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C6E068E1-D494-4B5F-95A7-A5AD8D1EC329}"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10">'Hygiene Data'!$CX$1:$DG$2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10">'Sanitation Data'!$CX$1:$DG$2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10">'Water Data'!$CX$1:$DG$2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<sst xmlns="http://schemas.openxmlformats.org/spreadsheetml/2006/main" xmlns:r="http://schemas.openxmlformats.org/officeDocument/2006/relationships" xmlns:xdr="http://schemas.openxmlformats.org/drawingml/2006/spreadsheetDrawing" count="2245" uniqueCount="302">
  <si>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</si>
  <si>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</si>
  <si>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</si>
  <si>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</si>
  <si>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</si>
  <si>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</si>
  <si>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</si>
  <si>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</si>
  <si>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</si>
  <si>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</si>
  <si>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</si>
  <si>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</si>
  <si>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</si>
  <si>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</si>
  <si>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</si>
  <si>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</si>
  <si>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</si>
  <si>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</si>
  <si>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</si>
  <si>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</si>
  <si>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</si>
  <si>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</si>
  <si>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</si>
  <si>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</si>
  <si>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</si>
  <si>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</si>
  <si>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</si>
  <si>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</si>
  <si>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</si>
  <si>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</si>
  <si>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</si>
  <si>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</si>
  <si>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</si>
  <si>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</si>
  <si>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</si>
  <si>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</si>
  <si>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</si>
  <si>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</si>
  <si>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</si>
  <si>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</si>
  <si>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</si>
  <si>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</si>
  <si>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</si>
  <si>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</si>
  <si>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</si>
  <si>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</si>
  <si>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</si>
  <si>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</si>
  <si>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</si>
  <si>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</si>
  <si>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</si>
  <si>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</si>
  <si>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</si>
  <si>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</si>
  <si>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</si>
  <si>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</si>
  <si>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</si>
  <si>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</si>
  <si>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</si>
  <si>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</si>
  <si>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</si>
  <si>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</si>
  <si>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</si>
  <si>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</si>
  <si>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</si>
  <si>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</si>
  <si>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</si>
  <si>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</si>
  <si>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</si>
  <si>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</si>
  <si>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</si>
  <si>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</si>
  <si>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</si>
  <si>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</si>
  <si>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</si>
  <si>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</si>
  <si>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</si>
  <si>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</si>
  <si>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</si>
  <si>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</si>
  <si>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</si>
  <si>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</si>
  <si>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</si>
  <si>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</si>
  <si>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</si>
  <si>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</si>
  <si>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</si>
  <si>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</si>
  <si>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</si>
  <si>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</si>
  <si>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</si>
  <si>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</si>
  <si>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</si>
  <si>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</si>
  <si>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</si>
  <si>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</si>
  <si>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</si>
  <si>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</si>
  <si>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</si>
  <si>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</si>
  <si>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</si>
  <si>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</si>
  <si>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</si>
  <si>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</si>
  <si>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</si>
  <si>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</si>
  <si>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</si>
  <si>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</si>
  <si>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</si>
  <si>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</si>
  <si>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</si>
  <si>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</si>
  <si>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</si>
  <si>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</si>
  <si>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</si>
  <si>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</si>
  <si>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</si>
  <si>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</si>
  <si>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</si>
  <si>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</si>
  <si>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</si>
  <si>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</si>
  <si>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</si>
  <si>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</si>
  <si>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</si>
  <si>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</si>
  <si>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</si>
  <si>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</si>
  <si>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</si>
  <si>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</si>
  <si>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</si>
  <si>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</si>
  <si>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</si>
  <si>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</si>
  <si>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</si>
  <si>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</si>
  <si>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</si>
  <si>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</si>
  <si>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</si>
  <si>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</si>
  <si>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</si>
  <si>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</si>
  <si>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</si>
  <si>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Dominican Republic</t>
  </si>
  <si>
    <t xml:space="preserve">UNESCO LLECE SERCE </t>
  </si>
  <si>
    <t xml:space="preserve">UNESCO LLECE TERCE </t>
  </si>
  <si>
    <t>Survey</t>
  </si>
  <si>
    <t>Agua Potable</t>
  </si>
  <si>
    <t xml:space="preserve">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national, rural and urban estimates in the absence of data from pre-primary or secondary schools. Missing values (13 of 173) are excluded from the analysis. </t>
  </si>
  <si>
    <t xml:space="preserve">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national, rural and urban estimates in the absence of data from pre-primary or secondary schools. </t>
  </si>
  <si>
    <t>Yes</t>
  </si>
  <si>
    <t xml:space="preserve">Basic estimate used </t>
  </si>
  <si>
    <t>Banos en buen estado</t>
  </si>
  <si>
    <t>Estimated from banos en buen estado</t>
  </si>
  <si>
    <t>Desague</t>
  </si>
  <si>
    <t>Alcantarillado</t>
  </si>
  <si>
    <t>No</t>
  </si>
  <si>
    <t xml:space="preserve">No handwashing data. </t>
  </si>
  <si>
    <t>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national, rural and urban estimates in the absence of data from pre-primary or secondary schools. The data are not used as an estimate for improved sanitation since only 'desague' is included, which excludes a number of 'improved' facility types.</t>
  </si>
  <si>
    <t>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national, rural and urban estimates in the absence of data from pre-primary or secondary schools. The data are not used as an estimate for improved sanitation since only 'alcantarillado' is included, which excludes a number of 'improved' facility types..  'Banos en buen estado' are used as a rough estimate for improved and usable facilities, which is assumed to estimate 'basic' coverage in the absence of other data.</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</si>
  <si>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</si>
  <si>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</si>
  <si>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</si>
  <si>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</si>
  <si>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</si>
  <si>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</si>
  <si>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</si>
  <si>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</si>
  <si>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</si>
  <si>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</si>
  <si>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</si>
  <si>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</si>
  <si>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</si>
  <si>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</si>
  <si>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</si>
  <si>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</si>
  <si>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</si>
  <si>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</si>
  <si>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</si>
  <si>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</si>
  <si>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</si>
  <si>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</si>
  <si>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</si>
  <si>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</si>
  <si>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</si>
  <si>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</si>
  <si>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</si>
  <si>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</si>
  <si>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</si>
  <si>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</si>
  <si>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</si>
  <si>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</si>
  <si>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</si>
  <si>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</si>
  <si>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Insufficient data</t>
  </si>
  <si>
    <r>
      <t>b</t>
    </r>
    <r>
      <rPr>
        <sz val="10"/>
        <rFont val="Arial"/>
        <family val="2"/>
      </rPr>
      <t>Percentage of population residing in urban areas, Source: UN Population Division (2018)</t>
    </r>
  </si>
  <si>
    <t>Values in grey text are imputed based on linear regression</t>
  </si>
  <si>
    <t>UNESCO UIS (http://data.uis.unesco.org/)</t>
  </si>
  <si>
    <t>Other</t>
  </si>
  <si>
    <t>No water data</t>
  </si>
  <si>
    <t>Basic sanitation facilities</t>
  </si>
  <si>
    <t xml:space="preserve">National data based on primary schools in the absence of additional information. Estimates not used since seem to be based on LLECE13 data. </t>
  </si>
  <si>
    <t>DOM_2006_LLECE</t>
  </si>
  <si>
    <t>DOM_2013_LLECE</t>
  </si>
  <si>
    <t>DOM_2016_UIS</t>
  </si>
  <si>
    <t>2006</t>
  </si>
  <si>
    <t>2013</t>
  </si>
  <si>
    <t>2016</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</si>
  <si>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</si>
  <si>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</si>
  <si>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</si>
  <si>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</si>
  <si>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</si>
  <si>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</si>
  <si>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</si>
  <si>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</si>
  <si>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</si>
  <si>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</si>
  <si>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</si>
  <si>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</si>
  <si>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</si>
  <si>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</si>
  <si>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</si>
  <si>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</si>
  <si>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DOM_2015_SIASAR</t>
  </si>
  <si>
    <t>Rural Water and Sanitation Information System</t>
  </si>
  <si>
    <t>DOM_2014_SIASAR</t>
  </si>
  <si>
    <t>Funciona</t>
  </si>
  <si>
    <t>Sistema de agua y funciona</t>
  </si>
  <si>
    <t>Sistema de agua</t>
  </si>
  <si>
    <t xml:space="preserve">The question asks if a school has a "water system". This is assumed to refer to improved sources. </t>
  </si>
  <si>
    <t/>
  </si>
  <si>
    <t>DOM_2016_SIASAR</t>
  </si>
  <si>
    <t>DOM_2017_SIASAR</t>
  </si>
  <si>
    <t>DOM_2018_SIASAR</t>
  </si>
  <si>
    <t>DOM_2019_SIASAR</t>
  </si>
  <si>
    <t>Separated</t>
  </si>
  <si>
    <t>Infrastructura de saneamiento mejorada</t>
  </si>
  <si>
    <t>Instalación básica (con agua y jabón)</t>
  </si>
  <si>
    <t>Not used based on comparison with other years.</t>
  </si>
  <si>
    <t xml:space="preserve">The question asks if a school has a "water system". This is assumed to refer to improved sources. Not used based on comparison with other years where this is an outlier. </t>
  </si>
  <si>
    <t xml:space="preserve">Not used based on comparison with other years where this is an outlier. </t>
  </si>
  <si>
    <t>The JMP releases updated estimates every 2 years following consultations with national authorities: https://washdata.org/how-we-work/jmp-country-consultation</t>
  </si>
  <si>
    <t>Data turned off, as it is not statistically representative</t>
  </si>
  <si>
    <t>The question asks if a school has a "water system". This is assumed to refer to improved sources. Data not used for estimates as based on a very small number of schools.</t>
  </si>
  <si>
    <t>country</t>
  </si>
  <si>
    <t>Dominican Republic</t>
  </si>
  <si>
    <t>year</t>
  </si>
  <si>
    <t>setting</t>
  </si>
  <si>
    <t>National</t>
  </si>
  <si>
    <t>Urban</t>
  </si>
  <si>
    <t>Rural</t>
  </si>
  <si>
    <t>Pre-primary</t>
  </si>
  <si>
    <t>Primary</t>
  </si>
  <si>
    <t>Secondary</t>
  </si>
  <si>
    <t>pop_</t>
  </si>
  <si>
    <t>wat_fac_</t>
  </si>
  <si>
    <t>wat_imp_</t>
  </si>
  <si>
    <t>wat_bas_</t>
  </si>
  <si>
    <t>wat_lim_</t>
  </si>
  <si>
    <t>wat_none_</t>
  </si>
  <si>
    <t>wat_nd_</t>
  </si>
  <si>
    <t>san_fac_</t>
  </si>
  <si>
    <t>san_imp_</t>
  </si>
  <si>
    <t>san_bas_</t>
  </si>
  <si>
    <t>san_lim_</t>
  </si>
  <si>
    <t>san_none_</t>
  </si>
  <si>
    <t>san_nd_</t>
  </si>
  <si>
    <t>hyg_fac_</t>
  </si>
  <si>
    <t>hyg_wat_</t>
  </si>
  <si>
    <t>hyg_bas_</t>
  </si>
  <si>
    <t>hyg_lim_</t>
  </si>
  <si>
    <t>hyg_none_</t>
  </si>
  <si>
    <t>hyg_nd_</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</si>
  <si>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</si>
  <si>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</si>
  <si>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</si>
  <si>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</si>
  <si>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</si>
  <si>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DOM_2019_LLECE</t>
  </si>
  <si>
    <t xml:space="preserve">Estudio Regional Comparativo y Explicativo (ERCE 2019): https://www.unesco.org/es/articles/estudio-regional-comparativo-y-explicativo-erce-2019 </t>
  </si>
  <si>
    <t>Agua potable</t>
  </si>
  <si>
    <t>The data are based on a random sample from all schools with grades 3 and 6 in the country. Some of these schools also offer secondary school levels and are included as secondary school data above. It is unclear if some of the schools may also include pre-primary levels. Missing data (2.4%) are not included in the estimate. Unweighted data are used. Rural data not used since fewer than 50 schools surveyed in this domain.</t>
  </si>
  <si>
    <t>Desague o alcantarillado</t>
  </si>
  <si>
    <t>The data are based on a random sample from all schools with grades 3 and 6 in the country.  Some of these schools also offer secondary school levels and are counted as secondary schools. It is unclear if some of the schools also include pre-primary levels. Missing data (4.8% for type and 1.9% for state) are excluded from the analysis. The data are not used as an estimate for improved since only 'desague o alcantarillado' is included, which excludes a number of 'improved' facility types.  'Banos en buen estado' are used as an estimate for improved and usable facilities, which is assumed to estimate 'basic' coverage in the absence of other data. Unweighted data are used. Rural data not used since fewer than 50 schools surveyed in this domain.</t>
  </si>
  <si>
    <t>No data on hygiene.</t>
  </si>
  <si>
    <t>DOM_2021_UIS</t>
  </si>
  <si>
    <t>No water data.</t>
  </si>
  <si>
    <t>No sanitation data.</t>
  </si>
  <si>
    <t xml:space="preserve">Secondary school data based on a school age population weighted average of lower and upper secondary. National data calculated as a school age population weighted average of primary and secondary. </t>
  </si>
  <si>
    <t>Basic handwashing facilities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</si>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</sst>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7">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i/>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82207708975"/>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4">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982207708975"/>
      </left>
      <right/>
      <top/>
      <bottom/>
      <diagonal/>
    </border>
    <border>
      <left style="dotted">
        <color theme="0" tint="-0.048982207708975"/>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7" fillId="0" borderId="0" applyNumberFormat="false" applyFill="false" applyBorder="false" applyAlignment="false" applyProtection="false"/>
    <xf numFmtId="0" fontId="19" fillId="0" borderId="90"/>
    <xf numFmtId="0" fontId="15" fillId="0" borderId="90"/>
    <xf numFmtId="0" fontId="19" fillId="0" borderId="90"/>
  </cellStyleXfs>
  <cellXfs count="1044">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0" fontId="62" fillId="2" borderId="2" xfId="0"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3" fillId="0" borderId="10" xfId="0" applyFont="true" applyBorder="true" applyAlignment="true">
      <alignment horizontal="left" vertical="center" wrapText="true"/>
    </xf>
    <xf numFmtId="0" fontId="62" fillId="0" borderId="10" xfId="0" applyFont="true" applyBorder="true" applyAlignment="true">
      <alignment horizontal="left" vertical="center" wrapText="true"/>
    </xf>
    <xf numFmtId="0" fontId="62" fillId="0" borderId="24"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5"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63"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17" xfId="0" applyBorder="true" applyAlignment="true">
      <alignment horizontal="left" vertical="center"/>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62" fillId="0" borderId="24" xfId="0" applyFont="true" applyBorder="true" applyAlignment="true">
      <alignment horizontal="left" vertical="center" wrapText="true"/>
    </xf>
    <xf numFmtId="1" fontId="67" fillId="29" borderId="63" xfId="0" applyNumberFormat="true" applyFont="true" applyFill="true" applyBorder="true" applyAlignment="true" applyProtection="true">
      <alignment horizontal="center" vertical="center"/>
    </xf>
    <xf numFmtId="1" fontId="68" fillId="30" borderId="64" xfId="0" applyNumberFormat="true" applyFont="true" applyFill="true" applyBorder="true" applyAlignment="true" applyProtection="true">
      <alignment horizontal="center" vertical="center"/>
    </xf>
    <xf numFmtId="164" fontId="74" fillId="36" borderId="65" xfId="0" applyNumberFormat="true" applyFont="true" applyFill="true" applyBorder="true" applyAlignment="true" applyProtection="true">
      <alignment horizontal="center" vertical="center"/>
    </xf>
    <xf numFmtId="0" fontId="75" fillId="37" borderId="66" xfId="0" applyNumberFormat="true" applyFont="true" applyFill="true" applyBorder="true" applyAlignment="true" applyProtection="true">
      <alignment horizontal="center" vertical="center"/>
    </xf>
    <xf numFmtId="0" fontId="76" fillId="38" borderId="67" xfId="0" applyNumberFormat="true" applyFont="true" applyFill="true" applyBorder="true" applyAlignment="true" applyProtection="true">
      <alignment horizontal="center" vertical="center"/>
    </xf>
    <xf numFmtId="0" fontId="77" fillId="39" borderId="68" xfId="0" applyNumberFormat="true" applyFont="true" applyFill="true" applyBorder="true" applyAlignment="true" applyProtection="true">
      <alignment horizontal="center" vertical="center"/>
    </xf>
    <xf numFmtId="0" fontId="78" fillId="40" borderId="69" xfId="0" applyNumberFormat="true" applyFont="true" applyFill="true" applyBorder="true" applyAlignment="true" applyProtection="true">
      <alignment horizontal="center" vertic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9" fillId="2" borderId="0" xfId="3" applyFont="true" applyFill="true"/>
    <xf numFmtId="0" fontId="80"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2" fillId="0" borderId="0" xfId="0" applyFont="true" applyAlignment="true">
      <alignment horizontal="left" vertical="center"/>
    </xf>
    <xf numFmtId="0" fontId="82"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2" fillId="0" borderId="0" xfId="0" applyFont="true" applyFill="true" applyAlignment="true">
      <alignment horizontal="left" vertical="center"/>
    </xf>
    <xf numFmtId="0" fontId="82" fillId="0" borderId="0" xfId="0" applyFont="true" applyFill="true" applyAlignment="true">
      <alignment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6"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3" fillId="2" borderId="70" xfId="14" applyFont="true" applyFill="true" applyBorder="true" applyAlignment="true">
      <alignment horizontal="center"/>
    </xf>
    <xf numFmtId="0" fontId="81"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2"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1" fillId="43" borderId="5" xfId="0" applyFont="true" applyFill="true" applyBorder="true" applyAlignment="true">
      <alignment vertical="center"/>
    </xf>
    <xf numFmtId="0" fontId="81" fillId="43" borderId="20" xfId="0" applyFont="true" applyFill="true" applyBorder="true" applyAlignment="true">
      <alignment vertical="center"/>
    </xf>
    <xf numFmtId="0" fontId="81" fillId="27" borderId="15" xfId="0" applyFont="true" applyFill="true" applyBorder="true" applyAlignment="true">
      <alignment vertical="center"/>
    </xf>
    <xf numFmtId="0" fontId="8" fillId="27" borderId="19" xfId="0" applyFont="true" applyFill="true" applyBorder="true" applyAlignment="true">
      <alignment vertical="center"/>
    </xf>
    <xf numFmtId="0" fontId="81" fillId="27" borderId="5" xfId="0" applyFont="true" applyFill="true" applyBorder="true" applyAlignment="true">
      <alignment vertical="center"/>
    </xf>
    <xf numFmtId="0" fontId="81" fillId="42" borderId="15" xfId="0" applyFont="true" applyFill="true" applyBorder="true" applyAlignment="true">
      <alignment vertical="center"/>
    </xf>
    <xf numFmtId="0" fontId="8" fillId="42" borderId="19" xfId="0" applyFont="true" applyFill="true" applyBorder="true" applyAlignment="true">
      <alignment vertical="center"/>
    </xf>
    <xf numFmtId="0" fontId="81" fillId="42" borderId="5" xfId="0" applyFont="true" applyFill="true" applyBorder="true" applyAlignment="true">
      <alignment vertical="center"/>
    </xf>
    <xf numFmtId="0" fontId="81" fillId="42" borderId="20" xfId="0" applyFont="true" applyFill="true" applyBorder="true" applyAlignment="true">
      <alignment vertical="center"/>
    </xf>
    <xf numFmtId="0" fontId="81" fillId="42" borderId="16" xfId="0" applyFont="true" applyFill="true" applyBorder="true" applyAlignment="true">
      <alignment vertical="center"/>
    </xf>
    <xf numFmtId="0" fontId="81" fillId="42" borderId="14" xfId="0" applyFont="true" applyFill="true" applyBorder="true" applyAlignment="true">
      <alignment vertical="center"/>
    </xf>
    <xf numFmtId="0" fontId="81" fillId="43" borderId="16" xfId="0" applyFont="true" applyFill="true" applyBorder="true" applyAlignment="true">
      <alignment vertical="center"/>
    </xf>
    <xf numFmtId="0" fontId="81" fillId="43" borderId="14" xfId="0" applyFont="true" applyFill="true" applyBorder="true" applyAlignment="true">
      <alignment vertical="center"/>
    </xf>
    <xf numFmtId="0" fontId="81" fillId="27" borderId="16" xfId="0" applyFont="true" applyFill="true" applyBorder="true" applyAlignment="true">
      <alignment vertical="center"/>
    </xf>
    <xf numFmtId="0" fontId="81" fillId="27" borderId="20" xfId="0" applyFont="true" applyFill="true" applyBorder="true" applyAlignment="true">
      <alignment vertical="center"/>
    </xf>
    <xf numFmtId="0" fontId="81"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9" fillId="31" borderId="69" xfId="0" applyNumberFormat="true" applyFont="true" applyFill="true" applyBorder="true" applyAlignment="true" applyProtection="true">
      <alignment horizontal="center" vertical="center"/>
    </xf>
    <xf numFmtId="164" fontId="70" fillId="32" borderId="69" xfId="0" applyNumberFormat="true" applyFont="true" applyFill="true" applyBorder="true" applyAlignment="true" applyProtection="true">
      <alignment horizontal="center" vertical="center"/>
    </xf>
    <xf numFmtId="0" fontId="71" fillId="33" borderId="69" xfId="0" applyNumberFormat="true" applyFont="true" applyFill="true" applyBorder="true" applyAlignment="true" applyProtection="true">
      <alignment horizontal="center" vertical="center"/>
    </xf>
    <xf numFmtId="0" fontId="72" fillId="34" borderId="69" xfId="0" applyNumberFormat="true" applyFont="true" applyFill="true" applyBorder="true" applyAlignment="true" applyProtection="true">
      <alignment horizontal="center" vertical="center"/>
    </xf>
    <xf numFmtId="0" fontId="73" fillId="35"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0"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4" fillId="2" borderId="70" xfId="16" applyFont="true" applyFill="true" applyBorder="true" applyAlignment="true">
      <alignment horizontal="center"/>
    </xf>
    <xf numFmtId="0" fontId="85" fillId="2" borderId="70" xfId="16" applyFont="true" applyFill="true" applyBorder="true" applyAlignment="true">
      <alignment horizontal="center"/>
    </xf>
    <xf numFmtId="0" fontId="86"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8" fillId="0" borderId="0" xfId="0" applyFont="true"/>
    <xf numFmtId="0" fontId="89" fillId="0" borderId="0" xfId="0" applyFont="true" applyAlignment="true">
      <alignment vertical="top" wrapText="true"/>
    </xf>
    <xf numFmtId="0" fontId="90" fillId="0" borderId="0" xfId="0" applyFont="true"/>
    <xf numFmtId="0" fontId="91"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62" fillId="0" borderId="24" xfId="0" applyFont="true" applyBorder="true" applyAlignment="true">
      <alignment horizontal="left" vertical="center" wrapText="true"/>
    </xf>
    <xf numFmtId="0" fontId="81" fillId="42" borderId="15" xfId="0" applyFont="true" applyFill="true" applyBorder="true" applyAlignment="true">
      <alignment horizontal="left" vertical="center"/>
    </xf>
    <xf numFmtId="0" fontId="81" fillId="43" borderId="15" xfId="0" applyFont="true" applyFill="true" applyBorder="true" applyAlignment="true">
      <alignment horizontal="left" vertical="center"/>
    </xf>
    <xf numFmtId="0" fontId="81" fillId="27" borderId="15" xfId="0" applyFont="true" applyFill="true" applyBorder="true" applyAlignment="true">
      <alignment horizontal="left" vertic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62" fillId="0" borderId="24" xfId="0" applyFont="true" applyBorder="true" applyAlignment="true">
      <alignment horizontal="left" vertical="center" wrapText="true"/>
    </xf>
    <xf numFmtId="0" fontId="0" fillId="0" borderId="70" xfId="0" applyFill="true" applyBorder="true"/>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97" fillId="0" borderId="0" xfId="19" applyFont="true" applyAlignment="true">
      <alignment vertical="center"/>
    </xf>
    <xf numFmtId="0" fontId="98" fillId="0" borderId="0" xfId="0" applyFont="true" applyAlignment="true">
      <alignment vertical="center"/>
    </xf>
    <xf numFmtId="0" fontId="19" fillId="0" borderId="70" xfId="12" applyBorder="true"/>
    <xf numFmtId="0" fontId="3" fillId="2" borderId="70" xfId="14" applyFont="true" applyFill="true" applyBorder="true" applyAlignment="true">
      <alignment horizontal="left"/>
    </xf>
    <xf numFmtId="0" fontId="3" fillId="2" borderId="70" xfId="14" applyFont="true" applyFill="true" applyBorder="true" applyAlignment="true">
      <alignment horizontal="center"/>
    </xf>
    <xf numFmtId="0" fontId="3" fillId="2" borderId="70" xfId="14" applyFont="true" applyFill="true" applyBorder="true" applyAlignment="true">
      <alignment horizontal="right"/>
    </xf>
    <xf numFmtId="1" fontId="3" fillId="2" borderId="70" xfId="14" applyNumberFormat="true" applyFont="true" applyFill="true" applyBorder="true"/>
    <xf numFmtId="164" fontId="3" fillId="4" borderId="70" xfId="14" applyNumberFormat="true" applyFont="true" applyFill="true" applyBorder="true" applyAlignment="true">
      <alignment horizontal="center"/>
    </xf>
    <xf numFmtId="164" fontId="3" fillId="28" borderId="70" xfId="14" applyNumberFormat="true" applyFont="true" applyFill="true" applyBorder="true" applyAlignment="true">
      <alignment horizontal="center"/>
    </xf>
    <xf numFmtId="164" fontId="3" fillId="41" borderId="70" xfId="14" applyNumberFormat="true" applyFont="true" applyFill="true" applyBorder="true" applyAlignment="true">
      <alignment horizontal="center"/>
    </xf>
    <xf numFmtId="164" fontId="8" fillId="42" borderId="70" xfId="14" applyNumberFormat="true" applyFont="true" applyFill="true" applyBorder="true" applyAlignment="true">
      <alignment horizontal="center" wrapText="true"/>
    </xf>
    <xf numFmtId="164" fontId="3" fillId="44" borderId="70" xfId="14" applyNumberFormat="true" applyFont="true" applyFill="true" applyBorder="true" applyAlignment="true">
      <alignment horizontal="center"/>
    </xf>
    <xf numFmtId="164" fontId="8" fillId="43" borderId="70" xfId="14" applyNumberFormat="true" applyFont="true" applyFill="true" applyBorder="true" applyAlignment="true">
      <alignment horizontal="center" wrapText="true"/>
    </xf>
    <xf numFmtId="164" fontId="8" fillId="27" borderId="70" xfId="14" applyNumberFormat="true" applyFont="true" applyFill="true" applyBorder="true" applyAlignment="true">
      <alignment horizontal="center" wrapText="true"/>
    </xf>
    <xf numFmtId="0" fontId="19" fillId="0" borderId="70" xfId="12" applyBorder="true" applyAlignment="true">
      <alignment horizontal="left"/>
    </xf>
    <xf numFmtId="0" fontId="19" fillId="0" borderId="70" xfId="12" applyBorder="true" applyAlignment="true">
      <alignment horizontal="center"/>
    </xf>
    <xf numFmtId="0" fontId="19" fillId="0" borderId="70" xfId="12" applyBorder="true" applyAlignment="true">
      <alignment horizontal="right"/>
    </xf>
    <xf numFmtId="0" fontId="19" fillId="0" borderId="70" xfId="12" applyFill="true" applyBorder="true"/>
    <xf numFmtId="0" fontId="33" fillId="0" borderId="70" xfId="12" applyFont="true" applyFill="true" applyBorder="true"/>
    <xf numFmtId="0" fontId="33" fillId="0" borderId="70" xfId="12" applyFont="true" applyBorder="true"/>
    <xf numFmtId="0" fontId="99" fillId="0" borderId="90" xfId="0" applyNumberFormat="true" applyFont="true" applyBorder="true" applyAlignment="true" applyProtection="true"/>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62" fillId="0" borderId="24" xfId="0" applyFont="true" applyBorder="true" applyAlignment="true">
      <alignment horizontal="left" vertical="center" wrapText="true"/>
    </xf>
    <xf numFmtId="1" fontId="100" fillId="49" borderId="91" xfId="0" applyNumberFormat="true" applyFont="true" applyFill="true" applyBorder="true" applyAlignment="true" applyProtection="true">
      <alignment horizontal="center" vertical="center"/>
    </xf>
    <xf numFmtId="1" fontId="101" fillId="50" borderId="92" xfId="0" applyNumberFormat="true" applyFont="true" applyFill="true" applyBorder="true" applyAlignment="true" applyProtection="true">
      <alignment horizontal="center" vertical="center"/>
    </xf>
    <xf numFmtId="1" fontId="102" fillId="51" borderId="93" xfId="0" applyNumberFormat="true" applyFont="true" applyFill="true" applyBorder="true" applyAlignment="true" applyProtection="true">
      <alignment horizontal="center" vertical="center"/>
    </xf>
    <xf numFmtId="1" fontId="103" fillId="52" borderId="94" xfId="0" applyNumberFormat="true" applyFont="true" applyFill="true" applyBorder="true" applyAlignment="true" applyProtection="true">
      <alignment horizontal="center" vertical="center"/>
    </xf>
    <xf numFmtId="1" fontId="104" fillId="53" borderId="95" xfId="0" applyNumberFormat="true" applyFont="true" applyFill="true" applyBorder="true" applyAlignment="true" applyProtection="true">
      <alignment horizontal="center" vertical="center"/>
    </xf>
    <xf numFmtId="1" fontId="105" fillId="54" borderId="96" xfId="0" applyNumberFormat="true" applyFont="true" applyFill="true" applyBorder="true" applyAlignment="true" applyProtection="true">
      <alignment horizontal="center" vertical="center"/>
    </xf>
    <xf numFmtId="1" fontId="106" fillId="55" borderId="97" xfId="0" applyNumberFormat="true" applyFont="true" applyFill="true" applyBorder="true" applyAlignment="true" applyProtection="true">
      <alignment horizontal="center" vertical="center"/>
    </xf>
    <xf numFmtId="1" fontId="107" fillId="56" borderId="98" xfId="0" applyNumberFormat="true" applyFont="true" applyFill="true" applyBorder="true" applyAlignment="true" applyProtection="true">
      <alignment horizontal="center" vertical="center"/>
    </xf>
    <xf numFmtId="1" fontId="108" fillId="57" borderId="99" xfId="0" applyNumberFormat="true" applyFont="true" applyFill="true" applyBorder="true" applyAlignment="true" applyProtection="true">
      <alignment horizontal="center" vertical="center"/>
    </xf>
    <xf numFmtId="1" fontId="109" fillId="58" borderId="100" xfId="0" applyNumberFormat="true" applyFont="true" applyFill="true" applyBorder="true" applyAlignment="true" applyProtection="true">
      <alignment horizontal="center" vertical="center"/>
    </xf>
    <xf numFmtId="1" fontId="110" fillId="59" borderId="101" xfId="0" applyNumberFormat="true" applyFont="true" applyFill="true" applyBorder="true" applyAlignment="true" applyProtection="true">
      <alignment horizontal="center" vertical="center"/>
    </xf>
    <xf numFmtId="1" fontId="111" fillId="60" borderId="102" xfId="0" applyNumberFormat="true" applyFont="true" applyFill="true" applyBorder="true" applyAlignment="true" applyProtection="true">
      <alignment horizontal="center" vertical="center"/>
    </xf>
    <xf numFmtId="1" fontId="112" fillId="61" borderId="103" xfId="0" applyNumberFormat="true" applyFont="true" applyFill="true" applyBorder="true" applyAlignment="true" applyProtection="true">
      <alignment horizontal="center" vertical="center"/>
    </xf>
    <xf numFmtId="1" fontId="113" fillId="62" borderId="104" xfId="0" applyNumberFormat="true" applyFont="true" applyFill="true" applyBorder="true" applyAlignment="true" applyProtection="true">
      <alignment horizontal="center" vertical="center"/>
    </xf>
    <xf numFmtId="1" fontId="114" fillId="63" borderId="105" xfId="0" applyNumberFormat="true" applyFont="true" applyFill="true" applyBorder="true" applyAlignment="true" applyProtection="true">
      <alignment horizontal="center" vertical="center"/>
    </xf>
    <xf numFmtId="1" fontId="115" fillId="64" borderId="106" xfId="0" applyNumberFormat="true" applyFont="true" applyFill="true" applyBorder="true" applyAlignment="true" applyProtection="true">
      <alignment horizontal="center" vertical="center"/>
    </xf>
    <xf numFmtId="1" fontId="116" fillId="65" borderId="107" xfId="0" applyNumberFormat="true" applyFont="true" applyFill="true" applyBorder="true" applyAlignment="true" applyProtection="true">
      <alignment horizontal="center" vertical="center"/>
    </xf>
    <xf numFmtId="1" fontId="117" fillId="66" borderId="108" xfId="0" applyNumberFormat="true" applyFont="true" applyFill="true" applyBorder="true" applyAlignment="true" applyProtection="true">
      <alignment horizontal="center" vertical="center"/>
    </xf>
    <xf numFmtId="1" fontId="118" fillId="67" borderId="109" xfId="0" applyNumberFormat="true" applyFont="true" applyFill="true" applyBorder="true" applyAlignment="true" applyProtection="true">
      <alignment horizontal="center" vertical="center"/>
    </xf>
    <xf numFmtId="1" fontId="119" fillId="68" borderId="110" xfId="0" applyNumberFormat="true" applyFont="true" applyFill="true" applyBorder="true" applyAlignment="true" applyProtection="true">
      <alignment horizontal="center" vertical="center"/>
    </xf>
    <xf numFmtId="1" fontId="120" fillId="69" borderId="111" xfId="0" applyNumberFormat="true" applyFont="true" applyFill="true" applyBorder="true" applyAlignment="true" applyProtection="true">
      <alignment horizontal="center" vertical="center"/>
    </xf>
    <xf numFmtId="1" fontId="121" fillId="70" borderId="112" xfId="0" applyNumberFormat="true" applyFont="true" applyFill="true" applyBorder="true" applyAlignment="true" applyProtection="true">
      <alignment horizontal="center" vertical="center"/>
    </xf>
    <xf numFmtId="1" fontId="122" fillId="71" borderId="113" xfId="0" applyNumberFormat="true" applyFont="true" applyFill="true" applyBorder="true" applyAlignment="true" applyProtection="true">
      <alignment horizontal="center" vertical="center"/>
    </xf>
    <xf numFmtId="0" fontId="123" fillId="72" borderId="114" xfId="0" applyNumberFormat="true" applyFont="true" applyFill="true" applyBorder="true" applyAlignment="true" applyProtection="true">
      <alignment horizontal="center" vertical="center"/>
    </xf>
    <xf numFmtId="164" fontId="124" fillId="73" borderId="115" xfId="0" applyNumberFormat="true" applyFont="true" applyFill="true" applyBorder="true" applyAlignment="true" applyProtection="true">
      <alignment horizontal="center" vertical="center"/>
    </xf>
    <xf numFmtId="0" fontId="125" fillId="74" borderId="116" xfId="0" applyNumberFormat="true" applyFont="true" applyFill="true" applyBorder="true" applyAlignment="true" applyProtection="true">
      <alignment horizontal="center" vertical="center"/>
    </xf>
    <xf numFmtId="0" fontId="126" fillId="75" borderId="117" xfId="0" applyNumberFormat="true" applyFont="true" applyFill="true" applyBorder="true" applyAlignment="true" applyProtection="true">
      <alignment horizontal="center" vertical="center"/>
    </xf>
    <xf numFmtId="0" fontId="127" fillId="76" borderId="118" xfId="0" applyNumberFormat="true" applyFont="true" applyFill="true" applyBorder="true" applyAlignment="true" applyProtection="true">
      <alignment horizontal="center" vertical="center"/>
    </xf>
    <xf numFmtId="1" fontId="128" fillId="77" borderId="119" xfId="0" applyNumberFormat="true" applyFont="true" applyFill="true" applyBorder="true" applyAlignment="true" applyProtection="true">
      <alignment horizontal="center" vertical="center"/>
    </xf>
    <xf numFmtId="0" fontId="129" fillId="78" borderId="120" xfId="0" applyNumberFormat="true" applyFont="true" applyFill="true" applyBorder="true" applyAlignment="true" applyProtection="true">
      <alignment horizontal="center" vertical="center"/>
    </xf>
    <xf numFmtId="164" fontId="130" fillId="79" borderId="121" xfId="0" applyNumberFormat="true" applyFont="true" applyFill="true" applyBorder="true" applyAlignment="true" applyProtection="true">
      <alignment horizontal="center" vertical="center"/>
    </xf>
    <xf numFmtId="0" fontId="131" fillId="80" borderId="122" xfId="0" applyNumberFormat="true" applyFont="true" applyFill="true" applyBorder="true" applyAlignment="true" applyProtection="true">
      <alignment horizontal="center" vertical="center"/>
    </xf>
    <xf numFmtId="0" fontId="132" fillId="81" borderId="123" xfId="0" applyNumberFormat="true" applyFont="true" applyFill="true" applyBorder="true" applyAlignment="true" applyProtection="true">
      <alignment horizontal="center" vertical="center"/>
    </xf>
    <xf numFmtId="0" fontId="133" fillId="82" borderId="124" xfId="0" applyNumberFormat="true" applyFont="true" applyFill="true" applyBorder="true" applyAlignment="true" applyProtection="true">
      <alignment horizontal="center" vertical="center"/>
    </xf>
    <xf numFmtId="0" fontId="134" fillId="83" borderId="125" xfId="0" applyNumberFormat="true" applyFont="true" applyFill="true" applyBorder="true" applyAlignment="true" applyProtection="true">
      <alignment horizontal="center" vertical="center"/>
    </xf>
    <xf numFmtId="164" fontId="135" fillId="84" borderId="126" xfId="0" applyNumberFormat="true" applyFont="true" applyFill="true" applyBorder="true" applyAlignment="true" applyProtection="true">
      <alignment horizontal="center" vertical="center"/>
    </xf>
    <xf numFmtId="0" fontId="136" fillId="85" borderId="127" xfId="0" applyNumberFormat="true" applyFont="true" applyFill="true" applyBorder="true" applyAlignment="true" applyProtection="true">
      <alignment horizontal="center" vertical="center"/>
    </xf>
    <xf numFmtId="0" fontId="137" fillId="86" borderId="128" xfId="0" applyNumberFormat="true" applyFont="true" applyFill="true" applyBorder="true" applyAlignment="true" applyProtection="true">
      <alignment horizontal="center" vertical="center"/>
    </xf>
    <xf numFmtId="0" fontId="138" fillId="87" borderId="129" xfId="0" applyNumberFormat="true" applyFont="true" applyFill="true" applyBorder="true" applyAlignment="true" applyProtection="true">
      <alignment horizontal="center" vertical="center"/>
    </xf>
    <xf numFmtId="0" fontId="139" fillId="88" borderId="130" xfId="0" applyNumberFormat="true" applyFont="true" applyFill="true" applyBorder="true" applyAlignment="true" applyProtection="true">
      <alignment horizontal="center" vertical="center"/>
    </xf>
    <xf numFmtId="164" fontId="140" fillId="89" borderId="131" xfId="0" applyNumberFormat="true" applyFont="true" applyFill="true" applyBorder="true" applyAlignment="true" applyProtection="true">
      <alignment horizontal="center" vertical="center"/>
    </xf>
    <xf numFmtId="0" fontId="141" fillId="90" borderId="132" xfId="0" applyNumberFormat="true" applyFont="true" applyFill="true" applyBorder="true" applyAlignment="true" applyProtection="true">
      <alignment horizontal="center" vertical="center"/>
    </xf>
    <xf numFmtId="0" fontId="142" fillId="91" borderId="133" xfId="0" applyNumberFormat="true" applyFont="true" applyFill="true" applyBorder="true" applyAlignment="true" applyProtection="true">
      <alignment horizontal="center" vertical="center"/>
    </xf>
    <xf numFmtId="0" fontId="143" fillId="92" borderId="134" xfId="0" applyNumberFormat="true" applyFont="true" applyFill="true" applyBorder="true" applyAlignment="true" applyProtection="true">
      <alignment horizontal="center" vertical="center"/>
    </xf>
    <xf numFmtId="0" fontId="144" fillId="93" borderId="135" xfId="0" applyNumberFormat="true" applyFont="true" applyFill="true" applyBorder="true" applyAlignment="true" applyProtection="true">
      <alignment horizontal="center" vertical="center"/>
    </xf>
    <xf numFmtId="164" fontId="145" fillId="94" borderId="136" xfId="0" applyNumberFormat="true" applyFont="true" applyFill="true" applyBorder="true" applyAlignment="true" applyProtection="true">
      <alignment horizontal="center" vertical="center"/>
    </xf>
    <xf numFmtId="0" fontId="146" fillId="95" borderId="137" xfId="0" applyNumberFormat="true" applyFont="true" applyFill="true" applyBorder="true" applyAlignment="true" applyProtection="true">
      <alignment horizontal="center" vertical="center"/>
    </xf>
    <xf numFmtId="0" fontId="147" fillId="96" borderId="138" xfId="0" applyNumberFormat="true" applyFont="true" applyFill="true" applyBorder="true" applyAlignment="true" applyProtection="true">
      <alignment horizontal="center" vertical="center"/>
    </xf>
    <xf numFmtId="0" fontId="148" fillId="97" borderId="139" xfId="0" applyNumberFormat="true" applyFont="true" applyFill="true" applyBorder="true" applyAlignment="true" applyProtection="true">
      <alignment horizontal="center" vertical="center"/>
    </xf>
    <xf numFmtId="0" fontId="149" fillId="98" borderId="140" xfId="0" applyNumberFormat="true" applyFont="true" applyFill="true" applyBorder="true" applyAlignment="true" applyProtection="true">
      <alignment horizontal="center" vertical="center"/>
    </xf>
    <xf numFmtId="164" fontId="150" fillId="99" borderId="141" xfId="0" applyNumberFormat="true" applyFont="true" applyFill="true" applyBorder="true" applyAlignment="true" applyProtection="true">
      <alignment horizontal="center" vertical="center"/>
    </xf>
    <xf numFmtId="0" fontId="151" fillId="100" borderId="142" xfId="0" applyNumberFormat="true" applyFont="true" applyFill="true" applyBorder="true" applyAlignment="true" applyProtection="true">
      <alignment horizontal="center" vertical="center"/>
    </xf>
    <xf numFmtId="0" fontId="152" fillId="101" borderId="143" xfId="0" applyNumberFormat="true" applyFont="true" applyFill="true" applyBorder="true" applyAlignment="true" applyProtection="true">
      <alignment horizontal="center" vertical="center"/>
    </xf>
    <xf numFmtId="0" fontId="153" fillId="102" borderId="144" xfId="0" applyNumberFormat="true" applyFont="true" applyFill="true" applyBorder="true" applyAlignment="true" applyProtection="true">
      <alignment horizontal="center" vertical="center"/>
    </xf>
    <xf numFmtId="0" fontId="154" fillId="103" borderId="145" xfId="0" applyNumberFormat="true" applyFont="true" applyFill="true" applyBorder="true" applyAlignment="true" applyProtection="true">
      <alignment horizontal="center" vertical="center"/>
    </xf>
    <xf numFmtId="164" fontId="155" fillId="104" borderId="146" xfId="0" applyNumberFormat="true" applyFont="true" applyFill="true" applyBorder="true" applyAlignment="true" applyProtection="true">
      <alignment horizontal="center" vertical="center"/>
    </xf>
    <xf numFmtId="0" fontId="156" fillId="105" borderId="147" xfId="0" applyNumberFormat="true" applyFont="true" applyFill="true" applyBorder="true" applyAlignment="true" applyProtection="true">
      <alignment horizontal="center" vertical="center"/>
    </xf>
    <xf numFmtId="0" fontId="157" fillId="106" borderId="148" xfId="0" applyNumberFormat="true" applyFont="true" applyFill="true" applyBorder="true" applyAlignment="true" applyProtection="true">
      <alignment horizontal="center" vertical="center"/>
    </xf>
    <xf numFmtId="0" fontId="158" fillId="107" borderId="149" xfId="0" applyNumberFormat="true" applyFont="true" applyFill="true" applyBorder="true" applyAlignment="true" applyProtection="true">
      <alignment horizontal="center" vertical="center"/>
    </xf>
    <xf numFmtId="0" fontId="159" fillId="108" borderId="150" xfId="0" applyNumberFormat="true" applyFont="true" applyFill="true" applyBorder="true" applyAlignment="true" applyProtection="true">
      <alignment horizontal="center" vertical="center"/>
    </xf>
    <xf numFmtId="164" fontId="160" fillId="109" borderId="151" xfId="0" applyNumberFormat="true" applyFont="true" applyFill="true" applyBorder="true" applyAlignment="true" applyProtection="true">
      <alignment horizontal="center" vertical="center"/>
    </xf>
    <xf numFmtId="0" fontId="161" fillId="110" borderId="152" xfId="0" applyNumberFormat="true" applyFont="true" applyFill="true" applyBorder="true" applyAlignment="true" applyProtection="true">
      <alignment horizontal="center" vertical="center"/>
    </xf>
    <xf numFmtId="0" fontId="162" fillId="111" borderId="153" xfId="0" applyNumberFormat="true" applyFont="true" applyFill="true" applyBorder="true" applyAlignment="true" applyProtection="true">
      <alignment horizontal="center" vertical="center"/>
    </xf>
    <xf numFmtId="0" fontId="163" fillId="112" borderId="154" xfId="0" applyNumberFormat="true" applyFont="true" applyFill="true" applyBorder="true" applyAlignment="true" applyProtection="true">
      <alignment horizontal="center" vertical="center"/>
    </xf>
    <xf numFmtId="0" fontId="164" fillId="113" borderId="155" xfId="0" applyNumberFormat="true" applyFont="true" applyFill="true" applyBorder="true" applyAlignment="true" applyProtection="true">
      <alignment horizontal="center" vertical="center"/>
    </xf>
    <xf numFmtId="164" fontId="165" fillId="114" borderId="156" xfId="0" applyNumberFormat="true" applyFont="true" applyFill="true" applyBorder="true" applyAlignment="true" applyProtection="true">
      <alignment horizontal="center" vertical="center"/>
    </xf>
    <xf numFmtId="0" fontId="166" fillId="115" borderId="157" xfId="0" applyNumberFormat="true" applyFont="true" applyFill="true" applyBorder="true" applyAlignment="true" applyProtection="true">
      <alignment horizontal="center" vertical="center"/>
    </xf>
    <xf numFmtId="0" fontId="167" fillId="116" borderId="158" xfId="0" applyNumberFormat="true" applyFont="true" applyFill="true" applyBorder="true" applyAlignment="true" applyProtection="true">
      <alignment horizontal="center" vertical="center"/>
    </xf>
    <xf numFmtId="0" fontId="168" fillId="117" borderId="159" xfId="0" applyNumberFormat="true" applyFont="true" applyFill="true" applyBorder="true" applyAlignment="true" applyProtection="true">
      <alignment horizontal="center" vertical="center"/>
    </xf>
    <xf numFmtId="0" fontId="169" fillId="118" borderId="160" xfId="0" applyNumberFormat="true" applyFont="true" applyFill="true" applyBorder="true" applyAlignment="true" applyProtection="true">
      <alignment horizontal="center" vertical="center"/>
    </xf>
    <xf numFmtId="164" fontId="170" fillId="119" borderId="161" xfId="0" applyNumberFormat="true" applyFont="true" applyFill="true" applyBorder="true" applyAlignment="true" applyProtection="true">
      <alignment horizontal="center" vertical="center"/>
    </xf>
    <xf numFmtId="0" fontId="171" fillId="120" borderId="162" xfId="0" applyNumberFormat="true" applyFont="true" applyFill="true" applyBorder="true" applyAlignment="true" applyProtection="true">
      <alignment horizontal="center" vertical="center"/>
    </xf>
    <xf numFmtId="0" fontId="172" fillId="121" borderId="163" xfId="0" applyNumberFormat="true" applyFont="true" applyFill="true" applyBorder="true" applyAlignment="true" applyProtection="true">
      <alignment horizontal="center" vertical="center"/>
    </xf>
    <xf numFmtId="0" fontId="173" fillId="122" borderId="164" xfId="0" applyNumberFormat="true" applyFont="true" applyFill="true" applyBorder="true" applyAlignment="true" applyProtection="true">
      <alignment horizontal="center" vertical="center"/>
    </xf>
    <xf numFmtId="0" fontId="174" fillId="123" borderId="165" xfId="0" applyNumberFormat="true" applyFont="true" applyFill="true" applyBorder="true" applyAlignment="true" applyProtection="true">
      <alignment horizontal="center" vertical="center"/>
    </xf>
    <xf numFmtId="164" fontId="175" fillId="124" borderId="166" xfId="0" applyNumberFormat="true" applyFont="true" applyFill="true" applyBorder="true" applyAlignment="true" applyProtection="true">
      <alignment horizontal="center" vertical="center"/>
    </xf>
    <xf numFmtId="0" fontId="176" fillId="125" borderId="167" xfId="0" applyNumberFormat="true" applyFont="true" applyFill="true" applyBorder="true" applyAlignment="true" applyProtection="true">
      <alignment horizontal="center" vertical="center"/>
    </xf>
    <xf numFmtId="0" fontId="177" fillId="126" borderId="168" xfId="0" applyNumberFormat="true" applyFont="true" applyFill="true" applyBorder="true" applyAlignment="true" applyProtection="true">
      <alignment horizontal="center" vertical="center"/>
    </xf>
    <xf numFmtId="0" fontId="178" fillId="127" borderId="169" xfId="0" applyNumberFormat="true" applyFont="true" applyFill="true" applyBorder="true" applyAlignment="true" applyProtection="true">
      <alignment horizontal="center" vertical="center"/>
    </xf>
    <xf numFmtId="0" fontId="179" fillId="128" borderId="170" xfId="0" applyNumberFormat="true" applyFont="true" applyFill="true" applyBorder="true" applyAlignment="true" applyProtection="true">
      <alignment horizontal="center" vertical="center"/>
    </xf>
    <xf numFmtId="164" fontId="180" fillId="129" borderId="171" xfId="0" applyNumberFormat="true" applyFont="true" applyFill="true" applyBorder="true" applyAlignment="true" applyProtection="true">
      <alignment horizontal="center" vertical="center"/>
    </xf>
    <xf numFmtId="0" fontId="181" fillId="130" borderId="172" xfId="0" applyNumberFormat="true" applyFont="true" applyFill="true" applyBorder="true" applyAlignment="true" applyProtection="true">
      <alignment horizontal="center" vertical="center"/>
    </xf>
    <xf numFmtId="0" fontId="182" fillId="131" borderId="173" xfId="0" applyNumberFormat="true" applyFont="true" applyFill="true" applyBorder="true" applyAlignment="true" applyProtection="true">
      <alignment horizontal="center" vertical="center"/>
    </xf>
    <xf numFmtId="0" fontId="183" fillId="132" borderId="174" xfId="0" applyNumberFormat="true" applyFont="true" applyFill="true" applyBorder="true" applyAlignment="true" applyProtection="true">
      <alignment horizontal="center" vertical="center"/>
    </xf>
    <xf numFmtId="0" fontId="184" fillId="133" borderId="175" xfId="0" applyNumberFormat="true" applyFont="true" applyFill="true" applyBorder="true" applyAlignment="true" applyProtection="true">
      <alignment horizontal="center" vertical="center"/>
    </xf>
    <xf numFmtId="164" fontId="185" fillId="134" borderId="176" xfId="0" applyNumberFormat="true" applyFont="true" applyFill="true" applyBorder="true" applyAlignment="true" applyProtection="true">
      <alignment horizontal="center" vertical="center"/>
    </xf>
    <xf numFmtId="0" fontId="186" fillId="135" borderId="177" xfId="0" applyNumberFormat="true" applyFont="true" applyFill="true" applyBorder="true" applyAlignment="true" applyProtection="true">
      <alignment horizontal="center" vertical="center"/>
    </xf>
    <xf numFmtId="0" fontId="187" fillId="136" borderId="178" xfId="0" applyNumberFormat="true" applyFont="true" applyFill="true" applyBorder="true" applyAlignment="true" applyProtection="true">
      <alignment horizontal="center" vertical="center"/>
    </xf>
    <xf numFmtId="0" fontId="188" fillId="137" borderId="179" xfId="0" applyNumberFormat="true" applyFont="true" applyFill="true" applyBorder="true" applyAlignment="true" applyProtection="true">
      <alignment horizontal="center" vertical="center"/>
    </xf>
    <xf numFmtId="0" fontId="189" fillId="138" borderId="180" xfId="0" applyNumberFormat="true" applyFont="true" applyFill="true" applyBorder="true" applyAlignment="true" applyProtection="true">
      <alignment horizontal="center" vertical="center"/>
    </xf>
    <xf numFmtId="164" fontId="190" fillId="139" borderId="181" xfId="0" applyNumberFormat="true" applyFont="true" applyFill="true" applyBorder="true" applyAlignment="true" applyProtection="true">
      <alignment horizontal="center" vertical="center"/>
    </xf>
    <xf numFmtId="0" fontId="191" fillId="140" borderId="182" xfId="0" applyNumberFormat="true" applyFont="true" applyFill="true" applyBorder="true" applyAlignment="true" applyProtection="true">
      <alignment horizontal="center" vertical="center"/>
    </xf>
    <xf numFmtId="0" fontId="192" fillId="141" borderId="183" xfId="0" applyNumberFormat="true" applyFont="true" applyFill="true" applyBorder="true" applyAlignment="true" applyProtection="true">
      <alignment horizontal="center" vertical="center"/>
    </xf>
    <xf numFmtId="0" fontId="193" fillId="142" borderId="184" xfId="0" applyNumberFormat="true" applyFont="true" applyFill="true" applyBorder="true" applyAlignment="true" applyProtection="true">
      <alignment horizontal="center" vertical="center"/>
    </xf>
    <xf numFmtId="0" fontId="194" fillId="143" borderId="185" xfId="0" applyNumberFormat="true" applyFont="true" applyFill="true" applyBorder="true" applyAlignment="true" applyProtection="true">
      <alignment horizontal="center" vertical="center"/>
    </xf>
    <xf numFmtId="164" fontId="195" fillId="144" borderId="186" xfId="0" applyNumberFormat="true" applyFont="true" applyFill="true" applyBorder="true" applyAlignment="true" applyProtection="true">
      <alignment horizontal="center" vertical="center"/>
    </xf>
    <xf numFmtId="0" fontId="196" fillId="145" borderId="187" xfId="0" applyNumberFormat="true" applyFont="true" applyFill="true" applyBorder="true" applyAlignment="true" applyProtection="true">
      <alignment horizontal="center" vertical="center"/>
    </xf>
    <xf numFmtId="0" fontId="197" fillId="146" borderId="188" xfId="0" applyNumberFormat="true" applyFont="true" applyFill="true" applyBorder="true" applyAlignment="true" applyProtection="true">
      <alignment horizontal="center" vertical="center"/>
    </xf>
    <xf numFmtId="0" fontId="198" fillId="147" borderId="189" xfId="0" applyNumberFormat="true" applyFont="true" applyFill="true" applyBorder="true" applyAlignment="true" applyProtection="true">
      <alignment horizontal="center" vertical="center"/>
    </xf>
    <xf numFmtId="0" fontId="199" fillId="148" borderId="190" xfId="0" applyNumberFormat="true" applyFont="true" applyFill="true" applyBorder="true" applyAlignment="true" applyProtection="true">
      <alignment horizontal="center" vertical="center"/>
    </xf>
    <xf numFmtId="164" fontId="200" fillId="149" borderId="191" xfId="0" applyNumberFormat="true" applyFont="true" applyFill="true" applyBorder="true" applyAlignment="true" applyProtection="true">
      <alignment horizontal="center" vertical="center"/>
    </xf>
    <xf numFmtId="0" fontId="201" fillId="150" borderId="192" xfId="0" applyNumberFormat="true" applyFont="true" applyFill="true" applyBorder="true" applyAlignment="true" applyProtection="true">
      <alignment horizontal="center" vertical="center"/>
    </xf>
    <xf numFmtId="0" fontId="202" fillId="151" borderId="193" xfId="0" applyNumberFormat="true" applyFont="true" applyFill="true" applyBorder="true" applyAlignment="true" applyProtection="true">
      <alignment horizontal="center" vertical="center"/>
    </xf>
    <xf numFmtId="0" fontId="203" fillId="152" borderId="194" xfId="0" applyNumberFormat="true" applyFont="true" applyFill="true" applyBorder="true" applyAlignment="true" applyProtection="true">
      <alignment horizontal="center" vertical="center"/>
    </xf>
    <xf numFmtId="0" fontId="204" fillId="153" borderId="195" xfId="0" applyNumberFormat="true" applyFont="true" applyFill="true" applyBorder="true" applyAlignment="true" applyProtection="true">
      <alignment horizontal="center" vertical="center"/>
    </xf>
    <xf numFmtId="164" fontId="205" fillId="154" borderId="196" xfId="0" applyNumberFormat="true" applyFont="true" applyFill="true" applyBorder="true" applyAlignment="true" applyProtection="true">
      <alignment horizontal="center" vertical="center"/>
    </xf>
    <xf numFmtId="0" fontId="206" fillId="155" borderId="197" xfId="0" applyNumberFormat="true" applyFont="true" applyFill="true" applyBorder="true" applyAlignment="true" applyProtection="true">
      <alignment horizontal="center" vertical="center"/>
    </xf>
    <xf numFmtId="0" fontId="207" fillId="156" borderId="198" xfId="0" applyNumberFormat="true" applyFont="true" applyFill="true" applyBorder="true" applyAlignment="true" applyProtection="true">
      <alignment horizontal="center" vertical="center"/>
    </xf>
    <xf numFmtId="0" fontId="208" fillId="157" borderId="199" xfId="0" applyNumberFormat="true" applyFont="true" applyFill="true" applyBorder="true" applyAlignment="true" applyProtection="true">
      <alignment horizontal="center" vertical="center"/>
    </xf>
    <xf numFmtId="0" fontId="209" fillId="158" borderId="200" xfId="0" applyNumberFormat="true" applyFont="true" applyFill="true" applyBorder="true" applyAlignment="true" applyProtection="true">
      <alignment horizontal="center" vertical="center"/>
    </xf>
    <xf numFmtId="164" fontId="210" fillId="159" borderId="201" xfId="0" applyNumberFormat="true" applyFont="true" applyFill="true" applyBorder="true" applyAlignment="true" applyProtection="true">
      <alignment horizontal="center" vertical="center"/>
    </xf>
    <xf numFmtId="0" fontId="211" fillId="160" borderId="202" xfId="0" applyNumberFormat="true" applyFont="true" applyFill="true" applyBorder="true" applyAlignment="true" applyProtection="true">
      <alignment horizontal="center" vertical="center"/>
    </xf>
    <xf numFmtId="0" fontId="212" fillId="161" borderId="203" xfId="0" applyNumberFormat="true" applyFont="true" applyFill="true" applyBorder="true" applyAlignment="true" applyProtection="true">
      <alignment horizontal="center" vertical="center"/>
    </xf>
    <xf numFmtId="0" fontId="213" fillId="162" borderId="204" xfId="0" applyNumberFormat="true" applyFont="true" applyFill="true" applyBorder="true" applyAlignment="true" applyProtection="true">
      <alignment horizontal="center" vertical="center"/>
    </xf>
    <xf numFmtId="0" fontId="214" fillId="163" borderId="205" xfId="0" applyNumberFormat="true" applyFont="true" applyFill="true" applyBorder="true" applyAlignment="true" applyProtection="true">
      <alignment horizontal="center" vertical="center"/>
    </xf>
    <xf numFmtId="164" fontId="215" fillId="164" borderId="206" xfId="0" applyNumberFormat="true" applyFont="true" applyFill="true" applyBorder="true" applyAlignment="true" applyProtection="true">
      <alignment horizontal="center" vertical="center"/>
    </xf>
    <xf numFmtId="0" fontId="216" fillId="165" borderId="207" xfId="0" applyNumberFormat="true" applyFont="true" applyFill="true" applyBorder="true" applyAlignment="true" applyProtection="true">
      <alignment horizontal="center" vertical="center"/>
    </xf>
    <xf numFmtId="0" fontId="217" fillId="166" borderId="208" xfId="0" applyNumberFormat="true" applyFont="true" applyFill="true" applyBorder="true" applyAlignment="true" applyProtection="true">
      <alignment horizontal="center" vertical="center"/>
    </xf>
    <xf numFmtId="0" fontId="218" fillId="167" borderId="209" xfId="0" applyNumberFormat="true" applyFont="true" applyFill="true" applyBorder="true" applyAlignment="true" applyProtection="true">
      <alignment horizontal="center" vertical="center"/>
    </xf>
    <xf numFmtId="0" fontId="219" fillId="168" borderId="210" xfId="0" applyNumberFormat="true" applyFont="true" applyFill="true" applyBorder="true" applyAlignment="true" applyProtection="true">
      <alignment horizontal="center" vertical="center"/>
    </xf>
    <xf numFmtId="164" fontId="220" fillId="169" borderId="211" xfId="0" applyNumberFormat="true" applyFont="true" applyFill="true" applyBorder="true" applyAlignment="true" applyProtection="true">
      <alignment horizontal="center" vertical="center"/>
    </xf>
    <xf numFmtId="0" fontId="221" fillId="170" borderId="212" xfId="0" applyNumberFormat="true" applyFont="true" applyFill="true" applyBorder="true" applyAlignment="true" applyProtection="true">
      <alignment horizontal="center" vertical="center"/>
    </xf>
    <xf numFmtId="0" fontId="222" fillId="171" borderId="213" xfId="0" applyNumberFormat="true" applyFont="true" applyFill="true" applyBorder="true" applyAlignment="true" applyProtection="true">
      <alignment horizontal="center" vertical="center"/>
    </xf>
    <xf numFmtId="0" fontId="223" fillId="172" borderId="214" xfId="0" applyNumberFormat="true" applyFont="true" applyFill="true" applyBorder="true" applyAlignment="true" applyProtection="true">
      <alignment horizontal="center" vertical="center"/>
    </xf>
    <xf numFmtId="0" fontId="224" fillId="173" borderId="215" xfId="0" applyNumberFormat="true" applyFont="true" applyFill="true" applyBorder="true" applyAlignment="true" applyProtection="true">
      <alignment horizontal="center" vertical="center"/>
    </xf>
    <xf numFmtId="164" fontId="225" fillId="174" borderId="216" xfId="0" applyNumberFormat="true" applyFont="true" applyFill="true" applyBorder="true" applyAlignment="true" applyProtection="true">
      <alignment horizontal="center" vertical="center"/>
    </xf>
    <xf numFmtId="0" fontId="226" fillId="175" borderId="217" xfId="0" applyNumberFormat="true" applyFont="true" applyFill="true" applyBorder="true" applyAlignment="true" applyProtection="true">
      <alignment horizontal="center" vertical="center"/>
    </xf>
    <xf numFmtId="0" fontId="227" fillId="176" borderId="218" xfId="0" applyNumberFormat="true" applyFont="true" applyFill="true" applyBorder="true" applyAlignment="true" applyProtection="true">
      <alignment horizontal="center" vertical="center"/>
    </xf>
    <xf numFmtId="0" fontId="228" fillId="177" borderId="219" xfId="0" applyNumberFormat="true" applyFont="true" applyFill="true" applyBorder="true" applyAlignment="true" applyProtection="true">
      <alignment horizontal="center" vertical="center"/>
    </xf>
    <xf numFmtId="0" fontId="229" fillId="178" borderId="220" xfId="0" applyNumberFormat="true" applyFont="true" applyFill="true" applyBorder="true" applyAlignment="true" applyProtection="true">
      <alignment horizontal="center" vertical="center"/>
    </xf>
    <xf numFmtId="164" fontId="230" fillId="179" borderId="221" xfId="0" applyNumberFormat="true" applyFont="true" applyFill="true" applyBorder="true" applyAlignment="true" applyProtection="true">
      <alignment horizontal="center" vertical="center"/>
    </xf>
    <xf numFmtId="0" fontId="231" fillId="180" borderId="222" xfId="0" applyNumberFormat="true" applyFont="true" applyFill="true" applyBorder="true" applyAlignment="true" applyProtection="true">
      <alignment horizontal="center" vertical="center"/>
    </xf>
    <xf numFmtId="0" fontId="232" fillId="181" borderId="223" xfId="0" applyNumberFormat="true" applyFont="true" applyFill="true" applyBorder="true" applyAlignment="true" applyProtection="true">
      <alignment horizontal="center" vertical="center"/>
    </xf>
    <xf numFmtId="0" fontId="233" fillId="182" borderId="224" xfId="0" applyNumberFormat="true" applyFont="true" applyFill="true" applyBorder="true" applyAlignment="true" applyProtection="true">
      <alignment horizontal="center" vertical="center"/>
    </xf>
    <xf numFmtId="0" fontId="234" fillId="183" borderId="225" xfId="0" applyNumberFormat="true" applyFont="true" applyFill="true" applyBorder="true" applyAlignment="true" applyProtection="true">
      <alignment horizontal="center" vertical="center"/>
    </xf>
    <xf numFmtId="164" fontId="235" fillId="184" borderId="226" xfId="0" applyNumberFormat="true" applyFont="true" applyFill="true" applyBorder="true" applyAlignment="true" applyProtection="true">
      <alignment horizontal="center" vertical="center"/>
    </xf>
    <xf numFmtId="0" fontId="236" fillId="185" borderId="227" xfId="0" applyNumberFormat="true" applyFont="true" applyFill="true" applyBorder="true" applyAlignment="true" applyProtection="true">
      <alignment horizontal="center" vertical="center"/>
    </xf>
    <xf numFmtId="0" fontId="237" fillId="186" borderId="228" xfId="0" applyNumberFormat="true" applyFont="true" applyFill="true" applyBorder="true" applyAlignment="true" applyProtection="true">
      <alignment horizontal="center" vertical="center"/>
    </xf>
    <xf numFmtId="0" fontId="238" fillId="187" borderId="229" xfId="0" applyNumberFormat="true" applyFont="true" applyFill="true" applyBorder="true" applyAlignment="true" applyProtection="true">
      <alignment horizontal="center" vertical="center"/>
    </xf>
    <xf numFmtId="0" fontId="239" fillId="188" borderId="230" xfId="0" applyNumberFormat="true" applyFont="true" applyFill="true" applyBorder="true" applyAlignment="true" applyProtection="true">
      <alignment horizontal="center" vertical="center"/>
    </xf>
    <xf numFmtId="164" fontId="240" fillId="189" borderId="231" xfId="0" applyNumberFormat="true" applyFont="true" applyFill="true" applyBorder="true" applyAlignment="true" applyProtection="true">
      <alignment horizontal="center" vertical="center"/>
    </xf>
    <xf numFmtId="0" fontId="241" fillId="190" borderId="232" xfId="0" applyNumberFormat="true" applyFont="true" applyFill="true" applyBorder="true" applyAlignment="true" applyProtection="true">
      <alignment horizontal="center" vertical="center"/>
    </xf>
    <xf numFmtId="0" fontId="242" fillId="191" borderId="233" xfId="0" applyNumberFormat="true" applyFont="true" applyFill="true" applyBorder="true" applyAlignment="true" applyProtection="true">
      <alignment horizontal="center" vertical="center"/>
    </xf>
    <xf numFmtId="0" fontId="243" fillId="192" borderId="234" xfId="0" applyNumberFormat="true" applyFont="true" applyFill="true" applyBorder="true" applyAlignment="true" applyProtection="true">
      <alignment horizontal="center" vertical="center"/>
    </xf>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92" fillId="48" borderId="18" xfId="0" applyFont="true" applyFill="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62" fillId="0" borderId="2" xfId="0" applyFont="true" applyBorder="true" applyAlignment="true">
      <alignment horizontal="left" vertical="center" wrapText="true"/>
    </xf>
    <xf numFmtId="0" fontId="62"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90" xfId="20" applyFont="true" applyFill="true" applyAlignment="true">
      <alignment horizontal="center" vertical="center"/>
    </xf>
    <xf numFmtId="0" fontId="11" fillId="2" borderId="90" xfId="20" applyFont="true" applyFill="true"/>
    <xf numFmtId="0" fontId="61" fillId="2" borderId="90" xfId="20" applyFont="true" applyFill="true" applyAlignment="true">
      <alignment horizontal="center" vertical="center"/>
    </xf>
    <xf numFmtId="0" fontId="79" fillId="2" borderId="90" xfId="20" applyFont="true" applyFill="true"/>
    <xf numFmtId="0" fontId="26" fillId="2" borderId="90" xfId="20" applyFont="true" applyFill="true"/>
    <xf numFmtId="0" fontId="80" fillId="2" borderId="90" xfId="20" applyFont="true" applyFill="true"/>
    <xf numFmtId="0" fontId="65" fillId="2" borderId="90" xfId="20" applyFont="true" applyFill="true"/>
    <xf numFmtId="0" fontId="11" fillId="2" borderId="90" xfId="20" applyFont="true" applyFill="true" applyAlignment="true">
      <alignment vertical="center" wrapText="true"/>
    </xf>
    <xf numFmtId="0" fontId="5" fillId="2" borderId="90" xfId="20" applyFont="true" applyFill="true" applyAlignment="true">
      <alignment vertical="center" wrapText="true"/>
    </xf>
    <xf numFmtId="0" fontId="11" fillId="0" borderId="90" xfId="20" applyFont="true"/>
    <xf numFmtId="0" fontId="7" fillId="2" borderId="90" xfId="20" applyFont="true" applyFill="true"/>
    <xf numFmtId="0" fontId="3" fillId="2" borderId="90" xfId="20" applyFont="true" applyFill="true"/>
    <xf numFmtId="0" fontId="14" fillId="0" borderId="73" xfId="20" applyFont="true" applyBorder="true" applyAlignment="true">
      <alignment horizontal="center" vertical="center" wrapText="true"/>
    </xf>
    <xf numFmtId="0" fontId="64"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4" fillId="43" borderId="57" xfId="20" applyFont="true" applyFill="true" applyBorder="true" applyAlignment="true">
      <alignment horizontal="center" vertical="center"/>
    </xf>
    <xf numFmtId="0" fontId="64"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4" fillId="27" borderId="15" xfId="20" applyFont="true" applyFill="true" applyBorder="true" applyAlignment="true">
      <alignment horizontal="center" vertical="center"/>
    </xf>
    <xf numFmtId="0" fontId="64"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90"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90"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0" xfId="20" applyFont="true" applyFill="true"/>
    <xf numFmtId="0" fontId="16" fillId="2" borderId="90" xfId="20" applyFont="true" applyFill="true" applyAlignment="true">
      <alignment horizontal="left" vertical="center"/>
    </xf>
    <xf numFmtId="0" fontId="244" fillId="42" borderId="90" xfId="22" applyFont="true" applyFill="true" applyAlignment="true">
      <alignment horizontal="left" vertical="center" wrapText="true"/>
    </xf>
    <xf numFmtId="0" fontId="244" fillId="43" borderId="235" xfId="22" applyFont="true" applyFill="true" applyBorder="true" applyAlignment="true">
      <alignment horizontal="left" vertical="center" wrapText="true"/>
    </xf>
    <xf numFmtId="0" fontId="244" fillId="43" borderId="90" xfId="22" applyFont="true" applyFill="true" applyAlignment="true">
      <alignment horizontal="left" vertical="center" wrapText="true"/>
    </xf>
    <xf numFmtId="0" fontId="244" fillId="27" borderId="90" xfId="22" applyFont="true" applyFill="true" applyAlignment="true">
      <alignment horizontal="left" vertical="center" wrapText="true"/>
    </xf>
    <xf numFmtId="0" fontId="16" fillId="193" borderId="90" xfId="22" applyFont="true" applyFill="true" applyAlignment="true">
      <alignment horizontal="left" vertical="center" wrapText="true"/>
    </xf>
    <xf numFmtId="0" fontId="16" fillId="44" borderId="90" xfId="22" applyFont="true" applyFill="true" applyAlignment="true">
      <alignment horizontal="left" vertical="center" wrapText="true"/>
    </xf>
    <xf numFmtId="0" fontId="16" fillId="194" borderId="90" xfId="22" applyFont="true" applyFill="true" applyAlignment="true">
      <alignment horizontal="left" vertical="center" wrapText="true"/>
    </xf>
    <xf numFmtId="1" fontId="245" fillId="195" borderId="236" xfId="0" applyNumberFormat="true" applyFont="true" applyFill="true" applyBorder="true" applyAlignment="true" applyProtection="true">
      <alignment horizontal="center" vertical="center" textRotation="0" wrapText="false" indent="0" shrinkToFit="false"/>
      <protection locked="true" hidden="false"/>
    </xf>
    <xf numFmtId="0" fontId="246" fillId="196" borderId="237" xfId="0" applyNumberFormat="true" applyFont="true" applyFill="true" applyBorder="true" applyAlignment="true" applyProtection="true">
      <alignment horizontal="center" vertical="center" textRotation="0" wrapText="false" indent="0" shrinkToFit="false"/>
      <protection locked="true" hidden="false"/>
    </xf>
    <xf numFmtId="164" fontId="247" fillId="197" borderId="238" xfId="0" applyNumberFormat="true" applyFont="true" applyFill="true" applyBorder="true" applyAlignment="true" applyProtection="true">
      <alignment horizontal="center" vertical="center" textRotation="0" wrapText="false" indent="0" shrinkToFit="false"/>
      <protection locked="true" hidden="false"/>
    </xf>
    <xf numFmtId="0" fontId="248" fillId="198" borderId="239" xfId="0" applyNumberFormat="true" applyFont="true" applyFill="true" applyBorder="true" applyAlignment="true" applyProtection="true">
      <alignment horizontal="center" vertical="center" textRotation="0" wrapText="false" indent="0" shrinkToFit="false"/>
      <protection locked="true" hidden="false"/>
    </xf>
    <xf numFmtId="0" fontId="249" fillId="199" borderId="240" xfId="0" applyNumberFormat="true" applyFont="true" applyFill="true" applyBorder="true" applyAlignment="true" applyProtection="true">
      <alignment horizontal="center" vertical="center" textRotation="0" wrapText="false" indent="0" shrinkToFit="false"/>
      <protection locked="true" hidden="false"/>
    </xf>
    <xf numFmtId="0" fontId="250" fillId="200" borderId="241" xfId="0" applyNumberFormat="true" applyFont="true" applyFill="true" applyBorder="true" applyAlignment="true" applyProtection="true">
      <alignment horizontal="center" vertical="center" textRotation="0" wrapText="false" indent="0" shrinkToFit="false"/>
      <protection locked="true" hidden="false"/>
    </xf>
    <xf numFmtId="1" fontId="251" fillId="201" borderId="242" xfId="0" applyNumberFormat="true" applyFont="true" applyFill="true" applyBorder="true" applyAlignment="true" applyProtection="true">
      <alignment horizontal="center" vertical="center" textRotation="0" wrapText="false" indent="0" shrinkToFit="false"/>
      <protection locked="true" hidden="false"/>
    </xf>
    <xf numFmtId="0" fontId="252" fillId="202" borderId="243" xfId="0" applyNumberFormat="true" applyFont="true" applyFill="true" applyBorder="true" applyAlignment="true" applyProtection="true">
      <alignment horizontal="center" vertical="center" textRotation="0" wrapText="false" indent="0" shrinkToFit="false"/>
      <protection locked="true" hidden="false"/>
    </xf>
    <xf numFmtId="164" fontId="253" fillId="203" borderId="244" xfId="0" applyNumberFormat="true" applyFont="true" applyFill="true" applyBorder="true" applyAlignment="true" applyProtection="true">
      <alignment horizontal="center" vertical="center" textRotation="0" wrapText="false" indent="0" shrinkToFit="false"/>
      <protection locked="true" hidden="false"/>
    </xf>
    <xf numFmtId="0" fontId="254" fillId="204" borderId="245" xfId="0" applyNumberFormat="true" applyFont="true" applyFill="true" applyBorder="true" applyAlignment="true" applyProtection="true">
      <alignment horizontal="center" vertical="center" textRotation="0" wrapText="false" indent="0" shrinkToFit="false"/>
      <protection locked="true" hidden="false"/>
    </xf>
    <xf numFmtId="0" fontId="255" fillId="205" borderId="246" xfId="0" applyNumberFormat="true" applyFont="true" applyFill="true" applyBorder="true" applyAlignment="true" applyProtection="true">
      <alignment horizontal="center" vertical="center" textRotation="0" wrapText="false" indent="0" shrinkToFit="false"/>
      <protection locked="true" hidden="false"/>
    </xf>
    <xf numFmtId="0" fontId="256" fillId="206" borderId="247" xfId="0" applyNumberFormat="true" applyFont="true" applyFill="true" applyBorder="true" applyAlignment="true" applyProtection="true">
      <alignment horizontal="center" vertical="center" textRotation="0" wrapText="false" indent="0" shrinkToFit="false"/>
      <protection locked="true" hidden="false"/>
    </xf>
    <xf numFmtId="1" fontId="257" fillId="207" borderId="248" xfId="0" applyNumberFormat="true" applyFont="true" applyFill="true" applyBorder="true" applyAlignment="true" applyProtection="true">
      <alignment horizontal="center" vertical="center" textRotation="0" wrapText="false" indent="0" shrinkToFit="false"/>
      <protection locked="true" hidden="false"/>
    </xf>
    <xf numFmtId="0" fontId="258" fillId="208" borderId="249" xfId="0" applyNumberFormat="true" applyFont="true" applyFill="true" applyBorder="true" applyAlignment="true" applyProtection="true">
      <alignment horizontal="center" vertical="center" textRotation="0" wrapText="false" indent="0" shrinkToFit="false"/>
      <protection locked="true" hidden="false"/>
    </xf>
    <xf numFmtId="164" fontId="259" fillId="209" borderId="250" xfId="0" applyNumberFormat="true" applyFont="true" applyFill="true" applyBorder="true" applyAlignment="true" applyProtection="true">
      <alignment horizontal="center" vertical="center" textRotation="0" wrapText="false" indent="0" shrinkToFit="false"/>
      <protection locked="true" hidden="false"/>
    </xf>
    <xf numFmtId="0" fontId="260" fillId="210" borderId="251" xfId="0" applyNumberFormat="true" applyFont="true" applyFill="true" applyBorder="true" applyAlignment="true" applyProtection="true">
      <alignment horizontal="center" vertical="center" textRotation="0" wrapText="false" indent="0" shrinkToFit="false"/>
      <protection locked="true" hidden="false"/>
    </xf>
    <xf numFmtId="0" fontId="261" fillId="211" borderId="252" xfId="0" applyNumberFormat="true" applyFont="true" applyFill="true" applyBorder="true" applyAlignment="true" applyProtection="true">
      <alignment horizontal="center" vertical="center" textRotation="0" wrapText="false" indent="0" shrinkToFit="false"/>
      <protection locked="true" hidden="false"/>
    </xf>
    <xf numFmtId="0" fontId="262" fillId="212" borderId="253" xfId="0" applyNumberFormat="true" applyFont="true" applyFill="true" applyBorder="true" applyAlignment="true" applyProtection="true">
      <alignment horizontal="center" vertical="center" textRotation="0" wrapText="false" indent="0" shrinkToFit="false"/>
      <protection locked="true" hidden="false"/>
    </xf>
    <xf numFmtId="1" fontId="263" fillId="213" borderId="254" xfId="0" applyNumberFormat="true" applyFont="true" applyFill="true" applyBorder="true" applyAlignment="true" applyProtection="true">
      <alignment horizontal="center" vertical="center" textRotation="0" wrapText="false" indent="0" shrinkToFit="false"/>
      <protection locked="true" hidden="false"/>
    </xf>
    <xf numFmtId="0" fontId="264" fillId="214" borderId="255" xfId="0" applyNumberFormat="true" applyFont="true" applyFill="true" applyBorder="true" applyAlignment="true" applyProtection="true">
      <alignment horizontal="center" vertical="center" textRotation="0" wrapText="false" indent="0" shrinkToFit="false"/>
      <protection locked="true" hidden="false"/>
    </xf>
    <xf numFmtId="164" fontId="265" fillId="215" borderId="256" xfId="0" applyNumberFormat="true" applyFont="true" applyFill="true" applyBorder="true" applyAlignment="true" applyProtection="true">
      <alignment horizontal="center" vertical="center" textRotation="0" wrapText="false" indent="0" shrinkToFit="false"/>
      <protection locked="true" hidden="false"/>
    </xf>
    <xf numFmtId="0" fontId="266" fillId="216" borderId="257" xfId="0" applyNumberFormat="true" applyFont="true" applyFill="true" applyBorder="true" applyAlignment="true" applyProtection="true">
      <alignment horizontal="center" vertical="center" textRotation="0" wrapText="false" indent="0" shrinkToFit="false"/>
      <protection locked="true" hidden="false"/>
    </xf>
    <xf numFmtId="0" fontId="267" fillId="217" borderId="258" xfId="0" applyNumberFormat="true" applyFont="true" applyFill="true" applyBorder="true" applyAlignment="true" applyProtection="true">
      <alignment horizontal="center" vertical="center" textRotation="0" wrapText="false" indent="0" shrinkToFit="false"/>
      <protection locked="true" hidden="false"/>
    </xf>
    <xf numFmtId="0" fontId="268" fillId="218" borderId="259" xfId="0" applyNumberFormat="true" applyFont="true" applyFill="true" applyBorder="true" applyAlignment="true" applyProtection="true">
      <alignment horizontal="center" vertical="center" textRotation="0" wrapText="false" indent="0" shrinkToFit="false"/>
      <protection locked="true" hidden="false"/>
    </xf>
    <xf numFmtId="1" fontId="269" fillId="219" borderId="260" xfId="0" applyNumberFormat="true" applyFont="true" applyFill="true" applyBorder="true" applyAlignment="true" applyProtection="true">
      <alignment horizontal="center" vertical="center" textRotation="0" wrapText="false" indent="0" shrinkToFit="false"/>
      <protection locked="true" hidden="false"/>
    </xf>
    <xf numFmtId="0" fontId="270" fillId="220" borderId="261" xfId="0" applyNumberFormat="true" applyFont="true" applyFill="true" applyBorder="true" applyAlignment="true" applyProtection="true">
      <alignment horizontal="center" vertical="center" textRotation="0" wrapText="false" indent="0" shrinkToFit="false"/>
      <protection locked="true" hidden="false"/>
    </xf>
    <xf numFmtId="164" fontId="271" fillId="221" borderId="262" xfId="0" applyNumberFormat="true" applyFont="true" applyFill="true" applyBorder="true" applyAlignment="true" applyProtection="true">
      <alignment horizontal="center" vertical="center" textRotation="0" wrapText="false" indent="0" shrinkToFit="false"/>
      <protection locked="true" hidden="false"/>
    </xf>
    <xf numFmtId="0" fontId="272" fillId="222" borderId="263" xfId="0" applyNumberFormat="true" applyFont="true" applyFill="true" applyBorder="true" applyAlignment="true" applyProtection="true">
      <alignment horizontal="center" vertical="center" textRotation="0" wrapText="false" indent="0" shrinkToFit="false"/>
      <protection locked="true" hidden="false"/>
    </xf>
    <xf numFmtId="0" fontId="273" fillId="223" borderId="264" xfId="0" applyNumberFormat="true" applyFont="true" applyFill="true" applyBorder="true" applyAlignment="true" applyProtection="true">
      <alignment horizontal="center" vertical="center" textRotation="0" wrapText="false" indent="0" shrinkToFit="false"/>
      <protection locked="true" hidden="false"/>
    </xf>
    <xf numFmtId="0" fontId="274" fillId="224" borderId="265" xfId="0" applyNumberFormat="true" applyFont="true" applyFill="true" applyBorder="true" applyAlignment="true" applyProtection="true">
      <alignment horizontal="center" vertical="center" textRotation="0" wrapText="false" indent="0" shrinkToFit="false"/>
      <protection locked="true" hidden="false"/>
    </xf>
    <xf numFmtId="1" fontId="275" fillId="225" borderId="266" xfId="0" applyNumberFormat="true" applyFont="true" applyFill="true" applyBorder="true" applyAlignment="true" applyProtection="true">
      <alignment horizontal="center" vertical="center" textRotation="0" wrapText="false" indent="0" shrinkToFit="false"/>
      <protection locked="true" hidden="false"/>
    </xf>
    <xf numFmtId="0" fontId="276" fillId="226" borderId="267" xfId="0" applyNumberFormat="true" applyFont="true" applyFill="true" applyBorder="true" applyAlignment="true" applyProtection="true">
      <alignment horizontal="center" vertical="center" textRotation="0" wrapText="false" indent="0" shrinkToFit="false"/>
      <protection locked="true" hidden="false"/>
    </xf>
    <xf numFmtId="164" fontId="277" fillId="227" borderId="268" xfId="0" applyNumberFormat="true" applyFont="true" applyFill="true" applyBorder="true" applyAlignment="true" applyProtection="true">
      <alignment horizontal="center" vertical="center" textRotation="0" wrapText="false" indent="0" shrinkToFit="false"/>
      <protection locked="true" hidden="false"/>
    </xf>
    <xf numFmtId="0" fontId="278" fillId="228" borderId="269" xfId="0" applyNumberFormat="true" applyFont="true" applyFill="true" applyBorder="true" applyAlignment="true" applyProtection="true">
      <alignment horizontal="center" vertical="center" textRotation="0" wrapText="false" indent="0" shrinkToFit="false"/>
      <protection locked="true" hidden="false"/>
    </xf>
    <xf numFmtId="0" fontId="279" fillId="229" borderId="270" xfId="0" applyNumberFormat="true" applyFont="true" applyFill="true" applyBorder="true" applyAlignment="true" applyProtection="true">
      <alignment horizontal="center" vertical="center" textRotation="0" wrapText="false" indent="0" shrinkToFit="false"/>
      <protection locked="true" hidden="false"/>
    </xf>
    <xf numFmtId="0" fontId="280" fillId="230" borderId="271" xfId="0" applyNumberFormat="true" applyFont="true" applyFill="true" applyBorder="true" applyAlignment="true" applyProtection="true">
      <alignment horizontal="center" vertical="center" textRotation="0" wrapText="false" indent="0" shrinkToFit="false"/>
      <protection locked="true" hidden="false"/>
    </xf>
    <xf numFmtId="1" fontId="281" fillId="231" borderId="272" xfId="0" applyNumberFormat="true" applyFont="true" applyFill="true" applyBorder="true" applyAlignment="true" applyProtection="true">
      <alignment horizontal="center" vertical="center" textRotation="0" wrapText="false" indent="0" shrinkToFit="false"/>
      <protection locked="true" hidden="false"/>
    </xf>
    <xf numFmtId="0" fontId="282" fillId="232" borderId="273" xfId="0" applyNumberFormat="true" applyFont="true" applyFill="true" applyBorder="true" applyAlignment="true" applyProtection="true">
      <alignment horizontal="center" vertical="center" textRotation="0" wrapText="false" indent="0" shrinkToFit="false"/>
      <protection locked="true" hidden="false"/>
    </xf>
    <xf numFmtId="164" fontId="283" fillId="233" borderId="274" xfId="0" applyNumberFormat="true" applyFont="true" applyFill="true" applyBorder="true" applyAlignment="true" applyProtection="true">
      <alignment horizontal="center" vertical="center" textRotation="0" wrapText="false" indent="0" shrinkToFit="false"/>
      <protection locked="true" hidden="false"/>
    </xf>
    <xf numFmtId="0" fontId="284" fillId="234" borderId="275" xfId="0" applyNumberFormat="true" applyFont="true" applyFill="true" applyBorder="true" applyAlignment="true" applyProtection="true">
      <alignment horizontal="center" vertical="center" textRotation="0" wrapText="false" indent="0" shrinkToFit="false"/>
      <protection locked="true" hidden="false"/>
    </xf>
    <xf numFmtId="0" fontId="285" fillId="235" borderId="276" xfId="0" applyNumberFormat="true" applyFont="true" applyFill="true" applyBorder="true" applyAlignment="true" applyProtection="true">
      <alignment horizontal="center" vertical="center" textRotation="0" wrapText="false" indent="0" shrinkToFit="false"/>
      <protection locked="true" hidden="false"/>
    </xf>
    <xf numFmtId="0" fontId="286" fillId="236" borderId="277" xfId="0" applyNumberFormat="true" applyFont="true" applyFill="true" applyBorder="true" applyAlignment="true" applyProtection="true">
      <alignment horizontal="center" vertical="center" textRotation="0" wrapText="false" indent="0" shrinkToFit="false"/>
      <protection locked="true" hidden="false"/>
    </xf>
    <xf numFmtId="1" fontId="287" fillId="237" borderId="278" xfId="0" applyNumberFormat="true" applyFont="true" applyFill="true" applyBorder="true" applyAlignment="true" applyProtection="true">
      <alignment horizontal="center" vertical="center" textRotation="0" wrapText="false" indent="0" shrinkToFit="false"/>
      <protection locked="true" hidden="false"/>
    </xf>
    <xf numFmtId="0" fontId="288" fillId="238" borderId="279" xfId="0" applyNumberFormat="true" applyFont="true" applyFill="true" applyBorder="true" applyAlignment="true" applyProtection="true">
      <alignment horizontal="center" vertical="center" textRotation="0" wrapText="false" indent="0" shrinkToFit="false"/>
      <protection locked="true" hidden="false"/>
    </xf>
    <xf numFmtId="164" fontId="289" fillId="239" borderId="280" xfId="0" applyNumberFormat="true" applyFont="true" applyFill="true" applyBorder="true" applyAlignment="true" applyProtection="true">
      <alignment horizontal="center" vertical="center" textRotation="0" wrapText="false" indent="0" shrinkToFit="false"/>
      <protection locked="true" hidden="false"/>
    </xf>
    <xf numFmtId="0" fontId="290" fillId="240" borderId="281" xfId="0" applyNumberFormat="true" applyFont="true" applyFill="true" applyBorder="true" applyAlignment="true" applyProtection="true">
      <alignment horizontal="center" vertical="center" textRotation="0" wrapText="false" indent="0" shrinkToFit="false"/>
      <protection locked="true" hidden="false"/>
    </xf>
    <xf numFmtId="0" fontId="291" fillId="241" borderId="282" xfId="0" applyNumberFormat="true" applyFont="true" applyFill="true" applyBorder="true" applyAlignment="true" applyProtection="true">
      <alignment horizontal="center" vertical="center" textRotation="0" wrapText="false" indent="0" shrinkToFit="false"/>
      <protection locked="true" hidden="false"/>
    </xf>
    <xf numFmtId="0" fontId="292" fillId="242" borderId="283" xfId="0" applyNumberFormat="true" applyFont="true" applyFill="true" applyBorder="true" applyAlignment="true" applyProtection="true">
      <alignment horizontal="center" vertical="center" textRotation="0" wrapText="false" indent="0" shrinkToFit="false"/>
      <protection locked="true" hidden="false"/>
    </xf>
    <xf numFmtId="1" fontId="293" fillId="243" borderId="284" xfId="0" applyNumberFormat="true" applyFont="true" applyFill="true" applyBorder="true" applyAlignment="true" applyProtection="true">
      <alignment horizontal="center" vertical="center" textRotation="0" wrapText="false" indent="0" shrinkToFit="false"/>
      <protection locked="true" hidden="false"/>
    </xf>
    <xf numFmtId="0" fontId="294" fillId="244" borderId="285" xfId="0" applyNumberFormat="true" applyFont="true" applyFill="true" applyBorder="true" applyAlignment="true" applyProtection="true">
      <alignment horizontal="center" vertical="center" textRotation="0" wrapText="false" indent="0" shrinkToFit="false"/>
      <protection locked="true" hidden="false"/>
    </xf>
    <xf numFmtId="164" fontId="295" fillId="245" borderId="286" xfId="0" applyNumberFormat="true" applyFont="true" applyFill="true" applyBorder="true" applyAlignment="true" applyProtection="true">
      <alignment horizontal="center" vertical="center" textRotation="0" wrapText="false" indent="0" shrinkToFit="false"/>
      <protection locked="true" hidden="false"/>
    </xf>
    <xf numFmtId="0" fontId="296" fillId="246" borderId="287" xfId="0" applyNumberFormat="true" applyFont="true" applyFill="true" applyBorder="true" applyAlignment="true" applyProtection="true">
      <alignment horizontal="center" vertical="center" textRotation="0" wrapText="false" indent="0" shrinkToFit="false"/>
      <protection locked="true" hidden="false"/>
    </xf>
    <xf numFmtId="0" fontId="297" fillId="247" borderId="288" xfId="0" applyNumberFormat="true" applyFont="true" applyFill="true" applyBorder="true" applyAlignment="true" applyProtection="true">
      <alignment horizontal="center" vertical="center" textRotation="0" wrapText="false" indent="0" shrinkToFit="false"/>
      <protection locked="true" hidden="false"/>
    </xf>
    <xf numFmtId="0" fontId="298" fillId="248" borderId="289" xfId="0" applyNumberFormat="true" applyFont="true" applyFill="true" applyBorder="true" applyAlignment="true" applyProtection="true">
      <alignment horizontal="center" vertical="center" textRotation="0" wrapText="false" indent="0" shrinkToFit="false"/>
      <protection locked="true" hidden="false"/>
    </xf>
    <xf numFmtId="1" fontId="299" fillId="249" borderId="290" xfId="0" applyNumberFormat="true" applyFont="true" applyFill="true" applyBorder="true" applyAlignment="true" applyProtection="true">
      <alignment horizontal="center" vertical="center" textRotation="0" wrapText="false" indent="0" shrinkToFit="false"/>
      <protection locked="true" hidden="false"/>
    </xf>
    <xf numFmtId="0" fontId="300" fillId="250" borderId="291" xfId="0" applyNumberFormat="true" applyFont="true" applyFill="true" applyBorder="true" applyAlignment="true" applyProtection="true">
      <alignment horizontal="center" vertical="center" textRotation="0" wrapText="false" indent="0" shrinkToFit="false"/>
      <protection locked="true" hidden="false"/>
    </xf>
    <xf numFmtId="164" fontId="301" fillId="251" borderId="292" xfId="0" applyNumberFormat="true" applyFont="true" applyFill="true" applyBorder="true" applyAlignment="true" applyProtection="true">
      <alignment horizontal="center" vertical="center" textRotation="0" wrapText="false" indent="0" shrinkToFit="false"/>
      <protection locked="true" hidden="false"/>
    </xf>
    <xf numFmtId="0" fontId="302" fillId="252" borderId="293" xfId="0" applyNumberFormat="true" applyFont="true" applyFill="true" applyBorder="true" applyAlignment="true" applyProtection="true">
      <alignment horizontal="center" vertical="center" textRotation="0" wrapText="false" indent="0" shrinkToFit="false"/>
      <protection locked="true" hidden="false"/>
    </xf>
    <xf numFmtId="0" fontId="303" fillId="253" borderId="294" xfId="0" applyNumberFormat="true" applyFont="true" applyFill="true" applyBorder="true" applyAlignment="true" applyProtection="true">
      <alignment horizontal="center" vertical="center" textRotation="0" wrapText="false" indent="0" shrinkToFit="false"/>
      <protection locked="true" hidden="false"/>
    </xf>
    <xf numFmtId="0" fontId="304" fillId="254" borderId="295" xfId="0" applyNumberFormat="true" applyFont="true" applyFill="true" applyBorder="true" applyAlignment="true" applyProtection="true">
      <alignment horizontal="center" vertical="center" textRotation="0" wrapText="false" indent="0" shrinkToFit="false"/>
      <protection locked="true" hidden="false"/>
    </xf>
    <xf numFmtId="1" fontId="305" fillId="255" borderId="296" xfId="0" applyNumberFormat="true" applyFont="true" applyFill="true" applyBorder="true" applyAlignment="true" applyProtection="true">
      <alignment horizontal="center" vertical="center" textRotation="0" wrapText="false" indent="0" shrinkToFit="false"/>
      <protection locked="true" hidden="false"/>
    </xf>
    <xf numFmtId="0" fontId="306" fillId="256" borderId="297" xfId="0" applyNumberFormat="true" applyFont="true" applyFill="true" applyBorder="true" applyAlignment="true" applyProtection="true">
      <alignment horizontal="center" vertical="center" textRotation="0" wrapText="false" indent="0" shrinkToFit="false"/>
      <protection locked="true" hidden="false"/>
    </xf>
    <xf numFmtId="164" fontId="307" fillId="257" borderId="298" xfId="0" applyNumberFormat="true" applyFont="true" applyFill="true" applyBorder="true" applyAlignment="true" applyProtection="true">
      <alignment horizontal="center" vertical="center" textRotation="0" wrapText="false" indent="0" shrinkToFit="false"/>
      <protection locked="true" hidden="false"/>
    </xf>
    <xf numFmtId="0" fontId="308" fillId="258" borderId="299" xfId="0" applyNumberFormat="true" applyFont="true" applyFill="true" applyBorder="true" applyAlignment="true" applyProtection="true">
      <alignment horizontal="center" vertical="center" textRotation="0" wrapText="false" indent="0" shrinkToFit="false"/>
      <protection locked="true" hidden="false"/>
    </xf>
    <xf numFmtId="0" fontId="309" fillId="259" borderId="300" xfId="0" applyNumberFormat="true" applyFont="true" applyFill="true" applyBorder="true" applyAlignment="true" applyProtection="true">
      <alignment horizontal="center" vertical="center" textRotation="0" wrapText="false" indent="0" shrinkToFit="false"/>
      <protection locked="true" hidden="false"/>
    </xf>
    <xf numFmtId="0" fontId="310" fillId="260" borderId="301" xfId="0" applyNumberFormat="true" applyFont="true" applyFill="true" applyBorder="true" applyAlignment="true" applyProtection="true">
      <alignment horizontal="center" vertical="center" textRotation="0" wrapText="false" indent="0" shrinkToFit="false"/>
      <protection locked="true" hidden="false"/>
    </xf>
    <xf numFmtId="1" fontId="311" fillId="261" borderId="302" xfId="0" applyNumberFormat="true" applyFont="true" applyFill="true" applyBorder="true" applyAlignment="true" applyProtection="true">
      <alignment horizontal="center" vertical="center" textRotation="0" wrapText="false" indent="0" shrinkToFit="false"/>
      <protection locked="true" hidden="false"/>
    </xf>
    <xf numFmtId="0" fontId="312" fillId="262" borderId="303" xfId="0" applyNumberFormat="true" applyFont="true" applyFill="true" applyBorder="true" applyAlignment="true" applyProtection="true">
      <alignment horizontal="center" vertical="center" textRotation="0" wrapText="false" indent="0" shrinkToFit="false"/>
      <protection locked="true" hidden="false"/>
    </xf>
    <xf numFmtId="164" fontId="313" fillId="263" borderId="304" xfId="0" applyNumberFormat="true" applyFont="true" applyFill="true" applyBorder="true" applyAlignment="true" applyProtection="true">
      <alignment horizontal="center" vertical="center" textRotation="0" wrapText="false" indent="0" shrinkToFit="false"/>
      <protection locked="true" hidden="false"/>
    </xf>
    <xf numFmtId="0" fontId="314" fillId="264" borderId="305" xfId="0" applyNumberFormat="true" applyFont="true" applyFill="true" applyBorder="true" applyAlignment="true" applyProtection="true">
      <alignment horizontal="center" vertical="center" textRotation="0" wrapText="false" indent="0" shrinkToFit="false"/>
      <protection locked="true" hidden="false"/>
    </xf>
    <xf numFmtId="0" fontId="315" fillId="265" borderId="306" xfId="0" applyNumberFormat="true" applyFont="true" applyFill="true" applyBorder="true" applyAlignment="true" applyProtection="true">
      <alignment horizontal="center" vertical="center" textRotation="0" wrapText="false" indent="0" shrinkToFit="false"/>
      <protection locked="true" hidden="false"/>
    </xf>
    <xf numFmtId="0" fontId="316" fillId="266" borderId="307" xfId="0" applyNumberFormat="true" applyFont="true" applyFill="true" applyBorder="true" applyAlignment="true" applyProtection="true">
      <alignment horizontal="center" vertical="center" textRotation="0" wrapText="false" indent="0" shrinkToFit="false"/>
      <protection locked="true" hidden="false"/>
    </xf>
    <xf numFmtId="1" fontId="317" fillId="267" borderId="308" xfId="0" applyNumberFormat="true" applyFont="true" applyFill="true" applyBorder="true" applyAlignment="true" applyProtection="true">
      <alignment horizontal="center" vertical="center" textRotation="0" wrapText="false" indent="0" shrinkToFit="false"/>
      <protection locked="true" hidden="false"/>
    </xf>
    <xf numFmtId="0" fontId="318" fillId="268" borderId="309" xfId="0" applyNumberFormat="true" applyFont="true" applyFill="true" applyBorder="true" applyAlignment="true" applyProtection="true">
      <alignment horizontal="center" vertical="center" textRotation="0" wrapText="false" indent="0" shrinkToFit="false"/>
      <protection locked="true" hidden="false"/>
    </xf>
    <xf numFmtId="164" fontId="319" fillId="269" borderId="310" xfId="0" applyNumberFormat="true" applyFont="true" applyFill="true" applyBorder="true" applyAlignment="true" applyProtection="true">
      <alignment horizontal="center" vertical="center" textRotation="0" wrapText="false" indent="0" shrinkToFit="false"/>
      <protection locked="true" hidden="false"/>
    </xf>
    <xf numFmtId="0" fontId="320" fillId="270" borderId="311" xfId="0" applyNumberFormat="true" applyFont="true" applyFill="true" applyBorder="true" applyAlignment="true" applyProtection="true">
      <alignment horizontal="center" vertical="center" textRotation="0" wrapText="false" indent="0" shrinkToFit="false"/>
      <protection locked="true" hidden="false"/>
    </xf>
    <xf numFmtId="0" fontId="321" fillId="271" borderId="312" xfId="0" applyNumberFormat="true" applyFont="true" applyFill="true" applyBorder="true" applyAlignment="true" applyProtection="true">
      <alignment horizontal="center" vertical="center" textRotation="0" wrapText="false" indent="0" shrinkToFit="false"/>
      <protection locked="true" hidden="false"/>
    </xf>
    <xf numFmtId="0" fontId="322" fillId="272" borderId="313" xfId="0" applyNumberFormat="true" applyFont="true" applyFill="true" applyBorder="true" applyAlignment="true" applyProtection="true">
      <alignment horizontal="center" vertical="center" textRotation="0" wrapText="false" indent="0" shrinkToFit="false"/>
      <protection locked="true" hidden="false"/>
    </xf>
    <xf numFmtId="1" fontId="323" fillId="273" borderId="314" xfId="0" applyNumberFormat="true" applyFont="true" applyFill="true" applyBorder="true" applyAlignment="true" applyProtection="true">
      <alignment horizontal="center" vertical="center" textRotation="0" wrapText="false" indent="0" shrinkToFit="false"/>
      <protection locked="true" hidden="false"/>
    </xf>
    <xf numFmtId="0" fontId="324" fillId="274" borderId="315" xfId="0" applyNumberFormat="true" applyFont="true" applyFill="true" applyBorder="true" applyAlignment="true" applyProtection="true">
      <alignment horizontal="center" vertical="center" textRotation="0" wrapText="false" indent="0" shrinkToFit="false"/>
      <protection locked="true" hidden="false"/>
    </xf>
    <xf numFmtId="164" fontId="325" fillId="275" borderId="316" xfId="0" applyNumberFormat="true" applyFont="true" applyFill="true" applyBorder="true" applyAlignment="true" applyProtection="true">
      <alignment horizontal="center" vertical="center" textRotation="0" wrapText="false" indent="0" shrinkToFit="false"/>
      <protection locked="true" hidden="false"/>
    </xf>
    <xf numFmtId="0" fontId="326" fillId="276" borderId="317" xfId="0" applyNumberFormat="true" applyFont="true" applyFill="true" applyBorder="true" applyAlignment="true" applyProtection="true">
      <alignment horizontal="center" vertical="center" textRotation="0" wrapText="false" indent="0" shrinkToFit="false"/>
      <protection locked="true" hidden="false"/>
    </xf>
    <xf numFmtId="0" fontId="327" fillId="277" borderId="318" xfId="0" applyNumberFormat="true" applyFont="true" applyFill="true" applyBorder="true" applyAlignment="true" applyProtection="true">
      <alignment horizontal="center" vertical="center" textRotation="0" wrapText="false" indent="0" shrinkToFit="false"/>
      <protection locked="true" hidden="false"/>
    </xf>
    <xf numFmtId="0" fontId="328" fillId="278" borderId="319" xfId="0" applyNumberFormat="true" applyFont="true" applyFill="true" applyBorder="true" applyAlignment="true" applyProtection="true">
      <alignment horizontal="center" vertical="center" textRotation="0" wrapText="false" indent="0" shrinkToFit="false"/>
      <protection locked="true" hidden="false"/>
    </xf>
    <xf numFmtId="1" fontId="329" fillId="279" borderId="320" xfId="0" applyNumberFormat="true" applyFont="true" applyFill="true" applyBorder="true" applyAlignment="true" applyProtection="true">
      <alignment horizontal="center" vertical="center" textRotation="0" wrapText="false" indent="0" shrinkToFit="false"/>
      <protection locked="true" hidden="false"/>
    </xf>
    <xf numFmtId="0" fontId="330" fillId="280" borderId="321" xfId="0" applyNumberFormat="true" applyFont="true" applyFill="true" applyBorder="true" applyAlignment="true" applyProtection="true">
      <alignment horizontal="center" vertical="center" textRotation="0" wrapText="false" indent="0" shrinkToFit="false"/>
      <protection locked="true" hidden="false"/>
    </xf>
    <xf numFmtId="164" fontId="331" fillId="281" borderId="322" xfId="0" applyNumberFormat="true" applyFont="true" applyFill="true" applyBorder="true" applyAlignment="true" applyProtection="true">
      <alignment horizontal="center" vertical="center" textRotation="0" wrapText="false" indent="0" shrinkToFit="false"/>
      <protection locked="true" hidden="false"/>
    </xf>
    <xf numFmtId="0" fontId="332" fillId="282" borderId="323" xfId="0" applyNumberFormat="true" applyFont="true" applyFill="true" applyBorder="true" applyAlignment="true" applyProtection="true">
      <alignment horizontal="center" vertical="center" textRotation="0" wrapText="false" indent="0" shrinkToFit="false"/>
      <protection locked="true" hidden="false"/>
    </xf>
    <xf numFmtId="0" fontId="333" fillId="283" borderId="324" xfId="0" applyNumberFormat="true" applyFont="true" applyFill="true" applyBorder="true" applyAlignment="true" applyProtection="true">
      <alignment horizontal="center" vertical="center" textRotation="0" wrapText="false" indent="0" shrinkToFit="false"/>
      <protection locked="true" hidden="false"/>
    </xf>
    <xf numFmtId="0" fontId="334" fillId="284" borderId="325" xfId="0" applyNumberFormat="true" applyFont="true" applyFill="true" applyBorder="true" applyAlignment="true" applyProtection="true">
      <alignment horizontal="center" vertical="center" textRotation="0" wrapText="false" indent="0" shrinkToFit="false"/>
      <protection locked="true" hidden="false"/>
    </xf>
    <xf numFmtId="1" fontId="335" fillId="285" borderId="326" xfId="0" applyNumberFormat="true" applyFont="true" applyFill="true" applyBorder="true" applyAlignment="true" applyProtection="true">
      <alignment horizontal="center" vertical="center" textRotation="0" wrapText="false" indent="0" shrinkToFit="false"/>
      <protection locked="true" hidden="false"/>
    </xf>
    <xf numFmtId="0" fontId="336" fillId="286" borderId="327" xfId="0" applyNumberFormat="true" applyFont="true" applyFill="true" applyBorder="true" applyAlignment="true" applyProtection="true">
      <alignment horizontal="center" vertical="center" textRotation="0" wrapText="false" indent="0" shrinkToFit="false"/>
      <protection locked="true" hidden="false"/>
    </xf>
    <xf numFmtId="164" fontId="337" fillId="287" borderId="328" xfId="0" applyNumberFormat="true" applyFont="true" applyFill="true" applyBorder="true" applyAlignment="true" applyProtection="true">
      <alignment horizontal="center" vertical="center" textRotation="0" wrapText="false" indent="0" shrinkToFit="false"/>
      <protection locked="true" hidden="false"/>
    </xf>
    <xf numFmtId="0" fontId="338" fillId="288" borderId="329" xfId="0" applyNumberFormat="true" applyFont="true" applyFill="true" applyBorder="true" applyAlignment="true" applyProtection="true">
      <alignment horizontal="center" vertical="center" textRotation="0" wrapText="false" indent="0" shrinkToFit="false"/>
      <protection locked="true" hidden="false"/>
    </xf>
    <xf numFmtId="0" fontId="339" fillId="289" borderId="330" xfId="0" applyNumberFormat="true" applyFont="true" applyFill="true" applyBorder="true" applyAlignment="true" applyProtection="true">
      <alignment horizontal="center" vertical="center" textRotation="0" wrapText="false" indent="0" shrinkToFit="false"/>
      <protection locked="true" hidden="false"/>
    </xf>
    <xf numFmtId="0" fontId="340" fillId="290" borderId="331" xfId="0" applyNumberFormat="true" applyFont="true" applyFill="true" applyBorder="true" applyAlignment="true" applyProtection="true">
      <alignment horizontal="center" vertical="center" textRotation="0" wrapText="false" indent="0" shrinkToFit="false"/>
      <protection locked="true" hidden="false"/>
    </xf>
    <xf numFmtId="1" fontId="341" fillId="291" borderId="332" xfId="0" applyNumberFormat="true" applyFont="true" applyFill="true" applyBorder="true" applyAlignment="true" applyProtection="true">
      <alignment horizontal="center" vertical="center" textRotation="0" wrapText="false" indent="0" shrinkToFit="false"/>
      <protection locked="true" hidden="false"/>
    </xf>
    <xf numFmtId="0" fontId="342" fillId="292" borderId="333" xfId="0" applyNumberFormat="true" applyFont="true" applyFill="true" applyBorder="true" applyAlignment="true" applyProtection="true">
      <alignment horizontal="center" vertical="center" textRotation="0" wrapText="false" indent="0" shrinkToFit="false"/>
      <protection locked="true" hidden="false"/>
    </xf>
    <xf numFmtId="164" fontId="343" fillId="293" borderId="334" xfId="0" applyNumberFormat="true" applyFont="true" applyFill="true" applyBorder="true" applyAlignment="true" applyProtection="true">
      <alignment horizontal="center" vertical="center" textRotation="0" wrapText="false" indent="0" shrinkToFit="false"/>
      <protection locked="true" hidden="false"/>
    </xf>
    <xf numFmtId="0" fontId="344" fillId="294" borderId="335" xfId="0" applyNumberFormat="true" applyFont="true" applyFill="true" applyBorder="true" applyAlignment="true" applyProtection="true">
      <alignment horizontal="center" vertical="center" textRotation="0" wrapText="false" indent="0" shrinkToFit="false"/>
      <protection locked="true" hidden="false"/>
    </xf>
    <xf numFmtId="0" fontId="345" fillId="295" borderId="336" xfId="0" applyNumberFormat="true" applyFont="true" applyFill="true" applyBorder="true" applyAlignment="true" applyProtection="true">
      <alignment horizontal="center" vertical="center" textRotation="0" wrapText="false" indent="0" shrinkToFit="false"/>
      <protection locked="true" hidden="false"/>
    </xf>
    <xf numFmtId="0" fontId="346" fillId="296" borderId="337" xfId="0" applyNumberFormat="true" applyFont="true" applyFill="true" applyBorder="true" applyAlignment="true" applyProtection="true">
      <alignment horizontal="center" vertical="center" textRotation="0" wrapText="false" indent="0" shrinkToFit="false"/>
      <protection locked="true" hidden="false"/>
    </xf>
    <xf numFmtId="1" fontId="347" fillId="297" borderId="338" xfId="0" applyNumberFormat="true" applyFont="true" applyFill="true" applyBorder="true" applyAlignment="true" applyProtection="true">
      <alignment horizontal="center" vertical="center" textRotation="0" wrapText="false" indent="0" shrinkToFit="false"/>
      <protection locked="true" hidden="false"/>
    </xf>
    <xf numFmtId="0" fontId="348" fillId="298" borderId="339" xfId="0" applyNumberFormat="true" applyFont="true" applyFill="true" applyBorder="true" applyAlignment="true" applyProtection="true">
      <alignment horizontal="center" vertical="center" textRotation="0" wrapText="false" indent="0" shrinkToFit="false"/>
      <protection locked="true" hidden="false"/>
    </xf>
    <xf numFmtId="164" fontId="349" fillId="299" borderId="340" xfId="0" applyNumberFormat="true" applyFont="true" applyFill="true" applyBorder="true" applyAlignment="true" applyProtection="true">
      <alignment horizontal="center" vertical="center" textRotation="0" wrapText="false" indent="0" shrinkToFit="false"/>
      <protection locked="true" hidden="false"/>
    </xf>
    <xf numFmtId="0" fontId="350" fillId="300" borderId="341" xfId="0" applyNumberFormat="true" applyFont="true" applyFill="true" applyBorder="true" applyAlignment="true" applyProtection="true">
      <alignment horizontal="center" vertical="center" textRotation="0" wrapText="false" indent="0" shrinkToFit="false"/>
      <protection locked="true" hidden="false"/>
    </xf>
    <xf numFmtId="0" fontId="351" fillId="301" borderId="342" xfId="0" applyNumberFormat="true" applyFont="true" applyFill="true" applyBorder="true" applyAlignment="true" applyProtection="true">
      <alignment horizontal="center" vertical="center" textRotation="0" wrapText="false" indent="0" shrinkToFit="false"/>
      <protection locked="true" hidden="false"/>
    </xf>
    <xf numFmtId="0" fontId="352" fillId="302" borderId="343" xfId="0" applyNumberFormat="true" applyFont="true" applyFill="true" applyBorder="true" applyAlignment="true" applyProtection="true">
      <alignment horizontal="center" vertical="center" textRotation="0" wrapText="false" indent="0" shrinkToFit="false"/>
      <protection locked="true" hidden="false"/>
    </xf>
    <xf numFmtId="1" fontId="353" fillId="303" borderId="344" xfId="0" applyNumberFormat="true" applyFont="true" applyFill="true" applyBorder="true" applyAlignment="true" applyProtection="true">
      <alignment horizontal="center" vertical="center" textRotation="0" wrapText="false" indent="0" shrinkToFit="false"/>
      <protection locked="true" hidden="false"/>
    </xf>
    <xf numFmtId="0" fontId="354" fillId="304" borderId="345" xfId="0" applyNumberFormat="true" applyFont="true" applyFill="true" applyBorder="true" applyAlignment="true" applyProtection="true">
      <alignment horizontal="center" vertical="center" textRotation="0" wrapText="false" indent="0" shrinkToFit="false"/>
      <protection locked="true" hidden="false"/>
    </xf>
    <xf numFmtId="164" fontId="355" fillId="305" borderId="346" xfId="0" applyNumberFormat="true" applyFont="true" applyFill="true" applyBorder="true" applyAlignment="true" applyProtection="true">
      <alignment horizontal="center" vertical="center" textRotation="0" wrapText="false" indent="0" shrinkToFit="false"/>
      <protection locked="true" hidden="false"/>
    </xf>
    <xf numFmtId="0" fontId="356" fillId="306" borderId="347" xfId="0" applyNumberFormat="true" applyFont="true" applyFill="true" applyBorder="true" applyAlignment="true" applyProtection="true">
      <alignment horizontal="center" vertical="center" textRotation="0" wrapText="false" indent="0" shrinkToFit="false"/>
      <protection locked="true" hidden="false"/>
    </xf>
    <xf numFmtId="0" fontId="357" fillId="307" borderId="348" xfId="0" applyNumberFormat="true" applyFont="true" applyFill="true" applyBorder="true" applyAlignment="true" applyProtection="true">
      <alignment horizontal="center" vertical="center" textRotation="0" wrapText="false" indent="0" shrinkToFit="false"/>
      <protection locked="true" hidden="false"/>
    </xf>
    <xf numFmtId="0" fontId="358" fillId="308" borderId="349" xfId="0" applyNumberFormat="true" applyFont="true" applyFill="true" applyBorder="true" applyAlignment="true" applyProtection="true">
      <alignment horizontal="center" vertical="center" textRotation="0" wrapText="false" indent="0" shrinkToFit="false"/>
      <protection locked="true" hidden="false"/>
    </xf>
    <xf numFmtId="1" fontId="359" fillId="309" borderId="350" xfId="0" applyNumberFormat="true" applyFont="true" applyFill="true" applyBorder="true" applyAlignment="true" applyProtection="true">
      <alignment horizontal="center" vertical="center" textRotation="0" wrapText="false" indent="0" shrinkToFit="false"/>
      <protection locked="true" hidden="false"/>
    </xf>
    <xf numFmtId="0" fontId="360" fillId="310" borderId="351" xfId="0" applyNumberFormat="true" applyFont="true" applyFill="true" applyBorder="true" applyAlignment="true" applyProtection="true">
      <alignment horizontal="center" vertical="center" textRotation="0" wrapText="false" indent="0" shrinkToFit="false"/>
      <protection locked="true" hidden="false"/>
    </xf>
    <xf numFmtId="164" fontId="361" fillId="311" borderId="352" xfId="0" applyNumberFormat="true" applyFont="true" applyFill="true" applyBorder="true" applyAlignment="true" applyProtection="true">
      <alignment horizontal="center" vertical="center" textRotation="0" wrapText="false" indent="0" shrinkToFit="false"/>
      <protection locked="true" hidden="false"/>
    </xf>
    <xf numFmtId="0" fontId="362" fillId="312" borderId="353" xfId="0" applyNumberFormat="true" applyFont="true" applyFill="true" applyBorder="true" applyAlignment="true" applyProtection="true">
      <alignment horizontal="center" vertical="center" textRotation="0" wrapText="false" indent="0" shrinkToFit="false"/>
      <protection locked="true" hidden="false"/>
    </xf>
    <xf numFmtId="0" fontId="363" fillId="313" borderId="354" xfId="0" applyNumberFormat="true" applyFont="true" applyFill="true" applyBorder="true" applyAlignment="true" applyProtection="true">
      <alignment horizontal="center" vertical="center" textRotation="0" wrapText="false" indent="0" shrinkToFit="false"/>
      <protection locked="true" hidden="false"/>
    </xf>
    <xf numFmtId="0" fontId="364" fillId="314" borderId="355" xfId="0" applyNumberFormat="true" applyFont="true" applyFill="true" applyBorder="true" applyAlignment="true" applyProtection="true">
      <alignment horizontal="center" vertical="center" textRotation="0" wrapText="false" indent="0" shrinkToFit="false"/>
      <protection locked="true" hidden="false"/>
    </xf>
    <xf numFmtId="1" fontId="365" fillId="315" borderId="356" xfId="0" applyNumberFormat="true" applyFont="true" applyFill="true" applyBorder="true" applyAlignment="true" applyProtection="true">
      <alignment horizontal="center" vertical="center" textRotation="0" wrapText="false" indent="0" shrinkToFit="false"/>
      <protection locked="true" hidden="false"/>
    </xf>
    <xf numFmtId="0" fontId="366" fillId="316" borderId="357" xfId="0" applyNumberFormat="true" applyFont="true" applyFill="true" applyBorder="true" applyAlignment="true" applyProtection="true">
      <alignment horizontal="center" vertical="center" textRotation="0" wrapText="false" indent="0" shrinkToFit="false"/>
      <protection locked="true" hidden="false"/>
    </xf>
    <xf numFmtId="164" fontId="367" fillId="317" borderId="358" xfId="0" applyNumberFormat="true" applyFont="true" applyFill="true" applyBorder="true" applyAlignment="true" applyProtection="true">
      <alignment horizontal="center" vertical="center" textRotation="0" wrapText="false" indent="0" shrinkToFit="false"/>
      <protection locked="true" hidden="false"/>
    </xf>
    <xf numFmtId="0" fontId="368" fillId="318" borderId="359" xfId="0" applyNumberFormat="true" applyFont="true" applyFill="true" applyBorder="true" applyAlignment="true" applyProtection="true">
      <alignment horizontal="center" vertical="center" textRotation="0" wrapText="false" indent="0" shrinkToFit="false"/>
      <protection locked="true" hidden="false"/>
    </xf>
    <xf numFmtId="0" fontId="369" fillId="319" borderId="360" xfId="0" applyNumberFormat="true" applyFont="true" applyFill="true" applyBorder="true" applyAlignment="true" applyProtection="true">
      <alignment horizontal="center" vertical="center" textRotation="0" wrapText="false" indent="0" shrinkToFit="false"/>
      <protection locked="true" hidden="false"/>
    </xf>
    <xf numFmtId="0" fontId="370" fillId="320" borderId="361" xfId="0" applyNumberFormat="true" applyFont="true" applyFill="true" applyBorder="true" applyAlignment="true" applyProtection="true">
      <alignment horizontal="center" vertical="center" textRotation="0" wrapText="false" indent="0" shrinkToFit="false"/>
      <protection locked="true" hidden="false"/>
    </xf>
    <xf numFmtId="1" fontId="371" fillId="321" borderId="362" xfId="0" applyNumberFormat="true" applyFont="true" applyFill="true" applyBorder="true" applyAlignment="true" applyProtection="true">
      <alignment horizontal="center" vertical="center" textRotation="0" wrapText="false" indent="0" shrinkToFit="false"/>
      <protection locked="true" hidden="false"/>
    </xf>
    <xf numFmtId="0" fontId="372" fillId="322" borderId="363" xfId="0" applyNumberFormat="true" applyFont="true" applyFill="true" applyBorder="true" applyAlignment="true" applyProtection="true">
      <alignment horizontal="center" vertical="center" textRotation="0" wrapText="false" indent="0" shrinkToFit="false"/>
      <protection locked="true" hidden="false"/>
    </xf>
    <xf numFmtId="164" fontId="373" fillId="323" borderId="364" xfId="0" applyNumberFormat="true" applyFont="true" applyFill="true" applyBorder="true" applyAlignment="true" applyProtection="true">
      <alignment horizontal="center" vertical="center" textRotation="0" wrapText="false" indent="0" shrinkToFit="false"/>
      <protection locked="true" hidden="false"/>
    </xf>
    <xf numFmtId="0" fontId="374" fillId="324" borderId="365" xfId="0" applyNumberFormat="true" applyFont="true" applyFill="true" applyBorder="true" applyAlignment="true" applyProtection="true">
      <alignment horizontal="center" vertical="center" textRotation="0" wrapText="false" indent="0" shrinkToFit="false"/>
      <protection locked="true" hidden="false"/>
    </xf>
    <xf numFmtId="0" fontId="375" fillId="325" borderId="366" xfId="0" applyNumberFormat="true" applyFont="true" applyFill="true" applyBorder="true" applyAlignment="true" applyProtection="true">
      <alignment horizontal="center" vertical="center" textRotation="0" wrapText="false" indent="0" shrinkToFit="false"/>
      <protection locked="true" hidden="false"/>
    </xf>
    <xf numFmtId="0" fontId="376" fillId="326" borderId="367" xfId="0" applyNumberFormat="true" applyFont="true" applyFill="true" applyBorder="true" applyAlignment="true" applyProtection="true">
      <alignment horizontal="center" vertical="center" textRotation="0" wrapText="false" indent="0" shrinkToFit="false"/>
      <protection locked="true" hidden="false"/>
    </xf>
    <xf numFmtId="1" fontId="377" fillId="327" borderId="368" xfId="0" applyNumberFormat="true" applyFont="true" applyFill="true" applyBorder="true" applyAlignment="true" applyProtection="true">
      <alignment horizontal="center" vertical="center" textRotation="0" wrapText="false" indent="0" shrinkToFit="false"/>
      <protection locked="true" hidden="false"/>
    </xf>
    <xf numFmtId="0" fontId="378" fillId="328" borderId="369" xfId="0" applyNumberFormat="true" applyFont="true" applyFill="true" applyBorder="true" applyAlignment="true" applyProtection="true">
      <alignment horizontal="center" vertical="center" textRotation="0" wrapText="false" indent="0" shrinkToFit="false"/>
      <protection locked="true" hidden="false"/>
    </xf>
    <xf numFmtId="164" fontId="379" fillId="329" borderId="370" xfId="0" applyNumberFormat="true" applyFont="true" applyFill="true" applyBorder="true" applyAlignment="true" applyProtection="true">
      <alignment horizontal="center" vertical="center" textRotation="0" wrapText="false" indent="0" shrinkToFit="false"/>
      <protection locked="true" hidden="false"/>
    </xf>
    <xf numFmtId="0" fontId="380" fillId="330" borderId="371" xfId="0" applyNumberFormat="true" applyFont="true" applyFill="true" applyBorder="true" applyAlignment="true" applyProtection="true">
      <alignment horizontal="center" vertical="center" textRotation="0" wrapText="false" indent="0" shrinkToFit="false"/>
      <protection locked="true" hidden="false"/>
    </xf>
    <xf numFmtId="0" fontId="381" fillId="331" borderId="372" xfId="0" applyNumberFormat="true" applyFont="true" applyFill="true" applyBorder="true" applyAlignment="true" applyProtection="true">
      <alignment horizontal="center" vertical="center" textRotation="0" wrapText="false" indent="0" shrinkToFit="false"/>
      <protection locked="true" hidden="false"/>
    </xf>
    <xf numFmtId="0" fontId="382" fillId="332" borderId="373" xfId="0" applyNumberFormat="true" applyFont="true" applyFill="true" applyBorder="true" applyAlignment="true" applyProtection="true">
      <alignment horizontal="center" vertical="center" textRotation="0" wrapText="false" indent="0" shrinkToFit="false"/>
      <protection locked="true" hidden="false"/>
    </xf>
    <xf numFmtId="1" fontId="383" fillId="333" borderId="374" xfId="0" applyNumberFormat="true" applyFont="true" applyFill="true" applyBorder="true" applyAlignment="true" applyProtection="true">
      <alignment horizontal="center" vertical="center" textRotation="0" wrapText="false" indent="0" shrinkToFit="false"/>
      <protection locked="true" hidden="false"/>
    </xf>
    <xf numFmtId="0" fontId="384" fillId="334" borderId="375" xfId="0" applyNumberFormat="true" applyFont="true" applyFill="true" applyBorder="true" applyAlignment="true" applyProtection="true">
      <alignment horizontal="center" vertical="center" textRotation="0" wrapText="false" indent="0" shrinkToFit="false"/>
      <protection locked="true" hidden="false"/>
    </xf>
    <xf numFmtId="164" fontId="385" fillId="335" borderId="376" xfId="0" applyNumberFormat="true" applyFont="true" applyFill="true" applyBorder="true" applyAlignment="true" applyProtection="true">
      <alignment horizontal="center" vertical="center" textRotation="0" wrapText="false" indent="0" shrinkToFit="false"/>
      <protection locked="true" hidden="false"/>
    </xf>
    <xf numFmtId="0" fontId="386" fillId="336" borderId="377" xfId="0" applyNumberFormat="true" applyFont="true" applyFill="true" applyBorder="true" applyAlignment="true" applyProtection="true">
      <alignment horizontal="center" vertical="center" textRotation="0" wrapText="false" indent="0" shrinkToFit="false"/>
      <protection locked="true" hidden="false"/>
    </xf>
    <xf numFmtId="0" fontId="387" fillId="337" borderId="378" xfId="0" applyNumberFormat="true" applyFont="true" applyFill="true" applyBorder="true" applyAlignment="true" applyProtection="true">
      <alignment horizontal="center" vertical="center" textRotation="0" wrapText="false" indent="0" shrinkToFit="false"/>
      <protection locked="true" hidden="false"/>
    </xf>
    <xf numFmtId="0" fontId="388" fillId="338" borderId="379" xfId="0" applyNumberFormat="true" applyFont="true" applyFill="true" applyBorder="true" applyAlignment="true" applyProtection="true">
      <alignment horizontal="center" vertical="center" textRotation="0" wrapText="false" indent="0" shrinkToFit="false"/>
      <protection locked="true" hidden="false"/>
    </xf>
    <xf numFmtId="1" fontId="390" fillId="339" borderId="380" xfId="0" applyNumberFormat="true" applyFont="true" applyFill="true" applyBorder="true" applyAlignment="true" applyProtection="true">
      <alignment horizontal="center" vertical="center" textRotation="0" wrapText="false" indent="0" shrinkToFit="false"/>
      <protection locked="true" hidden="false"/>
    </xf>
    <xf numFmtId="0" fontId="392" fillId="340" borderId="381" xfId="0" applyNumberFormat="true" applyFont="true" applyFill="true" applyBorder="true" applyAlignment="true" applyProtection="true">
      <alignment horizontal="center" vertical="center" textRotation="0" wrapText="false" indent="0" shrinkToFit="false"/>
      <protection locked="true" hidden="false"/>
    </xf>
    <xf numFmtId="164" fontId="394" fillId="341" borderId="382" xfId="0" applyNumberFormat="true" applyFont="true" applyFill="true" applyBorder="true" applyAlignment="true" applyProtection="true">
      <alignment horizontal="center" vertical="center" textRotation="0" wrapText="false" indent="0" shrinkToFit="false"/>
      <protection locked="true" hidden="false"/>
    </xf>
    <xf numFmtId="0" fontId="396" fillId="342" borderId="383" xfId="0" applyNumberFormat="true" applyFont="true" applyFill="true" applyBorder="true" applyAlignment="true" applyProtection="true">
      <alignment horizontal="center" vertical="center" textRotation="0" wrapText="false" indent="0" shrinkToFit="false"/>
      <protection locked="true" hidden="false"/>
    </xf>
    <xf numFmtId="0" fontId="398" fillId="343" borderId="384" xfId="0" applyNumberFormat="true" applyFont="true" applyFill="true" applyBorder="true" applyAlignment="true" applyProtection="true">
      <alignment horizontal="center" vertical="center" textRotation="0" wrapText="false" indent="0" shrinkToFit="false"/>
      <protection locked="true" hidden="false"/>
    </xf>
    <xf numFmtId="0" fontId="400" fillId="344" borderId="385" xfId="0" applyNumberFormat="true" applyFont="true" applyFill="true" applyBorder="true" applyAlignment="true" applyProtection="true">
      <alignment horizontal="center" vertical="center" textRotation="0" wrapText="false" indent="0" shrinkToFit="false"/>
      <protection locked="true" hidden="false"/>
    </xf>
    <xf numFmtId="1" fontId="402" fillId="345" borderId="386" xfId="0" applyNumberFormat="true" applyFont="true" applyFill="true" applyBorder="true" applyAlignment="true" applyProtection="true">
      <alignment horizontal="center" vertical="center" textRotation="0" wrapText="false" indent="0" shrinkToFit="false"/>
      <protection locked="true" hidden="false"/>
    </xf>
    <xf numFmtId="0" fontId="404" fillId="346" borderId="387" xfId="0" applyNumberFormat="true" applyFont="true" applyFill="true" applyBorder="true" applyAlignment="true" applyProtection="true">
      <alignment horizontal="center" vertical="center" textRotation="0" wrapText="false" indent="0" shrinkToFit="false"/>
      <protection locked="true" hidden="false"/>
    </xf>
    <xf numFmtId="164" fontId="406" fillId="347" borderId="388" xfId="0" applyNumberFormat="true" applyFont="true" applyFill="true" applyBorder="true" applyAlignment="true" applyProtection="true">
      <alignment horizontal="center" vertical="center" textRotation="0" wrapText="false" indent="0" shrinkToFit="false"/>
      <protection locked="true" hidden="false"/>
    </xf>
    <xf numFmtId="0" fontId="408" fillId="348" borderId="389" xfId="0" applyNumberFormat="true" applyFont="true" applyFill="true" applyBorder="true" applyAlignment="true" applyProtection="true">
      <alignment horizontal="center" vertical="center" textRotation="0" wrapText="false" indent="0" shrinkToFit="false"/>
      <protection locked="true" hidden="false"/>
    </xf>
    <xf numFmtId="0" fontId="410" fillId="349" borderId="390" xfId="0" applyNumberFormat="true" applyFont="true" applyFill="true" applyBorder="true" applyAlignment="true" applyProtection="true">
      <alignment horizontal="center" vertical="center" textRotation="0" wrapText="false" indent="0" shrinkToFit="false"/>
      <protection locked="true" hidden="false"/>
    </xf>
    <xf numFmtId="0" fontId="412" fillId="350" borderId="391" xfId="0" applyNumberFormat="true" applyFont="true" applyFill="true" applyBorder="true" applyAlignment="true" applyProtection="true">
      <alignment horizontal="center" vertical="center" textRotation="0" wrapText="false" indent="0" shrinkToFit="false"/>
      <protection locked="true" hidden="false"/>
    </xf>
    <xf numFmtId="1" fontId="414" fillId="351" borderId="392" xfId="0" applyNumberFormat="true" applyFont="true" applyFill="true" applyBorder="true" applyAlignment="true" applyProtection="true">
      <alignment horizontal="center" vertical="center" textRotation="0" wrapText="false" indent="0" shrinkToFit="false"/>
      <protection locked="true" hidden="false"/>
    </xf>
    <xf numFmtId="0" fontId="416" fillId="352" borderId="393" xfId="0" applyNumberFormat="true" applyFont="true" applyFill="true" applyBorder="true" applyAlignment="true" applyProtection="true">
      <alignment horizontal="center" vertical="center" textRotation="0" wrapText="false" indent="0" shrinkToFit="false"/>
      <protection locked="true" hidden="false"/>
    </xf>
    <xf numFmtId="164" fontId="418" fillId="353" borderId="394" xfId="0" applyNumberFormat="true" applyFont="true" applyFill="true" applyBorder="true" applyAlignment="true" applyProtection="true">
      <alignment horizontal="center" vertical="center" textRotation="0" wrapText="false" indent="0" shrinkToFit="false"/>
      <protection locked="true" hidden="false"/>
    </xf>
    <xf numFmtId="0" fontId="420" fillId="354" borderId="395" xfId="0" applyNumberFormat="true" applyFont="true" applyFill="true" applyBorder="true" applyAlignment="true" applyProtection="true">
      <alignment horizontal="center" vertical="center" textRotation="0" wrapText="false" indent="0" shrinkToFit="false"/>
      <protection locked="true" hidden="false"/>
    </xf>
    <xf numFmtId="0" fontId="422" fillId="355" borderId="396" xfId="0" applyNumberFormat="true" applyFont="true" applyFill="true" applyBorder="true" applyAlignment="true" applyProtection="true">
      <alignment horizontal="center" vertical="center" textRotation="0" wrapText="false" indent="0" shrinkToFit="false"/>
      <protection locked="true" hidden="false"/>
    </xf>
    <xf numFmtId="0" fontId="424" fillId="356" borderId="397" xfId="0" applyNumberFormat="true" applyFont="true" applyFill="true" applyBorder="true" applyAlignment="true" applyProtection="true">
      <alignment horizontal="center" vertical="center" textRotation="0" wrapText="false" indent="0" shrinkToFit="false"/>
      <protection locked="true" hidden="false"/>
    </xf>
    <xf numFmtId="1" fontId="426" fillId="357" borderId="398" xfId="0" applyNumberFormat="true" applyFont="true" applyFill="true" applyBorder="true" applyAlignment="true" applyProtection="true">
      <alignment horizontal="center" vertical="center" textRotation="0" wrapText="false" indent="0" shrinkToFit="false"/>
      <protection locked="true" hidden="false"/>
    </xf>
    <xf numFmtId="0" fontId="428" fillId="358" borderId="399" xfId="0" applyNumberFormat="true" applyFont="true" applyFill="true" applyBorder="true" applyAlignment="true" applyProtection="true">
      <alignment horizontal="center" vertical="center" textRotation="0" wrapText="false" indent="0" shrinkToFit="false"/>
      <protection locked="true" hidden="false"/>
    </xf>
    <xf numFmtId="164" fontId="430" fillId="359" borderId="400" xfId="0" applyNumberFormat="true" applyFont="true" applyFill="true" applyBorder="true" applyAlignment="true" applyProtection="true">
      <alignment horizontal="center" vertical="center" textRotation="0" wrapText="false" indent="0" shrinkToFit="false"/>
      <protection locked="true" hidden="false"/>
    </xf>
    <xf numFmtId="0" fontId="432" fillId="360" borderId="401" xfId="0" applyNumberFormat="true" applyFont="true" applyFill="true" applyBorder="true" applyAlignment="true" applyProtection="true">
      <alignment horizontal="center" vertical="center" textRotation="0" wrapText="false" indent="0" shrinkToFit="false"/>
      <protection locked="true" hidden="false"/>
    </xf>
    <xf numFmtId="0" fontId="434" fillId="361" borderId="402" xfId="0" applyNumberFormat="true" applyFont="true" applyFill="true" applyBorder="true" applyAlignment="true" applyProtection="true">
      <alignment horizontal="center" vertical="center" textRotation="0" wrapText="false" indent="0" shrinkToFit="false"/>
      <protection locked="true" hidden="false"/>
    </xf>
    <xf numFmtId="0" fontId="436" fillId="362" borderId="403" xfId="0" applyNumberFormat="true" applyFont="true" applyFill="true" applyBorder="true" applyAlignment="true" applyProtection="true">
      <alignment horizontal="center" vertical="center" textRotation="0" wrapText="false" indent="0" shrinkToFit="false"/>
      <protection locked="true" hidden="false"/>
    </xf>
    <xf numFmtId="1" fontId="438" fillId="363" borderId="404" xfId="0" applyNumberFormat="true" applyFont="true" applyFill="true" applyBorder="true" applyAlignment="true" applyProtection="true">
      <alignment horizontal="center" vertical="center" textRotation="0" wrapText="false" indent="0" shrinkToFit="false"/>
      <protection locked="true" hidden="false"/>
    </xf>
    <xf numFmtId="0" fontId="440" fillId="364" borderId="405" xfId="0" applyNumberFormat="true" applyFont="true" applyFill="true" applyBorder="true" applyAlignment="true" applyProtection="true">
      <alignment horizontal="center" vertical="center" textRotation="0" wrapText="false" indent="0" shrinkToFit="false"/>
      <protection locked="true" hidden="false"/>
    </xf>
    <xf numFmtId="164" fontId="442" fillId="365" borderId="406" xfId="0" applyNumberFormat="true" applyFont="true" applyFill="true" applyBorder="true" applyAlignment="true" applyProtection="true">
      <alignment horizontal="center" vertical="center" textRotation="0" wrapText="false" indent="0" shrinkToFit="false"/>
      <protection locked="true" hidden="false"/>
    </xf>
    <xf numFmtId="0" fontId="444" fillId="366" borderId="407" xfId="0" applyNumberFormat="true" applyFont="true" applyFill="true" applyBorder="true" applyAlignment="true" applyProtection="true">
      <alignment horizontal="center" vertical="center" textRotation="0" wrapText="false" indent="0" shrinkToFit="false"/>
      <protection locked="true" hidden="false"/>
    </xf>
    <xf numFmtId="0" fontId="446" fillId="367" borderId="408" xfId="0" applyNumberFormat="true" applyFont="true" applyFill="true" applyBorder="true" applyAlignment="true" applyProtection="true">
      <alignment horizontal="center" vertical="center" textRotation="0" wrapText="false" indent="0" shrinkToFit="false"/>
      <protection locked="true" hidden="false"/>
    </xf>
    <xf numFmtId="0" fontId="448" fillId="368" borderId="409" xfId="0" applyNumberFormat="true" applyFont="true" applyFill="true" applyBorder="true" applyAlignment="true" applyProtection="true">
      <alignment horizontal="center" vertical="center" textRotation="0" wrapText="false" indent="0" shrinkToFit="false"/>
      <protection locked="true" hidden="false"/>
    </xf>
    <xf numFmtId="1" fontId="450" fillId="369" borderId="410" xfId="0" applyNumberFormat="true" applyFont="true" applyFill="true" applyBorder="true" applyAlignment="true" applyProtection="true">
      <alignment horizontal="center" vertical="center" textRotation="0" wrapText="false" indent="0" shrinkToFit="false"/>
      <protection locked="true" hidden="false"/>
    </xf>
    <xf numFmtId="0" fontId="452" fillId="370" borderId="411" xfId="0" applyNumberFormat="true" applyFont="true" applyFill="true" applyBorder="true" applyAlignment="true" applyProtection="true">
      <alignment horizontal="center" vertical="center" textRotation="0" wrapText="false" indent="0" shrinkToFit="false"/>
      <protection locked="true" hidden="false"/>
    </xf>
    <xf numFmtId="164" fontId="454" fillId="371" borderId="412" xfId="0" applyNumberFormat="true" applyFont="true" applyFill="true" applyBorder="true" applyAlignment="true" applyProtection="true">
      <alignment horizontal="center" vertical="center" textRotation="0" wrapText="false" indent="0" shrinkToFit="false"/>
      <protection locked="true" hidden="false"/>
    </xf>
    <xf numFmtId="0" fontId="456" fillId="372" borderId="413" xfId="0" applyNumberFormat="true" applyFont="true" applyFill="true" applyBorder="true" applyAlignment="true" applyProtection="true">
      <alignment horizontal="center" vertical="center" textRotation="0" wrapText="false" indent="0" shrinkToFit="false"/>
      <protection locked="true" hidden="false"/>
    </xf>
    <xf numFmtId="0" fontId="458" fillId="373" borderId="414" xfId="0" applyNumberFormat="true" applyFont="true" applyFill="true" applyBorder="true" applyAlignment="true" applyProtection="true">
      <alignment horizontal="center" vertical="center" textRotation="0" wrapText="false" indent="0" shrinkToFit="false"/>
      <protection locked="true" hidden="false"/>
    </xf>
    <xf numFmtId="0" fontId="460" fillId="374" borderId="415" xfId="0" applyNumberFormat="true" applyFont="true" applyFill="true" applyBorder="true" applyAlignment="true" applyProtection="true">
      <alignment horizontal="center" vertical="center" textRotation="0" wrapText="false" indent="0" shrinkToFit="false"/>
      <protection locked="true" hidden="false"/>
    </xf>
    <xf numFmtId="1" fontId="462" fillId="375" borderId="416" xfId="0" applyNumberFormat="true" applyFont="true" applyFill="true" applyBorder="true" applyAlignment="true" applyProtection="true">
      <alignment horizontal="center" vertical="center" textRotation="0" wrapText="false" indent="0" shrinkToFit="false"/>
      <protection locked="true" hidden="false"/>
    </xf>
    <xf numFmtId="0" fontId="464" fillId="376" borderId="417" xfId="0" applyNumberFormat="true" applyFont="true" applyFill="true" applyBorder="true" applyAlignment="true" applyProtection="true">
      <alignment horizontal="center" vertical="center" textRotation="0" wrapText="false" indent="0" shrinkToFit="false"/>
      <protection locked="true" hidden="false"/>
    </xf>
    <xf numFmtId="164" fontId="466" fillId="377" borderId="418" xfId="0" applyNumberFormat="true" applyFont="true" applyFill="true" applyBorder="true" applyAlignment="true" applyProtection="true">
      <alignment horizontal="center" vertical="center" textRotation="0" wrapText="false" indent="0" shrinkToFit="false"/>
      <protection locked="true" hidden="false"/>
    </xf>
    <xf numFmtId="0" fontId="468" fillId="378" borderId="419" xfId="0" applyNumberFormat="true" applyFont="true" applyFill="true" applyBorder="true" applyAlignment="true" applyProtection="true">
      <alignment horizontal="center" vertical="center" textRotation="0" wrapText="false" indent="0" shrinkToFit="false"/>
      <protection locked="true" hidden="false"/>
    </xf>
    <xf numFmtId="0" fontId="470" fillId="379" borderId="420" xfId="0" applyNumberFormat="true" applyFont="true" applyFill="true" applyBorder="true" applyAlignment="true" applyProtection="true">
      <alignment horizontal="center" vertical="center" textRotation="0" wrapText="false" indent="0" shrinkToFit="false"/>
      <protection locked="true" hidden="false"/>
    </xf>
    <xf numFmtId="0" fontId="472" fillId="380" borderId="421" xfId="0" applyNumberFormat="true" applyFont="true" applyFill="true" applyBorder="true" applyAlignment="true" applyProtection="true">
      <alignment horizontal="center" vertical="center" textRotation="0" wrapText="false" indent="0" shrinkToFit="false"/>
      <protection locked="true" hidden="false"/>
    </xf>
    <xf numFmtId="1" fontId="474" fillId="381" borderId="422" xfId="0" applyNumberFormat="true" applyFont="true" applyFill="true" applyBorder="true" applyAlignment="true" applyProtection="true">
      <alignment horizontal="center" vertical="center" textRotation="0" wrapText="false" indent="0" shrinkToFit="false"/>
      <protection locked="true" hidden="false"/>
    </xf>
    <xf numFmtId="0" fontId="476" fillId="382" borderId="423" xfId="0" applyNumberFormat="true" applyFont="true" applyFill="true" applyBorder="true" applyAlignment="true" applyProtection="true">
      <alignment horizontal="center" vertical="center" textRotation="0" wrapText="false" indent="0" shrinkToFit="false"/>
      <protection locked="true" hidden="false"/>
    </xf>
    <xf numFmtId="164" fontId="478" fillId="383" borderId="424" xfId="0" applyNumberFormat="true" applyFont="true" applyFill="true" applyBorder="true" applyAlignment="true" applyProtection="true">
      <alignment horizontal="center" vertical="center" textRotation="0" wrapText="false" indent="0" shrinkToFit="false"/>
      <protection locked="true" hidden="false"/>
    </xf>
    <xf numFmtId="0" fontId="480" fillId="384" borderId="425" xfId="0" applyNumberFormat="true" applyFont="true" applyFill="true" applyBorder="true" applyAlignment="true" applyProtection="true">
      <alignment horizontal="center" vertical="center" textRotation="0" wrapText="false" indent="0" shrinkToFit="false"/>
      <protection locked="true" hidden="false"/>
    </xf>
    <xf numFmtId="0" fontId="482" fillId="385" borderId="426" xfId="0" applyNumberFormat="true" applyFont="true" applyFill="true" applyBorder="true" applyAlignment="true" applyProtection="true">
      <alignment horizontal="center" vertical="center" textRotation="0" wrapText="false" indent="0" shrinkToFit="false"/>
      <protection locked="true" hidden="false"/>
    </xf>
    <xf numFmtId="0" fontId="484" fillId="386" borderId="427" xfId="0" applyNumberFormat="true" applyFont="true" applyFill="true" applyBorder="true" applyAlignment="true" applyProtection="true">
      <alignment horizontal="center" vertical="center" textRotation="0" wrapText="false" indent="0" shrinkToFit="false"/>
      <protection locked="true" hidden="false"/>
    </xf>
    <xf numFmtId="1" fontId="486" fillId="387" borderId="428" xfId="0" applyNumberFormat="true" applyFont="true" applyFill="true" applyBorder="true" applyAlignment="true" applyProtection="true">
      <alignment horizontal="center" vertical="center" textRotation="0" wrapText="false" indent="0" shrinkToFit="false"/>
      <protection locked="true" hidden="false"/>
    </xf>
    <xf numFmtId="0" fontId="488" fillId="388" borderId="429" xfId="0" applyNumberFormat="true" applyFont="true" applyFill="true" applyBorder="true" applyAlignment="true" applyProtection="true">
      <alignment horizontal="center" vertical="center" textRotation="0" wrapText="false" indent="0" shrinkToFit="false"/>
      <protection locked="true" hidden="false"/>
    </xf>
    <xf numFmtId="164" fontId="490" fillId="389" borderId="430" xfId="0" applyNumberFormat="true" applyFont="true" applyFill="true" applyBorder="true" applyAlignment="true" applyProtection="true">
      <alignment horizontal="center" vertical="center" textRotation="0" wrapText="false" indent="0" shrinkToFit="false"/>
      <protection locked="true" hidden="false"/>
    </xf>
    <xf numFmtId="0" fontId="492" fillId="390" borderId="431" xfId="0" applyNumberFormat="true" applyFont="true" applyFill="true" applyBorder="true" applyAlignment="true" applyProtection="true">
      <alignment horizontal="center" vertical="center" textRotation="0" wrapText="false" indent="0" shrinkToFit="false"/>
      <protection locked="true" hidden="false"/>
    </xf>
    <xf numFmtId="0" fontId="494" fillId="391" borderId="432" xfId="0" applyNumberFormat="true" applyFont="true" applyFill="true" applyBorder="true" applyAlignment="true" applyProtection="true">
      <alignment horizontal="center" vertical="center" textRotation="0" wrapText="false" indent="0" shrinkToFit="false"/>
      <protection locked="true" hidden="false"/>
    </xf>
    <xf numFmtId="0" fontId="496" fillId="392" borderId="433" xfId="0" applyNumberFormat="true" applyFont="true" applyFill="true" applyBorder="true" applyAlignment="true" applyProtection="true">
      <alignment horizontal="center" vertical="center" textRotation="0" wrapText="false" indent="0" shrinkToFit="false"/>
      <protection locked="true" hidden="false"/>
    </xf>
    <xf numFmtId="1" fontId="498" fillId="393" borderId="434" xfId="0" applyNumberFormat="true" applyFont="true" applyFill="true" applyBorder="true" applyAlignment="true" applyProtection="true">
      <alignment horizontal="center" vertical="center" textRotation="0" wrapText="false" indent="0" shrinkToFit="false"/>
      <protection locked="true" hidden="false"/>
    </xf>
    <xf numFmtId="0" fontId="500" fillId="394" borderId="435" xfId="0" applyNumberFormat="true" applyFont="true" applyFill="true" applyBorder="true" applyAlignment="true" applyProtection="true">
      <alignment horizontal="center" vertical="center" textRotation="0" wrapText="false" indent="0" shrinkToFit="false"/>
      <protection locked="true" hidden="false"/>
    </xf>
    <xf numFmtId="164" fontId="502" fillId="395" borderId="436" xfId="0" applyNumberFormat="true" applyFont="true" applyFill="true" applyBorder="true" applyAlignment="true" applyProtection="true">
      <alignment horizontal="center" vertical="center" textRotation="0" wrapText="false" indent="0" shrinkToFit="false"/>
      <protection locked="true" hidden="false"/>
    </xf>
    <xf numFmtId="0" fontId="504" fillId="396" borderId="437" xfId="0" applyNumberFormat="true" applyFont="true" applyFill="true" applyBorder="true" applyAlignment="true" applyProtection="true">
      <alignment horizontal="center" vertical="center" textRotation="0" wrapText="false" indent="0" shrinkToFit="false"/>
      <protection locked="true" hidden="false"/>
    </xf>
    <xf numFmtId="0" fontId="506" fillId="397" borderId="438" xfId="0" applyNumberFormat="true" applyFont="true" applyFill="true" applyBorder="true" applyAlignment="true" applyProtection="true">
      <alignment horizontal="center" vertical="center" textRotation="0" wrapText="false" indent="0" shrinkToFit="false"/>
      <protection locked="true" hidden="false"/>
    </xf>
    <xf numFmtId="0" fontId="508" fillId="398" borderId="439" xfId="0" applyNumberFormat="true" applyFont="true" applyFill="true" applyBorder="true" applyAlignment="true" applyProtection="true">
      <alignment horizontal="center" vertical="center" textRotation="0" wrapText="false" indent="0" shrinkToFit="false"/>
      <protection locked="true" hidden="false"/>
    </xf>
    <xf numFmtId="1" fontId="510" fillId="399" borderId="440" xfId="0" applyNumberFormat="true" applyFont="true" applyFill="true" applyBorder="true" applyAlignment="true" applyProtection="true">
      <alignment horizontal="center" vertical="center" textRotation="0" wrapText="false" indent="0" shrinkToFit="false"/>
      <protection locked="true" hidden="false"/>
    </xf>
    <xf numFmtId="0" fontId="512" fillId="400" borderId="441" xfId="0" applyNumberFormat="true" applyFont="true" applyFill="true" applyBorder="true" applyAlignment="true" applyProtection="true">
      <alignment horizontal="center" vertical="center" textRotation="0" wrapText="false" indent="0" shrinkToFit="false"/>
      <protection locked="true" hidden="false"/>
    </xf>
    <xf numFmtId="164" fontId="514" fillId="401" borderId="442" xfId="0" applyNumberFormat="true" applyFont="true" applyFill="true" applyBorder="true" applyAlignment="true" applyProtection="true">
      <alignment horizontal="center" vertical="center" textRotation="0" wrapText="false" indent="0" shrinkToFit="false"/>
      <protection locked="true" hidden="false"/>
    </xf>
    <xf numFmtId="0" fontId="516" fillId="402" borderId="443" xfId="0" applyNumberFormat="true" applyFont="true" applyFill="true" applyBorder="true" applyAlignment="true" applyProtection="true">
      <alignment horizontal="center" vertical="center" textRotation="0" wrapText="false" indent="0" shrinkToFit="false"/>
      <protection locked="true" hidden="false"/>
    </xf>
    <xf numFmtId="0" fontId="518" fillId="403" borderId="444" xfId="0" applyNumberFormat="true" applyFont="true" applyFill="true" applyBorder="true" applyAlignment="true" applyProtection="true">
      <alignment horizontal="center" vertical="center" textRotation="0" wrapText="false" indent="0" shrinkToFit="false"/>
      <protection locked="true" hidden="false"/>
    </xf>
    <xf numFmtId="0" fontId="520" fillId="404" borderId="445" xfId="0" applyNumberFormat="true" applyFont="true" applyFill="true" applyBorder="true" applyAlignment="true" applyProtection="true">
      <alignment horizontal="center" vertical="center" textRotation="0" wrapText="false" indent="0" shrinkToFit="false"/>
      <protection locked="true" hidden="false"/>
    </xf>
    <xf numFmtId="1" fontId="522" fillId="405" borderId="446" xfId="0" applyNumberFormat="true" applyFont="true" applyFill="true" applyBorder="true" applyAlignment="true" applyProtection="true">
      <alignment horizontal="center" vertical="center" textRotation="0" wrapText="false" indent="0" shrinkToFit="false"/>
      <protection locked="true" hidden="false"/>
    </xf>
    <xf numFmtId="0" fontId="524" fillId="406" borderId="447" xfId="0" applyNumberFormat="true" applyFont="true" applyFill="true" applyBorder="true" applyAlignment="true" applyProtection="true">
      <alignment horizontal="center" vertical="center" textRotation="0" wrapText="false" indent="0" shrinkToFit="false"/>
      <protection locked="true" hidden="false"/>
    </xf>
    <xf numFmtId="164" fontId="526" fillId="407" borderId="448" xfId="0" applyNumberFormat="true" applyFont="true" applyFill="true" applyBorder="true" applyAlignment="true" applyProtection="true">
      <alignment horizontal="center" vertical="center" textRotation="0" wrapText="false" indent="0" shrinkToFit="false"/>
      <protection locked="true" hidden="false"/>
    </xf>
    <xf numFmtId="0" fontId="528" fillId="408" borderId="449" xfId="0" applyNumberFormat="true" applyFont="true" applyFill="true" applyBorder="true" applyAlignment="true" applyProtection="true">
      <alignment horizontal="center" vertical="center" textRotation="0" wrapText="false" indent="0" shrinkToFit="false"/>
      <protection locked="true" hidden="false"/>
    </xf>
    <xf numFmtId="0" fontId="530" fillId="409" borderId="450" xfId="0" applyNumberFormat="true" applyFont="true" applyFill="true" applyBorder="true" applyAlignment="true" applyProtection="true">
      <alignment horizontal="center" vertical="center" textRotation="0" wrapText="false" indent="0" shrinkToFit="false"/>
      <protection locked="true" hidden="false"/>
    </xf>
    <xf numFmtId="0" fontId="532" fillId="410" borderId="451" xfId="0" applyNumberFormat="true" applyFont="true" applyFill="true" applyBorder="true" applyAlignment="true" applyProtection="true">
      <alignment horizontal="center" vertical="center" textRotation="0" wrapText="false" indent="0" shrinkToFit="false"/>
      <protection locked="true" hidden="false"/>
    </xf>
    <xf numFmtId="1" fontId="534" fillId="411" borderId="452" xfId="0" applyNumberFormat="true" applyFont="true" applyFill="true" applyBorder="true" applyAlignment="true" applyProtection="true">
      <alignment horizontal="center" vertical="center" textRotation="0" wrapText="false" indent="0" shrinkToFit="false"/>
      <protection locked="true" hidden="false"/>
    </xf>
    <xf numFmtId="0" fontId="536" fillId="412" borderId="453" xfId="0" applyNumberFormat="true" applyFont="true" applyFill="true" applyBorder="true" applyAlignment="true" applyProtection="true">
      <alignment horizontal="center" vertical="center" textRotation="0" wrapText="false" indent="0" shrinkToFit="false"/>
      <protection locked="true" hidden="false"/>
    </xf>
    <xf numFmtId="164" fontId="538" fillId="413" borderId="454" xfId="0" applyNumberFormat="true" applyFont="true" applyFill="true" applyBorder="true" applyAlignment="true" applyProtection="true">
      <alignment horizontal="center" vertical="center" textRotation="0" wrapText="false" indent="0" shrinkToFit="false"/>
      <protection locked="true" hidden="false"/>
    </xf>
    <xf numFmtId="0" fontId="540" fillId="414" borderId="455" xfId="0" applyNumberFormat="true" applyFont="true" applyFill="true" applyBorder="true" applyAlignment="true" applyProtection="true">
      <alignment horizontal="center" vertical="center" textRotation="0" wrapText="false" indent="0" shrinkToFit="false"/>
      <protection locked="true" hidden="false"/>
    </xf>
    <xf numFmtId="0" fontId="542" fillId="415" borderId="456" xfId="0" applyNumberFormat="true" applyFont="true" applyFill="true" applyBorder="true" applyAlignment="true" applyProtection="true">
      <alignment horizontal="center" vertical="center" textRotation="0" wrapText="false" indent="0" shrinkToFit="false"/>
      <protection locked="true" hidden="false"/>
    </xf>
    <xf numFmtId="0" fontId="544" fillId="416" borderId="457" xfId="0" applyNumberFormat="true" applyFont="true" applyFill="true" applyBorder="true" applyAlignment="true" applyProtection="true">
      <alignment horizontal="center" vertical="center" textRotation="0" wrapText="false" indent="0" shrinkToFit="false"/>
      <protection locked="true" hidden="false"/>
    </xf>
    <xf numFmtId="1" fontId="546" fillId="417" borderId="458" xfId="0" applyNumberFormat="true" applyFont="true" applyFill="true" applyBorder="true" applyAlignment="true" applyProtection="true">
      <alignment horizontal="center" vertical="center" textRotation="0" wrapText="false" indent="0" shrinkToFit="false"/>
      <protection locked="true" hidden="false"/>
    </xf>
    <xf numFmtId="0" fontId="548" fillId="418" borderId="459" xfId="0" applyNumberFormat="true" applyFont="true" applyFill="true" applyBorder="true" applyAlignment="true" applyProtection="true">
      <alignment horizontal="center" vertical="center" textRotation="0" wrapText="false" indent="0" shrinkToFit="false"/>
      <protection locked="true" hidden="false"/>
    </xf>
    <xf numFmtId="164" fontId="550" fillId="419" borderId="460" xfId="0" applyNumberFormat="true" applyFont="true" applyFill="true" applyBorder="true" applyAlignment="true" applyProtection="true">
      <alignment horizontal="center" vertical="center" textRotation="0" wrapText="false" indent="0" shrinkToFit="false"/>
      <protection locked="true" hidden="false"/>
    </xf>
    <xf numFmtId="0" fontId="552" fillId="420" borderId="461" xfId="0" applyNumberFormat="true" applyFont="true" applyFill="true" applyBorder="true" applyAlignment="true" applyProtection="true">
      <alignment horizontal="center" vertical="center" textRotation="0" wrapText="false" indent="0" shrinkToFit="false"/>
      <protection locked="true" hidden="false"/>
    </xf>
    <xf numFmtId="0" fontId="554" fillId="421" borderId="462" xfId="0" applyNumberFormat="true" applyFont="true" applyFill="true" applyBorder="true" applyAlignment="true" applyProtection="true">
      <alignment horizontal="center" vertical="center" textRotation="0" wrapText="false" indent="0" shrinkToFit="false"/>
      <protection locked="true" hidden="false"/>
    </xf>
    <xf numFmtId="0" fontId="556" fillId="422" borderId="463" xfId="0" applyNumberFormat="true" applyFont="true" applyFill="true" applyBorder="true" applyAlignment="true" applyProtection="true">
      <alignment horizontal="center" vertical="center" textRotation="0" wrapText="false" indent="0" shrinkToFit="false"/>
      <protection locked="true" hidden="false"/>
    </xf>
    <xf numFmtId="1" fontId="558" fillId="423" borderId="464" xfId="0" applyNumberFormat="true" applyFont="true" applyFill="true" applyBorder="true" applyAlignment="true" applyProtection="true">
      <alignment horizontal="center" vertical="center" textRotation="0" wrapText="false" indent="0" shrinkToFit="false"/>
      <protection locked="true" hidden="false"/>
    </xf>
    <xf numFmtId="0" fontId="560" fillId="424" borderId="465" xfId="0" applyNumberFormat="true" applyFont="true" applyFill="true" applyBorder="true" applyAlignment="true" applyProtection="true">
      <alignment horizontal="center" vertical="center" textRotation="0" wrapText="false" indent="0" shrinkToFit="false"/>
      <protection locked="true" hidden="false"/>
    </xf>
    <xf numFmtId="164" fontId="562" fillId="425" borderId="466" xfId="0" applyNumberFormat="true" applyFont="true" applyFill="true" applyBorder="true" applyAlignment="true" applyProtection="true">
      <alignment horizontal="center" vertical="center" textRotation="0" wrapText="false" indent="0" shrinkToFit="false"/>
      <protection locked="true" hidden="false"/>
    </xf>
    <xf numFmtId="0" fontId="564" fillId="426" borderId="467" xfId="0" applyNumberFormat="true" applyFont="true" applyFill="true" applyBorder="true" applyAlignment="true" applyProtection="true">
      <alignment horizontal="center" vertical="center" textRotation="0" wrapText="false" indent="0" shrinkToFit="false"/>
      <protection locked="true" hidden="false"/>
    </xf>
    <xf numFmtId="0" fontId="566" fillId="427" borderId="468" xfId="0" applyNumberFormat="true" applyFont="true" applyFill="true" applyBorder="true" applyAlignment="true" applyProtection="true">
      <alignment horizontal="center" vertical="center" textRotation="0" wrapText="false" indent="0" shrinkToFit="false"/>
      <protection locked="true" hidden="false"/>
    </xf>
    <xf numFmtId="0" fontId="568" fillId="428" borderId="469" xfId="0" applyNumberFormat="true" applyFont="true" applyFill="true" applyBorder="true" applyAlignment="true" applyProtection="true">
      <alignment horizontal="center" vertical="center" textRotation="0" wrapText="false" indent="0" shrinkToFit="false"/>
      <protection locked="true" hidden="false"/>
    </xf>
    <xf numFmtId="1" fontId="570" fillId="429" borderId="470" xfId="0" applyNumberFormat="true" applyFont="true" applyFill="true" applyBorder="true" applyAlignment="true" applyProtection="true">
      <alignment horizontal="center" vertical="center" textRotation="0" wrapText="false" indent="0" shrinkToFit="false"/>
      <protection locked="true" hidden="false"/>
    </xf>
    <xf numFmtId="0" fontId="572" fillId="430" borderId="471" xfId="0" applyNumberFormat="true" applyFont="true" applyFill="true" applyBorder="true" applyAlignment="true" applyProtection="true">
      <alignment horizontal="center" vertical="center" textRotation="0" wrapText="false" indent="0" shrinkToFit="false"/>
      <protection locked="true" hidden="false"/>
    </xf>
    <xf numFmtId="164" fontId="574" fillId="431" borderId="472" xfId="0" applyNumberFormat="true" applyFont="true" applyFill="true" applyBorder="true" applyAlignment="true" applyProtection="true">
      <alignment horizontal="center" vertical="center" textRotation="0" wrapText="false" indent="0" shrinkToFit="false"/>
      <protection locked="true" hidden="false"/>
    </xf>
    <xf numFmtId="0" fontId="576" fillId="432" borderId="473" xfId="0" applyNumberFormat="true" applyFont="true" applyFill="true" applyBorder="true" applyAlignment="true" applyProtection="true">
      <alignment horizontal="center" vertical="center" textRotation="0" wrapText="false" indent="0" shrinkToFit="false"/>
      <protection locked="true" hidden="false"/>
    </xf>
    <xf numFmtId="0" fontId="578" fillId="433" borderId="474" xfId="0" applyNumberFormat="true" applyFont="true" applyFill="true" applyBorder="true" applyAlignment="true" applyProtection="true">
      <alignment horizontal="center" vertical="center" textRotation="0" wrapText="false" indent="0" shrinkToFit="false"/>
      <protection locked="true" hidden="false"/>
    </xf>
    <xf numFmtId="0" fontId="580" fillId="434" borderId="475" xfId="0" applyNumberFormat="true" applyFont="true" applyFill="true" applyBorder="true" applyAlignment="true" applyProtection="true">
      <alignment horizontal="center" vertical="center" textRotation="0" wrapText="false" indent="0" shrinkToFit="false"/>
      <protection locked="true" hidden="false"/>
    </xf>
    <xf numFmtId="1" fontId="582" fillId="435" borderId="476" xfId="0" applyNumberFormat="true" applyFont="true" applyFill="true" applyBorder="true" applyAlignment="true" applyProtection="true">
      <alignment horizontal="center" vertical="center" textRotation="0" wrapText="false" indent="0" shrinkToFit="false"/>
      <protection locked="true" hidden="false"/>
    </xf>
    <xf numFmtId="0" fontId="584" fillId="436" borderId="477" xfId="0" applyNumberFormat="true" applyFont="true" applyFill="true" applyBorder="true" applyAlignment="true" applyProtection="true">
      <alignment horizontal="center" vertical="center" textRotation="0" wrapText="false" indent="0" shrinkToFit="false"/>
      <protection locked="true" hidden="false"/>
    </xf>
    <xf numFmtId="164" fontId="586" fillId="437" borderId="478" xfId="0" applyNumberFormat="true" applyFont="true" applyFill="true" applyBorder="true" applyAlignment="true" applyProtection="true">
      <alignment horizontal="center" vertical="center" textRotation="0" wrapText="false" indent="0" shrinkToFit="false"/>
      <protection locked="true" hidden="false"/>
    </xf>
    <xf numFmtId="0" fontId="588" fillId="438" borderId="479" xfId="0" applyNumberFormat="true" applyFont="true" applyFill="true" applyBorder="true" applyAlignment="true" applyProtection="true">
      <alignment horizontal="center" vertical="center" textRotation="0" wrapText="false" indent="0" shrinkToFit="false"/>
      <protection locked="true" hidden="false"/>
    </xf>
    <xf numFmtId="0" fontId="590" fillId="439" borderId="480" xfId="0" applyNumberFormat="true" applyFont="true" applyFill="true" applyBorder="true" applyAlignment="true" applyProtection="true">
      <alignment horizontal="center" vertical="center" textRotation="0" wrapText="false" indent="0" shrinkToFit="false"/>
      <protection locked="true" hidden="false"/>
    </xf>
    <xf numFmtId="0" fontId="592" fillId="440" borderId="481" xfId="0" applyNumberFormat="true" applyFont="true" applyFill="true" applyBorder="true" applyAlignment="true" applyProtection="true">
      <alignment horizontal="center" vertical="center" textRotation="0" wrapText="false" indent="0" shrinkToFit="false"/>
      <protection locked="true" hidden="false"/>
    </xf>
    <xf numFmtId="1" fontId="594" fillId="441" borderId="482" xfId="0" applyNumberFormat="true" applyFont="true" applyFill="true" applyBorder="true" applyAlignment="true" applyProtection="true">
      <alignment horizontal="center" vertical="center" textRotation="0" wrapText="false" indent="0" shrinkToFit="false"/>
      <protection locked="true" hidden="false"/>
    </xf>
    <xf numFmtId="0" fontId="596" fillId="442" borderId="483" xfId="0" applyNumberFormat="true" applyFont="true" applyFill="true" applyBorder="true" applyAlignment="true" applyProtection="true">
      <alignment horizontal="center" vertical="center" textRotation="0" wrapText="false" indent="0" shrinkToFit="false"/>
      <protection locked="true" hidden="false"/>
    </xf>
    <xf numFmtId="164" fontId="598" fillId="443" borderId="484" xfId="0" applyNumberFormat="true" applyFont="true" applyFill="true" applyBorder="true" applyAlignment="true" applyProtection="true">
      <alignment horizontal="center" vertical="center" textRotation="0" wrapText="false" indent="0" shrinkToFit="false"/>
      <protection locked="true" hidden="false"/>
    </xf>
    <xf numFmtId="0" fontId="600" fillId="444" borderId="485" xfId="0" applyNumberFormat="true" applyFont="true" applyFill="true" applyBorder="true" applyAlignment="true" applyProtection="true">
      <alignment horizontal="center" vertical="center" textRotation="0" wrapText="false" indent="0" shrinkToFit="false"/>
      <protection locked="true" hidden="false"/>
    </xf>
    <xf numFmtId="0" fontId="602" fillId="445" borderId="486" xfId="0" applyNumberFormat="true" applyFont="true" applyFill="true" applyBorder="true" applyAlignment="true" applyProtection="true">
      <alignment horizontal="center" vertical="center" textRotation="0" wrapText="false" indent="0" shrinkToFit="false"/>
      <protection locked="true" hidden="false"/>
    </xf>
    <xf numFmtId="0" fontId="604" fillId="446" borderId="487" xfId="0" applyNumberFormat="true" applyFont="true" applyFill="true" applyBorder="true" applyAlignment="true" applyProtection="true">
      <alignment horizontal="center" vertical="center" textRotation="0" wrapText="false" indent="0" shrinkToFit="false"/>
      <protection locked="true" hidden="false"/>
    </xf>
    <xf numFmtId="1" fontId="606" fillId="447" borderId="488" xfId="0" applyNumberFormat="true" applyFont="true" applyFill="true" applyBorder="true" applyAlignment="true" applyProtection="true">
      <alignment horizontal="center" vertical="center" textRotation="0" wrapText="false" indent="0" shrinkToFit="false"/>
      <protection locked="true" hidden="false"/>
    </xf>
    <xf numFmtId="0" fontId="608" fillId="448" borderId="489" xfId="0" applyNumberFormat="true" applyFont="true" applyFill="true" applyBorder="true" applyAlignment="true" applyProtection="true">
      <alignment horizontal="center" vertical="center" textRotation="0" wrapText="false" indent="0" shrinkToFit="false"/>
      <protection locked="true" hidden="false"/>
    </xf>
    <xf numFmtId="164" fontId="610" fillId="449" borderId="490" xfId="0" applyNumberFormat="true" applyFont="true" applyFill="true" applyBorder="true" applyAlignment="true" applyProtection="true">
      <alignment horizontal="center" vertical="center" textRotation="0" wrapText="false" indent="0" shrinkToFit="false"/>
      <protection locked="true" hidden="false"/>
    </xf>
    <xf numFmtId="0" fontId="612" fillId="450" borderId="491" xfId="0" applyNumberFormat="true" applyFont="true" applyFill="true" applyBorder="true" applyAlignment="true" applyProtection="true">
      <alignment horizontal="center" vertical="center" textRotation="0" wrapText="false" indent="0" shrinkToFit="false"/>
      <protection locked="true" hidden="false"/>
    </xf>
    <xf numFmtId="0" fontId="614" fillId="451" borderId="492" xfId="0" applyNumberFormat="true" applyFont="true" applyFill="true" applyBorder="true" applyAlignment="true" applyProtection="true">
      <alignment horizontal="center" vertical="center" textRotation="0" wrapText="false" indent="0" shrinkToFit="false"/>
      <protection locked="true" hidden="false"/>
    </xf>
    <xf numFmtId="0" fontId="616" fillId="452" borderId="493" xfId="0" applyNumberFormat="true" applyFont="true" applyFill="true" applyBorder="true" applyAlignment="true" applyProtection="true">
      <alignment horizontal="center" vertical="center" textRotation="0" wrapText="false" indent="0" shrinkToFit="false"/>
      <protection locked="true" hidden="false"/>
    </xf>
    <xf numFmtId="1" fontId="618" fillId="453" borderId="494" xfId="0" applyNumberFormat="true" applyFont="true" applyFill="true" applyBorder="true" applyAlignment="true" applyProtection="true">
      <alignment horizontal="center" vertical="center" textRotation="0" wrapText="false" indent="0" shrinkToFit="false"/>
      <protection locked="true" hidden="false"/>
    </xf>
    <xf numFmtId="0" fontId="620" fillId="454" borderId="495" xfId="0" applyNumberFormat="true" applyFont="true" applyFill="true" applyBorder="true" applyAlignment="true" applyProtection="true">
      <alignment horizontal="center" vertical="center" textRotation="0" wrapText="false" indent="0" shrinkToFit="false"/>
      <protection locked="true" hidden="false"/>
    </xf>
    <xf numFmtId="164" fontId="622" fillId="455" borderId="496" xfId="0" applyNumberFormat="true" applyFont="true" applyFill="true" applyBorder="true" applyAlignment="true" applyProtection="true">
      <alignment horizontal="center" vertical="center" textRotation="0" wrapText="false" indent="0" shrinkToFit="false"/>
      <protection locked="true" hidden="false"/>
    </xf>
    <xf numFmtId="0" fontId="624" fillId="456" borderId="497" xfId="0" applyNumberFormat="true" applyFont="true" applyFill="true" applyBorder="true" applyAlignment="true" applyProtection="true">
      <alignment horizontal="center" vertical="center" textRotation="0" wrapText="false" indent="0" shrinkToFit="false"/>
      <protection locked="true" hidden="false"/>
    </xf>
    <xf numFmtId="0" fontId="626" fillId="457" borderId="498" xfId="0" applyNumberFormat="true" applyFont="true" applyFill="true" applyBorder="true" applyAlignment="true" applyProtection="true">
      <alignment horizontal="center" vertical="center" textRotation="0" wrapText="false" indent="0" shrinkToFit="false"/>
      <protection locked="true" hidden="false"/>
    </xf>
    <xf numFmtId="0" fontId="628" fillId="458" borderId="499" xfId="0" applyNumberFormat="true" applyFont="true" applyFill="true" applyBorder="true" applyAlignment="true" applyProtection="true">
      <alignment horizontal="center" vertical="center" textRotation="0" wrapText="false" indent="0" shrinkToFit="false"/>
      <protection locked="true" hidden="false"/>
    </xf>
    <xf numFmtId="1" fontId="630" fillId="459" borderId="500" xfId="0" applyNumberFormat="true" applyFont="true" applyFill="true" applyBorder="true" applyAlignment="true" applyProtection="true">
      <alignment horizontal="center" vertical="center" textRotation="0" wrapText="false" indent="0" shrinkToFit="false"/>
      <protection locked="true" hidden="false"/>
    </xf>
    <xf numFmtId="0" fontId="632" fillId="460" borderId="501" xfId="0" applyNumberFormat="true" applyFont="true" applyFill="true" applyBorder="true" applyAlignment="true" applyProtection="true">
      <alignment horizontal="center" vertical="center" textRotation="0" wrapText="false" indent="0" shrinkToFit="false"/>
      <protection locked="true" hidden="false"/>
    </xf>
    <xf numFmtId="164" fontId="634" fillId="461" borderId="502" xfId="0" applyNumberFormat="true" applyFont="true" applyFill="true" applyBorder="true" applyAlignment="true" applyProtection="true">
      <alignment horizontal="center" vertical="center" textRotation="0" wrapText="false" indent="0" shrinkToFit="false"/>
      <protection locked="true" hidden="false"/>
    </xf>
    <xf numFmtId="0" fontId="636" fillId="462" borderId="503" xfId="0" applyNumberFormat="true" applyFont="true" applyFill="true" applyBorder="true" applyAlignment="true" applyProtection="true">
      <alignment horizontal="center" vertical="center" textRotation="0" wrapText="false" indent="0" shrinkToFit="false"/>
      <protection locked="true" hidden="false"/>
    </xf>
    <xf numFmtId="0" fontId="638" fillId="463" borderId="504" xfId="0" applyNumberFormat="true" applyFont="true" applyFill="true" applyBorder="true" applyAlignment="true" applyProtection="true">
      <alignment horizontal="center" vertical="center" textRotation="0" wrapText="false" indent="0" shrinkToFit="false"/>
      <protection locked="true" hidden="false"/>
    </xf>
    <xf numFmtId="0" fontId="640" fillId="464" borderId="505" xfId="0" applyNumberFormat="true" applyFont="true" applyFill="true" applyBorder="true" applyAlignment="true" applyProtection="true">
      <alignment horizontal="center" vertical="center" textRotation="0" wrapText="false" indent="0" shrinkToFit="false"/>
      <protection locked="true" hidden="false"/>
    </xf>
    <xf numFmtId="1" fontId="642" fillId="465" borderId="506" xfId="0" applyNumberFormat="true" applyFont="true" applyFill="true" applyBorder="true" applyAlignment="true" applyProtection="true">
      <alignment horizontal="center" vertical="center" textRotation="0" wrapText="false" indent="0" shrinkToFit="false"/>
      <protection locked="true" hidden="false"/>
    </xf>
    <xf numFmtId="0" fontId="644" fillId="466" borderId="507" xfId="0" applyNumberFormat="true" applyFont="true" applyFill="true" applyBorder="true" applyAlignment="true" applyProtection="true">
      <alignment horizontal="center" vertical="center" textRotation="0" wrapText="false" indent="0" shrinkToFit="false"/>
      <protection locked="true" hidden="false"/>
    </xf>
    <xf numFmtId="164" fontId="646" fillId="467" borderId="508" xfId="0" applyNumberFormat="true" applyFont="true" applyFill="true" applyBorder="true" applyAlignment="true" applyProtection="true">
      <alignment horizontal="center" vertical="center" textRotation="0" wrapText="false" indent="0" shrinkToFit="false"/>
      <protection locked="true" hidden="false"/>
    </xf>
    <xf numFmtId="0" fontId="648" fillId="468" borderId="509" xfId="0" applyNumberFormat="true" applyFont="true" applyFill="true" applyBorder="true" applyAlignment="true" applyProtection="true">
      <alignment horizontal="center" vertical="center" textRotation="0" wrapText="false" indent="0" shrinkToFit="false"/>
      <protection locked="true" hidden="false"/>
    </xf>
    <xf numFmtId="0" fontId="650" fillId="469" borderId="510" xfId="0" applyNumberFormat="true" applyFont="true" applyFill="true" applyBorder="true" applyAlignment="true" applyProtection="true">
      <alignment horizontal="center" vertical="center" textRotation="0" wrapText="false" indent="0" shrinkToFit="false"/>
      <protection locked="true" hidden="false"/>
    </xf>
    <xf numFmtId="0" fontId="652" fillId="470" borderId="511" xfId="0" applyNumberFormat="true" applyFont="true" applyFill="true" applyBorder="true" applyAlignment="true" applyProtection="true">
      <alignment horizontal="center" vertical="center" textRotation="0" wrapText="false" indent="0" shrinkToFit="false"/>
      <protection locked="true" hidden="false"/>
    </xf>
    <xf numFmtId="1" fontId="654" fillId="471" borderId="512" xfId="0" applyNumberFormat="true" applyFont="true" applyFill="true" applyBorder="true" applyAlignment="true" applyProtection="true">
      <alignment horizontal="center" vertical="center" textRotation="0" wrapText="false" indent="0" shrinkToFit="false"/>
      <protection locked="true" hidden="false"/>
    </xf>
    <xf numFmtId="0" fontId="656" fillId="472" borderId="513" xfId="0" applyNumberFormat="true" applyFont="true" applyFill="true" applyBorder="true" applyAlignment="true" applyProtection="true">
      <alignment horizontal="center" vertical="center" textRotation="0" wrapText="false" indent="0" shrinkToFit="false"/>
      <protection locked="true" hidden="false"/>
    </xf>
    <xf numFmtId="164" fontId="658" fillId="473" borderId="514" xfId="0" applyNumberFormat="true" applyFont="true" applyFill="true" applyBorder="true" applyAlignment="true" applyProtection="true">
      <alignment horizontal="center" vertical="center" textRotation="0" wrapText="false" indent="0" shrinkToFit="false"/>
      <protection locked="true" hidden="false"/>
    </xf>
    <xf numFmtId="0" fontId="660" fillId="474" borderId="515" xfId="0" applyNumberFormat="true" applyFont="true" applyFill="true" applyBorder="true" applyAlignment="true" applyProtection="true">
      <alignment horizontal="center" vertical="center" textRotation="0" wrapText="false" indent="0" shrinkToFit="false"/>
      <protection locked="true" hidden="false"/>
    </xf>
    <xf numFmtId="0" fontId="662" fillId="475" borderId="516" xfId="0" applyNumberFormat="true" applyFont="true" applyFill="true" applyBorder="true" applyAlignment="true" applyProtection="true">
      <alignment horizontal="center" vertical="center" textRotation="0" wrapText="false" indent="0" shrinkToFit="false"/>
      <protection locked="true" hidden="false"/>
    </xf>
    <xf numFmtId="0" fontId="664" fillId="476" borderId="517" xfId="0" applyNumberFormat="true" applyFont="true" applyFill="true" applyBorder="true" applyAlignment="true" applyProtection="true">
      <alignment horizontal="center" vertical="center" textRotation="0" wrapText="false" indent="0" shrinkToFit="false"/>
      <protection locked="true" hidden="false"/>
    </xf>
    <xf numFmtId="1" fontId="666" fillId="477" borderId="518" xfId="0" applyNumberFormat="true" applyFont="true" applyFill="true" applyBorder="true" applyAlignment="true" applyProtection="true">
      <alignment horizontal="center" vertical="center" textRotation="0" wrapText="false" indent="0" shrinkToFit="false"/>
      <protection locked="true" hidden="false"/>
    </xf>
    <xf numFmtId="0" fontId="668" fillId="478" borderId="519" xfId="0" applyNumberFormat="true" applyFont="true" applyFill="true" applyBorder="true" applyAlignment="true" applyProtection="true">
      <alignment horizontal="center" vertical="center" textRotation="0" wrapText="false" indent="0" shrinkToFit="false"/>
      <protection locked="true" hidden="false"/>
    </xf>
    <xf numFmtId="164" fontId="670" fillId="479" borderId="520" xfId="0" applyNumberFormat="true" applyFont="true" applyFill="true" applyBorder="true" applyAlignment="true" applyProtection="true">
      <alignment horizontal="center" vertical="center" textRotation="0" wrapText="false" indent="0" shrinkToFit="false"/>
      <protection locked="true" hidden="false"/>
    </xf>
    <xf numFmtId="0" fontId="672" fillId="480" borderId="521" xfId="0" applyNumberFormat="true" applyFont="true" applyFill="true" applyBorder="true" applyAlignment="true" applyProtection="true">
      <alignment horizontal="center" vertical="center" textRotation="0" wrapText="false" indent="0" shrinkToFit="false"/>
      <protection locked="true" hidden="false"/>
    </xf>
    <xf numFmtId="0" fontId="674" fillId="481" borderId="522" xfId="0" applyNumberFormat="true" applyFont="true" applyFill="true" applyBorder="true" applyAlignment="true" applyProtection="true">
      <alignment horizontal="center" vertical="center" textRotation="0" wrapText="false" indent="0" shrinkToFit="false"/>
      <protection locked="true" hidden="false"/>
    </xf>
    <xf numFmtId="0" fontId="676" fillId="482" borderId="523" xfId="0" applyNumberFormat="true" applyFont="true" applyFill="true" applyBorder="true" applyAlignment="true" applyProtection="true">
      <alignment horizontal="center" vertical="center" textRotation="0" wrapText="false" indent="0" shrinkToFit="false"/>
      <protection locked="true" hidden="false"/>
    </xf>
    <xf numFmtId="0" fontId="677" fillId="483" borderId="524" xfId="0" applyNumberFormat="true" applyFont="true" applyFill="true" applyBorder="true" applyAlignment="true" applyProtection="true">
      <alignment horizontal="center" vertical="center" textRotation="0" wrapText="false" indent="0" shrinkToFit="false"/>
      <protection locked="true" hidden="false"/>
    </xf>
    <xf numFmtId="164" fontId="678" fillId="484" borderId="525" xfId="0" applyNumberFormat="true" applyFont="true" applyFill="true" applyBorder="true" applyAlignment="true" applyProtection="true">
      <alignment horizontal="center" vertical="center" textRotation="0" wrapText="false" indent="0" shrinkToFit="false"/>
      <protection locked="true" hidden="false"/>
    </xf>
    <xf numFmtId="0" fontId="679" fillId="485" borderId="526" xfId="0" applyNumberFormat="true" applyFont="true" applyFill="true" applyBorder="true" applyAlignment="true" applyProtection="true">
      <alignment horizontal="center" vertical="center" textRotation="0" wrapText="false" indent="0" shrinkToFit="false"/>
      <protection locked="true" hidden="false"/>
    </xf>
    <xf numFmtId="0" fontId="680" fillId="486" borderId="527" xfId="0" applyNumberFormat="true" applyFont="true" applyFill="true" applyBorder="true" applyAlignment="true" applyProtection="true">
      <alignment horizontal="center" vertical="center" textRotation="0" wrapText="false" indent="0" shrinkToFit="false"/>
      <protection locked="true" hidden="false"/>
    </xf>
    <xf numFmtId="0" fontId="681" fillId="487" borderId="528" xfId="0" applyNumberFormat="true" applyFont="true" applyFill="true" applyBorder="true" applyAlignment="true" applyProtection="true">
      <alignment horizontal="center" vertical="center" textRotation="0" wrapText="false" indent="0" shrinkToFit="false"/>
      <protection locked="true" hidden="false"/>
    </xf>
    <xf numFmtId="0" fontId="682" fillId="488" borderId="529" xfId="0" applyNumberFormat="true" applyFont="true" applyFill="true" applyBorder="true" applyAlignment="true" applyProtection="true">
      <alignment horizontal="center" vertical="center" textRotation="0" wrapText="false" indent="0" shrinkToFit="false"/>
      <protection locked="true" hidden="false"/>
    </xf>
    <xf numFmtId="164" fontId="683" fillId="489" borderId="530" xfId="0" applyNumberFormat="true" applyFont="true" applyFill="true" applyBorder="true" applyAlignment="true" applyProtection="true">
      <alignment horizontal="center" vertical="center" textRotation="0" wrapText="false" indent="0" shrinkToFit="false"/>
      <protection locked="true" hidden="false"/>
    </xf>
    <xf numFmtId="0" fontId="684" fillId="490" borderId="531" xfId="0" applyNumberFormat="true" applyFont="true" applyFill="true" applyBorder="true" applyAlignment="true" applyProtection="true">
      <alignment horizontal="center" vertical="center" textRotation="0" wrapText="false" indent="0" shrinkToFit="false"/>
      <protection locked="true" hidden="false"/>
    </xf>
    <xf numFmtId="0" fontId="685" fillId="491" borderId="532" xfId="0" applyNumberFormat="true" applyFont="true" applyFill="true" applyBorder="true" applyAlignment="true" applyProtection="true">
      <alignment horizontal="center" vertical="center" textRotation="0" wrapText="false" indent="0" shrinkToFit="false"/>
      <protection locked="true" hidden="false"/>
    </xf>
    <xf numFmtId="0" fontId="686" fillId="492" borderId="533" xfId="0" applyNumberFormat="true" applyFont="true" applyFill="true" applyBorder="true" applyAlignment="true" applyProtection="true">
      <alignment horizontal="center" vertical="center" textRotation="0" wrapText="false" indent="0" shrinkToFit="false"/>
      <protection locked="true" hidden="false"/>
    </xf>
    <xf numFmtId="0" fontId="687" fillId="493" borderId="534" xfId="0" applyNumberFormat="true" applyFont="true" applyFill="true" applyBorder="true" applyAlignment="true" applyProtection="true">
      <alignment horizontal="center" vertical="center" textRotation="0" wrapText="false" indent="0" shrinkToFit="false"/>
      <protection locked="true" hidden="false"/>
    </xf>
    <xf numFmtId="164" fontId="688" fillId="494" borderId="535" xfId="0" applyNumberFormat="true" applyFont="true" applyFill="true" applyBorder="true" applyAlignment="true" applyProtection="true">
      <alignment horizontal="center" vertical="center" textRotation="0" wrapText="false" indent="0" shrinkToFit="false"/>
      <protection locked="true" hidden="false"/>
    </xf>
    <xf numFmtId="0" fontId="689" fillId="495" borderId="536" xfId="0" applyNumberFormat="true" applyFont="true" applyFill="true" applyBorder="true" applyAlignment="true" applyProtection="true">
      <alignment horizontal="center" vertical="center" textRotation="0" wrapText="false" indent="0" shrinkToFit="false"/>
      <protection locked="true" hidden="false"/>
    </xf>
    <xf numFmtId="0" fontId="690" fillId="496" borderId="537" xfId="0" applyNumberFormat="true" applyFont="true" applyFill="true" applyBorder="true" applyAlignment="true" applyProtection="true">
      <alignment horizontal="center" vertical="center" textRotation="0" wrapText="false" indent="0" shrinkToFit="false"/>
      <protection locked="true" hidden="false"/>
    </xf>
    <xf numFmtId="0" fontId="691" fillId="497" borderId="538" xfId="0" applyNumberFormat="true" applyFont="true" applyFill="true" applyBorder="true" applyAlignment="true" applyProtection="true">
      <alignment horizontal="center" vertical="center" textRotation="0" wrapText="false" indent="0" shrinkToFit="false"/>
      <protection locked="true" hidden="false"/>
    </xf>
    <xf numFmtId="0" fontId="692" fillId="498" borderId="539" xfId="0" applyNumberFormat="true" applyFont="true" applyFill="true" applyBorder="true" applyAlignment="true" applyProtection="true">
      <alignment horizontal="center" vertical="center" textRotation="0" wrapText="false" indent="0" shrinkToFit="false"/>
      <protection locked="true" hidden="false"/>
    </xf>
    <xf numFmtId="164" fontId="693" fillId="499" borderId="540" xfId="0" applyNumberFormat="true" applyFont="true" applyFill="true" applyBorder="true" applyAlignment="true" applyProtection="true">
      <alignment horizontal="center" vertical="center" textRotation="0" wrapText="false" indent="0" shrinkToFit="false"/>
      <protection locked="true" hidden="false"/>
    </xf>
    <xf numFmtId="0" fontId="694" fillId="500" borderId="541" xfId="0" applyNumberFormat="true" applyFont="true" applyFill="true" applyBorder="true" applyAlignment="true" applyProtection="true">
      <alignment horizontal="center" vertical="center" textRotation="0" wrapText="false" indent="0" shrinkToFit="false"/>
      <protection locked="true" hidden="false"/>
    </xf>
    <xf numFmtId="0" fontId="695" fillId="501" borderId="542" xfId="0" applyNumberFormat="true" applyFont="true" applyFill="true" applyBorder="true" applyAlignment="true" applyProtection="true">
      <alignment horizontal="center" vertical="center" textRotation="0" wrapText="false" indent="0" shrinkToFit="false"/>
      <protection locked="true" hidden="false"/>
    </xf>
    <xf numFmtId="0" fontId="696" fillId="502" borderId="543" xfId="0" applyNumberFormat="true" applyFont="true" applyFill="true" applyBorder="true" applyAlignment="true" applyProtection="true">
      <alignment horizontal="center" vertical="center" textRotation="0" wrapText="false" indent="0" shrinkToFit="false"/>
      <protection locked="true" hidden="false"/>
    </xf>
    <xf numFmtId="0" fontId="697" fillId="503" borderId="544" xfId="0" applyNumberFormat="true" applyFont="true" applyFill="true" applyBorder="true" applyAlignment="true" applyProtection="true">
      <alignment horizontal="center" vertical="center" textRotation="0" wrapText="false" indent="0" shrinkToFit="false"/>
      <protection locked="true" hidden="false"/>
    </xf>
    <xf numFmtId="164" fontId="698" fillId="504" borderId="545" xfId="0" applyNumberFormat="true" applyFont="true" applyFill="true" applyBorder="true" applyAlignment="true" applyProtection="true">
      <alignment horizontal="center" vertical="center" textRotation="0" wrapText="false" indent="0" shrinkToFit="false"/>
      <protection locked="true" hidden="false"/>
    </xf>
    <xf numFmtId="0" fontId="699" fillId="505" borderId="546" xfId="0" applyNumberFormat="true" applyFont="true" applyFill="true" applyBorder="true" applyAlignment="true" applyProtection="true">
      <alignment horizontal="center" vertical="center" textRotation="0" wrapText="false" indent="0" shrinkToFit="false"/>
      <protection locked="true" hidden="false"/>
    </xf>
    <xf numFmtId="0" fontId="700" fillId="506" borderId="547" xfId="0" applyNumberFormat="true" applyFont="true" applyFill="true" applyBorder="true" applyAlignment="true" applyProtection="true">
      <alignment horizontal="center" vertical="center" textRotation="0" wrapText="false" indent="0" shrinkToFit="false"/>
      <protection locked="true" hidden="false"/>
    </xf>
    <xf numFmtId="0" fontId="701" fillId="507" borderId="548" xfId="0" applyNumberFormat="true" applyFont="true" applyFill="true" applyBorder="true" applyAlignment="true" applyProtection="true">
      <alignment horizontal="center" vertical="center" textRotation="0" wrapText="false" indent="0" shrinkToFit="false"/>
      <protection locked="true" hidden="false"/>
    </xf>
    <xf numFmtId="0" fontId="702" fillId="508" borderId="549" xfId="0" applyNumberFormat="true" applyFont="true" applyFill="true" applyBorder="true" applyAlignment="true" applyProtection="true">
      <alignment horizontal="center" vertical="center" textRotation="0" wrapText="false" indent="0" shrinkToFit="false"/>
      <protection locked="true" hidden="false"/>
    </xf>
    <xf numFmtId="164" fontId="703" fillId="509" borderId="550" xfId="0" applyNumberFormat="true" applyFont="true" applyFill="true" applyBorder="true" applyAlignment="true" applyProtection="true">
      <alignment horizontal="center" vertical="center" textRotation="0" wrapText="false" indent="0" shrinkToFit="false"/>
      <protection locked="true" hidden="false"/>
    </xf>
    <xf numFmtId="0" fontId="704" fillId="510" borderId="551" xfId="0" applyNumberFormat="true" applyFont="true" applyFill="true" applyBorder="true" applyAlignment="true" applyProtection="true">
      <alignment horizontal="center" vertical="center" textRotation="0" wrapText="false" indent="0" shrinkToFit="false"/>
      <protection locked="true" hidden="false"/>
    </xf>
    <xf numFmtId="0" fontId="705" fillId="511" borderId="552" xfId="0" applyNumberFormat="true" applyFont="true" applyFill="true" applyBorder="true" applyAlignment="true" applyProtection="true">
      <alignment horizontal="center" vertical="center" textRotation="0" wrapText="false" indent="0" shrinkToFit="false"/>
      <protection locked="true" hidden="false"/>
    </xf>
    <xf numFmtId="0" fontId="706" fillId="512" borderId="553" xfId="0" applyNumberFormat="true" applyFont="true" applyFill="true" applyBorder="true" applyAlignment="true" applyProtection="true">
      <alignment horizontal="center" vertical="center" textRotation="0" wrapText="false" indent="0" shrinkToFit="false"/>
      <protection locked="true" hidden="false"/>
    </xf>
    <xf numFmtId="0" fontId="707" fillId="513" borderId="554" xfId="0" applyNumberFormat="true" applyFont="true" applyFill="true" applyBorder="true" applyAlignment="true" applyProtection="true">
      <alignment horizontal="center" vertical="center" textRotation="0" wrapText="false" indent="0" shrinkToFit="false"/>
      <protection locked="true" hidden="false"/>
    </xf>
    <xf numFmtId="164" fontId="708" fillId="514" borderId="555" xfId="0" applyNumberFormat="true" applyFont="true" applyFill="true" applyBorder="true" applyAlignment="true" applyProtection="true">
      <alignment horizontal="center" vertical="center" textRotation="0" wrapText="false" indent="0" shrinkToFit="false"/>
      <protection locked="true" hidden="false"/>
    </xf>
    <xf numFmtId="0" fontId="709" fillId="515" borderId="556" xfId="0" applyNumberFormat="true" applyFont="true" applyFill="true" applyBorder="true" applyAlignment="true" applyProtection="true">
      <alignment horizontal="center" vertical="center" textRotation="0" wrapText="false" indent="0" shrinkToFit="false"/>
      <protection locked="true" hidden="false"/>
    </xf>
    <xf numFmtId="0" fontId="710" fillId="516" borderId="557" xfId="0" applyNumberFormat="true" applyFont="true" applyFill="true" applyBorder="true" applyAlignment="true" applyProtection="true">
      <alignment horizontal="center" vertical="center" textRotation="0" wrapText="false" indent="0" shrinkToFit="false"/>
      <protection locked="true" hidden="false"/>
    </xf>
    <xf numFmtId="0" fontId="711" fillId="517" borderId="558" xfId="0" applyNumberFormat="true" applyFont="true" applyFill="true" applyBorder="true" applyAlignment="true" applyProtection="true">
      <alignment horizontal="center" vertical="center" textRotation="0" wrapText="false" indent="0" shrinkToFit="false"/>
      <protection locked="true" hidden="false"/>
    </xf>
    <xf numFmtId="0" fontId="712" fillId="518" borderId="559" xfId="0" applyNumberFormat="true" applyFont="true" applyFill="true" applyBorder="true" applyAlignment="true" applyProtection="true">
      <alignment horizontal="center" vertical="center" textRotation="0" wrapText="false" indent="0" shrinkToFit="false"/>
      <protection locked="true" hidden="false"/>
    </xf>
    <xf numFmtId="164" fontId="713" fillId="519" borderId="560" xfId="0" applyNumberFormat="true" applyFont="true" applyFill="true" applyBorder="true" applyAlignment="true" applyProtection="true">
      <alignment horizontal="center" vertical="center" textRotation="0" wrapText="false" indent="0" shrinkToFit="false"/>
      <protection locked="true" hidden="false"/>
    </xf>
    <xf numFmtId="0" fontId="714" fillId="520" borderId="561" xfId="0" applyNumberFormat="true" applyFont="true" applyFill="true" applyBorder="true" applyAlignment="true" applyProtection="true">
      <alignment horizontal="center" vertical="center" textRotation="0" wrapText="false" indent="0" shrinkToFit="false"/>
      <protection locked="true" hidden="false"/>
    </xf>
    <xf numFmtId="0" fontId="715" fillId="521" borderId="562" xfId="0" applyNumberFormat="true" applyFont="true" applyFill="true" applyBorder="true" applyAlignment="true" applyProtection="true">
      <alignment horizontal="center" vertical="center" textRotation="0" wrapText="false" indent="0" shrinkToFit="false"/>
      <protection locked="true" hidden="false"/>
    </xf>
    <xf numFmtId="0" fontId="716" fillId="522" borderId="563" xfId="0" applyNumberFormat="true" applyFont="true" applyFill="true" applyBorder="true" applyAlignment="true" applyProtection="true">
      <alignment horizontal="center" vertical="center" textRotation="0" wrapText="false" indent="0" shrinkToFit="false"/>
      <protection locked="true" hidden="false"/>
    </xf>
    <xf numFmtId="0" fontId="717" fillId="523" borderId="564" xfId="0" applyNumberFormat="true" applyFont="true" applyFill="true" applyBorder="true" applyAlignment="true" applyProtection="true">
      <alignment horizontal="center" vertical="center" textRotation="0" wrapText="false" indent="0" shrinkToFit="false"/>
      <protection locked="true" hidden="false"/>
    </xf>
    <xf numFmtId="164" fontId="718" fillId="524" borderId="565" xfId="0" applyNumberFormat="true" applyFont="true" applyFill="true" applyBorder="true" applyAlignment="true" applyProtection="true">
      <alignment horizontal="center" vertical="center" textRotation="0" wrapText="false" indent="0" shrinkToFit="false"/>
      <protection locked="true" hidden="false"/>
    </xf>
    <xf numFmtId="0" fontId="719" fillId="525" borderId="566" xfId="0" applyNumberFormat="true" applyFont="true" applyFill="true" applyBorder="true" applyAlignment="true" applyProtection="true">
      <alignment horizontal="center" vertical="center" textRotation="0" wrapText="false" indent="0" shrinkToFit="false"/>
      <protection locked="true" hidden="false"/>
    </xf>
    <xf numFmtId="0" fontId="720" fillId="526" borderId="567" xfId="0" applyNumberFormat="true" applyFont="true" applyFill="true" applyBorder="true" applyAlignment="true" applyProtection="true">
      <alignment horizontal="center" vertical="center" textRotation="0" wrapText="false" indent="0" shrinkToFit="false"/>
      <protection locked="true" hidden="false"/>
    </xf>
    <xf numFmtId="0" fontId="721" fillId="527" borderId="568" xfId="0" applyNumberFormat="true" applyFont="true" applyFill="true" applyBorder="true" applyAlignment="true" applyProtection="true">
      <alignment horizontal="center" vertical="center" textRotation="0" wrapText="false" indent="0" shrinkToFit="false"/>
      <protection locked="true" hidden="false"/>
    </xf>
    <xf numFmtId="0" fontId="722" fillId="528" borderId="569" xfId="0" applyNumberFormat="true" applyFont="true" applyFill="true" applyBorder="true" applyAlignment="true" applyProtection="true">
      <alignment horizontal="center" vertical="center" textRotation="0" wrapText="false" indent="0" shrinkToFit="false"/>
      <protection locked="true" hidden="false"/>
    </xf>
    <xf numFmtId="164" fontId="723" fillId="529" borderId="570" xfId="0" applyNumberFormat="true" applyFont="true" applyFill="true" applyBorder="true" applyAlignment="true" applyProtection="true">
      <alignment horizontal="center" vertical="center" textRotation="0" wrapText="false" indent="0" shrinkToFit="false"/>
      <protection locked="true" hidden="false"/>
    </xf>
    <xf numFmtId="0" fontId="724" fillId="530" borderId="571" xfId="0" applyNumberFormat="true" applyFont="true" applyFill="true" applyBorder="true" applyAlignment="true" applyProtection="true">
      <alignment horizontal="center" vertical="center" textRotation="0" wrapText="false" indent="0" shrinkToFit="false"/>
      <protection locked="true" hidden="false"/>
    </xf>
    <xf numFmtId="0" fontId="725" fillId="531" borderId="572" xfId="0" applyNumberFormat="true" applyFont="true" applyFill="true" applyBorder="true" applyAlignment="true" applyProtection="true">
      <alignment horizontal="center" vertical="center" textRotation="0" wrapText="false" indent="0" shrinkToFit="false"/>
      <protection locked="true" hidden="false"/>
    </xf>
    <xf numFmtId="0" fontId="726" fillId="532" borderId="573" xfId="0" applyNumberFormat="true" applyFont="true" applyFill="true" applyBorder="true" applyAlignment="true" applyProtection="true">
      <alignment horizontal="center" vertical="center" textRotation="0" wrapText="false" indent="0" shrinkToFit="false"/>
      <protection locked="true" hidden="false"/>
    </xf>
    <xf numFmtId="0" fontId="727" fillId="533" borderId="574" xfId="0" applyNumberFormat="true" applyFont="true" applyFill="true" applyBorder="true" applyAlignment="true" applyProtection="true">
      <alignment horizontal="center" vertical="center" textRotation="0" wrapText="false" indent="0" shrinkToFit="false"/>
      <protection locked="true" hidden="false"/>
    </xf>
    <xf numFmtId="164" fontId="728" fillId="534" borderId="575" xfId="0" applyNumberFormat="true" applyFont="true" applyFill="true" applyBorder="true" applyAlignment="true" applyProtection="true">
      <alignment horizontal="center" vertical="center" textRotation="0" wrapText="false" indent="0" shrinkToFit="false"/>
      <protection locked="true" hidden="false"/>
    </xf>
    <xf numFmtId="0" fontId="729" fillId="535" borderId="576" xfId="0" applyNumberFormat="true" applyFont="true" applyFill="true" applyBorder="true" applyAlignment="true" applyProtection="true">
      <alignment horizontal="center" vertical="center" textRotation="0" wrapText="false" indent="0" shrinkToFit="false"/>
      <protection locked="true" hidden="false"/>
    </xf>
    <xf numFmtId="0" fontId="730" fillId="536" borderId="577" xfId="0" applyNumberFormat="true" applyFont="true" applyFill="true" applyBorder="true" applyAlignment="true" applyProtection="true">
      <alignment horizontal="center" vertical="center" textRotation="0" wrapText="false" indent="0" shrinkToFit="false"/>
      <protection locked="true" hidden="false"/>
    </xf>
    <xf numFmtId="0" fontId="731" fillId="537" borderId="578" xfId="0" applyNumberFormat="true" applyFont="true" applyFill="true" applyBorder="true" applyAlignment="true" applyProtection="true">
      <alignment horizontal="center" vertical="center" textRotation="0" wrapText="false" indent="0" shrinkToFit="false"/>
      <protection locked="true" hidden="false"/>
    </xf>
    <xf numFmtId="0" fontId="732" fillId="538" borderId="579" xfId="0" applyNumberFormat="true" applyFont="true" applyFill="true" applyBorder="true" applyAlignment="true" applyProtection="true">
      <alignment horizontal="center" vertical="center" textRotation="0" wrapText="false" indent="0" shrinkToFit="false"/>
      <protection locked="true" hidden="false"/>
    </xf>
    <xf numFmtId="164" fontId="733" fillId="539" borderId="580" xfId="0" applyNumberFormat="true" applyFont="true" applyFill="true" applyBorder="true" applyAlignment="true" applyProtection="true">
      <alignment horizontal="center" vertical="center" textRotation="0" wrapText="false" indent="0" shrinkToFit="false"/>
      <protection locked="true" hidden="false"/>
    </xf>
    <xf numFmtId="0" fontId="734" fillId="540" borderId="581" xfId="0" applyNumberFormat="true" applyFont="true" applyFill="true" applyBorder="true" applyAlignment="true" applyProtection="true">
      <alignment horizontal="center" vertical="center" textRotation="0" wrapText="false" indent="0" shrinkToFit="false"/>
      <protection locked="true" hidden="false"/>
    </xf>
    <xf numFmtId="0" fontId="735" fillId="541" borderId="582" xfId="0" applyNumberFormat="true" applyFont="true" applyFill="true" applyBorder="true" applyAlignment="true" applyProtection="true">
      <alignment horizontal="center" vertical="center" textRotation="0" wrapText="false" indent="0" shrinkToFit="false"/>
      <protection locked="true" hidden="false"/>
    </xf>
    <xf numFmtId="0" fontId="736" fillId="542" borderId="583" xfId="0" applyNumberFormat="true" applyFont="true" applyFill="true" applyBorder="true" applyAlignment="true" applyProtection="true">
      <alignment horizontal="center" vertical="center" textRotation="0" wrapText="false" indent="0" shrinkToFit="false"/>
      <protection locked="true" hidden="false"/>
    </xf>
    <xf numFmtId="0" fontId="737" fillId="543" borderId="584" xfId="0" applyNumberFormat="true" applyFont="true" applyFill="true" applyBorder="true" applyAlignment="true" applyProtection="true">
      <alignment horizontal="center" vertical="center" textRotation="0" wrapText="false" indent="0" shrinkToFit="false"/>
      <protection locked="true" hidden="false"/>
    </xf>
    <xf numFmtId="164" fontId="738" fillId="544" borderId="585" xfId="0" applyNumberFormat="true" applyFont="true" applyFill="true" applyBorder="true" applyAlignment="true" applyProtection="true">
      <alignment horizontal="center" vertical="center" textRotation="0" wrapText="false" indent="0" shrinkToFit="false"/>
      <protection locked="true" hidden="false"/>
    </xf>
    <xf numFmtId="0" fontId="739" fillId="545" borderId="586" xfId="0" applyNumberFormat="true" applyFont="true" applyFill="true" applyBorder="true" applyAlignment="true" applyProtection="true">
      <alignment horizontal="center" vertical="center" textRotation="0" wrapText="false" indent="0" shrinkToFit="false"/>
      <protection locked="true" hidden="false"/>
    </xf>
    <xf numFmtId="0" fontId="740" fillId="546" borderId="587" xfId="0" applyNumberFormat="true" applyFont="true" applyFill="true" applyBorder="true" applyAlignment="true" applyProtection="true">
      <alignment horizontal="center" vertical="center" textRotation="0" wrapText="false" indent="0" shrinkToFit="false"/>
      <protection locked="true" hidden="false"/>
    </xf>
    <xf numFmtId="0" fontId="741" fillId="547" borderId="588" xfId="0" applyNumberFormat="true" applyFont="true" applyFill="true" applyBorder="true" applyAlignment="true" applyProtection="true">
      <alignment horizontal="center" vertical="center" textRotation="0" wrapText="false" indent="0" shrinkToFit="false"/>
      <protection locked="true" hidden="false"/>
    </xf>
    <xf numFmtId="0" fontId="742" fillId="548" borderId="589" xfId="0" applyNumberFormat="true" applyFont="true" applyFill="true" applyBorder="true" applyAlignment="true" applyProtection="true">
      <alignment horizontal="center" vertical="center" textRotation="0" wrapText="false" indent="0" shrinkToFit="false"/>
      <protection locked="true" hidden="false"/>
    </xf>
    <xf numFmtId="164" fontId="743" fillId="549" borderId="590" xfId="0" applyNumberFormat="true" applyFont="true" applyFill="true" applyBorder="true" applyAlignment="true" applyProtection="true">
      <alignment horizontal="center" vertical="center" textRotation="0" wrapText="false" indent="0" shrinkToFit="false"/>
      <protection locked="true" hidden="false"/>
    </xf>
    <xf numFmtId="0" fontId="744" fillId="550" borderId="591" xfId="0" applyNumberFormat="true" applyFont="true" applyFill="true" applyBorder="true" applyAlignment="true" applyProtection="true">
      <alignment horizontal="center" vertical="center" textRotation="0" wrapText="false" indent="0" shrinkToFit="false"/>
      <protection locked="true" hidden="false"/>
    </xf>
    <xf numFmtId="0" fontId="745" fillId="551" borderId="592" xfId="0" applyNumberFormat="true" applyFont="true" applyFill="true" applyBorder="true" applyAlignment="true" applyProtection="true">
      <alignment horizontal="center" vertical="center" textRotation="0" wrapText="false" indent="0" shrinkToFit="false"/>
      <protection locked="true" hidden="false"/>
    </xf>
    <xf numFmtId="0" fontId="746" fillId="552" borderId="593" xfId="0" applyNumberFormat="true" applyFont="true" applyFill="true" applyBorder="true" applyAlignment="true" applyProtection="true">
      <alignment horizontal="center" vertical="center" textRotation="0" wrapText="false" indent="0" shrinkToFit="false"/>
      <protection locked="true" hidden="false"/>
    </xf>
    <xf numFmtId="0" fontId="747" fillId="553" borderId="594" xfId="0" applyNumberFormat="true" applyFont="true" applyFill="true" applyBorder="true" applyAlignment="true" applyProtection="true">
      <alignment horizontal="center" vertical="center" textRotation="0" wrapText="false" indent="0" shrinkToFit="false"/>
      <protection locked="true" hidden="false"/>
    </xf>
    <xf numFmtId="164" fontId="748" fillId="554" borderId="595" xfId="0" applyNumberFormat="true" applyFont="true" applyFill="true" applyBorder="true" applyAlignment="true" applyProtection="true">
      <alignment horizontal="center" vertical="center" textRotation="0" wrapText="false" indent="0" shrinkToFit="false"/>
      <protection locked="true" hidden="false"/>
    </xf>
    <xf numFmtId="0" fontId="749" fillId="555" borderId="596" xfId="0" applyNumberFormat="true" applyFont="true" applyFill="true" applyBorder="true" applyAlignment="true" applyProtection="true">
      <alignment horizontal="center" vertical="center" textRotation="0" wrapText="false" indent="0" shrinkToFit="false"/>
      <protection locked="true" hidden="false"/>
    </xf>
    <xf numFmtId="0" fontId="750" fillId="556" borderId="597" xfId="0" applyNumberFormat="true" applyFont="true" applyFill="true" applyBorder="true" applyAlignment="true" applyProtection="true">
      <alignment horizontal="center" vertical="center" textRotation="0" wrapText="false" indent="0" shrinkToFit="false"/>
      <protection locked="true" hidden="false"/>
    </xf>
    <xf numFmtId="0" fontId="751" fillId="557" borderId="598" xfId="0" applyNumberFormat="true" applyFont="true" applyFill="true" applyBorder="true" applyAlignment="true" applyProtection="true">
      <alignment horizontal="center" vertical="center" textRotation="0" wrapText="false" indent="0" shrinkToFit="false"/>
      <protection locked="true" hidden="false"/>
    </xf>
    <xf numFmtId="0" fontId="752" fillId="558" borderId="599" xfId="0" applyNumberFormat="true" applyFont="true" applyFill="true" applyBorder="true" applyAlignment="true" applyProtection="true">
      <alignment horizontal="center" vertical="center" textRotation="0" wrapText="false" indent="0" shrinkToFit="false"/>
      <protection locked="true" hidden="false"/>
    </xf>
    <xf numFmtId="164" fontId="753" fillId="559" borderId="600" xfId="0" applyNumberFormat="true" applyFont="true" applyFill="true" applyBorder="true" applyAlignment="true" applyProtection="true">
      <alignment horizontal="center" vertical="center" textRotation="0" wrapText="false" indent="0" shrinkToFit="false"/>
      <protection locked="true" hidden="false"/>
    </xf>
    <xf numFmtId="0" fontId="754" fillId="560" borderId="601" xfId="0" applyNumberFormat="true" applyFont="true" applyFill="true" applyBorder="true" applyAlignment="true" applyProtection="true">
      <alignment horizontal="center" vertical="center" textRotation="0" wrapText="false" indent="0" shrinkToFit="false"/>
      <protection locked="true" hidden="false"/>
    </xf>
    <xf numFmtId="0" fontId="755" fillId="561" borderId="602" xfId="0" applyNumberFormat="true" applyFont="true" applyFill="true" applyBorder="true" applyAlignment="true" applyProtection="true">
      <alignment horizontal="center" vertical="center" textRotation="0" wrapText="false" indent="0" shrinkToFit="false"/>
      <protection locked="true" hidden="false"/>
    </xf>
    <xf numFmtId="0" fontId="756" fillId="562" borderId="603" xfId="0" applyNumberFormat="true" applyFont="true" applyFill="true" applyBorder="true" applyAlignment="true" applyProtection="true">
      <alignment horizontal="center" vertical="center" textRotation="0" wrapText="false" indent="0" shrinkToFit="false"/>
      <protection locked="true" hidden="false"/>
    </xf>
    <xf numFmtId="0" fontId="757" fillId="563" borderId="604" xfId="0" applyNumberFormat="true" applyFont="true" applyFill="true" applyBorder="true" applyAlignment="true" applyProtection="true">
      <alignment horizontal="center" vertical="center" textRotation="0" wrapText="false" indent="0" shrinkToFit="false"/>
      <protection locked="true" hidden="false"/>
    </xf>
    <xf numFmtId="164" fontId="758" fillId="564" borderId="605" xfId="0" applyNumberFormat="true" applyFont="true" applyFill="true" applyBorder="true" applyAlignment="true" applyProtection="true">
      <alignment horizontal="center" vertical="center" textRotation="0" wrapText="false" indent="0" shrinkToFit="false"/>
      <protection locked="true" hidden="false"/>
    </xf>
    <xf numFmtId="0" fontId="759" fillId="565" borderId="606" xfId="0" applyNumberFormat="true" applyFont="true" applyFill="true" applyBorder="true" applyAlignment="true" applyProtection="true">
      <alignment horizontal="center" vertical="center" textRotation="0" wrapText="false" indent="0" shrinkToFit="false"/>
      <protection locked="true" hidden="false"/>
    </xf>
    <xf numFmtId="0" fontId="760" fillId="566" borderId="607" xfId="0" applyNumberFormat="true" applyFont="true" applyFill="true" applyBorder="true" applyAlignment="true" applyProtection="true">
      <alignment horizontal="center" vertical="center" textRotation="0" wrapText="false" indent="0" shrinkToFit="false"/>
      <protection locked="true" hidden="false"/>
    </xf>
    <xf numFmtId="0" fontId="761" fillId="567" borderId="608" xfId="0" applyNumberFormat="true" applyFont="true" applyFill="true" applyBorder="true" applyAlignment="true" applyProtection="true">
      <alignment horizontal="center" vertical="center" textRotation="0" wrapText="false" indent="0" shrinkToFit="false"/>
      <protection locked="true" hidden="false"/>
    </xf>
    <xf numFmtId="0" fontId="762" fillId="568" borderId="609" xfId="0" applyNumberFormat="true" applyFont="true" applyFill="true" applyBorder="true" applyAlignment="true" applyProtection="true">
      <alignment horizontal="center" vertical="center" textRotation="0" wrapText="false" indent="0" shrinkToFit="false"/>
      <protection locked="true" hidden="false"/>
    </xf>
    <xf numFmtId="164" fontId="763" fillId="569" borderId="610" xfId="0" applyNumberFormat="true" applyFont="true" applyFill="true" applyBorder="true" applyAlignment="true" applyProtection="true">
      <alignment horizontal="center" vertical="center" textRotation="0" wrapText="false" indent="0" shrinkToFit="false"/>
      <protection locked="true" hidden="false"/>
    </xf>
    <xf numFmtId="0" fontId="764" fillId="570" borderId="611" xfId="0" applyNumberFormat="true" applyFont="true" applyFill="true" applyBorder="true" applyAlignment="true" applyProtection="true">
      <alignment horizontal="center" vertical="center" textRotation="0" wrapText="false" indent="0" shrinkToFit="false"/>
      <protection locked="true" hidden="false"/>
    </xf>
    <xf numFmtId="0" fontId="765" fillId="571" borderId="612" xfId="0" applyNumberFormat="true" applyFont="true" applyFill="true" applyBorder="true" applyAlignment="true" applyProtection="true">
      <alignment horizontal="center" vertical="center" textRotation="0" wrapText="false" indent="0" shrinkToFit="false"/>
      <protection locked="true" hidden="false"/>
    </xf>
    <xf numFmtId="0" fontId="766" fillId="572" borderId="613" xfId="0" applyNumberFormat="true" applyFont="true" applyFill="true" applyBorder="true" applyAlignment="true" applyProtection="true">
      <alignment horizontal="center" vertical="center" textRotation="0" wrapText="false" indent="0" shrinkToFit="false"/>
      <protection locked="true" hidden="false"/>
    </xf>
    <xf numFmtId="0" fontId="767" fillId="573" borderId="614" xfId="0" applyNumberFormat="true" applyFont="true" applyFill="true" applyBorder="true" applyAlignment="true" applyProtection="true">
      <alignment horizontal="center" vertical="center" textRotation="0" wrapText="false" indent="0" shrinkToFit="false"/>
      <protection locked="true" hidden="false"/>
    </xf>
    <xf numFmtId="164" fontId="768" fillId="574" borderId="615" xfId="0" applyNumberFormat="true" applyFont="true" applyFill="true" applyBorder="true" applyAlignment="true" applyProtection="true">
      <alignment horizontal="center" vertical="center" textRotation="0" wrapText="false" indent="0" shrinkToFit="false"/>
      <protection locked="true" hidden="false"/>
    </xf>
    <xf numFmtId="0" fontId="769" fillId="575" borderId="616" xfId="0" applyNumberFormat="true" applyFont="true" applyFill="true" applyBorder="true" applyAlignment="true" applyProtection="true">
      <alignment horizontal="center" vertical="center" textRotation="0" wrapText="false" indent="0" shrinkToFit="false"/>
      <protection locked="true" hidden="false"/>
    </xf>
    <xf numFmtId="0" fontId="770" fillId="576" borderId="617" xfId="0" applyNumberFormat="true" applyFont="true" applyFill="true" applyBorder="true" applyAlignment="true" applyProtection="true">
      <alignment horizontal="center" vertical="center" textRotation="0" wrapText="false" indent="0" shrinkToFit="false"/>
      <protection locked="true" hidden="false"/>
    </xf>
    <xf numFmtId="0" fontId="771" fillId="577" borderId="618" xfId="0" applyNumberFormat="true" applyFont="true" applyFill="true" applyBorder="true" applyAlignment="true" applyProtection="true">
      <alignment horizontal="center" vertical="center" textRotation="0" wrapText="false" indent="0" shrinkToFit="false"/>
      <protection locked="true" hidden="false"/>
    </xf>
    <xf numFmtId="0" fontId="772" fillId="578" borderId="619" xfId="0" applyNumberFormat="true" applyFont="true" applyFill="true" applyBorder="true" applyAlignment="true" applyProtection="true">
      <alignment horizontal="center" vertical="center" textRotation="0" wrapText="false" indent="0" shrinkToFit="false"/>
      <protection locked="true" hidden="false"/>
    </xf>
    <xf numFmtId="164" fontId="773" fillId="579" borderId="620" xfId="0" applyNumberFormat="true" applyFont="true" applyFill="true" applyBorder="true" applyAlignment="true" applyProtection="true">
      <alignment horizontal="center" vertical="center" textRotation="0" wrapText="false" indent="0" shrinkToFit="false"/>
      <protection locked="true" hidden="false"/>
    </xf>
    <xf numFmtId="0" fontId="774" fillId="580" borderId="621" xfId="0" applyNumberFormat="true" applyFont="true" applyFill="true" applyBorder="true" applyAlignment="true" applyProtection="true">
      <alignment horizontal="center" vertical="center" textRotation="0" wrapText="false" indent="0" shrinkToFit="false"/>
      <protection locked="true" hidden="false"/>
    </xf>
    <xf numFmtId="0" fontId="775" fillId="581" borderId="622" xfId="0" applyNumberFormat="true" applyFont="true" applyFill="true" applyBorder="true" applyAlignment="true" applyProtection="true">
      <alignment horizontal="center" vertical="center" textRotation="0" wrapText="false" indent="0" shrinkToFit="false"/>
      <protection locked="true" hidden="false"/>
    </xf>
    <xf numFmtId="0" fontId="776" fillId="582" borderId="623" xfId="0" applyNumberFormat="true" applyFont="true" applyFill="true" applyBorder="true" applyAlignment="true" applyProtection="true">
      <alignment horizontal="center" vertical="center" textRotation="0" wrapText="false" indent="0" shrinkToFit="false"/>
      <protection locked="true" hidden="false"/>
    </xf>
    <xf numFmtId="0" fontId="777" fillId="583" borderId="624" xfId="0" applyNumberFormat="true" applyFont="true" applyFill="true" applyBorder="true" applyAlignment="true" applyProtection="true">
      <alignment horizontal="center" vertical="center" textRotation="0" wrapText="false" indent="0" shrinkToFit="false"/>
      <protection locked="true" hidden="false"/>
    </xf>
    <xf numFmtId="164" fontId="778" fillId="584" borderId="625" xfId="0" applyNumberFormat="true" applyFont="true" applyFill="true" applyBorder="true" applyAlignment="true" applyProtection="true">
      <alignment horizontal="center" vertical="center" textRotation="0" wrapText="false" indent="0" shrinkToFit="false"/>
      <protection locked="true" hidden="false"/>
    </xf>
    <xf numFmtId="0" fontId="779" fillId="585" borderId="626" xfId="0" applyNumberFormat="true" applyFont="true" applyFill="true" applyBorder="true" applyAlignment="true" applyProtection="true">
      <alignment horizontal="center" vertical="center" textRotation="0" wrapText="false" indent="0" shrinkToFit="false"/>
      <protection locked="true" hidden="false"/>
    </xf>
    <xf numFmtId="0" fontId="780" fillId="586" borderId="627" xfId="0" applyNumberFormat="true" applyFont="true" applyFill="true" applyBorder="true" applyAlignment="true" applyProtection="true">
      <alignment horizontal="center" vertical="center" textRotation="0" wrapText="false" indent="0" shrinkToFit="false"/>
      <protection locked="true" hidden="false"/>
    </xf>
    <xf numFmtId="0" fontId="781" fillId="587" borderId="628" xfId="0" applyNumberFormat="true" applyFont="true" applyFill="true" applyBorder="true" applyAlignment="true" applyProtection="true">
      <alignment horizontal="center" vertical="center" textRotation="0" wrapText="false" indent="0" shrinkToFit="false"/>
      <protection locked="true" hidden="false"/>
    </xf>
    <xf numFmtId="0" fontId="782" fillId="588" borderId="629" xfId="0" applyNumberFormat="true" applyFont="true" applyFill="true" applyBorder="true" applyAlignment="true" applyProtection="true">
      <alignment horizontal="center" vertical="center" textRotation="0" wrapText="false" indent="0" shrinkToFit="false"/>
      <protection locked="true" hidden="false"/>
    </xf>
    <xf numFmtId="164" fontId="783" fillId="589" borderId="630" xfId="0" applyNumberFormat="true" applyFont="true" applyFill="true" applyBorder="true" applyAlignment="true" applyProtection="true">
      <alignment horizontal="center" vertical="center" textRotation="0" wrapText="false" indent="0" shrinkToFit="false"/>
      <protection locked="true" hidden="false"/>
    </xf>
    <xf numFmtId="0" fontId="784" fillId="590" borderId="631" xfId="0" applyNumberFormat="true" applyFont="true" applyFill="true" applyBorder="true" applyAlignment="true" applyProtection="true">
      <alignment horizontal="center" vertical="center" textRotation="0" wrapText="false" indent="0" shrinkToFit="false"/>
      <protection locked="true" hidden="false"/>
    </xf>
    <xf numFmtId="0" fontId="785" fillId="591" borderId="632" xfId="0" applyNumberFormat="true" applyFont="true" applyFill="true" applyBorder="true" applyAlignment="true" applyProtection="true">
      <alignment horizontal="center" vertical="center" textRotation="0" wrapText="false" indent="0" shrinkToFit="false"/>
      <protection locked="true" hidden="false"/>
    </xf>
    <xf numFmtId="0" fontId="786" fillId="592" borderId="633" xfId="0" applyNumberFormat="true" applyFont="true" applyFill="true" applyBorder="true" applyAlignment="true" applyProtection="true">
      <alignment horizontal="center" vertical="center"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82207708975"/>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1E-10</c:v>
                </c:pt>
                <c:pt idx="1">
                  <c:v>1E-10</c:v>
                </c:pt>
                <c:pt idx="2">
                  <c:v>54.178699999999999</c:v>
                </c:pt>
                <c:pt idx="3">
                  <c:v>1E-10</c:v>
                </c:pt>
                <c:pt idx="4">
                  <c:v>1E-10</c:v>
                </c:pt>
                <c:pt idx="5">
                  <c:v>1E-10</c:v>
                </c:pt>
              </c:numCache>
            </c:numRef>
          </c:val>
          <c:extLst>
            <c:ext xmlns:c16="http://schemas.microsoft.com/office/drawing/2014/chart" uri="{C3380CC4-5D6E-409C-BE32-E72D297353CC}">
              <c16:uniqueId val="{00000000-A815-4263-A925-FC3FC0CE099A}"/>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815-4263-A925-FC3FC0CE099A}"/>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815-4263-A925-FC3FC0CE099A}"/>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815-4263-A925-FC3FC0CE099A}"/>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815-4263-A925-FC3FC0CE099A}"/>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815-4263-A925-FC3FC0CE099A}"/>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815-4263-A925-FC3FC0CE099A}"/>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A815-4263-A925-FC3FC0CE099A}"/>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100</c:v>
                </c:pt>
                <c:pt idx="1">
                  <c:v>100</c:v>
                </c:pt>
                <c:pt idx="2">
                  <c:v>45.821300000000001</c:v>
                </c:pt>
                <c:pt idx="3">
                  <c:v>100</c:v>
                </c:pt>
                <c:pt idx="4">
                  <c:v>100</c:v>
                </c:pt>
                <c:pt idx="5">
                  <c:v>100</c:v>
                </c:pt>
              </c:numCache>
            </c:numRef>
          </c:val>
          <c:extLst>
            <c:ext xmlns:c16="http://schemas.microsoft.com/office/drawing/2014/chart" uri="{C3380CC4-5D6E-409C-BE32-E72D297353CC}">
              <c16:uniqueId val="{00000008-A815-4263-A925-FC3FC0CE099A}"/>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9-A815-4263-A925-FC3FC0CE099A}"/>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3A6-4361-8F74-ADE373D2C60D}"/>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3A6-4361-8F74-ADE373D2C60D}"/>
                </c:ext>
              </c:extLst>
            </c:dLbl>
            <c:dLbl>
              <c:idx val="2"/>
              <c:tx>
                <c:rich>
                  <a:bodyPr/>
                  <a:lstStyle/>
                  <a:p>
                    <a:pPr>
                      <a:defRPr sz="600" b="0" i="0">
                        <a:solidFill>
                          <a:srgbClr val="000000"/>
                        </a:solidFill>
                        <a:latin typeface="Arial"/>
                        <a:ea typeface="Arial"/>
                        <a:cs typeface="Arial"/>
                      </a:defRPr>
                    </a:pPr>
                    <a:r>
                      <a:rPr lang="en-GB"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3A6-4361-8F74-ADE373D2C60D}"/>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C43-4435-8BF7-1080D2292B8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472-4FD2-AD6C-B3F2C2B75C97}"/>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472-4FD2-AD6C-B3F2C2B75C97}"/>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472-4FD2-AD6C-B3F2C2B75C97}"/>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472-4FD2-AD6C-B3F2C2B75C97}"/>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472-4FD2-AD6C-B3F2C2B75C97}"/>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472-4FD2-AD6C-B3F2C2B75C97}"/>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959-4DCD-AE2D-306BD103E5C6}"/>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DD3-496B-82FC-8194D2C819D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2014</c:v>
                </c:pt>
                <c:pt idx="3">
                  <c:v>2015</c:v>
                </c:pt>
                <c:pt idx="4">
                  <c:v>2016</c:v>
                </c:pt>
                <c:pt idx="5">
                  <c:v>2016</c:v>
                </c:pt>
                <c:pt idx="6">
                  <c:v>2017</c:v>
                </c:pt>
                <c:pt idx="7">
                  <c:v>2018</c:v>
                </c:pt>
                <c:pt idx="8">
                  <c:v>2019</c:v>
                </c:pt>
                <c:pt idx="9">
                  <c:v>2019</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#N/A</c:v>
                </c:pt>
                <c:pt idx="6">
                  <c:v>#N/A</c:v>
                </c:pt>
                <c:pt idx="7">
                  <c:v>#N/A</c:v>
                </c:pt>
                <c:pt idx="8">
                  <c:v>#N/A</c:v>
                </c:pt>
                <c:pt idx="9">
                  <c:v>86.567164179104466</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86.6</c:v>
                </c:pt>
                <c:pt idx="16">
                  <c:v>86.6</c:v>
                </c:pt>
                <c:pt idx="17">
                  <c:v>86.6</c:v>
                </c:pt>
                <c:pt idx="18">
                  <c:v>86.6</c:v>
                </c:pt>
                <c:pt idx="19">
                  <c:v>86.6</c:v>
                </c:pt>
                <c:pt idx="20">
                  <c:v>86.6</c:v>
                </c:pt>
                <c:pt idx="21">
                  <c:v>86.6</c:v>
                </c:pt>
                <c:pt idx="22">
                  <c:v>86.6</c:v>
                </c:pt>
                <c:pt idx="23">
                  <c:v>86.6</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3A6-4361-8F74-ADE373D2C60D}"/>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3A6-4361-8F74-ADE373D2C60D}"/>
                </c:ext>
              </c:extLst>
            </c:dLbl>
            <c:dLbl>
              <c:idx val="2"/>
              <c:tx>
                <c:rich>
                  <a:bodyPr/>
                  <a:lstStyle/>
                  <a:p>
                    <a:pPr>
                      <a:defRPr sz="600" b="0" i="0">
                        <a:solidFill>
                          <a:srgbClr val="000000"/>
                        </a:solidFill>
                        <a:latin typeface="Arial"/>
                        <a:ea typeface="Arial"/>
                        <a:cs typeface="Arial"/>
                      </a:defRPr>
                    </a:pPr>
                    <a:r>
                      <a:rPr lang="en-GB"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3A6-4361-8F74-ADE373D2C60D}"/>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472-4FD2-AD6C-B3F2C2B75C97}"/>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472-4FD2-AD6C-B3F2C2B75C97}"/>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472-4FD2-AD6C-B3F2C2B75C97}"/>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472-4FD2-AD6C-B3F2C2B75C97}"/>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472-4FD2-AD6C-B3F2C2B75C97}"/>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472-4FD2-AD6C-B3F2C2B75C97}"/>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959-4DCD-AE2D-306BD103E5C6}"/>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DD3-496B-82FC-8194D2C819D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2014</c:v>
                </c:pt>
                <c:pt idx="3">
                  <c:v>2015</c:v>
                </c:pt>
                <c:pt idx="4">
                  <c:v>2016</c:v>
                </c:pt>
                <c:pt idx="5">
                  <c:v>2016</c:v>
                </c:pt>
                <c:pt idx="6">
                  <c:v>2017</c:v>
                </c:pt>
                <c:pt idx="7">
                  <c:v>2018</c:v>
                </c:pt>
                <c:pt idx="8">
                  <c:v>2019</c:v>
                </c:pt>
                <c:pt idx="9">
                  <c:v>2019</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53A6-4361-8F74-ADE373D2C60D}"/>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3A6-4361-8F74-ADE373D2C60D}"/>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3A6-4361-8F74-ADE373D2C60D}"/>
                </c:ext>
              </c:extLst>
            </c:dLbl>
            <c:dLbl>
              <c:idx val="2"/>
              <c:tx>
                <c:rich>
                  <a:bodyPr/>
                  <a:lstStyle/>
                  <a:p>
                    <a:pPr>
                      <a:defRPr sz="600" b="0" i="0">
                        <a:solidFill>
                          <a:srgbClr val="000000"/>
                        </a:solidFill>
                        <a:latin typeface="Arial"/>
                        <a:ea typeface="Arial"/>
                        <a:cs typeface="Arial"/>
                      </a:defRPr>
                    </a:pPr>
                    <a:r>
                      <a:rPr lang="en-GB"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3A6-4361-8F74-ADE373D2C60D}"/>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43-4435-8BF7-1080D2292B8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472-4FD2-AD6C-B3F2C2B75C97}"/>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472-4FD2-AD6C-B3F2C2B75C97}"/>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472-4FD2-AD6C-B3F2C2B75C97}"/>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472-4FD2-AD6C-B3F2C2B75C97}"/>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472-4FD2-AD6C-B3F2C2B75C97}"/>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472-4FD2-AD6C-B3F2C2B75C97}"/>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959-4DCD-AE2D-306BD103E5C6}"/>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DD3-496B-82FC-8194D2C819D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2014</c:v>
                </c:pt>
                <c:pt idx="3">
                  <c:v>2015</c:v>
                </c:pt>
                <c:pt idx="4">
                  <c:v>2016</c:v>
                </c:pt>
                <c:pt idx="5">
                  <c:v>2016</c:v>
                </c:pt>
                <c:pt idx="6">
                  <c:v>2017</c:v>
                </c:pt>
                <c:pt idx="7">
                  <c:v>2018</c:v>
                </c:pt>
                <c:pt idx="8">
                  <c:v>2019</c:v>
                </c:pt>
                <c:pt idx="9">
                  <c:v>2019</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53A6-4361-8F74-ADE373D2C60D}"/>
            </c:ext>
          </c:extLst>
        </c:ser>
        <c:dLbls>
          <c:showLegendKey val="0"/>
          <c:showVal val="0"/>
          <c:showCatName val="0"/>
          <c:showSerName val="0"/>
          <c:showPercent val="0"/>
          <c:showBubbleSize val="0"/>
        </c:dLbls>
        <c:axId val="75124736"/>
        <c:axId val="75126272"/>
      </c:scatterChart>
      <c:valAx>
        <c:axId val="751247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6272"/>
        <c:crosses val="autoZero"/>
        <c:crossBetween val="midCat"/>
        <c:majorUnit val="5"/>
      </c:valAx>
      <c:valAx>
        <c:axId val="751262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473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459-4131-B2E0-A6BADF5BBE5F}"/>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459-4131-B2E0-A6BADF5BBE5F}"/>
                </c:ext>
              </c:extLst>
            </c:dLbl>
            <c:dLbl>
              <c:idx val="2"/>
              <c:tx>
                <c:rich>
                  <a:bodyPr/>
                  <a:lstStyle/>
                  <a:p>
                    <a:pPr>
                      <a:defRPr sz="600" b="0" i="0">
                        <a:solidFill>
                          <a:srgbClr val="000000"/>
                        </a:solidFill>
                        <a:latin typeface="Arial"/>
                        <a:ea typeface="Arial"/>
                        <a:cs typeface="Arial"/>
                      </a:defRPr>
                    </a:pPr>
                    <a:r>
                      <a:rPr lang="en-GB"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459-4131-B2E0-A6BADF5BBE5F}"/>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81B-43DF-AC66-0F3BD742C8A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760-4896-ABBC-93D2BCB714B6}"/>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760-4896-ABBC-93D2BCB714B6}"/>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760-4896-ABBC-93D2BCB714B6}"/>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760-4896-ABBC-93D2BCB714B6}"/>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760-4896-ABBC-93D2BCB714B6}"/>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760-4896-ABBC-93D2BCB714B6}"/>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B5F-41D0-9FB4-CB311786E7A0}"/>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89F-4D19-A774-C99F93B96C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2014</c:v>
                </c:pt>
                <c:pt idx="3">
                  <c:v>2015</c:v>
                </c:pt>
                <c:pt idx="4">
                  <c:v>2016</c:v>
                </c:pt>
                <c:pt idx="5">
                  <c:v>2016</c:v>
                </c:pt>
                <c:pt idx="6">
                  <c:v>2017</c:v>
                </c:pt>
                <c:pt idx="7">
                  <c:v>2018</c:v>
                </c:pt>
                <c:pt idx="8">
                  <c:v>2019</c:v>
                </c:pt>
                <c:pt idx="9">
                  <c:v>2019</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459-4131-B2E0-A6BADF5BBE5F}"/>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GB"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459-4131-B2E0-A6BADF5BBE5F}"/>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760-4896-ABBC-93D2BCB714B6}"/>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760-4896-ABBC-93D2BCB714B6}"/>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760-4896-ABBC-93D2BCB714B6}"/>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760-4896-ABBC-93D2BCB714B6}"/>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760-4896-ABBC-93D2BCB714B6}"/>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F760-4896-ABBC-93D2BCB714B6}"/>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B5F-41D0-9FB4-CB311786E7A0}"/>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89F-4D19-A774-C99F93B96C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2014</c:v>
                </c:pt>
                <c:pt idx="3">
                  <c:v>2015</c:v>
                </c:pt>
                <c:pt idx="4">
                  <c:v>2016</c:v>
                </c:pt>
                <c:pt idx="5">
                  <c:v>2016</c:v>
                </c:pt>
                <c:pt idx="6">
                  <c:v>2017</c:v>
                </c:pt>
                <c:pt idx="7">
                  <c:v>2018</c:v>
                </c:pt>
                <c:pt idx="8">
                  <c:v>2019</c:v>
                </c:pt>
                <c:pt idx="9">
                  <c:v>2019</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1459-4131-B2E0-A6BADF5BBE5F}"/>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459-4131-B2E0-A6BADF5BBE5F}"/>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459-4131-B2E0-A6BADF5BBE5F}"/>
                </c:ext>
              </c:extLst>
            </c:dLbl>
            <c:dLbl>
              <c:idx val="2"/>
              <c:tx>
                <c:rich>
                  <a:bodyPr/>
                  <a:lstStyle/>
                  <a:p>
                    <a:pPr>
                      <a:defRPr sz="600" b="0" i="0">
                        <a:solidFill>
                          <a:srgbClr val="000000"/>
                        </a:solidFill>
                        <a:latin typeface="Arial"/>
                        <a:ea typeface="Arial"/>
                        <a:cs typeface="Arial"/>
                      </a:defRPr>
                    </a:pPr>
                    <a:r>
                      <a:rPr lang="en-GB"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459-4131-B2E0-A6BADF5BBE5F}"/>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81B-43DF-AC66-0F3BD742C8A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760-4896-ABBC-93D2BCB714B6}"/>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760-4896-ABBC-93D2BCB714B6}"/>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0-4896-ABBC-93D2BCB714B6}"/>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0-4896-ABBC-93D2BCB714B6}"/>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760-4896-ABBC-93D2BCB714B6}"/>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760-4896-ABBC-93D2BCB714B6}"/>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B5F-41D0-9FB4-CB311786E7A0}"/>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89F-4D19-A774-C99F93B96C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2014</c:v>
                </c:pt>
                <c:pt idx="3">
                  <c:v>2015</c:v>
                </c:pt>
                <c:pt idx="4">
                  <c:v>2016</c:v>
                </c:pt>
                <c:pt idx="5">
                  <c:v>2016</c:v>
                </c:pt>
                <c:pt idx="6">
                  <c:v>2017</c:v>
                </c:pt>
                <c:pt idx="7">
                  <c:v>2018</c:v>
                </c:pt>
                <c:pt idx="8">
                  <c:v>2019</c:v>
                </c:pt>
                <c:pt idx="9">
                  <c:v>2019</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1459-4131-B2E0-A6BADF5BBE5F}"/>
            </c:ext>
          </c:extLst>
        </c:ser>
        <c:dLbls>
          <c:showLegendKey val="0"/>
          <c:showVal val="0"/>
          <c:showCatName val="0"/>
          <c:showSerName val="0"/>
          <c:showPercent val="0"/>
          <c:showBubbleSize val="0"/>
        </c:dLbls>
        <c:axId val="84416384"/>
        <c:axId val="84417920"/>
      </c:scatterChart>
      <c:valAx>
        <c:axId val="844163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17920"/>
        <c:crosses val="autoZero"/>
        <c:crossBetween val="midCat"/>
        <c:majorUnit val="5"/>
      </c:valAx>
      <c:valAx>
        <c:axId val="844179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1638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66-45E5-95F7-85CCB0691C28}"/>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66-45E5-95F7-85CCB0691C28}"/>
                </c:ext>
              </c:extLst>
            </c:dLbl>
            <c:dLbl>
              <c:idx val="2"/>
              <c:tx>
                <c:rich>
                  <a:bodyPr/>
                  <a:lstStyle/>
                  <a:p>
                    <a:pPr>
                      <a:defRPr sz="600" b="0" i="0">
                        <a:solidFill>
                          <a:srgbClr val="000000"/>
                        </a:solidFill>
                        <a:latin typeface="Arial"/>
                        <a:ea typeface="Arial"/>
                        <a:cs typeface="Arial"/>
                      </a:defRPr>
                    </a:pPr>
                    <a:r>
                      <a:rPr lang="en-GB"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966-45E5-95F7-85CCB0691C28}"/>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182-4CF0-85E9-9A33742916F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337-42B8-8077-E65CEDD08554}"/>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337-42B8-8077-E65CEDD08554}"/>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337-42B8-8077-E65CEDD08554}"/>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337-42B8-8077-E65CEDD08554}"/>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337-42B8-8077-E65CEDD08554}"/>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337-42B8-8077-E65CEDD0855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B5E-4284-92EF-7320A10EF92E}"/>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E45-466E-8767-9F310D45E24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2014</c:v>
                </c:pt>
                <c:pt idx="3">
                  <c:v>2015</c:v>
                </c:pt>
                <c:pt idx="4">
                  <c:v>2016</c:v>
                </c:pt>
                <c:pt idx="5">
                  <c:v>2016</c:v>
                </c:pt>
                <c:pt idx="6">
                  <c:v>2017</c:v>
                </c:pt>
                <c:pt idx="7">
                  <c:v>2018</c:v>
                </c:pt>
                <c:pt idx="8">
                  <c:v>2019</c:v>
                </c:pt>
                <c:pt idx="9">
                  <c:v>2019</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65.625</c:v>
                </c:pt>
                <c:pt idx="1">
                  <c:v>84.463276836158201</c:v>
                </c:pt>
                <c:pt idx="2">
                  <c:v>#N/A</c:v>
                </c:pt>
                <c:pt idx="3">
                  <c:v>#N/A</c:v>
                </c:pt>
                <c:pt idx="4">
                  <c:v>#N/A</c:v>
                </c:pt>
                <c:pt idx="5">
                  <c:v>#N/A</c:v>
                </c:pt>
                <c:pt idx="6">
                  <c:v>#N/A</c:v>
                </c:pt>
                <c:pt idx="7">
                  <c:v>#N/A</c:v>
                </c:pt>
                <c:pt idx="8">
                  <c:v>#N/A</c:v>
                </c:pt>
                <c:pt idx="9">
                  <c:v>82.587064676616919</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65.900000000000006</c:v>
                </c:pt>
                <c:pt idx="1">
                  <c:v>65.900000000000006</c:v>
                </c:pt>
                <c:pt idx="2">
                  <c:v>65.900000000000006</c:v>
                </c:pt>
                <c:pt idx="3">
                  <c:v>65.900000000000006</c:v>
                </c:pt>
                <c:pt idx="4">
                  <c:v>65.900000000000006</c:v>
                </c:pt>
                <c:pt idx="5">
                  <c:v>67.3</c:v>
                </c:pt>
                <c:pt idx="6">
                  <c:v>68.599999999999994</c:v>
                </c:pt>
                <c:pt idx="7">
                  <c:v>69.900000000000006</c:v>
                </c:pt>
                <c:pt idx="8">
                  <c:v>71.3</c:v>
                </c:pt>
                <c:pt idx="9">
                  <c:v>72.599999999999994</c:v>
                </c:pt>
                <c:pt idx="10">
                  <c:v>74</c:v>
                </c:pt>
                <c:pt idx="11">
                  <c:v>75.3</c:v>
                </c:pt>
                <c:pt idx="12">
                  <c:v>76.7</c:v>
                </c:pt>
                <c:pt idx="13">
                  <c:v>78</c:v>
                </c:pt>
                <c:pt idx="14">
                  <c:v>79.3</c:v>
                </c:pt>
                <c:pt idx="15">
                  <c:v>80.7</c:v>
                </c:pt>
                <c:pt idx="16">
                  <c:v>82</c:v>
                </c:pt>
                <c:pt idx="17">
                  <c:v>83.4</c:v>
                </c:pt>
                <c:pt idx="18">
                  <c:v>84.7</c:v>
                </c:pt>
                <c:pt idx="19">
                  <c:v>86.1</c:v>
                </c:pt>
                <c:pt idx="20">
                  <c:v>87.4</c:v>
                </c:pt>
                <c:pt idx="21">
                  <c:v>88.7</c:v>
                </c:pt>
                <c:pt idx="22">
                  <c:v>88.7</c:v>
                </c:pt>
                <c:pt idx="23">
                  <c:v>88.7</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966-45E5-95F7-85CCB0691C28}"/>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GB"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66-45E5-95F7-85CCB0691C28}"/>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337-42B8-8077-E65CEDD08554}"/>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337-42B8-8077-E65CEDD08554}"/>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337-42B8-8077-E65CEDD08554}"/>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337-42B8-8077-E65CEDD08554}"/>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D337-42B8-8077-E65CEDD08554}"/>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D337-42B8-8077-E65CEDD0855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B5E-4284-92EF-7320A10EF92E}"/>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E45-466E-8767-9F310D45E24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2014</c:v>
                </c:pt>
                <c:pt idx="3">
                  <c:v>2015</c:v>
                </c:pt>
                <c:pt idx="4">
                  <c:v>2016</c:v>
                </c:pt>
                <c:pt idx="5">
                  <c:v>2016</c:v>
                </c:pt>
                <c:pt idx="6">
                  <c:v>2017</c:v>
                </c:pt>
                <c:pt idx="7">
                  <c:v>2018</c:v>
                </c:pt>
                <c:pt idx="8">
                  <c:v>2019</c:v>
                </c:pt>
                <c:pt idx="9">
                  <c:v>2019</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3966-45E5-95F7-85CCB0691C28}"/>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966-45E5-95F7-85CCB0691C28}"/>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966-45E5-95F7-85CCB0691C28}"/>
                </c:ext>
              </c:extLst>
            </c:dLbl>
            <c:dLbl>
              <c:idx val="2"/>
              <c:tx>
                <c:rich>
                  <a:bodyPr/>
                  <a:lstStyle/>
                  <a:p>
                    <a:pPr>
                      <a:defRPr sz="600" b="0" i="0">
                        <a:solidFill>
                          <a:srgbClr val="000000"/>
                        </a:solidFill>
                        <a:latin typeface="Arial"/>
                        <a:ea typeface="Arial"/>
                        <a:cs typeface="Arial"/>
                      </a:defRPr>
                    </a:pPr>
                    <a:r>
                      <a:rPr lang="en-GB"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966-45E5-95F7-85CCB0691C28}"/>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182-4CF0-85E9-9A33742916F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337-42B8-8077-E65CEDD08554}"/>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337-42B8-8077-E65CEDD08554}"/>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337-42B8-8077-E65CEDD08554}"/>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337-42B8-8077-E65CEDD08554}"/>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337-42B8-8077-E65CEDD08554}"/>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337-42B8-8077-E65CEDD0855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B5E-4284-92EF-7320A10EF92E}"/>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E45-466E-8767-9F310D45E24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2014</c:v>
                </c:pt>
                <c:pt idx="3">
                  <c:v>2015</c:v>
                </c:pt>
                <c:pt idx="4">
                  <c:v>2016</c:v>
                </c:pt>
                <c:pt idx="5">
                  <c:v>2016</c:v>
                </c:pt>
                <c:pt idx="6">
                  <c:v>2017</c:v>
                </c:pt>
                <c:pt idx="7">
                  <c:v>2018</c:v>
                </c:pt>
                <c:pt idx="8">
                  <c:v>2019</c:v>
                </c:pt>
                <c:pt idx="9">
                  <c:v>2019</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3966-45E5-95F7-85CCB0691C28}"/>
            </c:ext>
          </c:extLst>
        </c:ser>
        <c:dLbls>
          <c:showLegendKey val="0"/>
          <c:showVal val="0"/>
          <c:showCatName val="0"/>
          <c:showSerName val="0"/>
          <c:showPercent val="0"/>
          <c:showBubbleSize val="0"/>
        </c:dLbls>
        <c:axId val="84710144"/>
        <c:axId val="84711680"/>
      </c:scatterChart>
      <c:valAx>
        <c:axId val="847101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11680"/>
        <c:crosses val="autoZero"/>
        <c:crossBetween val="midCat"/>
        <c:majorUnit val="5"/>
      </c:valAx>
      <c:valAx>
        <c:axId val="847116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1014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2AE-4E21-AE0D-9B2B4646428E}"/>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2AE-4E21-AE0D-9B2B4646428E}"/>
                </c:ext>
              </c:extLst>
            </c:dLbl>
            <c:dLbl>
              <c:idx val="2"/>
              <c:tx>
                <c:rich>
                  <a:bodyPr/>
                  <a:lstStyle/>
                  <a:p>
                    <a:pPr>
                      <a:defRPr sz="600" b="0" i="0">
                        <a:solidFill>
                          <a:srgbClr val="000000"/>
                        </a:solidFill>
                        <a:latin typeface="Arial"/>
                        <a:ea typeface="Arial"/>
                        <a:cs typeface="Arial"/>
                      </a:defRPr>
                    </a:pPr>
                    <a:r>
                      <a:rPr lang="en-GB"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2AE-4E21-AE0D-9B2B4646428E}"/>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E3-4F71-B490-9AA78ED5A06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D64-42E8-8357-AD9898D50B18}"/>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D64-42E8-8357-AD9898D50B18}"/>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D64-42E8-8357-AD9898D50B18}"/>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D64-42E8-8357-AD9898D50B18}"/>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D64-42E8-8357-AD9898D50B18}"/>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D64-42E8-8357-AD9898D50B1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B4A-4BB1-A1A2-DC44BD0582EF}"/>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59E-47AA-91C6-566B72285DC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2014</c:v>
                </c:pt>
                <c:pt idx="3">
                  <c:v>2015</c:v>
                </c:pt>
                <c:pt idx="4">
                  <c:v>2016</c:v>
                </c:pt>
                <c:pt idx="5">
                  <c:v>2016</c:v>
                </c:pt>
                <c:pt idx="6">
                  <c:v>2017</c:v>
                </c:pt>
                <c:pt idx="7">
                  <c:v>2018</c:v>
                </c:pt>
                <c:pt idx="8">
                  <c:v>2019</c:v>
                </c:pt>
                <c:pt idx="9">
                  <c:v>2019</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80.7</c:v>
                </c:pt>
                <c:pt idx="16">
                  <c:v>80.7</c:v>
                </c:pt>
                <c:pt idx="17">
                  <c:v>80.7</c:v>
                </c:pt>
                <c:pt idx="18">
                  <c:v>80.7</c:v>
                </c:pt>
                <c:pt idx="19">
                  <c:v>80.7</c:v>
                </c:pt>
                <c:pt idx="20">
                  <c:v>80.7</c:v>
                </c:pt>
                <c:pt idx="21">
                  <c:v>80.7</c:v>
                </c:pt>
                <c:pt idx="22">
                  <c:v>80.7</c:v>
                </c:pt>
                <c:pt idx="23">
                  <c:v>80.7</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2AE-4E21-AE0D-9B2B4646428E}"/>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2AE-4E21-AE0D-9B2B4646428E}"/>
                </c:ext>
              </c:extLst>
            </c:dLbl>
            <c:dLbl>
              <c:idx val="2"/>
              <c:tx>
                <c:rich>
                  <a:bodyPr/>
                  <a:lstStyle/>
                  <a:p>
                    <a:pPr>
                      <a:defRPr sz="600" b="0" i="0">
                        <a:solidFill>
                          <a:srgbClr val="000000"/>
                        </a:solidFill>
                        <a:latin typeface="Arial"/>
                        <a:ea typeface="Arial"/>
                        <a:cs typeface="Arial"/>
                      </a:defRPr>
                    </a:pPr>
                    <a:r>
                      <a:rPr lang="en-GB"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2AE-4E21-AE0D-9B2B4646428E}"/>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D64-42E8-8357-AD9898D50B18}"/>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D64-42E8-8357-AD9898D50B18}"/>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D64-42E8-8357-AD9898D50B18}"/>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D64-42E8-8357-AD9898D50B18}"/>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D64-42E8-8357-AD9898D50B18}"/>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D64-42E8-8357-AD9898D50B1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B4A-4BB1-A1A2-DC44BD0582EF}"/>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59E-47AA-91C6-566B72285DC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2014</c:v>
                </c:pt>
                <c:pt idx="3">
                  <c:v>2015</c:v>
                </c:pt>
                <c:pt idx="4">
                  <c:v>2016</c:v>
                </c:pt>
                <c:pt idx="5">
                  <c:v>2016</c:v>
                </c:pt>
                <c:pt idx="6">
                  <c:v>2017</c:v>
                </c:pt>
                <c:pt idx="7">
                  <c:v>2018</c:v>
                </c:pt>
                <c:pt idx="8">
                  <c:v>2019</c:v>
                </c:pt>
                <c:pt idx="9">
                  <c:v>2019</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80.740740740740748</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02AE-4E21-AE0D-9B2B4646428E}"/>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2AE-4E21-AE0D-9B2B4646428E}"/>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2AE-4E21-AE0D-9B2B4646428E}"/>
                </c:ext>
              </c:extLst>
            </c:dLbl>
            <c:dLbl>
              <c:idx val="2"/>
              <c:tx>
                <c:rich>
                  <a:bodyPr/>
                  <a:lstStyle/>
                  <a:p>
                    <a:pPr>
                      <a:defRPr sz="600" b="0" i="0">
                        <a:solidFill>
                          <a:srgbClr val="000000"/>
                        </a:solidFill>
                        <a:latin typeface="Arial"/>
                        <a:ea typeface="Arial"/>
                        <a:cs typeface="Arial"/>
                      </a:defRPr>
                    </a:pPr>
                    <a:r>
                      <a:rPr lang="en-GB"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2AE-4E21-AE0D-9B2B4646428E}"/>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3E3-4F71-B490-9AA78ED5A06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D64-42E8-8357-AD9898D50B18}"/>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D64-42E8-8357-AD9898D50B18}"/>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D64-42E8-8357-AD9898D50B18}"/>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D64-42E8-8357-AD9898D50B18}"/>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D64-42E8-8357-AD9898D50B18}"/>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D64-42E8-8357-AD9898D50B1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B4A-4BB1-A1A2-DC44BD0582EF}"/>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59E-47AA-91C6-566B72285DC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2014</c:v>
                </c:pt>
                <c:pt idx="3">
                  <c:v>2015</c:v>
                </c:pt>
                <c:pt idx="4">
                  <c:v>2016</c:v>
                </c:pt>
                <c:pt idx="5">
                  <c:v>2016</c:v>
                </c:pt>
                <c:pt idx="6">
                  <c:v>2017</c:v>
                </c:pt>
                <c:pt idx="7">
                  <c:v>2018</c:v>
                </c:pt>
                <c:pt idx="8">
                  <c:v>2019</c:v>
                </c:pt>
                <c:pt idx="9">
                  <c:v>2019</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02AE-4E21-AE0D-9B2B4646428E}"/>
            </c:ext>
          </c:extLst>
        </c:ser>
        <c:dLbls>
          <c:showLegendKey val="0"/>
          <c:showVal val="0"/>
          <c:showCatName val="0"/>
          <c:showSerName val="0"/>
          <c:showPercent val="0"/>
          <c:showBubbleSize val="0"/>
        </c:dLbls>
        <c:axId val="84826752"/>
        <c:axId val="84832640"/>
      </c:scatterChart>
      <c:valAx>
        <c:axId val="848267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32640"/>
        <c:crosses val="autoZero"/>
        <c:crossBetween val="midCat"/>
        <c:majorUnit val="5"/>
      </c:valAx>
      <c:valAx>
        <c:axId val="8483264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675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5AD-433F-83FF-16E55426214F}"/>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5AD-433F-83FF-16E55426214F}"/>
                </c:ext>
              </c:extLst>
            </c:dLbl>
            <c:dLbl>
              <c:idx val="2"/>
              <c:tx>
                <c:rich>
                  <a:bodyPr/>
                  <a:lstStyle/>
                  <a:p>
                    <a:pPr>
                      <a:defRPr sz="600" b="0" i="0">
                        <a:solidFill>
                          <a:srgbClr val="000000"/>
                        </a:solidFill>
                        <a:latin typeface="Arial"/>
                        <a:ea typeface="Arial"/>
                        <a:cs typeface="Arial"/>
                      </a:defRPr>
                    </a:pPr>
                    <a:r>
                      <a:rPr lang="en-GB"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5AD-433F-83FF-16E55426214F}"/>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F99-4792-AA72-3F81B4DA2EA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55E-4AB3-B943-C135432652A4}"/>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55E-4AB3-B943-C135432652A4}"/>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55E-4AB3-B943-C135432652A4}"/>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55E-4AB3-B943-C135432652A4}"/>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55E-4AB3-B943-C135432652A4}"/>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55E-4AB3-B943-C135432652A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C01-4C75-9805-1400924EB2B4}"/>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7A1-46D4-B1C5-122510F95CC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2014</c:v>
                </c:pt>
                <c:pt idx="3">
                  <c:v>2015</c:v>
                </c:pt>
                <c:pt idx="4">
                  <c:v>2016</c:v>
                </c:pt>
                <c:pt idx="5">
                  <c:v>2016</c:v>
                </c:pt>
                <c:pt idx="6">
                  <c:v>2017</c:v>
                </c:pt>
                <c:pt idx="7">
                  <c:v>2018</c:v>
                </c:pt>
                <c:pt idx="8">
                  <c:v>2019</c:v>
                </c:pt>
                <c:pt idx="9">
                  <c:v>2019</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5AD-433F-83FF-16E55426214F}"/>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GB"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5AD-433F-83FF-16E55426214F}"/>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55E-4AB3-B943-C135432652A4}"/>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55E-4AB3-B943-C135432652A4}"/>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55E-4AB3-B943-C135432652A4}"/>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55E-4AB3-B943-C135432652A4}"/>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55E-4AB3-B943-C135432652A4}"/>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55E-4AB3-B943-C135432652A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C01-4C75-9805-1400924EB2B4}"/>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7A1-46D4-B1C5-122510F95CC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2014</c:v>
                </c:pt>
                <c:pt idx="3">
                  <c:v>2015</c:v>
                </c:pt>
                <c:pt idx="4">
                  <c:v>2016</c:v>
                </c:pt>
                <c:pt idx="5">
                  <c:v>2016</c:v>
                </c:pt>
                <c:pt idx="6">
                  <c:v>2017</c:v>
                </c:pt>
                <c:pt idx="7">
                  <c:v>2018</c:v>
                </c:pt>
                <c:pt idx="8">
                  <c:v>2019</c:v>
                </c:pt>
                <c:pt idx="9">
                  <c:v>2019</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F5AD-433F-83FF-16E55426214F}"/>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5AD-433F-83FF-16E55426214F}"/>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5AD-433F-83FF-16E55426214F}"/>
                </c:ext>
              </c:extLst>
            </c:dLbl>
            <c:dLbl>
              <c:idx val="2"/>
              <c:tx>
                <c:rich>
                  <a:bodyPr/>
                  <a:lstStyle/>
                  <a:p>
                    <a:pPr>
                      <a:defRPr sz="600" b="0" i="0">
                        <a:solidFill>
                          <a:srgbClr val="000000"/>
                        </a:solidFill>
                        <a:latin typeface="Arial"/>
                        <a:ea typeface="Arial"/>
                        <a:cs typeface="Arial"/>
                      </a:defRPr>
                    </a:pPr>
                    <a:r>
                      <a:rPr lang="en-GB"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5AD-433F-83FF-16E55426214F}"/>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F99-4792-AA72-3F81B4DA2EA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55E-4AB3-B943-C135432652A4}"/>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55E-4AB3-B943-C135432652A4}"/>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55E-4AB3-B943-C135432652A4}"/>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55E-4AB3-B943-C135432652A4}"/>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55E-4AB3-B943-C135432652A4}"/>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55E-4AB3-B943-C135432652A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C01-4C75-9805-1400924EB2B4}"/>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7A1-46D4-B1C5-122510F95CC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2014</c:v>
                </c:pt>
                <c:pt idx="3">
                  <c:v>2015</c:v>
                </c:pt>
                <c:pt idx="4">
                  <c:v>2016</c:v>
                </c:pt>
                <c:pt idx="5">
                  <c:v>2016</c:v>
                </c:pt>
                <c:pt idx="6">
                  <c:v>2017</c:v>
                </c:pt>
                <c:pt idx="7">
                  <c:v>2018</c:v>
                </c:pt>
                <c:pt idx="8">
                  <c:v>2019</c:v>
                </c:pt>
                <c:pt idx="9">
                  <c:v>2019</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F5AD-433F-83FF-16E55426214F}"/>
            </c:ext>
          </c:extLst>
        </c:ser>
        <c:dLbls>
          <c:showLegendKey val="0"/>
          <c:showVal val="0"/>
          <c:showCatName val="0"/>
          <c:showSerName val="0"/>
          <c:showPercent val="0"/>
          <c:showBubbleSize val="0"/>
        </c:dLbls>
        <c:axId val="84866176"/>
        <c:axId val="84867712"/>
      </c:scatterChart>
      <c:valAx>
        <c:axId val="848661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67712"/>
        <c:crosses val="autoZero"/>
        <c:crossBetween val="midCat"/>
        <c:majorUnit val="5"/>
      </c:valAx>
      <c:valAx>
        <c:axId val="8486771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6617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FE5-4464-9ED9-FFE184705F70}"/>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FE5-4464-9ED9-FFE184705F70}"/>
                </c:ext>
              </c:extLst>
            </c:dLbl>
            <c:dLbl>
              <c:idx val="2"/>
              <c:tx>
                <c:rich>
                  <a:bodyPr/>
                  <a:lstStyle/>
                  <a:p>
                    <a:pPr>
                      <a:defRPr sz="600" b="0" i="0">
                        <a:solidFill>
                          <a:srgbClr val="000000"/>
                        </a:solidFill>
                        <a:latin typeface="Arial"/>
                        <a:ea typeface="Arial"/>
                        <a:cs typeface="Arial"/>
                      </a:defRPr>
                    </a:pPr>
                    <a:r>
                      <a:rPr lang="en-GB"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FE5-4464-9ED9-FFE184705F70}"/>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8F9-450E-A93E-9DC08BA29FE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CB6-45D6-A42D-A9C36C4C9DCA}"/>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CB6-45D6-A42D-A9C36C4C9DCA}"/>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CB6-45D6-A42D-A9C36C4C9DCA}"/>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CB6-45D6-A42D-A9C36C4C9DCA}"/>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CB6-45D6-A42D-A9C36C4C9DC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0A0-4CAC-8D1C-B34C84651FF8}"/>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FA3-43D6-84D9-443DE117A86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2014</c:v>
                </c:pt>
                <c:pt idx="3">
                  <c:v>2015</c:v>
                </c:pt>
                <c:pt idx="4">
                  <c:v>2016</c:v>
                </c:pt>
                <c:pt idx="5">
                  <c:v>2016</c:v>
                </c:pt>
                <c:pt idx="6">
                  <c:v>2017</c:v>
                </c:pt>
                <c:pt idx="7">
                  <c:v>2018</c:v>
                </c:pt>
                <c:pt idx="8">
                  <c:v>2019</c:v>
                </c:pt>
                <c:pt idx="9">
                  <c:v>2019</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92.8</c:v>
                </c:pt>
                <c:pt idx="8">
                  <c:v>92.8</c:v>
                </c:pt>
                <c:pt idx="9">
                  <c:v>92.8</c:v>
                </c:pt>
                <c:pt idx="10">
                  <c:v>92.8</c:v>
                </c:pt>
                <c:pt idx="11">
                  <c:v>92.8</c:v>
                </c:pt>
                <c:pt idx="12">
                  <c:v>91.2</c:v>
                </c:pt>
                <c:pt idx="13">
                  <c:v>89.5</c:v>
                </c:pt>
                <c:pt idx="14">
                  <c:v>87.9</c:v>
                </c:pt>
                <c:pt idx="15">
                  <c:v>86.3</c:v>
                </c:pt>
                <c:pt idx="16">
                  <c:v>84.6</c:v>
                </c:pt>
                <c:pt idx="17">
                  <c:v>83</c:v>
                </c:pt>
                <c:pt idx="18">
                  <c:v>81.3</c:v>
                </c:pt>
                <c:pt idx="19">
                  <c:v>79.7</c:v>
                </c:pt>
                <c:pt idx="20">
                  <c:v>78.099999999999994</c:v>
                </c:pt>
                <c:pt idx="21">
                  <c:v>76.400000000000006</c:v>
                </c:pt>
                <c:pt idx="22">
                  <c:v>76.400000000000006</c:v>
                </c:pt>
                <c:pt idx="23">
                  <c:v>76.400000000000006</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FE5-4464-9ED9-FFE184705F70}"/>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GB"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FE5-4464-9ED9-FFE184705F70}"/>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CB6-45D6-A42D-A9C36C4C9DCA}"/>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CB6-45D6-A42D-A9C36C4C9DCA}"/>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CB6-45D6-A42D-A9C36C4C9DCA}"/>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CB6-45D6-A42D-A9C36C4C9DCA}"/>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CB6-45D6-A42D-A9C36C4C9DCA}"/>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CB6-45D6-A42D-A9C36C4C9DC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0A0-4CAC-8D1C-B34C84651FF8}"/>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FA3-43D6-84D9-443DE117A86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2014</c:v>
                </c:pt>
                <c:pt idx="3">
                  <c:v>2015</c:v>
                </c:pt>
                <c:pt idx="4">
                  <c:v>2016</c:v>
                </c:pt>
                <c:pt idx="5">
                  <c:v>2016</c:v>
                </c:pt>
                <c:pt idx="6">
                  <c:v>2017</c:v>
                </c:pt>
                <c:pt idx="7">
                  <c:v>2018</c:v>
                </c:pt>
                <c:pt idx="8">
                  <c:v>2019</c:v>
                </c:pt>
                <c:pt idx="9">
                  <c:v>2019</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89.548022598870062</c:v>
                </c:pt>
                <c:pt idx="2">
                  <c:v>#N/A</c:v>
                </c:pt>
                <c:pt idx="3">
                  <c:v>#N/A</c:v>
                </c:pt>
                <c:pt idx="4">
                  <c:v>#N/A</c:v>
                </c:pt>
                <c:pt idx="5">
                  <c:v>#N/A</c:v>
                </c:pt>
                <c:pt idx="6">
                  <c:v>#N/A</c:v>
                </c:pt>
                <c:pt idx="7">
                  <c:v>#N/A</c:v>
                </c:pt>
                <c:pt idx="8">
                  <c:v>#N/A</c:v>
                </c:pt>
                <c:pt idx="9">
                  <c:v>79.702970297029708</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BFE5-4464-9ED9-FFE184705F70}"/>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FE5-4464-9ED9-FFE184705F70}"/>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FE5-4464-9ED9-FFE184705F70}"/>
                </c:ext>
              </c:extLst>
            </c:dLbl>
            <c:dLbl>
              <c:idx val="2"/>
              <c:tx>
                <c:rich>
                  <a:bodyPr/>
                  <a:lstStyle/>
                  <a:p>
                    <a:pPr>
                      <a:defRPr sz="600" b="0" i="0">
                        <a:solidFill>
                          <a:srgbClr val="000000"/>
                        </a:solidFill>
                        <a:latin typeface="Arial"/>
                        <a:ea typeface="Arial"/>
                        <a:cs typeface="Arial"/>
                      </a:defRPr>
                    </a:pPr>
                    <a:r>
                      <a:rPr lang="en-GB"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FE5-4464-9ED9-FFE184705F70}"/>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8F9-450E-A93E-9DC08BA29FE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CB6-45D6-A42D-A9C36C4C9DCA}"/>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CB6-45D6-A42D-A9C36C4C9DCA}"/>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CB6-45D6-A42D-A9C36C4C9DCA}"/>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CB6-45D6-A42D-A9C36C4C9DCA}"/>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CB6-45D6-A42D-A9C36C4C9DCA}"/>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CB6-45D6-A42D-A9C36C4C9DC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0A0-4CAC-8D1C-B34C84651FF8}"/>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FA3-43D6-84D9-443DE117A86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2014</c:v>
                </c:pt>
                <c:pt idx="3">
                  <c:v>2015</c:v>
                </c:pt>
                <c:pt idx="4">
                  <c:v>2016</c:v>
                </c:pt>
                <c:pt idx="5">
                  <c:v>2016</c:v>
                </c:pt>
                <c:pt idx="6">
                  <c:v>2017</c:v>
                </c:pt>
                <c:pt idx="7">
                  <c:v>2018</c:v>
                </c:pt>
                <c:pt idx="8">
                  <c:v>2019</c:v>
                </c:pt>
                <c:pt idx="9">
                  <c:v>2019</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BFE5-4464-9ED9-FFE184705F70}"/>
            </c:ext>
          </c:extLst>
        </c:ser>
        <c:dLbls>
          <c:showLegendKey val="0"/>
          <c:showVal val="0"/>
          <c:showCatName val="0"/>
          <c:showSerName val="0"/>
          <c:showPercent val="0"/>
          <c:showBubbleSize val="0"/>
        </c:dLbls>
        <c:axId val="85573632"/>
        <c:axId val="85575168"/>
      </c:scatterChart>
      <c:valAx>
        <c:axId val="855736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75168"/>
        <c:crosses val="autoZero"/>
        <c:crossBetween val="midCat"/>
        <c:majorUnit val="5"/>
      </c:valAx>
      <c:valAx>
        <c:axId val="8557516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7363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F82-489D-A871-8A29C9DBEBA9}"/>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F82-489D-A871-8A29C9DBEBA9}"/>
                </c:ext>
              </c:extLst>
            </c:dLbl>
            <c:dLbl>
              <c:idx val="2"/>
              <c:tx>
                <c:rich>
                  <a:bodyPr/>
                  <a:lstStyle/>
                  <a:p>
                    <a:pPr>
                      <a:defRPr sz="600" b="0" i="0">
                        <a:solidFill>
                          <a:srgbClr val="000000"/>
                        </a:solidFill>
                        <a:latin typeface="Arial"/>
                        <a:ea typeface="Arial"/>
                        <a:cs typeface="Arial"/>
                      </a:defRPr>
                    </a:pPr>
                    <a:r>
                      <a:rPr lang="en-GB"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F82-489D-A871-8A29C9DBEBA9}"/>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83D-40B9-ABAA-6C0D7229DBC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0D2-4605-9BA7-483EBA410AF1}"/>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0D2-4605-9BA7-483EBA410AF1}"/>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0D2-4605-9BA7-483EBA410AF1}"/>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0D2-4605-9BA7-483EBA410AF1}"/>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0D2-4605-9BA7-483EBA410AF1}"/>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0D2-4605-9BA7-483EBA410AF1}"/>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0F9-4734-945E-3179B22011F5}"/>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A79-4594-B143-04F3EC28FEA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2014</c:v>
                </c:pt>
                <c:pt idx="3">
                  <c:v>2015</c:v>
                </c:pt>
                <c:pt idx="4">
                  <c:v>2016</c:v>
                </c:pt>
                <c:pt idx="5">
                  <c:v>2016</c:v>
                </c:pt>
                <c:pt idx="6">
                  <c:v>2017</c:v>
                </c:pt>
                <c:pt idx="7">
                  <c:v>2018</c:v>
                </c:pt>
                <c:pt idx="8">
                  <c:v>2019</c:v>
                </c:pt>
                <c:pt idx="9">
                  <c:v>2019</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F82-489D-A871-8A29C9DBEBA9}"/>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F82-489D-A871-8A29C9DBEBA9}"/>
                </c:ext>
              </c:extLst>
            </c:dLbl>
            <c:dLbl>
              <c:idx val="2"/>
              <c:tx>
                <c:rich>
                  <a:bodyPr/>
                  <a:lstStyle/>
                  <a:p>
                    <a:pPr>
                      <a:defRPr sz="600" b="0" i="0">
                        <a:solidFill>
                          <a:srgbClr val="000000"/>
                        </a:solidFill>
                        <a:latin typeface="Arial"/>
                        <a:ea typeface="Arial"/>
                        <a:cs typeface="Arial"/>
                      </a:defRPr>
                    </a:pPr>
                    <a:r>
                      <a:rPr lang="en-GB"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F82-489D-A871-8A29C9DBEBA9}"/>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83D-40B9-ABAA-6C0D7229DBC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0D2-4605-9BA7-483EBA410AF1}"/>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0D2-4605-9BA7-483EBA410AF1}"/>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0D2-4605-9BA7-483EBA410AF1}"/>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0D2-4605-9BA7-483EBA410AF1}"/>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0D2-4605-9BA7-483EBA410AF1}"/>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0D2-4605-9BA7-483EBA410AF1}"/>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0F9-4734-945E-3179B22011F5}"/>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A79-4594-B143-04F3EC28FEA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2014</c:v>
                </c:pt>
                <c:pt idx="3">
                  <c:v>2015</c:v>
                </c:pt>
                <c:pt idx="4">
                  <c:v>2016</c:v>
                </c:pt>
                <c:pt idx="5">
                  <c:v>2016</c:v>
                </c:pt>
                <c:pt idx="6">
                  <c:v>2017</c:v>
                </c:pt>
                <c:pt idx="7">
                  <c:v>2018</c:v>
                </c:pt>
                <c:pt idx="8">
                  <c:v>2019</c:v>
                </c:pt>
                <c:pt idx="9">
                  <c:v>2019</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83.1</c:v>
                </c:pt>
                <c:pt idx="18">
                  <c:v>83.1</c:v>
                </c:pt>
                <c:pt idx="19">
                  <c:v>83.1</c:v>
                </c:pt>
                <c:pt idx="20">
                  <c:v>83.1</c:v>
                </c:pt>
                <c:pt idx="21">
                  <c:v>83.1</c:v>
                </c:pt>
                <c:pt idx="22">
                  <c:v>83.1</c:v>
                </c:pt>
                <c:pt idx="23">
                  <c:v>83.1</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F82-489D-A871-8A29C9DBEBA9}"/>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F82-489D-A871-8A29C9DBEBA9}"/>
                </c:ext>
              </c:extLst>
            </c:dLbl>
            <c:dLbl>
              <c:idx val="2"/>
              <c:tx>
                <c:rich>
                  <a:bodyPr/>
                  <a:lstStyle/>
                  <a:p>
                    <a:pPr>
                      <a:defRPr sz="600" b="0" i="0">
                        <a:solidFill>
                          <a:srgbClr val="000000"/>
                        </a:solidFill>
                        <a:latin typeface="Arial"/>
                        <a:ea typeface="Arial"/>
                        <a:cs typeface="Arial"/>
                      </a:defRPr>
                    </a:pPr>
                    <a:r>
                      <a:rPr lang="en-GB"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F82-489D-A871-8A29C9DBEBA9}"/>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83D-40B9-ABAA-6C0D7229DBC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0D2-4605-9BA7-483EBA410AF1}"/>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0D2-4605-9BA7-483EBA410AF1}"/>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0D2-4605-9BA7-483EBA410AF1}"/>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0D2-4605-9BA7-483EBA410AF1}"/>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0D2-4605-9BA7-483EBA410AF1}"/>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0D2-4605-9BA7-483EBA410AF1}"/>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0F9-4734-945E-3179B22011F5}"/>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A79-4594-B143-04F3EC28FEA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2014</c:v>
                </c:pt>
                <c:pt idx="3">
                  <c:v>2015</c:v>
                </c:pt>
                <c:pt idx="4">
                  <c:v>2016</c:v>
                </c:pt>
                <c:pt idx="5">
                  <c:v>2016</c:v>
                </c:pt>
                <c:pt idx="6">
                  <c:v>2017</c:v>
                </c:pt>
                <c:pt idx="7">
                  <c:v>2018</c:v>
                </c:pt>
                <c:pt idx="8">
                  <c:v>2019</c:v>
                </c:pt>
                <c:pt idx="9">
                  <c:v>2019</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#N/A</c:v>
                </c:pt>
                <c:pt idx="10">
                  <c:v>83.058916772581696</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705856"/>
        <c:axId val="85707392"/>
      </c:scatterChart>
      <c:valAx>
        <c:axId val="857058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707392"/>
        <c:crosses val="autoZero"/>
        <c:crossBetween val="midCat"/>
        <c:majorUnit val="5"/>
      </c:valAx>
      <c:valAx>
        <c:axId val="857073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705856"/>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3A7-4734-B01C-53882E31BF90}"/>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GB"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3A7-4734-B01C-53882E31BF90}"/>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77C-4A0D-AC6A-5B8AAD7A515B}"/>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77C-4A0D-AC6A-5B8AAD7A515B}"/>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77C-4A0D-AC6A-5B8AAD7A515B}"/>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F77C-4A0D-AC6A-5B8AAD7A515B}"/>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F77C-4A0D-AC6A-5B8AAD7A515B}"/>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F77C-4A0D-AC6A-5B8AAD7A515B}"/>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62D-42C4-943E-C2DB4F1DC4A3}"/>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CB6-47EF-8B20-8A4741D23CA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2014</c:v>
                </c:pt>
                <c:pt idx="3">
                  <c:v>2015</c:v>
                </c:pt>
                <c:pt idx="4">
                  <c:v>2016</c:v>
                </c:pt>
                <c:pt idx="5">
                  <c:v>2016</c:v>
                </c:pt>
                <c:pt idx="6">
                  <c:v>2017</c:v>
                </c:pt>
                <c:pt idx="7">
                  <c:v>2018</c:v>
                </c:pt>
                <c:pt idx="8">
                  <c:v>2019</c:v>
                </c:pt>
                <c:pt idx="9">
                  <c:v>2019</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3A7-4734-B01C-53882E31BF90}"/>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3A7-4734-B01C-53882E31BF90}"/>
                </c:ext>
              </c:extLst>
            </c:dLbl>
            <c:dLbl>
              <c:idx val="2"/>
              <c:tx>
                <c:rich>
                  <a:bodyPr/>
                  <a:lstStyle/>
                  <a:p>
                    <a:pPr>
                      <a:defRPr sz="600" b="0" i="0">
                        <a:solidFill>
                          <a:srgbClr val="000000"/>
                        </a:solidFill>
                        <a:latin typeface="Arial"/>
                        <a:ea typeface="Arial"/>
                        <a:cs typeface="Arial"/>
                      </a:defRPr>
                    </a:pPr>
                    <a:r>
                      <a:rPr lang="en-GB"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3A7-4734-B01C-53882E31BF90}"/>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13A-4611-ADCD-37182D59C5A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77C-4A0D-AC6A-5B8AAD7A515B}"/>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77C-4A0D-AC6A-5B8AAD7A515B}"/>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77C-4A0D-AC6A-5B8AAD7A515B}"/>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77C-4A0D-AC6A-5B8AAD7A515B}"/>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77C-4A0D-AC6A-5B8AAD7A515B}"/>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77C-4A0D-AC6A-5B8AAD7A515B}"/>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62D-42C4-943E-C2DB4F1DC4A3}"/>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B6-47EF-8B20-8A4741D23CA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2014</c:v>
                </c:pt>
                <c:pt idx="3">
                  <c:v>2015</c:v>
                </c:pt>
                <c:pt idx="4">
                  <c:v>2016</c:v>
                </c:pt>
                <c:pt idx="5">
                  <c:v>2016</c:v>
                </c:pt>
                <c:pt idx="6">
                  <c:v>2017</c:v>
                </c:pt>
                <c:pt idx="7">
                  <c:v>2018</c:v>
                </c:pt>
                <c:pt idx="8">
                  <c:v>2019</c:v>
                </c:pt>
                <c:pt idx="9">
                  <c:v>2019</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3A7-4734-B01C-53882E31BF90}"/>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GB"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3A7-4734-B01C-53882E31BF90}"/>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7C-4A0D-AC6A-5B8AAD7A515B}"/>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7C-4A0D-AC6A-5B8AAD7A515B}"/>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77C-4A0D-AC6A-5B8AAD7A515B}"/>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77C-4A0D-AC6A-5B8AAD7A515B}"/>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77C-4A0D-AC6A-5B8AAD7A515B}"/>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77C-4A0D-AC6A-5B8AAD7A515B}"/>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62D-42C4-943E-C2DB4F1DC4A3}"/>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CB6-47EF-8B20-8A4741D23CA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2014</c:v>
                </c:pt>
                <c:pt idx="3">
                  <c:v>2015</c:v>
                </c:pt>
                <c:pt idx="4">
                  <c:v>2016</c:v>
                </c:pt>
                <c:pt idx="5">
                  <c:v>2016</c:v>
                </c:pt>
                <c:pt idx="6">
                  <c:v>2017</c:v>
                </c:pt>
                <c:pt idx="7">
                  <c:v>2018</c:v>
                </c:pt>
                <c:pt idx="8">
                  <c:v>2019</c:v>
                </c:pt>
                <c:pt idx="9">
                  <c:v>2019</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471424"/>
        <c:axId val="86472960"/>
      </c:scatterChart>
      <c:valAx>
        <c:axId val="86471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2960"/>
        <c:crosses val="autoZero"/>
        <c:crossBetween val="midCat"/>
        <c:majorUnit val="5"/>
      </c:valAx>
      <c:valAx>
        <c:axId val="86472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14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54.2</c:v>
                </c:pt>
                <c:pt idx="16">
                  <c:v>54.2</c:v>
                </c:pt>
                <c:pt idx="17">
                  <c:v>54.2</c:v>
                </c:pt>
                <c:pt idx="18">
                  <c:v>54.2</c:v>
                </c:pt>
                <c:pt idx="19">
                  <c:v>54.2</c:v>
                </c:pt>
                <c:pt idx="20">
                  <c:v>54.2</c:v>
                </c:pt>
                <c:pt idx="21">
                  <c:v>54.2</c:v>
                </c:pt>
                <c:pt idx="22">
                  <c:v>54.2</c:v>
                </c:pt>
                <c:pt idx="23">
                  <c:v>54.2</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AA5-4A23-BA1D-7B7E8EAF0710}"/>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GB"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AA5-4A23-BA1D-7B7E8EAF0710}"/>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F15-4F42-B3AD-C8B2A64F39B0}"/>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F15-4F42-B3AD-C8B2A64F39B0}"/>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F15-4F42-B3AD-C8B2A64F39B0}"/>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F15-4F42-B3AD-C8B2A64F39B0}"/>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F15-4F42-B3AD-C8B2A64F39B0}"/>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3F15-4F42-B3AD-C8B2A64F39B0}"/>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5D4-465B-AB4D-BF244BCA7FC1}"/>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BD6-42C9-AA84-292E1FA2AA7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2014</c:v>
                </c:pt>
                <c:pt idx="3">
                  <c:v>2015</c:v>
                </c:pt>
                <c:pt idx="4">
                  <c:v>2016</c:v>
                </c:pt>
                <c:pt idx="5">
                  <c:v>2016</c:v>
                </c:pt>
                <c:pt idx="6">
                  <c:v>2017</c:v>
                </c:pt>
                <c:pt idx="7">
                  <c:v>2018</c:v>
                </c:pt>
                <c:pt idx="8">
                  <c:v>2019</c:v>
                </c:pt>
                <c:pt idx="9">
                  <c:v>2019</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AA5-4A23-BA1D-7B7E8EAF0710}"/>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AA5-4A23-BA1D-7B7E8EAF0710}"/>
                </c:ext>
              </c:extLst>
            </c:dLbl>
            <c:dLbl>
              <c:idx val="2"/>
              <c:tx>
                <c:rich>
                  <a:bodyPr/>
                  <a:lstStyle/>
                  <a:p>
                    <a:pPr>
                      <a:defRPr sz="600" b="0" i="0">
                        <a:solidFill>
                          <a:srgbClr val="000000"/>
                        </a:solidFill>
                        <a:latin typeface="Arial"/>
                        <a:ea typeface="Arial"/>
                        <a:cs typeface="Arial"/>
                      </a:defRPr>
                    </a:pPr>
                    <a:r>
                      <a:rPr lang="en-GB"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AA5-4A23-BA1D-7B7E8EAF0710}"/>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DFC-49D4-9832-11CDC8505C0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F15-4F42-B3AD-C8B2A64F39B0}"/>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F15-4F42-B3AD-C8B2A64F39B0}"/>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F15-4F42-B3AD-C8B2A64F39B0}"/>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F15-4F42-B3AD-C8B2A64F39B0}"/>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F15-4F42-B3AD-C8B2A64F39B0}"/>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F15-4F42-B3AD-C8B2A64F39B0}"/>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5D4-465B-AB4D-BF244BCA7FC1}"/>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BD6-42C9-AA84-292E1FA2AA7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2014</c:v>
                </c:pt>
                <c:pt idx="3">
                  <c:v>2015</c:v>
                </c:pt>
                <c:pt idx="4">
                  <c:v>2016</c:v>
                </c:pt>
                <c:pt idx="5">
                  <c:v>2016</c:v>
                </c:pt>
                <c:pt idx="6">
                  <c:v>2017</c:v>
                </c:pt>
                <c:pt idx="7">
                  <c:v>2018</c:v>
                </c:pt>
                <c:pt idx="8">
                  <c:v>2019</c:v>
                </c:pt>
                <c:pt idx="9">
                  <c:v>2019</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54.178699999999999</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AA5-4A23-BA1D-7B7E8EAF0710}"/>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GB"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AA5-4A23-BA1D-7B7E8EAF0710}"/>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F15-4F42-B3AD-C8B2A64F39B0}"/>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F15-4F42-B3AD-C8B2A64F39B0}"/>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F15-4F42-B3AD-C8B2A64F39B0}"/>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F15-4F42-B3AD-C8B2A64F39B0}"/>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F15-4F42-B3AD-C8B2A64F39B0}"/>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F15-4F42-B3AD-C8B2A64F39B0}"/>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D4-465B-AB4D-BF244BCA7FC1}"/>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BD6-42C9-AA84-292E1FA2AA7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2014</c:v>
                </c:pt>
                <c:pt idx="3">
                  <c:v>2015</c:v>
                </c:pt>
                <c:pt idx="4">
                  <c:v>2016</c:v>
                </c:pt>
                <c:pt idx="5">
                  <c:v>2016</c:v>
                </c:pt>
                <c:pt idx="6">
                  <c:v>2017</c:v>
                </c:pt>
                <c:pt idx="7">
                  <c:v>2018</c:v>
                </c:pt>
                <c:pt idx="8">
                  <c:v>2019</c:v>
                </c:pt>
                <c:pt idx="9">
                  <c:v>2019</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532096"/>
        <c:axId val="86533632"/>
      </c:scatterChart>
      <c:valAx>
        <c:axId val="865320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3632"/>
        <c:crosses val="autoZero"/>
        <c:crossBetween val="midCat"/>
        <c:majorUnit val="5"/>
      </c:valAx>
      <c:valAx>
        <c:axId val="865336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209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85.9</c:v>
                </c:pt>
                <c:pt idx="18">
                  <c:v>85.9</c:v>
                </c:pt>
                <c:pt idx="19">
                  <c:v>85.9</c:v>
                </c:pt>
                <c:pt idx="20">
                  <c:v>85.9</c:v>
                </c:pt>
                <c:pt idx="21">
                  <c:v>85.9</c:v>
                </c:pt>
                <c:pt idx="22">
                  <c:v>85.9</c:v>
                </c:pt>
                <c:pt idx="23">
                  <c:v>85.9</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AEF-467C-ABAD-9F8A58CF62E3}"/>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AEF-467C-ABAD-9F8A58CF62E3}"/>
                </c:ext>
              </c:extLst>
            </c:dLbl>
            <c:dLbl>
              <c:idx val="2"/>
              <c:tx>
                <c:rich>
                  <a:bodyPr/>
                  <a:lstStyle/>
                  <a:p>
                    <a:pPr>
                      <a:defRPr sz="600" b="0" i="0">
                        <a:solidFill>
                          <a:srgbClr val="000000"/>
                        </a:solidFill>
                        <a:latin typeface="Arial"/>
                        <a:ea typeface="Arial"/>
                        <a:cs typeface="Arial"/>
                      </a:defRPr>
                    </a:pPr>
                    <a:r>
                      <a:rPr lang="en-GB"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AEF-467C-ABAD-9F8A58CF62E3}"/>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970-4DC5-9744-03395E90E022}"/>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970-4DC5-9744-03395E90E022}"/>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970-4DC5-9744-03395E90E022}"/>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970-4DC5-9744-03395E90E022}"/>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970-4DC5-9744-03395E90E022}"/>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8970-4DC5-9744-03395E90E022}"/>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6E-4651-B069-4F048D59077B}"/>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F06-453D-84C4-FC59300E717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2014</c:v>
                </c:pt>
                <c:pt idx="3">
                  <c:v>2015</c:v>
                </c:pt>
                <c:pt idx="4">
                  <c:v>2016</c:v>
                </c:pt>
                <c:pt idx="5">
                  <c:v>2016</c:v>
                </c:pt>
                <c:pt idx="6">
                  <c:v>2017</c:v>
                </c:pt>
                <c:pt idx="7">
                  <c:v>2018</c:v>
                </c:pt>
                <c:pt idx="8">
                  <c:v>2019</c:v>
                </c:pt>
                <c:pt idx="9">
                  <c:v>2019</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AEF-467C-ABAD-9F8A58CF62E3}"/>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AEF-467C-ABAD-9F8A58CF62E3}"/>
                </c:ext>
              </c:extLst>
            </c:dLbl>
            <c:dLbl>
              <c:idx val="2"/>
              <c:tx>
                <c:rich>
                  <a:bodyPr/>
                  <a:lstStyle/>
                  <a:p>
                    <a:pPr>
                      <a:defRPr sz="600" b="0" i="0">
                        <a:solidFill>
                          <a:srgbClr val="000000"/>
                        </a:solidFill>
                        <a:latin typeface="Arial"/>
                        <a:ea typeface="Arial"/>
                        <a:cs typeface="Arial"/>
                      </a:defRPr>
                    </a:pPr>
                    <a:r>
                      <a:rPr lang="en-GB"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AEF-467C-ABAD-9F8A58CF62E3}"/>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E33-4F07-8511-73B6F49E11D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970-4DC5-9744-03395E90E022}"/>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970-4DC5-9744-03395E90E022}"/>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970-4DC5-9744-03395E90E022}"/>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970-4DC5-9744-03395E90E022}"/>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970-4DC5-9744-03395E90E022}"/>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970-4DC5-9744-03395E90E022}"/>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C6E-4651-B069-4F048D59077B}"/>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F06-453D-84C4-FC59300E717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2014</c:v>
                </c:pt>
                <c:pt idx="3">
                  <c:v>2015</c:v>
                </c:pt>
                <c:pt idx="4">
                  <c:v>2016</c:v>
                </c:pt>
                <c:pt idx="5">
                  <c:v>2016</c:v>
                </c:pt>
                <c:pt idx="6">
                  <c:v>2017</c:v>
                </c:pt>
                <c:pt idx="7">
                  <c:v>2018</c:v>
                </c:pt>
                <c:pt idx="8">
                  <c:v>2019</c:v>
                </c:pt>
                <c:pt idx="9">
                  <c:v>2019</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85.916276178193939</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AEF-467C-ABAD-9F8A58CF62E3}"/>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AEF-467C-ABAD-9F8A58CF62E3}"/>
                </c:ext>
              </c:extLst>
            </c:dLbl>
            <c:dLbl>
              <c:idx val="2"/>
              <c:tx>
                <c:rich>
                  <a:bodyPr/>
                  <a:lstStyle/>
                  <a:p>
                    <a:pPr>
                      <a:defRPr sz="600" b="0" i="0">
                        <a:solidFill>
                          <a:srgbClr val="000000"/>
                        </a:solidFill>
                        <a:latin typeface="Arial"/>
                        <a:ea typeface="Arial"/>
                        <a:cs typeface="Arial"/>
                      </a:defRPr>
                    </a:pPr>
                    <a:r>
                      <a:rPr lang="en-GB"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AEF-467C-ABAD-9F8A58CF62E3}"/>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970-4DC5-9744-03395E90E022}"/>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970-4DC5-9744-03395E90E022}"/>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970-4DC5-9744-03395E90E022}"/>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970-4DC5-9744-03395E90E022}"/>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970-4DC5-9744-03395E90E022}"/>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970-4DC5-9744-03395E90E022}"/>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C6E-4651-B069-4F048D59077B}"/>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F06-453D-84C4-FC59300E717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2014</c:v>
                </c:pt>
                <c:pt idx="3">
                  <c:v>2015</c:v>
                </c:pt>
                <c:pt idx="4">
                  <c:v>2016</c:v>
                </c:pt>
                <c:pt idx="5">
                  <c:v>2016</c:v>
                </c:pt>
                <c:pt idx="6">
                  <c:v>2017</c:v>
                </c:pt>
                <c:pt idx="7">
                  <c:v>2018</c:v>
                </c:pt>
                <c:pt idx="8">
                  <c:v>2019</c:v>
                </c:pt>
                <c:pt idx="9">
                  <c:v>2019</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9331968"/>
        <c:axId val="89341952"/>
      </c:scatterChart>
      <c:valAx>
        <c:axId val="893319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41952"/>
        <c:crosses val="autoZero"/>
        <c:crossBetween val="midCat"/>
        <c:majorUnit val="5"/>
      </c:valAx>
      <c:valAx>
        <c:axId val="893419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196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75FD-4E2F-8D6F-29AB522267F4}"/>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1E-10</c:v>
                </c:pt>
                <c:pt idx="1">
                  <c:v>1E-10</c:v>
                </c:pt>
                <c:pt idx="2">
                  <c:v>68.999257139999997</c:v>
                </c:pt>
                <c:pt idx="3">
                  <c:v>1E-10</c:v>
                </c:pt>
                <c:pt idx="4">
                  <c:v>1E-10</c:v>
                </c:pt>
                <c:pt idx="5">
                  <c:v>1E-10</c:v>
                </c:pt>
              </c:numCache>
            </c:numRef>
          </c:val>
          <c:extLst>
            <c:ext xmlns:c16="http://schemas.microsoft.com/office/drawing/2014/chart" uri="{C3380CC4-5D6E-409C-BE32-E72D297353CC}">
              <c16:uniqueId val="{00000002-75FD-4E2F-8D6F-29AB522267F4}"/>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1E-10</c:v>
                </c:pt>
                <c:pt idx="1">
                  <c:v>1E-10</c:v>
                </c:pt>
                <c:pt idx="2">
                  <c:v>6.8851903319999996</c:v>
                </c:pt>
                <c:pt idx="3">
                  <c:v>1E-10</c:v>
                </c:pt>
                <c:pt idx="4">
                  <c:v>1E-10</c:v>
                </c:pt>
                <c:pt idx="5">
                  <c:v>1E-10</c:v>
                </c:pt>
              </c:numCache>
            </c:numRef>
          </c:val>
          <c:extLst>
            <c:ext xmlns:c16="http://schemas.microsoft.com/office/drawing/2014/chart" uri="{C3380CC4-5D6E-409C-BE32-E72D297353CC}">
              <c16:uniqueId val="{00000003-75FD-4E2F-8D6F-29AB522267F4}"/>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88.749966389999997</c:v>
                </c:pt>
                <c:pt idx="1">
                  <c:v>88.213547349999999</c:v>
                </c:pt>
                <c:pt idx="2">
                  <c:v>0</c:v>
                </c:pt>
                <c:pt idx="3">
                  <c:v>100</c:v>
                </c:pt>
                <c:pt idx="4">
                  <c:v>88.749966389999997</c:v>
                </c:pt>
                <c:pt idx="5">
                  <c:v>86.567164180000006</c:v>
                </c:pt>
              </c:numCache>
            </c:numRef>
          </c:val>
          <c:extLst>
            <c:ext xmlns:c16="http://schemas.microsoft.com/office/drawing/2014/chart" uri="{C3380CC4-5D6E-409C-BE32-E72D297353CC}">
              <c16:uniqueId val="{00000004-75FD-4E2F-8D6F-29AB522267F4}"/>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11.250033609999999</c:v>
                </c:pt>
                <c:pt idx="1">
                  <c:v>11.786452649999999</c:v>
                </c:pt>
                <c:pt idx="2">
                  <c:v>24.115552529999999</c:v>
                </c:pt>
                <c:pt idx="3">
                  <c:v>1E-10</c:v>
                </c:pt>
                <c:pt idx="4">
                  <c:v>11.250033609999999</c:v>
                </c:pt>
                <c:pt idx="5">
                  <c:v>13.432835819999999</c:v>
                </c:pt>
              </c:numCache>
            </c:numRef>
          </c:val>
          <c:extLst>
            <c:ext xmlns:c16="http://schemas.microsoft.com/office/drawing/2014/chart" uri="{C3380CC4-5D6E-409C-BE32-E72D297353CC}">
              <c16:uniqueId val="{00000005-75FD-4E2F-8D6F-29AB522267F4}"/>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6A1-4D2D-8DDB-15751F23EEC7}"/>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GB"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6A1-4D2D-8DDB-15751F23EEC7}"/>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E7F-468B-ABFD-1F37921272A8}"/>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E7F-468B-ABFD-1F37921272A8}"/>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E7F-468B-ABFD-1F37921272A8}"/>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9E7F-468B-ABFD-1F37921272A8}"/>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9E7F-468B-ABFD-1F37921272A8}"/>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9E7F-468B-ABFD-1F37921272A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50-43BE-8057-C64AE0F38D4F}"/>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0A9-40CF-A826-F0B27B80EE2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2014</c:v>
                </c:pt>
                <c:pt idx="3">
                  <c:v>2015</c:v>
                </c:pt>
                <c:pt idx="4">
                  <c:v>2016</c:v>
                </c:pt>
                <c:pt idx="5">
                  <c:v>2016</c:v>
                </c:pt>
                <c:pt idx="6">
                  <c:v>2017</c:v>
                </c:pt>
                <c:pt idx="7">
                  <c:v>2018</c:v>
                </c:pt>
                <c:pt idx="8">
                  <c:v>2019</c:v>
                </c:pt>
                <c:pt idx="9">
                  <c:v>2019</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6A1-4D2D-8DDB-15751F23EEC7}"/>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6A1-4D2D-8DDB-15751F23EEC7}"/>
                </c:ext>
              </c:extLst>
            </c:dLbl>
            <c:dLbl>
              <c:idx val="2"/>
              <c:tx>
                <c:rich>
                  <a:bodyPr/>
                  <a:lstStyle/>
                  <a:p>
                    <a:pPr>
                      <a:defRPr sz="600" b="0" i="0">
                        <a:solidFill>
                          <a:srgbClr val="000000"/>
                        </a:solidFill>
                        <a:latin typeface="Arial"/>
                        <a:ea typeface="Arial"/>
                        <a:cs typeface="Arial"/>
                      </a:defRPr>
                    </a:pPr>
                    <a:r>
                      <a:rPr lang="en-GB"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6A1-4D2D-8DDB-15751F23EEC7}"/>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F21-4DDE-AE20-AF9A26605E9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E7F-468B-ABFD-1F37921272A8}"/>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E7F-468B-ABFD-1F37921272A8}"/>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E7F-468B-ABFD-1F37921272A8}"/>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E7F-468B-ABFD-1F37921272A8}"/>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E7F-468B-ABFD-1F37921272A8}"/>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E7F-468B-ABFD-1F37921272A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750-43BE-8057-C64AE0F38D4F}"/>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0A9-40CF-A826-F0B27B80EE2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2014</c:v>
                </c:pt>
                <c:pt idx="3">
                  <c:v>2015</c:v>
                </c:pt>
                <c:pt idx="4">
                  <c:v>2016</c:v>
                </c:pt>
                <c:pt idx="5">
                  <c:v>2016</c:v>
                </c:pt>
                <c:pt idx="6">
                  <c:v>2017</c:v>
                </c:pt>
                <c:pt idx="7">
                  <c:v>2018</c:v>
                </c:pt>
                <c:pt idx="8">
                  <c:v>2019</c:v>
                </c:pt>
                <c:pt idx="9">
                  <c:v>2019</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6A1-4D2D-8DDB-15751F23EEC7}"/>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GB"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6A1-4D2D-8DDB-15751F23EEC7}"/>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E7F-468B-ABFD-1F37921272A8}"/>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E7F-468B-ABFD-1F37921272A8}"/>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E7F-468B-ABFD-1F37921272A8}"/>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E7F-468B-ABFD-1F37921272A8}"/>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E7F-468B-ABFD-1F37921272A8}"/>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E7F-468B-ABFD-1F37921272A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50-43BE-8057-C64AE0F38D4F}"/>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0A9-40CF-A826-F0B27B80EE2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2014</c:v>
                </c:pt>
                <c:pt idx="3">
                  <c:v>2015</c:v>
                </c:pt>
                <c:pt idx="4">
                  <c:v>2016</c:v>
                </c:pt>
                <c:pt idx="5">
                  <c:v>2016</c:v>
                </c:pt>
                <c:pt idx="6">
                  <c:v>2017</c:v>
                </c:pt>
                <c:pt idx="7">
                  <c:v>2018</c:v>
                </c:pt>
                <c:pt idx="8">
                  <c:v>2019</c:v>
                </c:pt>
                <c:pt idx="9">
                  <c:v>2019</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84832"/>
        <c:axId val="89386368"/>
      </c:scatterChart>
      <c:valAx>
        <c:axId val="893848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86368"/>
        <c:crosses val="autoZero"/>
        <c:crossBetween val="midCat"/>
        <c:majorUnit val="5"/>
      </c:valAx>
      <c:valAx>
        <c:axId val="893863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8483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80.2</c:v>
                </c:pt>
                <c:pt idx="18">
                  <c:v>80.2</c:v>
                </c:pt>
                <c:pt idx="19">
                  <c:v>80.2</c:v>
                </c:pt>
                <c:pt idx="20">
                  <c:v>80.2</c:v>
                </c:pt>
                <c:pt idx="21">
                  <c:v>80.2</c:v>
                </c:pt>
                <c:pt idx="22">
                  <c:v>80.2</c:v>
                </c:pt>
                <c:pt idx="23">
                  <c:v>80.2</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133-4CFC-BCED-A5845CADAB0F}"/>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GB"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133-4CFC-BCED-A5845CADAB0F}"/>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65B-4961-9F0D-116DD3A5821C}"/>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65B-4961-9F0D-116DD3A5821C}"/>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65B-4961-9F0D-116DD3A5821C}"/>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B65B-4961-9F0D-116DD3A5821C}"/>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B65B-4961-9F0D-116DD3A5821C}"/>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B65B-4961-9F0D-116DD3A5821C}"/>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310-498E-8BCA-B45BA0B6A41F}"/>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BEB-41BF-A883-4565B42D4FC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2014</c:v>
                </c:pt>
                <c:pt idx="3">
                  <c:v>2015</c:v>
                </c:pt>
                <c:pt idx="4">
                  <c:v>2016</c:v>
                </c:pt>
                <c:pt idx="5">
                  <c:v>2016</c:v>
                </c:pt>
                <c:pt idx="6">
                  <c:v>2017</c:v>
                </c:pt>
                <c:pt idx="7">
                  <c:v>2018</c:v>
                </c:pt>
                <c:pt idx="8">
                  <c:v>2019</c:v>
                </c:pt>
                <c:pt idx="9">
                  <c:v>2019</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133-4CFC-BCED-A5845CADAB0F}"/>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133-4CFC-BCED-A5845CADAB0F}"/>
                </c:ext>
              </c:extLst>
            </c:dLbl>
            <c:dLbl>
              <c:idx val="2"/>
              <c:tx>
                <c:rich>
                  <a:bodyPr/>
                  <a:lstStyle/>
                  <a:p>
                    <a:pPr>
                      <a:defRPr sz="600" b="0" i="0">
                        <a:solidFill>
                          <a:srgbClr val="000000"/>
                        </a:solidFill>
                        <a:latin typeface="Arial"/>
                        <a:ea typeface="Arial"/>
                        <a:cs typeface="Arial"/>
                      </a:defRPr>
                    </a:pPr>
                    <a:r>
                      <a:rPr lang="en-GB"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133-4CFC-BCED-A5845CADAB0F}"/>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0A8-4885-AD57-5A080B4101E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65B-4961-9F0D-116DD3A5821C}"/>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65B-4961-9F0D-116DD3A5821C}"/>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65B-4961-9F0D-116DD3A5821C}"/>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65B-4961-9F0D-116DD3A5821C}"/>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65B-4961-9F0D-116DD3A5821C}"/>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65B-4961-9F0D-116DD3A5821C}"/>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310-498E-8BCA-B45BA0B6A41F}"/>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BEB-41BF-A883-4565B42D4FC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2014</c:v>
                </c:pt>
                <c:pt idx="3">
                  <c:v>2015</c:v>
                </c:pt>
                <c:pt idx="4">
                  <c:v>2016</c:v>
                </c:pt>
                <c:pt idx="5">
                  <c:v>2016</c:v>
                </c:pt>
                <c:pt idx="6">
                  <c:v>2017</c:v>
                </c:pt>
                <c:pt idx="7">
                  <c:v>2018</c:v>
                </c:pt>
                <c:pt idx="8">
                  <c:v>2019</c:v>
                </c:pt>
                <c:pt idx="9">
                  <c:v>2019</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80.23</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133-4CFC-BCED-A5845CADAB0F}"/>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133-4CFC-BCED-A5845CADAB0F}"/>
                </c:ext>
              </c:extLst>
            </c:dLbl>
            <c:dLbl>
              <c:idx val="2"/>
              <c:tx>
                <c:rich>
                  <a:bodyPr/>
                  <a:lstStyle/>
                  <a:p>
                    <a:pPr>
                      <a:defRPr sz="600" b="0" i="0">
                        <a:solidFill>
                          <a:srgbClr val="000000"/>
                        </a:solidFill>
                        <a:latin typeface="Arial"/>
                        <a:ea typeface="Arial"/>
                        <a:cs typeface="Arial"/>
                      </a:defRPr>
                    </a:pPr>
                    <a:r>
                      <a:rPr lang="en-GB"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133-4CFC-BCED-A5845CADAB0F}"/>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65B-4961-9F0D-116DD3A5821C}"/>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65B-4961-9F0D-116DD3A5821C}"/>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65B-4961-9F0D-116DD3A5821C}"/>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65B-4961-9F0D-116DD3A5821C}"/>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65B-4961-9F0D-116DD3A5821C}"/>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65B-4961-9F0D-116DD3A5821C}"/>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310-498E-8BCA-B45BA0B6A41F}"/>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EB-41BF-A883-4565B42D4FC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2014</c:v>
                </c:pt>
                <c:pt idx="3">
                  <c:v>2015</c:v>
                </c:pt>
                <c:pt idx="4">
                  <c:v>2016</c:v>
                </c:pt>
                <c:pt idx="5">
                  <c:v>2016</c:v>
                </c:pt>
                <c:pt idx="6">
                  <c:v>2017</c:v>
                </c:pt>
                <c:pt idx="7">
                  <c:v>2018</c:v>
                </c:pt>
                <c:pt idx="8">
                  <c:v>2019</c:v>
                </c:pt>
                <c:pt idx="9">
                  <c:v>2019</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0707072"/>
        <c:axId val="90708608"/>
      </c:scatterChart>
      <c:valAx>
        <c:axId val="907070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08608"/>
        <c:crosses val="autoZero"/>
        <c:crossBetween val="midCat"/>
        <c:majorUnit val="5"/>
      </c:valAx>
      <c:valAx>
        <c:axId val="907086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0707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76.421286199999997</c:v>
                </c:pt>
                <c:pt idx="1">
                  <c:v>77.702288280000005</c:v>
                </c:pt>
                <c:pt idx="2">
                  <c:v>1E-10</c:v>
                </c:pt>
                <c:pt idx="3">
                  <c:v>1E-10</c:v>
                </c:pt>
                <c:pt idx="4">
                  <c:v>76.421286199999997</c:v>
                </c:pt>
                <c:pt idx="5">
                  <c:v>80.740740740000007</c:v>
                </c:pt>
              </c:numCache>
            </c:numRef>
          </c:val>
          <c:extLst>
            <c:ext xmlns:c16="http://schemas.microsoft.com/office/drawing/2014/chart" uri="{C3380CC4-5D6E-409C-BE32-E72D297353CC}">
              <c16:uniqueId val="{00000000-8FE1-48F8-9CBE-487EE3783844}"/>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1-8FE1-48F8-9CBE-487EE3783844}"/>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23.578713799999999</c:v>
                </c:pt>
                <c:pt idx="1">
                  <c:v>22.297711719999999</c:v>
                </c:pt>
                <c:pt idx="2">
                  <c:v>81.174475000000001</c:v>
                </c:pt>
                <c:pt idx="3">
                  <c:v>100</c:v>
                </c:pt>
                <c:pt idx="4">
                  <c:v>23.578713799999999</c:v>
                </c:pt>
                <c:pt idx="5">
                  <c:v>19.25925926</c:v>
                </c:pt>
              </c:numCache>
            </c:numRef>
          </c:val>
          <c:extLst>
            <c:ext xmlns:c16="http://schemas.microsoft.com/office/drawing/2014/chart" uri="{C3380CC4-5D6E-409C-BE32-E72D297353CC}">
              <c16:uniqueId val="{00000002-8FE1-48F8-9CBE-487EE3783844}"/>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1E-10</c:v>
                </c:pt>
                <c:pt idx="1">
                  <c:v>1E-10</c:v>
                </c:pt>
                <c:pt idx="2">
                  <c:v>18.825524999999999</c:v>
                </c:pt>
                <c:pt idx="3">
                  <c:v>1E-10</c:v>
                </c:pt>
                <c:pt idx="4">
                  <c:v>1E-10</c:v>
                </c:pt>
                <c:pt idx="5">
                  <c:v>1E-10</c:v>
                </c:pt>
              </c:numCache>
            </c:numRef>
          </c:val>
          <c:extLst>
            <c:ext xmlns:c16="http://schemas.microsoft.com/office/drawing/2014/chart" uri="{C3380CC4-5D6E-409C-BE32-E72D297353CC}">
              <c16:uniqueId val="{00000003-8FE1-48F8-9CBE-487EE3783844}"/>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B270-4896-A7E3-21FB788E466F}"/>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270-4896-A7E3-21FB788E466F}"/>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270-4896-A7E3-21FB788E466F}"/>
                </c:ext>
              </c:extLst>
            </c:dLbl>
            <c:dLbl>
              <c:idx val="2"/>
              <c:tx>
                <c:rich>
                  <a:bodyPr/>
                  <a:lstStyle/>
                  <a:p>
                    <a:pPr>
                      <a:defRPr sz="600" b="0" i="0">
                        <a:solidFill>
                          <a:srgbClr val="000000"/>
                        </a:solidFill>
                        <a:latin typeface="Arial"/>
                        <a:ea typeface="Arial"/>
                        <a:cs typeface="Arial"/>
                      </a:defRPr>
                    </a:pPr>
                    <a:r>
                      <a:rPr lang="en-GB"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270-4896-A7E3-21FB788E466F}"/>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60F-4B87-A617-7A46F6BF547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EF9-4081-B98C-8559F8EFC8AC}"/>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EF9-4081-B98C-8559F8EFC8AC}"/>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EF9-4081-B98C-8559F8EFC8AC}"/>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EF9-4081-B98C-8559F8EFC8AC}"/>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EF9-4081-B98C-8559F8EFC8AC}"/>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F9-4081-B98C-8559F8EFC8AC}"/>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9A8-42A5-8ED9-794AE74133C0}"/>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6C7-4C35-A8C6-FCAF648A033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2014</c:v>
                </c:pt>
                <c:pt idx="3">
                  <c:v>2015</c:v>
                </c:pt>
                <c:pt idx="4">
                  <c:v>2016</c:v>
                </c:pt>
                <c:pt idx="5">
                  <c:v>2016</c:v>
                </c:pt>
                <c:pt idx="6">
                  <c:v>2017</c:v>
                </c:pt>
                <c:pt idx="7">
                  <c:v>2018</c:v>
                </c:pt>
                <c:pt idx="8">
                  <c:v>2019</c:v>
                </c:pt>
                <c:pt idx="9">
                  <c:v>2019</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B270-4896-A7E3-21FB788E466F}"/>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65.900000000000006</c:v>
                </c:pt>
                <c:pt idx="1">
                  <c:v>65.900000000000006</c:v>
                </c:pt>
                <c:pt idx="2">
                  <c:v>65.900000000000006</c:v>
                </c:pt>
                <c:pt idx="3">
                  <c:v>65.900000000000006</c:v>
                </c:pt>
                <c:pt idx="4">
                  <c:v>65.900000000000006</c:v>
                </c:pt>
                <c:pt idx="5">
                  <c:v>67.3</c:v>
                </c:pt>
                <c:pt idx="6">
                  <c:v>68.599999999999994</c:v>
                </c:pt>
                <c:pt idx="7">
                  <c:v>69.900000000000006</c:v>
                </c:pt>
                <c:pt idx="8">
                  <c:v>71.3</c:v>
                </c:pt>
                <c:pt idx="9">
                  <c:v>72.599999999999994</c:v>
                </c:pt>
                <c:pt idx="10">
                  <c:v>74</c:v>
                </c:pt>
                <c:pt idx="11">
                  <c:v>75.3</c:v>
                </c:pt>
                <c:pt idx="12">
                  <c:v>76.7</c:v>
                </c:pt>
                <c:pt idx="13">
                  <c:v>78</c:v>
                </c:pt>
                <c:pt idx="14">
                  <c:v>79.3</c:v>
                </c:pt>
                <c:pt idx="15">
                  <c:v>80.7</c:v>
                </c:pt>
                <c:pt idx="16">
                  <c:v>82</c:v>
                </c:pt>
                <c:pt idx="17">
                  <c:v>83.4</c:v>
                </c:pt>
                <c:pt idx="18">
                  <c:v>84.7</c:v>
                </c:pt>
                <c:pt idx="19">
                  <c:v>86.1</c:v>
                </c:pt>
                <c:pt idx="20">
                  <c:v>87.4</c:v>
                </c:pt>
                <c:pt idx="21">
                  <c:v>88.7</c:v>
                </c:pt>
                <c:pt idx="22">
                  <c:v>88.7</c:v>
                </c:pt>
                <c:pt idx="23">
                  <c:v>88.7</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EF9-4081-B98C-8559F8EFC8AC}"/>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F9-4081-B98C-8559F8EFC8AC}"/>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EF9-4081-B98C-8559F8EFC8AC}"/>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9A8-42A5-8ED9-794AE74133C0}"/>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6C7-4C35-A8C6-FCAF648A0337}"/>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2006</c:v>
                </c:pt>
                <c:pt idx="1">
                  <c:v>2013</c:v>
                </c:pt>
                <c:pt idx="2">
                  <c:v>2014</c:v>
                </c:pt>
                <c:pt idx="3">
                  <c:v>2015</c:v>
                </c:pt>
                <c:pt idx="4">
                  <c:v>2016</c:v>
                </c:pt>
                <c:pt idx="5">
                  <c:v>2016</c:v>
                </c:pt>
                <c:pt idx="6">
                  <c:v>2017</c:v>
                </c:pt>
                <c:pt idx="7">
                  <c:v>2018</c:v>
                </c:pt>
                <c:pt idx="8">
                  <c:v>2019</c:v>
                </c:pt>
                <c:pt idx="9">
                  <c:v>2019</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65.625</c:v>
                </c:pt>
                <c:pt idx="1">
                  <c:v>84.463276836158201</c:v>
                </c:pt>
                <c:pt idx="2">
                  <c:v>#N/A</c:v>
                </c:pt>
                <c:pt idx="3">
                  <c:v>#N/A</c:v>
                </c:pt>
                <c:pt idx="4">
                  <c:v>#N/A</c:v>
                </c:pt>
                <c:pt idx="5">
                  <c:v>#N/A</c:v>
                </c:pt>
                <c:pt idx="6">
                  <c:v>#N/A</c:v>
                </c:pt>
                <c:pt idx="7">
                  <c:v>#N/A</c:v>
                </c:pt>
                <c:pt idx="8">
                  <c:v>#N/A</c:v>
                </c:pt>
                <c:pt idx="9">
                  <c:v>82.587064676616919</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270-4896-A7E3-21FB788E466F}"/>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270-4896-A7E3-21FB788E466F}"/>
                </c:ext>
              </c:extLst>
            </c:dLbl>
            <c:dLbl>
              <c:idx val="2"/>
              <c:tx>
                <c:rich>
                  <a:bodyPr/>
                  <a:lstStyle/>
                  <a:p>
                    <a:pPr>
                      <a:defRPr sz="600" b="0" i="0">
                        <a:solidFill>
                          <a:srgbClr val="000000"/>
                        </a:solidFill>
                        <a:latin typeface="Arial"/>
                        <a:ea typeface="Arial"/>
                        <a:cs typeface="Arial"/>
                      </a:defRPr>
                    </a:pPr>
                    <a:r>
                      <a:rPr lang="en-GB"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270-4896-A7E3-21FB788E466F}"/>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60F-4B87-A617-7A46F6BF547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EF9-4081-B98C-8559F8EFC8AC}"/>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EF9-4081-B98C-8559F8EFC8AC}"/>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EF9-4081-B98C-8559F8EFC8AC}"/>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EF9-4081-B98C-8559F8EFC8AC}"/>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EF9-4081-B98C-8559F8EFC8AC}"/>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EF9-4081-B98C-8559F8EFC8AC}"/>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9A8-42A5-8ED9-794AE74133C0}"/>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6C7-4C35-A8C6-FCAF648A033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2014</c:v>
                </c:pt>
                <c:pt idx="3">
                  <c:v>2015</c:v>
                </c:pt>
                <c:pt idx="4">
                  <c:v>2016</c:v>
                </c:pt>
                <c:pt idx="5">
                  <c:v>2016</c:v>
                </c:pt>
                <c:pt idx="6">
                  <c:v>2017</c:v>
                </c:pt>
                <c:pt idx="7">
                  <c:v>2018</c:v>
                </c:pt>
                <c:pt idx="8">
                  <c:v>2019</c:v>
                </c:pt>
                <c:pt idx="9">
                  <c:v>2019</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65952"/>
        <c:axId val="91366144"/>
      </c:scatterChart>
      <c:valAx>
        <c:axId val="907659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366144"/>
        <c:crosses val="autoZero"/>
        <c:crossBetween val="midCat"/>
        <c:majorUnit val="5"/>
      </c:valAx>
      <c:valAx>
        <c:axId val="913661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65952"/>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78.599999999999994</c:v>
                </c:pt>
                <c:pt idx="1">
                  <c:v>78.599999999999994</c:v>
                </c:pt>
                <c:pt idx="2">
                  <c:v>78.599999999999994</c:v>
                </c:pt>
                <c:pt idx="3">
                  <c:v>78.599999999999994</c:v>
                </c:pt>
                <c:pt idx="4">
                  <c:v>78.599999999999994</c:v>
                </c:pt>
                <c:pt idx="5">
                  <c:v>79.2</c:v>
                </c:pt>
                <c:pt idx="6">
                  <c:v>79.8</c:v>
                </c:pt>
                <c:pt idx="7">
                  <c:v>80.3</c:v>
                </c:pt>
                <c:pt idx="8">
                  <c:v>80.900000000000006</c:v>
                </c:pt>
                <c:pt idx="9">
                  <c:v>81.5</c:v>
                </c:pt>
                <c:pt idx="10">
                  <c:v>82</c:v>
                </c:pt>
                <c:pt idx="11">
                  <c:v>82.6</c:v>
                </c:pt>
                <c:pt idx="12">
                  <c:v>83.1</c:v>
                </c:pt>
                <c:pt idx="13">
                  <c:v>83.7</c:v>
                </c:pt>
                <c:pt idx="14">
                  <c:v>84.3</c:v>
                </c:pt>
                <c:pt idx="15">
                  <c:v>84.8</c:v>
                </c:pt>
                <c:pt idx="16">
                  <c:v>85.4</c:v>
                </c:pt>
                <c:pt idx="17">
                  <c:v>86</c:v>
                </c:pt>
                <c:pt idx="18">
                  <c:v>86.5</c:v>
                </c:pt>
                <c:pt idx="19">
                  <c:v>87.1</c:v>
                </c:pt>
                <c:pt idx="20">
                  <c:v>87.7</c:v>
                </c:pt>
                <c:pt idx="21">
                  <c:v>88.2</c:v>
                </c:pt>
                <c:pt idx="22">
                  <c:v>88.2</c:v>
                </c:pt>
                <c:pt idx="23">
                  <c:v>88.2</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77C-4BA6-8796-95CA9E62A538}"/>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77C-4BA6-8796-95CA9E62A538}"/>
                </c:ext>
              </c:extLst>
            </c:dLbl>
            <c:dLbl>
              <c:idx val="2"/>
              <c:tx>
                <c:rich>
                  <a:bodyPr/>
                  <a:lstStyle/>
                  <a:p>
                    <a:pPr>
                      <a:defRPr sz="600" b="0" i="0">
                        <a:solidFill>
                          <a:srgbClr val="000000"/>
                        </a:solidFill>
                        <a:latin typeface="Arial"/>
                        <a:ea typeface="Arial"/>
                        <a:cs typeface="Arial"/>
                      </a:defRPr>
                    </a:pPr>
                    <a:r>
                      <a:rPr lang="en-GB"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77C-4BA6-8796-95CA9E62A538}"/>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A2D-4764-BC7E-99A89F182E1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975-4620-8048-0F137B4899D9}"/>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975-4620-8048-0F137B4899D9}"/>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975-4620-8048-0F137B4899D9}"/>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975-4620-8048-0F137B4899D9}"/>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975-4620-8048-0F137B4899D9}"/>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975-4620-8048-0F137B4899D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AA2-4F14-9DF9-60FC9EB4857C}"/>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5D2-403B-98CB-6247971BEAF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2014</c:v>
                </c:pt>
                <c:pt idx="3">
                  <c:v>2015</c:v>
                </c:pt>
                <c:pt idx="4">
                  <c:v>2016</c:v>
                </c:pt>
                <c:pt idx="5">
                  <c:v>2016</c:v>
                </c:pt>
                <c:pt idx="6">
                  <c:v>2017</c:v>
                </c:pt>
                <c:pt idx="7">
                  <c:v>2018</c:v>
                </c:pt>
                <c:pt idx="8">
                  <c:v>2019</c:v>
                </c:pt>
                <c:pt idx="9">
                  <c:v>2019</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78.2</c:v>
                </c:pt>
                <c:pt idx="1">
                  <c:v>87.1111111111111</c:v>
                </c:pt>
                <c:pt idx="2">
                  <c:v>#N/A</c:v>
                </c:pt>
                <c:pt idx="3">
                  <c:v>#N/A</c:v>
                </c:pt>
                <c:pt idx="4">
                  <c:v>#N/A</c:v>
                </c:pt>
                <c:pt idx="5">
                  <c:v>#N/A</c:v>
                </c:pt>
                <c:pt idx="6">
                  <c:v>#N/A</c:v>
                </c:pt>
                <c:pt idx="7">
                  <c:v>#N/A</c:v>
                </c:pt>
                <c:pt idx="8">
                  <c:v>#N/A</c:v>
                </c:pt>
                <c:pt idx="9">
                  <c:v>85.256410256410248</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77C-4BA6-8796-95CA9E62A538}"/>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77C-4BA6-8796-95CA9E62A538}"/>
                </c:ext>
              </c:extLst>
            </c:dLbl>
            <c:dLbl>
              <c:idx val="2"/>
              <c:tx>
                <c:rich>
                  <a:bodyPr/>
                  <a:lstStyle/>
                  <a:p>
                    <a:pPr>
                      <a:defRPr sz="600" b="0" i="0">
                        <a:solidFill>
                          <a:srgbClr val="000000"/>
                        </a:solidFill>
                        <a:latin typeface="Arial"/>
                        <a:ea typeface="Arial"/>
                        <a:cs typeface="Arial"/>
                      </a:defRPr>
                    </a:pPr>
                    <a:r>
                      <a:rPr lang="en-GB"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77C-4BA6-8796-95CA9E62A538}"/>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A2D-4764-BC7E-99A89F182E1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975-4620-8048-0F137B4899D9}"/>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975-4620-8048-0F137B4899D9}"/>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975-4620-8048-0F137B4899D9}"/>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975-4620-8048-0F137B4899D9}"/>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975-4620-8048-0F137B4899D9}"/>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975-4620-8048-0F137B4899D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AA2-4F14-9DF9-60FC9EB4857C}"/>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5D2-403B-98CB-6247971BEAF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2014</c:v>
                </c:pt>
                <c:pt idx="3">
                  <c:v>2015</c:v>
                </c:pt>
                <c:pt idx="4">
                  <c:v>2016</c:v>
                </c:pt>
                <c:pt idx="5">
                  <c:v>2016</c:v>
                </c:pt>
                <c:pt idx="6">
                  <c:v>2017</c:v>
                </c:pt>
                <c:pt idx="7">
                  <c:v>2018</c:v>
                </c:pt>
                <c:pt idx="8">
                  <c:v>2019</c:v>
                </c:pt>
                <c:pt idx="9">
                  <c:v>2019</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77C-4BA6-8796-95CA9E62A538}"/>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77C-4BA6-8796-95CA9E62A538}"/>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77C-4BA6-8796-95CA9E62A538}"/>
                </c:ext>
              </c:extLst>
            </c:dLbl>
            <c:dLbl>
              <c:idx val="2"/>
              <c:tx>
                <c:rich>
                  <a:bodyPr/>
                  <a:lstStyle/>
                  <a:p>
                    <a:pPr>
                      <a:defRPr sz="600" b="0" i="0">
                        <a:solidFill>
                          <a:srgbClr val="000000"/>
                        </a:solidFill>
                        <a:latin typeface="Arial"/>
                        <a:ea typeface="Arial"/>
                        <a:cs typeface="Arial"/>
                      </a:defRPr>
                    </a:pPr>
                    <a:r>
                      <a:rPr lang="en-GB"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77C-4BA6-8796-95CA9E62A538}"/>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A2D-4764-BC7E-99A89F182E1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975-4620-8048-0F137B4899D9}"/>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975-4620-8048-0F137B4899D9}"/>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975-4620-8048-0F137B4899D9}"/>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975-4620-8048-0F137B4899D9}"/>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975-4620-8048-0F137B4899D9}"/>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975-4620-8048-0F137B4899D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AA2-4F14-9DF9-60FC9EB4857C}"/>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5D2-403B-98CB-6247971BEAF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2014</c:v>
                </c:pt>
                <c:pt idx="3">
                  <c:v>2015</c:v>
                </c:pt>
                <c:pt idx="4">
                  <c:v>2016</c:v>
                </c:pt>
                <c:pt idx="5">
                  <c:v>2016</c:v>
                </c:pt>
                <c:pt idx="6">
                  <c:v>2017</c:v>
                </c:pt>
                <c:pt idx="7">
                  <c:v>2018</c:v>
                </c:pt>
                <c:pt idx="8">
                  <c:v>2019</c:v>
                </c:pt>
                <c:pt idx="9">
                  <c:v>2019</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277C-4BA6-8796-95CA9E62A538}"/>
            </c:ext>
          </c:extLst>
        </c:ser>
        <c:dLbls>
          <c:showLegendKey val="0"/>
          <c:showVal val="0"/>
          <c:showCatName val="0"/>
          <c:showSerName val="0"/>
          <c:showPercent val="0"/>
          <c:showBubbleSize val="0"/>
        </c:dLbls>
        <c:axId val="99073024"/>
        <c:axId val="113705728"/>
      </c:scatterChart>
      <c:valAx>
        <c:axId val="990730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705728"/>
        <c:crosses val="autoZero"/>
        <c:crossBetween val="midCat"/>
        <c:majorUnit val="5"/>
      </c:valAx>
      <c:valAx>
        <c:axId val="1137057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0730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51.1</c:v>
                </c:pt>
                <c:pt idx="1">
                  <c:v>51.1</c:v>
                </c:pt>
                <c:pt idx="2">
                  <c:v>51.1</c:v>
                </c:pt>
                <c:pt idx="3">
                  <c:v>51.1</c:v>
                </c:pt>
                <c:pt idx="4">
                  <c:v>51.1</c:v>
                </c:pt>
                <c:pt idx="5">
                  <c:v>52.5</c:v>
                </c:pt>
                <c:pt idx="6">
                  <c:v>54</c:v>
                </c:pt>
                <c:pt idx="7">
                  <c:v>55.5</c:v>
                </c:pt>
                <c:pt idx="8">
                  <c:v>56.9</c:v>
                </c:pt>
                <c:pt idx="9">
                  <c:v>58.4</c:v>
                </c:pt>
                <c:pt idx="10">
                  <c:v>59.8</c:v>
                </c:pt>
                <c:pt idx="11">
                  <c:v>61.3</c:v>
                </c:pt>
                <c:pt idx="12">
                  <c:v>62.7</c:v>
                </c:pt>
                <c:pt idx="13">
                  <c:v>64.2</c:v>
                </c:pt>
                <c:pt idx="14">
                  <c:v>65.7</c:v>
                </c:pt>
                <c:pt idx="15">
                  <c:v>67.099999999999994</c:v>
                </c:pt>
                <c:pt idx="16">
                  <c:v>68.599999999999994</c:v>
                </c:pt>
                <c:pt idx="17">
                  <c:v>70</c:v>
                </c:pt>
                <c:pt idx="18">
                  <c:v>71.5</c:v>
                </c:pt>
                <c:pt idx="19">
                  <c:v>73</c:v>
                </c:pt>
                <c:pt idx="20">
                  <c:v>74.400000000000006</c:v>
                </c:pt>
                <c:pt idx="21">
                  <c:v>75.900000000000006</c:v>
                </c:pt>
                <c:pt idx="22">
                  <c:v>75.900000000000006</c:v>
                </c:pt>
                <c:pt idx="23">
                  <c:v>75.900000000000006</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AA4-4932-983F-BF03B49B1FAE}"/>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A4-4932-983F-BF03B49B1FAE}"/>
                </c:ext>
              </c:extLst>
            </c:dLbl>
            <c:dLbl>
              <c:idx val="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A4-4932-983F-BF03B49B1FAE}"/>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89-4E42-8D67-7C41310769A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D00-4929-B8A0-858235313189}"/>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D00-4929-B8A0-858235313189}"/>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D00-4929-B8A0-858235313189}"/>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D00-4929-B8A0-858235313189}"/>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D00-4929-B8A0-858235313189}"/>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D00-4929-B8A0-85823531318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359-4140-8897-11521C95F0A4}"/>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57A-4719-A9D5-3146AF62AA6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2014</c:v>
                </c:pt>
                <c:pt idx="3">
                  <c:v>2015</c:v>
                </c:pt>
                <c:pt idx="4">
                  <c:v>2016</c:v>
                </c:pt>
                <c:pt idx="5">
                  <c:v>2016</c:v>
                </c:pt>
                <c:pt idx="6">
                  <c:v>2017</c:v>
                </c:pt>
                <c:pt idx="7">
                  <c:v>2018</c:v>
                </c:pt>
                <c:pt idx="8">
                  <c:v>2019</c:v>
                </c:pt>
                <c:pt idx="9">
                  <c:v>2019</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50</c:v>
                </c:pt>
                <c:pt idx="1">
                  <c:v>79.84496124031007</c:v>
                </c:pt>
                <c:pt idx="2">
                  <c:v>69.743600000000001</c:v>
                </c:pt>
                <c:pt idx="3">
                  <c:v>61.320799999999998</c:v>
                </c:pt>
                <c:pt idx="4">
                  <c:v>#N/A</c:v>
                </c:pt>
                <c:pt idx="5">
                  <c:v>55.555599999999998</c:v>
                </c:pt>
                <c:pt idx="6">
                  <c:v>#N/A</c:v>
                </c:pt>
                <c:pt idx="7">
                  <c:v>#N/A</c:v>
                </c:pt>
                <c:pt idx="8">
                  <c:v>76.080699999999993</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56.9</c:v>
                </c:pt>
                <c:pt idx="9">
                  <c:v>58.4</c:v>
                </c:pt>
                <c:pt idx="10">
                  <c:v>59.8</c:v>
                </c:pt>
                <c:pt idx="11">
                  <c:v>60.8</c:v>
                </c:pt>
                <c:pt idx="12">
                  <c:v>60.8</c:v>
                </c:pt>
                <c:pt idx="13">
                  <c:v>61.7</c:v>
                </c:pt>
                <c:pt idx="14">
                  <c:v>62.6</c:v>
                </c:pt>
                <c:pt idx="15">
                  <c:v>63.5</c:v>
                </c:pt>
                <c:pt idx="16">
                  <c:v>64.5</c:v>
                </c:pt>
                <c:pt idx="17">
                  <c:v>65.400000000000006</c:v>
                </c:pt>
                <c:pt idx="18">
                  <c:v>66.3</c:v>
                </c:pt>
                <c:pt idx="19">
                  <c:v>67.2</c:v>
                </c:pt>
                <c:pt idx="20">
                  <c:v>68.099999999999994</c:v>
                </c:pt>
                <c:pt idx="21">
                  <c:v>69</c:v>
                </c:pt>
                <c:pt idx="22">
                  <c:v>69</c:v>
                </c:pt>
                <c:pt idx="23">
                  <c:v>69</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AA4-4932-983F-BF03B49B1FAE}"/>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AA4-4932-983F-BF03B49B1FAE}"/>
                </c:ext>
              </c:extLst>
            </c:dLbl>
            <c:dLbl>
              <c:idx val="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A4-4932-983F-BF03B49B1FAE}"/>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389-4E42-8D67-7C41310769A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D00-4929-B8A0-858235313189}"/>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D00-4929-B8A0-858235313189}"/>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D00-4929-B8A0-858235313189}"/>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D00-4929-B8A0-858235313189}"/>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D00-4929-B8A0-858235313189}"/>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D00-4929-B8A0-85823531318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359-4140-8897-11521C95F0A4}"/>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57A-4719-A9D5-3146AF62AA6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2014</c:v>
                </c:pt>
                <c:pt idx="3">
                  <c:v>2015</c:v>
                </c:pt>
                <c:pt idx="4">
                  <c:v>2016</c:v>
                </c:pt>
                <c:pt idx="5">
                  <c:v>2016</c:v>
                </c:pt>
                <c:pt idx="6">
                  <c:v>2017</c:v>
                </c:pt>
                <c:pt idx="7">
                  <c:v>2018</c:v>
                </c:pt>
                <c:pt idx="8">
                  <c:v>2019</c:v>
                </c:pt>
                <c:pt idx="9">
                  <c:v>2019</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69.743600000000001</c:v>
                </c:pt>
                <c:pt idx="3">
                  <c:v>61.320799999999998</c:v>
                </c:pt>
                <c:pt idx="4">
                  <c:v>#N/A</c:v>
                </c:pt>
                <c:pt idx="5">
                  <c:v>55.555599999999998</c:v>
                </c:pt>
                <c:pt idx="6">
                  <c:v>#N/A</c:v>
                </c:pt>
                <c:pt idx="7">
                  <c:v>#N/A</c:v>
                </c:pt>
                <c:pt idx="8">
                  <c:v>71.181600000000003</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4AA4-4932-983F-BF03B49B1FAE}"/>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A4-4932-983F-BF03B49B1FAE}"/>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A4-4932-983F-BF03B49B1FAE}"/>
                </c:ext>
              </c:extLst>
            </c:dLbl>
            <c:dLbl>
              <c:idx val="2"/>
              <c:tx>
                <c:rich>
                  <a:bodyPr/>
                  <a:lstStyle/>
                  <a:p>
                    <a:pPr>
                      <a:defRPr sz="600" b="0" i="0">
                        <a:solidFill>
                          <a:srgbClr val="000000"/>
                        </a:solidFill>
                        <a:latin typeface="Arial"/>
                        <a:ea typeface="Arial"/>
                        <a:cs typeface="Arial"/>
                      </a:defRPr>
                    </a:pPr>
                    <a:r>
                      <a:rPr lang="en-GB"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AA4-4932-983F-BF03B49B1FAE}"/>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389-4E42-8D67-7C41310769A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D00-4929-B8A0-858235313189}"/>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D00-4929-B8A0-858235313189}"/>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D00-4929-B8A0-858235313189}"/>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D00-4929-B8A0-858235313189}"/>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D00-4929-B8A0-858235313189}"/>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D00-4929-B8A0-85823531318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359-4140-8897-11521C95F0A4}"/>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57A-4719-A9D5-3146AF62AA6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2014</c:v>
                </c:pt>
                <c:pt idx="3">
                  <c:v>2015</c:v>
                </c:pt>
                <c:pt idx="4">
                  <c:v>2016</c:v>
                </c:pt>
                <c:pt idx="5">
                  <c:v>2016</c:v>
                </c:pt>
                <c:pt idx="6">
                  <c:v>2017</c:v>
                </c:pt>
                <c:pt idx="7">
                  <c:v>2018</c:v>
                </c:pt>
                <c:pt idx="8">
                  <c:v>2019</c:v>
                </c:pt>
                <c:pt idx="9">
                  <c:v>2019</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4AA4-4932-983F-BF03B49B1FAE}"/>
            </c:ext>
          </c:extLst>
        </c:ser>
        <c:dLbls>
          <c:showLegendKey val="0"/>
          <c:showVal val="0"/>
          <c:showCatName val="0"/>
          <c:showSerName val="0"/>
          <c:showPercent val="0"/>
          <c:showBubbleSize val="0"/>
        </c:dLbls>
        <c:axId val="135476352"/>
        <c:axId val="135478272"/>
      </c:scatterChart>
      <c:valAx>
        <c:axId val="1354763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478272"/>
        <c:crosses val="autoZero"/>
        <c:crossBetween val="midCat"/>
        <c:majorUnit val="5"/>
      </c:valAx>
      <c:valAx>
        <c:axId val="1354782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47635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3E8-431E-820D-79893E51ED93}"/>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3E8-431E-820D-79893E51ED93}"/>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3E8-431E-820D-79893E51ED93}"/>
                </c:ext>
              </c:extLst>
            </c:dLbl>
            <c:dLbl>
              <c:idx val="2"/>
              <c:tx>
                <c:rich>
                  <a:bodyPr/>
                  <a:lstStyle/>
                  <a:p>
                    <a:pPr>
                      <a:defRPr sz="600" b="0" i="0">
                        <a:solidFill>
                          <a:srgbClr val="000000"/>
                        </a:solidFill>
                        <a:latin typeface="Arial"/>
                        <a:ea typeface="Arial"/>
                        <a:cs typeface="Arial"/>
                      </a:defRPr>
                    </a:pPr>
                    <a:r>
                      <a:rPr lang="en-GB"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3E8-431E-820D-79893E51ED93}"/>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C53-4E12-A06D-ED4CDB269E6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B22-4E69-B853-3476A52F9228}"/>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B22-4E69-B853-3476A52F9228}"/>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B22-4E69-B853-3476A52F9228}"/>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B22-4E69-B853-3476A52F9228}"/>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B22-4E69-B853-3476A52F9228}"/>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B22-4E69-B853-3476A52F922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DF1-4BEF-BEBF-7ECA3BCF210A}"/>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11C-4C41-B8AC-5B6B0195F44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2014</c:v>
                </c:pt>
                <c:pt idx="3">
                  <c:v>2015</c:v>
                </c:pt>
                <c:pt idx="4">
                  <c:v>2016</c:v>
                </c:pt>
                <c:pt idx="5">
                  <c:v>2016</c:v>
                </c:pt>
                <c:pt idx="6">
                  <c:v>2017</c:v>
                </c:pt>
                <c:pt idx="7">
                  <c:v>2018</c:v>
                </c:pt>
                <c:pt idx="8">
                  <c:v>2019</c:v>
                </c:pt>
                <c:pt idx="9">
                  <c:v>2019</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F3E8-431E-820D-79893E51ED93}"/>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2006</c:v>
                </c:pt>
                <c:pt idx="1">
                  <c:v>2013</c:v>
                </c:pt>
                <c:pt idx="2">
                  <c:v>2014</c:v>
                </c:pt>
                <c:pt idx="3">
                  <c:v>2015</c:v>
                </c:pt>
                <c:pt idx="4">
                  <c:v>2016</c:v>
                </c:pt>
                <c:pt idx="5">
                  <c:v>2016</c:v>
                </c:pt>
                <c:pt idx="6">
                  <c:v>2017</c:v>
                </c:pt>
                <c:pt idx="7">
                  <c:v>2018</c:v>
                </c:pt>
                <c:pt idx="8">
                  <c:v>2019</c:v>
                </c:pt>
                <c:pt idx="9">
                  <c:v>2019</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92.8</c:v>
                </c:pt>
                <c:pt idx="8">
                  <c:v>92.8</c:v>
                </c:pt>
                <c:pt idx="9">
                  <c:v>92.8</c:v>
                </c:pt>
                <c:pt idx="10">
                  <c:v>92.8</c:v>
                </c:pt>
                <c:pt idx="11">
                  <c:v>92.8</c:v>
                </c:pt>
                <c:pt idx="12">
                  <c:v>91.2</c:v>
                </c:pt>
                <c:pt idx="13">
                  <c:v>89.5</c:v>
                </c:pt>
                <c:pt idx="14">
                  <c:v>87.9</c:v>
                </c:pt>
                <c:pt idx="15">
                  <c:v>86.3</c:v>
                </c:pt>
                <c:pt idx="16">
                  <c:v>84.6</c:v>
                </c:pt>
                <c:pt idx="17">
                  <c:v>83</c:v>
                </c:pt>
                <c:pt idx="18">
                  <c:v>81.3</c:v>
                </c:pt>
                <c:pt idx="19">
                  <c:v>79.7</c:v>
                </c:pt>
                <c:pt idx="20">
                  <c:v>78.099999999999994</c:v>
                </c:pt>
                <c:pt idx="21">
                  <c:v>76.400000000000006</c:v>
                </c:pt>
                <c:pt idx="22">
                  <c:v>76.400000000000006</c:v>
                </c:pt>
                <c:pt idx="23">
                  <c:v>76.400000000000006</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3E8-431E-820D-79893E51ED93}"/>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3E8-431E-820D-79893E51ED93}"/>
                </c:ext>
              </c:extLst>
            </c:dLbl>
            <c:dLbl>
              <c:idx val="2"/>
              <c:tx>
                <c:rich>
                  <a:bodyPr/>
                  <a:lstStyle/>
                  <a:p>
                    <a:pPr>
                      <a:defRPr sz="600" b="0" i="0">
                        <a:solidFill>
                          <a:srgbClr val="000000"/>
                        </a:solidFill>
                        <a:latin typeface="Arial"/>
                        <a:ea typeface="Arial"/>
                        <a:cs typeface="Arial"/>
                      </a:defRPr>
                    </a:pPr>
                    <a:r>
                      <a:rPr lang="en-GB"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3E8-431E-820D-79893E51ED93}"/>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C53-4E12-A06D-ED4CDB269E6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B22-4E69-B853-3476A52F9228}"/>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B22-4E69-B853-3476A52F9228}"/>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B22-4E69-B853-3476A52F9228}"/>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B22-4E69-B853-3476A52F9228}"/>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B22-4E69-B853-3476A52F9228}"/>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B22-4E69-B853-3476A52F922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DF1-4BEF-BEBF-7ECA3BCF210A}"/>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11C-4C41-B8AC-5B6B0195F44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2014</c:v>
                </c:pt>
                <c:pt idx="3">
                  <c:v>2015</c:v>
                </c:pt>
                <c:pt idx="4">
                  <c:v>2016</c:v>
                </c:pt>
                <c:pt idx="5">
                  <c:v>2016</c:v>
                </c:pt>
                <c:pt idx="6">
                  <c:v>2017</c:v>
                </c:pt>
                <c:pt idx="7">
                  <c:v>2018</c:v>
                </c:pt>
                <c:pt idx="8">
                  <c:v>2019</c:v>
                </c:pt>
                <c:pt idx="9">
                  <c:v>2019</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89.548022598870062</c:v>
                </c:pt>
                <c:pt idx="2">
                  <c:v>#N/A</c:v>
                </c:pt>
                <c:pt idx="3">
                  <c:v>#N/A</c:v>
                </c:pt>
                <c:pt idx="4">
                  <c:v>#N/A</c:v>
                </c:pt>
                <c:pt idx="5">
                  <c:v>#N/A</c:v>
                </c:pt>
                <c:pt idx="6">
                  <c:v>#N/A</c:v>
                </c:pt>
                <c:pt idx="7">
                  <c:v>#N/A</c:v>
                </c:pt>
                <c:pt idx="8">
                  <c:v>#N/A</c:v>
                </c:pt>
                <c:pt idx="9">
                  <c:v>79.702970297029708</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62857344"/>
        <c:axId val="162858880"/>
      </c:scatterChart>
      <c:valAx>
        <c:axId val="1628573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8880"/>
        <c:crosses val="autoZero"/>
        <c:crossBetween val="midCat"/>
        <c:majorUnit val="5"/>
      </c:valAx>
      <c:valAx>
        <c:axId val="1628588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7344"/>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0F7-429C-BF40-797709210189}"/>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0F7-429C-BF40-797709210189}"/>
                </c:ext>
              </c:extLst>
            </c:dLbl>
            <c:dLbl>
              <c:idx val="2"/>
              <c:tx>
                <c:rich>
                  <a:bodyPr/>
                  <a:lstStyle/>
                  <a:p>
                    <a:pPr>
                      <a:defRPr sz="600" b="0" i="0">
                        <a:solidFill>
                          <a:srgbClr val="000000"/>
                        </a:solidFill>
                        <a:latin typeface="Arial"/>
                        <a:ea typeface="Arial"/>
                        <a:cs typeface="Arial"/>
                      </a:defRPr>
                    </a:pPr>
                    <a:r>
                      <a:rPr lang="en-GB"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0F7-429C-BF40-797709210189}"/>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B24-44F7-8913-ECA71E7A2C7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15E-4487-8CB8-D4347711A6CD}"/>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15E-4487-8CB8-D4347711A6CD}"/>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15E-4487-8CB8-D4347711A6CD}"/>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15E-4487-8CB8-D4347711A6CD}"/>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15E-4487-8CB8-D4347711A6CD}"/>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15E-4487-8CB8-D4347711A6CD}"/>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A2C-4337-8920-E718B11F6C38}"/>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9F2-4E16-ADB6-509705F64A6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2014</c:v>
                </c:pt>
                <c:pt idx="3">
                  <c:v>2015</c:v>
                </c:pt>
                <c:pt idx="4">
                  <c:v>2016</c:v>
                </c:pt>
                <c:pt idx="5">
                  <c:v>2016</c:v>
                </c:pt>
                <c:pt idx="6">
                  <c:v>2017</c:v>
                </c:pt>
                <c:pt idx="7">
                  <c:v>2018</c:v>
                </c:pt>
                <c:pt idx="8">
                  <c:v>2019</c:v>
                </c:pt>
                <c:pt idx="9">
                  <c:v>2019</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97.8</c:v>
                </c:pt>
                <c:pt idx="13">
                  <c:v>95.6</c:v>
                </c:pt>
                <c:pt idx="14">
                  <c:v>93.3</c:v>
                </c:pt>
                <c:pt idx="15">
                  <c:v>91.1</c:v>
                </c:pt>
                <c:pt idx="16">
                  <c:v>88.9</c:v>
                </c:pt>
                <c:pt idx="17">
                  <c:v>86.6</c:v>
                </c:pt>
                <c:pt idx="18">
                  <c:v>84.4</c:v>
                </c:pt>
                <c:pt idx="19">
                  <c:v>82.2</c:v>
                </c:pt>
                <c:pt idx="20">
                  <c:v>79.900000000000006</c:v>
                </c:pt>
                <c:pt idx="21">
                  <c:v>77.7</c:v>
                </c:pt>
                <c:pt idx="22">
                  <c:v>77.7</c:v>
                </c:pt>
                <c:pt idx="23">
                  <c:v>77.7</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0F7-429C-BF40-797709210189}"/>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GB"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15E-4487-8CB8-D4347711A6CD}"/>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15E-4487-8CB8-D4347711A6CD}"/>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15E-4487-8CB8-D4347711A6CD}"/>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15E-4487-8CB8-D4347711A6CD}"/>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15E-4487-8CB8-D4347711A6CD}"/>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15E-4487-8CB8-D4347711A6CD}"/>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A2C-4337-8920-E718B11F6C38}"/>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9F2-4E16-ADB6-509705F64A6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2014</c:v>
                </c:pt>
                <c:pt idx="3">
                  <c:v>2015</c:v>
                </c:pt>
                <c:pt idx="4">
                  <c:v>2016</c:v>
                </c:pt>
                <c:pt idx="5">
                  <c:v>2016</c:v>
                </c:pt>
                <c:pt idx="6">
                  <c:v>2017</c:v>
                </c:pt>
                <c:pt idx="7">
                  <c:v>2018</c:v>
                </c:pt>
                <c:pt idx="8">
                  <c:v>2019</c:v>
                </c:pt>
                <c:pt idx="9">
                  <c:v>2019</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95.555555555555557</c:v>
                </c:pt>
                <c:pt idx="2">
                  <c:v>#N/A</c:v>
                </c:pt>
                <c:pt idx="3">
                  <c:v>#N/A</c:v>
                </c:pt>
                <c:pt idx="4">
                  <c:v>#N/A</c:v>
                </c:pt>
                <c:pt idx="5">
                  <c:v>#N/A</c:v>
                </c:pt>
                <c:pt idx="6">
                  <c:v>#N/A</c:v>
                </c:pt>
                <c:pt idx="7">
                  <c:v>#N/A</c:v>
                </c:pt>
                <c:pt idx="8">
                  <c:v>#N/A</c:v>
                </c:pt>
                <c:pt idx="9">
                  <c:v>82.165605095541409</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E0F7-429C-BF40-797709210189}"/>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0F7-429C-BF40-797709210189}"/>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0F7-429C-BF40-797709210189}"/>
                </c:ext>
              </c:extLst>
            </c:dLbl>
            <c:dLbl>
              <c:idx val="2"/>
              <c:tx>
                <c:rich>
                  <a:bodyPr/>
                  <a:lstStyle/>
                  <a:p>
                    <a:pPr>
                      <a:defRPr sz="600" b="0" i="0">
                        <a:solidFill>
                          <a:srgbClr val="000000"/>
                        </a:solidFill>
                        <a:latin typeface="Arial"/>
                        <a:ea typeface="Arial"/>
                        <a:cs typeface="Arial"/>
                      </a:defRPr>
                    </a:pPr>
                    <a:r>
                      <a:rPr lang="en-GB"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0F7-429C-BF40-797709210189}"/>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B24-44F7-8913-ECA71E7A2C7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15E-4487-8CB8-D4347711A6CD}"/>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15E-4487-8CB8-D4347711A6CD}"/>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15E-4487-8CB8-D4347711A6CD}"/>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15E-4487-8CB8-D4347711A6CD}"/>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15E-4487-8CB8-D4347711A6CD}"/>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15E-4487-8CB8-D4347711A6CD}"/>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A2C-4337-8920-E718B11F6C38}"/>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9F2-4E16-ADB6-509705F64A6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2014</c:v>
                </c:pt>
                <c:pt idx="3">
                  <c:v>2015</c:v>
                </c:pt>
                <c:pt idx="4">
                  <c:v>2016</c:v>
                </c:pt>
                <c:pt idx="5">
                  <c:v>2016</c:v>
                </c:pt>
                <c:pt idx="6">
                  <c:v>2017</c:v>
                </c:pt>
                <c:pt idx="7">
                  <c:v>2018</c:v>
                </c:pt>
                <c:pt idx="8">
                  <c:v>2019</c:v>
                </c:pt>
                <c:pt idx="9">
                  <c:v>2019</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E0F7-429C-BF40-797709210189}"/>
            </c:ext>
          </c:extLst>
        </c:ser>
        <c:dLbls>
          <c:showLegendKey val="0"/>
          <c:showVal val="0"/>
          <c:showCatName val="0"/>
          <c:showSerName val="0"/>
          <c:showPercent val="0"/>
          <c:showBubbleSize val="0"/>
        </c:dLbls>
        <c:axId val="238264320"/>
        <c:axId val="238265856"/>
      </c:scatterChart>
      <c:valAx>
        <c:axId val="2382643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8265856"/>
        <c:crosses val="autoZero"/>
        <c:crossBetween val="midCat"/>
        <c:majorUnit val="5"/>
      </c:valAx>
      <c:valAx>
        <c:axId val="2382658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826432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99</c:v>
                </c:pt>
                <c:pt idx="15">
                  <c:v>96.5</c:v>
                </c:pt>
                <c:pt idx="16">
                  <c:v>93.9</c:v>
                </c:pt>
                <c:pt idx="17">
                  <c:v>91.4</c:v>
                </c:pt>
                <c:pt idx="18">
                  <c:v>88.8</c:v>
                </c:pt>
                <c:pt idx="19">
                  <c:v>86.3</c:v>
                </c:pt>
                <c:pt idx="20">
                  <c:v>83.7</c:v>
                </c:pt>
                <c:pt idx="21">
                  <c:v>81.2</c:v>
                </c:pt>
                <c:pt idx="22">
                  <c:v>81.2</c:v>
                </c:pt>
                <c:pt idx="23">
                  <c:v>81.2</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F38-4209-A1F7-B64296EFED7D}"/>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F38-4209-A1F7-B64296EFED7D}"/>
                </c:ext>
              </c:extLst>
            </c:dLbl>
            <c:dLbl>
              <c:idx val="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F38-4209-A1F7-B64296EFED7D}"/>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E8C-451B-AC34-E617CBE0D38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CDE-466D-AFD6-A8D61840A812}"/>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CDE-466D-AFD6-A8D61840A812}"/>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CDE-466D-AFD6-A8D61840A812}"/>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CDE-466D-AFD6-A8D61840A812}"/>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CDE-466D-AFD6-A8D61840A812}"/>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CDE-466D-AFD6-A8D61840A812}"/>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C2D-4C48-B674-897DDD317F35}"/>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853-4A40-9C13-A53FD5E1B92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2014</c:v>
                </c:pt>
                <c:pt idx="3">
                  <c:v>2015</c:v>
                </c:pt>
                <c:pt idx="4">
                  <c:v>2016</c:v>
                </c:pt>
                <c:pt idx="5">
                  <c:v>2016</c:v>
                </c:pt>
                <c:pt idx="6">
                  <c:v>2017</c:v>
                </c:pt>
                <c:pt idx="7">
                  <c:v>2018</c:v>
                </c:pt>
                <c:pt idx="8">
                  <c:v>2019</c:v>
                </c:pt>
                <c:pt idx="9">
                  <c:v>2019</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96.923100000000005</c:v>
                </c:pt>
                <c:pt idx="3">
                  <c:v>97.798699999999997</c:v>
                </c:pt>
                <c:pt idx="4">
                  <c:v>#N/A</c:v>
                </c:pt>
                <c:pt idx="5">
                  <c:v>95.726500000000001</c:v>
                </c:pt>
                <c:pt idx="6">
                  <c:v>#N/A</c:v>
                </c:pt>
                <c:pt idx="7">
                  <c:v>#N/A</c:v>
                </c:pt>
                <c:pt idx="8">
                  <c:v>85.302599999999998</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79.099999999999994</c:v>
                </c:pt>
                <c:pt idx="10">
                  <c:v>79.099999999999994</c:v>
                </c:pt>
                <c:pt idx="11">
                  <c:v>79.099999999999994</c:v>
                </c:pt>
                <c:pt idx="12">
                  <c:v>79.099999999999994</c:v>
                </c:pt>
                <c:pt idx="13">
                  <c:v>79.099999999999994</c:v>
                </c:pt>
                <c:pt idx="14">
                  <c:v>79.099999999999994</c:v>
                </c:pt>
                <c:pt idx="15">
                  <c:v>79.099999999999994</c:v>
                </c:pt>
                <c:pt idx="16">
                  <c:v>79.099999999999994</c:v>
                </c:pt>
                <c:pt idx="17">
                  <c:v>79.099999999999994</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F38-4209-A1F7-B64296EFED7D}"/>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GB"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CDE-466D-AFD6-A8D61840A812}"/>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CDE-466D-AFD6-A8D61840A812}"/>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CDE-466D-AFD6-A8D61840A812}"/>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CDE-466D-AFD6-A8D61840A812}"/>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FCDE-466D-AFD6-A8D61840A812}"/>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FCDE-466D-AFD6-A8D61840A812}"/>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C2D-4C48-B674-897DDD317F35}"/>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853-4A40-9C13-A53FD5E1B92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2014</c:v>
                </c:pt>
                <c:pt idx="3">
                  <c:v>2015</c:v>
                </c:pt>
                <c:pt idx="4">
                  <c:v>2016</c:v>
                </c:pt>
                <c:pt idx="5">
                  <c:v>2016</c:v>
                </c:pt>
                <c:pt idx="6">
                  <c:v>2017</c:v>
                </c:pt>
                <c:pt idx="7">
                  <c:v>2018</c:v>
                </c:pt>
                <c:pt idx="8">
                  <c:v>2019</c:v>
                </c:pt>
                <c:pt idx="9">
                  <c:v>2019</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79.069767441860463</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0F38-4209-A1F7-B64296EFED7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F38-4209-A1F7-B64296EFED7D}"/>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F38-4209-A1F7-B64296EFED7D}"/>
                </c:ext>
              </c:extLst>
            </c:dLbl>
            <c:dLbl>
              <c:idx val="2"/>
              <c:tx>
                <c:rich>
                  <a:bodyPr/>
                  <a:lstStyle/>
                  <a:p>
                    <a:pPr>
                      <a:defRPr sz="600" b="0" i="0">
                        <a:solidFill>
                          <a:srgbClr val="000000"/>
                        </a:solidFill>
                        <a:latin typeface="Arial"/>
                        <a:ea typeface="Arial"/>
                        <a:cs typeface="Arial"/>
                      </a:defRPr>
                    </a:pPr>
                    <a:r>
                      <a:rPr lang="en-GB"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F38-4209-A1F7-B64296EFED7D}"/>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E8C-451B-AC34-E617CBE0D38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CDE-466D-AFD6-A8D61840A812}"/>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CDE-466D-AFD6-A8D61840A812}"/>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CDE-466D-AFD6-A8D61840A812}"/>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CDE-466D-AFD6-A8D61840A812}"/>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CDE-466D-AFD6-A8D61840A812}"/>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CDE-466D-AFD6-A8D61840A812}"/>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C2D-4C48-B674-897DDD317F35}"/>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853-4A40-9C13-A53FD5E1B92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2014</c:v>
                </c:pt>
                <c:pt idx="3">
                  <c:v>2015</c:v>
                </c:pt>
                <c:pt idx="4">
                  <c:v>2016</c:v>
                </c:pt>
                <c:pt idx="5">
                  <c:v>2016</c:v>
                </c:pt>
                <c:pt idx="6">
                  <c:v>2017</c:v>
                </c:pt>
                <c:pt idx="7">
                  <c:v>2018</c:v>
                </c:pt>
                <c:pt idx="8">
                  <c:v>2019</c:v>
                </c:pt>
                <c:pt idx="9">
                  <c:v>2019</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0F38-4209-A1F7-B64296EFED7D}"/>
            </c:ext>
          </c:extLst>
        </c:ser>
        <c:dLbls>
          <c:showLegendKey val="0"/>
          <c:showVal val="0"/>
          <c:showCatName val="0"/>
          <c:showSerName val="0"/>
          <c:showPercent val="0"/>
          <c:showBubbleSize val="0"/>
        </c:dLbls>
        <c:axId val="381152256"/>
        <c:axId val="385107072"/>
      </c:scatterChart>
      <c:valAx>
        <c:axId val="3811522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07072"/>
        <c:crosses val="autoZero"/>
        <c:crossBetween val="midCat"/>
        <c:majorUnit val="5"/>
      </c:valAx>
      <c:valAx>
        <c:axId val="3851070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115225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7B6C9AC1-410B-44EE-8239-BDD1EA95A046}"/>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45E0298B-48B9-43DD-98ED-8608DDEB08BC}"/>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796D8F60-610D-43C5-B89A-AD0EDC54F253}"/>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F978CE2E-EC60-4327-A30B-7084C8095961}"/>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7CB29018-4707-441E-A02E-7FA6DB7498F7}"/>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B7EDE458-F91E-4670-B6DE-3F8132F24B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4A758102-33A4-405D-8416-8E863F71EA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7765C5D5-A09A-404C-AB85-E3C96ED522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87C396F4-2454-42F9-A855-1C173D760A88}"/>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F1BA107F-80D3-474C-A65A-0C7BA3370C17}"/>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C3DDC92C-057B-4BD3-9676-5EA1618BCAC7}"/>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70306978-83C1-4D73-8E32-0452AD133B6B}"/>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A04C6FF4-73EC-4F4A-A23B-E93DC87A7ABB}"/>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57DE3516-A659-4F29-991F-7CC6FE4237F7}"/>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65C187AA-B2F9-4D97-B7DB-06786E57151D}"/>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4B547-A0E8-49F8-9E73-0D17FC16271B}">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82" customWidth="true"/>
    <col min="2" max="2" width="2.375" style="282" customWidth="true"/>
    <col min="3" max="3" width="58" style="282" customWidth="true"/>
    <col min="4" max="4" width="7.75" style="282" customWidth="true"/>
    <col min="5" max="16384" width="7.75" style="282"/>
  </cols>
  <sheetData>
    <row xmlns:x14ac="http://schemas.microsoft.com/office/spreadsheetml/2009/9/ac" r="1" ht="29.25" customHeight="true" x14ac:dyDescent="0.25">
      <c r="A1" s="279"/>
      <c r="B1" s="280"/>
      <c r="C1" s="280"/>
      <c r="D1" s="280"/>
      <c r="E1" s="281"/>
      <c r="F1" s="281"/>
      <c r="G1" s="281"/>
      <c r="H1" s="281"/>
      <c r="I1" s="281"/>
      <c r="J1" s="281"/>
      <c r="K1" s="281"/>
      <c r="L1" s="281"/>
      <c r="M1" s="281"/>
      <c r="N1" s="281"/>
      <c r="O1" s="281"/>
      <c r="P1" s="281"/>
      <c r="Q1" s="281"/>
      <c r="R1" s="281"/>
    </row>
    <row xmlns:x14ac="http://schemas.microsoft.com/office/spreadsheetml/2009/9/ac" r="2" ht="23.25" x14ac:dyDescent="0.35">
      <c r="A2" s="280"/>
      <c r="B2" s="280"/>
      <c r="C2" s="283"/>
      <c r="D2" s="280"/>
      <c r="E2" s="281"/>
      <c r="F2" s="281"/>
      <c r="G2" s="280"/>
      <c r="H2" s="281"/>
      <c r="I2" s="281"/>
      <c r="J2" s="281"/>
      <c r="K2" s="281"/>
      <c r="L2" s="281"/>
      <c r="M2" s="281"/>
      <c r="N2" s="281"/>
      <c r="O2" s="281"/>
      <c r="P2" s="281"/>
      <c r="Q2" s="281"/>
      <c r="R2" s="281"/>
    </row>
    <row xmlns:x14ac="http://schemas.microsoft.com/office/spreadsheetml/2009/9/ac" r="3" ht="15" x14ac:dyDescent="0.2">
      <c r="A3" s="280"/>
      <c r="B3" s="280"/>
      <c r="C3" s="280"/>
      <c r="D3" s="280"/>
      <c r="F3" s="280"/>
      <c r="G3" s="280"/>
      <c r="H3" s="284"/>
      <c r="I3" s="284"/>
      <c r="J3" s="284"/>
      <c r="K3" s="284"/>
      <c r="L3" s="281"/>
      <c r="M3" s="281"/>
      <c r="N3" s="281"/>
      <c r="O3" s="281"/>
      <c r="P3" s="281"/>
      <c r="Q3" s="281"/>
      <c r="R3" s="281"/>
    </row>
    <row xmlns:x14ac="http://schemas.microsoft.com/office/spreadsheetml/2009/9/ac" r="4" ht="40.5" x14ac:dyDescent="0.2">
      <c r="A4" s="280"/>
      <c r="B4" s="280"/>
      <c r="C4" s="285" t="s">
        <v>129</v>
      </c>
      <c r="D4" s="280"/>
      <c r="E4" s="286"/>
      <c r="F4" s="281"/>
      <c r="G4" s="280"/>
      <c r="H4" s="281"/>
      <c r="I4" s="281"/>
      <c r="J4" s="281"/>
      <c r="K4" s="281"/>
      <c r="L4" s="281"/>
      <c r="M4" s="281"/>
      <c r="N4" s="281"/>
      <c r="O4" s="281"/>
      <c r="P4" s="281"/>
      <c r="Q4" s="281"/>
      <c r="R4" s="281"/>
    </row>
    <row xmlns:x14ac="http://schemas.microsoft.com/office/spreadsheetml/2009/9/ac" r="5" ht="20.25" x14ac:dyDescent="0.2">
      <c r="A5" s="280"/>
      <c r="B5" s="280"/>
      <c r="C5" s="287"/>
      <c r="D5" s="280"/>
      <c r="E5" s="286"/>
      <c r="F5" s="281"/>
      <c r="G5" s="280"/>
      <c r="H5" s="281"/>
      <c r="I5" s="281"/>
      <c r="J5" s="281"/>
      <c r="K5" s="281"/>
      <c r="L5" s="281"/>
      <c r="M5" s="281"/>
      <c r="N5" s="281"/>
      <c r="O5" s="281"/>
      <c r="P5" s="281"/>
      <c r="Q5" s="281"/>
      <c r="R5" s="281"/>
    </row>
    <row xmlns:x14ac="http://schemas.microsoft.com/office/spreadsheetml/2009/9/ac" r="6" ht="15" x14ac:dyDescent="0.2">
      <c r="A6" s="280"/>
      <c r="B6" s="280"/>
      <c r="C6" s="288" t="s">
        <v>136</v>
      </c>
      <c r="D6" s="281"/>
      <c r="E6" s="281"/>
      <c r="F6" s="281"/>
      <c r="G6" s="281"/>
      <c r="H6" s="281"/>
      <c r="I6" s="281"/>
      <c r="J6" s="281"/>
      <c r="K6" s="281"/>
      <c r="L6" s="281"/>
      <c r="M6" s="281"/>
      <c r="N6" s="281"/>
      <c r="O6" s="281"/>
      <c r="P6" s="281"/>
      <c r="Q6" s="281"/>
      <c r="R6" s="281"/>
    </row>
    <row xmlns:x14ac="http://schemas.microsoft.com/office/spreadsheetml/2009/9/ac" r="7" ht="26.25" x14ac:dyDescent="0.4">
      <c r="A7" s="280"/>
      <c r="B7" s="280"/>
      <c r="C7" s="289" t="str">
        <f>+'Water Data'!D1</f>
        <v>Dominican Republic</v>
      </c>
      <c r="D7" s="281"/>
      <c r="E7" s="281"/>
      <c r="F7" s="281"/>
      <c r="G7" s="281"/>
      <c r="H7" s="281"/>
      <c r="I7" s="281"/>
      <c r="J7" s="281"/>
      <c r="K7" s="281"/>
      <c r="L7" s="281"/>
      <c r="M7" s="281"/>
      <c r="N7" s="281"/>
      <c r="O7" s="281"/>
      <c r="P7" s="281"/>
      <c r="Q7" s="281"/>
      <c r="R7" s="281"/>
    </row>
    <row xmlns:x14ac="http://schemas.microsoft.com/office/spreadsheetml/2009/9/ac" r="8" ht="15" x14ac:dyDescent="0.2">
      <c r="A8" s="280"/>
      <c r="B8" s="280"/>
      <c r="C8" s="280"/>
      <c r="D8" s="281"/>
      <c r="E8" s="281"/>
      <c r="F8" s="281"/>
      <c r="G8" s="281"/>
      <c r="H8" s="281"/>
      <c r="I8" s="281"/>
      <c r="J8" s="281"/>
      <c r="K8" s="281"/>
      <c r="L8" s="281"/>
      <c r="M8" s="281"/>
      <c r="N8" s="281"/>
      <c r="O8" s="281"/>
      <c r="P8" s="281"/>
      <c r="Q8" s="281"/>
      <c r="R8" s="281"/>
    </row>
    <row xmlns:x14ac="http://schemas.microsoft.com/office/spreadsheetml/2009/9/ac" r="9" ht="15" x14ac:dyDescent="0.2">
      <c r="A9" s="280"/>
      <c r="B9" s="280"/>
      <c r="C9" s="290" t="s">
        <v>291</v>
      </c>
      <c r="D9" s="281"/>
      <c r="E9" s="281"/>
      <c r="F9" s="281"/>
      <c r="G9" s="281"/>
      <c r="H9" s="281"/>
      <c r="I9" s="281"/>
      <c r="J9" s="281"/>
      <c r="K9" s="281"/>
      <c r="L9" s="281"/>
      <c r="M9" s="281"/>
      <c r="N9" s="281"/>
      <c r="O9" s="281"/>
      <c r="P9" s="281"/>
      <c r="Q9" s="281"/>
      <c r="R9" s="281"/>
    </row>
    <row xmlns:x14ac="http://schemas.microsoft.com/office/spreadsheetml/2009/9/ac" r="10" ht="15" x14ac:dyDescent="0.2">
      <c r="A10" s="280"/>
      <c r="B10" s="280"/>
      <c r="C10" s="288"/>
      <c r="D10" s="281"/>
      <c r="E10" s="281"/>
      <c r="F10" s="281"/>
      <c r="G10" s="281"/>
      <c r="H10" s="281"/>
      <c r="I10" s="281"/>
      <c r="J10" s="281"/>
      <c r="K10" s="281"/>
      <c r="L10" s="281"/>
      <c r="M10" s="281"/>
      <c r="N10" s="281"/>
      <c r="O10" s="281"/>
      <c r="P10" s="281"/>
      <c r="Q10" s="281"/>
      <c r="R10" s="281"/>
    </row>
    <row xmlns:x14ac="http://schemas.microsoft.com/office/spreadsheetml/2009/9/ac" r="11" ht="15.95" customHeight="true" x14ac:dyDescent="0.2">
      <c r="A11" s="280"/>
      <c r="C11" s="314" t="s">
        <v>32</v>
      </c>
      <c r="D11" s="291"/>
      <c r="E11" s="292"/>
      <c r="F11" s="291"/>
      <c r="G11" s="291"/>
      <c r="H11" s="281"/>
      <c r="I11" s="281"/>
      <c r="J11" s="281"/>
      <c r="K11" s="281"/>
      <c r="L11" s="281"/>
      <c r="M11" s="281"/>
      <c r="N11" s="281"/>
      <c r="O11" s="281"/>
      <c r="P11" s="281"/>
      <c r="Q11" s="281"/>
      <c r="R11" s="281"/>
    </row>
    <row xmlns:x14ac="http://schemas.microsoft.com/office/spreadsheetml/2009/9/ac" r="12" ht="9" customHeight="true" x14ac:dyDescent="0.2">
      <c r="A12" s="280"/>
      <c r="B12" s="281"/>
      <c r="C12" s="293"/>
      <c r="D12" s="291"/>
      <c r="E12" s="292"/>
      <c r="F12" s="291"/>
      <c r="G12" s="291"/>
      <c r="H12" s="281"/>
      <c r="I12" s="281"/>
      <c r="J12" s="281"/>
      <c r="K12" s="281"/>
      <c r="L12" s="281"/>
      <c r="M12" s="281"/>
      <c r="N12" s="281"/>
      <c r="O12" s="281"/>
      <c r="P12" s="281"/>
      <c r="Q12" s="281"/>
      <c r="R12" s="281"/>
    </row>
    <row xmlns:x14ac="http://schemas.microsoft.com/office/spreadsheetml/2009/9/ac" r="13" ht="24.95" customHeight="true" x14ac:dyDescent="0.25">
      <c r="A13" s="280"/>
      <c r="B13" s="281"/>
      <c r="C13" s="294" t="s">
        <v>130</v>
      </c>
      <c r="D13" s="291"/>
      <c r="E13" s="292"/>
      <c r="F13" s="291"/>
      <c r="G13" s="291"/>
      <c r="H13" s="281"/>
      <c r="I13" s="281"/>
      <c r="J13" s="281"/>
      <c r="K13" s="281"/>
      <c r="L13" s="281"/>
      <c r="M13" s="281"/>
      <c r="N13" s="281"/>
      <c r="O13" s="281"/>
      <c r="P13" s="281"/>
      <c r="Q13" s="281"/>
      <c r="R13" s="281"/>
    </row>
    <row xmlns:x14ac="http://schemas.microsoft.com/office/spreadsheetml/2009/9/ac" r="14" ht="21.95" customHeight="true" x14ac:dyDescent="0.2">
      <c r="A14" s="280"/>
      <c r="B14" s="295"/>
      <c r="C14" s="296" t="s">
        <v>137</v>
      </c>
      <c r="D14" s="291"/>
      <c r="E14" s="292"/>
      <c r="F14" s="291"/>
      <c r="G14" s="291"/>
      <c r="H14" s="281"/>
      <c r="I14" s="281"/>
      <c r="J14" s="281"/>
      <c r="K14" s="281"/>
      <c r="L14" s="281"/>
      <c r="M14" s="281"/>
      <c r="N14" s="281"/>
      <c r="O14" s="281"/>
      <c r="P14" s="281"/>
      <c r="Q14" s="281"/>
      <c r="R14" s="281"/>
    </row>
    <row xmlns:x14ac="http://schemas.microsoft.com/office/spreadsheetml/2009/9/ac" r="15" ht="15" x14ac:dyDescent="0.2">
      <c r="A15" s="280"/>
      <c r="B15" s="295"/>
      <c r="C15" s="297" t="s">
        <v>138</v>
      </c>
      <c r="D15" s="291"/>
      <c r="E15" s="292"/>
      <c r="F15" s="291"/>
      <c r="G15" s="291"/>
      <c r="H15" s="281"/>
      <c r="I15" s="281"/>
      <c r="J15" s="281"/>
      <c r="K15" s="281"/>
      <c r="L15" s="281"/>
      <c r="M15" s="281"/>
      <c r="N15" s="281"/>
      <c r="O15" s="281"/>
      <c r="P15" s="281"/>
      <c r="Q15" s="281"/>
      <c r="R15" s="281"/>
    </row>
    <row xmlns:x14ac="http://schemas.microsoft.com/office/spreadsheetml/2009/9/ac" r="16" ht="15" x14ac:dyDescent="0.2">
      <c r="A16" s="280"/>
      <c r="B16" s="295"/>
      <c r="C16" s="296" t="s">
        <v>275</v>
      </c>
      <c r="D16" s="291"/>
      <c r="E16" s="292"/>
      <c r="F16" s="291"/>
      <c r="G16" s="291"/>
      <c r="H16" s="281"/>
      <c r="I16" s="281"/>
      <c r="J16" s="281"/>
      <c r="K16" s="281"/>
      <c r="L16" s="281"/>
      <c r="M16" s="281"/>
      <c r="N16" s="281"/>
      <c r="O16" s="281"/>
      <c r="P16" s="281"/>
      <c r="Q16" s="281"/>
      <c r="R16" s="281"/>
    </row>
    <row xmlns:x14ac="http://schemas.microsoft.com/office/spreadsheetml/2009/9/ac" r="17" ht="26.1" customHeight="true" x14ac:dyDescent="0.2">
      <c r="A17" s="280"/>
      <c r="B17" s="292"/>
      <c r="C17" s="298"/>
      <c r="D17" s="291"/>
      <c r="E17" s="295"/>
      <c r="F17" s="291"/>
      <c r="G17" s="291"/>
      <c r="H17" s="281"/>
      <c r="I17" s="281"/>
      <c r="J17" s="281"/>
      <c r="K17" s="281"/>
      <c r="L17" s="281"/>
      <c r="M17" s="281"/>
      <c r="N17" s="281"/>
      <c r="O17" s="281"/>
      <c r="P17" s="281"/>
      <c r="Q17" s="281"/>
      <c r="R17" s="281"/>
    </row>
    <row xmlns:x14ac="http://schemas.microsoft.com/office/spreadsheetml/2009/9/ac" r="18" ht="15.75" x14ac:dyDescent="0.25">
      <c r="A18" s="280"/>
      <c r="B18" s="292"/>
      <c r="C18" s="299" t="s">
        <v>33</v>
      </c>
      <c r="D18" s="291"/>
      <c r="E18" s="300"/>
      <c r="F18" s="291"/>
      <c r="G18" s="291"/>
      <c r="H18" s="281"/>
      <c r="I18" s="281"/>
      <c r="J18" s="281"/>
      <c r="K18" s="281"/>
      <c r="L18" s="281"/>
      <c r="M18" s="281"/>
      <c r="N18" s="281"/>
      <c r="O18" s="281"/>
      <c r="P18" s="281"/>
      <c r="Q18" s="281"/>
      <c r="R18" s="281"/>
    </row>
    <row xmlns:x14ac="http://schemas.microsoft.com/office/spreadsheetml/2009/9/ac" r="19" ht="15" x14ac:dyDescent="0.2">
      <c r="A19" s="280"/>
      <c r="B19" s="292"/>
      <c r="C19" s="301" t="s">
        <v>131</v>
      </c>
      <c r="D19" s="291"/>
      <c r="E19" s="302"/>
      <c r="F19" s="291"/>
      <c r="G19" s="291"/>
      <c r="H19" s="281"/>
      <c r="I19" s="281"/>
      <c r="J19" s="281"/>
      <c r="K19" s="281"/>
      <c r="L19" s="281"/>
      <c r="M19" s="281"/>
      <c r="N19" s="281"/>
      <c r="O19" s="281"/>
      <c r="P19" s="281"/>
      <c r="Q19" s="281"/>
      <c r="R19" s="281"/>
    </row>
    <row xmlns:x14ac="http://schemas.microsoft.com/office/spreadsheetml/2009/9/ac" r="20" ht="15" x14ac:dyDescent="0.2">
      <c r="A20" s="280"/>
      <c r="B20" s="292"/>
      <c r="C20" s="370" t="s">
        <v>132</v>
      </c>
      <c r="D20" s="291"/>
      <c r="E20" s="303"/>
      <c r="F20" s="291"/>
      <c r="G20" s="291"/>
      <c r="H20" s="281"/>
      <c r="I20" s="281"/>
      <c r="J20" s="281"/>
      <c r="K20" s="281"/>
      <c r="L20" s="281"/>
      <c r="M20" s="281"/>
      <c r="N20" s="281"/>
      <c r="O20" s="281"/>
      <c r="P20" s="281"/>
      <c r="Q20" s="281"/>
      <c r="R20" s="281"/>
    </row>
    <row xmlns:x14ac="http://schemas.microsoft.com/office/spreadsheetml/2009/9/ac" r="21" ht="15" x14ac:dyDescent="0.2">
      <c r="A21" s="280"/>
      <c r="B21" s="292"/>
      <c r="C21" s="371" t="s">
        <v>133</v>
      </c>
      <c r="D21" s="291"/>
      <c r="E21" s="304"/>
      <c r="F21" s="291"/>
      <c r="G21" s="291"/>
      <c r="H21" s="281"/>
      <c r="I21" s="281"/>
      <c r="J21" s="281"/>
      <c r="K21" s="281"/>
      <c r="L21" s="281"/>
      <c r="M21" s="281"/>
      <c r="N21" s="281"/>
      <c r="O21" s="281"/>
      <c r="P21" s="281"/>
      <c r="Q21" s="281"/>
      <c r="R21" s="281"/>
    </row>
    <row xmlns:x14ac="http://schemas.microsoft.com/office/spreadsheetml/2009/9/ac" r="22" ht="15" x14ac:dyDescent="0.2">
      <c r="A22" s="280"/>
      <c r="B22" s="292"/>
      <c r="C22" s="372" t="s">
        <v>134</v>
      </c>
      <c r="D22" s="291"/>
      <c r="E22" s="291"/>
      <c r="F22" s="291"/>
      <c r="G22" s="291"/>
      <c r="H22" s="281"/>
      <c r="I22" s="281"/>
      <c r="J22" s="281"/>
      <c r="K22" s="281"/>
      <c r="L22" s="281"/>
      <c r="M22" s="281"/>
      <c r="N22" s="281"/>
      <c r="O22" s="281"/>
      <c r="P22" s="281"/>
      <c r="Q22" s="281"/>
      <c r="R22" s="281"/>
    </row>
    <row xmlns:x14ac="http://schemas.microsoft.com/office/spreadsheetml/2009/9/ac" r="23" ht="15" x14ac:dyDescent="0.2">
      <c r="A23" s="280"/>
      <c r="B23" s="292"/>
      <c r="C23" s="301" t="s">
        <v>135</v>
      </c>
      <c r="D23" s="291"/>
      <c r="E23" s="291"/>
      <c r="F23" s="291"/>
      <c r="G23" s="291"/>
      <c r="H23" s="281"/>
      <c r="I23" s="281"/>
      <c r="J23" s="281"/>
      <c r="K23" s="281"/>
      <c r="L23" s="281"/>
      <c r="M23" s="281"/>
      <c r="N23" s="281"/>
      <c r="O23" s="281"/>
      <c r="P23" s="281"/>
      <c r="Q23" s="281"/>
      <c r="R23" s="281"/>
    </row>
    <row xmlns:x14ac="http://schemas.microsoft.com/office/spreadsheetml/2009/9/ac" r="24" ht="15" x14ac:dyDescent="0.2">
      <c r="A24" s="280"/>
      <c r="B24" s="292"/>
      <c r="C24" s="305"/>
      <c r="D24" s="291"/>
      <c r="E24" s="291"/>
      <c r="F24" s="291"/>
      <c r="G24" s="291"/>
      <c r="H24" s="281"/>
      <c r="I24" s="281"/>
      <c r="J24" s="281"/>
      <c r="K24" s="281"/>
      <c r="L24" s="281"/>
      <c r="M24" s="281"/>
      <c r="N24" s="281"/>
      <c r="O24" s="281"/>
      <c r="P24" s="281"/>
      <c r="Q24" s="281"/>
      <c r="R24" s="281"/>
    </row>
    <row xmlns:x14ac="http://schemas.microsoft.com/office/spreadsheetml/2009/9/ac" r="25" ht="15.95" customHeight="true" x14ac:dyDescent="0.2">
      <c r="A25" s="306"/>
      <c r="B25" s="306"/>
      <c r="C25" s="307"/>
      <c r="D25" s="280"/>
      <c r="E25" s="281"/>
      <c r="F25" s="281"/>
      <c r="G25" s="281"/>
      <c r="H25" s="281"/>
      <c r="I25" s="281"/>
      <c r="J25" s="281"/>
      <c r="K25" s="281"/>
      <c r="L25" s="281"/>
      <c r="M25" s="281"/>
      <c r="N25" s="281"/>
      <c r="O25" s="281"/>
      <c r="P25" s="281"/>
      <c r="Q25" s="281"/>
      <c r="R25" s="281"/>
    </row>
    <row xmlns:x14ac="http://schemas.microsoft.com/office/spreadsheetml/2009/9/ac" r="26" ht="23.25" x14ac:dyDescent="0.2">
      <c r="A26" s="306"/>
      <c r="B26" s="306"/>
      <c r="C26" s="306"/>
      <c r="D26" s="280"/>
      <c r="E26" s="281"/>
      <c r="F26" s="281"/>
      <c r="G26" s="281"/>
      <c r="H26" s="281"/>
      <c r="I26" s="281"/>
      <c r="J26" s="281"/>
      <c r="K26" s="281"/>
      <c r="L26" s="281"/>
      <c r="M26" s="281"/>
      <c r="N26" s="281"/>
      <c r="O26" s="281"/>
      <c r="P26" s="281"/>
      <c r="Q26" s="281"/>
      <c r="R26" s="281"/>
    </row>
    <row xmlns:x14ac="http://schemas.microsoft.com/office/spreadsheetml/2009/9/ac" r="27" ht="15" x14ac:dyDescent="0.2">
      <c r="A27" s="308"/>
      <c r="B27" s="309"/>
      <c r="C27" s="310"/>
      <c r="D27" s="280"/>
      <c r="E27" s="281"/>
      <c r="F27" s="281"/>
      <c r="G27" s="281"/>
      <c r="H27" s="281"/>
      <c r="I27" s="281"/>
      <c r="J27" s="281"/>
      <c r="K27" s="281"/>
      <c r="L27" s="281"/>
      <c r="M27" s="281"/>
      <c r="N27" s="281"/>
      <c r="O27" s="281"/>
      <c r="P27" s="281"/>
      <c r="Q27" s="281"/>
      <c r="R27" s="281"/>
    </row>
    <row xmlns:x14ac="http://schemas.microsoft.com/office/spreadsheetml/2009/9/ac" r="28" ht="15" x14ac:dyDescent="0.2">
      <c r="A28" s="308"/>
      <c r="B28" s="309"/>
      <c r="C28" s="311"/>
      <c r="D28" s="280"/>
      <c r="E28" s="281"/>
      <c r="F28" s="281"/>
      <c r="G28" s="281"/>
      <c r="H28" s="281"/>
      <c r="I28" s="281"/>
      <c r="J28" s="281"/>
      <c r="K28" s="281"/>
      <c r="L28" s="281"/>
      <c r="M28" s="281"/>
      <c r="N28" s="281"/>
      <c r="O28" s="281"/>
      <c r="P28" s="281"/>
      <c r="Q28" s="281"/>
      <c r="R28" s="281"/>
    </row>
    <row xmlns:x14ac="http://schemas.microsoft.com/office/spreadsheetml/2009/9/ac" r="29" ht="15" x14ac:dyDescent="0.2">
      <c r="A29" s="308"/>
      <c r="B29" s="309"/>
      <c r="C29" s="312"/>
      <c r="D29" s="280"/>
      <c r="E29" s="281"/>
      <c r="F29" s="281"/>
      <c r="G29" s="281"/>
      <c r="H29" s="281"/>
      <c r="I29" s="281"/>
      <c r="J29" s="281"/>
      <c r="K29" s="281"/>
      <c r="L29" s="281"/>
      <c r="M29" s="281"/>
      <c r="N29" s="281"/>
      <c r="O29" s="281"/>
      <c r="P29" s="281"/>
      <c r="Q29" s="281"/>
      <c r="R29" s="281"/>
    </row>
    <row xmlns:x14ac="http://schemas.microsoft.com/office/spreadsheetml/2009/9/ac" r="30" ht="15" x14ac:dyDescent="0.2">
      <c r="A30" s="308"/>
      <c r="B30" s="309"/>
      <c r="C30" s="312"/>
      <c r="D30" s="280"/>
      <c r="E30" s="281"/>
      <c r="F30" s="281"/>
      <c r="G30" s="281"/>
      <c r="H30" s="281"/>
      <c r="I30" s="281"/>
      <c r="J30" s="281"/>
      <c r="K30" s="281"/>
      <c r="L30" s="281"/>
      <c r="M30" s="281"/>
      <c r="N30" s="281"/>
      <c r="O30" s="281"/>
      <c r="P30" s="281"/>
      <c r="Q30" s="281"/>
      <c r="R30" s="281"/>
    </row>
    <row xmlns:x14ac="http://schemas.microsoft.com/office/spreadsheetml/2009/9/ac" r="31" ht="15" x14ac:dyDescent="0.2">
      <c r="A31" s="308"/>
      <c r="B31" s="309"/>
      <c r="C31" s="312"/>
      <c r="D31" s="280"/>
      <c r="E31" s="281"/>
      <c r="F31" s="281"/>
      <c r="G31" s="281"/>
      <c r="H31" s="281"/>
      <c r="I31" s="281"/>
      <c r="J31" s="281"/>
      <c r="K31" s="281"/>
      <c r="L31" s="281"/>
      <c r="M31" s="281"/>
      <c r="N31" s="281"/>
      <c r="O31" s="281"/>
      <c r="P31" s="281"/>
      <c r="Q31" s="281"/>
      <c r="R31" s="281"/>
    </row>
    <row xmlns:x14ac="http://schemas.microsoft.com/office/spreadsheetml/2009/9/ac" r="32" ht="15" x14ac:dyDescent="0.2">
      <c r="A32" s="308"/>
      <c r="B32" s="309"/>
      <c r="C32" s="312"/>
      <c r="D32" s="280"/>
      <c r="E32" s="281"/>
      <c r="F32" s="281"/>
      <c r="G32" s="281"/>
      <c r="H32" s="281"/>
      <c r="I32" s="281"/>
      <c r="J32" s="281"/>
      <c r="K32" s="281"/>
      <c r="L32" s="281"/>
      <c r="M32" s="281"/>
      <c r="N32" s="281"/>
      <c r="O32" s="281"/>
      <c r="P32" s="281"/>
      <c r="Q32" s="281"/>
      <c r="R32" s="281"/>
    </row>
    <row xmlns:x14ac="http://schemas.microsoft.com/office/spreadsheetml/2009/9/ac" r="33" ht="15" x14ac:dyDescent="0.2">
      <c r="A33" s="308"/>
      <c r="B33" s="309"/>
      <c r="C33" s="312"/>
      <c r="D33" s="280"/>
      <c r="E33" s="281"/>
      <c r="F33" s="281"/>
      <c r="G33" s="281"/>
      <c r="H33" s="281"/>
      <c r="I33" s="281"/>
      <c r="J33" s="281"/>
      <c r="K33" s="281"/>
      <c r="L33" s="281"/>
      <c r="M33" s="281"/>
      <c r="N33" s="281"/>
      <c r="O33" s="281"/>
      <c r="P33" s="281"/>
      <c r="Q33" s="281"/>
      <c r="R33" s="281"/>
    </row>
    <row xmlns:x14ac="http://schemas.microsoft.com/office/spreadsheetml/2009/9/ac" r="34" ht="15" x14ac:dyDescent="0.2">
      <c r="A34" s="308"/>
      <c r="B34" s="309"/>
      <c r="D34" s="280"/>
      <c r="E34" s="281"/>
      <c r="F34" s="281"/>
      <c r="G34" s="281"/>
      <c r="H34" s="281"/>
      <c r="I34" s="281"/>
      <c r="J34" s="281"/>
      <c r="K34" s="281"/>
      <c r="L34" s="281"/>
      <c r="M34" s="281"/>
      <c r="N34" s="281"/>
      <c r="O34" s="281"/>
      <c r="P34" s="281"/>
      <c r="Q34" s="281"/>
      <c r="R34" s="281"/>
    </row>
    <row xmlns:x14ac="http://schemas.microsoft.com/office/spreadsheetml/2009/9/ac" r="35" ht="15" x14ac:dyDescent="0.2">
      <c r="A35" s="280"/>
      <c r="B35" s="280"/>
      <c r="C35" s="280"/>
      <c r="D35" s="280"/>
      <c r="E35" s="281"/>
      <c r="F35" s="281"/>
      <c r="G35" s="281"/>
      <c r="H35" s="281"/>
      <c r="I35" s="281"/>
      <c r="J35" s="281"/>
      <c r="K35" s="281"/>
      <c r="L35" s="281"/>
      <c r="M35" s="281"/>
      <c r="N35" s="281"/>
      <c r="O35" s="281"/>
      <c r="P35" s="281"/>
      <c r="Q35" s="281"/>
      <c r="R35" s="281"/>
    </row>
    <row xmlns:x14ac="http://schemas.microsoft.com/office/spreadsheetml/2009/9/ac" r="36" ht="15" x14ac:dyDescent="0.2">
      <c r="A36" s="280"/>
      <c r="B36" s="280"/>
      <c r="C36" s="280"/>
      <c r="D36" s="280"/>
      <c r="E36" s="281"/>
      <c r="F36" s="281"/>
      <c r="G36" s="281"/>
      <c r="H36" s="281"/>
      <c r="I36" s="281"/>
      <c r="J36" s="281"/>
      <c r="K36" s="281"/>
      <c r="L36" s="281"/>
      <c r="M36" s="281"/>
      <c r="N36" s="281"/>
      <c r="O36" s="281"/>
      <c r="P36" s="281"/>
      <c r="Q36" s="281"/>
      <c r="R36" s="281"/>
    </row>
    <row xmlns:x14ac="http://schemas.microsoft.com/office/spreadsheetml/2009/9/ac" r="37" ht="15" x14ac:dyDescent="0.2">
      <c r="A37" s="280"/>
      <c r="B37" s="280"/>
      <c r="C37" s="280"/>
      <c r="D37" s="280"/>
    </row>
    <row xmlns:x14ac="http://schemas.microsoft.com/office/spreadsheetml/2009/9/ac" r="38" ht="15" x14ac:dyDescent="0.2">
      <c r="A38" s="280"/>
      <c r="B38" s="280"/>
      <c r="C38" s="280"/>
      <c r="D38" s="280"/>
    </row>
    <row xmlns:x14ac="http://schemas.microsoft.com/office/spreadsheetml/2009/9/ac" r="39" ht="15" x14ac:dyDescent="0.2">
      <c r="A39" s="280"/>
      <c r="B39" s="280"/>
      <c r="C39" s="280"/>
      <c r="D39" s="280"/>
    </row>
    <row xmlns:x14ac="http://schemas.microsoft.com/office/spreadsheetml/2009/9/ac" r="40" ht="15" x14ac:dyDescent="0.2">
      <c r="A40" s="280"/>
      <c r="B40" s="280"/>
      <c r="C40" s="280"/>
      <c r="D40" s="280"/>
    </row>
    <row xmlns:x14ac="http://schemas.microsoft.com/office/spreadsheetml/2009/9/ac" r="46" x14ac:dyDescent="0.2">
      <c r="L46" s="313"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3" customWidth="true"/>
    <col min="3" max="3" width="29.75" customWidth="true"/>
    <col min="4" max="9" width="7.875" customWidth="true"/>
    <col min="10" max="11" width="1.125" customWidth="true"/>
    <col min="12" max="12" width="24.625" style="133" customWidth="true"/>
    <col min="13" max="13" width="29.75" customWidth="true"/>
    <col min="14" max="19" width="7.875" customWidth="true"/>
    <col min="20" max="21" width="1.125" customWidth="true"/>
    <col min="22" max="22" width="24.625" style="133" customWidth="true"/>
    <col min="23" max="23" width="29.75" customWidth="true"/>
    <col min="24" max="29" width="7.875" customWidth="true"/>
    <col min="30" max="31" width="1.125" customWidth="true"/>
    <col min="32" max="32" width="24.625" style="133" customWidth="true"/>
    <col min="33" max="33" width="29.75" customWidth="true"/>
    <col min="34" max="39" width="7.875" customWidth="true"/>
    <col min="40" max="41" width="1.125" customWidth="true"/>
    <col min="42" max="42" width="24.625" style="133" customWidth="true"/>
    <col min="43" max="43" width="29.75" customWidth="true"/>
    <col min="44" max="49" width="7.875" customWidth="true"/>
    <col min="50" max="51" width="1.125" customWidth="true"/>
    <col min="52" max="52" width="24.625" style="133" customWidth="true"/>
    <col min="53" max="53" width="29.75" style="133" customWidth="true"/>
    <col min="54" max="59" width="7.875" customWidth="true"/>
    <col min="60" max="61" width="1.125" customWidth="true"/>
    <col min="62" max="62" width="24.625" style="133" customWidth="true"/>
    <col min="63" max="63" width="29.75" customWidth="true"/>
    <col min="64" max="69" width="7.875" customWidth="true"/>
    <col min="70" max="71" width="1.125" customWidth="true"/>
    <col min="72" max="72" width="24.625" style="133" customWidth="true"/>
    <col min="73" max="73" width="29.75" customWidth="true"/>
    <col min="74" max="79" width="7.875" customWidth="true"/>
    <col min="80" max="81" width="1.125" customWidth="true"/>
    <col min="82" max="82" width="24.625" style="133" customWidth="true"/>
    <col min="83" max="83" width="29.75" customWidth="true"/>
    <col min="84" max="89" width="7.875" customWidth="true"/>
    <col min="90" max="91" width="1.125" customWidth="true"/>
    <col min="92" max="92" width="24.625" style="133" customWidth="true"/>
    <col min="93" max="93" width="29.75" customWidth="true"/>
    <col min="94" max="99" width="7.875" customWidth="true"/>
    <col min="100" max="101" width="1.125" customWidth="true"/>
    <col min="102" max="102" width="24.625" style="133" customWidth="true"/>
    <col min="103" max="103" width="29.75" customWidth="true"/>
    <col min="104" max="109" width="7.875" customWidth="true"/>
    <col min="110" max="111" width="1.125" customWidth="true"/>
    <col min="112" max="112" width="24.625" style="133" customWidth="true"/>
    <col min="113" max="113" width="29.75" customWidth="true"/>
    <col min="114" max="119" width="7.875" customWidth="true"/>
    <col min="120" max="121" width="1.125" customWidth="true"/>
    <col min="122" max="122" width="24.625" style="133" customWidth="true"/>
    <col min="123" max="123" width="29.75" customWidth="true"/>
    <col min="124" max="129" width="7.875" customWidth="true"/>
    <col min="130" max="131" width="1.125" customWidth="true"/>
    <col min="132" max="132" width="24.625" style="133" customWidth="true"/>
    <col min="133" max="133" width="29.75" customWidth="true"/>
    <col min="134" max="139" width="7.875" customWidth="true"/>
    <col min="140" max="141" width="1.125" customWidth="true"/>
    <col min="142" max="142" width="24.625" style="133" customWidth="true"/>
    <col min="143" max="143" width="29.75" customWidth="true"/>
    <col min="144" max="149" width="7.875" customWidth="true"/>
    <col min="150" max="151" width="1.125" customWidth="true"/>
    <col min="152" max="152" width="24.625" style="133" customWidth="true"/>
    <col min="153" max="153" width="29.75" customWidth="true"/>
    <col min="154" max="159" width="7.875" customWidth="true"/>
    <col min="160" max="161" width="1.125" customWidth="true"/>
    <col min="162" max="162" width="24.625" style="133" customWidth="true"/>
    <col min="163" max="163" width="29.75" customWidth="true"/>
    <col min="164" max="169" width="7.875" customWidth="true"/>
    <col min="170" max="171" width="1.125" customWidth="true"/>
    <col min="172" max="172" width="24.625" style="133" customWidth="true"/>
    <col min="173" max="173" width="29.75" customWidth="true"/>
    <col min="174" max="179" width="7.875" customWidth="true"/>
    <col min="180" max="181" width="1.125" customWidth="true"/>
    <col min="182" max="182" width="24.625" style="133" customWidth="true"/>
    <col min="183" max="183" width="29.75" customWidth="true"/>
    <col min="184" max="189" width="7.875" customWidth="true"/>
    <col min="190" max="191" width="1.125" customWidth="true"/>
    <col min="192" max="192" width="24.625" style="133" customWidth="true"/>
    <col min="193" max="193" width="29.75" customWidth="true"/>
    <col min="194" max="199" width="7.875" customWidth="true"/>
    <col min="200" max="201" width="1.125" customWidth="true"/>
    <col min="202" max="202" width="24.625" style="133" customWidth="true"/>
    <col min="203" max="203" width="29.75" customWidth="true"/>
    <col min="204" max="209" width="7.875" customWidth="true"/>
    <col min="210" max="211" width="1.125" customWidth="true"/>
    <col min="212" max="212" width="24.625" style="133" customWidth="true"/>
    <col min="213" max="213" width="29.75" customWidth="true"/>
    <col min="214" max="219" width="7.875" customWidth="true"/>
    <col min="220" max="221" width="1.125" customWidth="true"/>
    <col min="222" max="222" width="24.625" style="133" customWidth="true"/>
    <col min="223" max="223" width="29.75" customWidth="true"/>
    <col min="224" max="229" width="7.875" customWidth="true"/>
    <col min="230" max="231" width="1.125" customWidth="true"/>
    <col min="232" max="232" width="24.625" style="133" customWidth="true"/>
    <col min="233" max="233" width="29.75" customWidth="true"/>
    <col min="234" max="239" width="7.875" customWidth="true"/>
    <col min="240" max="241" width="1.125" customWidth="true"/>
  </cols>
  <sheetData>
    <row xmlns:x14ac="http://schemas.microsoft.com/office/spreadsheetml/2009/9/ac" r="1" s="318" customFormat="true" ht="30" customHeight="true" x14ac:dyDescent="0.25">
      <c r="B1" s="337" t="s">
        <v>31</v>
      </c>
      <c r="C1" s="388" t="s">
        <v>205</v>
      </c>
      <c r="D1" s="324" t="s">
        <v>143</v>
      </c>
      <c r="E1" s="324"/>
      <c r="F1" s="324"/>
      <c r="G1" s="324"/>
      <c r="H1" s="324"/>
      <c r="I1" s="335"/>
      <c r="J1" s="316"/>
      <c r="K1" s="316"/>
      <c r="L1" s="337" t="s">
        <v>31</v>
      </c>
      <c r="M1" s="388" t="s">
        <v>206</v>
      </c>
      <c r="N1" s="324" t="s">
        <v>143</v>
      </c>
      <c r="O1" s="324"/>
      <c r="P1" s="324"/>
      <c r="Q1" s="324"/>
      <c r="R1" s="324"/>
      <c r="S1" s="335"/>
      <c r="T1" s="316"/>
      <c r="U1" s="316"/>
      <c r="V1" s="337" t="s">
        <v>31</v>
      </c>
      <c r="W1" s="388">
        <v>2014</v>
      </c>
      <c r="X1" s="324" t="s">
        <v>143</v>
      </c>
      <c r="Y1" s="324"/>
      <c r="Z1" s="324"/>
      <c r="AA1" s="324"/>
      <c r="AB1" s="324"/>
      <c r="AC1" s="335"/>
      <c r="AD1" s="316"/>
      <c r="AE1" s="316"/>
      <c r="AF1" s="337" t="s">
        <v>31</v>
      </c>
      <c r="AG1" s="388">
        <v>2015</v>
      </c>
      <c r="AH1" s="324" t="s">
        <v>143</v>
      </c>
      <c r="AI1" s="324"/>
      <c r="AJ1" s="324"/>
      <c r="AK1" s="324"/>
      <c r="AL1" s="324"/>
      <c r="AM1" s="335"/>
      <c r="AN1" s="316"/>
      <c r="AO1" s="316"/>
      <c r="AP1" s="337" t="s">
        <v>31</v>
      </c>
      <c r="AQ1" s="388" t="s">
        <v>207</v>
      </c>
      <c r="AR1" s="324" t="s">
        <v>143</v>
      </c>
      <c r="AS1" s="324"/>
      <c r="AT1" s="324"/>
      <c r="AU1" s="324"/>
      <c r="AV1" s="324"/>
      <c r="AW1" s="335"/>
      <c r="AX1" s="316"/>
      <c r="AY1" s="316"/>
      <c r="AZ1" s="337" t="s">
        <v>31</v>
      </c>
      <c r="BA1" s="388">
        <v>2016</v>
      </c>
      <c r="BB1" s="324" t="s">
        <v>143</v>
      </c>
      <c r="BC1" s="324"/>
      <c r="BD1" s="324"/>
      <c r="BE1" s="324"/>
      <c r="BF1" s="324"/>
      <c r="BG1" s="335"/>
      <c r="BH1" s="316"/>
      <c r="BI1" s="316"/>
      <c r="BJ1" s="337" t="s">
        <v>31</v>
      </c>
      <c r="BK1" s="388">
        <v>2017</v>
      </c>
      <c r="BL1" s="324" t="s">
        <v>143</v>
      </c>
      <c r="BM1" s="324"/>
      <c r="BN1" s="324"/>
      <c r="BO1" s="324"/>
      <c r="BP1" s="324"/>
      <c r="BQ1" s="335"/>
      <c r="BR1" s="316"/>
      <c r="BS1" s="316"/>
      <c r="BT1" s="337" t="s">
        <v>31</v>
      </c>
      <c r="BU1" s="388">
        <v>2018</v>
      </c>
      <c r="BV1" s="324" t="s">
        <v>143</v>
      </c>
      <c r="BW1" s="324"/>
      <c r="BX1" s="324"/>
      <c r="BY1" s="324"/>
      <c r="BZ1" s="324"/>
      <c r="CA1" s="335"/>
      <c r="CB1" s="316"/>
      <c r="CC1" s="316"/>
      <c r="CD1" s="337" t="s">
        <v>31</v>
      </c>
      <c r="CE1" s="388">
        <v>2019</v>
      </c>
      <c r="CF1" s="324" t="s">
        <v>143</v>
      </c>
      <c r="CG1" s="324"/>
      <c r="CH1" s="324"/>
      <c r="CI1" s="324"/>
      <c r="CJ1" s="324"/>
      <c r="CK1" s="335"/>
      <c r="CL1" s="316"/>
      <c r="CM1" s="316"/>
      <c r="CN1" s="337" t="s">
        <v>31</v>
      </c>
      <c r="CO1" s="388">
        <v>2019</v>
      </c>
      <c r="CP1" s="324" t="s">
        <v>143</v>
      </c>
      <c r="CQ1" s="324"/>
      <c r="CR1" s="324"/>
      <c r="CS1" s="324"/>
      <c r="CT1" s="324"/>
      <c r="CU1" s="335"/>
      <c r="CV1" s="316"/>
      <c r="CW1" s="316"/>
      <c r="CX1" s="337" t="s">
        <v>31</v>
      </c>
      <c r="CY1" s="388">
        <v>2022</v>
      </c>
      <c r="CZ1" s="324" t="s">
        <v>143</v>
      </c>
      <c r="DA1" s="324"/>
      <c r="DB1" s="324"/>
      <c r="DC1" s="324"/>
      <c r="DD1" s="324"/>
      <c r="DE1" s="335"/>
      <c r="DF1" s="316"/>
      <c r="DG1" s="316"/>
    </row>
    <row xmlns:x14ac="http://schemas.microsoft.com/office/spreadsheetml/2009/9/ac" r="2" s="318" customFormat="true" ht="30" customHeight="true" x14ac:dyDescent="0.25">
      <c r="A2" s="578" t="s">
        <v>274</v>
      </c>
      <c r="B2" s="325" t="s">
        <v>202</v>
      </c>
      <c r="C2" s="278" t="s">
        <v>146</v>
      </c>
      <c r="D2" s="278" t="s">
        <v>144</v>
      </c>
      <c r="E2" s="326"/>
      <c r="F2" s="326"/>
      <c r="G2" s="326"/>
      <c r="H2" s="326"/>
      <c r="I2" s="336"/>
      <c r="J2" s="319" t="s">
        <v>208</v>
      </c>
      <c r="K2" s="319"/>
      <c r="L2" s="325" t="s">
        <v>203</v>
      </c>
      <c r="M2" s="278" t="s">
        <v>146</v>
      </c>
      <c r="N2" s="278" t="s">
        <v>145</v>
      </c>
      <c r="O2" s="326"/>
      <c r="P2" s="326"/>
      <c r="Q2" s="326"/>
      <c r="R2" s="326"/>
      <c r="S2" s="336"/>
      <c r="T2" s="319" t="s">
        <v>208</v>
      </c>
      <c r="U2" s="319"/>
      <c r="V2" s="325" t="s">
        <v>226</v>
      </c>
      <c r="W2" s="278" t="s">
        <v>146</v>
      </c>
      <c r="X2" s="278" t="s">
        <v>225</v>
      </c>
      <c r="Y2" s="326"/>
      <c r="Z2" s="326"/>
      <c r="AA2" s="326"/>
      <c r="AB2" s="326"/>
      <c r="AC2" s="336"/>
      <c r="AD2" s="319" t="s">
        <v>208</v>
      </c>
      <c r="AE2" s="319"/>
      <c r="AF2" s="325" t="s">
        <v>224</v>
      </c>
      <c r="AG2" s="278" t="s">
        <v>146</v>
      </c>
      <c r="AH2" s="278" t="s">
        <v>225</v>
      </c>
      <c r="AI2" s="326"/>
      <c r="AJ2" s="326"/>
      <c r="AK2" s="326"/>
      <c r="AL2" s="326"/>
      <c r="AM2" s="336"/>
      <c r="AN2" s="319" t="s">
        <v>208</v>
      </c>
      <c r="AO2" s="319"/>
      <c r="AP2" s="325" t="s">
        <v>204</v>
      </c>
      <c r="AQ2" s="278" t="s">
        <v>198</v>
      </c>
      <c r="AR2" s="278" t="s">
        <v>197</v>
      </c>
      <c r="AS2" s="326"/>
      <c r="AT2" s="326"/>
      <c r="AU2" s="326"/>
      <c r="AV2" s="326"/>
      <c r="AW2" s="336"/>
      <c r="AX2" s="319" t="s">
        <v>208</v>
      </c>
      <c r="AY2" s="319"/>
      <c r="AZ2" s="325" t="s">
        <v>232</v>
      </c>
      <c r="BA2" s="278" t="s">
        <v>146</v>
      </c>
      <c r="BB2" s="278" t="s">
        <v>225</v>
      </c>
      <c r="BC2" s="326"/>
      <c r="BD2" s="326"/>
      <c r="BE2" s="326"/>
      <c r="BF2" s="326"/>
      <c r="BG2" s="336"/>
      <c r="BH2" s="319" t="s">
        <v>208</v>
      </c>
      <c r="BI2" s="319"/>
      <c r="BJ2" s="325" t="s">
        <v>233</v>
      </c>
      <c r="BK2" s="278" t="s">
        <v>146</v>
      </c>
      <c r="BL2" s="278" t="s">
        <v>225</v>
      </c>
      <c r="BM2" s="326"/>
      <c r="BN2" s="326"/>
      <c r="BO2" s="326"/>
      <c r="BP2" s="326"/>
      <c r="BQ2" s="336"/>
      <c r="BR2" s="319" t="s">
        <v>208</v>
      </c>
      <c r="BS2" s="319"/>
      <c r="BT2" s="325" t="s">
        <v>234</v>
      </c>
      <c r="BU2" s="278" t="s">
        <v>146</v>
      </c>
      <c r="BV2" s="278" t="s">
        <v>225</v>
      </c>
      <c r="BW2" s="326"/>
      <c r="BX2" s="326"/>
      <c r="BY2" s="326"/>
      <c r="BZ2" s="326"/>
      <c r="CA2" s="336"/>
      <c r="CB2" s="319" t="s">
        <v>208</v>
      </c>
      <c r="CC2" s="319"/>
      <c r="CD2" s="325" t="s">
        <v>235</v>
      </c>
      <c r="CE2" s="278" t="s">
        <v>146</v>
      </c>
      <c r="CF2" s="278" t="s">
        <v>225</v>
      </c>
      <c r="CG2" s="326"/>
      <c r="CH2" s="326"/>
      <c r="CI2" s="326"/>
      <c r="CJ2" s="326"/>
      <c r="CK2" s="336"/>
      <c r="CL2" s="319" t="s">
        <v>208</v>
      </c>
      <c r="CM2" s="319"/>
      <c r="CN2" s="325" t="s">
        <v>279</v>
      </c>
      <c r="CO2" s="278" t="s">
        <v>146</v>
      </c>
      <c r="CP2" s="278" t="s">
        <v>280</v>
      </c>
      <c r="CQ2" s="326"/>
      <c r="CR2" s="326"/>
      <c r="CS2" s="326"/>
      <c r="CT2" s="326"/>
      <c r="CU2" s="336"/>
      <c r="CV2" s="319" t="s">
        <v>208</v>
      </c>
      <c r="CW2" s="319"/>
      <c r="CX2" s="325" t="s">
        <v>286</v>
      </c>
      <c r="CY2" s="278" t="s">
        <v>198</v>
      </c>
      <c r="CZ2" s="278" t="s">
        <v>197</v>
      </c>
      <c r="DA2" s="326"/>
      <c r="DB2" s="326"/>
      <c r="DC2" s="326"/>
      <c r="DD2" s="326"/>
      <c r="DE2" s="336"/>
      <c r="DF2" s="319" t="s">
        <v>208</v>
      </c>
      <c r="DG2" s="319"/>
    </row>
    <row xmlns:x14ac="http://schemas.microsoft.com/office/spreadsheetml/2009/9/ac" r="3" s="258" customFormat="true" ht="18" customHeight="true" x14ac:dyDescent="0.25">
      <c r="A3" s="578"/>
      <c r="B3" s="366" t="s">
        <v>163</v>
      </c>
      <c r="C3" s="367" t="s">
        <v>54</v>
      </c>
      <c r="D3" s="368" t="s">
        <v>7</v>
      </c>
      <c r="E3" s="368" t="s">
        <v>1</v>
      </c>
      <c r="F3" s="368" t="s">
        <v>2</v>
      </c>
      <c r="G3" s="368" t="s">
        <v>16</v>
      </c>
      <c r="H3" s="368" t="s">
        <v>17</v>
      </c>
      <c r="I3" s="369" t="s">
        <v>18</v>
      </c>
      <c r="J3" s="256"/>
      <c r="K3" s="256"/>
      <c r="L3" s="366" t="s">
        <v>163</v>
      </c>
      <c r="M3" s="367" t="s">
        <v>54</v>
      </c>
      <c r="N3" s="368" t="s">
        <v>7</v>
      </c>
      <c r="O3" s="368" t="s">
        <v>1</v>
      </c>
      <c r="P3" s="368" t="s">
        <v>2</v>
      </c>
      <c r="Q3" s="368" t="s">
        <v>16</v>
      </c>
      <c r="R3" s="368" t="s">
        <v>17</v>
      </c>
      <c r="S3" s="369" t="s">
        <v>18</v>
      </c>
      <c r="T3" s="256"/>
      <c r="U3" s="256"/>
      <c r="V3" s="366" t="s">
        <v>163</v>
      </c>
      <c r="W3" s="367" t="s">
        <v>54</v>
      </c>
      <c r="X3" s="368" t="s">
        <v>7</v>
      </c>
      <c r="Y3" s="368" t="s">
        <v>1</v>
      </c>
      <c r="Z3" s="368" t="s">
        <v>2</v>
      </c>
      <c r="AA3" s="368" t="s">
        <v>16</v>
      </c>
      <c r="AB3" s="368" t="s">
        <v>17</v>
      </c>
      <c r="AC3" s="369" t="s">
        <v>18</v>
      </c>
      <c r="AD3" s="256"/>
      <c r="AE3" s="256"/>
      <c r="AF3" s="366" t="s">
        <v>163</v>
      </c>
      <c r="AG3" s="367" t="s">
        <v>54</v>
      </c>
      <c r="AH3" s="368" t="s">
        <v>7</v>
      </c>
      <c r="AI3" s="368" t="s">
        <v>1</v>
      </c>
      <c r="AJ3" s="368" t="s">
        <v>2</v>
      </c>
      <c r="AK3" s="368" t="s">
        <v>16</v>
      </c>
      <c r="AL3" s="368" t="s">
        <v>17</v>
      </c>
      <c r="AM3" s="369" t="s">
        <v>18</v>
      </c>
      <c r="AN3" s="256"/>
      <c r="AO3" s="256"/>
      <c r="AP3" s="366" t="s">
        <v>163</v>
      </c>
      <c r="AQ3" s="367" t="s">
        <v>54</v>
      </c>
      <c r="AR3" s="368" t="s">
        <v>7</v>
      </c>
      <c r="AS3" s="368" t="s">
        <v>1</v>
      </c>
      <c r="AT3" s="368" t="s">
        <v>2</v>
      </c>
      <c r="AU3" s="368" t="s">
        <v>16</v>
      </c>
      <c r="AV3" s="368" t="s">
        <v>17</v>
      </c>
      <c r="AW3" s="369" t="s">
        <v>18</v>
      </c>
      <c r="AX3" s="256"/>
      <c r="AY3" s="256"/>
      <c r="AZ3" s="366" t="s">
        <v>163</v>
      </c>
      <c r="BA3" s="367" t="s">
        <v>54</v>
      </c>
      <c r="BB3" s="368" t="s">
        <v>7</v>
      </c>
      <c r="BC3" s="368" t="s">
        <v>1</v>
      </c>
      <c r="BD3" s="368" t="s">
        <v>2</v>
      </c>
      <c r="BE3" s="368" t="s">
        <v>16</v>
      </c>
      <c r="BF3" s="368" t="s">
        <v>17</v>
      </c>
      <c r="BG3" s="369" t="s">
        <v>18</v>
      </c>
      <c r="BH3" s="256"/>
      <c r="BI3" s="256"/>
      <c r="BJ3" s="366" t="s">
        <v>163</v>
      </c>
      <c r="BK3" s="367" t="s">
        <v>54</v>
      </c>
      <c r="BL3" s="368" t="s">
        <v>7</v>
      </c>
      <c r="BM3" s="368" t="s">
        <v>1</v>
      </c>
      <c r="BN3" s="368" t="s">
        <v>2</v>
      </c>
      <c r="BO3" s="368" t="s">
        <v>16</v>
      </c>
      <c r="BP3" s="368" t="s">
        <v>17</v>
      </c>
      <c r="BQ3" s="369" t="s">
        <v>18</v>
      </c>
      <c r="BR3" s="256"/>
      <c r="BS3" s="256"/>
      <c r="BT3" s="366" t="s">
        <v>163</v>
      </c>
      <c r="BU3" s="367" t="s">
        <v>54</v>
      </c>
      <c r="BV3" s="368" t="s">
        <v>7</v>
      </c>
      <c r="BW3" s="368" t="s">
        <v>1</v>
      </c>
      <c r="BX3" s="368" t="s">
        <v>2</v>
      </c>
      <c r="BY3" s="368" t="s">
        <v>16</v>
      </c>
      <c r="BZ3" s="368" t="s">
        <v>17</v>
      </c>
      <c r="CA3" s="369" t="s">
        <v>18</v>
      </c>
      <c r="CB3" s="256"/>
      <c r="CC3" s="256"/>
      <c r="CD3" s="366" t="s">
        <v>163</v>
      </c>
      <c r="CE3" s="367" t="s">
        <v>54</v>
      </c>
      <c r="CF3" s="368" t="s">
        <v>7</v>
      </c>
      <c r="CG3" s="368" t="s">
        <v>1</v>
      </c>
      <c r="CH3" s="368" t="s">
        <v>2</v>
      </c>
      <c r="CI3" s="368" t="s">
        <v>16</v>
      </c>
      <c r="CJ3" s="368" t="s">
        <v>17</v>
      </c>
      <c r="CK3" s="369" t="s">
        <v>18</v>
      </c>
      <c r="CL3" s="256"/>
      <c r="CM3" s="256"/>
      <c r="CN3" s="366" t="s">
        <v>163</v>
      </c>
      <c r="CO3" s="367" t="s">
        <v>54</v>
      </c>
      <c r="CP3" s="368" t="s">
        <v>7</v>
      </c>
      <c r="CQ3" s="368" t="s">
        <v>1</v>
      </c>
      <c r="CR3" s="368" t="s">
        <v>2</v>
      </c>
      <c r="CS3" s="368" t="s">
        <v>16</v>
      </c>
      <c r="CT3" s="368" t="s">
        <v>17</v>
      </c>
      <c r="CU3" s="369" t="s">
        <v>18</v>
      </c>
      <c r="CV3" s="256"/>
      <c r="CW3" s="256"/>
      <c r="CX3" s="366" t="s">
        <v>163</v>
      </c>
      <c r="CY3" s="367" t="s">
        <v>54</v>
      </c>
      <c r="CZ3" s="368" t="s">
        <v>7</v>
      </c>
      <c r="DA3" s="368" t="s">
        <v>1</v>
      </c>
      <c r="DB3" s="368" t="s">
        <v>2</v>
      </c>
      <c r="DC3" s="368" t="s">
        <v>16</v>
      </c>
      <c r="DD3" s="368" t="s">
        <v>17</v>
      </c>
      <c r="DE3" s="369" t="s">
        <v>18</v>
      </c>
      <c r="DF3" s="256"/>
      <c r="DG3" s="256"/>
      <c r="DH3" s="257"/>
      <c r="DR3" s="257"/>
      <c r="EB3" s="257"/>
      <c r="EL3" s="257"/>
      <c r="EV3" s="257"/>
      <c r="FF3" s="257"/>
      <c r="FP3" s="257"/>
      <c r="FZ3" s="257"/>
      <c r="GJ3" s="257"/>
      <c r="GT3" s="257"/>
      <c r="HD3" s="257"/>
      <c r="HN3" s="257"/>
      <c r="HX3" s="257"/>
    </row>
    <row xmlns:x14ac="http://schemas.microsoft.com/office/spreadsheetml/2009/9/ac" r="4" s="4" customFormat="true" x14ac:dyDescent="0.25">
      <c r="A4" s="397" t="str">
        <f>IF(ISBLANK('Data Summary'!A6),"",'Data Summary'!A6)</f>
        <v>DOM_2006_LLECE</v>
      </c>
      <c r="B4" s="125"/>
      <c r="C4" s="92" t="s">
        <v>3</v>
      </c>
      <c r="D4" s="7"/>
      <c r="E4" s="7"/>
      <c r="F4" s="7"/>
      <c r="G4" s="7"/>
      <c r="H4" s="7"/>
      <c r="I4" s="26"/>
      <c r="J4" s="24"/>
      <c r="K4" s="24"/>
      <c r="L4" s="139"/>
      <c r="M4" s="92" t="s">
        <v>3</v>
      </c>
      <c r="N4" s="7"/>
      <c r="O4" s="7"/>
      <c r="P4" s="7"/>
      <c r="Q4" s="7"/>
      <c r="R4" s="7"/>
      <c r="S4" s="26"/>
      <c r="T4" s="24"/>
      <c r="U4" s="24"/>
      <c r="V4" s="139"/>
      <c r="W4" s="92" t="s">
        <v>3</v>
      </c>
      <c r="X4" s="7"/>
      <c r="Y4" s="7"/>
      <c r="Z4" s="7"/>
      <c r="AA4" s="7"/>
      <c r="AB4" s="7"/>
      <c r="AC4" s="26"/>
      <c r="AD4" s="24"/>
      <c r="AE4" s="24"/>
      <c r="AF4" s="139"/>
      <c r="AG4" s="92" t="s">
        <v>3</v>
      </c>
      <c r="AH4" s="7"/>
      <c r="AI4" s="7"/>
      <c r="AJ4" s="7"/>
      <c r="AK4" s="7"/>
      <c r="AL4" s="7"/>
      <c r="AM4" s="26"/>
      <c r="AN4" s="24"/>
      <c r="AO4" s="24"/>
      <c r="AP4" s="139"/>
      <c r="AQ4" s="92" t="s">
        <v>3</v>
      </c>
      <c r="AR4" s="7"/>
      <c r="AS4" s="7"/>
      <c r="AT4" s="7"/>
      <c r="AU4" s="7"/>
      <c r="AV4" s="7"/>
      <c r="AW4" s="26"/>
      <c r="AX4" s="24"/>
      <c r="AY4" s="24"/>
      <c r="AZ4" s="139"/>
      <c r="BA4" s="92" t="s">
        <v>3</v>
      </c>
      <c r="BB4" s="7"/>
      <c r="BC4" s="7"/>
      <c r="BD4" s="7"/>
      <c r="BE4" s="7"/>
      <c r="BF4" s="7"/>
      <c r="BG4" s="26"/>
      <c r="BH4" s="24"/>
      <c r="BI4" s="24"/>
      <c r="BJ4" s="139"/>
      <c r="BK4" s="92" t="s">
        <v>3</v>
      </c>
      <c r="BL4" s="7"/>
      <c r="BM4" s="7"/>
      <c r="BN4" s="7"/>
      <c r="BO4" s="7"/>
      <c r="BP4" s="7"/>
      <c r="BQ4" s="26"/>
      <c r="BR4" s="24"/>
      <c r="BS4" s="24"/>
      <c r="BT4" s="139"/>
      <c r="BU4" s="92" t="s">
        <v>3</v>
      </c>
      <c r="BV4" s="7"/>
      <c r="BW4" s="7"/>
      <c r="BX4" s="7"/>
      <c r="BY4" s="7"/>
      <c r="BZ4" s="7"/>
      <c r="CA4" s="26"/>
      <c r="CB4" s="24"/>
      <c r="CC4" s="24"/>
      <c r="CD4" s="139"/>
      <c r="CE4" s="92" t="s">
        <v>3</v>
      </c>
      <c r="CF4" s="7"/>
      <c r="CG4" s="7"/>
      <c r="CH4" s="7"/>
      <c r="CI4" s="7"/>
      <c r="CJ4" s="7"/>
      <c r="CK4" s="26"/>
      <c r="CL4" s="24"/>
      <c r="CM4" s="24"/>
      <c r="CN4" s="139"/>
      <c r="CO4" s="92" t="s">
        <v>3</v>
      </c>
      <c r="CP4" s="7"/>
      <c r="CQ4" s="7"/>
      <c r="CR4" s="7"/>
      <c r="CS4" s="7"/>
      <c r="CT4" s="7"/>
      <c r="CU4" s="26"/>
      <c r="CV4" s="24"/>
      <c r="CW4" s="24"/>
      <c r="CX4" s="139"/>
      <c r="CY4" s="92" t="s">
        <v>3</v>
      </c>
      <c r="CZ4" s="7"/>
      <c r="DA4" s="7"/>
      <c r="DB4" s="7"/>
      <c r="DC4" s="7"/>
      <c r="DD4" s="7"/>
      <c r="DE4" s="26"/>
      <c r="DF4" s="24"/>
      <c r="DG4" s="24"/>
      <c r="DH4" s="134"/>
      <c r="DR4" s="134"/>
      <c r="EB4" s="134"/>
      <c r="EL4" s="134"/>
      <c r="EV4" s="134"/>
      <c r="FF4" s="134"/>
      <c r="FP4" s="134"/>
      <c r="FZ4" s="134"/>
      <c r="GJ4" s="134"/>
      <c r="GT4" s="134"/>
      <c r="HD4" s="134"/>
      <c r="HN4" s="134"/>
      <c r="HX4" s="134"/>
    </row>
    <row xmlns:x14ac="http://schemas.microsoft.com/office/spreadsheetml/2009/9/ac" r="5" s="4" customFormat="true" x14ac:dyDescent="0.25">
      <c r="A5" s="397" t="str">
        <f ca="true">IF(ISBLANK('Data Summary'!A7),"",'Data Summary'!A7)</f>
        <v>DOM_2013_LLECE</v>
      </c>
      <c r="B5" s="125"/>
      <c r="C5" s="92" t="s">
        <v>25</v>
      </c>
      <c r="D5" s="7"/>
      <c r="E5" s="7"/>
      <c r="F5" s="7"/>
      <c r="G5" s="7"/>
      <c r="H5" s="7"/>
      <c r="I5" s="26"/>
      <c r="J5" s="24"/>
      <c r="K5" s="24"/>
      <c r="L5" s="139"/>
      <c r="M5" s="92" t="s">
        <v>25</v>
      </c>
      <c r="N5" s="7"/>
      <c r="O5" s="7"/>
      <c r="P5" s="7"/>
      <c r="Q5" s="7"/>
      <c r="R5" s="7"/>
      <c r="S5" s="26"/>
      <c r="T5" s="24"/>
      <c r="U5" s="24"/>
      <c r="V5" s="139"/>
      <c r="W5" s="92" t="s">
        <v>25</v>
      </c>
      <c r="X5" s="7"/>
      <c r="Y5" s="7"/>
      <c r="Z5" s="7"/>
      <c r="AA5" s="7"/>
      <c r="AB5" s="7"/>
      <c r="AC5" s="26"/>
      <c r="AD5" s="24"/>
      <c r="AE5" s="24"/>
      <c r="AF5" s="139"/>
      <c r="AG5" s="92" t="s">
        <v>25</v>
      </c>
      <c r="AH5" s="7"/>
      <c r="AI5" s="7"/>
      <c r="AJ5" s="7"/>
      <c r="AK5" s="7"/>
      <c r="AL5" s="7"/>
      <c r="AM5" s="26"/>
      <c r="AN5" s="24"/>
      <c r="AO5" s="24"/>
      <c r="AP5" s="139"/>
      <c r="AQ5" s="92" t="s">
        <v>25</v>
      </c>
      <c r="AR5" s="7"/>
      <c r="AS5" s="7"/>
      <c r="AT5" s="7"/>
      <c r="AU5" s="7"/>
      <c r="AV5" s="7"/>
      <c r="AW5" s="26"/>
      <c r="AX5" s="24"/>
      <c r="AY5" s="24"/>
      <c r="AZ5" s="139"/>
      <c r="BA5" s="92" t="s">
        <v>25</v>
      </c>
      <c r="BB5" s="7"/>
      <c r="BC5" s="7"/>
      <c r="BD5" s="7"/>
      <c r="BE5" s="7"/>
      <c r="BF5" s="7"/>
      <c r="BG5" s="26"/>
      <c r="BH5" s="24"/>
      <c r="BI5" s="24"/>
      <c r="BJ5" s="139"/>
      <c r="BK5" s="92" t="s">
        <v>25</v>
      </c>
      <c r="BL5" s="7"/>
      <c r="BM5" s="7"/>
      <c r="BN5" s="7"/>
      <c r="BO5" s="7"/>
      <c r="BP5" s="7"/>
      <c r="BQ5" s="26"/>
      <c r="BR5" s="24"/>
      <c r="BS5" s="24"/>
      <c r="BT5" s="139"/>
      <c r="BU5" s="92" t="s">
        <v>25</v>
      </c>
      <c r="BV5" s="7"/>
      <c r="BW5" s="7"/>
      <c r="BX5" s="7"/>
      <c r="BY5" s="7"/>
      <c r="BZ5" s="7"/>
      <c r="CA5" s="26"/>
      <c r="CB5" s="24"/>
      <c r="CC5" s="24"/>
      <c r="CD5" s="139"/>
      <c r="CE5" s="92" t="s">
        <v>25</v>
      </c>
      <c r="CF5" s="7"/>
      <c r="CG5" s="7"/>
      <c r="CH5" s="7"/>
      <c r="CI5" s="7"/>
      <c r="CJ5" s="7"/>
      <c r="CK5" s="26"/>
      <c r="CL5" s="24"/>
      <c r="CM5" s="24"/>
      <c r="CN5" s="139"/>
      <c r="CO5" s="92" t="s">
        <v>25</v>
      </c>
      <c r="CP5" s="7"/>
      <c r="CQ5" s="7"/>
      <c r="CR5" s="7"/>
      <c r="CS5" s="7"/>
      <c r="CT5" s="7"/>
      <c r="CU5" s="26"/>
      <c r="CV5" s="24"/>
      <c r="CW5" s="24"/>
      <c r="CX5" s="139"/>
      <c r="CY5" s="92" t="s">
        <v>25</v>
      </c>
      <c r="CZ5" s="7"/>
      <c r="DA5" s="7"/>
      <c r="DB5" s="7"/>
      <c r="DC5" s="7"/>
      <c r="DD5" s="7"/>
      <c r="DE5" s="26"/>
      <c r="DF5" s="24"/>
      <c r="DG5" s="24"/>
      <c r="DH5" s="134"/>
      <c r="DR5" s="134"/>
      <c r="EB5" s="134"/>
      <c r="EL5" s="134"/>
      <c r="EV5" s="134"/>
      <c r="FF5" s="134"/>
      <c r="FP5" s="134"/>
      <c r="FZ5" s="134"/>
      <c r="GJ5" s="134"/>
      <c r="GT5" s="134"/>
      <c r="HD5" s="134"/>
      <c r="HN5" s="134"/>
      <c r="HX5" s="134"/>
    </row>
    <row xmlns:x14ac="http://schemas.microsoft.com/office/spreadsheetml/2009/9/ac" r="6" s="4" customFormat="true" x14ac:dyDescent="0.25">
      <c r="A6" s="397" t="str">
        <f ca="true">IF(ISBLANK('Data Summary'!A8),"",'Data Summary'!A8)</f>
        <v>DOM_2014_SIASAR</v>
      </c>
      <c r="B6" s="139"/>
      <c r="C6" s="93" t="s">
        <v>26</v>
      </c>
      <c r="D6" s="19"/>
      <c r="E6" s="7"/>
      <c r="F6" s="7"/>
      <c r="G6" s="7"/>
      <c r="H6" s="7"/>
      <c r="I6" s="26"/>
      <c r="J6" s="24"/>
      <c r="K6" s="24"/>
      <c r="L6" s="139"/>
      <c r="M6" s="93" t="s">
        <v>26</v>
      </c>
      <c r="N6" s="19"/>
      <c r="O6" s="7"/>
      <c r="P6" s="7"/>
      <c r="Q6" s="7"/>
      <c r="R6" s="7"/>
      <c r="S6" s="26"/>
      <c r="T6" s="24"/>
      <c r="U6" s="24"/>
      <c r="V6" s="139"/>
      <c r="W6" s="93" t="s">
        <v>26</v>
      </c>
      <c r="X6" s="19"/>
      <c r="Y6" s="7"/>
      <c r="Z6" s="7"/>
      <c r="AA6" s="7"/>
      <c r="AB6" s="7"/>
      <c r="AC6" s="26"/>
      <c r="AD6" s="24"/>
      <c r="AE6" s="24"/>
      <c r="AF6" s="139"/>
      <c r="AG6" s="93" t="s">
        <v>26</v>
      </c>
      <c r="AH6" s="19"/>
      <c r="AI6" s="7"/>
      <c r="AJ6" s="7"/>
      <c r="AK6" s="7"/>
      <c r="AL6" s="7"/>
      <c r="AM6" s="26"/>
      <c r="AN6" s="24"/>
      <c r="AO6" s="24"/>
      <c r="AP6" s="139"/>
      <c r="AQ6" s="93" t="s">
        <v>26</v>
      </c>
      <c r="AR6" s="19"/>
      <c r="AS6" s="7"/>
      <c r="AT6" s="7"/>
      <c r="AU6" s="7"/>
      <c r="AV6" s="7"/>
      <c r="AW6" s="26"/>
      <c r="AX6" s="24"/>
      <c r="AY6" s="24"/>
      <c r="AZ6" s="139"/>
      <c r="BA6" s="93" t="s">
        <v>26</v>
      </c>
      <c r="BB6" s="19"/>
      <c r="BC6" s="7"/>
      <c r="BD6" s="7"/>
      <c r="BE6" s="7"/>
      <c r="BF6" s="7"/>
      <c r="BG6" s="26"/>
      <c r="BH6" s="24"/>
      <c r="BI6" s="24"/>
      <c r="BJ6" s="139"/>
      <c r="BK6" s="93" t="s">
        <v>26</v>
      </c>
      <c r="BL6" s="19"/>
      <c r="BM6" s="7"/>
      <c r="BN6" s="7"/>
      <c r="BO6" s="7"/>
      <c r="BP6" s="7"/>
      <c r="BQ6" s="26"/>
      <c r="BR6" s="24"/>
      <c r="BS6" s="24"/>
      <c r="BT6" s="139"/>
      <c r="BU6" s="93" t="s">
        <v>26</v>
      </c>
      <c r="BV6" s="19"/>
      <c r="BW6" s="7"/>
      <c r="BX6" s="7"/>
      <c r="BY6" s="7"/>
      <c r="BZ6" s="7"/>
      <c r="CA6" s="26"/>
      <c r="CB6" s="24"/>
      <c r="CC6" s="24"/>
      <c r="CD6" s="139"/>
      <c r="CE6" s="93" t="s">
        <v>26</v>
      </c>
      <c r="CF6" s="19"/>
      <c r="CG6" s="7"/>
      <c r="CH6" s="7"/>
      <c r="CI6" s="7"/>
      <c r="CJ6" s="7"/>
      <c r="CK6" s="26"/>
      <c r="CL6" s="24"/>
      <c r="CM6" s="24"/>
      <c r="CN6" s="139"/>
      <c r="CO6" s="93" t="s">
        <v>26</v>
      </c>
      <c r="CP6" s="19"/>
      <c r="CQ6" s="7"/>
      <c r="CR6" s="7"/>
      <c r="CS6" s="7"/>
      <c r="CT6" s="7"/>
      <c r="CU6" s="26"/>
      <c r="CV6" s="24"/>
      <c r="CW6" s="24"/>
      <c r="CX6" s="139"/>
      <c r="CY6" s="93" t="s">
        <v>26</v>
      </c>
      <c r="CZ6" s="19"/>
      <c r="DA6" s="7"/>
      <c r="DB6" s="7"/>
      <c r="DC6" s="7"/>
      <c r="DD6" s="7"/>
      <c r="DE6" s="26"/>
      <c r="DF6" s="24"/>
      <c r="DG6" s="24"/>
      <c r="DH6" s="134"/>
      <c r="DR6" s="134"/>
      <c r="EB6" s="134"/>
      <c r="EL6" s="134"/>
      <c r="EV6" s="134"/>
      <c r="FF6" s="134"/>
      <c r="FP6" s="134"/>
      <c r="FZ6" s="134"/>
      <c r="GJ6" s="134"/>
      <c r="GT6" s="134"/>
      <c r="HD6" s="134"/>
      <c r="HN6" s="134"/>
      <c r="HX6" s="134"/>
    </row>
    <row xmlns:x14ac="http://schemas.microsoft.com/office/spreadsheetml/2009/9/ac" r="7" s="4" customFormat="true" x14ac:dyDescent="0.25">
      <c r="A7" s="397" t="str">
        <f ca="true">IF(ISBLANK('Data Summary'!A9),"",'Data Summary'!A9)</f>
        <v>DOM_2015_SIASAR</v>
      </c>
      <c r="B7" s="125"/>
      <c r="C7" s="93" t="s">
        <v>126</v>
      </c>
      <c r="D7" s="79"/>
      <c r="E7" s="7"/>
      <c r="F7" s="7"/>
      <c r="G7" s="7"/>
      <c r="H7" s="7"/>
      <c r="I7" s="26"/>
      <c r="J7" s="24"/>
      <c r="K7" s="24"/>
      <c r="L7" s="125"/>
      <c r="M7" s="93" t="s">
        <v>126</v>
      </c>
      <c r="N7" s="79"/>
      <c r="O7" s="7"/>
      <c r="P7" s="7"/>
      <c r="Q7" s="7"/>
      <c r="R7" s="7"/>
      <c r="S7" s="26"/>
      <c r="T7" s="24"/>
      <c r="U7" s="24"/>
      <c r="V7" s="125"/>
      <c r="W7" s="93" t="s">
        <v>126</v>
      </c>
      <c r="X7" s="79"/>
      <c r="Y7" s="7"/>
      <c r="Z7" s="7"/>
      <c r="AA7" s="7"/>
      <c r="AB7" s="7"/>
      <c r="AC7" s="26"/>
      <c r="AD7" s="24"/>
      <c r="AE7" s="24"/>
      <c r="AF7" s="125"/>
      <c r="AG7" s="93" t="s">
        <v>126</v>
      </c>
      <c r="AH7" s="79"/>
      <c r="AI7" s="7"/>
      <c r="AJ7" s="7"/>
      <c r="AK7" s="7"/>
      <c r="AL7" s="7"/>
      <c r="AM7" s="26"/>
      <c r="AN7" s="24"/>
      <c r="AO7" s="24"/>
      <c r="AP7" s="125"/>
      <c r="AQ7" s="93" t="s">
        <v>126</v>
      </c>
      <c r="AR7" s="79"/>
      <c r="AS7" s="7"/>
      <c r="AT7" s="7"/>
      <c r="AU7" s="7"/>
      <c r="AV7" s="7"/>
      <c r="AW7" s="26"/>
      <c r="AX7" s="24"/>
      <c r="AY7" s="24"/>
      <c r="AZ7" s="125"/>
      <c r="BA7" s="93" t="s">
        <v>126</v>
      </c>
      <c r="BB7" s="79"/>
      <c r="BC7" s="7"/>
      <c r="BD7" s="7"/>
      <c r="BE7" s="7"/>
      <c r="BF7" s="7"/>
      <c r="BG7" s="26"/>
      <c r="BH7" s="24"/>
      <c r="BI7" s="24"/>
      <c r="BJ7" s="125"/>
      <c r="BK7" s="93" t="s">
        <v>126</v>
      </c>
      <c r="BL7" s="79"/>
      <c r="BM7" s="7"/>
      <c r="BN7" s="7"/>
      <c r="BO7" s="7"/>
      <c r="BP7" s="7"/>
      <c r="BQ7" s="26"/>
      <c r="BR7" s="24"/>
      <c r="BS7" s="24"/>
      <c r="BT7" s="125"/>
      <c r="BU7" s="93" t="s">
        <v>126</v>
      </c>
      <c r="BV7" s="79"/>
      <c r="BW7" s="7"/>
      <c r="BX7" s="7"/>
      <c r="BY7" s="7"/>
      <c r="BZ7" s="7"/>
      <c r="CA7" s="26"/>
      <c r="CB7" s="24"/>
      <c r="CC7" s="24"/>
      <c r="CD7" s="125"/>
      <c r="CE7" s="93" t="s">
        <v>126</v>
      </c>
      <c r="CF7" s="79"/>
      <c r="CG7" s="7"/>
      <c r="CH7" s="7"/>
      <c r="CI7" s="7"/>
      <c r="CJ7" s="7"/>
      <c r="CK7" s="26"/>
      <c r="CL7" s="24"/>
      <c r="CM7" s="24"/>
      <c r="CN7" s="125"/>
      <c r="CO7" s="93" t="s">
        <v>126</v>
      </c>
      <c r="CP7" s="79"/>
      <c r="CQ7" s="7"/>
      <c r="CR7" s="7"/>
      <c r="CS7" s="7"/>
      <c r="CT7" s="7"/>
      <c r="CU7" s="26"/>
      <c r="CV7" s="24"/>
      <c r="CW7" s="24"/>
      <c r="CX7" s="125"/>
      <c r="CY7" s="93" t="s">
        <v>126</v>
      </c>
      <c r="CZ7" s="79"/>
      <c r="DA7" s="7"/>
      <c r="DB7" s="7"/>
      <c r="DC7" s="7"/>
      <c r="DD7" s="7"/>
      <c r="DE7" s="26"/>
      <c r="DF7" s="24"/>
      <c r="DG7" s="24"/>
      <c r="DH7" s="134"/>
      <c r="DR7" s="134"/>
      <c r="EB7" s="134"/>
      <c r="EL7" s="134"/>
      <c r="EV7" s="134"/>
      <c r="FF7" s="134"/>
      <c r="FP7" s="134"/>
      <c r="FZ7" s="134"/>
      <c r="GJ7" s="134"/>
      <c r="GT7" s="134"/>
      <c r="HD7" s="134"/>
      <c r="HN7" s="134"/>
      <c r="HX7" s="134"/>
    </row>
    <row xmlns:x14ac="http://schemas.microsoft.com/office/spreadsheetml/2009/9/ac" r="8" s="4" customFormat="true" x14ac:dyDescent="0.25">
      <c r="A8" s="397" t="str">
        <f ca="true">IF(ISBLANK('Data Summary'!A10),"",'Data Summary'!A10)</f>
        <v>DOM_2016_UIS</v>
      </c>
      <c r="B8" s="139"/>
      <c r="C8" s="93" t="s">
        <v>127</v>
      </c>
      <c r="D8" s="19"/>
      <c r="E8" s="7"/>
      <c r="F8" s="7"/>
      <c r="G8" s="7"/>
      <c r="H8" s="7"/>
      <c r="I8" s="26"/>
      <c r="J8" s="24"/>
      <c r="K8" s="24"/>
      <c r="L8" s="139"/>
      <c r="M8" s="93" t="s">
        <v>127</v>
      </c>
      <c r="N8" s="19"/>
      <c r="O8" s="7"/>
      <c r="P8" s="7"/>
      <c r="Q8" s="7"/>
      <c r="R8" s="7"/>
      <c r="S8" s="26"/>
      <c r="T8" s="24"/>
      <c r="U8" s="24"/>
      <c r="V8" s="139"/>
      <c r="W8" s="93" t="s">
        <v>127</v>
      </c>
      <c r="X8" s="19"/>
      <c r="Y8" s="7"/>
      <c r="Z8" s="7"/>
      <c r="AA8" s="7"/>
      <c r="AB8" s="7"/>
      <c r="AC8" s="26"/>
      <c r="AD8" s="24"/>
      <c r="AE8" s="24"/>
      <c r="AF8" s="139"/>
      <c r="AG8" s="93" t="s">
        <v>127</v>
      </c>
      <c r="AH8" s="19"/>
      <c r="AI8" s="7"/>
      <c r="AJ8" s="7"/>
      <c r="AK8" s="7"/>
      <c r="AL8" s="7"/>
      <c r="AM8" s="26"/>
      <c r="AN8" s="24"/>
      <c r="AO8" s="24"/>
      <c r="AP8" s="139"/>
      <c r="AQ8" s="93" t="s">
        <v>127</v>
      </c>
      <c r="AR8" s="19"/>
      <c r="AS8" s="7"/>
      <c r="AT8" s="7"/>
      <c r="AU8" s="7"/>
      <c r="AV8" s="7"/>
      <c r="AW8" s="26"/>
      <c r="AX8" s="24"/>
      <c r="AY8" s="24"/>
      <c r="AZ8" s="139"/>
      <c r="BA8" s="93" t="s">
        <v>127</v>
      </c>
      <c r="BB8" s="19"/>
      <c r="BC8" s="7"/>
      <c r="BD8" s="7"/>
      <c r="BE8" s="7"/>
      <c r="BF8" s="7"/>
      <c r="BG8" s="26"/>
      <c r="BH8" s="24"/>
      <c r="BI8" s="24"/>
      <c r="BJ8" s="139"/>
      <c r="BK8" s="93" t="s">
        <v>127</v>
      </c>
      <c r="BL8" s="19"/>
      <c r="BM8" s="7"/>
      <c r="BN8" s="7"/>
      <c r="BO8" s="7"/>
      <c r="BP8" s="7"/>
      <c r="BQ8" s="26"/>
      <c r="BR8" s="24"/>
      <c r="BS8" s="24"/>
      <c r="BT8" s="139"/>
      <c r="BU8" s="93" t="s">
        <v>127</v>
      </c>
      <c r="BV8" s="19"/>
      <c r="BW8" s="7"/>
      <c r="BX8" s="7"/>
      <c r="BY8" s="7"/>
      <c r="BZ8" s="7"/>
      <c r="CA8" s="26"/>
      <c r="CB8" s="24"/>
      <c r="CC8" s="24"/>
      <c r="CD8" s="139"/>
      <c r="CE8" s="93" t="s">
        <v>127</v>
      </c>
      <c r="CF8" s="19"/>
      <c r="CG8" s="7"/>
      <c r="CH8" s="7"/>
      <c r="CI8" s="7"/>
      <c r="CJ8" s="7"/>
      <c r="CK8" s="26"/>
      <c r="CL8" s="24"/>
      <c r="CM8" s="24"/>
      <c r="CN8" s="139"/>
      <c r="CO8" s="93" t="s">
        <v>127</v>
      </c>
      <c r="CP8" s="19"/>
      <c r="CQ8" s="7"/>
      <c r="CR8" s="7"/>
      <c r="CS8" s="7"/>
      <c r="CT8" s="7"/>
      <c r="CU8" s="26"/>
      <c r="CV8" s="24"/>
      <c r="CW8" s="24"/>
      <c r="CX8" s="139"/>
      <c r="CY8" s="93" t="s">
        <v>127</v>
      </c>
      <c r="CZ8" s="19"/>
      <c r="DA8" s="7"/>
      <c r="DB8" s="7"/>
      <c r="DC8" s="7"/>
      <c r="DD8" s="7"/>
      <c r="DE8" s="26"/>
      <c r="DF8" s="24"/>
      <c r="DG8" s="24"/>
      <c r="DH8" s="134"/>
      <c r="DR8" s="134"/>
      <c r="EB8" s="134"/>
      <c r="EL8" s="134"/>
      <c r="EV8" s="134"/>
      <c r="FF8" s="134"/>
      <c r="FP8" s="134"/>
      <c r="FZ8" s="134"/>
      <c r="GJ8" s="134"/>
      <c r="GT8" s="134"/>
      <c r="HD8" s="134"/>
      <c r="HN8" s="134"/>
      <c r="HX8" s="134"/>
    </row>
    <row xmlns:x14ac="http://schemas.microsoft.com/office/spreadsheetml/2009/9/ac" r="9" s="4" customFormat="true" x14ac:dyDescent="0.25">
      <c r="A9" s="397" t="str">
        <f ca="true">IF(ISBLANK('Data Summary'!A11),"",'Data Summary'!A11)</f>
        <v>DOM_2016_SIASAR</v>
      </c>
      <c r="B9" s="125"/>
      <c r="C9" s="93" t="s">
        <v>166</v>
      </c>
      <c r="D9" s="19"/>
      <c r="E9" s="7"/>
      <c r="F9" s="7"/>
      <c r="G9" s="7"/>
      <c r="H9" s="7"/>
      <c r="I9" s="26"/>
      <c r="J9" s="24"/>
      <c r="K9" s="24"/>
      <c r="L9" s="139"/>
      <c r="M9" s="93" t="s">
        <v>166</v>
      </c>
      <c r="N9" s="19"/>
      <c r="O9" s="7"/>
      <c r="P9" s="7"/>
      <c r="Q9" s="7"/>
      <c r="R9" s="7"/>
      <c r="S9" s="26"/>
      <c r="T9" s="24"/>
      <c r="U9" s="24"/>
      <c r="V9" s="139" t="s">
        <v>238</v>
      </c>
      <c r="W9" s="93" t="s">
        <v>166</v>
      </c>
      <c r="X9" s="19"/>
      <c r="Y9" s="7"/>
      <c r="Z9" s="7">
        <v>0</v>
      </c>
      <c r="AA9" s="7"/>
      <c r="AB9" s="7"/>
      <c r="AC9" s="26"/>
      <c r="AD9" s="24"/>
      <c r="AE9" s="24"/>
      <c r="AF9" s="139" t="s">
        <v>238</v>
      </c>
      <c r="AG9" s="93" t="s">
        <v>166</v>
      </c>
      <c r="AH9" s="19"/>
      <c r="AI9" s="7"/>
      <c r="AJ9" s="7">
        <v>0</v>
      </c>
      <c r="AK9" s="7"/>
      <c r="AL9" s="7"/>
      <c r="AM9" s="26"/>
      <c r="AN9" s="24"/>
      <c r="AO9" s="24"/>
      <c r="AP9" s="139"/>
      <c r="AQ9" s="93" t="s">
        <v>166</v>
      </c>
      <c r="AR9" s="19"/>
      <c r="AS9" s="7"/>
      <c r="AT9" s="7"/>
      <c r="AU9" s="7"/>
      <c r="AV9" s="7"/>
      <c r="AW9" s="26"/>
      <c r="AX9" s="24"/>
      <c r="AY9" s="24"/>
      <c r="AZ9" s="125" t="s">
        <v>238</v>
      </c>
      <c r="BA9" s="93" t="s">
        <v>166</v>
      </c>
      <c r="BB9" s="19"/>
      <c r="BC9" s="7"/>
      <c r="BD9" s="7">
        <v>0</v>
      </c>
      <c r="BE9" s="7"/>
      <c r="BF9" s="7"/>
      <c r="BG9" s="26"/>
      <c r="BH9" s="24"/>
      <c r="BI9" s="24"/>
      <c r="BJ9" s="125" t="s">
        <v>238</v>
      </c>
      <c r="BK9" s="93" t="s">
        <v>166</v>
      </c>
      <c r="BL9" s="19"/>
      <c r="BM9" s="7"/>
      <c r="BN9" s="7">
        <v>1.6393</v>
      </c>
      <c r="BO9" s="7"/>
      <c r="BP9" s="7"/>
      <c r="BQ9" s="26"/>
      <c r="BR9" s="24"/>
      <c r="BS9" s="24"/>
      <c r="BT9" s="125" t="s">
        <v>238</v>
      </c>
      <c r="BU9" s="93" t="s">
        <v>166</v>
      </c>
      <c r="BV9" s="19"/>
      <c r="BW9" s="7"/>
      <c r="BX9" s="7">
        <v>4.5976999999999997</v>
      </c>
      <c r="BY9" s="7"/>
      <c r="BZ9" s="7"/>
      <c r="CA9" s="26"/>
      <c r="CB9" s="24"/>
      <c r="CC9" s="24"/>
      <c r="CD9" s="125" t="s">
        <v>238</v>
      </c>
      <c r="CE9" s="93" t="s">
        <v>166</v>
      </c>
      <c r="CF9" s="19"/>
      <c r="CG9" s="7"/>
      <c r="CH9" s="7">
        <v>54.178699999999999</v>
      </c>
      <c r="CI9" s="7"/>
      <c r="CJ9" s="7"/>
      <c r="CK9" s="26"/>
      <c r="CL9" s="24"/>
      <c r="CM9" s="24"/>
      <c r="CN9" s="125"/>
      <c r="CO9" s="93" t="s">
        <v>166</v>
      </c>
      <c r="CP9" s="19"/>
      <c r="CQ9" s="7"/>
      <c r="CR9" s="7"/>
      <c r="CS9" s="7"/>
      <c r="CT9" s="7"/>
      <c r="CU9" s="26"/>
      <c r="CV9" s="24"/>
      <c r="CW9" s="24"/>
      <c r="CX9" s="125" t="s">
        <v>290</v>
      </c>
      <c r="CY9" s="93" t="s">
        <v>166</v>
      </c>
      <c r="CZ9" s="19">
        <v>83.058916772581696</v>
      </c>
      <c r="DA9" s="7"/>
      <c r="DB9" s="7"/>
      <c r="DC9" s="7"/>
      <c r="DD9" s="7">
        <v>80.23</v>
      </c>
      <c r="DE9" s="26">
        <v>85.916276178193939</v>
      </c>
      <c r="DF9" s="24"/>
      <c r="DG9" s="24"/>
      <c r="DH9" s="134"/>
      <c r="DR9" s="134"/>
      <c r="EB9" s="134"/>
      <c r="EL9" s="134"/>
      <c r="EV9" s="134"/>
      <c r="FF9" s="134"/>
      <c r="FP9" s="134"/>
      <c r="FZ9" s="134"/>
      <c r="GJ9" s="134"/>
      <c r="GT9" s="134"/>
      <c r="HD9" s="134"/>
      <c r="HN9" s="134"/>
      <c r="HX9" s="134"/>
    </row>
    <row xmlns:x14ac="http://schemas.microsoft.com/office/spreadsheetml/2009/9/ac" r="10" s="2" customFormat="true" ht="86.45" customHeight="true" x14ac:dyDescent="0.25">
      <c r="A10" s="397" t="str">
        <f ca="true">IF(ISBLANK('Data Summary'!A12),"",'Data Summary'!A12)</f>
        <v>DOM_2017_SIASAR</v>
      </c>
      <c r="B10" s="129" t="s">
        <v>12</v>
      </c>
      <c r="C10" s="576" t="s">
        <v>157</v>
      </c>
      <c r="D10" s="576"/>
      <c r="E10" s="576"/>
      <c r="F10" s="576"/>
      <c r="G10" s="576"/>
      <c r="H10" s="576"/>
      <c r="I10" s="577"/>
      <c r="J10" s="11"/>
      <c r="K10" s="11"/>
      <c r="L10" s="129" t="s">
        <v>12</v>
      </c>
      <c r="M10" s="576" t="s">
        <v>157</v>
      </c>
      <c r="N10" s="576"/>
      <c r="O10" s="576"/>
      <c r="P10" s="576"/>
      <c r="Q10" s="576"/>
      <c r="R10" s="576"/>
      <c r="S10" s="577"/>
      <c r="T10" s="11"/>
      <c r="U10" s="11"/>
      <c r="V10" s="129" t="s">
        <v>12</v>
      </c>
      <c r="W10" s="575" t="s">
        <v>239</v>
      </c>
      <c r="X10" s="576"/>
      <c r="Y10" s="576"/>
      <c r="Z10" s="576"/>
      <c r="AA10" s="576"/>
      <c r="AB10" s="576"/>
      <c r="AC10" s="577"/>
      <c r="AD10" s="11"/>
      <c r="AE10" s="11"/>
      <c r="AF10" s="129" t="s">
        <v>12</v>
      </c>
      <c r="AG10" s="575" t="s">
        <v>239</v>
      </c>
      <c r="AH10" s="576"/>
      <c r="AI10" s="576"/>
      <c r="AJ10" s="576"/>
      <c r="AK10" s="576"/>
      <c r="AL10" s="576"/>
      <c r="AM10" s="577"/>
      <c r="AN10" s="11"/>
      <c r="AO10" s="11"/>
      <c r="AP10" s="129" t="s">
        <v>12</v>
      </c>
      <c r="AQ10" s="576" t="s">
        <v>157</v>
      </c>
      <c r="AR10" s="576"/>
      <c r="AS10" s="576"/>
      <c r="AT10" s="576"/>
      <c r="AU10" s="576"/>
      <c r="AV10" s="576"/>
      <c r="AW10" s="577"/>
      <c r="AX10" s="11"/>
      <c r="AY10" s="11"/>
      <c r="AZ10" s="129" t="s">
        <v>12</v>
      </c>
      <c r="BA10" s="575" t="s">
        <v>239</v>
      </c>
      <c r="BB10" s="576"/>
      <c r="BC10" s="576"/>
      <c r="BD10" s="576"/>
      <c r="BE10" s="576"/>
      <c r="BF10" s="576"/>
      <c r="BG10" s="577"/>
      <c r="BH10" s="11"/>
      <c r="BI10" s="11"/>
      <c r="BJ10" s="129" t="s">
        <v>12</v>
      </c>
      <c r="BK10" s="575" t="s">
        <v>239</v>
      </c>
      <c r="BL10" s="576"/>
      <c r="BM10" s="576"/>
      <c r="BN10" s="576"/>
      <c r="BO10" s="576"/>
      <c r="BP10" s="576"/>
      <c r="BQ10" s="577"/>
      <c r="BR10" s="11"/>
      <c r="BS10" s="11"/>
      <c r="BT10" s="129" t="s">
        <v>12</v>
      </c>
      <c r="BU10" s="575" t="s">
        <v>239</v>
      </c>
      <c r="BV10" s="576"/>
      <c r="BW10" s="576"/>
      <c r="BX10" s="576"/>
      <c r="BY10" s="576"/>
      <c r="BZ10" s="576"/>
      <c r="CA10" s="577"/>
      <c r="CB10" s="11"/>
      <c r="CC10" s="11"/>
      <c r="CD10" s="129" t="s">
        <v>12</v>
      </c>
      <c r="CE10" s="575"/>
      <c r="CF10" s="576"/>
      <c r="CG10" s="576"/>
      <c r="CH10" s="576"/>
      <c r="CI10" s="576"/>
      <c r="CJ10" s="576"/>
      <c r="CK10" s="577"/>
      <c r="CL10" s="11"/>
      <c r="CM10" s="11"/>
      <c r="CN10" s="129" t="s">
        <v>12</v>
      </c>
      <c r="CO10" s="575" t="s">
        <v>285</v>
      </c>
      <c r="CP10" s="576"/>
      <c r="CQ10" s="576"/>
      <c r="CR10" s="576"/>
      <c r="CS10" s="576"/>
      <c r="CT10" s="576"/>
      <c r="CU10" s="577"/>
      <c r="CV10" s="11"/>
      <c r="CW10" s="11"/>
      <c r="CX10" s="129" t="s">
        <v>12</v>
      </c>
      <c r="CY10" s="575" t="s">
        <v>289</v>
      </c>
      <c r="CZ10" s="576"/>
      <c r="DA10" s="576"/>
      <c r="DB10" s="576"/>
      <c r="DC10" s="576"/>
      <c r="DD10" s="576"/>
      <c r="DE10" s="577"/>
      <c r="DF10" s="11"/>
      <c r="DG10" s="11"/>
      <c r="DH10" s="137"/>
      <c r="DR10" s="137"/>
      <c r="EB10" s="137"/>
      <c r="EL10" s="137"/>
      <c r="EV10" s="137"/>
      <c r="FF10" s="137"/>
      <c r="FP10" s="137"/>
      <c r="FZ10" s="137"/>
      <c r="GJ10" s="137"/>
      <c r="GT10" s="137"/>
      <c r="HD10" s="137"/>
      <c r="HN10" s="137"/>
      <c r="HX10" s="137"/>
    </row>
    <row xmlns:x14ac="http://schemas.microsoft.com/office/spreadsheetml/2009/9/ac" r="11" s="2" customFormat="true" ht="15.6" customHeight="true" x14ac:dyDescent="0.25">
      <c r="A11" s="397" t="str">
        <f ca="true">IF(ISBLANK('Data Summary'!A13),"",'Data Summary'!A13)</f>
        <v>DOM_2018_SIASAR</v>
      </c>
      <c r="B11" s="129"/>
      <c r="C11" s="103" t="s">
        <v>106</v>
      </c>
      <c r="D11" s="53"/>
      <c r="E11" s="53"/>
      <c r="F11" s="53"/>
      <c r="G11" s="53"/>
      <c r="H11" s="53"/>
      <c r="I11" s="102"/>
      <c r="J11" s="11"/>
      <c r="K11" s="11"/>
      <c r="L11" s="129"/>
      <c r="M11" s="103" t="s">
        <v>106</v>
      </c>
      <c r="N11" s="101"/>
      <c r="O11" s="101"/>
      <c r="P11" s="101"/>
      <c r="Q11" s="101"/>
      <c r="R11" s="101"/>
      <c r="S11" s="102"/>
      <c r="T11" s="11"/>
      <c r="U11" s="11"/>
      <c r="V11" s="129"/>
      <c r="W11" s="103" t="s">
        <v>106</v>
      </c>
      <c r="X11" s="193"/>
      <c r="Y11" s="193"/>
      <c r="Z11" s="193"/>
      <c r="AA11" s="193"/>
      <c r="AB11" s="193"/>
      <c r="AC11" s="194"/>
      <c r="AD11" s="11"/>
      <c r="AE11" s="11"/>
      <c r="AF11" s="129"/>
      <c r="AG11" s="103" t="s">
        <v>106</v>
      </c>
      <c r="AH11" s="383"/>
      <c r="AI11" s="383"/>
      <c r="AJ11" s="383"/>
      <c r="AK11" s="383"/>
      <c r="AL11" s="383"/>
      <c r="AM11" s="384"/>
      <c r="AN11" s="11"/>
      <c r="AO11" s="11"/>
      <c r="AP11" s="129"/>
      <c r="AQ11" s="103" t="s">
        <v>106</v>
      </c>
      <c r="AR11" s="383"/>
      <c r="AS11" s="383"/>
      <c r="AT11" s="383"/>
      <c r="AU11" s="383"/>
      <c r="AV11" s="383"/>
      <c r="AW11" s="384"/>
      <c r="AX11" s="11"/>
      <c r="AY11" s="11"/>
      <c r="AZ11" s="129"/>
      <c r="BA11" s="103" t="s">
        <v>106</v>
      </c>
      <c r="BB11" s="383"/>
      <c r="BC11" s="383"/>
      <c r="BD11" s="383"/>
      <c r="BE11" s="383"/>
      <c r="BF11" s="383"/>
      <c r="BG11" s="384"/>
      <c r="BH11" s="11"/>
      <c r="BI11" s="11"/>
      <c r="BJ11" s="129"/>
      <c r="BK11" s="103" t="s">
        <v>106</v>
      </c>
      <c r="BL11" s="383"/>
      <c r="BM11" s="383"/>
      <c r="BN11" s="383"/>
      <c r="BO11" s="383"/>
      <c r="BP11" s="383"/>
      <c r="BQ11" s="384"/>
      <c r="BR11" s="11"/>
      <c r="BS11" s="11"/>
      <c r="BT11" s="129"/>
      <c r="BU11" s="103" t="s">
        <v>106</v>
      </c>
      <c r="BV11" s="383"/>
      <c r="BW11" s="383"/>
      <c r="BX11" s="383"/>
      <c r="BY11" s="383"/>
      <c r="BZ11" s="383"/>
      <c r="CA11" s="384"/>
      <c r="CB11" s="11"/>
      <c r="CC11" s="11"/>
      <c r="CD11" s="129"/>
      <c r="CE11" s="103" t="s">
        <v>106</v>
      </c>
      <c r="CF11" s="383"/>
      <c r="CG11" s="383"/>
      <c r="CH11" s="383"/>
      <c r="CI11" s="383"/>
      <c r="CJ11" s="383"/>
      <c r="CK11" s="384"/>
      <c r="CL11" s="11"/>
      <c r="CM11" s="11"/>
      <c r="CN11" s="129"/>
      <c r="CO11" s="103" t="s">
        <v>106</v>
      </c>
      <c r="CP11" s="389"/>
      <c r="CQ11" s="389"/>
      <c r="CR11" s="389"/>
      <c r="CS11" s="389"/>
      <c r="CT11" s="389"/>
      <c r="CU11" s="390"/>
      <c r="CV11" s="11"/>
      <c r="CW11" s="11"/>
      <c r="CX11" s="129"/>
      <c r="CY11" s="103" t="s">
        <v>106</v>
      </c>
      <c r="CZ11" s="418"/>
      <c r="DA11" s="418"/>
      <c r="DB11" s="418"/>
      <c r="DC11" s="418"/>
      <c r="DD11" s="418"/>
      <c r="DE11" s="419"/>
      <c r="DF11" s="11"/>
      <c r="DG11" s="11"/>
      <c r="DH11" s="137"/>
      <c r="DR11" s="137"/>
      <c r="EB11" s="137"/>
      <c r="EL11" s="137"/>
      <c r="EV11" s="137"/>
      <c r="FF11" s="137"/>
      <c r="FP11" s="137"/>
      <c r="FZ11" s="137"/>
      <c r="GJ11" s="137"/>
      <c r="GT11" s="137"/>
      <c r="HD11" s="137"/>
      <c r="HN11" s="137"/>
      <c r="HX11" s="137"/>
    </row>
    <row xmlns:x14ac="http://schemas.microsoft.com/office/spreadsheetml/2009/9/ac" r="12" s="2" customFormat="true" ht="15" customHeight="true" x14ac:dyDescent="0.25">
      <c r="A12" s="397" t="str">
        <f ca="true">IF(ISBLANK('Data Summary'!A14),"",'Data Summary'!A14)</f>
        <v>DOM_2019_SIASAR</v>
      </c>
      <c r="B12" s="129"/>
      <c r="C12" s="103" t="s">
        <v>111</v>
      </c>
      <c r="D12" s="53"/>
      <c r="E12" s="53"/>
      <c r="F12" s="53"/>
      <c r="G12" s="53"/>
      <c r="H12" s="53"/>
      <c r="I12" s="100"/>
      <c r="J12" s="11"/>
      <c r="K12" s="11"/>
      <c r="L12" s="129"/>
      <c r="M12" s="103" t="s">
        <v>111</v>
      </c>
      <c r="N12" s="53"/>
      <c r="O12" s="53"/>
      <c r="P12" s="53"/>
      <c r="Q12" s="53"/>
      <c r="R12" s="53"/>
      <c r="S12" s="100"/>
      <c r="T12" s="11"/>
      <c r="U12" s="11"/>
      <c r="V12" s="129"/>
      <c r="W12" s="103" t="s">
        <v>111</v>
      </c>
      <c r="X12" s="53"/>
      <c r="Y12" s="53"/>
      <c r="Z12" s="53"/>
      <c r="AA12" s="53"/>
      <c r="AB12" s="53"/>
      <c r="AC12" s="100"/>
      <c r="AD12" s="11"/>
      <c r="AE12" s="11"/>
      <c r="AF12" s="129"/>
      <c r="AG12" s="103" t="s">
        <v>111</v>
      </c>
      <c r="AH12" s="53"/>
      <c r="AI12" s="53"/>
      <c r="AJ12" s="53"/>
      <c r="AK12" s="53"/>
      <c r="AL12" s="53"/>
      <c r="AM12" s="100"/>
      <c r="AN12" s="11"/>
      <c r="AO12" s="11"/>
      <c r="AP12" s="129"/>
      <c r="AQ12" s="103" t="s">
        <v>111</v>
      </c>
      <c r="AR12" s="53"/>
      <c r="AS12" s="53"/>
      <c r="AT12" s="53"/>
      <c r="AU12" s="53"/>
      <c r="AV12" s="53"/>
      <c r="AW12" s="100"/>
      <c r="AX12" s="11"/>
      <c r="AY12" s="11"/>
      <c r="AZ12" s="129"/>
      <c r="BA12" s="103" t="s">
        <v>111</v>
      </c>
      <c r="BB12" s="53"/>
      <c r="BC12" s="53"/>
      <c r="BD12" s="53"/>
      <c r="BE12" s="53"/>
      <c r="BF12" s="53"/>
      <c r="BG12" s="100"/>
      <c r="BH12" s="11"/>
      <c r="BI12" s="11"/>
      <c r="BJ12" s="129"/>
      <c r="BK12" s="103" t="s">
        <v>111</v>
      </c>
      <c r="BL12" s="53"/>
      <c r="BM12" s="53"/>
      <c r="BN12" s="53"/>
      <c r="BO12" s="53"/>
      <c r="BP12" s="53"/>
      <c r="BQ12" s="100"/>
      <c r="BR12" s="11"/>
      <c r="BS12" s="11"/>
      <c r="BT12" s="129"/>
      <c r="BU12" s="103" t="s">
        <v>111</v>
      </c>
      <c r="BV12" s="53"/>
      <c r="BW12" s="53"/>
      <c r="BX12" s="53"/>
      <c r="BY12" s="53"/>
      <c r="BZ12" s="53"/>
      <c r="CA12" s="100"/>
      <c r="CB12" s="11"/>
      <c r="CC12" s="11"/>
      <c r="CD12" s="129"/>
      <c r="CE12" s="103" t="s">
        <v>111</v>
      </c>
      <c r="CF12" s="53"/>
      <c r="CG12" s="53"/>
      <c r="CH12" s="53"/>
      <c r="CI12" s="53"/>
      <c r="CJ12" s="53"/>
      <c r="CK12" s="100"/>
      <c r="CL12" s="11"/>
      <c r="CM12" s="11"/>
      <c r="CN12" s="129"/>
      <c r="CO12" s="103" t="s">
        <v>111</v>
      </c>
      <c r="CP12" s="53"/>
      <c r="CQ12" s="53"/>
      <c r="CR12" s="53"/>
      <c r="CS12" s="53"/>
      <c r="CT12" s="53"/>
      <c r="CU12" s="100"/>
      <c r="CV12" s="11"/>
      <c r="CW12" s="11"/>
      <c r="CX12" s="129"/>
      <c r="CY12" s="103" t="s">
        <v>111</v>
      </c>
      <c r="CZ12" s="53"/>
      <c r="DA12" s="53"/>
      <c r="DB12" s="53"/>
      <c r="DC12" s="53"/>
      <c r="DD12" s="53"/>
      <c r="DE12" s="100"/>
      <c r="DF12" s="11"/>
      <c r="DG12" s="11"/>
      <c r="DH12" s="137"/>
      <c r="DR12" s="137"/>
      <c r="EB12" s="137"/>
      <c r="EL12" s="137"/>
      <c r="EV12" s="137"/>
      <c r="FF12" s="137"/>
      <c r="FP12" s="137"/>
      <c r="FZ12" s="137"/>
      <c r="GJ12" s="137"/>
      <c r="GT12" s="137"/>
      <c r="HD12" s="137"/>
      <c r="HN12" s="137"/>
      <c r="HX12" s="137"/>
    </row>
    <row xmlns:x14ac="http://schemas.microsoft.com/office/spreadsheetml/2009/9/ac" r="13" s="2" customFormat="true" ht="15" customHeight="true" x14ac:dyDescent="0.25">
      <c r="A13" s="397" t="str">
        <f ca="true">IF(ISBLANK('Data Summary'!A15),"",'Data Summary'!A15)</f>
        <v>DOM_2019_LLECE</v>
      </c>
      <c r="B13" s="129"/>
      <c r="C13" s="103" t="s">
        <v>89</v>
      </c>
      <c r="D13" s="53"/>
      <c r="E13" s="53"/>
      <c r="F13" s="53"/>
      <c r="G13" s="53"/>
      <c r="H13" s="53"/>
      <c r="I13" s="100"/>
      <c r="J13" s="11"/>
      <c r="K13" s="11"/>
      <c r="L13" s="129"/>
      <c r="M13" s="103" t="s">
        <v>89</v>
      </c>
      <c r="N13" s="53"/>
      <c r="O13" s="53"/>
      <c r="P13" s="53"/>
      <c r="Q13" s="53"/>
      <c r="R13" s="53"/>
      <c r="S13" s="100"/>
      <c r="T13" s="11"/>
      <c r="U13" s="11"/>
      <c r="V13" s="129"/>
      <c r="W13" s="103" t="s">
        <v>89</v>
      </c>
      <c r="X13" s="53"/>
      <c r="Y13" s="53"/>
      <c r="Z13" s="53" t="s">
        <v>156</v>
      </c>
      <c r="AA13" s="53"/>
      <c r="AB13" s="53"/>
      <c r="AC13" s="100"/>
      <c r="AD13" s="11"/>
      <c r="AE13" s="11"/>
      <c r="AF13" s="129"/>
      <c r="AG13" s="103" t="s">
        <v>89</v>
      </c>
      <c r="AH13" s="53"/>
      <c r="AI13" s="53"/>
      <c r="AJ13" s="53" t="s">
        <v>156</v>
      </c>
      <c r="AK13" s="53"/>
      <c r="AL13" s="53"/>
      <c r="AM13" s="100"/>
      <c r="AN13" s="11"/>
      <c r="AO13" s="11"/>
      <c r="AP13" s="129"/>
      <c r="AQ13" s="103" t="s">
        <v>89</v>
      </c>
      <c r="AR13" s="53"/>
      <c r="AS13" s="53"/>
      <c r="AT13" s="53"/>
      <c r="AU13" s="53"/>
      <c r="AV13" s="53"/>
      <c r="AW13" s="100"/>
      <c r="AX13" s="11"/>
      <c r="AY13" s="11"/>
      <c r="AZ13" s="129"/>
      <c r="BA13" s="103" t="s">
        <v>89</v>
      </c>
      <c r="BB13" s="53"/>
      <c r="BC13" s="53"/>
      <c r="BD13" s="53" t="s">
        <v>156</v>
      </c>
      <c r="BE13" s="53"/>
      <c r="BF13" s="53"/>
      <c r="BG13" s="100"/>
      <c r="BH13" s="11"/>
      <c r="BI13" s="11"/>
      <c r="BJ13" s="129"/>
      <c r="BK13" s="103" t="s">
        <v>89</v>
      </c>
      <c r="BL13" s="53"/>
      <c r="BM13" s="53"/>
      <c r="BN13" s="53" t="s">
        <v>156</v>
      </c>
      <c r="BO13" s="53"/>
      <c r="BP13" s="53"/>
      <c r="BQ13" s="100"/>
      <c r="BR13" s="11"/>
      <c r="BS13" s="11"/>
      <c r="BT13" s="129"/>
      <c r="BU13" s="103" t="s">
        <v>89</v>
      </c>
      <c r="BV13" s="53"/>
      <c r="BW13" s="53"/>
      <c r="BX13" s="53" t="s">
        <v>156</v>
      </c>
      <c r="BY13" s="53"/>
      <c r="BZ13" s="53"/>
      <c r="CA13" s="100"/>
      <c r="CB13" s="11"/>
      <c r="CC13" s="11"/>
      <c r="CD13" s="129"/>
      <c r="CE13" s="103" t="s">
        <v>89</v>
      </c>
      <c r="CF13" s="53"/>
      <c r="CG13" s="53"/>
      <c r="CH13" s="53" t="s">
        <v>150</v>
      </c>
      <c r="CI13" s="53"/>
      <c r="CJ13" s="53"/>
      <c r="CK13" s="100"/>
      <c r="CL13" s="11"/>
      <c r="CM13" s="11"/>
      <c r="CN13" s="129"/>
      <c r="CO13" s="103" t="s">
        <v>89</v>
      </c>
      <c r="CP13" s="53"/>
      <c r="CQ13" s="53"/>
      <c r="CR13" s="53"/>
      <c r="CS13" s="53"/>
      <c r="CT13" s="53"/>
      <c r="CU13" s="100"/>
      <c r="CV13" s="11"/>
      <c r="CW13" s="11"/>
      <c r="CX13" s="129"/>
      <c r="CY13" s="103" t="s">
        <v>89</v>
      </c>
      <c r="CZ13" s="53" t="s">
        <v>150</v>
      </c>
      <c r="DA13" s="53"/>
      <c r="DB13" s="53"/>
      <c r="DC13" s="53"/>
      <c r="DD13" s="53" t="s">
        <v>150</v>
      </c>
      <c r="DE13" s="100" t="s">
        <v>150</v>
      </c>
      <c r="DF13" s="11"/>
      <c r="DG13" s="11"/>
      <c r="DH13" s="137"/>
      <c r="DR13" s="137"/>
      <c r="EB13" s="137"/>
      <c r="EL13" s="137"/>
      <c r="EV13" s="137"/>
      <c r="FF13" s="137"/>
      <c r="FP13" s="137"/>
      <c r="FZ13" s="137"/>
      <c r="GJ13" s="137"/>
      <c r="GT13" s="137"/>
      <c r="HD13" s="137"/>
      <c r="HN13" s="137"/>
      <c r="HX13" s="137"/>
    </row>
    <row xmlns:x14ac="http://schemas.microsoft.com/office/spreadsheetml/2009/9/ac" r="14" ht="15.75" customHeight="true" x14ac:dyDescent="0.25">
      <c r="A14" s="397" t="str">
        <f ca="true">IF(ISBLANK('Data Summary'!A16),"",'Data Summary'!A16)</f>
        <v>DOM_2021_UIS</v>
      </c>
      <c r="B14" s="130"/>
      <c r="C14" s="94" t="s">
        <v>23</v>
      </c>
      <c r="D14" s="10"/>
      <c r="E14" s="10"/>
      <c r="F14" s="10"/>
      <c r="G14" s="72"/>
      <c r="H14" s="73"/>
      <c r="I14" s="74"/>
      <c r="J14" s="11"/>
      <c r="K14" s="11"/>
      <c r="L14" s="130"/>
      <c r="M14" s="94" t="s">
        <v>23</v>
      </c>
      <c r="N14" s="10"/>
      <c r="O14" s="10"/>
      <c r="P14" s="10"/>
      <c r="Q14" s="72"/>
      <c r="R14" s="73"/>
      <c r="S14" s="74"/>
      <c r="T14" s="11"/>
      <c r="U14" s="11"/>
      <c r="V14" s="130"/>
      <c r="W14" s="94" t="s">
        <v>23</v>
      </c>
      <c r="X14" s="10"/>
      <c r="Y14" s="10"/>
      <c r="Z14" s="10" t="s">
        <v>231</v>
      </c>
      <c r="AA14" s="72"/>
      <c r="AB14" s="73"/>
      <c r="AC14" s="74"/>
      <c r="AD14" s="11"/>
      <c r="AE14" s="11"/>
      <c r="AF14" s="130"/>
      <c r="AG14" s="94" t="s">
        <v>23</v>
      </c>
      <c r="AH14" s="10"/>
      <c r="AI14" s="10"/>
      <c r="AJ14" s="10" t="s">
        <v>231</v>
      </c>
      <c r="AK14" s="72"/>
      <c r="AL14" s="73"/>
      <c r="AM14" s="74"/>
      <c r="AN14" s="11"/>
      <c r="AO14" s="11"/>
      <c r="AP14" s="130"/>
      <c r="AQ14" s="94" t="s">
        <v>23</v>
      </c>
      <c r="AR14" s="10"/>
      <c r="AS14" s="10"/>
      <c r="AT14" s="10"/>
      <c r="AU14" s="72"/>
      <c r="AV14" s="73"/>
      <c r="AW14" s="74"/>
      <c r="AX14" s="11"/>
      <c r="AY14" s="11"/>
      <c r="AZ14" s="130"/>
      <c r="BA14" s="94" t="s">
        <v>23</v>
      </c>
      <c r="BB14" s="10"/>
      <c r="BC14" s="10"/>
      <c r="BD14" s="10" t="s">
        <v>231</v>
      </c>
      <c r="BE14" s="72"/>
      <c r="BF14" s="73"/>
      <c r="BG14" s="74"/>
      <c r="BH14" s="11"/>
      <c r="BI14" s="11"/>
      <c r="BJ14" s="130"/>
      <c r="BK14" s="94" t="s">
        <v>23</v>
      </c>
      <c r="BL14" s="10"/>
      <c r="BM14" s="10"/>
      <c r="BN14" s="10" t="s">
        <v>231</v>
      </c>
      <c r="BO14" s="72"/>
      <c r="BP14" s="73"/>
      <c r="BQ14" s="74"/>
      <c r="BR14" s="11"/>
      <c r="BS14" s="11"/>
      <c r="BT14" s="130"/>
      <c r="BU14" s="94" t="s">
        <v>23</v>
      </c>
      <c r="BV14" s="10"/>
      <c r="BW14" s="10"/>
      <c r="BX14" s="10" t="s">
        <v>231</v>
      </c>
      <c r="BY14" s="72"/>
      <c r="BZ14" s="73"/>
      <c r="CA14" s="74"/>
      <c r="CB14" s="11"/>
      <c r="CC14" s="11"/>
      <c r="CD14" s="130"/>
      <c r="CE14" s="94" t="s">
        <v>23</v>
      </c>
      <c r="CF14" s="10"/>
      <c r="CG14" s="10"/>
      <c r="CH14" s="10" t="s">
        <v>231</v>
      </c>
      <c r="CI14" s="72"/>
      <c r="CJ14" s="73"/>
      <c r="CK14" s="74"/>
      <c r="CL14" s="11"/>
      <c r="CM14" s="11"/>
      <c r="CN14" s="130"/>
      <c r="CO14" s="94" t="s">
        <v>23</v>
      </c>
      <c r="CP14" s="10" t="s">
        <v>231</v>
      </c>
      <c r="CQ14" s="10" t="s">
        <v>231</v>
      </c>
      <c r="CR14" s="10" t="s">
        <v>231</v>
      </c>
      <c r="CS14" s="72" t="s">
        <v>231</v>
      </c>
      <c r="CT14" s="73" t="s">
        <v>231</v>
      </c>
      <c r="CU14" s="74" t="s">
        <v>231</v>
      </c>
      <c r="CV14" s="11"/>
      <c r="CW14" s="11"/>
      <c r="CX14" s="130"/>
      <c r="CY14" s="94" t="s">
        <v>23</v>
      </c>
      <c r="CZ14" s="10" t="s">
        <v>231</v>
      </c>
      <c r="DA14" s="10" t="s">
        <v>231</v>
      </c>
      <c r="DB14" s="10" t="s">
        <v>231</v>
      </c>
      <c r="DC14" s="72" t="s">
        <v>231</v>
      </c>
      <c r="DD14" s="73" t="s">
        <v>231</v>
      </c>
      <c r="DE14" s="74" t="s">
        <v>231</v>
      </c>
      <c r="DF14" s="11"/>
      <c r="DG14" s="11"/>
    </row>
    <row xmlns:x14ac="http://schemas.microsoft.com/office/spreadsheetml/2009/9/ac" r="15" ht="15.75" customHeight="true" thickBot="true" x14ac:dyDescent="0.3">
      <c r="A15" s="398" t="str">
        <f ca="true">IF(ISBLANK('Data Summary'!A17),"",'Data Summary'!A17)</f>
        <v/>
      </c>
      <c r="B15" s="131"/>
      <c r="C15" s="95" t="s">
        <v>20</v>
      </c>
      <c r="D15" s="76"/>
      <c r="E15" s="76"/>
      <c r="F15" s="76"/>
      <c r="G15" s="76"/>
      <c r="H15" s="76"/>
      <c r="I15" s="77"/>
      <c r="J15" s="25"/>
      <c r="K15" s="25"/>
      <c r="L15" s="131"/>
      <c r="M15" s="95" t="s">
        <v>20</v>
      </c>
      <c r="N15" s="76"/>
      <c r="O15" s="81"/>
      <c r="P15" s="81"/>
      <c r="Q15" s="82"/>
      <c r="R15" s="81"/>
      <c r="S15" s="83"/>
      <c r="T15" s="25"/>
      <c r="U15" s="25"/>
      <c r="V15" s="131"/>
      <c r="W15" s="95" t="s">
        <v>20</v>
      </c>
      <c r="X15" s="76"/>
      <c r="Y15" s="81"/>
      <c r="Z15" s="81">
        <v>195</v>
      </c>
      <c r="AA15" s="82"/>
      <c r="AB15" s="81"/>
      <c r="AC15" s="83"/>
      <c r="AD15" s="25"/>
      <c r="AE15" s="25"/>
      <c r="AF15" s="131"/>
      <c r="AG15" s="95" t="s">
        <v>20</v>
      </c>
      <c r="AH15" s="76"/>
      <c r="AI15" s="81"/>
      <c r="AJ15" s="81">
        <v>318</v>
      </c>
      <c r="AK15" s="82"/>
      <c r="AL15" s="81"/>
      <c r="AM15" s="83"/>
      <c r="AN15" s="25"/>
      <c r="AO15" s="25"/>
      <c r="AP15" s="131"/>
      <c r="AQ15" s="95" t="s">
        <v>20</v>
      </c>
      <c r="AR15" s="76"/>
      <c r="AS15" s="81"/>
      <c r="AT15" s="81"/>
      <c r="AU15" s="82"/>
      <c r="AV15" s="81"/>
      <c r="AW15" s="83"/>
      <c r="AX15" s="25"/>
      <c r="AY15" s="25"/>
      <c r="AZ15" s="131"/>
      <c r="BA15" s="95" t="s">
        <v>20</v>
      </c>
      <c r="BB15" s="76"/>
      <c r="BC15" s="81"/>
      <c r="BD15" s="81">
        <v>117</v>
      </c>
      <c r="BE15" s="82"/>
      <c r="BF15" s="81"/>
      <c r="BG15" s="83"/>
      <c r="BH15" s="25"/>
      <c r="BI15" s="25"/>
      <c r="BJ15" s="131"/>
      <c r="BK15" s="95" t="s">
        <v>20</v>
      </c>
      <c r="BL15" s="76"/>
      <c r="BM15" s="81"/>
      <c r="BN15" s="81">
        <v>61</v>
      </c>
      <c r="BO15" s="82"/>
      <c r="BP15" s="81"/>
      <c r="BQ15" s="83"/>
      <c r="BR15" s="25"/>
      <c r="BS15" s="25"/>
      <c r="BT15" s="131"/>
      <c r="BU15" s="95" t="s">
        <v>20</v>
      </c>
      <c r="BV15" s="76"/>
      <c r="BW15" s="81"/>
      <c r="BX15" s="81">
        <v>174</v>
      </c>
      <c r="BY15" s="82"/>
      <c r="BZ15" s="81"/>
      <c r="CA15" s="83"/>
      <c r="CB15" s="25"/>
      <c r="CC15" s="25"/>
      <c r="CD15" s="131"/>
      <c r="CE15" s="95" t="s">
        <v>20</v>
      </c>
      <c r="CF15" s="76"/>
      <c r="CG15" s="81"/>
      <c r="CH15" s="81">
        <v>347</v>
      </c>
      <c r="CI15" s="82"/>
      <c r="CJ15" s="81"/>
      <c r="CK15" s="83"/>
      <c r="CL15" s="25"/>
      <c r="CM15" s="25"/>
      <c r="CN15" s="131"/>
      <c r="CO15" s="95" t="s">
        <v>20</v>
      </c>
      <c r="CP15" s="76">
        <v>206</v>
      </c>
      <c r="CQ15" s="81">
        <v>161</v>
      </c>
      <c r="CR15" s="81">
        <v>45</v>
      </c>
      <c r="CS15" s="82" t="s">
        <v>231</v>
      </c>
      <c r="CT15" s="81">
        <v>206</v>
      </c>
      <c r="CU15" s="83">
        <v>137</v>
      </c>
      <c r="CV15" s="25"/>
      <c r="CW15" s="25"/>
      <c r="CX15" s="131"/>
      <c r="CY15" s="95" t="s">
        <v>20</v>
      </c>
      <c r="CZ15" s="76"/>
      <c r="DA15" s="81"/>
      <c r="DB15" s="81"/>
      <c r="DC15" s="82"/>
      <c r="DD15" s="81"/>
      <c r="DE15" s="83"/>
      <c r="DF15" s="25"/>
      <c r="DG15" s="25"/>
    </row>
    <row xmlns:x14ac="http://schemas.microsoft.com/office/spreadsheetml/2009/9/ac" r="16" s="3" customFormat="true" x14ac:dyDescent="0.25">
      <c r="A16" s="398" t="str">
        <f ca="true">IF(ISBLANK('Data Summary'!A18),"",'Data Summary'!A18)</f>
        <v/>
      </c>
      <c r="B16" s="132"/>
      <c r="L16" s="132"/>
      <c r="V16" s="132"/>
      <c r="AF16" s="132"/>
      <c r="AP16" s="132"/>
      <c r="AZ16" s="132"/>
      <c r="BA16" s="132"/>
      <c r="BJ16" s="132"/>
      <c r="BT16" s="132"/>
      <c r="CD16" s="132"/>
      <c r="CN16" s="132"/>
      <c r="CX16" s="132"/>
      <c r="DH16" s="132"/>
      <c r="DR16" s="132"/>
      <c r="EB16" s="132"/>
      <c r="EL16" s="132"/>
      <c r="EV16" s="132"/>
      <c r="FF16" s="132"/>
      <c r="FP16" s="132"/>
      <c r="FZ16" s="132"/>
      <c r="GJ16" s="132"/>
      <c r="GT16" s="132"/>
      <c r="HD16" s="132"/>
      <c r="HN16" s="132"/>
      <c r="HX16" s="132"/>
    </row>
    <row xmlns:x14ac="http://schemas.microsoft.com/office/spreadsheetml/2009/9/ac" r="17" s="3" customFormat="true" x14ac:dyDescent="0.25">
      <c r="A17" s="398" t="str">
        <f ca="true">IF(ISBLANK('Data Summary'!A19),"",'Data Summary'!A19)</f>
        <v/>
      </c>
      <c r="B17" s="132"/>
      <c r="L17" s="132"/>
      <c r="V17" s="132"/>
      <c r="AF17" s="132"/>
      <c r="AP17" s="132"/>
      <c r="AZ17" s="132"/>
      <c r="BA17" s="132"/>
      <c r="BJ17" s="132"/>
      <c r="BT17" s="132"/>
      <c r="CD17" s="132"/>
      <c r="CN17" s="132"/>
      <c r="CX17" s="132"/>
      <c r="DH17" s="132"/>
      <c r="DR17" s="132"/>
      <c r="EB17" s="132"/>
      <c r="EL17" s="132"/>
      <c r="EV17" s="132"/>
      <c r="FF17" s="132"/>
      <c r="FP17" s="132"/>
      <c r="FZ17" s="132"/>
      <c r="GJ17" s="132"/>
      <c r="GT17" s="132"/>
      <c r="HD17" s="132"/>
      <c r="HN17" s="132"/>
      <c r="HX17" s="132"/>
    </row>
    <row xmlns:x14ac="http://schemas.microsoft.com/office/spreadsheetml/2009/9/ac" r="18" s="3" customFormat="true" x14ac:dyDescent="0.25">
      <c r="A18" s="398" t="str">
        <f ca="true">IF(ISBLANK('Data Summary'!A20),"",'Data Summary'!A20)</f>
        <v/>
      </c>
      <c r="B18" s="132"/>
      <c r="L18" s="132"/>
      <c r="V18" s="132"/>
      <c r="AF18" s="132"/>
      <c r="AP18" s="132"/>
      <c r="AZ18" s="132"/>
      <c r="BA18" s="132"/>
      <c r="BJ18" s="132"/>
      <c r="BT18" s="132"/>
      <c r="CD18" s="132"/>
      <c r="CN18" s="132"/>
      <c r="CX18" s="132"/>
      <c r="DH18" s="132"/>
      <c r="DR18" s="132"/>
      <c r="EB18" s="132"/>
      <c r="EL18" s="132"/>
      <c r="EV18" s="132"/>
      <c r="FF18" s="132"/>
      <c r="FP18" s="132"/>
      <c r="FZ18" s="132"/>
      <c r="GJ18" s="132"/>
      <c r="GT18" s="132"/>
      <c r="HD18" s="132"/>
      <c r="HN18" s="132"/>
      <c r="HX18" s="132"/>
    </row>
    <row xmlns:x14ac="http://schemas.microsoft.com/office/spreadsheetml/2009/9/ac" r="19" s="3" customFormat="true" x14ac:dyDescent="0.25">
      <c r="A19" s="398" t="str">
        <f ca="true">IF(ISBLANK('Data Summary'!A21),"",'Data Summary'!A21)</f>
        <v/>
      </c>
      <c r="B19" s="132"/>
      <c r="L19" s="132"/>
      <c r="V19" s="132"/>
      <c r="AF19" s="132"/>
      <c r="AP19" s="132"/>
      <c r="AZ19" s="132"/>
      <c r="BA19" s="132"/>
      <c r="BJ19" s="132"/>
      <c r="BT19" s="132"/>
      <c r="CD19" s="132"/>
      <c r="CN19" s="132"/>
      <c r="CX19" s="132"/>
      <c r="DH19" s="132"/>
      <c r="DR19" s="132"/>
      <c r="EB19" s="132"/>
      <c r="EL19" s="132"/>
      <c r="EV19" s="132"/>
      <c r="FF19" s="132"/>
      <c r="FP19" s="132"/>
      <c r="FZ19" s="132"/>
      <c r="GJ19" s="132"/>
      <c r="GT19" s="132"/>
      <c r="HD19" s="132"/>
      <c r="HN19" s="132"/>
      <c r="HX19" s="132"/>
    </row>
    <row xmlns:x14ac="http://schemas.microsoft.com/office/spreadsheetml/2009/9/ac" r="20" s="3" customFormat="true" x14ac:dyDescent="0.25">
      <c r="A20" s="398" t="str">
        <f ca="true">IF(ISBLANK('Data Summary'!A22),"",'Data Summary'!A22)</f>
        <v/>
      </c>
      <c r="B20" s="132"/>
      <c r="L20" s="132"/>
      <c r="V20" s="132"/>
      <c r="AF20" s="132"/>
      <c r="AP20" s="132"/>
      <c r="AZ20" s="132"/>
      <c r="BA20" s="132"/>
      <c r="BJ20" s="132"/>
      <c r="BT20" s="132"/>
      <c r="CD20" s="132"/>
      <c r="CN20" s="132"/>
      <c r="CX20" s="132"/>
      <c r="DH20" s="132"/>
      <c r="DR20" s="132"/>
      <c r="EB20" s="132"/>
      <c r="EL20" s="132"/>
      <c r="EV20" s="132"/>
      <c r="FF20" s="132"/>
      <c r="FP20" s="132"/>
      <c r="FZ20" s="132"/>
      <c r="GJ20" s="132"/>
      <c r="GT20" s="132"/>
      <c r="HD20" s="132"/>
      <c r="HN20" s="132"/>
      <c r="HX20" s="132"/>
    </row>
    <row xmlns:x14ac="http://schemas.microsoft.com/office/spreadsheetml/2009/9/ac" r="21" s="3" customFormat="true" x14ac:dyDescent="0.25">
      <c r="A21" s="398" t="str">
        <f ca="true">IF(ISBLANK('Data Summary'!A23),"",'Data Summary'!A23)</f>
        <v/>
      </c>
      <c r="B21" s="132"/>
      <c r="L21" s="132"/>
      <c r="V21" s="132"/>
      <c r="AF21" s="132"/>
      <c r="AP21" s="132"/>
      <c r="AZ21" s="132"/>
      <c r="BA21" s="132"/>
      <c r="BJ21" s="132"/>
      <c r="BT21" s="132"/>
      <c r="CD21" s="132"/>
      <c r="CN21" s="132"/>
      <c r="CX21" s="132"/>
      <c r="DH21" s="132"/>
      <c r="DR21" s="132"/>
      <c r="EB21" s="132"/>
      <c r="EL21" s="132"/>
      <c r="EV21" s="132"/>
      <c r="FF21" s="132"/>
      <c r="FP21" s="132"/>
      <c r="FZ21" s="132"/>
      <c r="GJ21" s="132"/>
      <c r="GT21" s="132"/>
      <c r="HD21" s="132"/>
      <c r="HN21" s="132"/>
      <c r="HX21" s="132"/>
    </row>
    <row xmlns:x14ac="http://schemas.microsoft.com/office/spreadsheetml/2009/9/ac" r="22" s="3" customFormat="true" x14ac:dyDescent="0.25">
      <c r="A22" s="398" t="str">
        <f ca="true">IF(ISBLANK('Data Summary'!A24),"",'Data Summary'!A24)</f>
        <v/>
      </c>
      <c r="B22" s="132"/>
      <c r="L22" s="132"/>
      <c r="V22" s="132"/>
      <c r="AF22" s="132"/>
      <c r="AP22" s="132"/>
      <c r="AZ22" s="132"/>
      <c r="BA22" s="132"/>
      <c r="BJ22" s="132"/>
      <c r="BT22" s="132"/>
      <c r="CD22" s="132"/>
      <c r="CN22" s="132"/>
      <c r="CX22" s="132"/>
      <c r="DH22" s="132"/>
      <c r="DR22" s="132"/>
      <c r="EB22" s="132"/>
      <c r="EL22" s="132"/>
      <c r="EV22" s="132"/>
      <c r="FF22" s="132"/>
      <c r="FP22" s="132"/>
      <c r="FZ22" s="132"/>
      <c r="GJ22" s="132"/>
      <c r="GT22" s="132"/>
      <c r="HD22" s="132"/>
      <c r="HN22" s="132"/>
      <c r="HX22" s="132"/>
    </row>
    <row xmlns:x14ac="http://schemas.microsoft.com/office/spreadsheetml/2009/9/ac" r="23" s="3" customFormat="true" x14ac:dyDescent="0.25">
      <c r="A23" s="398" t="str">
        <f ca="true">IF(ISBLANK('Data Summary'!A25),"",'Data Summary'!A25)</f>
        <v/>
      </c>
      <c r="B23" s="132"/>
      <c r="L23" s="132"/>
      <c r="V23" s="132"/>
      <c r="AF23" s="132"/>
      <c r="AP23" s="132"/>
      <c r="AZ23" s="132"/>
      <c r="BA23" s="132"/>
      <c r="BJ23" s="132"/>
      <c r="BT23" s="132"/>
      <c r="CD23" s="132"/>
      <c r="CN23" s="132"/>
      <c r="CX23" s="132"/>
      <c r="DH23" s="132"/>
      <c r="DR23" s="132"/>
      <c r="EB23" s="132"/>
      <c r="EL23" s="132"/>
      <c r="EV23" s="132"/>
      <c r="FF23" s="132"/>
      <c r="FP23" s="132"/>
      <c r="FZ23" s="132"/>
      <c r="GJ23" s="132"/>
      <c r="GT23" s="132"/>
      <c r="HD23" s="132"/>
      <c r="HN23" s="132"/>
      <c r="HX23" s="132"/>
    </row>
    <row xmlns:x14ac="http://schemas.microsoft.com/office/spreadsheetml/2009/9/ac" r="24" s="3" customFormat="true" x14ac:dyDescent="0.25">
      <c r="A24" s="398" t="str">
        <f ca="true">IF(ISBLANK('Data Summary'!A26),"",'Data Summary'!A26)</f>
        <v/>
      </c>
      <c r="B24" s="132"/>
      <c r="L24" s="132"/>
      <c r="V24" s="132"/>
      <c r="AF24" s="132"/>
      <c r="AP24" s="132"/>
      <c r="AZ24" s="132"/>
      <c r="BA24" s="132"/>
      <c r="BJ24" s="132"/>
      <c r="BT24" s="132"/>
      <c r="CD24" s="132"/>
      <c r="CN24" s="132"/>
      <c r="CX24" s="132"/>
      <c r="DH24" s="132"/>
      <c r="DR24" s="132"/>
      <c r="EB24" s="132"/>
      <c r="EL24" s="132"/>
      <c r="EV24" s="132"/>
      <c r="FF24" s="132"/>
      <c r="FP24" s="132"/>
      <c r="FZ24" s="132"/>
      <c r="GJ24" s="132"/>
      <c r="GT24" s="132"/>
      <c r="HD24" s="132"/>
      <c r="HN24" s="132"/>
      <c r="HX24" s="132"/>
    </row>
    <row xmlns:x14ac="http://schemas.microsoft.com/office/spreadsheetml/2009/9/ac" r="25" s="3" customFormat="true" x14ac:dyDescent="0.25">
      <c r="A25" s="398" t="str">
        <f ca="true">IF(ISBLANK('Data Summary'!A27),"",'Data Summary'!A27)</f>
        <v/>
      </c>
      <c r="B25" s="132"/>
      <c r="L25" s="132"/>
      <c r="V25" s="132"/>
      <c r="AF25" s="132"/>
      <c r="AP25" s="132"/>
      <c r="AZ25" s="132"/>
      <c r="BA25" s="132"/>
      <c r="BJ25" s="132"/>
      <c r="BT25" s="132"/>
      <c r="CD25" s="132"/>
      <c r="CN25" s="132"/>
      <c r="CX25" s="132"/>
      <c r="DH25" s="132"/>
      <c r="DR25" s="132"/>
      <c r="EB25" s="132"/>
      <c r="EL25" s="132"/>
      <c r="EV25" s="132"/>
      <c r="FF25" s="132"/>
      <c r="FP25" s="132"/>
      <c r="FZ25" s="132"/>
      <c r="GJ25" s="132"/>
      <c r="GT25" s="132"/>
      <c r="HD25" s="132"/>
      <c r="HN25" s="132"/>
      <c r="HX25" s="132"/>
    </row>
    <row xmlns:x14ac="http://schemas.microsoft.com/office/spreadsheetml/2009/9/ac" r="26" s="3" customFormat="true" x14ac:dyDescent="0.25">
      <c r="A26" s="398" t="str">
        <f ca="true">IF(ISBLANK('Data Summary'!A28),"",'Data Summary'!A28)</f>
        <v/>
      </c>
      <c r="B26" s="132"/>
      <c r="L26" s="132"/>
      <c r="V26" s="132"/>
      <c r="AF26" s="132"/>
      <c r="AP26" s="132"/>
      <c r="AZ26" s="132"/>
      <c r="BA26" s="132"/>
      <c r="BJ26" s="132"/>
      <c r="BT26" s="132"/>
      <c r="CD26" s="132"/>
      <c r="CN26" s="132"/>
      <c r="CX26" s="132"/>
      <c r="DH26" s="132"/>
      <c r="DR26" s="132"/>
      <c r="EB26" s="132"/>
      <c r="EL26" s="132"/>
      <c r="EV26" s="132"/>
      <c r="FF26" s="132"/>
      <c r="FP26" s="132"/>
      <c r="FZ26" s="132"/>
      <c r="GJ26" s="132"/>
      <c r="GT26" s="132"/>
      <c r="HD26" s="132"/>
      <c r="HN26" s="132"/>
      <c r="HX26" s="132"/>
    </row>
    <row xmlns:x14ac="http://schemas.microsoft.com/office/spreadsheetml/2009/9/ac" r="27" s="3" customFormat="true" x14ac:dyDescent="0.25">
      <c r="A27" s="398" t="str">
        <f ca="true">IF(ISBLANK('Data Summary'!A29),"",'Data Summary'!A29)</f>
        <v/>
      </c>
      <c r="B27" s="132"/>
      <c r="L27" s="132"/>
      <c r="V27" s="132"/>
      <c r="AF27" s="132"/>
      <c r="AP27" s="132"/>
      <c r="AZ27" s="132"/>
      <c r="BA27" s="132"/>
      <c r="BJ27" s="132"/>
      <c r="BT27" s="132"/>
      <c r="CD27" s="132"/>
      <c r="CN27" s="132"/>
      <c r="CX27" s="132"/>
      <c r="DH27" s="132"/>
      <c r="DR27" s="132"/>
      <c r="EB27" s="132"/>
      <c r="EL27" s="132"/>
      <c r="EV27" s="132"/>
      <c r="FF27" s="132"/>
      <c r="FP27" s="132"/>
      <c r="FZ27" s="132"/>
      <c r="GJ27" s="132"/>
      <c r="GT27" s="132"/>
      <c r="HD27" s="132"/>
      <c r="HN27" s="132"/>
      <c r="HX27" s="132"/>
    </row>
    <row xmlns:x14ac="http://schemas.microsoft.com/office/spreadsheetml/2009/9/ac" r="28" s="3" customFormat="true" x14ac:dyDescent="0.25">
      <c r="A28" s="398" t="str">
        <f ca="true">IF(ISBLANK('Data Summary'!A30),"",'Data Summary'!A30)</f>
        <v/>
      </c>
      <c r="B28" s="132"/>
      <c r="L28" s="132"/>
      <c r="V28" s="132"/>
      <c r="AF28" s="132"/>
      <c r="AP28" s="132"/>
      <c r="AZ28" s="132"/>
      <c r="BA28" s="132"/>
      <c r="BJ28" s="132"/>
      <c r="BT28" s="132"/>
      <c r="CD28" s="132"/>
      <c r="CN28" s="132"/>
      <c r="CX28" s="132"/>
      <c r="DH28" s="132"/>
      <c r="DR28" s="132"/>
      <c r="EB28" s="132"/>
      <c r="EL28" s="132"/>
      <c r="EV28" s="132"/>
      <c r="FF28" s="132"/>
      <c r="FP28" s="132"/>
      <c r="FZ28" s="132"/>
      <c r="GJ28" s="132"/>
      <c r="GT28" s="132"/>
      <c r="HD28" s="132"/>
      <c r="HN28" s="132"/>
      <c r="HX28" s="132"/>
    </row>
    <row xmlns:x14ac="http://schemas.microsoft.com/office/spreadsheetml/2009/9/ac" r="29" s="3" customFormat="true" x14ac:dyDescent="0.25">
      <c r="A29" s="398" t="str">
        <f ca="true">IF(ISBLANK('Data Summary'!A31),"",'Data Summary'!A31)</f>
        <v/>
      </c>
      <c r="B29" s="132"/>
      <c r="L29" s="132"/>
      <c r="V29" s="132"/>
      <c r="AF29" s="132"/>
      <c r="AP29" s="132"/>
      <c r="AZ29" s="132"/>
      <c r="BA29" s="132"/>
      <c r="BJ29" s="132"/>
      <c r="BT29" s="132"/>
      <c r="CD29" s="132"/>
      <c r="CN29" s="132"/>
      <c r="CX29" s="132"/>
      <c r="DH29" s="132"/>
      <c r="DR29" s="132"/>
      <c r="EB29" s="132"/>
      <c r="EL29" s="132"/>
      <c r="EV29" s="132"/>
      <c r="FF29" s="132"/>
      <c r="FP29" s="132"/>
      <c r="FZ29" s="132"/>
      <c r="GJ29" s="132"/>
      <c r="GT29" s="132"/>
      <c r="HD29" s="132"/>
      <c r="HN29" s="132"/>
      <c r="HX29" s="132"/>
    </row>
    <row xmlns:x14ac="http://schemas.microsoft.com/office/spreadsheetml/2009/9/ac" r="30" s="3" customFormat="true" x14ac:dyDescent="0.25">
      <c r="A30" s="398" t="str">
        <f ca="true">IF(ISBLANK('Data Summary'!A32),"",'Data Summary'!A32)</f>
        <v/>
      </c>
      <c r="B30" s="132"/>
      <c r="L30" s="132"/>
      <c r="V30" s="132"/>
      <c r="AF30" s="132"/>
      <c r="AP30" s="132"/>
      <c r="AZ30" s="132"/>
      <c r="BA30" s="132"/>
      <c r="BJ30" s="132"/>
      <c r="BT30" s="132"/>
      <c r="CD30" s="132"/>
      <c r="CN30" s="132"/>
      <c r="CX30" s="132"/>
      <c r="DH30" s="132"/>
      <c r="DR30" s="132"/>
      <c r="EB30" s="132"/>
      <c r="EL30" s="132"/>
      <c r="EV30" s="132"/>
      <c r="FF30" s="132"/>
      <c r="FP30" s="132"/>
      <c r="FZ30" s="132"/>
      <c r="GJ30" s="132"/>
      <c r="GT30" s="132"/>
      <c r="HD30" s="132"/>
      <c r="HN30" s="132"/>
      <c r="HX30" s="132"/>
    </row>
    <row xmlns:x14ac="http://schemas.microsoft.com/office/spreadsheetml/2009/9/ac" r="31" s="3" customFormat="true" x14ac:dyDescent="0.25">
      <c r="A31" s="398" t="str">
        <f ca="true">IF(ISBLANK('Data Summary'!A33),"",'Data Summary'!A33)</f>
        <v/>
      </c>
      <c r="B31" s="132"/>
      <c r="L31" s="132"/>
      <c r="V31" s="132"/>
      <c r="AF31" s="132"/>
      <c r="AP31" s="132"/>
      <c r="AZ31" s="132"/>
      <c r="BA31" s="132"/>
      <c r="BJ31" s="132"/>
      <c r="BT31" s="132"/>
      <c r="CD31" s="132"/>
      <c r="CN31" s="132"/>
      <c r="CX31" s="132"/>
      <c r="DH31" s="132"/>
      <c r="DR31" s="132"/>
      <c r="EB31" s="132"/>
      <c r="EL31" s="132"/>
      <c r="EV31" s="132"/>
      <c r="FF31" s="132"/>
      <c r="FP31" s="132"/>
      <c r="FZ31" s="132"/>
      <c r="GJ31" s="132"/>
      <c r="GT31" s="132"/>
      <c r="HD31" s="132"/>
      <c r="HN31" s="132"/>
      <c r="HX31" s="132"/>
    </row>
    <row xmlns:x14ac="http://schemas.microsoft.com/office/spreadsheetml/2009/9/ac" r="32" s="3" customFormat="true" x14ac:dyDescent="0.25">
      <c r="A32" s="398" t="str">
        <f ca="true">IF(ISBLANK('Data Summary'!A34),"",'Data Summary'!A34)</f>
        <v/>
      </c>
      <c r="B32" s="132"/>
      <c r="L32" s="132"/>
      <c r="V32" s="132"/>
      <c r="AF32" s="132"/>
      <c r="AP32" s="132"/>
      <c r="AZ32" s="132"/>
      <c r="BA32" s="132"/>
      <c r="BJ32" s="132"/>
      <c r="BT32" s="132"/>
      <c r="CD32" s="132"/>
      <c r="CN32" s="132"/>
      <c r="CX32" s="132"/>
      <c r="DH32" s="132"/>
      <c r="DR32" s="132"/>
      <c r="EB32" s="132"/>
      <c r="EL32" s="132"/>
      <c r="EV32" s="132"/>
      <c r="FF32" s="132"/>
      <c r="FP32" s="132"/>
      <c r="FZ32" s="132"/>
      <c r="GJ32" s="132"/>
      <c r="GT32" s="132"/>
      <c r="HD32" s="132"/>
      <c r="HN32" s="132"/>
      <c r="HX32" s="132"/>
    </row>
    <row xmlns:x14ac="http://schemas.microsoft.com/office/spreadsheetml/2009/9/ac" r="33" s="3" customFormat="true" x14ac:dyDescent="0.25">
      <c r="A33" s="398" t="str">
        <f ca="true">IF(ISBLANK('Data Summary'!A35),"",'Data Summary'!A35)</f>
        <v/>
      </c>
      <c r="B33" s="132"/>
      <c r="L33" s="132"/>
      <c r="V33" s="132"/>
      <c r="AF33" s="132"/>
      <c r="AP33" s="132"/>
      <c r="AZ33" s="132"/>
      <c r="BA33" s="132"/>
      <c r="BJ33" s="132"/>
      <c r="BT33" s="132"/>
      <c r="CD33" s="132"/>
      <c r="CN33" s="132"/>
      <c r="CX33" s="132"/>
      <c r="DH33" s="132"/>
      <c r="DR33" s="132"/>
      <c r="EB33" s="132"/>
      <c r="EL33" s="132"/>
      <c r="EV33" s="132"/>
      <c r="FF33" s="132"/>
      <c r="FP33" s="132"/>
      <c r="FZ33" s="132"/>
      <c r="GJ33" s="132"/>
      <c r="GT33" s="132"/>
      <c r="HD33" s="132"/>
      <c r="HN33" s="132"/>
      <c r="HX33" s="132"/>
    </row>
    <row xmlns:x14ac="http://schemas.microsoft.com/office/spreadsheetml/2009/9/ac" r="34" s="3" customFormat="true" x14ac:dyDescent="0.25">
      <c r="A34" s="398" t="str">
        <f ca="true">IF(ISBLANK('Data Summary'!A36),"",'Data Summary'!A36)</f>
        <v/>
      </c>
      <c r="B34" s="132"/>
      <c r="L34" s="132"/>
      <c r="V34" s="132"/>
      <c r="AF34" s="132"/>
      <c r="AP34" s="132"/>
      <c r="AZ34" s="132"/>
      <c r="BA34" s="132"/>
      <c r="BJ34" s="132"/>
      <c r="BT34" s="132"/>
      <c r="CD34" s="132"/>
      <c r="CN34" s="132"/>
      <c r="CX34" s="132"/>
      <c r="DH34" s="132"/>
      <c r="DR34" s="132"/>
      <c r="EB34" s="132"/>
      <c r="EL34" s="132"/>
      <c r="EV34" s="132"/>
      <c r="FF34" s="132"/>
      <c r="FP34" s="132"/>
      <c r="FZ34" s="132"/>
      <c r="GJ34" s="132"/>
      <c r="GT34" s="132"/>
      <c r="HD34" s="132"/>
      <c r="HN34" s="132"/>
      <c r="HX34" s="132"/>
    </row>
    <row xmlns:x14ac="http://schemas.microsoft.com/office/spreadsheetml/2009/9/ac" r="35" s="3" customFormat="true" x14ac:dyDescent="0.25">
      <c r="A35" s="398" t="str">
        <f ca="true">IF(ISBLANK('Data Summary'!A37),"",'Data Summary'!A37)</f>
        <v/>
      </c>
      <c r="B35" s="132"/>
      <c r="L35" s="132"/>
      <c r="V35" s="132"/>
      <c r="AF35" s="132"/>
      <c r="AP35" s="132"/>
      <c r="AZ35" s="132"/>
      <c r="BA35" s="132"/>
      <c r="BJ35" s="132"/>
      <c r="BT35" s="132"/>
      <c r="CD35" s="132"/>
      <c r="CN35" s="132"/>
      <c r="CX35" s="132"/>
      <c r="DH35" s="132"/>
      <c r="DR35" s="132"/>
      <c r="EB35" s="132"/>
      <c r="EL35" s="132"/>
      <c r="EV35" s="132"/>
      <c r="FF35" s="132"/>
      <c r="FP35" s="132"/>
      <c r="FZ35" s="132"/>
      <c r="GJ35" s="132"/>
      <c r="GT35" s="132"/>
      <c r="HD35" s="132"/>
      <c r="HN35" s="132"/>
      <c r="HX35" s="132"/>
    </row>
    <row xmlns:x14ac="http://schemas.microsoft.com/office/spreadsheetml/2009/9/ac" r="36" s="3" customFormat="true" x14ac:dyDescent="0.25">
      <c r="A36" s="398" t="str">
        <f ca="true">IF(ISBLANK('Data Summary'!A38),"",'Data Summary'!A38)</f>
        <v/>
      </c>
      <c r="B36" s="132"/>
      <c r="L36" s="132"/>
      <c r="V36" s="132"/>
      <c r="AF36" s="132"/>
      <c r="AP36" s="132"/>
      <c r="AZ36" s="132"/>
      <c r="BA36" s="132"/>
      <c r="BJ36" s="132"/>
      <c r="BT36" s="132"/>
      <c r="CD36" s="132"/>
      <c r="CN36" s="132"/>
      <c r="CX36" s="132"/>
      <c r="DH36" s="132"/>
      <c r="DR36" s="132"/>
      <c r="EB36" s="132"/>
      <c r="EL36" s="132"/>
      <c r="EV36" s="132"/>
      <c r="FF36" s="132"/>
      <c r="FP36" s="132"/>
      <c r="FZ36" s="132"/>
      <c r="GJ36" s="132"/>
      <c r="GT36" s="132"/>
      <c r="HD36" s="132"/>
      <c r="HN36" s="132"/>
      <c r="HX36" s="132"/>
    </row>
    <row xmlns:x14ac="http://schemas.microsoft.com/office/spreadsheetml/2009/9/ac" r="37" s="3" customFormat="true" x14ac:dyDescent="0.25">
      <c r="A37" s="398" t="str">
        <f ca="true">IF(ISBLANK('Data Summary'!A39),"",'Data Summary'!A39)</f>
        <v/>
      </c>
      <c r="B37" s="132"/>
      <c r="L37" s="132"/>
      <c r="V37" s="132"/>
      <c r="AF37" s="132"/>
      <c r="AP37" s="132"/>
      <c r="AZ37" s="132"/>
      <c r="BA37" s="132"/>
      <c r="BJ37" s="132"/>
      <c r="BT37" s="132"/>
      <c r="CD37" s="132"/>
      <c r="CN37" s="132"/>
      <c r="CX37" s="132"/>
      <c r="DH37" s="132"/>
      <c r="DR37" s="132"/>
      <c r="EB37" s="132"/>
      <c r="EL37" s="132"/>
      <c r="EV37" s="132"/>
      <c r="FF37" s="132"/>
      <c r="FP37" s="132"/>
      <c r="FZ37" s="132"/>
      <c r="GJ37" s="132"/>
      <c r="GT37" s="132"/>
      <c r="HD37" s="132"/>
      <c r="HN37" s="132"/>
      <c r="HX37" s="132"/>
    </row>
    <row xmlns:x14ac="http://schemas.microsoft.com/office/spreadsheetml/2009/9/ac" r="38" s="3" customFormat="true" x14ac:dyDescent="0.25">
      <c r="A38" s="398" t="str">
        <f ca="true">IF(ISBLANK('Data Summary'!A40),"",'Data Summary'!A40)</f>
        <v/>
      </c>
      <c r="B38" s="132"/>
      <c r="L38" s="132"/>
      <c r="V38" s="132"/>
      <c r="AF38" s="132"/>
      <c r="AP38" s="132"/>
      <c r="AZ38" s="132"/>
      <c r="BA38" s="132"/>
      <c r="BJ38" s="132"/>
      <c r="BT38" s="132"/>
      <c r="CD38" s="132"/>
      <c r="CN38" s="132"/>
      <c r="CX38" s="132"/>
      <c r="DH38" s="132"/>
      <c r="DR38" s="132"/>
      <c r="EB38" s="132"/>
      <c r="EL38" s="132"/>
      <c r="EV38" s="132"/>
      <c r="FF38" s="132"/>
      <c r="FP38" s="132"/>
      <c r="FZ38" s="132"/>
      <c r="GJ38" s="132"/>
      <c r="GT38" s="132"/>
      <c r="HD38" s="132"/>
      <c r="HN38" s="132"/>
      <c r="HX38" s="132"/>
    </row>
    <row xmlns:x14ac="http://schemas.microsoft.com/office/spreadsheetml/2009/9/ac" r="39" s="3" customFormat="true" x14ac:dyDescent="0.25">
      <c r="A39" s="398" t="str">
        <f ca="true">IF(ISBLANK('Data Summary'!A41),"",'Data Summary'!A41)</f>
        <v/>
      </c>
      <c r="B39" s="132"/>
      <c r="L39" s="132"/>
      <c r="V39" s="132"/>
      <c r="AF39" s="132"/>
      <c r="AP39" s="132"/>
      <c r="AZ39" s="132"/>
      <c r="BA39" s="132"/>
      <c r="BJ39" s="132"/>
      <c r="BT39" s="132"/>
      <c r="CD39" s="132"/>
      <c r="CN39" s="132"/>
      <c r="CX39" s="132"/>
      <c r="DH39" s="132"/>
      <c r="DR39" s="132"/>
      <c r="EB39" s="132"/>
      <c r="EL39" s="132"/>
      <c r="EV39" s="132"/>
      <c r="FF39" s="132"/>
      <c r="FP39" s="132"/>
      <c r="FZ39" s="132"/>
      <c r="GJ39" s="132"/>
      <c r="GT39" s="132"/>
      <c r="HD39" s="132"/>
      <c r="HN39" s="132"/>
      <c r="HX39" s="132"/>
    </row>
    <row xmlns:x14ac="http://schemas.microsoft.com/office/spreadsheetml/2009/9/ac" r="40" s="3" customFormat="true" x14ac:dyDescent="0.25">
      <c r="A40" s="398" t="str">
        <f ca="true">IF(ISBLANK('Data Summary'!A42),"",'Data Summary'!A42)</f>
        <v/>
      </c>
      <c r="B40" s="132"/>
      <c r="L40" s="132"/>
      <c r="V40" s="132"/>
      <c r="AF40" s="132"/>
      <c r="AP40" s="132"/>
      <c r="AZ40" s="132"/>
      <c r="BA40" s="132"/>
      <c r="BJ40" s="132"/>
      <c r="BT40" s="132"/>
      <c r="CD40" s="132"/>
      <c r="CN40" s="132"/>
      <c r="CX40" s="132"/>
      <c r="DH40" s="132"/>
      <c r="DR40" s="132"/>
      <c r="EB40" s="132"/>
      <c r="EL40" s="132"/>
      <c r="EV40" s="132"/>
      <c r="FF40" s="132"/>
      <c r="FP40" s="132"/>
      <c r="FZ40" s="132"/>
      <c r="GJ40" s="132"/>
      <c r="GT40" s="132"/>
      <c r="HD40" s="132"/>
      <c r="HN40" s="132"/>
      <c r="HX40" s="132"/>
    </row>
    <row xmlns:x14ac="http://schemas.microsoft.com/office/spreadsheetml/2009/9/ac" r="41" s="3" customFormat="true" x14ac:dyDescent="0.25">
      <c r="A41" s="398" t="str">
        <f ca="true">IF(ISBLANK('Data Summary'!A43),"",'Data Summary'!A43)</f>
        <v/>
      </c>
      <c r="B41" s="132"/>
      <c r="L41" s="132"/>
      <c r="V41" s="132"/>
      <c r="AF41" s="132"/>
      <c r="AP41" s="132"/>
      <c r="AZ41" s="132"/>
      <c r="BA41" s="132"/>
      <c r="BJ41" s="132"/>
      <c r="BT41" s="132"/>
      <c r="CD41" s="132"/>
      <c r="CN41" s="132"/>
      <c r="CX41" s="132"/>
      <c r="DH41" s="132"/>
      <c r="DR41" s="132"/>
      <c r="EB41" s="132"/>
      <c r="EL41" s="132"/>
      <c r="EV41" s="132"/>
      <c r="FF41" s="132"/>
      <c r="FP41" s="132"/>
      <c r="FZ41" s="132"/>
      <c r="GJ41" s="132"/>
      <c r="GT41" s="132"/>
      <c r="HD41" s="132"/>
      <c r="HN41" s="132"/>
      <c r="HX41" s="132"/>
    </row>
    <row xmlns:x14ac="http://schemas.microsoft.com/office/spreadsheetml/2009/9/ac" r="42" s="3" customFormat="true" x14ac:dyDescent="0.25">
      <c r="A42" s="398" t="str">
        <f ca="true">IF(ISBLANK('Data Summary'!A44),"",'Data Summary'!A44)</f>
        <v/>
      </c>
      <c r="B42" s="132"/>
      <c r="L42" s="132"/>
      <c r="V42" s="132"/>
      <c r="AF42" s="132"/>
      <c r="AP42" s="132"/>
      <c r="AZ42" s="132"/>
      <c r="BA42" s="132"/>
      <c r="BJ42" s="132"/>
      <c r="BT42" s="132"/>
      <c r="CD42" s="132"/>
      <c r="CN42" s="132"/>
      <c r="CX42" s="132"/>
      <c r="DH42" s="132"/>
      <c r="DR42" s="132"/>
      <c r="EB42" s="132"/>
      <c r="EL42" s="132"/>
      <c r="EV42" s="132"/>
      <c r="FF42" s="132"/>
      <c r="FP42" s="132"/>
      <c r="FZ42" s="132"/>
      <c r="GJ42" s="132"/>
      <c r="GT42" s="132"/>
      <c r="HD42" s="132"/>
      <c r="HN42" s="132"/>
      <c r="HX42" s="132"/>
    </row>
    <row xmlns:x14ac="http://schemas.microsoft.com/office/spreadsheetml/2009/9/ac" r="43" s="3" customFormat="true" x14ac:dyDescent="0.25">
      <c r="A43" s="398" t="str">
        <f ca="true">IF(ISBLANK('Data Summary'!A45),"",'Data Summary'!A45)</f>
        <v/>
      </c>
      <c r="B43" s="132"/>
      <c r="L43" s="132"/>
      <c r="V43" s="132"/>
      <c r="AF43" s="132"/>
      <c r="AP43" s="132"/>
      <c r="AZ43" s="132"/>
      <c r="BA43" s="132"/>
      <c r="BJ43" s="132"/>
      <c r="BT43" s="132"/>
      <c r="CD43" s="132"/>
      <c r="CN43" s="132"/>
      <c r="CX43" s="132"/>
      <c r="DH43" s="132"/>
      <c r="DR43" s="132"/>
      <c r="EB43" s="132"/>
      <c r="EL43" s="132"/>
      <c r="EV43" s="132"/>
      <c r="FF43" s="132"/>
      <c r="FP43" s="132"/>
      <c r="FZ43" s="132"/>
      <c r="GJ43" s="132"/>
      <c r="GT43" s="132"/>
      <c r="HD43" s="132"/>
      <c r="HN43" s="132"/>
      <c r="HX43" s="132"/>
    </row>
    <row xmlns:x14ac="http://schemas.microsoft.com/office/spreadsheetml/2009/9/ac" r="44" s="3" customFormat="true" x14ac:dyDescent="0.25">
      <c r="A44" s="398" t="str">
        <f ca="true">IF(ISBLANK('Data Summary'!A46),"",'Data Summary'!A46)</f>
        <v/>
      </c>
      <c r="B44" s="132"/>
      <c r="L44" s="132"/>
      <c r="V44" s="132"/>
      <c r="AF44" s="132"/>
      <c r="AP44" s="132"/>
      <c r="AZ44" s="132"/>
      <c r="BA44" s="132"/>
      <c r="BJ44" s="132"/>
      <c r="BT44" s="132"/>
      <c r="CD44" s="132"/>
      <c r="CN44" s="132"/>
      <c r="CX44" s="132"/>
      <c r="DH44" s="132"/>
      <c r="DR44" s="132"/>
      <c r="EB44" s="132"/>
      <c r="EL44" s="132"/>
      <c r="EV44" s="132"/>
      <c r="FF44" s="132"/>
      <c r="FP44" s="132"/>
      <c r="FZ44" s="132"/>
      <c r="GJ44" s="132"/>
      <c r="GT44" s="132"/>
      <c r="HD44" s="132"/>
      <c r="HN44" s="132"/>
      <c r="HX44" s="132"/>
    </row>
    <row xmlns:x14ac="http://schemas.microsoft.com/office/spreadsheetml/2009/9/ac" r="45" s="3" customFormat="true" x14ac:dyDescent="0.25">
      <c r="A45" s="398" t="str">
        <f ca="true">IF(ISBLANK('Data Summary'!A47),"",'Data Summary'!A47)</f>
        <v/>
      </c>
      <c r="B45" s="132"/>
      <c r="L45" s="132"/>
      <c r="V45" s="132"/>
      <c r="AF45" s="132"/>
      <c r="AP45" s="132"/>
      <c r="AZ45" s="132"/>
      <c r="BA45" s="132"/>
      <c r="BJ45" s="132"/>
      <c r="BT45" s="132"/>
      <c r="CD45" s="132"/>
      <c r="CN45" s="132"/>
      <c r="CX45" s="132"/>
      <c r="DH45" s="132"/>
      <c r="DR45" s="132"/>
      <c r="EB45" s="132"/>
      <c r="EL45" s="132"/>
      <c r="EV45" s="132"/>
      <c r="FF45" s="132"/>
      <c r="FP45" s="132"/>
      <c r="FZ45" s="132"/>
      <c r="GJ45" s="132"/>
      <c r="GT45" s="132"/>
      <c r="HD45" s="132"/>
      <c r="HN45" s="132"/>
      <c r="HX45" s="132"/>
    </row>
    <row xmlns:x14ac="http://schemas.microsoft.com/office/spreadsheetml/2009/9/ac" r="46" s="3" customFormat="true" x14ac:dyDescent="0.25">
      <c r="A46" s="398" t="str">
        <f ca="true">IF(ISBLANK('Data Summary'!A48),"",'Data Summary'!A48)</f>
        <v/>
      </c>
      <c r="B46" s="132"/>
      <c r="L46" s="132"/>
      <c r="V46" s="132"/>
      <c r="AF46" s="132"/>
      <c r="AP46" s="132"/>
      <c r="AZ46" s="132"/>
      <c r="BA46" s="132"/>
      <c r="BJ46" s="132"/>
      <c r="BT46" s="132"/>
      <c r="CD46" s="132"/>
      <c r="CN46" s="132"/>
      <c r="CX46" s="132"/>
      <c r="DH46" s="132"/>
      <c r="DR46" s="132"/>
      <c r="EB46" s="132"/>
      <c r="EL46" s="132"/>
      <c r="EV46" s="132"/>
      <c r="FF46" s="132"/>
      <c r="FP46" s="132"/>
      <c r="FZ46" s="132"/>
      <c r="GJ46" s="132"/>
      <c r="GT46" s="132"/>
      <c r="HD46" s="132"/>
      <c r="HN46" s="132"/>
      <c r="HX46" s="132"/>
    </row>
    <row xmlns:x14ac="http://schemas.microsoft.com/office/spreadsheetml/2009/9/ac" r="47" s="3" customFormat="true" x14ac:dyDescent="0.25">
      <c r="A47" s="398" t="str">
        <f ca="true">IF(ISBLANK('Data Summary'!A49),"",'Data Summary'!A49)</f>
        <v/>
      </c>
      <c r="B47" s="132"/>
      <c r="L47" s="132"/>
      <c r="V47" s="132"/>
      <c r="AF47" s="132"/>
      <c r="AP47" s="132"/>
      <c r="AZ47" s="132"/>
      <c r="BA47" s="132"/>
      <c r="BJ47" s="132"/>
      <c r="BT47" s="132"/>
      <c r="CD47" s="132"/>
      <c r="CN47" s="132"/>
      <c r="CX47" s="132"/>
      <c r="DH47" s="132"/>
      <c r="DR47" s="132"/>
      <c r="EB47" s="132"/>
      <c r="EL47" s="132"/>
      <c r="EV47" s="132"/>
      <c r="FF47" s="132"/>
      <c r="FP47" s="132"/>
      <c r="FZ47" s="132"/>
      <c r="GJ47" s="132"/>
      <c r="GT47" s="132"/>
      <c r="HD47" s="132"/>
      <c r="HN47" s="132"/>
      <c r="HX47" s="132"/>
    </row>
    <row xmlns:x14ac="http://schemas.microsoft.com/office/spreadsheetml/2009/9/ac" r="48" s="3" customFormat="true" x14ac:dyDescent="0.25">
      <c r="A48" s="398" t="str">
        <f ca="true">IF(ISBLANK('Data Summary'!A50),"",'Data Summary'!A50)</f>
        <v/>
      </c>
      <c r="B48" s="132"/>
      <c r="L48" s="132"/>
      <c r="V48" s="132"/>
      <c r="AF48" s="132"/>
      <c r="AP48" s="132"/>
      <c r="AZ48" s="132"/>
      <c r="BA48" s="132"/>
      <c r="BJ48" s="132"/>
      <c r="BT48" s="132"/>
      <c r="CD48" s="132"/>
      <c r="CN48" s="132"/>
      <c r="CX48" s="132"/>
      <c r="DH48" s="132"/>
      <c r="DR48" s="132"/>
      <c r="EB48" s="132"/>
      <c r="EL48" s="132"/>
      <c r="EV48" s="132"/>
      <c r="FF48" s="132"/>
      <c r="FP48" s="132"/>
      <c r="FZ48" s="132"/>
      <c r="GJ48" s="132"/>
      <c r="GT48" s="132"/>
      <c r="HD48" s="132"/>
      <c r="HN48" s="132"/>
      <c r="HX48" s="132"/>
    </row>
    <row xmlns:x14ac="http://schemas.microsoft.com/office/spreadsheetml/2009/9/ac" r="49" s="3" customFormat="true" x14ac:dyDescent="0.25">
      <c r="A49" s="398" t="str">
        <f ca="true">IF(ISBLANK('Data Summary'!A51),"",'Data Summary'!A51)</f>
        <v/>
      </c>
      <c r="B49" s="132"/>
      <c r="L49" s="132"/>
      <c r="V49" s="132"/>
      <c r="AF49" s="132"/>
      <c r="AP49" s="132"/>
      <c r="AZ49" s="132"/>
      <c r="BA49" s="132"/>
      <c r="BJ49" s="132"/>
      <c r="BT49" s="132"/>
      <c r="CD49" s="132"/>
      <c r="CN49" s="132"/>
      <c r="CX49" s="132"/>
      <c r="DH49" s="132"/>
      <c r="DR49" s="132"/>
      <c r="EB49" s="132"/>
      <c r="EL49" s="132"/>
      <c r="EV49" s="132"/>
      <c r="FF49" s="132"/>
      <c r="FP49" s="132"/>
      <c r="FZ49" s="132"/>
      <c r="GJ49" s="132"/>
      <c r="GT49" s="132"/>
      <c r="HD49" s="132"/>
      <c r="HN49" s="132"/>
      <c r="HX49" s="132"/>
    </row>
    <row xmlns:x14ac="http://schemas.microsoft.com/office/spreadsheetml/2009/9/ac" r="50" s="3" customFormat="true" x14ac:dyDescent="0.25">
      <c r="A50" s="398" t="str">
        <f ca="true">IF(ISBLANK('Data Summary'!A52),"",'Data Summary'!A52)</f>
        <v/>
      </c>
      <c r="B50" s="132"/>
      <c r="L50" s="132"/>
      <c r="V50" s="132"/>
      <c r="AF50" s="132"/>
      <c r="AP50" s="132"/>
      <c r="AZ50" s="132"/>
      <c r="BA50" s="132"/>
      <c r="BJ50" s="132"/>
      <c r="BT50" s="132"/>
      <c r="CD50" s="132"/>
      <c r="CN50" s="132"/>
      <c r="CX50" s="132"/>
      <c r="DH50" s="132"/>
      <c r="DR50" s="132"/>
      <c r="EB50" s="132"/>
      <c r="EL50" s="132"/>
      <c r="EV50" s="132"/>
      <c r="FF50" s="132"/>
      <c r="FP50" s="132"/>
      <c r="FZ50" s="132"/>
      <c r="GJ50" s="132"/>
      <c r="GT50" s="132"/>
      <c r="HD50" s="132"/>
      <c r="HN50" s="132"/>
      <c r="HX50" s="132"/>
    </row>
    <row xmlns:x14ac="http://schemas.microsoft.com/office/spreadsheetml/2009/9/ac" r="51" s="3" customFormat="true" x14ac:dyDescent="0.25">
      <c r="A51" s="398" t="str">
        <f ca="true">IF(ISBLANK('Data Summary'!A53),"",'Data Summary'!A53)</f>
        <v/>
      </c>
      <c r="B51" s="132"/>
      <c r="L51" s="132"/>
      <c r="V51" s="132"/>
      <c r="AF51" s="132"/>
      <c r="AP51" s="132"/>
      <c r="AZ51" s="132"/>
      <c r="BA51" s="132"/>
      <c r="BJ51" s="132"/>
      <c r="BT51" s="132"/>
      <c r="CD51" s="132"/>
      <c r="CN51" s="132"/>
      <c r="CX51" s="132"/>
      <c r="DH51" s="132"/>
      <c r="DR51" s="132"/>
      <c r="EB51" s="132"/>
      <c r="EL51" s="132"/>
      <c r="EV51" s="132"/>
      <c r="FF51" s="132"/>
      <c r="FP51" s="132"/>
      <c r="FZ51" s="132"/>
      <c r="GJ51" s="132"/>
      <c r="GT51" s="132"/>
      <c r="HD51" s="132"/>
      <c r="HN51" s="132"/>
      <c r="HX51" s="132"/>
    </row>
    <row xmlns:x14ac="http://schemas.microsoft.com/office/spreadsheetml/2009/9/ac" r="52" s="3" customFormat="true" x14ac:dyDescent="0.25">
      <c r="A52" s="398" t="str">
        <f ca="true">IF(ISBLANK('Data Summary'!A54),"",'Data Summary'!A54)</f>
        <v/>
      </c>
      <c r="B52" s="132"/>
      <c r="L52" s="132"/>
      <c r="V52" s="132"/>
      <c r="AF52" s="132"/>
      <c r="AP52" s="132"/>
      <c r="AZ52" s="132"/>
      <c r="BA52" s="132"/>
      <c r="BJ52" s="132"/>
      <c r="BT52" s="132"/>
      <c r="CD52" s="132"/>
      <c r="CN52" s="132"/>
      <c r="CX52" s="132"/>
      <c r="DH52" s="132"/>
      <c r="DR52" s="132"/>
      <c r="EB52" s="132"/>
      <c r="EL52" s="132"/>
      <c r="EV52" s="132"/>
      <c r="FF52" s="132"/>
      <c r="FP52" s="132"/>
      <c r="FZ52" s="132"/>
      <c r="GJ52" s="132"/>
      <c r="GT52" s="132"/>
      <c r="HD52" s="132"/>
      <c r="HN52" s="132"/>
      <c r="HX52" s="132"/>
    </row>
    <row xmlns:x14ac="http://schemas.microsoft.com/office/spreadsheetml/2009/9/ac" r="53" s="3" customFormat="true" x14ac:dyDescent="0.25">
      <c r="A53" s="398" t="str">
        <f ca="true">IF(ISBLANK('Data Summary'!A55),"",'Data Summary'!A55)</f>
        <v/>
      </c>
      <c r="B53" s="132"/>
      <c r="L53" s="132"/>
      <c r="V53" s="132"/>
      <c r="AF53" s="132"/>
      <c r="AP53" s="132"/>
      <c r="AZ53" s="132"/>
      <c r="BA53" s="132"/>
      <c r="BJ53" s="132"/>
      <c r="BT53" s="132"/>
      <c r="CD53" s="132"/>
      <c r="CN53" s="132"/>
      <c r="CX53" s="132"/>
      <c r="DH53" s="132"/>
      <c r="DR53" s="132"/>
      <c r="EB53" s="132"/>
      <c r="EL53" s="132"/>
      <c r="EV53" s="132"/>
      <c r="FF53" s="132"/>
      <c r="FP53" s="132"/>
      <c r="FZ53" s="132"/>
      <c r="GJ53" s="132"/>
      <c r="GT53" s="132"/>
      <c r="HD53" s="132"/>
      <c r="HN53" s="132"/>
      <c r="HX53" s="132"/>
    </row>
    <row xmlns:x14ac="http://schemas.microsoft.com/office/spreadsheetml/2009/9/ac" r="54" s="3" customFormat="true" x14ac:dyDescent="0.25">
      <c r="A54" s="398" t="str">
        <f ca="true">IF(ISBLANK('Data Summary'!A56),"",'Data Summary'!A56)</f>
        <v/>
      </c>
      <c r="B54" s="132"/>
      <c r="L54" s="132"/>
      <c r="V54" s="132"/>
      <c r="AF54" s="132"/>
      <c r="AP54" s="132"/>
      <c r="AZ54" s="132"/>
      <c r="BA54" s="132"/>
      <c r="BJ54" s="132"/>
      <c r="BT54" s="132"/>
      <c r="CD54" s="132"/>
      <c r="CN54" s="132"/>
      <c r="CX54" s="132"/>
      <c r="DH54" s="132"/>
      <c r="DR54" s="132"/>
      <c r="EB54" s="132"/>
      <c r="EL54" s="132"/>
      <c r="EV54" s="132"/>
      <c r="FF54" s="132"/>
      <c r="FP54" s="132"/>
      <c r="FZ54" s="132"/>
      <c r="GJ54" s="132"/>
      <c r="GT54" s="132"/>
      <c r="HD54" s="132"/>
      <c r="HN54" s="132"/>
      <c r="HX54" s="132"/>
    </row>
    <row xmlns:x14ac="http://schemas.microsoft.com/office/spreadsheetml/2009/9/ac" r="55" s="3" customFormat="true" x14ac:dyDescent="0.25">
      <c r="A55" s="398" t="str">
        <f ca="true">IF(ISBLANK('Data Summary'!A57),"",'Data Summary'!A57)</f>
        <v/>
      </c>
      <c r="B55" s="132"/>
      <c r="L55" s="132"/>
      <c r="V55" s="132"/>
      <c r="AF55" s="132"/>
      <c r="AP55" s="132"/>
      <c r="AZ55" s="132"/>
      <c r="BA55" s="132"/>
      <c r="BJ55" s="132"/>
      <c r="BT55" s="132"/>
      <c r="CD55" s="132"/>
      <c r="CN55" s="132"/>
      <c r="CX55" s="132"/>
      <c r="DH55" s="132"/>
      <c r="DR55" s="132"/>
      <c r="EB55" s="132"/>
      <c r="EL55" s="132"/>
      <c r="EV55" s="132"/>
      <c r="FF55" s="132"/>
      <c r="FP55" s="132"/>
      <c r="FZ55" s="132"/>
      <c r="GJ55" s="132"/>
      <c r="GT55" s="132"/>
      <c r="HD55" s="132"/>
      <c r="HN55" s="132"/>
      <c r="HX55" s="132"/>
    </row>
    <row xmlns:x14ac="http://schemas.microsoft.com/office/spreadsheetml/2009/9/ac" r="56" s="3" customFormat="true" x14ac:dyDescent="0.25">
      <c r="A56" s="398" t="str">
        <f ca="true">IF(ISBLANK('Data Summary'!A58),"",'Data Summary'!A58)</f>
        <v/>
      </c>
      <c r="B56" s="132"/>
      <c r="L56" s="132"/>
      <c r="V56" s="132"/>
      <c r="AF56" s="132"/>
      <c r="AP56" s="132"/>
      <c r="AZ56" s="132"/>
      <c r="BA56" s="132"/>
      <c r="BJ56" s="132"/>
      <c r="BT56" s="132"/>
      <c r="CD56" s="132"/>
      <c r="CN56" s="132"/>
      <c r="CX56" s="132"/>
      <c r="DH56" s="132"/>
      <c r="DR56" s="132"/>
      <c r="EB56" s="132"/>
      <c r="EL56" s="132"/>
      <c r="EV56" s="132"/>
      <c r="FF56" s="132"/>
      <c r="FP56" s="132"/>
      <c r="FZ56" s="132"/>
      <c r="GJ56" s="132"/>
      <c r="GT56" s="132"/>
      <c r="HD56" s="132"/>
      <c r="HN56" s="132"/>
      <c r="HX56" s="132"/>
    </row>
    <row xmlns:x14ac="http://schemas.microsoft.com/office/spreadsheetml/2009/9/ac" r="57" s="3" customFormat="true" x14ac:dyDescent="0.25">
      <c r="A57" s="398" t="str">
        <f ca="true">IF(ISBLANK('Data Summary'!A59),"",'Data Summary'!A59)</f>
        <v/>
      </c>
      <c r="B57" s="132"/>
      <c r="L57" s="132"/>
      <c r="V57" s="132"/>
      <c r="AF57" s="132"/>
      <c r="AP57" s="132"/>
      <c r="AZ57" s="132"/>
      <c r="BA57" s="132"/>
      <c r="BJ57" s="132"/>
      <c r="BT57" s="132"/>
      <c r="CD57" s="132"/>
      <c r="CN57" s="132"/>
      <c r="CX57" s="132"/>
      <c r="DH57" s="132"/>
      <c r="DR57" s="132"/>
      <c r="EB57" s="132"/>
      <c r="EL57" s="132"/>
      <c r="EV57" s="132"/>
      <c r="FF57" s="132"/>
      <c r="FP57" s="132"/>
      <c r="FZ57" s="132"/>
      <c r="GJ57" s="132"/>
      <c r="GT57" s="132"/>
      <c r="HD57" s="132"/>
      <c r="HN57" s="132"/>
      <c r="HX57" s="132"/>
    </row>
    <row xmlns:x14ac="http://schemas.microsoft.com/office/spreadsheetml/2009/9/ac" r="58" s="3" customFormat="true" x14ac:dyDescent="0.25">
      <c r="A58" s="398" t="str">
        <f ca="true">IF(ISBLANK('Data Summary'!A60),"",'Data Summary'!A60)</f>
        <v/>
      </c>
      <c r="B58" s="132"/>
      <c r="L58" s="132"/>
      <c r="V58" s="132"/>
      <c r="AF58" s="132"/>
      <c r="AP58" s="132"/>
      <c r="AZ58" s="132"/>
      <c r="BA58" s="132"/>
      <c r="BJ58" s="132"/>
      <c r="BT58" s="132"/>
      <c r="CD58" s="132"/>
      <c r="CN58" s="132"/>
      <c r="CX58" s="132"/>
      <c r="DH58" s="132"/>
      <c r="DR58" s="132"/>
      <c r="EB58" s="132"/>
      <c r="EL58" s="132"/>
      <c r="EV58" s="132"/>
      <c r="FF58" s="132"/>
      <c r="FP58" s="132"/>
      <c r="FZ58" s="132"/>
      <c r="GJ58" s="132"/>
      <c r="GT58" s="132"/>
      <c r="HD58" s="132"/>
      <c r="HN58" s="132"/>
      <c r="HX58" s="132"/>
    </row>
    <row xmlns:x14ac="http://schemas.microsoft.com/office/spreadsheetml/2009/9/ac" r="59" s="3" customFormat="true" x14ac:dyDescent="0.25">
      <c r="A59" s="398" t="str">
        <f ca="true">IF(ISBLANK('Data Summary'!A61),"",'Data Summary'!A61)</f>
        <v/>
      </c>
      <c r="B59" s="132"/>
      <c r="L59" s="132"/>
      <c r="V59" s="132"/>
      <c r="AF59" s="132"/>
      <c r="AP59" s="132"/>
      <c r="AZ59" s="132"/>
      <c r="BA59" s="132"/>
      <c r="BJ59" s="132"/>
      <c r="BT59" s="132"/>
      <c r="CD59" s="132"/>
      <c r="CN59" s="132"/>
      <c r="CX59" s="132"/>
      <c r="DH59" s="132"/>
      <c r="DR59" s="132"/>
      <c r="EB59" s="132"/>
      <c r="EL59" s="132"/>
      <c r="EV59" s="132"/>
      <c r="FF59" s="132"/>
      <c r="FP59" s="132"/>
      <c r="FZ59" s="132"/>
      <c r="GJ59" s="132"/>
      <c r="GT59" s="132"/>
      <c r="HD59" s="132"/>
      <c r="HN59" s="132"/>
      <c r="HX59" s="132"/>
    </row>
    <row xmlns:x14ac="http://schemas.microsoft.com/office/spreadsheetml/2009/9/ac" r="60" s="3" customFormat="true" x14ac:dyDescent="0.25">
      <c r="A60" s="398" t="str">
        <f ca="true">IF(ISBLANK('Data Summary'!A62),"",'Data Summary'!A62)</f>
        <v/>
      </c>
      <c r="B60" s="132"/>
      <c r="L60" s="132"/>
      <c r="V60" s="132"/>
      <c r="AF60" s="132"/>
      <c r="AP60" s="132"/>
      <c r="AZ60" s="132"/>
      <c r="BA60" s="132"/>
      <c r="BJ60" s="132"/>
      <c r="BT60" s="132"/>
      <c r="CD60" s="132"/>
      <c r="CN60" s="132"/>
      <c r="CX60" s="132"/>
      <c r="DH60" s="132"/>
      <c r="DR60" s="132"/>
      <c r="EB60" s="132"/>
      <c r="EL60" s="132"/>
      <c r="EV60" s="132"/>
      <c r="FF60" s="132"/>
      <c r="FP60" s="132"/>
      <c r="FZ60" s="132"/>
      <c r="GJ60" s="132"/>
      <c r="GT60" s="132"/>
      <c r="HD60" s="132"/>
      <c r="HN60" s="132"/>
      <c r="HX60" s="132"/>
    </row>
    <row xmlns:x14ac="http://schemas.microsoft.com/office/spreadsheetml/2009/9/ac" r="61" s="3" customFormat="true" x14ac:dyDescent="0.25">
      <c r="A61" s="398" t="str">
        <f ca="true">IF(ISBLANK('Data Summary'!A63),"",'Data Summary'!A63)</f>
        <v/>
      </c>
      <c r="B61" s="132"/>
      <c r="L61" s="132"/>
      <c r="V61" s="132"/>
      <c r="AF61" s="132"/>
      <c r="AP61" s="132"/>
      <c r="AZ61" s="132"/>
      <c r="BA61" s="132"/>
      <c r="BJ61" s="132"/>
      <c r="BT61" s="132"/>
      <c r="CD61" s="132"/>
      <c r="CN61" s="132"/>
      <c r="CX61" s="132"/>
      <c r="DH61" s="132"/>
      <c r="DR61" s="132"/>
      <c r="EB61" s="132"/>
      <c r="EL61" s="132"/>
      <c r="EV61" s="132"/>
      <c r="FF61" s="132"/>
      <c r="FP61" s="132"/>
      <c r="FZ61" s="132"/>
      <c r="GJ61" s="132"/>
      <c r="GT61" s="132"/>
      <c r="HD61" s="132"/>
      <c r="HN61" s="132"/>
      <c r="HX61" s="132"/>
    </row>
    <row xmlns:x14ac="http://schemas.microsoft.com/office/spreadsheetml/2009/9/ac" r="62" s="3" customFormat="true" x14ac:dyDescent="0.25">
      <c r="A62" s="398" t="str">
        <f ca="true">IF(ISBLANK('Data Summary'!A64),"",'Data Summary'!A64)</f>
        <v/>
      </c>
      <c r="B62" s="132"/>
      <c r="L62" s="132"/>
      <c r="V62" s="132"/>
      <c r="AF62" s="132"/>
      <c r="AP62" s="132"/>
      <c r="AZ62" s="132"/>
      <c r="BA62" s="132"/>
      <c r="BJ62" s="132"/>
      <c r="BT62" s="132"/>
      <c r="CD62" s="132"/>
      <c r="CN62" s="132"/>
      <c r="CX62" s="132"/>
      <c r="DH62" s="132"/>
      <c r="DR62" s="132"/>
      <c r="EB62" s="132"/>
      <c r="EL62" s="132"/>
      <c r="EV62" s="132"/>
      <c r="FF62" s="132"/>
      <c r="FP62" s="132"/>
      <c r="FZ62" s="132"/>
      <c r="GJ62" s="132"/>
      <c r="GT62" s="132"/>
      <c r="HD62" s="132"/>
      <c r="HN62" s="132"/>
      <c r="HX62" s="132"/>
    </row>
    <row xmlns:x14ac="http://schemas.microsoft.com/office/spreadsheetml/2009/9/ac" r="63" s="3" customFormat="true" x14ac:dyDescent="0.25">
      <c r="A63" s="398" t="str">
        <f ca="true">IF(ISBLANK('Data Summary'!A65),"",'Data Summary'!A65)</f>
        <v/>
      </c>
      <c r="B63" s="132"/>
      <c r="L63" s="132"/>
      <c r="V63" s="132"/>
      <c r="AF63" s="132"/>
      <c r="AP63" s="132"/>
      <c r="AZ63" s="132"/>
      <c r="BA63" s="132"/>
      <c r="BJ63" s="132"/>
      <c r="BT63" s="132"/>
      <c r="CD63" s="132"/>
      <c r="CN63" s="132"/>
      <c r="CX63" s="132"/>
      <c r="DH63" s="132"/>
      <c r="DR63" s="132"/>
      <c r="EB63" s="132"/>
      <c r="EL63" s="132"/>
      <c r="EV63" s="132"/>
      <c r="FF63" s="132"/>
      <c r="FP63" s="132"/>
      <c r="FZ63" s="132"/>
      <c r="GJ63" s="132"/>
      <c r="GT63" s="132"/>
      <c r="HD63" s="132"/>
      <c r="HN63" s="132"/>
      <c r="HX63" s="132"/>
    </row>
    <row xmlns:x14ac="http://schemas.microsoft.com/office/spreadsheetml/2009/9/ac" r="64" s="3" customFormat="true" x14ac:dyDescent="0.25">
      <c r="A64" s="398" t="str">
        <f ca="true">IF(ISBLANK('Data Summary'!A66),"",'Data Summary'!A66)</f>
        <v/>
      </c>
      <c r="B64" s="132"/>
      <c r="L64" s="132"/>
      <c r="V64" s="132"/>
      <c r="AF64" s="132"/>
      <c r="AP64" s="132"/>
      <c r="AZ64" s="132"/>
      <c r="BA64" s="132"/>
      <c r="BJ64" s="132"/>
      <c r="BT64" s="132"/>
      <c r="CD64" s="132"/>
      <c r="CN64" s="132"/>
      <c r="CX64" s="132"/>
      <c r="DH64" s="132"/>
      <c r="DR64" s="132"/>
      <c r="EB64" s="132"/>
      <c r="EL64" s="132"/>
      <c r="EV64" s="132"/>
      <c r="FF64" s="132"/>
      <c r="FP64" s="132"/>
      <c r="FZ64" s="132"/>
      <c r="GJ64" s="132"/>
      <c r="GT64" s="132"/>
      <c r="HD64" s="132"/>
      <c r="HN64" s="132"/>
      <c r="HX64" s="132"/>
    </row>
    <row xmlns:x14ac="http://schemas.microsoft.com/office/spreadsheetml/2009/9/ac" r="65" s="3" customFormat="true" x14ac:dyDescent="0.25">
      <c r="A65" s="398" t="str">
        <f ca="true">IF(ISBLANK('Data Summary'!A67),"",'Data Summary'!A67)</f>
        <v/>
      </c>
      <c r="B65" s="132"/>
      <c r="L65" s="132"/>
      <c r="V65" s="132"/>
      <c r="AF65" s="132"/>
      <c r="AP65" s="132"/>
      <c r="AZ65" s="132"/>
      <c r="BA65" s="132"/>
      <c r="BJ65" s="132"/>
      <c r="BT65" s="132"/>
      <c r="CD65" s="132"/>
      <c r="CN65" s="132"/>
      <c r="CX65" s="132"/>
      <c r="DH65" s="132"/>
      <c r="DR65" s="132"/>
      <c r="EB65" s="132"/>
      <c r="EL65" s="132"/>
      <c r="EV65" s="132"/>
      <c r="FF65" s="132"/>
      <c r="FP65" s="132"/>
      <c r="FZ65" s="132"/>
      <c r="GJ65" s="132"/>
      <c r="GT65" s="132"/>
      <c r="HD65" s="132"/>
      <c r="HN65" s="132"/>
      <c r="HX65" s="132"/>
    </row>
    <row xmlns:x14ac="http://schemas.microsoft.com/office/spreadsheetml/2009/9/ac" r="66" s="3" customFormat="true" x14ac:dyDescent="0.25">
      <c r="A66" s="398" t="str">
        <f ca="true">IF(ISBLANK('Data Summary'!A68),"",'Data Summary'!A68)</f>
        <v/>
      </c>
      <c r="B66" s="132"/>
      <c r="L66" s="132"/>
      <c r="V66" s="132"/>
      <c r="AF66" s="132"/>
      <c r="AP66" s="132"/>
      <c r="AZ66" s="132"/>
      <c r="BA66" s="132"/>
      <c r="BJ66" s="132"/>
      <c r="BT66" s="132"/>
      <c r="CD66" s="132"/>
      <c r="CN66" s="132"/>
      <c r="CX66" s="132"/>
      <c r="DH66" s="132"/>
      <c r="DR66" s="132"/>
      <c r="EB66" s="132"/>
      <c r="EL66" s="132"/>
      <c r="EV66" s="132"/>
      <c r="FF66" s="132"/>
      <c r="FP66" s="132"/>
      <c r="FZ66" s="132"/>
      <c r="GJ66" s="132"/>
      <c r="GT66" s="132"/>
      <c r="HD66" s="132"/>
      <c r="HN66" s="132"/>
      <c r="HX66" s="132"/>
    </row>
    <row xmlns:x14ac="http://schemas.microsoft.com/office/spreadsheetml/2009/9/ac" r="67" s="3" customFormat="true" x14ac:dyDescent="0.25">
      <c r="A67" s="398" t="str">
        <f ca="true">IF(ISBLANK('Data Summary'!A69),"",'Data Summary'!A69)</f>
        <v/>
      </c>
      <c r="B67" s="132"/>
      <c r="L67" s="132"/>
      <c r="V67" s="132"/>
      <c r="AF67" s="132"/>
      <c r="AP67" s="132"/>
      <c r="AZ67" s="132"/>
      <c r="BA67" s="132"/>
      <c r="BJ67" s="132"/>
      <c r="BT67" s="132"/>
      <c r="CD67" s="132"/>
      <c r="CN67" s="132"/>
      <c r="CX67" s="132"/>
      <c r="DH67" s="132"/>
      <c r="DR67" s="132"/>
      <c r="EB67" s="132"/>
      <c r="EL67" s="132"/>
      <c r="EV67" s="132"/>
      <c r="FF67" s="132"/>
      <c r="FP67" s="132"/>
      <c r="FZ67" s="132"/>
      <c r="GJ67" s="132"/>
      <c r="GT67" s="132"/>
      <c r="HD67" s="132"/>
      <c r="HN67" s="132"/>
      <c r="HX67" s="132"/>
    </row>
    <row xmlns:x14ac="http://schemas.microsoft.com/office/spreadsheetml/2009/9/ac" r="68" s="3" customFormat="true" x14ac:dyDescent="0.25">
      <c r="A68" s="398" t="str">
        <f ca="true">IF(ISBLANK('Data Summary'!A70),"",'Data Summary'!A70)</f>
        <v/>
      </c>
      <c r="B68" s="132"/>
      <c r="L68" s="132"/>
      <c r="V68" s="132"/>
      <c r="AF68" s="132"/>
      <c r="AP68" s="132"/>
      <c r="AZ68" s="132"/>
      <c r="BA68" s="132"/>
      <c r="BJ68" s="132"/>
      <c r="BT68" s="132"/>
      <c r="CD68" s="132"/>
      <c r="CN68" s="132"/>
      <c r="CX68" s="132"/>
      <c r="DH68" s="132"/>
      <c r="DR68" s="132"/>
      <c r="EB68" s="132"/>
      <c r="EL68" s="132"/>
      <c r="EV68" s="132"/>
      <c r="FF68" s="132"/>
      <c r="FP68" s="132"/>
      <c r="FZ68" s="132"/>
      <c r="GJ68" s="132"/>
      <c r="GT68" s="132"/>
      <c r="HD68" s="132"/>
      <c r="HN68" s="132"/>
      <c r="HX68" s="132"/>
    </row>
    <row xmlns:x14ac="http://schemas.microsoft.com/office/spreadsheetml/2009/9/ac" r="69" s="3" customFormat="true" x14ac:dyDescent="0.25">
      <c r="A69" s="398" t="str">
        <f ca="true">IF(ISBLANK('Data Summary'!A71),"",'Data Summary'!A71)</f>
        <v/>
      </c>
      <c r="B69" s="132"/>
      <c r="L69" s="132"/>
      <c r="V69" s="132"/>
      <c r="AF69" s="132"/>
      <c r="AP69" s="132"/>
      <c r="AZ69" s="132"/>
      <c r="BA69" s="132"/>
      <c r="BJ69" s="132"/>
      <c r="BT69" s="132"/>
      <c r="CD69" s="132"/>
      <c r="CN69" s="132"/>
      <c r="CX69" s="132"/>
      <c r="DH69" s="132"/>
      <c r="DR69" s="132"/>
      <c r="EB69" s="132"/>
      <c r="EL69" s="132"/>
      <c r="EV69" s="132"/>
      <c r="FF69" s="132"/>
      <c r="FP69" s="132"/>
      <c r="FZ69" s="132"/>
      <c r="GJ69" s="132"/>
      <c r="GT69" s="132"/>
      <c r="HD69" s="132"/>
      <c r="HN69" s="132"/>
      <c r="HX69" s="132"/>
    </row>
    <row xmlns:x14ac="http://schemas.microsoft.com/office/spreadsheetml/2009/9/ac" r="70" s="3" customFormat="true" x14ac:dyDescent="0.25">
      <c r="A70" s="398" t="str">
        <f ca="true">IF(ISBLANK('Data Summary'!A72),"",'Data Summary'!A72)</f>
        <v/>
      </c>
      <c r="B70" s="132"/>
      <c r="L70" s="132"/>
      <c r="V70" s="132"/>
      <c r="AF70" s="132"/>
      <c r="AP70" s="132"/>
      <c r="AZ70" s="132"/>
      <c r="BA70" s="132"/>
      <c r="BJ70" s="132"/>
      <c r="BT70" s="132"/>
      <c r="CD70" s="132"/>
      <c r="CN70" s="132"/>
      <c r="CX70" s="132"/>
      <c r="DH70" s="132"/>
      <c r="DR70" s="132"/>
      <c r="EB70" s="132"/>
      <c r="EL70" s="132"/>
      <c r="EV70" s="132"/>
      <c r="FF70" s="132"/>
      <c r="FP70" s="132"/>
      <c r="FZ70" s="132"/>
      <c r="GJ70" s="132"/>
      <c r="GT70" s="132"/>
      <c r="HD70" s="132"/>
      <c r="HN70" s="132"/>
      <c r="HX70" s="132"/>
    </row>
    <row xmlns:x14ac="http://schemas.microsoft.com/office/spreadsheetml/2009/9/ac" r="71" s="3" customFormat="true" x14ac:dyDescent="0.25">
      <c r="A71" s="398" t="str">
        <f ca="true">IF(ISBLANK('Data Summary'!A73),"",'Data Summary'!A73)</f>
        <v/>
      </c>
      <c r="B71" s="132"/>
      <c r="L71" s="132"/>
      <c r="V71" s="132"/>
      <c r="AF71" s="132"/>
      <c r="AP71" s="132"/>
      <c r="AZ71" s="132"/>
      <c r="BA71" s="132"/>
      <c r="BJ71" s="132"/>
      <c r="BT71" s="132"/>
      <c r="CD71" s="132"/>
      <c r="CN71" s="132"/>
      <c r="CX71" s="132"/>
      <c r="DH71" s="132"/>
      <c r="DR71" s="132"/>
      <c r="EB71" s="132"/>
      <c r="EL71" s="132"/>
      <c r="EV71" s="132"/>
      <c r="FF71" s="132"/>
      <c r="FP71" s="132"/>
      <c r="FZ71" s="132"/>
      <c r="GJ71" s="132"/>
      <c r="GT71" s="132"/>
      <c r="HD71" s="132"/>
      <c r="HN71" s="132"/>
      <c r="HX71" s="132"/>
    </row>
    <row xmlns:x14ac="http://schemas.microsoft.com/office/spreadsheetml/2009/9/ac" r="72" s="3" customFormat="true" x14ac:dyDescent="0.25">
      <c r="A72" s="398" t="str">
        <f ca="true">IF(ISBLANK('Data Summary'!A74),"",'Data Summary'!A74)</f>
        <v/>
      </c>
      <c r="B72" s="132"/>
      <c r="L72" s="132"/>
      <c r="V72" s="132"/>
      <c r="AF72" s="132"/>
      <c r="AP72" s="132"/>
      <c r="AZ72" s="132"/>
      <c r="BA72" s="132"/>
      <c r="BJ72" s="132"/>
      <c r="BT72" s="132"/>
      <c r="CD72" s="132"/>
      <c r="CN72" s="132"/>
      <c r="CX72" s="132"/>
      <c r="DH72" s="132"/>
      <c r="DR72" s="132"/>
      <c r="EB72" s="132"/>
      <c r="EL72" s="132"/>
      <c r="EV72" s="132"/>
      <c r="FF72" s="132"/>
      <c r="FP72" s="132"/>
      <c r="FZ72" s="132"/>
      <c r="GJ72" s="132"/>
      <c r="GT72" s="132"/>
      <c r="HD72" s="132"/>
      <c r="HN72" s="132"/>
      <c r="HX72" s="132"/>
    </row>
    <row xmlns:x14ac="http://schemas.microsoft.com/office/spreadsheetml/2009/9/ac" r="73" s="3" customFormat="true" x14ac:dyDescent="0.25">
      <c r="A73" s="398" t="str">
        <f ca="true">IF(ISBLANK('Data Summary'!A75),"",'Data Summary'!A75)</f>
        <v/>
      </c>
      <c r="B73" s="132"/>
      <c r="L73" s="132"/>
      <c r="V73" s="132"/>
      <c r="AF73" s="132"/>
      <c r="AP73" s="132"/>
      <c r="AZ73" s="132"/>
      <c r="BA73" s="132"/>
      <c r="BJ73" s="132"/>
      <c r="BT73" s="132"/>
      <c r="CD73" s="132"/>
      <c r="CN73" s="132"/>
      <c r="CX73" s="132"/>
      <c r="DH73" s="132"/>
      <c r="DR73" s="132"/>
      <c r="EB73" s="132"/>
      <c r="EL73" s="132"/>
      <c r="EV73" s="132"/>
      <c r="FF73" s="132"/>
      <c r="FP73" s="132"/>
      <c r="FZ73" s="132"/>
      <c r="GJ73" s="132"/>
      <c r="GT73" s="132"/>
      <c r="HD73" s="132"/>
      <c r="HN73" s="132"/>
      <c r="HX73" s="132"/>
    </row>
    <row xmlns:x14ac="http://schemas.microsoft.com/office/spreadsheetml/2009/9/ac" r="74" s="3" customFormat="true" x14ac:dyDescent="0.25">
      <c r="A74" s="398" t="str">
        <f ca="true">IF(ISBLANK('Data Summary'!A76),"",'Data Summary'!A76)</f>
        <v/>
      </c>
      <c r="B74" s="132"/>
      <c r="L74" s="132"/>
      <c r="V74" s="132"/>
      <c r="AF74" s="132"/>
      <c r="AP74" s="132"/>
      <c r="AZ74" s="132"/>
      <c r="BA74" s="132"/>
      <c r="BJ74" s="132"/>
      <c r="BT74" s="132"/>
      <c r="CD74" s="132"/>
      <c r="CN74" s="132"/>
      <c r="CX74" s="132"/>
      <c r="DH74" s="132"/>
      <c r="DR74" s="132"/>
      <c r="EB74" s="132"/>
      <c r="EL74" s="132"/>
      <c r="EV74" s="132"/>
      <c r="FF74" s="132"/>
      <c r="FP74" s="132"/>
      <c r="FZ74" s="132"/>
      <c r="GJ74" s="132"/>
      <c r="GT74" s="132"/>
      <c r="HD74" s="132"/>
      <c r="HN74" s="132"/>
      <c r="HX74" s="132"/>
    </row>
    <row xmlns:x14ac="http://schemas.microsoft.com/office/spreadsheetml/2009/9/ac" r="75" s="3" customFormat="true" x14ac:dyDescent="0.25">
      <c r="A75" s="398" t="str">
        <f ca="true">IF(ISBLANK('Data Summary'!A77),"",'Data Summary'!A77)</f>
        <v/>
      </c>
      <c r="B75" s="132"/>
      <c r="L75" s="132"/>
      <c r="V75" s="132"/>
      <c r="AF75" s="132"/>
      <c r="AP75" s="132"/>
      <c r="AZ75" s="132"/>
      <c r="BA75" s="132"/>
      <c r="BJ75" s="132"/>
      <c r="BT75" s="132"/>
      <c r="CD75" s="132"/>
      <c r="CN75" s="132"/>
      <c r="CX75" s="132"/>
      <c r="DH75" s="132"/>
      <c r="DR75" s="132"/>
      <c r="EB75" s="132"/>
      <c r="EL75" s="132"/>
      <c r="EV75" s="132"/>
      <c r="FF75" s="132"/>
      <c r="FP75" s="132"/>
      <c r="FZ75" s="132"/>
      <c r="GJ75" s="132"/>
      <c r="GT75" s="132"/>
      <c r="HD75" s="132"/>
      <c r="HN75" s="132"/>
      <c r="HX75" s="132"/>
    </row>
    <row xmlns:x14ac="http://schemas.microsoft.com/office/spreadsheetml/2009/9/ac" r="76" s="3" customFormat="true" x14ac:dyDescent="0.25">
      <c r="A76" s="398" t="str">
        <f ca="true">IF(ISBLANK('Data Summary'!A78),"",'Data Summary'!A78)</f>
        <v/>
      </c>
      <c r="B76" s="132"/>
      <c r="L76" s="132"/>
      <c r="V76" s="132"/>
      <c r="AF76" s="132"/>
      <c r="AP76" s="132"/>
      <c r="AZ76" s="132"/>
      <c r="BA76" s="132"/>
      <c r="BJ76" s="132"/>
      <c r="BT76" s="132"/>
      <c r="CD76" s="132"/>
      <c r="CN76" s="132"/>
      <c r="CX76" s="132"/>
      <c r="DH76" s="132"/>
      <c r="DR76" s="132"/>
      <c r="EB76" s="132"/>
      <c r="EL76" s="132"/>
      <c r="EV76" s="132"/>
      <c r="FF76" s="132"/>
      <c r="FP76" s="132"/>
      <c r="FZ76" s="132"/>
      <c r="GJ76" s="132"/>
      <c r="GT76" s="132"/>
      <c r="HD76" s="132"/>
      <c r="HN76" s="132"/>
      <c r="HX76" s="132"/>
    </row>
    <row xmlns:x14ac="http://schemas.microsoft.com/office/spreadsheetml/2009/9/ac" r="77" s="3" customFormat="true" x14ac:dyDescent="0.25">
      <c r="A77" s="398" t="str">
        <f ca="true">IF(ISBLANK('Data Summary'!A79),"",'Data Summary'!A79)</f>
        <v/>
      </c>
      <c r="B77" s="132"/>
      <c r="L77" s="132"/>
      <c r="V77" s="132"/>
      <c r="AF77" s="132"/>
      <c r="AP77" s="132"/>
      <c r="AZ77" s="132"/>
      <c r="BA77" s="132"/>
      <c r="BJ77" s="132"/>
      <c r="BT77" s="132"/>
      <c r="CD77" s="132"/>
      <c r="CN77" s="132"/>
      <c r="CX77" s="132"/>
      <c r="DH77" s="132"/>
      <c r="DR77" s="132"/>
      <c r="EB77" s="132"/>
      <c r="EL77" s="132"/>
      <c r="EV77" s="132"/>
      <c r="FF77" s="132"/>
      <c r="FP77" s="132"/>
      <c r="FZ77" s="132"/>
      <c r="GJ77" s="132"/>
      <c r="GT77" s="132"/>
      <c r="HD77" s="132"/>
      <c r="HN77" s="132"/>
      <c r="HX77" s="132"/>
    </row>
    <row xmlns:x14ac="http://schemas.microsoft.com/office/spreadsheetml/2009/9/ac" r="78" s="3" customFormat="true" x14ac:dyDescent="0.25">
      <c r="A78" s="398" t="str">
        <f ca="true">IF(ISBLANK('Data Summary'!A80),"",'Data Summary'!A80)</f>
        <v/>
      </c>
      <c r="B78" s="132"/>
      <c r="L78" s="132"/>
      <c r="V78" s="132"/>
      <c r="AF78" s="132"/>
      <c r="AP78" s="132"/>
      <c r="AZ78" s="132"/>
      <c r="BA78" s="132"/>
      <c r="BJ78" s="132"/>
      <c r="BT78" s="132"/>
      <c r="CD78" s="132"/>
      <c r="CN78" s="132"/>
      <c r="CX78" s="132"/>
      <c r="DH78" s="132"/>
      <c r="DR78" s="132"/>
      <c r="EB78" s="132"/>
      <c r="EL78" s="132"/>
      <c r="EV78" s="132"/>
      <c r="FF78" s="132"/>
      <c r="FP78" s="132"/>
      <c r="FZ78" s="132"/>
      <c r="GJ78" s="132"/>
      <c r="GT78" s="132"/>
      <c r="HD78" s="132"/>
      <c r="HN78" s="132"/>
      <c r="HX78" s="132"/>
    </row>
    <row xmlns:x14ac="http://schemas.microsoft.com/office/spreadsheetml/2009/9/ac" r="79" s="3" customFormat="true" x14ac:dyDescent="0.25">
      <c r="A79" s="398" t="str">
        <f ca="true">IF(ISBLANK('Data Summary'!A81),"",'Data Summary'!A81)</f>
        <v/>
      </c>
      <c r="B79" s="132"/>
      <c r="L79" s="132"/>
      <c r="V79" s="132"/>
      <c r="AF79" s="132"/>
      <c r="AP79" s="132"/>
      <c r="AZ79" s="132"/>
      <c r="BA79" s="132"/>
      <c r="BJ79" s="132"/>
      <c r="BT79" s="132"/>
      <c r="CD79" s="132"/>
      <c r="CN79" s="132"/>
      <c r="CX79" s="132"/>
      <c r="DH79" s="132"/>
      <c r="DR79" s="132"/>
      <c r="EB79" s="132"/>
      <c r="EL79" s="132"/>
      <c r="EV79" s="132"/>
      <c r="FF79" s="132"/>
      <c r="FP79" s="132"/>
      <c r="FZ79" s="132"/>
      <c r="GJ79" s="132"/>
      <c r="GT79" s="132"/>
      <c r="HD79" s="132"/>
      <c r="HN79" s="132"/>
      <c r="HX79" s="132"/>
    </row>
    <row xmlns:x14ac="http://schemas.microsoft.com/office/spreadsheetml/2009/9/ac" r="80" s="3" customFormat="true" x14ac:dyDescent="0.25">
      <c r="A80" s="398" t="str">
        <f ca="true">IF(ISBLANK('Data Summary'!A82),"",'Data Summary'!A82)</f>
        <v/>
      </c>
      <c r="B80" s="132"/>
      <c r="L80" s="132"/>
      <c r="V80" s="132"/>
      <c r="AF80" s="132"/>
      <c r="AP80" s="132"/>
      <c r="AZ80" s="132"/>
      <c r="BA80" s="132"/>
      <c r="BJ80" s="132"/>
      <c r="BT80" s="132"/>
      <c r="CD80" s="132"/>
      <c r="CN80" s="132"/>
      <c r="CX80" s="132"/>
      <c r="DH80" s="132"/>
      <c r="DR80" s="132"/>
      <c r="EB80" s="132"/>
      <c r="EL80" s="132"/>
      <c r="EV80" s="132"/>
      <c r="FF80" s="132"/>
      <c r="FP80" s="132"/>
      <c r="FZ80" s="132"/>
      <c r="GJ80" s="132"/>
      <c r="GT80" s="132"/>
      <c r="HD80" s="132"/>
      <c r="HN80" s="132"/>
      <c r="HX80" s="132"/>
    </row>
    <row xmlns:x14ac="http://schemas.microsoft.com/office/spreadsheetml/2009/9/ac" r="81" s="3" customFormat="true" x14ac:dyDescent="0.25">
      <c r="A81" s="398" t="str">
        <f ca="true">IF(ISBLANK('Data Summary'!A83),"",'Data Summary'!A83)</f>
        <v/>
      </c>
      <c r="B81" s="132"/>
      <c r="L81" s="132"/>
      <c r="V81" s="132"/>
      <c r="AF81" s="132"/>
      <c r="AP81" s="132"/>
      <c r="AZ81" s="132"/>
      <c r="BA81" s="132"/>
      <c r="BJ81" s="132"/>
      <c r="BT81" s="132"/>
      <c r="CD81" s="132"/>
      <c r="CN81" s="132"/>
      <c r="CX81" s="132"/>
      <c r="DH81" s="132"/>
      <c r="DR81" s="132"/>
      <c r="EB81" s="132"/>
      <c r="EL81" s="132"/>
      <c r="EV81" s="132"/>
      <c r="FF81" s="132"/>
      <c r="FP81" s="132"/>
      <c r="FZ81" s="132"/>
      <c r="GJ81" s="132"/>
      <c r="GT81" s="132"/>
      <c r="HD81" s="132"/>
      <c r="HN81" s="132"/>
      <c r="HX81" s="132"/>
    </row>
    <row xmlns:x14ac="http://schemas.microsoft.com/office/spreadsheetml/2009/9/ac" r="82" s="3" customFormat="true" x14ac:dyDescent="0.25">
      <c r="A82" s="398" t="str">
        <f ca="true">IF(ISBLANK('Data Summary'!A84),"",'Data Summary'!A84)</f>
        <v/>
      </c>
      <c r="B82" s="132"/>
      <c r="L82" s="132"/>
      <c r="V82" s="132"/>
      <c r="AF82" s="132"/>
      <c r="AP82" s="132"/>
      <c r="AZ82" s="132"/>
      <c r="BA82" s="132"/>
      <c r="BJ82" s="132"/>
      <c r="BT82" s="132"/>
      <c r="CD82" s="132"/>
      <c r="CN82" s="132"/>
      <c r="CX82" s="132"/>
      <c r="DH82" s="132"/>
      <c r="DR82" s="132"/>
      <c r="EB82" s="132"/>
      <c r="EL82" s="132"/>
      <c r="EV82" s="132"/>
      <c r="FF82" s="132"/>
      <c r="FP82" s="132"/>
      <c r="FZ82" s="132"/>
      <c r="GJ82" s="132"/>
      <c r="GT82" s="132"/>
      <c r="HD82" s="132"/>
      <c r="HN82" s="132"/>
      <c r="HX82" s="132"/>
    </row>
    <row xmlns:x14ac="http://schemas.microsoft.com/office/spreadsheetml/2009/9/ac" r="83" s="3" customFormat="true" x14ac:dyDescent="0.25">
      <c r="A83" s="398" t="str">
        <f ca="true">IF(ISBLANK('Data Summary'!A85),"",'Data Summary'!A85)</f>
        <v/>
      </c>
      <c r="B83" s="132"/>
      <c r="L83" s="132"/>
      <c r="V83" s="132"/>
      <c r="AF83" s="132"/>
      <c r="AP83" s="132"/>
      <c r="AZ83" s="132"/>
      <c r="BA83" s="132"/>
      <c r="BJ83" s="132"/>
      <c r="BT83" s="132"/>
      <c r="CD83" s="132"/>
      <c r="CN83" s="132"/>
      <c r="CX83" s="132"/>
      <c r="DH83" s="132"/>
      <c r="DR83" s="132"/>
      <c r="EB83" s="132"/>
      <c r="EL83" s="132"/>
      <c r="EV83" s="132"/>
      <c r="FF83" s="132"/>
      <c r="FP83" s="132"/>
      <c r="FZ83" s="132"/>
      <c r="GJ83" s="132"/>
      <c r="GT83" s="132"/>
      <c r="HD83" s="132"/>
      <c r="HN83" s="132"/>
      <c r="HX83" s="132"/>
    </row>
    <row xmlns:x14ac="http://schemas.microsoft.com/office/spreadsheetml/2009/9/ac" r="84" s="3" customFormat="true" x14ac:dyDescent="0.25">
      <c r="A84" s="398" t="str">
        <f ca="true">IF(ISBLANK('Data Summary'!A86),"",'Data Summary'!A86)</f>
        <v/>
      </c>
      <c r="B84" s="132"/>
      <c r="L84" s="132"/>
      <c r="V84" s="132"/>
      <c r="AF84" s="132"/>
      <c r="AP84" s="132"/>
      <c r="AZ84" s="132"/>
      <c r="BA84" s="132"/>
      <c r="BJ84" s="132"/>
      <c r="BT84" s="132"/>
      <c r="CD84" s="132"/>
      <c r="CN84" s="132"/>
      <c r="CX84" s="132"/>
      <c r="DH84" s="132"/>
      <c r="DR84" s="132"/>
      <c r="EB84" s="132"/>
      <c r="EL84" s="132"/>
      <c r="EV84" s="132"/>
      <c r="FF84" s="132"/>
      <c r="FP84" s="132"/>
      <c r="FZ84" s="132"/>
      <c r="GJ84" s="132"/>
      <c r="GT84" s="132"/>
      <c r="HD84" s="132"/>
      <c r="HN84" s="132"/>
      <c r="HX84" s="132"/>
    </row>
    <row xmlns:x14ac="http://schemas.microsoft.com/office/spreadsheetml/2009/9/ac" r="85" s="3" customFormat="true" x14ac:dyDescent="0.25">
      <c r="A85" s="398" t="str">
        <f ca="true">IF(ISBLANK('Data Summary'!A87),"",'Data Summary'!A87)</f>
        <v/>
      </c>
      <c r="B85" s="132"/>
      <c r="L85" s="132"/>
      <c r="V85" s="132"/>
      <c r="AF85" s="132"/>
      <c r="AP85" s="132"/>
      <c r="AZ85" s="132"/>
      <c r="BA85" s="132"/>
      <c r="BJ85" s="132"/>
      <c r="BT85" s="132"/>
      <c r="CD85" s="132"/>
      <c r="CN85" s="132"/>
      <c r="CX85" s="132"/>
      <c r="DH85" s="132"/>
      <c r="DR85" s="132"/>
      <c r="EB85" s="132"/>
      <c r="EL85" s="132"/>
      <c r="EV85" s="132"/>
      <c r="FF85" s="132"/>
      <c r="FP85" s="132"/>
      <c r="FZ85" s="132"/>
      <c r="GJ85" s="132"/>
      <c r="GT85" s="132"/>
      <c r="HD85" s="132"/>
      <c r="HN85" s="132"/>
      <c r="HX85" s="132"/>
    </row>
    <row xmlns:x14ac="http://schemas.microsoft.com/office/spreadsheetml/2009/9/ac" r="86" s="3" customFormat="true" x14ac:dyDescent="0.25">
      <c r="A86" s="398" t="str">
        <f ca="true">IF(ISBLANK('Data Summary'!A88),"",'Data Summary'!A88)</f>
        <v/>
      </c>
      <c r="B86" s="132"/>
      <c r="L86" s="132"/>
      <c r="V86" s="132"/>
      <c r="AF86" s="132"/>
      <c r="AP86" s="132"/>
      <c r="AZ86" s="132"/>
      <c r="BA86" s="132"/>
      <c r="BJ86" s="132"/>
      <c r="BT86" s="132"/>
      <c r="CD86" s="132"/>
      <c r="CN86" s="132"/>
      <c r="CX86" s="132"/>
      <c r="DH86" s="132"/>
      <c r="DR86" s="132"/>
      <c r="EB86" s="132"/>
      <c r="EL86" s="132"/>
      <c r="EV86" s="132"/>
      <c r="FF86" s="132"/>
      <c r="FP86" s="132"/>
      <c r="FZ86" s="132"/>
      <c r="GJ86" s="132"/>
      <c r="GT86" s="132"/>
      <c r="HD86" s="132"/>
      <c r="HN86" s="132"/>
      <c r="HX86" s="132"/>
    </row>
    <row xmlns:x14ac="http://schemas.microsoft.com/office/spreadsheetml/2009/9/ac" r="87" s="3" customFormat="true" x14ac:dyDescent="0.25">
      <c r="A87" s="398" t="str">
        <f ca="true">IF(ISBLANK('Data Summary'!A89),"",'Data Summary'!A89)</f>
        <v/>
      </c>
      <c r="B87" s="132"/>
      <c r="L87" s="132"/>
      <c r="V87" s="132"/>
      <c r="AF87" s="132"/>
      <c r="AP87" s="132"/>
      <c r="AZ87" s="132"/>
      <c r="BA87" s="132"/>
      <c r="BJ87" s="132"/>
      <c r="BT87" s="132"/>
      <c r="CD87" s="132"/>
      <c r="CN87" s="132"/>
      <c r="CX87" s="132"/>
      <c r="DH87" s="132"/>
      <c r="DR87" s="132"/>
      <c r="EB87" s="132"/>
      <c r="EL87" s="132"/>
      <c r="EV87" s="132"/>
      <c r="FF87" s="132"/>
      <c r="FP87" s="132"/>
      <c r="FZ87" s="132"/>
      <c r="GJ87" s="132"/>
      <c r="GT87" s="132"/>
      <c r="HD87" s="132"/>
      <c r="HN87" s="132"/>
      <c r="HX87" s="132"/>
    </row>
    <row xmlns:x14ac="http://schemas.microsoft.com/office/spreadsheetml/2009/9/ac" r="88" s="3" customFormat="true" x14ac:dyDescent="0.25">
      <c r="A88" s="398" t="str">
        <f ca="true">IF(ISBLANK('Data Summary'!A90),"",'Data Summary'!A90)</f>
        <v/>
      </c>
      <c r="B88" s="132"/>
      <c r="L88" s="132"/>
      <c r="V88" s="132"/>
      <c r="AF88" s="132"/>
      <c r="AP88" s="132"/>
      <c r="AZ88" s="132"/>
      <c r="BA88" s="132"/>
      <c r="BJ88" s="132"/>
      <c r="BT88" s="132"/>
      <c r="CD88" s="132"/>
      <c r="CN88" s="132"/>
      <c r="CX88" s="132"/>
      <c r="DH88" s="132"/>
      <c r="DR88" s="132"/>
      <c r="EB88" s="132"/>
      <c r="EL88" s="132"/>
      <c r="EV88" s="132"/>
      <c r="FF88" s="132"/>
      <c r="FP88" s="132"/>
      <c r="FZ88" s="132"/>
      <c r="GJ88" s="132"/>
      <c r="GT88" s="132"/>
      <c r="HD88" s="132"/>
      <c r="HN88" s="132"/>
      <c r="HX88" s="132"/>
    </row>
    <row xmlns:x14ac="http://schemas.microsoft.com/office/spreadsheetml/2009/9/ac" r="89" s="3" customFormat="true" x14ac:dyDescent="0.25">
      <c r="A89" s="398" t="str">
        <f ca="true">IF(ISBLANK('Data Summary'!A91),"",'Data Summary'!A91)</f>
        <v/>
      </c>
      <c r="B89" s="132"/>
      <c r="L89" s="132"/>
      <c r="V89" s="132"/>
      <c r="AF89" s="132"/>
      <c r="AP89" s="132"/>
      <c r="AZ89" s="132"/>
      <c r="BA89" s="132"/>
      <c r="BJ89" s="132"/>
      <c r="BT89" s="132"/>
      <c r="CD89" s="132"/>
      <c r="CN89" s="132"/>
      <c r="CX89" s="132"/>
      <c r="DH89" s="132"/>
      <c r="DR89" s="132"/>
      <c r="EB89" s="132"/>
      <c r="EL89" s="132"/>
      <c r="EV89" s="132"/>
      <c r="FF89" s="132"/>
      <c r="FP89" s="132"/>
      <c r="FZ89" s="132"/>
      <c r="GJ89" s="132"/>
      <c r="GT89" s="132"/>
      <c r="HD89" s="132"/>
      <c r="HN89" s="132"/>
      <c r="HX89" s="132"/>
    </row>
    <row xmlns:x14ac="http://schemas.microsoft.com/office/spreadsheetml/2009/9/ac" r="90" s="3" customFormat="true" x14ac:dyDescent="0.25">
      <c r="A90" s="398" t="str">
        <f ca="true">IF(ISBLANK('Data Summary'!A92),"",'Data Summary'!A92)</f>
        <v/>
      </c>
      <c r="B90" s="132"/>
      <c r="L90" s="132"/>
      <c r="V90" s="132"/>
      <c r="AF90" s="132"/>
      <c r="AP90" s="132"/>
      <c r="AZ90" s="132"/>
      <c r="BA90" s="132"/>
      <c r="BJ90" s="132"/>
      <c r="BT90" s="132"/>
      <c r="CD90" s="132"/>
      <c r="CN90" s="132"/>
      <c r="CX90" s="132"/>
      <c r="DH90" s="132"/>
      <c r="DR90" s="132"/>
      <c r="EB90" s="132"/>
      <c r="EL90" s="132"/>
      <c r="EV90" s="132"/>
      <c r="FF90" s="132"/>
      <c r="FP90" s="132"/>
      <c r="FZ90" s="132"/>
      <c r="GJ90" s="132"/>
      <c r="GT90" s="132"/>
      <c r="HD90" s="132"/>
      <c r="HN90" s="132"/>
      <c r="HX90" s="132"/>
    </row>
    <row xmlns:x14ac="http://schemas.microsoft.com/office/spreadsheetml/2009/9/ac" r="91" s="3" customFormat="true" x14ac:dyDescent="0.25">
      <c r="A91" s="398" t="str">
        <f ca="true">IF(ISBLANK('Data Summary'!A93),"",'Data Summary'!A93)</f>
        <v/>
      </c>
      <c r="B91" s="132"/>
      <c r="L91" s="132"/>
      <c r="V91" s="132"/>
      <c r="AF91" s="132"/>
      <c r="AP91" s="132"/>
      <c r="AZ91" s="132"/>
      <c r="BA91" s="132"/>
      <c r="BJ91" s="132"/>
      <c r="BT91" s="132"/>
      <c r="CD91" s="132"/>
      <c r="CN91" s="132"/>
      <c r="CX91" s="132"/>
      <c r="DH91" s="132"/>
      <c r="DR91" s="132"/>
      <c r="EB91" s="132"/>
      <c r="EL91" s="132"/>
      <c r="EV91" s="132"/>
      <c r="FF91" s="132"/>
      <c r="FP91" s="132"/>
      <c r="FZ91" s="132"/>
      <c r="GJ91" s="132"/>
      <c r="GT91" s="132"/>
      <c r="HD91" s="132"/>
      <c r="HN91" s="132"/>
      <c r="HX91" s="132"/>
    </row>
    <row xmlns:x14ac="http://schemas.microsoft.com/office/spreadsheetml/2009/9/ac" r="92" s="3" customFormat="true" x14ac:dyDescent="0.25">
      <c r="A92" s="398" t="str">
        <f ca="true">IF(ISBLANK('Data Summary'!A94),"",'Data Summary'!A94)</f>
        <v/>
      </c>
      <c r="B92" s="132"/>
      <c r="L92" s="132"/>
      <c r="V92" s="132"/>
      <c r="AF92" s="132"/>
      <c r="AP92" s="132"/>
      <c r="AZ92" s="132"/>
      <c r="BA92" s="132"/>
      <c r="BJ92" s="132"/>
      <c r="BT92" s="132"/>
      <c r="CD92" s="132"/>
      <c r="CN92" s="132"/>
      <c r="CX92" s="132"/>
      <c r="DH92" s="132"/>
      <c r="DR92" s="132"/>
      <c r="EB92" s="132"/>
      <c r="EL92" s="132"/>
      <c r="EV92" s="132"/>
      <c r="FF92" s="132"/>
      <c r="FP92" s="132"/>
      <c r="FZ92" s="132"/>
      <c r="GJ92" s="132"/>
      <c r="GT92" s="132"/>
      <c r="HD92" s="132"/>
      <c r="HN92" s="132"/>
      <c r="HX92" s="132"/>
    </row>
    <row xmlns:x14ac="http://schemas.microsoft.com/office/spreadsheetml/2009/9/ac" r="93" s="3" customFormat="true" x14ac:dyDescent="0.25">
      <c r="A93" s="398" t="str">
        <f ca="true">IF(ISBLANK('Data Summary'!A95),"",'Data Summary'!A95)</f>
        <v/>
      </c>
      <c r="B93" s="132"/>
      <c r="L93" s="132"/>
      <c r="V93" s="132"/>
      <c r="AF93" s="132"/>
      <c r="AP93" s="132"/>
      <c r="AZ93" s="132"/>
      <c r="BA93" s="132"/>
      <c r="BJ93" s="132"/>
      <c r="BT93" s="132"/>
      <c r="CD93" s="132"/>
      <c r="CN93" s="132"/>
      <c r="CX93" s="132"/>
      <c r="DH93" s="132"/>
      <c r="DR93" s="132"/>
      <c r="EB93" s="132"/>
      <c r="EL93" s="132"/>
      <c r="EV93" s="132"/>
      <c r="FF93" s="132"/>
      <c r="FP93" s="132"/>
      <c r="FZ93" s="132"/>
      <c r="GJ93" s="132"/>
      <c r="GT93" s="132"/>
      <c r="HD93" s="132"/>
      <c r="HN93" s="132"/>
      <c r="HX93" s="132"/>
    </row>
    <row xmlns:x14ac="http://schemas.microsoft.com/office/spreadsheetml/2009/9/ac" r="94" s="3" customFormat="true" x14ac:dyDescent="0.25">
      <c r="A94" s="398" t="str">
        <f ca="true">IF(ISBLANK('Data Summary'!A96),"",'Data Summary'!A96)</f>
        <v/>
      </c>
      <c r="B94" s="132"/>
      <c r="L94" s="132"/>
      <c r="V94" s="132"/>
      <c r="AF94" s="132"/>
      <c r="AP94" s="132"/>
      <c r="AZ94" s="132"/>
      <c r="BA94" s="132"/>
      <c r="BJ94" s="132"/>
      <c r="BT94" s="132"/>
      <c r="CD94" s="132"/>
      <c r="CN94" s="132"/>
      <c r="CX94" s="132"/>
      <c r="DH94" s="132"/>
      <c r="DR94" s="132"/>
      <c r="EB94" s="132"/>
      <c r="EL94" s="132"/>
      <c r="EV94" s="132"/>
      <c r="FF94" s="132"/>
      <c r="FP94" s="132"/>
      <c r="FZ94" s="132"/>
      <c r="GJ94" s="132"/>
      <c r="GT94" s="132"/>
      <c r="HD94" s="132"/>
      <c r="HN94" s="132"/>
      <c r="HX94" s="132"/>
    </row>
    <row xmlns:x14ac="http://schemas.microsoft.com/office/spreadsheetml/2009/9/ac" r="95" s="3" customFormat="true" x14ac:dyDescent="0.25">
      <c r="A95" s="398" t="str">
        <f ca="true">IF(ISBLANK('Data Summary'!A97),"",'Data Summary'!A97)</f>
        <v/>
      </c>
      <c r="B95" s="132"/>
      <c r="L95" s="132"/>
      <c r="V95" s="132"/>
      <c r="AF95" s="132"/>
      <c r="AP95" s="132"/>
      <c r="AZ95" s="132"/>
      <c r="BA95" s="132"/>
      <c r="BJ95" s="132"/>
      <c r="BT95" s="132"/>
      <c r="CD95" s="132"/>
      <c r="CN95" s="132"/>
      <c r="CX95" s="132"/>
      <c r="DH95" s="132"/>
      <c r="DR95" s="132"/>
      <c r="EB95" s="132"/>
      <c r="EL95" s="132"/>
      <c r="EV95" s="132"/>
      <c r="FF95" s="132"/>
      <c r="FP95" s="132"/>
      <c r="FZ95" s="132"/>
      <c r="GJ95" s="132"/>
      <c r="GT95" s="132"/>
      <c r="HD95" s="132"/>
      <c r="HN95" s="132"/>
      <c r="HX95" s="132"/>
    </row>
    <row xmlns:x14ac="http://schemas.microsoft.com/office/spreadsheetml/2009/9/ac" r="96" s="3" customFormat="true" x14ac:dyDescent="0.25">
      <c r="A96" s="398" t="str">
        <f ca="true">IF(ISBLANK('Data Summary'!A98),"",'Data Summary'!A98)</f>
        <v/>
      </c>
      <c r="B96" s="132"/>
      <c r="L96" s="132"/>
      <c r="V96" s="132"/>
      <c r="AF96" s="132"/>
      <c r="AP96" s="132"/>
      <c r="AZ96" s="132"/>
      <c r="BA96" s="132"/>
      <c r="BJ96" s="132"/>
      <c r="BT96" s="132"/>
      <c r="CD96" s="132"/>
      <c r="CN96" s="132"/>
      <c r="CX96" s="132"/>
      <c r="DH96" s="132"/>
      <c r="DR96" s="132"/>
      <c r="EB96" s="132"/>
      <c r="EL96" s="132"/>
      <c r="EV96" s="132"/>
      <c r="FF96" s="132"/>
      <c r="FP96" s="132"/>
      <c r="FZ96" s="132"/>
      <c r="GJ96" s="132"/>
      <c r="GT96" s="132"/>
      <c r="HD96" s="132"/>
      <c r="HN96" s="132"/>
      <c r="HX96" s="132"/>
    </row>
    <row xmlns:x14ac="http://schemas.microsoft.com/office/spreadsheetml/2009/9/ac" r="97" s="3" customFormat="true" x14ac:dyDescent="0.25">
      <c r="A97" s="398" t="str">
        <f ca="true">IF(ISBLANK('Data Summary'!A99),"",'Data Summary'!A99)</f>
        <v/>
      </c>
      <c r="B97" s="132"/>
      <c r="L97" s="132"/>
      <c r="V97" s="132"/>
      <c r="AF97" s="132"/>
      <c r="AP97" s="132"/>
      <c r="AZ97" s="132"/>
      <c r="BA97" s="132"/>
      <c r="BJ97" s="132"/>
      <c r="BT97" s="132"/>
      <c r="CD97" s="132"/>
      <c r="CN97" s="132"/>
      <c r="CX97" s="132"/>
      <c r="DH97" s="132"/>
      <c r="DR97" s="132"/>
      <c r="EB97" s="132"/>
      <c r="EL97" s="132"/>
      <c r="EV97" s="132"/>
      <c r="FF97" s="132"/>
      <c r="FP97" s="132"/>
      <c r="FZ97" s="132"/>
      <c r="GJ97" s="132"/>
      <c r="GT97" s="132"/>
      <c r="HD97" s="132"/>
      <c r="HN97" s="132"/>
      <c r="HX97" s="132"/>
    </row>
    <row xmlns:x14ac="http://schemas.microsoft.com/office/spreadsheetml/2009/9/ac" r="98" s="3" customFormat="true" x14ac:dyDescent="0.25">
      <c r="A98" s="398" t="str">
        <f ca="true">IF(ISBLANK('Data Summary'!A100),"",'Data Summary'!A100)</f>
        <v/>
      </c>
      <c r="B98" s="132"/>
      <c r="L98" s="132"/>
      <c r="V98" s="132"/>
      <c r="AF98" s="132"/>
      <c r="AP98" s="132"/>
      <c r="AZ98" s="132"/>
      <c r="BA98" s="132"/>
      <c r="BJ98" s="132"/>
      <c r="BT98" s="132"/>
      <c r="CD98" s="132"/>
      <c r="CN98" s="132"/>
      <c r="CX98" s="132"/>
      <c r="DH98" s="132"/>
      <c r="DR98" s="132"/>
      <c r="EB98" s="132"/>
      <c r="EL98" s="132"/>
      <c r="EV98" s="132"/>
      <c r="FF98" s="132"/>
      <c r="FP98" s="132"/>
      <c r="FZ98" s="132"/>
      <c r="GJ98" s="132"/>
      <c r="GT98" s="132"/>
      <c r="HD98" s="132"/>
      <c r="HN98" s="132"/>
      <c r="HX98" s="132"/>
    </row>
    <row xmlns:x14ac="http://schemas.microsoft.com/office/spreadsheetml/2009/9/ac" r="99" s="3" customFormat="true" x14ac:dyDescent="0.25">
      <c r="A99" s="398" t="str">
        <f ca="true">IF(ISBLANK('Data Summary'!A101),"",'Data Summary'!A101)</f>
        <v/>
      </c>
      <c r="B99" s="132"/>
      <c r="L99" s="132"/>
      <c r="V99" s="132"/>
      <c r="AF99" s="132"/>
      <c r="AP99" s="132"/>
      <c r="AZ99" s="132"/>
      <c r="BA99" s="132"/>
      <c r="BJ99" s="132"/>
      <c r="BT99" s="132"/>
      <c r="CD99" s="132"/>
      <c r="CN99" s="132"/>
      <c r="CX99" s="132"/>
      <c r="DH99" s="132"/>
      <c r="DR99" s="132"/>
      <c r="EB99" s="132"/>
      <c r="EL99" s="132"/>
      <c r="EV99" s="132"/>
      <c r="FF99" s="132"/>
      <c r="FP99" s="132"/>
      <c r="FZ99" s="132"/>
      <c r="GJ99" s="132"/>
      <c r="GT99" s="132"/>
      <c r="HD99" s="132"/>
      <c r="HN99" s="132"/>
      <c r="HX99" s="132"/>
    </row>
    <row xmlns:x14ac="http://schemas.microsoft.com/office/spreadsheetml/2009/9/ac" r="100" s="3" customFormat="true" x14ac:dyDescent="0.25">
      <c r="A100" s="398" t="str">
        <f ca="true">IF(ISBLANK('Data Summary'!A102),"",'Data Summary'!A102)</f>
        <v/>
      </c>
      <c r="B100" s="132"/>
      <c r="L100" s="132"/>
      <c r="V100" s="132"/>
      <c r="AF100" s="132"/>
      <c r="AP100" s="132"/>
      <c r="AZ100" s="132"/>
      <c r="BA100" s="132"/>
      <c r="BJ100" s="132"/>
      <c r="BT100" s="132"/>
      <c r="CD100" s="132"/>
      <c r="CN100" s="132"/>
      <c r="CX100" s="132"/>
      <c r="DH100" s="132"/>
      <c r="DR100" s="132"/>
      <c r="EB100" s="132"/>
      <c r="EL100" s="132"/>
      <c r="EV100" s="132"/>
      <c r="FF100" s="132"/>
      <c r="FP100" s="132"/>
      <c r="FZ100" s="132"/>
      <c r="GJ100" s="132"/>
      <c r="GT100" s="132"/>
      <c r="HD100" s="132"/>
      <c r="HN100" s="132"/>
      <c r="HX100" s="132"/>
    </row>
    <row xmlns:x14ac="http://schemas.microsoft.com/office/spreadsheetml/2009/9/ac" r="101" s="3" customFormat="true" x14ac:dyDescent="0.25">
      <c r="A101" s="398" t="str">
        <f ca="true">IF(ISBLANK('Data Summary'!A103),"",'Data Summary'!A103)</f>
        <v/>
      </c>
      <c r="B101" s="132"/>
      <c r="L101" s="132"/>
      <c r="V101" s="132"/>
      <c r="AF101" s="132"/>
      <c r="AP101" s="132"/>
      <c r="AZ101" s="132"/>
      <c r="BA101" s="132"/>
      <c r="BJ101" s="132"/>
      <c r="BT101" s="132"/>
      <c r="CD101" s="132"/>
      <c r="CN101" s="132"/>
      <c r="CX101" s="132"/>
      <c r="DH101" s="132"/>
      <c r="DR101" s="132"/>
      <c r="EB101" s="132"/>
      <c r="EL101" s="132"/>
      <c r="EV101" s="132"/>
      <c r="FF101" s="132"/>
      <c r="FP101" s="132"/>
      <c r="FZ101" s="132"/>
      <c r="GJ101" s="132"/>
      <c r="GT101" s="132"/>
      <c r="HD101" s="132"/>
      <c r="HN101" s="132"/>
      <c r="HX101" s="132"/>
    </row>
    <row xmlns:x14ac="http://schemas.microsoft.com/office/spreadsheetml/2009/9/ac" r="102" s="3" customFormat="true" x14ac:dyDescent="0.25">
      <c r="A102" s="398" t="str">
        <f ca="true">IF(ISBLANK('Data Summary'!A104),"",'Data Summary'!A104)</f>
        <v/>
      </c>
      <c r="B102" s="132"/>
      <c r="L102" s="132"/>
      <c r="V102" s="132"/>
      <c r="AF102" s="132"/>
      <c r="AP102" s="132"/>
      <c r="AZ102" s="132"/>
      <c r="BA102" s="132"/>
      <c r="BJ102" s="132"/>
      <c r="BT102" s="132"/>
      <c r="CD102" s="132"/>
      <c r="CN102" s="132"/>
      <c r="CX102" s="132"/>
      <c r="DH102" s="132"/>
      <c r="DR102" s="132"/>
      <c r="EB102" s="132"/>
      <c r="EL102" s="132"/>
      <c r="EV102" s="132"/>
      <c r="FF102" s="132"/>
      <c r="FP102" s="132"/>
      <c r="FZ102" s="132"/>
      <c r="GJ102" s="132"/>
      <c r="GT102" s="132"/>
      <c r="HD102" s="132"/>
      <c r="HN102" s="132"/>
      <c r="HX102" s="132"/>
    </row>
    <row xmlns:x14ac="http://schemas.microsoft.com/office/spreadsheetml/2009/9/ac" r="103" s="3" customFormat="true" x14ac:dyDescent="0.25">
      <c r="A103" s="398" t="str">
        <f ca="true">IF(ISBLANK('Data Summary'!A105),"",'Data Summary'!A105)</f>
        <v/>
      </c>
      <c r="B103" s="132"/>
      <c r="L103" s="132"/>
      <c r="V103" s="132"/>
      <c r="AF103" s="132"/>
      <c r="AP103" s="132"/>
      <c r="AZ103" s="132"/>
      <c r="BA103" s="132"/>
      <c r="BJ103" s="132"/>
      <c r="BT103" s="132"/>
      <c r="CD103" s="132"/>
      <c r="CN103" s="132"/>
      <c r="CX103" s="132"/>
      <c r="DH103" s="132"/>
      <c r="DR103" s="132"/>
      <c r="EB103" s="132"/>
      <c r="EL103" s="132"/>
      <c r="EV103" s="132"/>
      <c r="FF103" s="132"/>
      <c r="FP103" s="132"/>
      <c r="FZ103" s="132"/>
      <c r="GJ103" s="132"/>
      <c r="GT103" s="132"/>
      <c r="HD103" s="132"/>
      <c r="HN103" s="132"/>
      <c r="HX103" s="132"/>
    </row>
    <row xmlns:x14ac="http://schemas.microsoft.com/office/spreadsheetml/2009/9/ac" r="104" s="3" customFormat="true" x14ac:dyDescent="0.25">
      <c r="A104" s="398" t="str">
        <f ca="true">IF(ISBLANK('Data Summary'!A106),"",'Data Summary'!A106)</f>
        <v/>
      </c>
      <c r="B104" s="132"/>
      <c r="L104" s="132"/>
      <c r="V104" s="132"/>
      <c r="AF104" s="132"/>
      <c r="AP104" s="132"/>
      <c r="AZ104" s="132"/>
      <c r="BA104" s="132"/>
      <c r="BJ104" s="132"/>
      <c r="BT104" s="132"/>
      <c r="CD104" s="132"/>
      <c r="CN104" s="132"/>
      <c r="CX104" s="132"/>
      <c r="DH104" s="132"/>
      <c r="DR104" s="132"/>
      <c r="EB104" s="132"/>
      <c r="EL104" s="132"/>
      <c r="EV104" s="132"/>
      <c r="FF104" s="132"/>
      <c r="FP104" s="132"/>
      <c r="FZ104" s="132"/>
      <c r="GJ104" s="132"/>
      <c r="GT104" s="132"/>
      <c r="HD104" s="132"/>
      <c r="HN104" s="132"/>
      <c r="HX104" s="132"/>
    </row>
    <row xmlns:x14ac="http://schemas.microsoft.com/office/spreadsheetml/2009/9/ac" r="105" s="3" customFormat="true" x14ac:dyDescent="0.25">
      <c r="A105" s="398" t="str">
        <f ca="true">IF(ISBLANK('Data Summary'!A107),"",'Data Summary'!A107)</f>
        <v/>
      </c>
      <c r="B105" s="132"/>
      <c r="L105" s="132"/>
      <c r="V105" s="132"/>
      <c r="AF105" s="132"/>
      <c r="AP105" s="132"/>
      <c r="AZ105" s="132"/>
      <c r="BA105" s="132"/>
      <c r="BJ105" s="132"/>
      <c r="BT105" s="132"/>
      <c r="CD105" s="132"/>
      <c r="CN105" s="132"/>
      <c r="CX105" s="132"/>
      <c r="DH105" s="132"/>
      <c r="DR105" s="132"/>
      <c r="EB105" s="132"/>
      <c r="EL105" s="132"/>
      <c r="EV105" s="132"/>
      <c r="FF105" s="132"/>
      <c r="FP105" s="132"/>
      <c r="FZ105" s="132"/>
      <c r="GJ105" s="132"/>
      <c r="GT105" s="132"/>
      <c r="HD105" s="132"/>
      <c r="HN105" s="132"/>
      <c r="HX105" s="132"/>
    </row>
    <row xmlns:x14ac="http://schemas.microsoft.com/office/spreadsheetml/2009/9/ac" r="106" s="3" customFormat="true" x14ac:dyDescent="0.25">
      <c r="A106" s="398" t="str">
        <f ca="true">IF(ISBLANK('Data Summary'!A108),"",'Data Summary'!A108)</f>
        <v/>
      </c>
      <c r="B106" s="132"/>
      <c r="L106" s="132"/>
      <c r="V106" s="132"/>
      <c r="AF106" s="132"/>
      <c r="AP106" s="132"/>
      <c r="AZ106" s="132"/>
      <c r="BA106" s="132"/>
      <c r="BJ106" s="132"/>
      <c r="BT106" s="132"/>
      <c r="CD106" s="132"/>
      <c r="CN106" s="132"/>
      <c r="CX106" s="132"/>
      <c r="DH106" s="132"/>
      <c r="DR106" s="132"/>
      <c r="EB106" s="132"/>
      <c r="EL106" s="132"/>
      <c r="EV106" s="132"/>
      <c r="FF106" s="132"/>
      <c r="FP106" s="132"/>
      <c r="FZ106" s="132"/>
      <c r="GJ106" s="132"/>
      <c r="GT106" s="132"/>
      <c r="HD106" s="132"/>
      <c r="HN106" s="132"/>
      <c r="HX106" s="132"/>
    </row>
    <row xmlns:x14ac="http://schemas.microsoft.com/office/spreadsheetml/2009/9/ac" r="107" s="3" customFormat="true" x14ac:dyDescent="0.25">
      <c r="A107" s="398" t="str">
        <f ca="true">IF(ISBLANK('Data Summary'!A109),"",'Data Summary'!A109)</f>
        <v/>
      </c>
      <c r="B107" s="132"/>
      <c r="L107" s="132"/>
      <c r="V107" s="132"/>
      <c r="AF107" s="132"/>
      <c r="AP107" s="132"/>
      <c r="AZ107" s="132"/>
      <c r="BA107" s="132"/>
      <c r="BJ107" s="132"/>
      <c r="BT107" s="132"/>
      <c r="CD107" s="132"/>
      <c r="CN107" s="132"/>
      <c r="CX107" s="132"/>
      <c r="DH107" s="132"/>
      <c r="DR107" s="132"/>
      <c r="EB107" s="132"/>
      <c r="EL107" s="132"/>
      <c r="EV107" s="132"/>
      <c r="FF107" s="132"/>
      <c r="FP107" s="132"/>
      <c r="FZ107" s="132"/>
      <c r="GJ107" s="132"/>
      <c r="GT107" s="132"/>
      <c r="HD107" s="132"/>
      <c r="HN107" s="132"/>
      <c r="HX107" s="132"/>
    </row>
    <row xmlns:x14ac="http://schemas.microsoft.com/office/spreadsheetml/2009/9/ac" r="108" s="3" customFormat="true" x14ac:dyDescent="0.25">
      <c r="A108" s="398" t="str">
        <f ca="true">IF(ISBLANK('Data Summary'!A110),"",'Data Summary'!A110)</f>
        <v/>
      </c>
      <c r="B108" s="132"/>
      <c r="L108" s="132"/>
      <c r="V108" s="132"/>
      <c r="AF108" s="132"/>
      <c r="AP108" s="132"/>
      <c r="AZ108" s="132"/>
      <c r="BA108" s="132"/>
      <c r="BJ108" s="132"/>
      <c r="BT108" s="132"/>
      <c r="CD108" s="132"/>
      <c r="CN108" s="132"/>
      <c r="CX108" s="132"/>
      <c r="DH108" s="132"/>
      <c r="DR108" s="132"/>
      <c r="EB108" s="132"/>
      <c r="EL108" s="132"/>
      <c r="EV108" s="132"/>
      <c r="FF108" s="132"/>
      <c r="FP108" s="132"/>
      <c r="FZ108" s="132"/>
      <c r="GJ108" s="132"/>
      <c r="GT108" s="132"/>
      <c r="HD108" s="132"/>
      <c r="HN108" s="132"/>
      <c r="HX108" s="132"/>
    </row>
    <row xmlns:x14ac="http://schemas.microsoft.com/office/spreadsheetml/2009/9/ac" r="109" s="3" customFormat="true" x14ac:dyDescent="0.25">
      <c r="A109" s="398" t="str">
        <f ca="true">IF(ISBLANK('Data Summary'!A111),"",'Data Summary'!A111)</f>
        <v/>
      </c>
      <c r="B109" s="132"/>
      <c r="L109" s="132"/>
      <c r="V109" s="132"/>
      <c r="AF109" s="132"/>
      <c r="AP109" s="132"/>
      <c r="AZ109" s="132"/>
      <c r="BA109" s="132"/>
      <c r="BJ109" s="132"/>
      <c r="BT109" s="132"/>
      <c r="CD109" s="132"/>
      <c r="CN109" s="132"/>
      <c r="CX109" s="132"/>
      <c r="DH109" s="132"/>
      <c r="DR109" s="132"/>
      <c r="EB109" s="132"/>
      <c r="EL109" s="132"/>
      <c r="EV109" s="132"/>
      <c r="FF109" s="132"/>
      <c r="FP109" s="132"/>
      <c r="FZ109" s="132"/>
      <c r="GJ109" s="132"/>
      <c r="GT109" s="132"/>
      <c r="HD109" s="132"/>
      <c r="HN109" s="132"/>
      <c r="HX109" s="132"/>
    </row>
    <row xmlns:x14ac="http://schemas.microsoft.com/office/spreadsheetml/2009/9/ac" r="110" s="3" customFormat="true" x14ac:dyDescent="0.25">
      <c r="A110" s="398" t="str">
        <f ca="true">IF(ISBLANK('Data Summary'!A112),"",'Data Summary'!A112)</f>
        <v/>
      </c>
      <c r="B110" s="132"/>
      <c r="L110" s="132"/>
      <c r="V110" s="132"/>
      <c r="AF110" s="132"/>
      <c r="AP110" s="132"/>
      <c r="AZ110" s="132"/>
      <c r="BA110" s="132"/>
      <c r="BJ110" s="132"/>
      <c r="BT110" s="132"/>
      <c r="CD110" s="132"/>
      <c r="CN110" s="132"/>
      <c r="CX110" s="132"/>
      <c r="DH110" s="132"/>
      <c r="DR110" s="132"/>
      <c r="EB110" s="132"/>
      <c r="EL110" s="132"/>
      <c r="EV110" s="132"/>
      <c r="FF110" s="132"/>
      <c r="FP110" s="132"/>
      <c r="FZ110" s="132"/>
      <c r="GJ110" s="132"/>
      <c r="GT110" s="132"/>
      <c r="HD110" s="132"/>
      <c r="HN110" s="132"/>
      <c r="HX110" s="132"/>
    </row>
    <row xmlns:x14ac="http://schemas.microsoft.com/office/spreadsheetml/2009/9/ac" r="111" s="3" customFormat="true" x14ac:dyDescent="0.25">
      <c r="A111" s="398" t="str">
        <f ca="true">IF(ISBLANK('Data Summary'!A113),"",'Data Summary'!A113)</f>
        <v/>
      </c>
      <c r="B111" s="132"/>
      <c r="L111" s="132"/>
      <c r="V111" s="132"/>
      <c r="AF111" s="132"/>
      <c r="AP111" s="132"/>
      <c r="AZ111" s="132"/>
      <c r="BA111" s="132"/>
      <c r="BJ111" s="132"/>
      <c r="BT111" s="132"/>
      <c r="CD111" s="132"/>
      <c r="CN111" s="132"/>
      <c r="CX111" s="132"/>
      <c r="DH111" s="132"/>
      <c r="DR111" s="132"/>
      <c r="EB111" s="132"/>
      <c r="EL111" s="132"/>
      <c r="EV111" s="132"/>
      <c r="FF111" s="132"/>
      <c r="FP111" s="132"/>
      <c r="FZ111" s="132"/>
      <c r="GJ111" s="132"/>
      <c r="GT111" s="132"/>
      <c r="HD111" s="132"/>
      <c r="HN111" s="132"/>
      <c r="HX111" s="132"/>
    </row>
    <row xmlns:x14ac="http://schemas.microsoft.com/office/spreadsheetml/2009/9/ac" r="112" s="3" customFormat="true" x14ac:dyDescent="0.25">
      <c r="A112" s="398" t="str">
        <f ca="true">IF(ISBLANK('Data Summary'!A114),"",'Data Summary'!A114)</f>
        <v/>
      </c>
      <c r="B112" s="132"/>
      <c r="L112" s="132"/>
      <c r="V112" s="132"/>
      <c r="AF112" s="132"/>
      <c r="AP112" s="132"/>
      <c r="AZ112" s="132"/>
      <c r="BA112" s="132"/>
      <c r="BJ112" s="132"/>
      <c r="BT112" s="132"/>
      <c r="CD112" s="132"/>
      <c r="CN112" s="132"/>
      <c r="CX112" s="132"/>
      <c r="DH112" s="132"/>
      <c r="DR112" s="132"/>
      <c r="EB112" s="132"/>
      <c r="EL112" s="132"/>
      <c r="EV112" s="132"/>
      <c r="FF112" s="132"/>
      <c r="FP112" s="132"/>
      <c r="FZ112" s="132"/>
      <c r="GJ112" s="132"/>
      <c r="GT112" s="132"/>
      <c r="HD112" s="132"/>
      <c r="HN112" s="132"/>
      <c r="HX112" s="132"/>
    </row>
    <row xmlns:x14ac="http://schemas.microsoft.com/office/spreadsheetml/2009/9/ac" r="113" s="3" customFormat="true" x14ac:dyDescent="0.25">
      <c r="A113" s="398" t="str">
        <f ca="true">IF(ISBLANK('Data Summary'!A115),"",'Data Summary'!A115)</f>
        <v/>
      </c>
      <c r="B113" s="132"/>
      <c r="L113" s="132"/>
      <c r="V113" s="132"/>
      <c r="AF113" s="132"/>
      <c r="AP113" s="132"/>
      <c r="AZ113" s="132"/>
      <c r="BA113" s="132"/>
      <c r="BJ113" s="132"/>
      <c r="BT113" s="132"/>
      <c r="CD113" s="132"/>
      <c r="CN113" s="132"/>
      <c r="CX113" s="132"/>
      <c r="DH113" s="132"/>
      <c r="DR113" s="132"/>
      <c r="EB113" s="132"/>
      <c r="EL113" s="132"/>
      <c r="EV113" s="132"/>
      <c r="FF113" s="132"/>
      <c r="FP113" s="132"/>
      <c r="FZ113" s="132"/>
      <c r="GJ113" s="132"/>
      <c r="GT113" s="132"/>
      <c r="HD113" s="132"/>
      <c r="HN113" s="132"/>
      <c r="HX113" s="132"/>
    </row>
    <row xmlns:x14ac="http://schemas.microsoft.com/office/spreadsheetml/2009/9/ac" r="114" s="3" customFormat="true" x14ac:dyDescent="0.25">
      <c r="A114" s="398" t="str">
        <f ca="true">IF(ISBLANK('Data Summary'!A116),"",'Data Summary'!A116)</f>
        <v/>
      </c>
      <c r="B114" s="132"/>
      <c r="L114" s="132"/>
      <c r="V114" s="132"/>
      <c r="AF114" s="132"/>
      <c r="AP114" s="132"/>
      <c r="AZ114" s="132"/>
      <c r="BA114" s="132"/>
      <c r="BJ114" s="132"/>
      <c r="BT114" s="132"/>
      <c r="CD114" s="132"/>
      <c r="CN114" s="132"/>
      <c r="CX114" s="132"/>
      <c r="DH114" s="132"/>
      <c r="DR114" s="132"/>
      <c r="EB114" s="132"/>
      <c r="EL114" s="132"/>
      <c r="EV114" s="132"/>
      <c r="FF114" s="132"/>
      <c r="FP114" s="132"/>
      <c r="FZ114" s="132"/>
      <c r="GJ114" s="132"/>
      <c r="GT114" s="132"/>
      <c r="HD114" s="132"/>
      <c r="HN114" s="132"/>
      <c r="HX114" s="132"/>
    </row>
    <row xmlns:x14ac="http://schemas.microsoft.com/office/spreadsheetml/2009/9/ac" r="115" s="3" customFormat="true" x14ac:dyDescent="0.25">
      <c r="A115" s="398" t="str">
        <f ca="true">IF(ISBLANK('Data Summary'!A117),"",'Data Summary'!A117)</f>
        <v/>
      </c>
      <c r="B115" s="132"/>
      <c r="L115" s="132"/>
      <c r="V115" s="132"/>
      <c r="AF115" s="132"/>
      <c r="AP115" s="132"/>
      <c r="AZ115" s="132"/>
      <c r="BA115" s="132"/>
      <c r="BJ115" s="132"/>
      <c r="BT115" s="132"/>
      <c r="CD115" s="132"/>
      <c r="CN115" s="132"/>
      <c r="CX115" s="132"/>
      <c r="DH115" s="132"/>
      <c r="DR115" s="132"/>
      <c r="EB115" s="132"/>
      <c r="EL115" s="132"/>
      <c r="EV115" s="132"/>
      <c r="FF115" s="132"/>
      <c r="FP115" s="132"/>
      <c r="FZ115" s="132"/>
      <c r="GJ115" s="132"/>
      <c r="GT115" s="132"/>
      <c r="HD115" s="132"/>
      <c r="HN115" s="132"/>
      <c r="HX115" s="132"/>
    </row>
    <row xmlns:x14ac="http://schemas.microsoft.com/office/spreadsheetml/2009/9/ac" r="116" s="3" customFormat="true" x14ac:dyDescent="0.25">
      <c r="A116" s="398" t="str">
        <f ca="true">IF(ISBLANK('Data Summary'!A118),"",'Data Summary'!A118)</f>
        <v/>
      </c>
      <c r="B116" s="132"/>
      <c r="L116" s="132"/>
      <c r="V116" s="132"/>
      <c r="AF116" s="132"/>
      <c r="AP116" s="132"/>
      <c r="AZ116" s="132"/>
      <c r="BA116" s="132"/>
      <c r="BJ116" s="132"/>
      <c r="BT116" s="132"/>
      <c r="CD116" s="132"/>
      <c r="CN116" s="132"/>
      <c r="CX116" s="132"/>
      <c r="DH116" s="132"/>
      <c r="DR116" s="132"/>
      <c r="EB116" s="132"/>
      <c r="EL116" s="132"/>
      <c r="EV116" s="132"/>
      <c r="FF116" s="132"/>
      <c r="FP116" s="132"/>
      <c r="FZ116" s="132"/>
      <c r="GJ116" s="132"/>
      <c r="GT116" s="132"/>
      <c r="HD116" s="132"/>
      <c r="HN116" s="132"/>
      <c r="HX116" s="132"/>
    </row>
    <row xmlns:x14ac="http://schemas.microsoft.com/office/spreadsheetml/2009/9/ac" r="117" s="3" customFormat="true" x14ac:dyDescent="0.25">
      <c r="A117" s="398" t="str">
        <f ca="true">IF(ISBLANK('Data Summary'!A119),"",'Data Summary'!A119)</f>
        <v/>
      </c>
      <c r="B117" s="132"/>
      <c r="L117" s="132"/>
      <c r="V117" s="132"/>
      <c r="AF117" s="132"/>
      <c r="AP117" s="132"/>
      <c r="AZ117" s="132"/>
      <c r="BA117" s="132"/>
      <c r="BJ117" s="132"/>
      <c r="BT117" s="132"/>
      <c r="CD117" s="132"/>
      <c r="CN117" s="132"/>
      <c r="CX117" s="132"/>
      <c r="DH117" s="132"/>
      <c r="DR117" s="132"/>
      <c r="EB117" s="132"/>
      <c r="EL117" s="132"/>
      <c r="EV117" s="132"/>
      <c r="FF117" s="132"/>
      <c r="FP117" s="132"/>
      <c r="FZ117" s="132"/>
      <c r="GJ117" s="132"/>
      <c r="GT117" s="132"/>
      <c r="HD117" s="132"/>
      <c r="HN117" s="132"/>
      <c r="HX117" s="132"/>
    </row>
    <row xmlns:x14ac="http://schemas.microsoft.com/office/spreadsheetml/2009/9/ac" r="118" s="3" customFormat="true" x14ac:dyDescent="0.25">
      <c r="A118" s="398" t="str">
        <f ca="true">IF(ISBLANK('Data Summary'!A120),"",'Data Summary'!A120)</f>
        <v/>
      </c>
      <c r="B118" s="132"/>
      <c r="L118" s="132"/>
      <c r="V118" s="132"/>
      <c r="AF118" s="132"/>
      <c r="AP118" s="132"/>
      <c r="AZ118" s="132"/>
      <c r="BA118" s="132"/>
      <c r="BJ118" s="132"/>
      <c r="BT118" s="132"/>
      <c r="CD118" s="132"/>
      <c r="CN118" s="132"/>
      <c r="CX118" s="132"/>
      <c r="DH118" s="132"/>
      <c r="DR118" s="132"/>
      <c r="EB118" s="132"/>
      <c r="EL118" s="132"/>
      <c r="EV118" s="132"/>
      <c r="FF118" s="132"/>
      <c r="FP118" s="132"/>
      <c r="FZ118" s="132"/>
      <c r="GJ118" s="132"/>
      <c r="GT118" s="132"/>
      <c r="HD118" s="132"/>
      <c r="HN118" s="132"/>
      <c r="HX118" s="132"/>
    </row>
    <row xmlns:x14ac="http://schemas.microsoft.com/office/spreadsheetml/2009/9/ac" r="119" s="3" customFormat="true" x14ac:dyDescent="0.25">
      <c r="A119" s="398" t="str">
        <f ca="true">IF(ISBLANK('Data Summary'!A121),"",'Data Summary'!A121)</f>
        <v/>
      </c>
      <c r="B119" s="132"/>
      <c r="L119" s="132"/>
      <c r="V119" s="132"/>
      <c r="AF119" s="132"/>
      <c r="AP119" s="132"/>
      <c r="AZ119" s="132"/>
      <c r="BA119" s="132"/>
      <c r="BJ119" s="132"/>
      <c r="BT119" s="132"/>
      <c r="CD119" s="132"/>
      <c r="CN119" s="132"/>
      <c r="CX119" s="132"/>
      <c r="DH119" s="132"/>
      <c r="DR119" s="132"/>
      <c r="EB119" s="132"/>
      <c r="EL119" s="132"/>
      <c r="EV119" s="132"/>
      <c r="FF119" s="132"/>
      <c r="FP119" s="132"/>
      <c r="FZ119" s="132"/>
      <c r="GJ119" s="132"/>
      <c r="GT119" s="132"/>
      <c r="HD119" s="132"/>
      <c r="HN119" s="132"/>
      <c r="HX119" s="132"/>
    </row>
    <row xmlns:x14ac="http://schemas.microsoft.com/office/spreadsheetml/2009/9/ac" r="120" s="3" customFormat="true" x14ac:dyDescent="0.25">
      <c r="A120" s="398" t="str">
        <f ca="true">IF(ISBLANK('Data Summary'!A122),"",'Data Summary'!A122)</f>
        <v/>
      </c>
      <c r="B120" s="132"/>
      <c r="L120" s="132"/>
      <c r="V120" s="132"/>
      <c r="AF120" s="132"/>
      <c r="AP120" s="132"/>
      <c r="AZ120" s="132"/>
      <c r="BA120" s="132"/>
      <c r="BJ120" s="132"/>
      <c r="BT120" s="132"/>
      <c r="CD120" s="132"/>
      <c r="CN120" s="132"/>
      <c r="CX120" s="132"/>
      <c r="DH120" s="132"/>
      <c r="DR120" s="132"/>
      <c r="EB120" s="132"/>
      <c r="EL120" s="132"/>
      <c r="EV120" s="132"/>
      <c r="FF120" s="132"/>
      <c r="FP120" s="132"/>
      <c r="FZ120" s="132"/>
      <c r="GJ120" s="132"/>
      <c r="GT120" s="132"/>
      <c r="HD120" s="132"/>
      <c r="HN120" s="132"/>
      <c r="HX120" s="132"/>
    </row>
    <row xmlns:x14ac="http://schemas.microsoft.com/office/spreadsheetml/2009/9/ac" r="121" s="3" customFormat="true" x14ac:dyDescent="0.25">
      <c r="A121" s="398" t="str">
        <f ca="true">IF(ISBLANK('Data Summary'!A123),"",'Data Summary'!A123)</f>
        <v/>
      </c>
      <c r="B121" s="132"/>
      <c r="L121" s="132"/>
      <c r="V121" s="132"/>
      <c r="AF121" s="132"/>
      <c r="AP121" s="132"/>
      <c r="AZ121" s="132"/>
      <c r="BA121" s="132"/>
      <c r="BJ121" s="132"/>
      <c r="BT121" s="132"/>
      <c r="CD121" s="132"/>
      <c r="CN121" s="132"/>
      <c r="CX121" s="132"/>
      <c r="DH121" s="132"/>
      <c r="DR121" s="132"/>
      <c r="EB121" s="132"/>
      <c r="EL121" s="132"/>
      <c r="EV121" s="132"/>
      <c r="FF121" s="132"/>
      <c r="FP121" s="132"/>
      <c r="FZ121" s="132"/>
      <c r="GJ121" s="132"/>
      <c r="GT121" s="132"/>
      <c r="HD121" s="132"/>
      <c r="HN121" s="132"/>
      <c r="HX121" s="132"/>
    </row>
    <row xmlns:x14ac="http://schemas.microsoft.com/office/spreadsheetml/2009/9/ac" r="122" s="3" customFormat="true" x14ac:dyDescent="0.25">
      <c r="A122" s="398" t="str">
        <f ca="true">IF(ISBLANK('Data Summary'!A124),"",'Data Summary'!A124)</f>
        <v/>
      </c>
      <c r="B122" s="132"/>
      <c r="L122" s="132"/>
      <c r="V122" s="132"/>
      <c r="AF122" s="132"/>
      <c r="AP122" s="132"/>
      <c r="AZ122" s="132"/>
      <c r="BA122" s="132"/>
      <c r="BJ122" s="132"/>
      <c r="BT122" s="132"/>
      <c r="CD122" s="132"/>
      <c r="CN122" s="132"/>
      <c r="CX122" s="132"/>
      <c r="DH122" s="132"/>
      <c r="DR122" s="132"/>
      <c r="EB122" s="132"/>
      <c r="EL122" s="132"/>
      <c r="EV122" s="132"/>
      <c r="FF122" s="132"/>
      <c r="FP122" s="132"/>
      <c r="FZ122" s="132"/>
      <c r="GJ122" s="132"/>
      <c r="GT122" s="132"/>
      <c r="HD122" s="132"/>
      <c r="HN122" s="132"/>
      <c r="HX122" s="132"/>
    </row>
    <row xmlns:x14ac="http://schemas.microsoft.com/office/spreadsheetml/2009/9/ac" r="123" s="3" customFormat="true" x14ac:dyDescent="0.25">
      <c r="A123" s="398" t="str">
        <f ca="true">IF(ISBLANK('Data Summary'!A125),"",'Data Summary'!A125)</f>
        <v/>
      </c>
      <c r="B123" s="132"/>
      <c r="L123" s="132"/>
      <c r="V123" s="132"/>
      <c r="AF123" s="132"/>
      <c r="AP123" s="132"/>
      <c r="AZ123" s="132"/>
      <c r="BA123" s="132"/>
      <c r="BJ123" s="132"/>
      <c r="BT123" s="132"/>
      <c r="CD123" s="132"/>
      <c r="CN123" s="132"/>
      <c r="CX123" s="132"/>
      <c r="DH123" s="132"/>
      <c r="DR123" s="132"/>
      <c r="EB123" s="132"/>
      <c r="EL123" s="132"/>
      <c r="EV123" s="132"/>
      <c r="FF123" s="132"/>
      <c r="FP123" s="132"/>
      <c r="FZ123" s="132"/>
      <c r="GJ123" s="132"/>
      <c r="GT123" s="132"/>
      <c r="HD123" s="132"/>
      <c r="HN123" s="132"/>
      <c r="HX123" s="132"/>
    </row>
    <row xmlns:x14ac="http://schemas.microsoft.com/office/spreadsheetml/2009/9/ac" r="124" s="3" customFormat="true" x14ac:dyDescent="0.25">
      <c r="A124" s="398" t="str">
        <f ca="true">IF(ISBLANK('Data Summary'!A126),"",'Data Summary'!A126)</f>
        <v/>
      </c>
      <c r="B124" s="132"/>
      <c r="L124" s="132"/>
      <c r="V124" s="132"/>
      <c r="AF124" s="132"/>
      <c r="AP124" s="132"/>
      <c r="AZ124" s="132"/>
      <c r="BA124" s="132"/>
      <c r="BJ124" s="132"/>
      <c r="BT124" s="132"/>
      <c r="CD124" s="132"/>
      <c r="CN124" s="132"/>
      <c r="CX124" s="132"/>
      <c r="DH124" s="132"/>
      <c r="DR124" s="132"/>
      <c r="EB124" s="132"/>
      <c r="EL124" s="132"/>
      <c r="EV124" s="132"/>
      <c r="FF124" s="132"/>
      <c r="FP124" s="132"/>
      <c r="FZ124" s="132"/>
      <c r="GJ124" s="132"/>
      <c r="GT124" s="132"/>
      <c r="HD124" s="132"/>
      <c r="HN124" s="132"/>
      <c r="HX124" s="132"/>
    </row>
    <row xmlns:x14ac="http://schemas.microsoft.com/office/spreadsheetml/2009/9/ac" r="125" s="3" customFormat="true" x14ac:dyDescent="0.25">
      <c r="A125" s="398" t="str">
        <f ca="true">IF(ISBLANK('Data Summary'!A127),"",'Data Summary'!A127)</f>
        <v/>
      </c>
      <c r="B125" s="132"/>
      <c r="L125" s="132"/>
      <c r="V125" s="132"/>
      <c r="AF125" s="132"/>
      <c r="AP125" s="132"/>
      <c r="AZ125" s="132"/>
      <c r="BA125" s="132"/>
      <c r="BJ125" s="132"/>
      <c r="BT125" s="132"/>
      <c r="CD125" s="132"/>
      <c r="CN125" s="132"/>
      <c r="CX125" s="132"/>
      <c r="DH125" s="132"/>
      <c r="DR125" s="132"/>
      <c r="EB125" s="132"/>
      <c r="EL125" s="132"/>
      <c r="EV125" s="132"/>
      <c r="FF125" s="132"/>
      <c r="FP125" s="132"/>
      <c r="FZ125" s="132"/>
      <c r="GJ125" s="132"/>
      <c r="GT125" s="132"/>
      <c r="HD125" s="132"/>
      <c r="HN125" s="132"/>
      <c r="HX125" s="132"/>
    </row>
    <row xmlns:x14ac="http://schemas.microsoft.com/office/spreadsheetml/2009/9/ac" r="126" s="3" customFormat="true" x14ac:dyDescent="0.25">
      <c r="A126" s="398" t="str">
        <f ca="true">IF(ISBLANK('Data Summary'!A128),"",'Data Summary'!A128)</f>
        <v/>
      </c>
      <c r="B126" s="132"/>
      <c r="L126" s="132"/>
      <c r="V126" s="132"/>
      <c r="AF126" s="132"/>
      <c r="AP126" s="132"/>
      <c r="AZ126" s="132"/>
      <c r="BA126" s="132"/>
      <c r="BJ126" s="132"/>
      <c r="BT126" s="132"/>
      <c r="CD126" s="132"/>
      <c r="CN126" s="132"/>
      <c r="CX126" s="132"/>
      <c r="DH126" s="132"/>
      <c r="DR126" s="132"/>
      <c r="EB126" s="132"/>
      <c r="EL126" s="132"/>
      <c r="EV126" s="132"/>
      <c r="FF126" s="132"/>
      <c r="FP126" s="132"/>
      <c r="FZ126" s="132"/>
      <c r="GJ126" s="132"/>
      <c r="GT126" s="132"/>
      <c r="HD126" s="132"/>
      <c r="HN126" s="132"/>
      <c r="HX126" s="132"/>
    </row>
    <row xmlns:x14ac="http://schemas.microsoft.com/office/spreadsheetml/2009/9/ac" r="127" s="3" customFormat="true" x14ac:dyDescent="0.25">
      <c r="A127" s="398" t="str">
        <f ca="true">IF(ISBLANK('Data Summary'!A129),"",'Data Summary'!A129)</f>
        <v/>
      </c>
      <c r="B127" s="132"/>
      <c r="L127" s="132"/>
      <c r="V127" s="132"/>
      <c r="AF127" s="132"/>
      <c r="AP127" s="132"/>
      <c r="AZ127" s="132"/>
      <c r="BA127" s="132"/>
      <c r="BJ127" s="132"/>
      <c r="BT127" s="132"/>
      <c r="CD127" s="132"/>
      <c r="CN127" s="132"/>
      <c r="CX127" s="132"/>
      <c r="DH127" s="132"/>
      <c r="DR127" s="132"/>
      <c r="EB127" s="132"/>
      <c r="EL127" s="132"/>
      <c r="EV127" s="132"/>
      <c r="FF127" s="132"/>
      <c r="FP127" s="132"/>
      <c r="FZ127" s="132"/>
      <c r="GJ127" s="132"/>
      <c r="GT127" s="132"/>
      <c r="HD127" s="132"/>
      <c r="HN127" s="132"/>
      <c r="HX127" s="132"/>
    </row>
    <row xmlns:x14ac="http://schemas.microsoft.com/office/spreadsheetml/2009/9/ac" r="128" s="3" customFormat="true" x14ac:dyDescent="0.25">
      <c r="A128" s="398" t="str">
        <f ca="true">IF(ISBLANK('Data Summary'!A130),"",'Data Summary'!A130)</f>
        <v/>
      </c>
      <c r="B128" s="132"/>
      <c r="L128" s="132"/>
      <c r="V128" s="132"/>
      <c r="AF128" s="132"/>
      <c r="AP128" s="132"/>
      <c r="AZ128" s="132"/>
      <c r="BA128" s="132"/>
      <c r="BJ128" s="132"/>
      <c r="BT128" s="132"/>
      <c r="CD128" s="132"/>
      <c r="CN128" s="132"/>
      <c r="CX128" s="132"/>
      <c r="DH128" s="132"/>
      <c r="DR128" s="132"/>
      <c r="EB128" s="132"/>
      <c r="EL128" s="132"/>
      <c r="EV128" s="132"/>
      <c r="FF128" s="132"/>
      <c r="FP128" s="132"/>
      <c r="FZ128" s="132"/>
      <c r="GJ128" s="132"/>
      <c r="GT128" s="132"/>
      <c r="HD128" s="132"/>
      <c r="HN128" s="132"/>
      <c r="HX128" s="132"/>
    </row>
    <row xmlns:x14ac="http://schemas.microsoft.com/office/spreadsheetml/2009/9/ac" r="129" s="3" customFormat="true" x14ac:dyDescent="0.25">
      <c r="A129" s="398" t="str">
        <f ca="true">IF(ISBLANK('Data Summary'!A131),"",'Data Summary'!A131)</f>
        <v/>
      </c>
      <c r="B129" s="132"/>
      <c r="L129" s="132"/>
      <c r="V129" s="132"/>
      <c r="AF129" s="132"/>
      <c r="AP129" s="132"/>
      <c r="AZ129" s="132"/>
      <c r="BA129" s="132"/>
      <c r="BJ129" s="132"/>
      <c r="BT129" s="132"/>
      <c r="CD129" s="132"/>
      <c r="CN129" s="132"/>
      <c r="CX129" s="132"/>
      <c r="DH129" s="132"/>
      <c r="DR129" s="132"/>
      <c r="EB129" s="132"/>
      <c r="EL129" s="132"/>
      <c r="EV129" s="132"/>
      <c r="FF129" s="132"/>
      <c r="FP129" s="132"/>
      <c r="FZ129" s="132"/>
      <c r="GJ129" s="132"/>
      <c r="GT129" s="132"/>
      <c r="HD129" s="132"/>
      <c r="HN129" s="132"/>
      <c r="HX129" s="132"/>
    </row>
    <row xmlns:x14ac="http://schemas.microsoft.com/office/spreadsheetml/2009/9/ac" r="130" s="3" customFormat="true" x14ac:dyDescent="0.25">
      <c r="A130" s="398" t="str">
        <f ca="true">IF(ISBLANK('Data Summary'!A132),"",'Data Summary'!A132)</f>
        <v/>
      </c>
      <c r="B130" s="132"/>
      <c r="L130" s="132"/>
      <c r="V130" s="132"/>
      <c r="AF130" s="132"/>
      <c r="AP130" s="132"/>
      <c r="AZ130" s="132"/>
      <c r="BA130" s="132"/>
      <c r="BJ130" s="132"/>
      <c r="BT130" s="132"/>
      <c r="CD130" s="132"/>
      <c r="CN130" s="132"/>
      <c r="CX130" s="132"/>
      <c r="DH130" s="132"/>
      <c r="DR130" s="132"/>
      <c r="EB130" s="132"/>
      <c r="EL130" s="132"/>
      <c r="EV130" s="132"/>
      <c r="FF130" s="132"/>
      <c r="FP130" s="132"/>
      <c r="FZ130" s="132"/>
      <c r="GJ130" s="132"/>
      <c r="GT130" s="132"/>
      <c r="HD130" s="132"/>
      <c r="HN130" s="132"/>
      <c r="HX130" s="132"/>
    </row>
    <row xmlns:x14ac="http://schemas.microsoft.com/office/spreadsheetml/2009/9/ac" r="131" s="3" customFormat="true" x14ac:dyDescent="0.25">
      <c r="A131" s="398" t="str">
        <f ca="true">IF(ISBLANK('Data Summary'!A133),"",'Data Summary'!A133)</f>
        <v/>
      </c>
      <c r="B131" s="132"/>
      <c r="L131" s="132"/>
      <c r="V131" s="132"/>
      <c r="AF131" s="132"/>
      <c r="AP131" s="132"/>
      <c r="AZ131" s="132"/>
      <c r="BA131" s="132"/>
      <c r="BJ131" s="132"/>
      <c r="BT131" s="132"/>
      <c r="CD131" s="132"/>
      <c r="CN131" s="132"/>
      <c r="CX131" s="132"/>
      <c r="DH131" s="132"/>
      <c r="DR131" s="132"/>
      <c r="EB131" s="132"/>
      <c r="EL131" s="132"/>
      <c r="EV131" s="132"/>
      <c r="FF131" s="132"/>
      <c r="FP131" s="132"/>
      <c r="FZ131" s="132"/>
      <c r="GJ131" s="132"/>
      <c r="GT131" s="132"/>
      <c r="HD131" s="132"/>
      <c r="HN131" s="132"/>
      <c r="HX131" s="132"/>
    </row>
    <row xmlns:x14ac="http://schemas.microsoft.com/office/spreadsheetml/2009/9/ac" r="132" s="3" customFormat="true" x14ac:dyDescent="0.25">
      <c r="A132" s="398" t="str">
        <f ca="true">IF(ISBLANK('Data Summary'!A134),"",'Data Summary'!A134)</f>
        <v/>
      </c>
      <c r="B132" s="132"/>
      <c r="L132" s="132"/>
      <c r="V132" s="132"/>
      <c r="AF132" s="132"/>
      <c r="AP132" s="132"/>
      <c r="AZ132" s="132"/>
      <c r="BA132" s="132"/>
      <c r="BJ132" s="132"/>
      <c r="BT132" s="132"/>
      <c r="CD132" s="132"/>
      <c r="CN132" s="132"/>
      <c r="CX132" s="132"/>
      <c r="DH132" s="132"/>
      <c r="DR132" s="132"/>
      <c r="EB132" s="132"/>
      <c r="EL132" s="132"/>
      <c r="EV132" s="132"/>
      <c r="FF132" s="132"/>
      <c r="FP132" s="132"/>
      <c r="FZ132" s="132"/>
      <c r="GJ132" s="132"/>
      <c r="GT132" s="132"/>
      <c r="HD132" s="132"/>
      <c r="HN132" s="132"/>
      <c r="HX132" s="132"/>
    </row>
    <row xmlns:x14ac="http://schemas.microsoft.com/office/spreadsheetml/2009/9/ac" r="133" s="3" customFormat="true" x14ac:dyDescent="0.25">
      <c r="A133" s="398" t="str">
        <f ca="true">IF(ISBLANK('Data Summary'!A135),"",'Data Summary'!A135)</f>
        <v/>
      </c>
      <c r="B133" s="132"/>
      <c r="L133" s="132"/>
      <c r="V133" s="132"/>
      <c r="AF133" s="132"/>
      <c r="AP133" s="132"/>
      <c r="AZ133" s="132"/>
      <c r="BA133" s="132"/>
      <c r="BJ133" s="132"/>
      <c r="BT133" s="132"/>
      <c r="CD133" s="132"/>
      <c r="CN133" s="132"/>
      <c r="CX133" s="132"/>
      <c r="DH133" s="132"/>
      <c r="DR133" s="132"/>
      <c r="EB133" s="132"/>
      <c r="EL133" s="132"/>
      <c r="EV133" s="132"/>
      <c r="FF133" s="132"/>
      <c r="FP133" s="132"/>
      <c r="FZ133" s="132"/>
      <c r="GJ133" s="132"/>
      <c r="GT133" s="132"/>
      <c r="HD133" s="132"/>
      <c r="HN133" s="132"/>
      <c r="HX133" s="132"/>
    </row>
    <row xmlns:x14ac="http://schemas.microsoft.com/office/spreadsheetml/2009/9/ac" r="134" s="3" customFormat="true" x14ac:dyDescent="0.25">
      <c r="A134" s="398" t="str">
        <f ca="true">IF(ISBLANK('Data Summary'!A136),"",'Data Summary'!A136)</f>
        <v/>
      </c>
      <c r="B134" s="132"/>
      <c r="L134" s="132"/>
      <c r="V134" s="132"/>
      <c r="AF134" s="132"/>
      <c r="AP134" s="132"/>
      <c r="AZ134" s="132"/>
      <c r="BA134" s="132"/>
      <c r="BJ134" s="132"/>
      <c r="BT134" s="132"/>
      <c r="CD134" s="132"/>
      <c r="CN134" s="132"/>
      <c r="CX134" s="132"/>
      <c r="DH134" s="132"/>
      <c r="DR134" s="132"/>
      <c r="EB134" s="132"/>
      <c r="EL134" s="132"/>
      <c r="EV134" s="132"/>
      <c r="FF134" s="132"/>
      <c r="FP134" s="132"/>
      <c r="FZ134" s="132"/>
      <c r="GJ134" s="132"/>
      <c r="GT134" s="132"/>
      <c r="HD134" s="132"/>
      <c r="HN134" s="132"/>
      <c r="HX134" s="132"/>
    </row>
    <row xmlns:x14ac="http://schemas.microsoft.com/office/spreadsheetml/2009/9/ac" r="135" s="3" customFormat="true" x14ac:dyDescent="0.25">
      <c r="A135" s="398" t="str">
        <f ca="true">IF(ISBLANK('Data Summary'!A137),"",'Data Summary'!A137)</f>
        <v/>
      </c>
      <c r="B135" s="132"/>
      <c r="L135" s="132"/>
      <c r="V135" s="132"/>
      <c r="AF135" s="132"/>
      <c r="AP135" s="132"/>
      <c r="AZ135" s="132"/>
      <c r="BA135" s="132"/>
      <c r="BJ135" s="132"/>
      <c r="BT135" s="132"/>
      <c r="CD135" s="132"/>
      <c r="CN135" s="132"/>
      <c r="CX135" s="132"/>
      <c r="DH135" s="132"/>
      <c r="DR135" s="132"/>
      <c r="EB135" s="132"/>
      <c r="EL135" s="132"/>
      <c r="EV135" s="132"/>
      <c r="FF135" s="132"/>
      <c r="FP135" s="132"/>
      <c r="FZ135" s="132"/>
      <c r="GJ135" s="132"/>
      <c r="GT135" s="132"/>
      <c r="HD135" s="132"/>
      <c r="HN135" s="132"/>
      <c r="HX135" s="132"/>
    </row>
    <row xmlns:x14ac="http://schemas.microsoft.com/office/spreadsheetml/2009/9/ac" r="136" s="3" customFormat="true" x14ac:dyDescent="0.25">
      <c r="A136" s="398" t="str">
        <f ca="true">IF(ISBLANK('Data Summary'!A138),"",'Data Summary'!A138)</f>
        <v/>
      </c>
      <c r="B136" s="132"/>
      <c r="L136" s="132"/>
      <c r="V136" s="132"/>
      <c r="AF136" s="132"/>
      <c r="AP136" s="132"/>
      <c r="AZ136" s="132"/>
      <c r="BA136" s="132"/>
      <c r="BJ136" s="132"/>
      <c r="BT136" s="132"/>
      <c r="CD136" s="132"/>
      <c r="CN136" s="132"/>
      <c r="CX136" s="132"/>
      <c r="DH136" s="132"/>
      <c r="DR136" s="132"/>
      <c r="EB136" s="132"/>
      <c r="EL136" s="132"/>
      <c r="EV136" s="132"/>
      <c r="FF136" s="132"/>
      <c r="FP136" s="132"/>
      <c r="FZ136" s="132"/>
      <c r="GJ136" s="132"/>
      <c r="GT136" s="132"/>
      <c r="HD136" s="132"/>
      <c r="HN136" s="132"/>
      <c r="HX136" s="132"/>
    </row>
    <row xmlns:x14ac="http://schemas.microsoft.com/office/spreadsheetml/2009/9/ac" r="137" s="3" customFormat="true" x14ac:dyDescent="0.25">
      <c r="A137" s="398" t="str">
        <f ca="true">IF(ISBLANK('Data Summary'!A139),"",'Data Summary'!A139)</f>
        <v/>
      </c>
      <c r="B137" s="132"/>
      <c r="L137" s="132"/>
      <c r="V137" s="132"/>
      <c r="AF137" s="132"/>
      <c r="AP137" s="132"/>
      <c r="AZ137" s="132"/>
      <c r="BA137" s="132"/>
      <c r="BJ137" s="132"/>
      <c r="BT137" s="132"/>
      <c r="CD137" s="132"/>
      <c r="CN137" s="132"/>
      <c r="CX137" s="132"/>
      <c r="DH137" s="132"/>
      <c r="DR137" s="132"/>
      <c r="EB137" s="132"/>
      <c r="EL137" s="132"/>
      <c r="EV137" s="132"/>
      <c r="FF137" s="132"/>
      <c r="FP137" s="132"/>
      <c r="FZ137" s="132"/>
      <c r="GJ137" s="132"/>
      <c r="GT137" s="132"/>
      <c r="HD137" s="132"/>
      <c r="HN137" s="132"/>
      <c r="HX137" s="132"/>
    </row>
    <row xmlns:x14ac="http://schemas.microsoft.com/office/spreadsheetml/2009/9/ac" r="138" s="3" customFormat="true" x14ac:dyDescent="0.25">
      <c r="A138" s="398" t="str">
        <f ca="true">IF(ISBLANK('Data Summary'!A140),"",'Data Summary'!A140)</f>
        <v/>
      </c>
      <c r="B138" s="132"/>
      <c r="L138" s="132"/>
      <c r="V138" s="132"/>
      <c r="AF138" s="132"/>
      <c r="AP138" s="132"/>
      <c r="AZ138" s="132"/>
      <c r="BA138" s="132"/>
      <c r="BJ138" s="132"/>
      <c r="BT138" s="132"/>
      <c r="CD138" s="132"/>
      <c r="CN138" s="132"/>
      <c r="CX138" s="132"/>
      <c r="DH138" s="132"/>
      <c r="DR138" s="132"/>
      <c r="EB138" s="132"/>
      <c r="EL138" s="132"/>
      <c r="EV138" s="132"/>
      <c r="FF138" s="132"/>
      <c r="FP138" s="132"/>
      <c r="FZ138" s="132"/>
      <c r="GJ138" s="132"/>
      <c r="GT138" s="132"/>
      <c r="HD138" s="132"/>
      <c r="HN138" s="132"/>
      <c r="HX138" s="132"/>
    </row>
    <row xmlns:x14ac="http://schemas.microsoft.com/office/spreadsheetml/2009/9/ac" r="139" s="3" customFormat="true" x14ac:dyDescent="0.25">
      <c r="A139" s="398" t="str">
        <f ca="true">IF(ISBLANK('Data Summary'!A141),"",'Data Summary'!A141)</f>
        <v/>
      </c>
      <c r="B139" s="132"/>
      <c r="L139" s="132"/>
      <c r="V139" s="132"/>
      <c r="AF139" s="132"/>
      <c r="AP139" s="132"/>
      <c r="AZ139" s="132"/>
      <c r="BA139" s="132"/>
      <c r="BJ139" s="132"/>
      <c r="BT139" s="132"/>
      <c r="CD139" s="132"/>
      <c r="CN139" s="132"/>
      <c r="CX139" s="132"/>
      <c r="DH139" s="132"/>
      <c r="DR139" s="132"/>
      <c r="EB139" s="132"/>
      <c r="EL139" s="132"/>
      <c r="EV139" s="132"/>
      <c r="FF139" s="132"/>
      <c r="FP139" s="132"/>
      <c r="FZ139" s="132"/>
      <c r="GJ139" s="132"/>
      <c r="GT139" s="132"/>
      <c r="HD139" s="132"/>
      <c r="HN139" s="132"/>
      <c r="HX139" s="132"/>
    </row>
    <row xmlns:x14ac="http://schemas.microsoft.com/office/spreadsheetml/2009/9/ac" r="140" s="3" customFormat="true" x14ac:dyDescent="0.25">
      <c r="A140" s="398" t="str">
        <f ca="true">IF(ISBLANK('Data Summary'!A142),"",'Data Summary'!A142)</f>
        <v/>
      </c>
      <c r="B140" s="132"/>
      <c r="L140" s="132"/>
      <c r="V140" s="132"/>
      <c r="AF140" s="132"/>
      <c r="AP140" s="132"/>
      <c r="AZ140" s="132"/>
      <c r="BA140" s="132"/>
      <c r="BJ140" s="132"/>
      <c r="BT140" s="132"/>
      <c r="CD140" s="132"/>
      <c r="CN140" s="132"/>
      <c r="CX140" s="132"/>
      <c r="DH140" s="132"/>
      <c r="DR140" s="132"/>
      <c r="EB140" s="132"/>
      <c r="EL140" s="132"/>
      <c r="EV140" s="132"/>
      <c r="FF140" s="132"/>
      <c r="FP140" s="132"/>
      <c r="FZ140" s="132"/>
      <c r="GJ140" s="132"/>
      <c r="GT140" s="132"/>
      <c r="HD140" s="132"/>
      <c r="HN140" s="132"/>
      <c r="HX140" s="132"/>
    </row>
    <row xmlns:x14ac="http://schemas.microsoft.com/office/spreadsheetml/2009/9/ac" r="141" s="3" customFormat="true" x14ac:dyDescent="0.25">
      <c r="A141" s="398" t="str">
        <f ca="true">IF(ISBLANK('Data Summary'!A143),"",'Data Summary'!A143)</f>
        <v/>
      </c>
      <c r="B141" s="132"/>
      <c r="L141" s="132"/>
      <c r="V141" s="132"/>
      <c r="AF141" s="132"/>
      <c r="AP141" s="132"/>
      <c r="AZ141" s="132"/>
      <c r="BA141" s="132"/>
      <c r="BJ141" s="132"/>
      <c r="BT141" s="132"/>
      <c r="CD141" s="132"/>
      <c r="CN141" s="132"/>
      <c r="CX141" s="132"/>
      <c r="DH141" s="132"/>
      <c r="DR141" s="132"/>
      <c r="EB141" s="132"/>
      <c r="EL141" s="132"/>
      <c r="EV141" s="132"/>
      <c r="FF141" s="132"/>
      <c r="FP141" s="132"/>
      <c r="FZ141" s="132"/>
      <c r="GJ141" s="132"/>
      <c r="GT141" s="132"/>
      <c r="HD141" s="132"/>
      <c r="HN141" s="132"/>
      <c r="HX141" s="132"/>
    </row>
    <row xmlns:x14ac="http://schemas.microsoft.com/office/spreadsheetml/2009/9/ac" r="142" s="3" customFormat="true" x14ac:dyDescent="0.25">
      <c r="A142" s="398" t="str">
        <f ca="true">IF(ISBLANK('Data Summary'!A144),"",'Data Summary'!A144)</f>
        <v/>
      </c>
      <c r="B142" s="132"/>
      <c r="L142" s="132"/>
      <c r="V142" s="132"/>
      <c r="AF142" s="132"/>
      <c r="AP142" s="132"/>
      <c r="AZ142" s="132"/>
      <c r="BA142" s="132"/>
      <c r="BJ142" s="132"/>
      <c r="BT142" s="132"/>
      <c r="CD142" s="132"/>
      <c r="CN142" s="132"/>
      <c r="CX142" s="132"/>
      <c r="DH142" s="132"/>
      <c r="DR142" s="132"/>
      <c r="EB142" s="132"/>
      <c r="EL142" s="132"/>
      <c r="EV142" s="132"/>
      <c r="FF142" s="132"/>
      <c r="FP142" s="132"/>
      <c r="FZ142" s="132"/>
      <c r="GJ142" s="132"/>
      <c r="GT142" s="132"/>
      <c r="HD142" s="132"/>
      <c r="HN142" s="132"/>
      <c r="HX142" s="132"/>
    </row>
    <row xmlns:x14ac="http://schemas.microsoft.com/office/spreadsheetml/2009/9/ac" r="143" s="3" customFormat="true" x14ac:dyDescent="0.25">
      <c r="A143" s="398" t="str">
        <f ca="true">IF(ISBLANK('Data Summary'!A145),"",'Data Summary'!A145)</f>
        <v/>
      </c>
      <c r="B143" s="132"/>
      <c r="L143" s="132"/>
      <c r="V143" s="132"/>
      <c r="AF143" s="132"/>
      <c r="AP143" s="132"/>
      <c r="AZ143" s="132"/>
      <c r="BA143" s="132"/>
      <c r="BJ143" s="132"/>
      <c r="BT143" s="132"/>
      <c r="CD143" s="132"/>
      <c r="CN143" s="132"/>
      <c r="CX143" s="132"/>
      <c r="DH143" s="132"/>
      <c r="DR143" s="132"/>
      <c r="EB143" s="132"/>
      <c r="EL143" s="132"/>
      <c r="EV143" s="132"/>
      <c r="FF143" s="132"/>
      <c r="FP143" s="132"/>
      <c r="FZ143" s="132"/>
      <c r="GJ143" s="132"/>
      <c r="GT143" s="132"/>
      <c r="HD143" s="132"/>
      <c r="HN143" s="132"/>
      <c r="HX143" s="132"/>
    </row>
    <row xmlns:x14ac="http://schemas.microsoft.com/office/spreadsheetml/2009/9/ac" r="144" s="3" customFormat="true" x14ac:dyDescent="0.25">
      <c r="A144" s="398" t="str">
        <f ca="true">IF(ISBLANK('Data Summary'!A146),"",'Data Summary'!A146)</f>
        <v/>
      </c>
      <c r="B144" s="132"/>
      <c r="L144" s="132"/>
      <c r="V144" s="132"/>
      <c r="AF144" s="132"/>
      <c r="AP144" s="132"/>
      <c r="AZ144" s="132"/>
      <c r="BA144" s="132"/>
      <c r="BJ144" s="132"/>
      <c r="BT144" s="132"/>
      <c r="CD144" s="132"/>
      <c r="CN144" s="132"/>
      <c r="CX144" s="132"/>
      <c r="DH144" s="132"/>
      <c r="DR144" s="132"/>
      <c r="EB144" s="132"/>
      <c r="EL144" s="132"/>
      <c r="EV144" s="132"/>
      <c r="FF144" s="132"/>
      <c r="FP144" s="132"/>
      <c r="FZ144" s="132"/>
      <c r="GJ144" s="132"/>
      <c r="GT144" s="132"/>
      <c r="HD144" s="132"/>
      <c r="HN144" s="132"/>
      <c r="HX144" s="132"/>
    </row>
    <row xmlns:x14ac="http://schemas.microsoft.com/office/spreadsheetml/2009/9/ac" r="145" s="3" customFormat="true" x14ac:dyDescent="0.25">
      <c r="A145" s="398" t="str">
        <f ca="true">IF(ISBLANK('Data Summary'!A147),"",'Data Summary'!A147)</f>
        <v/>
      </c>
      <c r="B145" s="132"/>
      <c r="L145" s="132"/>
      <c r="V145" s="132"/>
      <c r="AF145" s="132"/>
      <c r="AP145" s="132"/>
      <c r="AZ145" s="132"/>
      <c r="BA145" s="132"/>
      <c r="BJ145" s="132"/>
      <c r="BT145" s="132"/>
      <c r="CD145" s="132"/>
      <c r="CN145" s="132"/>
      <c r="CX145" s="132"/>
      <c r="DH145" s="132"/>
      <c r="DR145" s="132"/>
      <c r="EB145" s="132"/>
      <c r="EL145" s="132"/>
      <c r="EV145" s="132"/>
      <c r="FF145" s="132"/>
      <c r="FP145" s="132"/>
      <c r="FZ145" s="132"/>
      <c r="GJ145" s="132"/>
      <c r="GT145" s="132"/>
      <c r="HD145" s="132"/>
      <c r="HN145" s="132"/>
      <c r="HX145" s="132"/>
    </row>
    <row xmlns:x14ac="http://schemas.microsoft.com/office/spreadsheetml/2009/9/ac" r="146" s="3" customFormat="true" x14ac:dyDescent="0.25">
      <c r="A146" s="398" t="str">
        <f ca="true">IF(ISBLANK('Data Summary'!A148),"",'Data Summary'!A148)</f>
        <v/>
      </c>
      <c r="B146" s="132"/>
      <c r="L146" s="132"/>
      <c r="V146" s="132"/>
      <c r="AF146" s="132"/>
      <c r="AP146" s="132"/>
      <c r="AZ146" s="132"/>
      <c r="BA146" s="132"/>
      <c r="BJ146" s="132"/>
      <c r="BT146" s="132"/>
      <c r="CD146" s="132"/>
      <c r="CN146" s="132"/>
      <c r="CX146" s="132"/>
      <c r="DH146" s="132"/>
      <c r="DR146" s="132"/>
      <c r="EB146" s="132"/>
      <c r="EL146" s="132"/>
      <c r="EV146" s="132"/>
      <c r="FF146" s="132"/>
      <c r="FP146" s="132"/>
      <c r="FZ146" s="132"/>
      <c r="GJ146" s="132"/>
      <c r="GT146" s="132"/>
      <c r="HD146" s="132"/>
      <c r="HN146" s="132"/>
      <c r="HX146" s="132"/>
    </row>
    <row xmlns:x14ac="http://schemas.microsoft.com/office/spreadsheetml/2009/9/ac" r="147" s="3" customFormat="true" x14ac:dyDescent="0.25">
      <c r="A147" s="398" t="str">
        <f ca="true">IF(ISBLANK('Data Summary'!A149),"",'Data Summary'!A149)</f>
        <v/>
      </c>
      <c r="B147" s="132"/>
      <c r="L147" s="132"/>
      <c r="V147" s="132"/>
      <c r="AF147" s="132"/>
      <c r="AP147" s="132"/>
      <c r="AZ147" s="132"/>
      <c r="BA147" s="132"/>
      <c r="BJ147" s="132"/>
      <c r="BT147" s="132"/>
      <c r="CD147" s="132"/>
      <c r="CN147" s="132"/>
      <c r="CX147" s="132"/>
      <c r="DH147" s="132"/>
      <c r="DR147" s="132"/>
      <c r="EB147" s="132"/>
      <c r="EL147" s="132"/>
      <c r="EV147" s="132"/>
      <c r="FF147" s="132"/>
      <c r="FP147" s="132"/>
      <c r="FZ147" s="132"/>
      <c r="GJ147" s="132"/>
      <c r="GT147" s="132"/>
      <c r="HD147" s="132"/>
      <c r="HN147" s="132"/>
      <c r="HX147" s="132"/>
    </row>
    <row xmlns:x14ac="http://schemas.microsoft.com/office/spreadsheetml/2009/9/ac" r="148" s="3" customFormat="true" x14ac:dyDescent="0.25">
      <c r="A148" s="398" t="str">
        <f ca="true">IF(ISBLANK('Data Summary'!A150),"",'Data Summary'!A150)</f>
        <v/>
      </c>
      <c r="B148" s="132"/>
      <c r="L148" s="132"/>
      <c r="V148" s="132"/>
      <c r="AF148" s="132"/>
      <c r="AP148" s="132"/>
      <c r="AZ148" s="132"/>
      <c r="BA148" s="132"/>
      <c r="BJ148" s="132"/>
      <c r="BT148" s="132"/>
      <c r="CD148" s="132"/>
      <c r="CN148" s="132"/>
      <c r="CX148" s="132"/>
      <c r="DH148" s="132"/>
      <c r="DR148" s="132"/>
      <c r="EB148" s="132"/>
      <c r="EL148" s="132"/>
      <c r="EV148" s="132"/>
      <c r="FF148" s="132"/>
      <c r="FP148" s="132"/>
      <c r="FZ148" s="132"/>
      <c r="GJ148" s="132"/>
      <c r="GT148" s="132"/>
      <c r="HD148" s="132"/>
      <c r="HN148" s="132"/>
      <c r="HX148" s="132"/>
    </row>
    <row xmlns:x14ac="http://schemas.microsoft.com/office/spreadsheetml/2009/9/ac" r="149" s="3" customFormat="true" x14ac:dyDescent="0.25">
      <c r="A149" s="398" t="str">
        <f ca="true">IF(ISBLANK('Data Summary'!A151),"",'Data Summary'!A151)</f>
        <v/>
      </c>
      <c r="B149" s="132"/>
      <c r="L149" s="132"/>
      <c r="V149" s="132"/>
      <c r="AF149" s="132"/>
      <c r="AP149" s="132"/>
      <c r="AZ149" s="132"/>
      <c r="BA149" s="132"/>
      <c r="BJ149" s="132"/>
      <c r="BT149" s="132"/>
      <c r="CD149" s="132"/>
      <c r="CN149" s="132"/>
      <c r="CX149" s="132"/>
      <c r="DH149" s="132"/>
      <c r="DR149" s="132"/>
      <c r="EB149" s="132"/>
      <c r="EL149" s="132"/>
      <c r="EV149" s="132"/>
      <c r="FF149" s="132"/>
      <c r="FP149" s="132"/>
      <c r="FZ149" s="132"/>
      <c r="GJ149" s="132"/>
      <c r="GT149" s="132"/>
      <c r="HD149" s="132"/>
      <c r="HN149" s="132"/>
      <c r="HX149" s="132"/>
    </row>
    <row xmlns:x14ac="http://schemas.microsoft.com/office/spreadsheetml/2009/9/ac" r="150" s="3" customFormat="true" x14ac:dyDescent="0.25">
      <c r="A150" s="398" t="str">
        <f ca="true">IF(ISBLANK('Data Summary'!A152),"",'Data Summary'!A152)</f>
        <v/>
      </c>
      <c r="B150" s="132"/>
      <c r="L150" s="132"/>
      <c r="V150" s="132"/>
      <c r="AF150" s="132"/>
      <c r="AP150" s="132"/>
      <c r="AZ150" s="132"/>
      <c r="BA150" s="132"/>
      <c r="BJ150" s="132"/>
      <c r="BT150" s="132"/>
      <c r="CD150" s="132"/>
      <c r="CN150" s="132"/>
      <c r="CX150" s="132"/>
      <c r="DH150" s="132"/>
      <c r="DR150" s="132"/>
      <c r="EB150" s="132"/>
      <c r="EL150" s="132"/>
      <c r="EV150" s="132"/>
      <c r="FF150" s="132"/>
      <c r="FP150" s="132"/>
      <c r="FZ150" s="132"/>
      <c r="GJ150" s="132"/>
      <c r="GT150" s="132"/>
      <c r="HD150" s="132"/>
      <c r="HN150" s="132"/>
      <c r="HX150" s="132"/>
    </row>
    <row xmlns:x14ac="http://schemas.microsoft.com/office/spreadsheetml/2009/9/ac" r="151" s="3" customFormat="true" x14ac:dyDescent="0.25">
      <c r="A151" s="398" t="str">
        <f ca="true">IF(ISBLANK('Data Summary'!A153),"",'Data Summary'!A153)</f>
        <v/>
      </c>
      <c r="B151" s="132"/>
      <c r="L151" s="132"/>
      <c r="V151" s="132"/>
      <c r="AF151" s="132"/>
      <c r="AP151" s="132"/>
      <c r="AZ151" s="132"/>
      <c r="BA151" s="132"/>
      <c r="BJ151" s="132"/>
      <c r="BT151" s="132"/>
      <c r="CD151" s="132"/>
      <c r="CN151" s="132"/>
      <c r="CX151" s="132"/>
      <c r="DH151" s="132"/>
      <c r="DR151" s="132"/>
      <c r="EB151" s="132"/>
      <c r="EL151" s="132"/>
      <c r="EV151" s="132"/>
      <c r="FF151" s="132"/>
      <c r="FP151" s="132"/>
      <c r="FZ151" s="132"/>
      <c r="GJ151" s="132"/>
      <c r="GT151" s="132"/>
      <c r="HD151" s="132"/>
      <c r="HN151" s="132"/>
      <c r="HX151" s="132"/>
    </row>
    <row xmlns:x14ac="http://schemas.microsoft.com/office/spreadsheetml/2009/9/ac" r="152" s="3" customFormat="true" x14ac:dyDescent="0.25">
      <c r="A152" s="392"/>
      <c r="B152" s="132"/>
      <c r="L152" s="132"/>
      <c r="V152" s="132"/>
      <c r="AF152" s="132"/>
      <c r="AP152" s="132"/>
      <c r="AZ152" s="132"/>
      <c r="BA152" s="132"/>
      <c r="BJ152" s="132"/>
      <c r="BT152" s="132"/>
      <c r="CD152" s="132"/>
      <c r="CN152" s="132"/>
      <c r="CX152" s="132"/>
      <c r="DH152" s="132"/>
      <c r="DR152" s="132"/>
      <c r="EB152" s="132"/>
      <c r="EL152" s="132"/>
      <c r="EV152" s="132"/>
      <c r="FF152" s="132"/>
      <c r="FP152" s="132"/>
      <c r="FZ152" s="132"/>
      <c r="GJ152" s="132"/>
      <c r="GT152" s="132"/>
      <c r="HD152" s="132"/>
      <c r="HN152" s="132"/>
      <c r="HX152" s="132"/>
    </row>
    <row xmlns:x14ac="http://schemas.microsoft.com/office/spreadsheetml/2009/9/ac" r="153" s="3" customFormat="true" x14ac:dyDescent="0.25">
      <c r="A153" s="392"/>
      <c r="B153" s="132"/>
      <c r="L153" s="132"/>
      <c r="V153" s="132"/>
      <c r="AF153" s="132"/>
      <c r="AP153" s="132"/>
      <c r="AZ153" s="132"/>
      <c r="BA153" s="132"/>
      <c r="BJ153" s="132"/>
      <c r="BT153" s="132"/>
      <c r="CD153" s="132"/>
      <c r="CN153" s="132"/>
      <c r="CX153" s="132"/>
      <c r="DH153" s="132"/>
      <c r="DR153" s="132"/>
      <c r="EB153" s="132"/>
      <c r="EL153" s="132"/>
      <c r="EV153" s="132"/>
      <c r="FF153" s="132"/>
      <c r="FP153" s="132"/>
      <c r="FZ153" s="132"/>
      <c r="GJ153" s="132"/>
      <c r="GT153" s="132"/>
      <c r="HD153" s="132"/>
      <c r="HN153" s="132"/>
      <c r="HX153" s="132"/>
    </row>
    <row xmlns:x14ac="http://schemas.microsoft.com/office/spreadsheetml/2009/9/ac" r="154" s="3" customFormat="true" x14ac:dyDescent="0.25">
      <c r="A154" s="392"/>
      <c r="B154" s="132"/>
      <c r="L154" s="132"/>
      <c r="V154" s="132"/>
      <c r="AF154" s="132"/>
      <c r="AP154" s="132"/>
      <c r="AZ154" s="132"/>
      <c r="BA154" s="132"/>
      <c r="BJ154" s="132"/>
      <c r="BT154" s="132"/>
      <c r="CD154" s="132"/>
      <c r="CN154" s="132"/>
      <c r="CX154" s="132"/>
      <c r="DH154" s="132"/>
      <c r="DR154" s="132"/>
      <c r="EB154" s="132"/>
      <c r="EL154" s="132"/>
      <c r="EV154" s="132"/>
      <c r="FF154" s="132"/>
      <c r="FP154" s="132"/>
      <c r="FZ154" s="132"/>
      <c r="GJ154" s="132"/>
      <c r="GT154" s="132"/>
      <c r="HD154" s="132"/>
      <c r="HN154" s="132"/>
      <c r="HX154" s="132"/>
    </row>
    <row xmlns:x14ac="http://schemas.microsoft.com/office/spreadsheetml/2009/9/ac" r="155" s="3" customFormat="true" x14ac:dyDescent="0.25">
      <c r="A155" s="392"/>
      <c r="B155" s="132"/>
      <c r="L155" s="132"/>
      <c r="V155" s="132"/>
      <c r="AF155" s="132"/>
      <c r="AP155" s="132"/>
      <c r="AZ155" s="132"/>
      <c r="BA155" s="132"/>
      <c r="BJ155" s="132"/>
      <c r="BT155" s="132"/>
      <c r="CD155" s="132"/>
      <c r="CN155" s="132"/>
      <c r="CX155" s="132"/>
      <c r="DH155" s="132"/>
      <c r="DR155" s="132"/>
      <c r="EB155" s="132"/>
      <c r="EL155" s="132"/>
      <c r="EV155" s="132"/>
      <c r="FF155" s="132"/>
      <c r="FP155" s="132"/>
      <c r="FZ155" s="132"/>
      <c r="GJ155" s="132"/>
      <c r="GT155" s="132"/>
      <c r="HD155" s="132"/>
      <c r="HN155" s="132"/>
      <c r="HX155" s="132"/>
    </row>
    <row xmlns:x14ac="http://schemas.microsoft.com/office/spreadsheetml/2009/9/ac" r="156" s="3" customFormat="true" x14ac:dyDescent="0.25">
      <c r="A156" s="392"/>
      <c r="B156" s="132"/>
      <c r="L156" s="132"/>
      <c r="V156" s="132"/>
      <c r="AF156" s="132"/>
      <c r="AP156" s="132"/>
      <c r="AZ156" s="132"/>
      <c r="BA156" s="132"/>
      <c r="BJ156" s="132"/>
      <c r="BT156" s="132"/>
      <c r="CD156" s="132"/>
      <c r="CN156" s="132"/>
      <c r="CX156" s="132"/>
      <c r="DH156" s="132"/>
      <c r="DR156" s="132"/>
      <c r="EB156" s="132"/>
      <c r="EL156" s="132"/>
      <c r="EV156" s="132"/>
      <c r="FF156" s="132"/>
      <c r="FP156" s="132"/>
      <c r="FZ156" s="132"/>
      <c r="GJ156" s="132"/>
      <c r="GT156" s="132"/>
      <c r="HD156" s="132"/>
      <c r="HN156" s="132"/>
      <c r="HX156" s="132"/>
    </row>
    <row xmlns:x14ac="http://schemas.microsoft.com/office/spreadsheetml/2009/9/ac" r="157" s="3" customFormat="true" x14ac:dyDescent="0.25">
      <c r="A157" s="392"/>
      <c r="B157" s="132"/>
      <c r="L157" s="132"/>
      <c r="V157" s="132"/>
      <c r="AF157" s="132"/>
      <c r="AP157" s="132"/>
      <c r="AZ157" s="132"/>
      <c r="BA157" s="132"/>
      <c r="BJ157" s="132"/>
      <c r="BT157" s="132"/>
      <c r="CD157" s="132"/>
      <c r="CN157" s="132"/>
      <c r="CX157" s="132"/>
      <c r="DH157" s="132"/>
      <c r="DR157" s="132"/>
      <c r="EB157" s="132"/>
      <c r="EL157" s="132"/>
      <c r="EV157" s="132"/>
      <c r="FF157" s="132"/>
      <c r="FP157" s="132"/>
      <c r="FZ157" s="132"/>
      <c r="GJ157" s="132"/>
      <c r="GT157" s="132"/>
      <c r="HD157" s="132"/>
      <c r="HN157" s="132"/>
      <c r="HX157" s="132"/>
    </row>
    <row xmlns:x14ac="http://schemas.microsoft.com/office/spreadsheetml/2009/9/ac" r="158" s="3" customFormat="true" x14ac:dyDescent="0.25">
      <c r="A158" s="392"/>
      <c r="B158" s="132"/>
      <c r="L158" s="132"/>
      <c r="V158" s="132"/>
      <c r="AF158" s="132"/>
      <c r="AP158" s="132"/>
      <c r="AZ158" s="132"/>
      <c r="BA158" s="132"/>
      <c r="BJ158" s="132"/>
      <c r="BT158" s="132"/>
      <c r="CD158" s="132"/>
      <c r="CN158" s="132"/>
      <c r="CX158" s="132"/>
      <c r="DH158" s="132"/>
      <c r="DR158" s="132"/>
      <c r="EB158" s="132"/>
      <c r="EL158" s="132"/>
      <c r="EV158" s="132"/>
      <c r="FF158" s="132"/>
      <c r="FP158" s="132"/>
      <c r="FZ158" s="132"/>
      <c r="GJ158" s="132"/>
      <c r="GT158" s="132"/>
      <c r="HD158" s="132"/>
      <c r="HN158" s="132"/>
      <c r="HX158" s="132"/>
    </row>
    <row xmlns:x14ac="http://schemas.microsoft.com/office/spreadsheetml/2009/9/ac" r="159" s="3" customFormat="true" x14ac:dyDescent="0.25">
      <c r="A159" s="392"/>
      <c r="B159" s="132"/>
      <c r="L159" s="132"/>
      <c r="V159" s="132"/>
      <c r="AF159" s="132"/>
      <c r="AP159" s="132"/>
      <c r="AZ159" s="132"/>
      <c r="BA159" s="132"/>
      <c r="BJ159" s="132"/>
      <c r="BT159" s="132"/>
      <c r="CD159" s="132"/>
      <c r="CN159" s="132"/>
      <c r="CX159" s="132"/>
      <c r="DH159" s="132"/>
      <c r="DR159" s="132"/>
      <c r="EB159" s="132"/>
      <c r="EL159" s="132"/>
      <c r="EV159" s="132"/>
      <c r="FF159" s="132"/>
      <c r="FP159" s="132"/>
      <c r="FZ159" s="132"/>
      <c r="GJ159" s="132"/>
      <c r="GT159" s="132"/>
      <c r="HD159" s="132"/>
      <c r="HN159" s="132"/>
      <c r="HX159" s="132"/>
    </row>
    <row xmlns:x14ac="http://schemas.microsoft.com/office/spreadsheetml/2009/9/ac" r="160" s="3" customFormat="true" x14ac:dyDescent="0.25">
      <c r="A160" s="392"/>
      <c r="B160" s="132"/>
      <c r="L160" s="132"/>
      <c r="V160" s="132"/>
      <c r="AF160" s="132"/>
      <c r="AP160" s="132"/>
      <c r="AZ160" s="132"/>
      <c r="BA160" s="132"/>
      <c r="BJ160" s="132"/>
      <c r="BT160" s="132"/>
      <c r="CD160" s="132"/>
      <c r="CN160" s="132"/>
      <c r="CX160" s="132"/>
      <c r="DH160" s="132"/>
      <c r="DR160" s="132"/>
      <c r="EB160" s="132"/>
      <c r="EL160" s="132"/>
      <c r="EV160" s="132"/>
      <c r="FF160" s="132"/>
      <c r="FP160" s="132"/>
      <c r="FZ160" s="132"/>
      <c r="GJ160" s="132"/>
      <c r="GT160" s="132"/>
      <c r="HD160" s="132"/>
      <c r="HN160" s="132"/>
      <c r="HX160" s="132"/>
    </row>
    <row xmlns:x14ac="http://schemas.microsoft.com/office/spreadsheetml/2009/9/ac" r="161" s="3" customFormat="true" x14ac:dyDescent="0.25">
      <c r="A161" s="392"/>
      <c r="B161" s="132"/>
      <c r="L161" s="132"/>
      <c r="V161" s="132"/>
      <c r="AF161" s="132"/>
      <c r="AP161" s="132"/>
      <c r="AZ161" s="132"/>
      <c r="BA161" s="132"/>
      <c r="BJ161" s="132"/>
      <c r="BT161" s="132"/>
      <c r="CD161" s="132"/>
      <c r="CN161" s="132"/>
      <c r="CX161" s="132"/>
      <c r="DH161" s="132"/>
      <c r="DR161" s="132"/>
      <c r="EB161" s="132"/>
      <c r="EL161" s="132"/>
      <c r="EV161" s="132"/>
      <c r="FF161" s="132"/>
      <c r="FP161" s="132"/>
      <c r="FZ161" s="132"/>
      <c r="GJ161" s="132"/>
      <c r="GT161" s="132"/>
      <c r="HD161" s="132"/>
      <c r="HN161" s="132"/>
      <c r="HX161" s="132"/>
    </row>
    <row xmlns:x14ac="http://schemas.microsoft.com/office/spreadsheetml/2009/9/ac" r="162" s="3" customFormat="true" x14ac:dyDescent="0.25">
      <c r="A162" s="392"/>
      <c r="B162" s="132"/>
      <c r="L162" s="132"/>
      <c r="V162" s="132"/>
      <c r="AF162" s="132"/>
      <c r="AP162" s="132"/>
      <c r="AZ162" s="132"/>
      <c r="BA162" s="132"/>
      <c r="BJ162" s="132"/>
      <c r="BT162" s="132"/>
      <c r="CD162" s="132"/>
      <c r="CN162" s="132"/>
      <c r="CX162" s="132"/>
      <c r="DH162" s="132"/>
      <c r="DR162" s="132"/>
      <c r="EB162" s="132"/>
      <c r="EL162" s="132"/>
      <c r="EV162" s="132"/>
      <c r="FF162" s="132"/>
      <c r="FP162" s="132"/>
      <c r="FZ162" s="132"/>
      <c r="GJ162" s="132"/>
      <c r="GT162" s="132"/>
      <c r="HD162" s="132"/>
      <c r="HN162" s="132"/>
      <c r="HX162" s="132"/>
    </row>
    <row xmlns:x14ac="http://schemas.microsoft.com/office/spreadsheetml/2009/9/ac" r="163" s="3" customFormat="true" x14ac:dyDescent="0.25">
      <c r="A163" s="392"/>
      <c r="B163" s="132"/>
      <c r="L163" s="132"/>
      <c r="V163" s="132"/>
      <c r="AF163" s="132"/>
      <c r="AP163" s="132"/>
      <c r="AZ163" s="132"/>
      <c r="BA163" s="132"/>
      <c r="BJ163" s="132"/>
      <c r="BT163" s="132"/>
      <c r="CD163" s="132"/>
      <c r="CN163" s="132"/>
      <c r="CX163" s="132"/>
      <c r="DH163" s="132"/>
      <c r="DR163" s="132"/>
      <c r="EB163" s="132"/>
      <c r="EL163" s="132"/>
      <c r="EV163" s="132"/>
      <c r="FF163" s="132"/>
      <c r="FP163" s="132"/>
      <c r="FZ163" s="132"/>
      <c r="GJ163" s="132"/>
      <c r="GT163" s="132"/>
      <c r="HD163" s="132"/>
      <c r="HN163" s="132"/>
      <c r="HX163" s="132"/>
    </row>
    <row xmlns:x14ac="http://schemas.microsoft.com/office/spreadsheetml/2009/9/ac" r="164" s="3" customFormat="true" x14ac:dyDescent="0.25">
      <c r="A164" s="392"/>
      <c r="B164" s="132"/>
      <c r="L164" s="132"/>
      <c r="V164" s="132"/>
      <c r="AF164" s="132"/>
      <c r="AP164" s="132"/>
      <c r="AZ164" s="132"/>
      <c r="BA164" s="132"/>
      <c r="BJ164" s="132"/>
      <c r="BT164" s="132"/>
      <c r="CD164" s="132"/>
      <c r="CN164" s="132"/>
      <c r="CX164" s="132"/>
      <c r="DH164" s="132"/>
      <c r="DR164" s="132"/>
      <c r="EB164" s="132"/>
      <c r="EL164" s="132"/>
      <c r="EV164" s="132"/>
      <c r="FF164" s="132"/>
      <c r="FP164" s="132"/>
      <c r="FZ164" s="132"/>
      <c r="GJ164" s="132"/>
      <c r="GT164" s="132"/>
      <c r="HD164" s="132"/>
      <c r="HN164" s="132"/>
      <c r="HX164" s="132"/>
    </row>
    <row xmlns:x14ac="http://schemas.microsoft.com/office/spreadsheetml/2009/9/ac" r="165" s="3" customFormat="true" x14ac:dyDescent="0.25">
      <c r="A165" s="392"/>
      <c r="B165" s="132"/>
      <c r="L165" s="132"/>
      <c r="V165" s="132"/>
      <c r="AF165" s="132"/>
      <c r="AP165" s="132"/>
      <c r="AZ165" s="132"/>
      <c r="BA165" s="132"/>
      <c r="BJ165" s="132"/>
      <c r="BT165" s="132"/>
      <c r="CD165" s="132"/>
      <c r="CN165" s="132"/>
      <c r="CX165" s="132"/>
      <c r="DH165" s="132"/>
      <c r="DR165" s="132"/>
      <c r="EB165" s="132"/>
      <c r="EL165" s="132"/>
      <c r="EV165" s="132"/>
      <c r="FF165" s="132"/>
      <c r="FP165" s="132"/>
      <c r="FZ165" s="132"/>
      <c r="GJ165" s="132"/>
      <c r="GT165" s="132"/>
      <c r="HD165" s="132"/>
      <c r="HN165" s="132"/>
      <c r="HX165" s="132"/>
    </row>
    <row xmlns:x14ac="http://schemas.microsoft.com/office/spreadsheetml/2009/9/ac" r="166" s="3" customFormat="true" x14ac:dyDescent="0.25">
      <c r="A166" s="392"/>
      <c r="B166" s="132"/>
      <c r="L166" s="132"/>
      <c r="V166" s="132"/>
      <c r="AF166" s="132"/>
      <c r="AP166" s="132"/>
      <c r="AZ166" s="132"/>
      <c r="BA166" s="132"/>
      <c r="BJ166" s="132"/>
      <c r="BT166" s="132"/>
      <c r="CD166" s="132"/>
      <c r="CN166" s="132"/>
      <c r="CX166" s="132"/>
      <c r="DH166" s="132"/>
      <c r="DR166" s="132"/>
      <c r="EB166" s="132"/>
      <c r="EL166" s="132"/>
      <c r="EV166" s="132"/>
      <c r="FF166" s="132"/>
      <c r="FP166" s="132"/>
      <c r="FZ166" s="132"/>
      <c r="GJ166" s="132"/>
      <c r="GT166" s="132"/>
      <c r="HD166" s="132"/>
      <c r="HN166" s="132"/>
      <c r="HX166" s="132"/>
    </row>
    <row xmlns:x14ac="http://schemas.microsoft.com/office/spreadsheetml/2009/9/ac" r="167" s="3" customFormat="true" x14ac:dyDescent="0.25">
      <c r="A167" s="392"/>
      <c r="B167" s="132"/>
      <c r="L167" s="132"/>
      <c r="V167" s="132"/>
      <c r="AF167" s="132"/>
      <c r="AP167" s="132"/>
      <c r="AZ167" s="132"/>
      <c r="BA167" s="132"/>
      <c r="BJ167" s="132"/>
      <c r="BT167" s="132"/>
      <c r="CD167" s="132"/>
      <c r="CN167" s="132"/>
      <c r="CX167" s="132"/>
      <c r="DH167" s="132"/>
      <c r="DR167" s="132"/>
      <c r="EB167" s="132"/>
      <c r="EL167" s="132"/>
      <c r="EV167" s="132"/>
      <c r="FF167" s="132"/>
      <c r="FP167" s="132"/>
      <c r="FZ167" s="132"/>
      <c r="GJ167" s="132"/>
      <c r="GT167" s="132"/>
      <c r="HD167" s="132"/>
      <c r="HN167" s="132"/>
      <c r="HX167" s="132"/>
    </row>
    <row xmlns:x14ac="http://schemas.microsoft.com/office/spreadsheetml/2009/9/ac" r="168" s="3" customFormat="true" x14ac:dyDescent="0.25">
      <c r="A168" s="392"/>
      <c r="B168" s="132"/>
      <c r="L168" s="132"/>
      <c r="V168" s="132"/>
      <c r="AF168" s="132"/>
      <c r="AP168" s="132"/>
      <c r="AZ168" s="132"/>
      <c r="BA168" s="132"/>
      <c r="BJ168" s="132"/>
      <c r="BT168" s="132"/>
      <c r="CD168" s="132"/>
      <c r="CN168" s="132"/>
      <c r="CX168" s="132"/>
      <c r="DH168" s="132"/>
      <c r="DR168" s="132"/>
      <c r="EB168" s="132"/>
      <c r="EL168" s="132"/>
      <c r="EV168" s="132"/>
      <c r="FF168" s="132"/>
      <c r="FP168" s="132"/>
      <c r="FZ168" s="132"/>
      <c r="GJ168" s="132"/>
      <c r="GT168" s="132"/>
      <c r="HD168" s="132"/>
      <c r="HN168" s="132"/>
      <c r="HX168" s="132"/>
    </row>
    <row xmlns:x14ac="http://schemas.microsoft.com/office/spreadsheetml/2009/9/ac" r="169" s="3" customFormat="true" x14ac:dyDescent="0.25">
      <c r="A169" s="392"/>
      <c r="B169" s="132"/>
      <c r="L169" s="132"/>
      <c r="V169" s="132"/>
      <c r="AF169" s="132"/>
      <c r="AP169" s="132"/>
      <c r="AZ169" s="132"/>
      <c r="BA169" s="132"/>
      <c r="BJ169" s="132"/>
      <c r="BT169" s="132"/>
      <c r="CD169" s="132"/>
      <c r="CN169" s="132"/>
      <c r="CX169" s="132"/>
      <c r="DH169" s="132"/>
      <c r="DR169" s="132"/>
      <c r="EB169" s="132"/>
      <c r="EL169" s="132"/>
      <c r="EV169" s="132"/>
      <c r="FF169" s="132"/>
      <c r="FP169" s="132"/>
      <c r="FZ169" s="132"/>
      <c r="GJ169" s="132"/>
      <c r="GT169" s="132"/>
      <c r="HD169" s="132"/>
      <c r="HN169" s="132"/>
      <c r="HX169" s="132"/>
    </row>
    <row xmlns:x14ac="http://schemas.microsoft.com/office/spreadsheetml/2009/9/ac" r="170" s="3" customFormat="true" x14ac:dyDescent="0.25">
      <c r="A170" s="392"/>
      <c r="B170" s="132"/>
      <c r="L170" s="132"/>
      <c r="V170" s="132"/>
      <c r="AF170" s="132"/>
      <c r="AP170" s="132"/>
      <c r="AZ170" s="132"/>
      <c r="BA170" s="132"/>
      <c r="BJ170" s="132"/>
      <c r="BT170" s="132"/>
      <c r="CD170" s="132"/>
      <c r="CN170" s="132"/>
      <c r="CX170" s="132"/>
      <c r="DH170" s="132"/>
      <c r="DR170" s="132"/>
      <c r="EB170" s="132"/>
      <c r="EL170" s="132"/>
      <c r="EV170" s="132"/>
      <c r="FF170" s="132"/>
      <c r="FP170" s="132"/>
      <c r="FZ170" s="132"/>
      <c r="GJ170" s="132"/>
      <c r="GT170" s="132"/>
      <c r="HD170" s="132"/>
      <c r="HN170" s="132"/>
      <c r="HX170" s="132"/>
    </row>
    <row xmlns:x14ac="http://schemas.microsoft.com/office/spreadsheetml/2009/9/ac" r="171" s="3" customFormat="true" x14ac:dyDescent="0.25">
      <c r="A171" s="392"/>
      <c r="B171" s="132"/>
      <c r="L171" s="132"/>
      <c r="V171" s="132"/>
      <c r="AF171" s="132"/>
      <c r="AP171" s="132"/>
      <c r="AZ171" s="132"/>
      <c r="BA171" s="132"/>
      <c r="BJ171" s="132"/>
      <c r="BT171" s="132"/>
      <c r="CD171" s="132"/>
      <c r="CN171" s="132"/>
      <c r="CX171" s="132"/>
      <c r="DH171" s="132"/>
      <c r="DR171" s="132"/>
      <c r="EB171" s="132"/>
      <c r="EL171" s="132"/>
      <c r="EV171" s="132"/>
      <c r="FF171" s="132"/>
      <c r="FP171" s="132"/>
      <c r="FZ171" s="132"/>
      <c r="GJ171" s="132"/>
      <c r="GT171" s="132"/>
      <c r="HD171" s="132"/>
      <c r="HN171" s="132"/>
      <c r="HX171" s="132"/>
    </row>
    <row xmlns:x14ac="http://schemas.microsoft.com/office/spreadsheetml/2009/9/ac" r="172" s="3" customFormat="true" x14ac:dyDescent="0.25">
      <c r="A172" s="392"/>
      <c r="B172" s="132"/>
      <c r="L172" s="132"/>
      <c r="V172" s="132"/>
      <c r="AF172" s="132"/>
      <c r="AP172" s="132"/>
      <c r="AZ172" s="132"/>
      <c r="BA172" s="132"/>
      <c r="BJ172" s="132"/>
      <c r="BT172" s="132"/>
      <c r="CD172" s="132"/>
      <c r="CN172" s="132"/>
      <c r="CX172" s="132"/>
      <c r="DH172" s="132"/>
      <c r="DR172" s="132"/>
      <c r="EB172" s="132"/>
      <c r="EL172" s="132"/>
      <c r="EV172" s="132"/>
      <c r="FF172" s="132"/>
      <c r="FP172" s="132"/>
      <c r="FZ172" s="132"/>
      <c r="GJ172" s="132"/>
      <c r="GT172" s="132"/>
      <c r="HD172" s="132"/>
      <c r="HN172" s="132"/>
      <c r="HX172" s="132"/>
    </row>
    <row xmlns:x14ac="http://schemas.microsoft.com/office/spreadsheetml/2009/9/ac" r="173" s="3" customFormat="true" x14ac:dyDescent="0.25">
      <c r="A173" s="392"/>
      <c r="B173" s="132"/>
      <c r="L173" s="132"/>
      <c r="V173" s="132"/>
      <c r="AF173" s="132"/>
      <c r="AP173" s="132"/>
      <c r="AZ173" s="132"/>
      <c r="BA173" s="132"/>
      <c r="BJ173" s="132"/>
      <c r="BT173" s="132"/>
      <c r="CD173" s="132"/>
      <c r="CN173" s="132"/>
      <c r="CX173" s="132"/>
      <c r="DH173" s="132"/>
      <c r="DR173" s="132"/>
      <c r="EB173" s="132"/>
      <c r="EL173" s="132"/>
      <c r="EV173" s="132"/>
      <c r="FF173" s="132"/>
      <c r="FP173" s="132"/>
      <c r="FZ173" s="132"/>
      <c r="GJ173" s="132"/>
      <c r="GT173" s="132"/>
      <c r="HD173" s="132"/>
      <c r="HN173" s="132"/>
      <c r="HX173" s="132"/>
    </row>
    <row xmlns:x14ac="http://schemas.microsoft.com/office/spreadsheetml/2009/9/ac" r="174" s="3" customFormat="true" x14ac:dyDescent="0.25">
      <c r="A174" s="392"/>
      <c r="B174" s="132"/>
      <c r="L174" s="132"/>
      <c r="V174" s="132"/>
      <c r="AF174" s="132"/>
      <c r="AP174" s="132"/>
      <c r="AZ174" s="132"/>
      <c r="BA174" s="132"/>
      <c r="BJ174" s="132"/>
      <c r="BT174" s="132"/>
      <c r="CD174" s="132"/>
      <c r="CN174" s="132"/>
      <c r="CX174" s="132"/>
      <c r="DH174" s="132"/>
      <c r="DR174" s="132"/>
      <c r="EB174" s="132"/>
      <c r="EL174" s="132"/>
      <c r="EV174" s="132"/>
      <c r="FF174" s="132"/>
      <c r="FP174" s="132"/>
      <c r="FZ174" s="132"/>
      <c r="GJ174" s="132"/>
      <c r="GT174" s="132"/>
      <c r="HD174" s="132"/>
      <c r="HN174" s="132"/>
      <c r="HX174" s="132"/>
    </row>
    <row xmlns:x14ac="http://schemas.microsoft.com/office/spreadsheetml/2009/9/ac" r="175" s="3" customFormat="true" x14ac:dyDescent="0.25">
      <c r="A175" s="392"/>
      <c r="B175" s="132"/>
      <c r="L175" s="132"/>
      <c r="V175" s="132"/>
      <c r="AF175" s="132"/>
      <c r="AP175" s="132"/>
      <c r="AZ175" s="132"/>
      <c r="BA175" s="132"/>
      <c r="BJ175" s="132"/>
      <c r="BT175" s="132"/>
      <c r="CD175" s="132"/>
      <c r="CN175" s="132"/>
      <c r="CX175" s="132"/>
      <c r="DH175" s="132"/>
      <c r="DR175" s="132"/>
      <c r="EB175" s="132"/>
      <c r="EL175" s="132"/>
      <c r="EV175" s="132"/>
      <c r="FF175" s="132"/>
      <c r="FP175" s="132"/>
      <c r="FZ175" s="132"/>
      <c r="GJ175" s="132"/>
      <c r="GT175" s="132"/>
      <c r="HD175" s="132"/>
      <c r="HN175" s="132"/>
      <c r="HX175" s="132"/>
    </row>
    <row xmlns:x14ac="http://schemas.microsoft.com/office/spreadsheetml/2009/9/ac" r="176" s="3" customFormat="true" x14ac:dyDescent="0.25">
      <c r="A176" s="392"/>
      <c r="B176" s="132"/>
      <c r="L176" s="132"/>
      <c r="V176" s="132"/>
      <c r="AF176" s="132"/>
      <c r="AP176" s="132"/>
      <c r="AZ176" s="132"/>
      <c r="BA176" s="132"/>
      <c r="BJ176" s="132"/>
      <c r="BT176" s="132"/>
      <c r="CD176" s="132"/>
      <c r="CN176" s="132"/>
      <c r="CX176" s="132"/>
      <c r="DH176" s="132"/>
      <c r="DR176" s="132"/>
      <c r="EB176" s="132"/>
      <c r="EL176" s="132"/>
      <c r="EV176" s="132"/>
      <c r="FF176" s="132"/>
      <c r="FP176" s="132"/>
      <c r="FZ176" s="132"/>
      <c r="GJ176" s="132"/>
      <c r="GT176" s="132"/>
      <c r="HD176" s="132"/>
      <c r="HN176" s="132"/>
      <c r="HX176" s="132"/>
    </row>
    <row xmlns:x14ac="http://schemas.microsoft.com/office/spreadsheetml/2009/9/ac" r="177" s="3" customFormat="true" x14ac:dyDescent="0.25">
      <c r="A177" s="392"/>
      <c r="B177" s="132"/>
      <c r="L177" s="132"/>
      <c r="V177" s="132"/>
      <c r="AF177" s="132"/>
      <c r="AP177" s="132"/>
      <c r="AZ177" s="132"/>
      <c r="BA177" s="132"/>
      <c r="BJ177" s="132"/>
      <c r="BT177" s="132"/>
      <c r="CD177" s="132"/>
      <c r="CN177" s="132"/>
      <c r="CX177" s="132"/>
      <c r="DH177" s="132"/>
      <c r="DR177" s="132"/>
      <c r="EB177" s="132"/>
      <c r="EL177" s="132"/>
      <c r="EV177" s="132"/>
      <c r="FF177" s="132"/>
      <c r="FP177" s="132"/>
      <c r="FZ177" s="132"/>
      <c r="GJ177" s="132"/>
      <c r="GT177" s="132"/>
      <c r="HD177" s="132"/>
      <c r="HN177" s="132"/>
      <c r="HX177" s="132"/>
    </row>
    <row xmlns:x14ac="http://schemas.microsoft.com/office/spreadsheetml/2009/9/ac" r="178" s="3" customFormat="true" x14ac:dyDescent="0.25">
      <c r="A178" s="392"/>
      <c r="B178" s="132"/>
      <c r="L178" s="132"/>
      <c r="V178" s="132"/>
      <c r="AF178" s="132"/>
      <c r="AP178" s="132"/>
      <c r="AZ178" s="132"/>
      <c r="BA178" s="132"/>
      <c r="BJ178" s="132"/>
      <c r="BT178" s="132"/>
      <c r="CD178" s="132"/>
      <c r="CN178" s="132"/>
      <c r="CX178" s="132"/>
      <c r="DH178" s="132"/>
      <c r="DR178" s="132"/>
      <c r="EB178" s="132"/>
      <c r="EL178" s="132"/>
      <c r="EV178" s="132"/>
      <c r="FF178" s="132"/>
      <c r="FP178" s="132"/>
      <c r="FZ178" s="132"/>
      <c r="GJ178" s="132"/>
      <c r="GT178" s="132"/>
      <c r="HD178" s="132"/>
      <c r="HN178" s="132"/>
      <c r="HX178" s="132"/>
    </row>
    <row xmlns:x14ac="http://schemas.microsoft.com/office/spreadsheetml/2009/9/ac" r="179" s="3" customFormat="true" x14ac:dyDescent="0.25">
      <c r="A179" s="392"/>
      <c r="B179" s="132"/>
      <c r="L179" s="132"/>
      <c r="V179" s="132"/>
      <c r="AF179" s="132"/>
      <c r="AP179" s="132"/>
      <c r="AZ179" s="132"/>
      <c r="BA179" s="132"/>
      <c r="BJ179" s="132"/>
      <c r="BT179" s="132"/>
      <c r="CD179" s="132"/>
      <c r="CN179" s="132"/>
      <c r="CX179" s="132"/>
      <c r="DH179" s="132"/>
      <c r="DR179" s="132"/>
      <c r="EB179" s="132"/>
      <c r="EL179" s="132"/>
      <c r="EV179" s="132"/>
      <c r="FF179" s="132"/>
      <c r="FP179" s="132"/>
      <c r="FZ179" s="132"/>
      <c r="GJ179" s="132"/>
      <c r="GT179" s="132"/>
      <c r="HD179" s="132"/>
      <c r="HN179" s="132"/>
      <c r="HX179" s="132"/>
    </row>
    <row xmlns:x14ac="http://schemas.microsoft.com/office/spreadsheetml/2009/9/ac" r="180" s="3" customFormat="true" x14ac:dyDescent="0.25">
      <c r="A180" s="392"/>
      <c r="B180" s="132"/>
      <c r="L180" s="132"/>
      <c r="V180" s="132"/>
      <c r="AF180" s="132"/>
      <c r="AP180" s="132"/>
      <c r="AZ180" s="132"/>
      <c r="BA180" s="132"/>
      <c r="BJ180" s="132"/>
      <c r="BT180" s="132"/>
      <c r="CD180" s="132"/>
      <c r="CN180" s="132"/>
      <c r="CX180" s="132"/>
      <c r="DH180" s="132"/>
      <c r="DR180" s="132"/>
      <c r="EB180" s="132"/>
      <c r="EL180" s="132"/>
      <c r="EV180" s="132"/>
      <c r="FF180" s="132"/>
      <c r="FP180" s="132"/>
      <c r="FZ180" s="132"/>
      <c r="GJ180" s="132"/>
      <c r="GT180" s="132"/>
      <c r="HD180" s="132"/>
      <c r="HN180" s="132"/>
      <c r="HX180" s="132"/>
    </row>
    <row xmlns:x14ac="http://schemas.microsoft.com/office/spreadsheetml/2009/9/ac" r="181" s="3" customFormat="true" x14ac:dyDescent="0.25">
      <c r="A181" s="392"/>
      <c r="B181" s="132"/>
      <c r="L181" s="132"/>
      <c r="V181" s="132"/>
      <c r="AF181" s="132"/>
      <c r="AP181" s="132"/>
      <c r="AZ181" s="132"/>
      <c r="BA181" s="132"/>
      <c r="BJ181" s="132"/>
      <c r="BT181" s="132"/>
      <c r="CD181" s="132"/>
      <c r="CN181" s="132"/>
      <c r="CX181" s="132"/>
      <c r="DH181" s="132"/>
      <c r="DR181" s="132"/>
      <c r="EB181" s="132"/>
      <c r="EL181" s="132"/>
      <c r="EV181" s="132"/>
      <c r="FF181" s="132"/>
      <c r="FP181" s="132"/>
      <c r="FZ181" s="132"/>
      <c r="GJ181" s="132"/>
      <c r="GT181" s="132"/>
      <c r="HD181" s="132"/>
      <c r="HN181" s="132"/>
      <c r="HX181" s="132"/>
    </row>
    <row xmlns:x14ac="http://schemas.microsoft.com/office/spreadsheetml/2009/9/ac" r="182" s="3" customFormat="true" x14ac:dyDescent="0.25">
      <c r="A182" s="392"/>
      <c r="B182" s="132"/>
      <c r="L182" s="132"/>
      <c r="V182" s="132"/>
      <c r="AF182" s="132"/>
      <c r="AP182" s="132"/>
      <c r="AZ182" s="132"/>
      <c r="BA182" s="132"/>
      <c r="BJ182" s="132"/>
      <c r="BT182" s="132"/>
      <c r="CD182" s="132"/>
      <c r="CN182" s="132"/>
      <c r="CX182" s="132"/>
      <c r="DH182" s="132"/>
      <c r="DR182" s="132"/>
      <c r="EB182" s="132"/>
      <c r="EL182" s="132"/>
      <c r="EV182" s="132"/>
      <c r="FF182" s="132"/>
      <c r="FP182" s="132"/>
      <c r="FZ182" s="132"/>
      <c r="GJ182" s="132"/>
      <c r="GT182" s="132"/>
      <c r="HD182" s="132"/>
      <c r="HN182" s="132"/>
      <c r="HX182" s="132"/>
    </row>
    <row xmlns:x14ac="http://schemas.microsoft.com/office/spreadsheetml/2009/9/ac" r="183" s="3" customFormat="true" x14ac:dyDescent="0.25">
      <c r="A183" s="392"/>
      <c r="B183" s="132"/>
      <c r="L183" s="132"/>
      <c r="V183" s="132"/>
      <c r="AF183" s="132"/>
      <c r="AP183" s="132"/>
      <c r="AZ183" s="132"/>
      <c r="BA183" s="132"/>
      <c r="BJ183" s="132"/>
      <c r="BT183" s="132"/>
      <c r="CD183" s="132"/>
      <c r="CN183" s="132"/>
      <c r="CX183" s="132"/>
      <c r="DH183" s="132"/>
      <c r="DR183" s="132"/>
      <c r="EB183" s="132"/>
      <c r="EL183" s="132"/>
      <c r="EV183" s="132"/>
      <c r="FF183" s="132"/>
      <c r="FP183" s="132"/>
      <c r="FZ183" s="132"/>
      <c r="GJ183" s="132"/>
      <c r="GT183" s="132"/>
      <c r="HD183" s="132"/>
      <c r="HN183" s="132"/>
      <c r="HX183" s="132"/>
    </row>
    <row xmlns:x14ac="http://schemas.microsoft.com/office/spreadsheetml/2009/9/ac" r="184" s="3" customFormat="true" x14ac:dyDescent="0.25">
      <c r="A184" s="392"/>
      <c r="B184" s="132"/>
      <c r="L184" s="132"/>
      <c r="V184" s="132"/>
      <c r="AF184" s="132"/>
      <c r="AP184" s="132"/>
      <c r="AZ184" s="132"/>
      <c r="BA184" s="132"/>
      <c r="BJ184" s="132"/>
      <c r="BT184" s="132"/>
      <c r="CD184" s="132"/>
      <c r="CN184" s="132"/>
      <c r="CX184" s="132"/>
      <c r="DH184" s="132"/>
      <c r="DR184" s="132"/>
      <c r="EB184" s="132"/>
      <c r="EL184" s="132"/>
      <c r="EV184" s="132"/>
      <c r="FF184" s="132"/>
      <c r="FP184" s="132"/>
      <c r="FZ184" s="132"/>
      <c r="GJ184" s="132"/>
      <c r="GT184" s="132"/>
      <c r="HD184" s="132"/>
      <c r="HN184" s="132"/>
      <c r="HX184" s="132"/>
    </row>
    <row xmlns:x14ac="http://schemas.microsoft.com/office/spreadsheetml/2009/9/ac" r="185" s="3" customFormat="true" x14ac:dyDescent="0.25">
      <c r="A185" s="392"/>
      <c r="B185" s="132"/>
      <c r="L185" s="132"/>
      <c r="V185" s="132"/>
      <c r="AF185" s="132"/>
      <c r="AP185" s="132"/>
      <c r="AZ185" s="132"/>
      <c r="BA185" s="132"/>
      <c r="BJ185" s="132"/>
      <c r="BT185" s="132"/>
      <c r="CD185" s="132"/>
      <c r="CN185" s="132"/>
      <c r="CX185" s="132"/>
      <c r="DH185" s="132"/>
      <c r="DR185" s="132"/>
      <c r="EB185" s="132"/>
      <c r="EL185" s="132"/>
      <c r="EV185" s="132"/>
      <c r="FF185" s="132"/>
      <c r="FP185" s="132"/>
      <c r="FZ185" s="132"/>
      <c r="GJ185" s="132"/>
      <c r="GT185" s="132"/>
      <c r="HD185" s="132"/>
      <c r="HN185" s="132"/>
      <c r="HX185" s="132"/>
    </row>
    <row xmlns:x14ac="http://schemas.microsoft.com/office/spreadsheetml/2009/9/ac" r="186" s="3" customFormat="true" x14ac:dyDescent="0.25">
      <c r="A186" s="392"/>
      <c r="B186" s="132"/>
      <c r="L186" s="132"/>
      <c r="V186" s="132"/>
      <c r="AF186" s="132"/>
      <c r="AP186" s="132"/>
      <c r="AZ186" s="132"/>
      <c r="BA186" s="132"/>
      <c r="BJ186" s="132"/>
      <c r="BT186" s="132"/>
      <c r="CD186" s="132"/>
      <c r="CN186" s="132"/>
      <c r="CX186" s="132"/>
      <c r="DH186" s="132"/>
      <c r="DR186" s="132"/>
      <c r="EB186" s="132"/>
      <c r="EL186" s="132"/>
      <c r="EV186" s="132"/>
      <c r="FF186" s="132"/>
      <c r="FP186" s="132"/>
      <c r="FZ186" s="132"/>
      <c r="GJ186" s="132"/>
      <c r="GT186" s="132"/>
      <c r="HD186" s="132"/>
      <c r="HN186" s="132"/>
      <c r="HX186" s="132"/>
    </row>
    <row xmlns:x14ac="http://schemas.microsoft.com/office/spreadsheetml/2009/9/ac" r="187" s="3" customFormat="true" x14ac:dyDescent="0.25">
      <c r="A187" s="392"/>
      <c r="B187" s="132"/>
      <c r="L187" s="132"/>
      <c r="V187" s="132"/>
      <c r="AF187" s="132"/>
      <c r="AP187" s="132"/>
      <c r="AZ187" s="132"/>
      <c r="BA187" s="132"/>
      <c r="BJ187" s="132"/>
      <c r="BT187" s="132"/>
      <c r="CD187" s="132"/>
      <c r="CN187" s="132"/>
      <c r="CX187" s="132"/>
      <c r="DH187" s="132"/>
      <c r="DR187" s="132"/>
      <c r="EB187" s="132"/>
      <c r="EL187" s="132"/>
      <c r="EV187" s="132"/>
      <c r="FF187" s="132"/>
      <c r="FP187" s="132"/>
      <c r="FZ187" s="132"/>
      <c r="GJ187" s="132"/>
      <c r="GT187" s="132"/>
      <c r="HD187" s="132"/>
      <c r="HN187" s="132"/>
      <c r="HX187" s="132"/>
    </row>
    <row xmlns:x14ac="http://schemas.microsoft.com/office/spreadsheetml/2009/9/ac" r="188" s="3" customFormat="true" x14ac:dyDescent="0.25">
      <c r="A188" s="392"/>
      <c r="B188" s="132"/>
      <c r="L188" s="132"/>
      <c r="V188" s="132"/>
      <c r="AF188" s="132"/>
      <c r="AP188" s="132"/>
      <c r="AZ188" s="132"/>
      <c r="BA188" s="132"/>
      <c r="BJ188" s="132"/>
      <c r="BT188" s="132"/>
      <c r="CD188" s="132"/>
      <c r="CN188" s="132"/>
      <c r="CX188" s="132"/>
      <c r="DH188" s="132"/>
      <c r="DR188" s="132"/>
      <c r="EB188" s="132"/>
      <c r="EL188" s="132"/>
      <c r="EV188" s="132"/>
      <c r="FF188" s="132"/>
      <c r="FP188" s="132"/>
      <c r="FZ188" s="132"/>
      <c r="GJ188" s="132"/>
      <c r="GT188" s="132"/>
      <c r="HD188" s="132"/>
      <c r="HN188" s="132"/>
      <c r="HX188" s="132"/>
    </row>
    <row xmlns:x14ac="http://schemas.microsoft.com/office/spreadsheetml/2009/9/ac" r="189" s="3" customFormat="true" x14ac:dyDescent="0.25">
      <c r="A189" s="392"/>
      <c r="B189" s="132"/>
      <c r="L189" s="132"/>
      <c r="V189" s="132"/>
      <c r="AF189" s="132"/>
      <c r="AP189" s="132"/>
      <c r="AZ189" s="132"/>
      <c r="BA189" s="132"/>
      <c r="BJ189" s="132"/>
      <c r="BT189" s="132"/>
      <c r="CD189" s="132"/>
      <c r="CN189" s="132"/>
      <c r="CX189" s="132"/>
      <c r="DH189" s="132"/>
      <c r="DR189" s="132"/>
      <c r="EB189" s="132"/>
      <c r="EL189" s="132"/>
      <c r="EV189" s="132"/>
      <c r="FF189" s="132"/>
      <c r="FP189" s="132"/>
      <c r="FZ189" s="132"/>
      <c r="GJ189" s="132"/>
      <c r="GT189" s="132"/>
      <c r="HD189" s="132"/>
      <c r="HN189" s="132"/>
      <c r="HX189" s="132"/>
    </row>
    <row xmlns:x14ac="http://schemas.microsoft.com/office/spreadsheetml/2009/9/ac" r="190" s="3" customFormat="true" x14ac:dyDescent="0.25">
      <c r="A190" s="392"/>
      <c r="B190" s="132"/>
      <c r="L190" s="132"/>
      <c r="V190" s="132"/>
      <c r="AF190" s="132"/>
      <c r="AP190" s="132"/>
      <c r="AZ190" s="132"/>
      <c r="BA190" s="132"/>
      <c r="BJ190" s="132"/>
      <c r="BT190" s="132"/>
      <c r="CD190" s="132"/>
      <c r="CN190" s="132"/>
      <c r="CX190" s="132"/>
      <c r="DH190" s="132"/>
      <c r="DR190" s="132"/>
      <c r="EB190" s="132"/>
      <c r="EL190" s="132"/>
      <c r="EV190" s="132"/>
      <c r="FF190" s="132"/>
      <c r="FP190" s="132"/>
      <c r="FZ190" s="132"/>
      <c r="GJ190" s="132"/>
      <c r="GT190" s="132"/>
      <c r="HD190" s="132"/>
      <c r="HN190" s="132"/>
      <c r="HX190" s="132"/>
    </row>
    <row xmlns:x14ac="http://schemas.microsoft.com/office/spreadsheetml/2009/9/ac" r="191" s="3" customFormat="true" x14ac:dyDescent="0.25">
      <c r="A191" s="392"/>
      <c r="B191" s="132"/>
      <c r="L191" s="132"/>
      <c r="V191" s="132"/>
      <c r="AF191" s="132"/>
      <c r="AP191" s="132"/>
      <c r="AZ191" s="132"/>
      <c r="BA191" s="132"/>
      <c r="BJ191" s="132"/>
      <c r="BT191" s="132"/>
      <c r="CD191" s="132"/>
      <c r="CN191" s="132"/>
      <c r="CX191" s="132"/>
      <c r="DH191" s="132"/>
      <c r="DR191" s="132"/>
      <c r="EB191" s="132"/>
      <c r="EL191" s="132"/>
      <c r="EV191" s="132"/>
      <c r="FF191" s="132"/>
      <c r="FP191" s="132"/>
      <c r="FZ191" s="132"/>
      <c r="GJ191" s="132"/>
      <c r="GT191" s="132"/>
      <c r="HD191" s="132"/>
      <c r="HN191" s="132"/>
      <c r="HX191" s="132"/>
    </row>
    <row xmlns:x14ac="http://schemas.microsoft.com/office/spreadsheetml/2009/9/ac" r="192" s="3" customFormat="true" x14ac:dyDescent="0.25">
      <c r="A192" s="392"/>
      <c r="B192" s="132"/>
      <c r="L192" s="132"/>
      <c r="V192" s="132"/>
      <c r="AF192" s="132"/>
      <c r="AP192" s="132"/>
      <c r="AZ192" s="132"/>
      <c r="BA192" s="132"/>
      <c r="BJ192" s="132"/>
      <c r="BT192" s="132"/>
      <c r="CD192" s="132"/>
      <c r="CN192" s="132"/>
      <c r="CX192" s="132"/>
      <c r="DH192" s="132"/>
      <c r="DR192" s="132"/>
      <c r="EB192" s="132"/>
      <c r="EL192" s="132"/>
      <c r="EV192" s="132"/>
      <c r="FF192" s="132"/>
      <c r="FP192" s="132"/>
      <c r="FZ192" s="132"/>
      <c r="GJ192" s="132"/>
      <c r="GT192" s="132"/>
      <c r="HD192" s="132"/>
      <c r="HN192" s="132"/>
      <c r="HX192" s="132"/>
    </row>
    <row xmlns:x14ac="http://schemas.microsoft.com/office/spreadsheetml/2009/9/ac" r="193" s="3" customFormat="true" x14ac:dyDescent="0.25">
      <c r="A193" s="392"/>
      <c r="B193" s="132"/>
      <c r="L193" s="132"/>
      <c r="V193" s="132"/>
      <c r="AF193" s="132"/>
      <c r="AP193" s="132"/>
      <c r="AZ193" s="132"/>
      <c r="BA193" s="132"/>
      <c r="BJ193" s="132"/>
      <c r="BT193" s="132"/>
      <c r="CD193" s="132"/>
      <c r="CN193" s="132"/>
      <c r="CX193" s="132"/>
      <c r="DH193" s="132"/>
      <c r="DR193" s="132"/>
      <c r="EB193" s="132"/>
      <c r="EL193" s="132"/>
      <c r="EV193" s="132"/>
      <c r="FF193" s="132"/>
      <c r="FP193" s="132"/>
      <c r="FZ193" s="132"/>
      <c r="GJ193" s="132"/>
      <c r="GT193" s="132"/>
      <c r="HD193" s="132"/>
      <c r="HN193" s="132"/>
      <c r="HX193" s="132"/>
    </row>
    <row xmlns:x14ac="http://schemas.microsoft.com/office/spreadsheetml/2009/9/ac" r="194" s="3" customFormat="true" x14ac:dyDescent="0.25">
      <c r="A194" s="392"/>
      <c r="B194" s="132"/>
      <c r="L194" s="132"/>
      <c r="V194" s="132"/>
      <c r="AF194" s="132"/>
      <c r="AP194" s="132"/>
      <c r="AZ194" s="132"/>
      <c r="BA194" s="132"/>
      <c r="BJ194" s="132"/>
      <c r="BT194" s="132"/>
      <c r="CD194" s="132"/>
      <c r="CN194" s="132"/>
      <c r="CX194" s="132"/>
      <c r="DH194" s="132"/>
      <c r="DR194" s="132"/>
      <c r="EB194" s="132"/>
      <c r="EL194" s="132"/>
      <c r="EV194" s="132"/>
      <c r="FF194" s="132"/>
      <c r="FP194" s="132"/>
      <c r="FZ194" s="132"/>
      <c r="GJ194" s="132"/>
      <c r="GT194" s="132"/>
      <c r="HD194" s="132"/>
      <c r="HN194" s="132"/>
      <c r="HX194" s="132"/>
    </row>
    <row xmlns:x14ac="http://schemas.microsoft.com/office/spreadsheetml/2009/9/ac" r="195" s="3" customFormat="true" x14ac:dyDescent="0.25">
      <c r="A195" s="392"/>
      <c r="B195" s="132"/>
      <c r="L195" s="132"/>
      <c r="V195" s="132"/>
      <c r="AF195" s="132"/>
      <c r="AP195" s="132"/>
      <c r="AZ195" s="132"/>
      <c r="BA195" s="132"/>
      <c r="BJ195" s="132"/>
      <c r="BT195" s="132"/>
      <c r="CD195" s="132"/>
      <c r="CN195" s="132"/>
      <c r="CX195" s="132"/>
      <c r="DH195" s="132"/>
      <c r="DR195" s="132"/>
      <c r="EB195" s="132"/>
      <c r="EL195" s="132"/>
      <c r="EV195" s="132"/>
      <c r="FF195" s="132"/>
      <c r="FP195" s="132"/>
      <c r="FZ195" s="132"/>
      <c r="GJ195" s="132"/>
      <c r="GT195" s="132"/>
      <c r="HD195" s="132"/>
      <c r="HN195" s="132"/>
      <c r="HX195" s="132"/>
    </row>
    <row xmlns:x14ac="http://schemas.microsoft.com/office/spreadsheetml/2009/9/ac" r="196" s="3" customFormat="true" x14ac:dyDescent="0.25">
      <c r="A196" s="392"/>
      <c r="B196" s="132"/>
      <c r="L196" s="132"/>
      <c r="V196" s="132"/>
      <c r="AF196" s="132"/>
      <c r="AP196" s="132"/>
      <c r="AZ196" s="132"/>
      <c r="BA196" s="132"/>
      <c r="BJ196" s="132"/>
      <c r="BT196" s="132"/>
      <c r="CD196" s="132"/>
      <c r="CN196" s="132"/>
      <c r="CX196" s="132"/>
      <c r="DH196" s="132"/>
      <c r="DR196" s="132"/>
      <c r="EB196" s="132"/>
      <c r="EL196" s="132"/>
      <c r="EV196" s="132"/>
      <c r="FF196" s="132"/>
      <c r="FP196" s="132"/>
      <c r="FZ196" s="132"/>
      <c r="GJ196" s="132"/>
      <c r="GT196" s="132"/>
      <c r="HD196" s="132"/>
      <c r="HN196" s="132"/>
      <c r="HX196" s="132"/>
    </row>
    <row xmlns:x14ac="http://schemas.microsoft.com/office/spreadsheetml/2009/9/ac" r="197" s="3" customFormat="true" x14ac:dyDescent="0.25">
      <c r="A197" s="392"/>
      <c r="B197" s="132"/>
      <c r="L197" s="132"/>
      <c r="V197" s="132"/>
      <c r="AF197" s="132"/>
      <c r="AP197" s="132"/>
      <c r="AZ197" s="132"/>
      <c r="BA197" s="132"/>
      <c r="BJ197" s="132"/>
      <c r="BT197" s="132"/>
      <c r="CD197" s="132"/>
      <c r="CN197" s="132"/>
      <c r="CX197" s="132"/>
      <c r="DH197" s="132"/>
      <c r="DR197" s="132"/>
      <c r="EB197" s="132"/>
      <c r="EL197" s="132"/>
      <c r="EV197" s="132"/>
      <c r="FF197" s="132"/>
      <c r="FP197" s="132"/>
      <c r="FZ197" s="132"/>
      <c r="GJ197" s="132"/>
      <c r="GT197" s="132"/>
      <c r="HD197" s="132"/>
      <c r="HN197" s="132"/>
      <c r="HX197" s="132"/>
    </row>
    <row xmlns:x14ac="http://schemas.microsoft.com/office/spreadsheetml/2009/9/ac" r="198" s="3" customFormat="true" x14ac:dyDescent="0.25">
      <c r="A198" s="392"/>
      <c r="B198" s="132"/>
      <c r="L198" s="132"/>
      <c r="V198" s="132"/>
      <c r="AF198" s="132"/>
      <c r="AP198" s="132"/>
      <c r="AZ198" s="132"/>
      <c r="BA198" s="132"/>
      <c r="BJ198" s="132"/>
      <c r="BT198" s="132"/>
      <c r="CD198" s="132"/>
      <c r="CN198" s="132"/>
      <c r="CX198" s="132"/>
      <c r="DH198" s="132"/>
      <c r="DR198" s="132"/>
      <c r="EB198" s="132"/>
      <c r="EL198" s="132"/>
      <c r="EV198" s="132"/>
      <c r="FF198" s="132"/>
      <c r="FP198" s="132"/>
      <c r="FZ198" s="132"/>
      <c r="GJ198" s="132"/>
      <c r="GT198" s="132"/>
      <c r="HD198" s="132"/>
      <c r="HN198" s="132"/>
      <c r="HX198" s="132"/>
    </row>
    <row xmlns:x14ac="http://schemas.microsoft.com/office/spreadsheetml/2009/9/ac" r="199" s="3" customFormat="true" x14ac:dyDescent="0.25">
      <c r="A199" s="392"/>
      <c r="B199" s="132"/>
      <c r="L199" s="132"/>
      <c r="V199" s="132"/>
      <c r="AF199" s="132"/>
      <c r="AP199" s="132"/>
      <c r="AZ199" s="132"/>
      <c r="BA199" s="132"/>
      <c r="BJ199" s="132"/>
      <c r="BT199" s="132"/>
      <c r="CD199" s="132"/>
      <c r="CN199" s="132"/>
      <c r="CX199" s="132"/>
      <c r="DH199" s="132"/>
      <c r="DR199" s="132"/>
      <c r="EB199" s="132"/>
      <c r="EL199" s="132"/>
      <c r="EV199" s="132"/>
      <c r="FF199" s="132"/>
      <c r="FP199" s="132"/>
      <c r="FZ199" s="132"/>
      <c r="GJ199" s="132"/>
      <c r="GT199" s="132"/>
      <c r="HD199" s="132"/>
      <c r="HN199" s="132"/>
      <c r="HX199" s="132"/>
    </row>
    <row xmlns:x14ac="http://schemas.microsoft.com/office/spreadsheetml/2009/9/ac" r="200" s="3" customFormat="true" x14ac:dyDescent="0.25">
      <c r="A200" s="392"/>
      <c r="B200" s="132"/>
      <c r="L200" s="132"/>
      <c r="V200" s="132"/>
      <c r="AF200" s="132"/>
      <c r="AP200" s="132"/>
      <c r="AZ200" s="132"/>
      <c r="BA200" s="132"/>
      <c r="BJ200" s="132"/>
      <c r="BT200" s="132"/>
      <c r="CD200" s="132"/>
      <c r="CN200" s="132"/>
      <c r="CX200" s="132"/>
      <c r="DH200" s="132"/>
      <c r="DR200" s="132"/>
      <c r="EB200" s="132"/>
      <c r="EL200" s="132"/>
      <c r="EV200" s="132"/>
      <c r="FF200" s="132"/>
      <c r="FP200" s="132"/>
      <c r="FZ200" s="132"/>
      <c r="GJ200" s="132"/>
      <c r="GT200" s="132"/>
      <c r="HD200" s="132"/>
      <c r="HN200" s="132"/>
      <c r="HX200" s="132"/>
    </row>
    <row xmlns:x14ac="http://schemas.microsoft.com/office/spreadsheetml/2009/9/ac" r="201" s="3" customFormat="true" x14ac:dyDescent="0.25">
      <c r="A201" s="392"/>
      <c r="B201" s="132"/>
      <c r="L201" s="132"/>
      <c r="V201" s="132"/>
      <c r="AF201" s="132"/>
      <c r="AP201" s="132"/>
      <c r="AZ201" s="132"/>
      <c r="BA201" s="132"/>
      <c r="BJ201" s="132"/>
      <c r="BT201" s="132"/>
      <c r="CD201" s="132"/>
      <c r="CN201" s="132"/>
      <c r="CX201" s="132"/>
      <c r="DH201" s="132"/>
      <c r="DR201" s="132"/>
      <c r="EB201" s="132"/>
      <c r="EL201" s="132"/>
      <c r="EV201" s="132"/>
      <c r="FF201" s="132"/>
      <c r="FP201" s="132"/>
      <c r="FZ201" s="132"/>
      <c r="GJ201" s="132"/>
      <c r="GT201" s="132"/>
      <c r="HD201" s="132"/>
      <c r="HN201" s="132"/>
      <c r="HX201" s="132"/>
    </row>
    <row xmlns:x14ac="http://schemas.microsoft.com/office/spreadsheetml/2009/9/ac" r="202" s="3" customFormat="true" x14ac:dyDescent="0.25">
      <c r="A202" s="392"/>
      <c r="B202" s="132"/>
      <c r="L202" s="132"/>
      <c r="V202" s="132"/>
      <c r="AF202" s="132"/>
      <c r="AP202" s="132"/>
      <c r="AZ202" s="132"/>
      <c r="BA202" s="132"/>
      <c r="BJ202" s="132"/>
      <c r="BT202" s="132"/>
      <c r="CD202" s="132"/>
      <c r="CN202" s="132"/>
      <c r="CX202" s="132"/>
      <c r="DH202" s="132"/>
      <c r="DR202" s="132"/>
      <c r="EB202" s="132"/>
      <c r="EL202" s="132"/>
      <c r="EV202" s="132"/>
      <c r="FF202" s="132"/>
      <c r="FP202" s="132"/>
      <c r="FZ202" s="132"/>
      <c r="GJ202" s="132"/>
      <c r="GT202" s="132"/>
      <c r="HD202" s="132"/>
      <c r="HN202" s="132"/>
      <c r="HX202" s="132"/>
    </row>
    <row xmlns:x14ac="http://schemas.microsoft.com/office/spreadsheetml/2009/9/ac" r="203" s="3" customFormat="true" x14ac:dyDescent="0.25">
      <c r="A203" s="392"/>
      <c r="B203" s="132"/>
      <c r="L203" s="132"/>
      <c r="V203" s="132"/>
      <c r="AF203" s="132"/>
      <c r="AP203" s="132"/>
      <c r="AZ203" s="132"/>
      <c r="BA203" s="132"/>
      <c r="BJ203" s="132"/>
      <c r="BT203" s="132"/>
      <c r="CD203" s="132"/>
      <c r="CN203" s="132"/>
      <c r="CX203" s="132"/>
      <c r="DH203" s="132"/>
      <c r="DR203" s="132"/>
      <c r="EB203" s="132"/>
      <c r="EL203" s="132"/>
      <c r="EV203" s="132"/>
      <c r="FF203" s="132"/>
      <c r="FP203" s="132"/>
      <c r="FZ203" s="132"/>
      <c r="GJ203" s="132"/>
      <c r="GT203" s="132"/>
      <c r="HD203" s="132"/>
      <c r="HN203" s="132"/>
      <c r="HX203" s="132"/>
    </row>
    <row xmlns:x14ac="http://schemas.microsoft.com/office/spreadsheetml/2009/9/ac" r="204" s="3" customFormat="true" x14ac:dyDescent="0.25">
      <c r="A204" s="392"/>
      <c r="B204" s="132"/>
      <c r="L204" s="132"/>
      <c r="V204" s="132"/>
      <c r="AF204" s="132"/>
      <c r="AP204" s="132"/>
      <c r="AZ204" s="132"/>
      <c r="BA204" s="132"/>
      <c r="BJ204" s="132"/>
      <c r="BT204" s="132"/>
      <c r="CD204" s="132"/>
      <c r="CN204" s="132"/>
      <c r="CX204" s="132"/>
      <c r="DH204" s="132"/>
      <c r="DR204" s="132"/>
      <c r="EB204" s="132"/>
      <c r="EL204" s="132"/>
      <c r="EV204" s="132"/>
      <c r="FF204" s="132"/>
      <c r="FP204" s="132"/>
      <c r="FZ204" s="132"/>
      <c r="GJ204" s="132"/>
      <c r="GT204" s="132"/>
      <c r="HD204" s="132"/>
      <c r="HN204" s="132"/>
      <c r="HX204" s="132"/>
    </row>
    <row xmlns:x14ac="http://schemas.microsoft.com/office/spreadsheetml/2009/9/ac" r="205" s="3" customFormat="true" x14ac:dyDescent="0.25">
      <c r="A205" s="392"/>
      <c r="B205" s="132"/>
      <c r="L205" s="132"/>
      <c r="V205" s="132"/>
      <c r="AF205" s="132"/>
      <c r="AP205" s="132"/>
      <c r="AZ205" s="132"/>
      <c r="BA205" s="132"/>
      <c r="BJ205" s="132"/>
      <c r="BT205" s="132"/>
      <c r="CD205" s="132"/>
      <c r="CN205" s="132"/>
      <c r="CX205" s="132"/>
      <c r="DH205" s="132"/>
      <c r="DR205" s="132"/>
      <c r="EB205" s="132"/>
      <c r="EL205" s="132"/>
      <c r="EV205" s="132"/>
      <c r="FF205" s="132"/>
      <c r="FP205" s="132"/>
      <c r="FZ205" s="132"/>
      <c r="GJ205" s="132"/>
      <c r="GT205" s="132"/>
      <c r="HD205" s="132"/>
      <c r="HN205" s="132"/>
      <c r="HX205" s="132"/>
    </row>
    <row xmlns:x14ac="http://schemas.microsoft.com/office/spreadsheetml/2009/9/ac" r="206" s="3" customFormat="true" x14ac:dyDescent="0.25">
      <c r="A206" s="392"/>
      <c r="B206" s="132"/>
      <c r="L206" s="132"/>
      <c r="V206" s="132"/>
      <c r="AF206" s="132"/>
      <c r="AP206" s="132"/>
      <c r="AZ206" s="132"/>
      <c r="BA206" s="132"/>
      <c r="BJ206" s="132"/>
      <c r="BT206" s="132"/>
      <c r="CD206" s="132"/>
      <c r="CN206" s="132"/>
      <c r="CX206" s="132"/>
      <c r="DH206" s="132"/>
      <c r="DR206" s="132"/>
      <c r="EB206" s="132"/>
      <c r="EL206" s="132"/>
      <c r="EV206" s="132"/>
      <c r="FF206" s="132"/>
      <c r="FP206" s="132"/>
      <c r="FZ206" s="132"/>
      <c r="GJ206" s="132"/>
      <c r="GT206" s="132"/>
      <c r="HD206" s="132"/>
      <c r="HN206" s="132"/>
      <c r="HX206" s="132"/>
    </row>
    <row xmlns:x14ac="http://schemas.microsoft.com/office/spreadsheetml/2009/9/ac" r="207" s="3" customFormat="true" x14ac:dyDescent="0.25">
      <c r="A207" s="392"/>
      <c r="B207" s="132"/>
      <c r="L207" s="132"/>
      <c r="V207" s="132"/>
      <c r="AF207" s="132"/>
      <c r="AP207" s="132"/>
      <c r="AZ207" s="132"/>
      <c r="BA207" s="132"/>
      <c r="BJ207" s="132"/>
      <c r="BT207" s="132"/>
      <c r="CD207" s="132"/>
      <c r="CN207" s="132"/>
      <c r="CX207" s="132"/>
      <c r="DH207" s="132"/>
      <c r="DR207" s="132"/>
      <c r="EB207" s="132"/>
      <c r="EL207" s="132"/>
      <c r="EV207" s="132"/>
      <c r="FF207" s="132"/>
      <c r="FP207" s="132"/>
      <c r="FZ207" s="132"/>
      <c r="GJ207" s="132"/>
      <c r="GT207" s="132"/>
      <c r="HD207" s="132"/>
      <c r="HN207" s="132"/>
      <c r="HX207" s="132"/>
    </row>
    <row xmlns:x14ac="http://schemas.microsoft.com/office/spreadsheetml/2009/9/ac" r="208" s="3" customFormat="true" x14ac:dyDescent="0.25">
      <c r="A208" s="392"/>
      <c r="B208" s="132"/>
      <c r="L208" s="132"/>
      <c r="V208" s="132"/>
      <c r="AF208" s="132"/>
      <c r="AP208" s="132"/>
      <c r="AZ208" s="132"/>
      <c r="BA208" s="132"/>
      <c r="BJ208" s="132"/>
      <c r="BT208" s="132"/>
      <c r="CD208" s="132"/>
      <c r="CN208" s="132"/>
      <c r="CX208" s="132"/>
      <c r="DH208" s="132"/>
      <c r="DR208" s="132"/>
      <c r="EB208" s="132"/>
      <c r="EL208" s="132"/>
      <c r="EV208" s="132"/>
      <c r="FF208" s="132"/>
      <c r="FP208" s="132"/>
      <c r="FZ208" s="132"/>
      <c r="GJ208" s="132"/>
      <c r="GT208" s="132"/>
      <c r="HD208" s="132"/>
      <c r="HN208" s="132"/>
      <c r="HX208" s="132"/>
    </row>
    <row xmlns:x14ac="http://schemas.microsoft.com/office/spreadsheetml/2009/9/ac" r="209" s="3" customFormat="true" x14ac:dyDescent="0.25">
      <c r="A209" s="392"/>
      <c r="B209" s="132"/>
      <c r="L209" s="132"/>
      <c r="V209" s="132"/>
      <c r="AF209" s="132"/>
      <c r="AP209" s="132"/>
      <c r="AZ209" s="132"/>
      <c r="BA209" s="132"/>
      <c r="BJ209" s="132"/>
      <c r="BT209" s="132"/>
      <c r="CD209" s="132"/>
      <c r="CN209" s="132"/>
      <c r="CX209" s="132"/>
      <c r="DH209" s="132"/>
      <c r="DR209" s="132"/>
      <c r="EB209" s="132"/>
      <c r="EL209" s="132"/>
      <c r="EV209" s="132"/>
      <c r="FF209" s="132"/>
      <c r="FP209" s="132"/>
      <c r="FZ209" s="132"/>
      <c r="GJ209" s="132"/>
      <c r="GT209" s="132"/>
      <c r="HD209" s="132"/>
      <c r="HN209" s="132"/>
      <c r="HX209" s="132"/>
    </row>
    <row xmlns:x14ac="http://schemas.microsoft.com/office/spreadsheetml/2009/9/ac" r="210" s="3" customFormat="true" x14ac:dyDescent="0.25">
      <c r="A210" s="392"/>
      <c r="B210" s="132"/>
      <c r="L210" s="132"/>
      <c r="V210" s="132"/>
      <c r="AF210" s="132"/>
      <c r="AP210" s="132"/>
      <c r="AZ210" s="132"/>
      <c r="BA210" s="132"/>
      <c r="BJ210" s="132"/>
      <c r="BT210" s="132"/>
      <c r="CD210" s="132"/>
      <c r="CN210" s="132"/>
      <c r="CX210" s="132"/>
      <c r="DH210" s="132"/>
      <c r="DR210" s="132"/>
      <c r="EB210" s="132"/>
      <c r="EL210" s="132"/>
      <c r="EV210" s="132"/>
      <c r="FF210" s="132"/>
      <c r="FP210" s="132"/>
      <c r="FZ210" s="132"/>
      <c r="GJ210" s="132"/>
      <c r="GT210" s="132"/>
      <c r="HD210" s="132"/>
      <c r="HN210" s="132"/>
      <c r="HX210" s="132"/>
    </row>
    <row xmlns:x14ac="http://schemas.microsoft.com/office/spreadsheetml/2009/9/ac" r="211" s="3" customFormat="true" x14ac:dyDescent="0.25">
      <c r="A211" s="392"/>
      <c r="B211" s="132"/>
      <c r="L211" s="132"/>
      <c r="V211" s="132"/>
      <c r="AF211" s="132"/>
      <c r="AP211" s="132"/>
      <c r="AZ211" s="132"/>
      <c r="BA211" s="132"/>
      <c r="BJ211" s="132"/>
      <c r="BT211" s="132"/>
      <c r="CD211" s="132"/>
      <c r="CN211" s="132"/>
      <c r="CX211" s="132"/>
      <c r="DH211" s="132"/>
      <c r="DR211" s="132"/>
      <c r="EB211" s="132"/>
      <c r="EL211" s="132"/>
      <c r="EV211" s="132"/>
      <c r="FF211" s="132"/>
      <c r="FP211" s="132"/>
      <c r="FZ211" s="132"/>
      <c r="GJ211" s="132"/>
      <c r="GT211" s="132"/>
      <c r="HD211" s="132"/>
      <c r="HN211" s="132"/>
      <c r="HX211" s="132"/>
    </row>
    <row xmlns:x14ac="http://schemas.microsoft.com/office/spreadsheetml/2009/9/ac" r="212" s="3" customFormat="true" x14ac:dyDescent="0.25">
      <c r="A212" s="392"/>
      <c r="B212" s="132"/>
      <c r="L212" s="132"/>
      <c r="V212" s="132"/>
      <c r="AF212" s="132"/>
      <c r="AP212" s="132"/>
      <c r="AZ212" s="132"/>
      <c r="BA212" s="132"/>
      <c r="BJ212" s="132"/>
      <c r="BT212" s="132"/>
      <c r="CD212" s="132"/>
      <c r="CN212" s="132"/>
      <c r="CX212" s="132"/>
      <c r="DH212" s="132"/>
      <c r="DR212" s="132"/>
      <c r="EB212" s="132"/>
      <c r="EL212" s="132"/>
      <c r="EV212" s="132"/>
      <c r="FF212" s="132"/>
      <c r="FP212" s="132"/>
      <c r="FZ212" s="132"/>
      <c r="GJ212" s="132"/>
      <c r="GT212" s="132"/>
      <c r="HD212" s="132"/>
      <c r="HN212" s="132"/>
      <c r="HX212" s="132"/>
    </row>
    <row xmlns:x14ac="http://schemas.microsoft.com/office/spreadsheetml/2009/9/ac" r="213" s="3" customFormat="true" x14ac:dyDescent="0.25">
      <c r="A213" s="392"/>
      <c r="B213" s="132"/>
      <c r="L213" s="132"/>
      <c r="V213" s="132"/>
      <c r="AF213" s="132"/>
      <c r="AP213" s="132"/>
      <c r="AZ213" s="132"/>
      <c r="BA213" s="132"/>
      <c r="BJ213" s="132"/>
      <c r="BT213" s="132"/>
      <c r="CD213" s="132"/>
      <c r="CN213" s="132"/>
      <c r="CX213" s="132"/>
      <c r="DH213" s="132"/>
      <c r="DR213" s="132"/>
      <c r="EB213" s="132"/>
      <c r="EL213" s="132"/>
      <c r="EV213" s="132"/>
      <c r="FF213" s="132"/>
      <c r="FP213" s="132"/>
      <c r="FZ213" s="132"/>
      <c r="GJ213" s="132"/>
      <c r="GT213" s="132"/>
      <c r="HD213" s="132"/>
      <c r="HN213" s="132"/>
      <c r="HX213" s="132"/>
    </row>
    <row xmlns:x14ac="http://schemas.microsoft.com/office/spreadsheetml/2009/9/ac" r="214" s="3" customFormat="true" x14ac:dyDescent="0.25">
      <c r="A214" s="392"/>
      <c r="B214" s="132"/>
      <c r="L214" s="132"/>
      <c r="V214" s="132"/>
      <c r="AF214" s="132"/>
      <c r="AP214" s="132"/>
      <c r="AZ214" s="132"/>
      <c r="BA214" s="132"/>
      <c r="BJ214" s="132"/>
      <c r="BT214" s="132"/>
      <c r="CD214" s="132"/>
      <c r="CN214" s="132"/>
      <c r="CX214" s="132"/>
      <c r="DH214" s="132"/>
      <c r="DR214" s="132"/>
      <c r="EB214" s="132"/>
      <c r="EL214" s="132"/>
      <c r="EV214" s="132"/>
      <c r="FF214" s="132"/>
      <c r="FP214" s="132"/>
      <c r="FZ214" s="132"/>
      <c r="GJ214" s="132"/>
      <c r="GT214" s="132"/>
      <c r="HD214" s="132"/>
      <c r="HN214" s="132"/>
      <c r="HX214" s="132"/>
    </row>
    <row xmlns:x14ac="http://schemas.microsoft.com/office/spreadsheetml/2009/9/ac" r="215" s="3" customFormat="true" x14ac:dyDescent="0.25">
      <c r="A215" s="392"/>
      <c r="B215" s="132"/>
      <c r="L215" s="132"/>
      <c r="V215" s="132"/>
      <c r="AF215" s="132"/>
      <c r="AP215" s="132"/>
      <c r="AZ215" s="132"/>
      <c r="BA215" s="132"/>
      <c r="BJ215" s="132"/>
      <c r="BT215" s="132"/>
      <c r="CD215" s="132"/>
      <c r="CN215" s="132"/>
      <c r="CX215" s="132"/>
      <c r="DH215" s="132"/>
      <c r="DR215" s="132"/>
      <c r="EB215" s="132"/>
      <c r="EL215" s="132"/>
      <c r="EV215" s="132"/>
      <c r="FF215" s="132"/>
      <c r="FP215" s="132"/>
      <c r="FZ215" s="132"/>
      <c r="GJ215" s="132"/>
      <c r="GT215" s="132"/>
      <c r="HD215" s="132"/>
      <c r="HN215" s="132"/>
      <c r="HX215" s="132"/>
    </row>
    <row xmlns:x14ac="http://schemas.microsoft.com/office/spreadsheetml/2009/9/ac" r="216" s="3" customFormat="true" x14ac:dyDescent="0.25">
      <c r="A216" s="392"/>
      <c r="B216" s="132"/>
      <c r="L216" s="132"/>
      <c r="V216" s="132"/>
      <c r="AF216" s="132"/>
      <c r="AP216" s="132"/>
      <c r="AZ216" s="132"/>
      <c r="BA216" s="132"/>
      <c r="BJ216" s="132"/>
      <c r="BT216" s="132"/>
      <c r="CD216" s="132"/>
      <c r="CN216" s="132"/>
      <c r="CX216" s="132"/>
      <c r="DH216" s="132"/>
      <c r="DR216" s="132"/>
      <c r="EB216" s="132"/>
      <c r="EL216" s="132"/>
      <c r="EV216" s="132"/>
      <c r="FF216" s="132"/>
      <c r="FP216" s="132"/>
      <c r="FZ216" s="132"/>
      <c r="GJ216" s="132"/>
      <c r="GT216" s="132"/>
      <c r="HD216" s="132"/>
      <c r="HN216" s="132"/>
      <c r="HX216" s="132"/>
    </row>
    <row xmlns:x14ac="http://schemas.microsoft.com/office/spreadsheetml/2009/9/ac" r="217" s="3" customFormat="true" x14ac:dyDescent="0.25">
      <c r="A217" s="392"/>
      <c r="B217" s="132"/>
      <c r="L217" s="132"/>
      <c r="V217" s="132"/>
      <c r="AF217" s="132"/>
      <c r="AP217" s="132"/>
      <c r="AZ217" s="132"/>
      <c r="BA217" s="132"/>
      <c r="BJ217" s="132"/>
      <c r="BT217" s="132"/>
      <c r="CD217" s="132"/>
      <c r="CN217" s="132"/>
      <c r="CX217" s="132"/>
      <c r="DH217" s="132"/>
      <c r="DR217" s="132"/>
      <c r="EB217" s="132"/>
      <c r="EL217" s="132"/>
      <c r="EV217" s="132"/>
      <c r="FF217" s="132"/>
      <c r="FP217" s="132"/>
      <c r="FZ217" s="132"/>
      <c r="GJ217" s="132"/>
      <c r="GT217" s="132"/>
      <c r="HD217" s="132"/>
      <c r="HN217" s="132"/>
      <c r="HX217" s="132"/>
    </row>
    <row xmlns:x14ac="http://schemas.microsoft.com/office/spreadsheetml/2009/9/ac" r="218" s="3" customFormat="true" x14ac:dyDescent="0.25">
      <c r="A218" s="392"/>
      <c r="B218" s="132"/>
      <c r="L218" s="132"/>
      <c r="V218" s="132"/>
      <c r="AF218" s="132"/>
      <c r="AP218" s="132"/>
      <c r="AZ218" s="132"/>
      <c r="BA218" s="132"/>
      <c r="BJ218" s="132"/>
      <c r="BT218" s="132"/>
      <c r="CD218" s="132"/>
      <c r="CN218" s="132"/>
      <c r="CX218" s="132"/>
      <c r="DH218" s="132"/>
      <c r="DR218" s="132"/>
      <c r="EB218" s="132"/>
      <c r="EL218" s="132"/>
      <c r="EV218" s="132"/>
      <c r="FF218" s="132"/>
      <c r="FP218" s="132"/>
      <c r="FZ218" s="132"/>
      <c r="GJ218" s="132"/>
      <c r="GT218" s="132"/>
      <c r="HD218" s="132"/>
      <c r="HN218" s="132"/>
      <c r="HX218" s="132"/>
    </row>
    <row xmlns:x14ac="http://schemas.microsoft.com/office/spreadsheetml/2009/9/ac" r="219" s="3" customFormat="true" x14ac:dyDescent="0.25">
      <c r="A219" s="392"/>
      <c r="B219" s="132"/>
      <c r="L219" s="132"/>
      <c r="V219" s="132"/>
      <c r="AF219" s="132"/>
      <c r="AP219" s="132"/>
      <c r="AZ219" s="132"/>
      <c r="BA219" s="132"/>
      <c r="BJ219" s="132"/>
      <c r="BT219" s="132"/>
      <c r="CD219" s="132"/>
      <c r="CN219" s="132"/>
      <c r="CX219" s="132"/>
      <c r="DH219" s="132"/>
      <c r="DR219" s="132"/>
      <c r="EB219" s="132"/>
      <c r="EL219" s="132"/>
      <c r="EV219" s="132"/>
      <c r="FF219" s="132"/>
      <c r="FP219" s="132"/>
      <c r="FZ219" s="132"/>
      <c r="GJ219" s="132"/>
      <c r="GT219" s="132"/>
      <c r="HD219" s="132"/>
      <c r="HN219" s="132"/>
      <c r="HX219" s="132"/>
    </row>
    <row xmlns:x14ac="http://schemas.microsoft.com/office/spreadsheetml/2009/9/ac" r="220" s="3" customFormat="true" x14ac:dyDescent="0.25">
      <c r="A220" s="392"/>
      <c r="B220" s="132"/>
      <c r="L220" s="132"/>
      <c r="V220" s="132"/>
      <c r="AF220" s="132"/>
      <c r="AP220" s="132"/>
      <c r="AZ220" s="132"/>
      <c r="BA220" s="132"/>
      <c r="BJ220" s="132"/>
      <c r="BT220" s="132"/>
      <c r="CD220" s="132"/>
      <c r="CN220" s="132"/>
      <c r="CX220" s="132"/>
      <c r="DH220" s="132"/>
      <c r="DR220" s="132"/>
      <c r="EB220" s="132"/>
      <c r="EL220" s="132"/>
      <c r="EV220" s="132"/>
      <c r="FF220" s="132"/>
      <c r="FP220" s="132"/>
      <c r="FZ220" s="132"/>
      <c r="GJ220" s="132"/>
      <c r="GT220" s="132"/>
      <c r="HD220" s="132"/>
      <c r="HN220" s="132"/>
      <c r="HX220" s="132"/>
    </row>
    <row xmlns:x14ac="http://schemas.microsoft.com/office/spreadsheetml/2009/9/ac" r="221" s="3" customFormat="true" x14ac:dyDescent="0.25">
      <c r="A221" s="392"/>
      <c r="B221" s="132"/>
      <c r="L221" s="132"/>
      <c r="V221" s="132"/>
      <c r="AF221" s="132"/>
      <c r="AP221" s="132"/>
      <c r="AZ221" s="132"/>
      <c r="BA221" s="132"/>
      <c r="BJ221" s="132"/>
      <c r="BT221" s="132"/>
      <c r="CD221" s="132"/>
      <c r="CN221" s="132"/>
      <c r="CX221" s="132"/>
      <c r="DH221" s="132"/>
      <c r="DR221" s="132"/>
      <c r="EB221" s="132"/>
      <c r="EL221" s="132"/>
      <c r="EV221" s="132"/>
      <c r="FF221" s="132"/>
      <c r="FP221" s="132"/>
      <c r="FZ221" s="132"/>
      <c r="GJ221" s="132"/>
      <c r="GT221" s="132"/>
      <c r="HD221" s="132"/>
      <c r="HN221" s="132"/>
      <c r="HX221" s="132"/>
    </row>
    <row xmlns:x14ac="http://schemas.microsoft.com/office/spreadsheetml/2009/9/ac" r="222" s="3" customFormat="true" x14ac:dyDescent="0.25">
      <c r="A222" s="392"/>
      <c r="B222" s="132"/>
      <c r="L222" s="132"/>
      <c r="V222" s="132"/>
      <c r="AF222" s="132"/>
      <c r="AP222" s="132"/>
      <c r="AZ222" s="132"/>
      <c r="BA222" s="132"/>
      <c r="BJ222" s="132"/>
      <c r="BT222" s="132"/>
      <c r="CD222" s="132"/>
      <c r="CN222" s="132"/>
      <c r="CX222" s="132"/>
      <c r="DH222" s="132"/>
      <c r="DR222" s="132"/>
      <c r="EB222" s="132"/>
      <c r="EL222" s="132"/>
      <c r="EV222" s="132"/>
      <c r="FF222" s="132"/>
      <c r="FP222" s="132"/>
      <c r="FZ222" s="132"/>
      <c r="GJ222" s="132"/>
      <c r="GT222" s="132"/>
      <c r="HD222" s="132"/>
      <c r="HN222" s="132"/>
      <c r="HX222" s="132"/>
    </row>
    <row xmlns:x14ac="http://schemas.microsoft.com/office/spreadsheetml/2009/9/ac" r="223" s="3" customFormat="true" x14ac:dyDescent="0.25">
      <c r="A223" s="392"/>
      <c r="B223" s="132"/>
      <c r="L223" s="132"/>
      <c r="V223" s="132"/>
      <c r="AF223" s="132"/>
      <c r="AP223" s="132"/>
      <c r="AZ223" s="132"/>
      <c r="BA223" s="132"/>
      <c r="BJ223" s="132"/>
      <c r="BT223" s="132"/>
      <c r="CD223" s="132"/>
      <c r="CN223" s="132"/>
      <c r="CX223" s="132"/>
      <c r="DH223" s="132"/>
      <c r="DR223" s="132"/>
      <c r="EB223" s="132"/>
      <c r="EL223" s="132"/>
      <c r="EV223" s="132"/>
      <c r="FF223" s="132"/>
      <c r="FP223" s="132"/>
      <c r="FZ223" s="132"/>
      <c r="GJ223" s="132"/>
      <c r="GT223" s="132"/>
      <c r="HD223" s="132"/>
      <c r="HN223" s="132"/>
      <c r="HX223" s="132"/>
    </row>
    <row xmlns:x14ac="http://schemas.microsoft.com/office/spreadsheetml/2009/9/ac" r="224" s="3" customFormat="true" x14ac:dyDescent="0.25">
      <c r="A224" s="392"/>
      <c r="B224" s="132"/>
      <c r="L224" s="132"/>
      <c r="V224" s="132"/>
      <c r="AF224" s="132"/>
      <c r="AP224" s="132"/>
      <c r="AZ224" s="132"/>
      <c r="BA224" s="132"/>
      <c r="BJ224" s="132"/>
      <c r="BT224" s="132"/>
      <c r="CD224" s="132"/>
      <c r="CN224" s="132"/>
      <c r="CX224" s="132"/>
      <c r="DH224" s="132"/>
      <c r="DR224" s="132"/>
      <c r="EB224" s="132"/>
      <c r="EL224" s="132"/>
      <c r="EV224" s="132"/>
      <c r="FF224" s="132"/>
      <c r="FP224" s="132"/>
      <c r="FZ224" s="132"/>
      <c r="GJ224" s="132"/>
      <c r="GT224" s="132"/>
      <c r="HD224" s="132"/>
      <c r="HN224" s="132"/>
      <c r="HX224" s="132"/>
    </row>
    <row xmlns:x14ac="http://schemas.microsoft.com/office/spreadsheetml/2009/9/ac" r="225" s="3" customFormat="true" x14ac:dyDescent="0.25">
      <c r="A225" s="392"/>
      <c r="B225" s="132"/>
      <c r="L225" s="132"/>
      <c r="V225" s="132"/>
      <c r="AF225" s="132"/>
      <c r="AP225" s="132"/>
      <c r="AZ225" s="132"/>
      <c r="BA225" s="132"/>
      <c r="BJ225" s="132"/>
      <c r="BT225" s="132"/>
      <c r="CD225" s="132"/>
      <c r="CN225" s="132"/>
      <c r="CX225" s="132"/>
      <c r="DH225" s="132"/>
      <c r="DR225" s="132"/>
      <c r="EB225" s="132"/>
      <c r="EL225" s="132"/>
      <c r="EV225" s="132"/>
      <c r="FF225" s="132"/>
      <c r="FP225" s="132"/>
      <c r="FZ225" s="132"/>
      <c r="GJ225" s="132"/>
      <c r="GT225" s="132"/>
      <c r="HD225" s="132"/>
      <c r="HN225" s="132"/>
      <c r="HX225" s="132"/>
    </row>
    <row xmlns:x14ac="http://schemas.microsoft.com/office/spreadsheetml/2009/9/ac" r="226" s="3" customFormat="true" x14ac:dyDescent="0.25">
      <c r="A226" s="392"/>
      <c r="B226" s="132"/>
      <c r="L226" s="132"/>
      <c r="V226" s="132"/>
      <c r="AF226" s="132"/>
      <c r="AP226" s="132"/>
      <c r="AZ226" s="132"/>
      <c r="BA226" s="132"/>
      <c r="BJ226" s="132"/>
      <c r="BT226" s="132"/>
      <c r="CD226" s="132"/>
      <c r="CN226" s="132"/>
      <c r="CX226" s="132"/>
      <c r="DH226" s="132"/>
      <c r="DR226" s="132"/>
      <c r="EB226" s="132"/>
      <c r="EL226" s="132"/>
      <c r="EV226" s="132"/>
      <c r="FF226" s="132"/>
      <c r="FP226" s="132"/>
      <c r="FZ226" s="132"/>
      <c r="GJ226" s="132"/>
      <c r="GT226" s="132"/>
      <c r="HD226" s="132"/>
      <c r="HN226" s="132"/>
      <c r="HX226" s="132"/>
    </row>
    <row xmlns:x14ac="http://schemas.microsoft.com/office/spreadsheetml/2009/9/ac" r="227" s="3" customFormat="true" x14ac:dyDescent="0.25">
      <c r="A227" s="392"/>
      <c r="B227" s="132"/>
      <c r="L227" s="132"/>
      <c r="V227" s="132"/>
      <c r="AF227" s="132"/>
      <c r="AP227" s="132"/>
      <c r="AZ227" s="132"/>
      <c r="BA227" s="132"/>
      <c r="BJ227" s="132"/>
      <c r="BT227" s="132"/>
      <c r="CD227" s="132"/>
      <c r="CN227" s="132"/>
      <c r="CX227" s="132"/>
      <c r="DH227" s="132"/>
      <c r="DR227" s="132"/>
      <c r="EB227" s="132"/>
      <c r="EL227" s="132"/>
      <c r="EV227" s="132"/>
      <c r="FF227" s="132"/>
      <c r="FP227" s="132"/>
      <c r="FZ227" s="132"/>
      <c r="GJ227" s="132"/>
      <c r="GT227" s="132"/>
      <c r="HD227" s="132"/>
      <c r="HN227" s="132"/>
      <c r="HX227" s="132"/>
    </row>
    <row xmlns:x14ac="http://schemas.microsoft.com/office/spreadsheetml/2009/9/ac" r="228" s="3" customFormat="true" x14ac:dyDescent="0.25">
      <c r="A228" s="392"/>
      <c r="B228" s="132"/>
      <c r="L228" s="132"/>
      <c r="V228" s="132"/>
      <c r="AF228" s="132"/>
      <c r="AP228" s="132"/>
      <c r="AZ228" s="132"/>
      <c r="BA228" s="132"/>
      <c r="BJ228" s="132"/>
      <c r="BT228" s="132"/>
      <c r="CD228" s="132"/>
      <c r="CN228" s="132"/>
      <c r="CX228" s="132"/>
      <c r="DH228" s="132"/>
      <c r="DR228" s="132"/>
      <c r="EB228" s="132"/>
      <c r="EL228" s="132"/>
      <c r="EV228" s="132"/>
      <c r="FF228" s="132"/>
      <c r="FP228" s="132"/>
      <c r="FZ228" s="132"/>
      <c r="GJ228" s="132"/>
      <c r="GT228" s="132"/>
      <c r="HD228" s="132"/>
      <c r="HN228" s="132"/>
      <c r="HX228" s="132"/>
    </row>
    <row xmlns:x14ac="http://schemas.microsoft.com/office/spreadsheetml/2009/9/ac" r="229" s="3" customFormat="true" x14ac:dyDescent="0.25">
      <c r="A229" s="392"/>
      <c r="B229" s="132"/>
      <c r="L229" s="132"/>
      <c r="V229" s="132"/>
      <c r="AF229" s="132"/>
      <c r="AP229" s="132"/>
      <c r="AZ229" s="132"/>
      <c r="BA229" s="132"/>
      <c r="BJ229" s="132"/>
      <c r="BT229" s="132"/>
      <c r="CD229" s="132"/>
      <c r="CN229" s="132"/>
      <c r="CX229" s="132"/>
      <c r="DH229" s="132"/>
      <c r="DR229" s="132"/>
      <c r="EB229" s="132"/>
      <c r="EL229" s="132"/>
      <c r="EV229" s="132"/>
      <c r="FF229" s="132"/>
      <c r="FP229" s="132"/>
      <c r="FZ229" s="132"/>
      <c r="GJ229" s="132"/>
      <c r="GT229" s="132"/>
      <c r="HD229" s="132"/>
      <c r="HN229" s="132"/>
      <c r="HX229" s="132"/>
    </row>
    <row xmlns:x14ac="http://schemas.microsoft.com/office/spreadsheetml/2009/9/ac" r="230" s="3" customFormat="true" x14ac:dyDescent="0.25">
      <c r="A230" s="392"/>
      <c r="B230" s="132"/>
      <c r="L230" s="132"/>
      <c r="V230" s="132"/>
      <c r="AF230" s="132"/>
      <c r="AP230" s="132"/>
      <c r="AZ230" s="132"/>
      <c r="BA230" s="132"/>
      <c r="BJ230" s="132"/>
      <c r="BT230" s="132"/>
      <c r="CD230" s="132"/>
      <c r="CN230" s="132"/>
      <c r="CX230" s="132"/>
      <c r="DH230" s="132"/>
      <c r="DR230" s="132"/>
      <c r="EB230" s="132"/>
      <c r="EL230" s="132"/>
      <c r="EV230" s="132"/>
      <c r="FF230" s="132"/>
      <c r="FP230" s="132"/>
      <c r="FZ230" s="132"/>
      <c r="GJ230" s="132"/>
      <c r="GT230" s="132"/>
      <c r="HD230" s="132"/>
      <c r="HN230" s="132"/>
      <c r="HX230" s="132"/>
    </row>
    <row xmlns:x14ac="http://schemas.microsoft.com/office/spreadsheetml/2009/9/ac" r="231" s="3" customFormat="true" x14ac:dyDescent="0.25">
      <c r="A231" s="392"/>
      <c r="B231" s="132"/>
      <c r="L231" s="132"/>
      <c r="V231" s="132"/>
      <c r="AF231" s="132"/>
      <c r="AP231" s="132"/>
      <c r="AZ231" s="132"/>
      <c r="BA231" s="132"/>
      <c r="BJ231" s="132"/>
      <c r="BT231" s="132"/>
      <c r="CD231" s="132"/>
      <c r="CN231" s="132"/>
      <c r="CX231" s="132"/>
      <c r="DH231" s="132"/>
      <c r="DR231" s="132"/>
      <c r="EB231" s="132"/>
      <c r="EL231" s="132"/>
      <c r="EV231" s="132"/>
      <c r="FF231" s="132"/>
      <c r="FP231" s="132"/>
      <c r="FZ231" s="132"/>
      <c r="GJ231" s="132"/>
      <c r="GT231" s="132"/>
      <c r="HD231" s="132"/>
      <c r="HN231" s="132"/>
      <c r="HX231" s="132"/>
    </row>
    <row xmlns:x14ac="http://schemas.microsoft.com/office/spreadsheetml/2009/9/ac" r="232" s="3" customFormat="true" x14ac:dyDescent="0.25">
      <c r="A232" s="392"/>
      <c r="B232" s="132"/>
      <c r="L232" s="132"/>
      <c r="V232" s="132"/>
      <c r="AF232" s="132"/>
      <c r="AP232" s="132"/>
      <c r="AZ232" s="132"/>
      <c r="BA232" s="132"/>
      <c r="BJ232" s="132"/>
      <c r="BT232" s="132"/>
      <c r="CD232" s="132"/>
      <c r="CN232" s="132"/>
      <c r="CX232" s="132"/>
      <c r="DH232" s="132"/>
      <c r="DR232" s="132"/>
      <c r="EB232" s="132"/>
      <c r="EL232" s="132"/>
      <c r="EV232" s="132"/>
      <c r="FF232" s="132"/>
      <c r="FP232" s="132"/>
      <c r="FZ232" s="132"/>
      <c r="GJ232" s="132"/>
      <c r="GT232" s="132"/>
      <c r="HD232" s="132"/>
      <c r="HN232" s="132"/>
      <c r="HX232" s="132"/>
    </row>
    <row xmlns:x14ac="http://schemas.microsoft.com/office/spreadsheetml/2009/9/ac" r="233" s="3" customFormat="true" x14ac:dyDescent="0.25">
      <c r="A233" s="392"/>
      <c r="B233" s="132"/>
      <c r="L233" s="132"/>
      <c r="V233" s="132"/>
      <c r="AF233" s="132"/>
      <c r="AP233" s="132"/>
      <c r="AZ233" s="132"/>
      <c r="BA233" s="132"/>
      <c r="BJ233" s="132"/>
      <c r="BT233" s="132"/>
      <c r="CD233" s="132"/>
      <c r="CN233" s="132"/>
      <c r="CX233" s="132"/>
      <c r="DH233" s="132"/>
      <c r="DR233" s="132"/>
      <c r="EB233" s="132"/>
      <c r="EL233" s="132"/>
      <c r="EV233" s="132"/>
      <c r="FF233" s="132"/>
      <c r="FP233" s="132"/>
      <c r="FZ233" s="132"/>
      <c r="GJ233" s="132"/>
      <c r="GT233" s="132"/>
      <c r="HD233" s="132"/>
      <c r="HN233" s="132"/>
      <c r="HX233" s="132"/>
    </row>
    <row xmlns:x14ac="http://schemas.microsoft.com/office/spreadsheetml/2009/9/ac" r="234" s="3" customFormat="true" x14ac:dyDescent="0.25">
      <c r="A234" s="392"/>
      <c r="B234" s="132"/>
      <c r="L234" s="132"/>
      <c r="V234" s="132"/>
      <c r="AF234" s="132"/>
      <c r="AP234" s="132"/>
      <c r="AZ234" s="132"/>
      <c r="BA234" s="132"/>
      <c r="BJ234" s="132"/>
      <c r="BT234" s="132"/>
      <c r="CD234" s="132"/>
      <c r="CN234" s="132"/>
      <c r="CX234" s="132"/>
      <c r="DH234" s="132"/>
      <c r="DR234" s="132"/>
      <c r="EB234" s="132"/>
      <c r="EL234" s="132"/>
      <c r="EV234" s="132"/>
      <c r="FF234" s="132"/>
      <c r="FP234" s="132"/>
      <c r="FZ234" s="132"/>
      <c r="GJ234" s="132"/>
      <c r="GT234" s="132"/>
      <c r="HD234" s="132"/>
      <c r="HN234" s="132"/>
      <c r="HX234" s="132"/>
    </row>
    <row xmlns:x14ac="http://schemas.microsoft.com/office/spreadsheetml/2009/9/ac" r="235" s="3" customFormat="true" x14ac:dyDescent="0.25">
      <c r="A235" s="392"/>
      <c r="B235" s="132"/>
      <c r="L235" s="132"/>
      <c r="V235" s="132"/>
      <c r="AF235" s="132"/>
      <c r="AP235" s="132"/>
      <c r="AZ235" s="132"/>
      <c r="BA235" s="132"/>
      <c r="BJ235" s="132"/>
      <c r="BT235" s="132"/>
      <c r="CD235" s="132"/>
      <c r="CN235" s="132"/>
      <c r="CX235" s="132"/>
      <c r="DH235" s="132"/>
      <c r="DR235" s="132"/>
      <c r="EB235" s="132"/>
      <c r="EL235" s="132"/>
      <c r="EV235" s="132"/>
      <c r="FF235" s="132"/>
      <c r="FP235" s="132"/>
      <c r="FZ235" s="132"/>
      <c r="GJ235" s="132"/>
      <c r="GT235" s="132"/>
      <c r="HD235" s="132"/>
      <c r="HN235" s="132"/>
      <c r="HX235" s="132"/>
    </row>
    <row xmlns:x14ac="http://schemas.microsoft.com/office/spreadsheetml/2009/9/ac" r="236" s="3" customFormat="true" x14ac:dyDescent="0.25">
      <c r="A236" s="392"/>
      <c r="B236" s="132"/>
      <c r="L236" s="132"/>
      <c r="V236" s="132"/>
      <c r="AF236" s="132"/>
      <c r="AP236" s="132"/>
      <c r="AZ236" s="132"/>
      <c r="BA236" s="132"/>
      <c r="BJ236" s="132"/>
      <c r="BT236" s="132"/>
      <c r="CD236" s="132"/>
      <c r="CN236" s="132"/>
      <c r="CX236" s="132"/>
      <c r="DH236" s="132"/>
      <c r="DR236" s="132"/>
      <c r="EB236" s="132"/>
      <c r="EL236" s="132"/>
      <c r="EV236" s="132"/>
      <c r="FF236" s="132"/>
      <c r="FP236" s="132"/>
      <c r="FZ236" s="132"/>
      <c r="GJ236" s="132"/>
      <c r="GT236" s="132"/>
      <c r="HD236" s="132"/>
      <c r="HN236" s="132"/>
      <c r="HX236" s="132"/>
    </row>
    <row xmlns:x14ac="http://schemas.microsoft.com/office/spreadsheetml/2009/9/ac" r="237" s="3" customFormat="true" x14ac:dyDescent="0.25">
      <c r="A237" s="392"/>
      <c r="B237" s="132"/>
      <c r="L237" s="132"/>
      <c r="V237" s="132"/>
      <c r="AF237" s="132"/>
      <c r="AP237" s="132"/>
      <c r="AZ237" s="132"/>
      <c r="BA237" s="132"/>
      <c r="BJ237" s="132"/>
      <c r="BT237" s="132"/>
      <c r="CD237" s="132"/>
      <c r="CN237" s="132"/>
      <c r="CX237" s="132"/>
      <c r="DH237" s="132"/>
      <c r="DR237" s="132"/>
      <c r="EB237" s="132"/>
      <c r="EL237" s="132"/>
      <c r="EV237" s="132"/>
      <c r="FF237" s="132"/>
      <c r="FP237" s="132"/>
      <c r="FZ237" s="132"/>
      <c r="GJ237" s="132"/>
      <c r="GT237" s="132"/>
      <c r="HD237" s="132"/>
      <c r="HN237" s="132"/>
      <c r="HX237" s="132"/>
    </row>
    <row xmlns:x14ac="http://schemas.microsoft.com/office/spreadsheetml/2009/9/ac" r="238" s="3" customFormat="true" x14ac:dyDescent="0.25">
      <c r="A238" s="392"/>
      <c r="B238" s="132"/>
      <c r="L238" s="132"/>
      <c r="V238" s="132"/>
      <c r="AF238" s="132"/>
      <c r="AP238" s="132"/>
      <c r="AZ238" s="132"/>
      <c r="BA238" s="132"/>
      <c r="BJ238" s="132"/>
      <c r="BT238" s="132"/>
      <c r="CD238" s="132"/>
      <c r="CN238" s="132"/>
      <c r="CX238" s="132"/>
      <c r="DH238" s="132"/>
      <c r="DR238" s="132"/>
      <c r="EB238" s="132"/>
      <c r="EL238" s="132"/>
      <c r="EV238" s="132"/>
      <c r="FF238" s="132"/>
      <c r="FP238" s="132"/>
      <c r="FZ238" s="132"/>
      <c r="GJ238" s="132"/>
      <c r="GT238" s="132"/>
      <c r="HD238" s="132"/>
      <c r="HN238" s="132"/>
      <c r="HX238" s="132"/>
    </row>
    <row xmlns:x14ac="http://schemas.microsoft.com/office/spreadsheetml/2009/9/ac" r="239" s="3" customFormat="true" x14ac:dyDescent="0.25">
      <c r="A239" s="392"/>
      <c r="B239" s="132"/>
      <c r="L239" s="132"/>
      <c r="V239" s="132"/>
      <c r="AF239" s="132"/>
      <c r="AP239" s="132"/>
      <c r="AZ239" s="132"/>
      <c r="BA239" s="132"/>
      <c r="BJ239" s="132"/>
      <c r="BT239" s="132"/>
      <c r="CD239" s="132"/>
      <c r="CN239" s="132"/>
      <c r="CX239" s="132"/>
      <c r="DH239" s="132"/>
      <c r="DR239" s="132"/>
      <c r="EB239" s="132"/>
      <c r="EL239" s="132"/>
      <c r="EV239" s="132"/>
      <c r="FF239" s="132"/>
      <c r="FP239" s="132"/>
      <c r="FZ239" s="132"/>
      <c r="GJ239" s="132"/>
      <c r="GT239" s="132"/>
      <c r="HD239" s="132"/>
      <c r="HN239" s="132"/>
      <c r="HX239" s="132"/>
    </row>
    <row xmlns:x14ac="http://schemas.microsoft.com/office/spreadsheetml/2009/9/ac" r="240" s="3" customFormat="true" x14ac:dyDescent="0.25">
      <c r="A240" s="392"/>
      <c r="B240" s="132"/>
      <c r="L240" s="132"/>
      <c r="V240" s="132"/>
      <c r="AF240" s="132"/>
      <c r="AP240" s="132"/>
      <c r="AZ240" s="132"/>
      <c r="BA240" s="132"/>
      <c r="BJ240" s="132"/>
      <c r="BT240" s="132"/>
      <c r="CD240" s="132"/>
      <c r="CN240" s="132"/>
      <c r="CX240" s="132"/>
      <c r="DH240" s="132"/>
      <c r="DR240" s="132"/>
      <c r="EB240" s="132"/>
      <c r="EL240" s="132"/>
      <c r="EV240" s="132"/>
      <c r="FF240" s="132"/>
      <c r="FP240" s="132"/>
      <c r="FZ240" s="132"/>
      <c r="GJ240" s="132"/>
      <c r="GT240" s="132"/>
      <c r="HD240" s="132"/>
      <c r="HN240" s="132"/>
      <c r="HX240" s="132"/>
    </row>
    <row xmlns:x14ac="http://schemas.microsoft.com/office/spreadsheetml/2009/9/ac" r="241" s="3" customFormat="true" x14ac:dyDescent="0.25">
      <c r="A241" s="392"/>
      <c r="B241" s="132"/>
      <c r="L241" s="132"/>
      <c r="V241" s="132"/>
      <c r="AF241" s="132"/>
      <c r="AP241" s="132"/>
      <c r="AZ241" s="132"/>
      <c r="BA241" s="132"/>
      <c r="BJ241" s="132"/>
      <c r="BT241" s="132"/>
      <c r="CD241" s="132"/>
      <c r="CN241" s="132"/>
      <c r="CX241" s="132"/>
      <c r="DH241" s="132"/>
      <c r="DR241" s="132"/>
      <c r="EB241" s="132"/>
      <c r="EL241" s="132"/>
      <c r="EV241" s="132"/>
      <c r="FF241" s="132"/>
      <c r="FP241" s="132"/>
      <c r="FZ241" s="132"/>
      <c r="GJ241" s="132"/>
      <c r="GT241" s="132"/>
      <c r="HD241" s="132"/>
      <c r="HN241" s="132"/>
      <c r="HX241" s="132"/>
    </row>
    <row xmlns:x14ac="http://schemas.microsoft.com/office/spreadsheetml/2009/9/ac" r="242" s="3" customFormat="true" x14ac:dyDescent="0.25">
      <c r="A242" s="392"/>
      <c r="B242" s="132"/>
      <c r="L242" s="132"/>
      <c r="V242" s="132"/>
      <c r="AF242" s="132"/>
      <c r="AP242" s="132"/>
      <c r="AZ242" s="132"/>
      <c r="BA242" s="132"/>
      <c r="BJ242" s="132"/>
      <c r="BT242" s="132"/>
      <c r="CD242" s="132"/>
      <c r="CN242" s="132"/>
      <c r="CX242" s="132"/>
      <c r="DH242" s="132"/>
      <c r="DR242" s="132"/>
      <c r="EB242" s="132"/>
      <c r="EL242" s="132"/>
      <c r="EV242" s="132"/>
      <c r="FF242" s="132"/>
      <c r="FP242" s="132"/>
      <c r="FZ242" s="132"/>
      <c r="GJ242" s="132"/>
      <c r="GT242" s="132"/>
      <c r="HD242" s="132"/>
      <c r="HN242" s="132"/>
      <c r="HX242" s="132"/>
    </row>
    <row xmlns:x14ac="http://schemas.microsoft.com/office/spreadsheetml/2009/9/ac" r="243" s="3" customFormat="true" x14ac:dyDescent="0.25">
      <c r="A243" s="392"/>
      <c r="B243" s="132"/>
      <c r="L243" s="132"/>
      <c r="V243" s="132"/>
      <c r="AF243" s="132"/>
      <c r="AP243" s="132"/>
      <c r="AZ243" s="132"/>
      <c r="BA243" s="132"/>
      <c r="BJ243" s="132"/>
      <c r="BT243" s="132"/>
      <c r="CD243" s="132"/>
      <c r="CN243" s="132"/>
      <c r="CX243" s="132"/>
      <c r="DH243" s="132"/>
      <c r="DR243" s="132"/>
      <c r="EB243" s="132"/>
      <c r="EL243" s="132"/>
      <c r="EV243" s="132"/>
      <c r="FF243" s="132"/>
      <c r="FP243" s="132"/>
      <c r="FZ243" s="132"/>
      <c r="GJ243" s="132"/>
      <c r="GT243" s="132"/>
      <c r="HD243" s="132"/>
      <c r="HN243" s="132"/>
      <c r="HX243" s="132"/>
    </row>
    <row xmlns:x14ac="http://schemas.microsoft.com/office/spreadsheetml/2009/9/ac" r="244" s="3" customFormat="true" x14ac:dyDescent="0.25">
      <c r="A244" s="392"/>
      <c r="B244" s="132"/>
      <c r="L244" s="132"/>
      <c r="V244" s="132"/>
      <c r="AF244" s="132"/>
      <c r="AP244" s="132"/>
      <c r="AZ244" s="132"/>
      <c r="BA244" s="132"/>
      <c r="BJ244" s="132"/>
      <c r="BT244" s="132"/>
      <c r="CD244" s="132"/>
      <c r="CN244" s="132"/>
      <c r="CX244" s="132"/>
      <c r="DH244" s="132"/>
      <c r="DR244" s="132"/>
      <c r="EB244" s="132"/>
      <c r="EL244" s="132"/>
      <c r="EV244" s="132"/>
      <c r="FF244" s="132"/>
      <c r="FP244" s="132"/>
      <c r="FZ244" s="132"/>
      <c r="GJ244" s="132"/>
      <c r="GT244" s="132"/>
      <c r="HD244" s="132"/>
      <c r="HN244" s="132"/>
      <c r="HX244" s="132"/>
    </row>
    <row xmlns:x14ac="http://schemas.microsoft.com/office/spreadsheetml/2009/9/ac" r="245" s="3" customFormat="true" x14ac:dyDescent="0.25">
      <c r="A245" s="392"/>
      <c r="B245" s="132"/>
      <c r="L245" s="132"/>
      <c r="V245" s="132"/>
      <c r="AF245" s="132"/>
      <c r="AP245" s="132"/>
      <c r="AZ245" s="132"/>
      <c r="BA245" s="132"/>
      <c r="BJ245" s="132"/>
      <c r="BT245" s="132"/>
      <c r="CD245" s="132"/>
      <c r="CN245" s="132"/>
      <c r="CX245" s="132"/>
      <c r="DH245" s="132"/>
      <c r="DR245" s="132"/>
      <c r="EB245" s="132"/>
      <c r="EL245" s="132"/>
      <c r="EV245" s="132"/>
      <c r="FF245" s="132"/>
      <c r="FP245" s="132"/>
      <c r="FZ245" s="132"/>
      <c r="GJ245" s="132"/>
      <c r="GT245" s="132"/>
      <c r="HD245" s="132"/>
      <c r="HN245" s="132"/>
      <c r="HX245" s="132"/>
    </row>
    <row xmlns:x14ac="http://schemas.microsoft.com/office/spreadsheetml/2009/9/ac" r="246" s="3" customFormat="true" x14ac:dyDescent="0.25">
      <c r="A246" s="392"/>
      <c r="B246" s="132"/>
      <c r="L246" s="132"/>
      <c r="V246" s="132"/>
      <c r="AF246" s="132"/>
      <c r="AP246" s="132"/>
      <c r="AZ246" s="132"/>
      <c r="BA246" s="132"/>
      <c r="BJ246" s="132"/>
      <c r="BT246" s="132"/>
      <c r="CD246" s="132"/>
      <c r="CN246" s="132"/>
      <c r="CX246" s="132"/>
      <c r="DH246" s="132"/>
      <c r="DR246" s="132"/>
      <c r="EB246" s="132"/>
      <c r="EL246" s="132"/>
      <c r="EV246" s="132"/>
      <c r="FF246" s="132"/>
      <c r="FP246" s="132"/>
      <c r="FZ246" s="132"/>
      <c r="GJ246" s="132"/>
      <c r="GT246" s="132"/>
      <c r="HD246" s="132"/>
      <c r="HN246" s="132"/>
      <c r="HX246" s="132"/>
    </row>
    <row xmlns:x14ac="http://schemas.microsoft.com/office/spreadsheetml/2009/9/ac" r="247" s="3" customFormat="true" x14ac:dyDescent="0.25">
      <c r="A247" s="392"/>
      <c r="B247" s="132"/>
      <c r="L247" s="132"/>
      <c r="V247" s="132"/>
      <c r="AF247" s="132"/>
      <c r="AP247" s="132"/>
      <c r="AZ247" s="132"/>
      <c r="BA247" s="132"/>
      <c r="BJ247" s="132"/>
      <c r="BT247" s="132"/>
      <c r="CD247" s="132"/>
      <c r="CN247" s="132"/>
      <c r="CX247" s="132"/>
      <c r="DH247" s="132"/>
      <c r="DR247" s="132"/>
      <c r="EB247" s="132"/>
      <c r="EL247" s="132"/>
      <c r="EV247" s="132"/>
      <c r="FF247" s="132"/>
      <c r="FP247" s="132"/>
      <c r="FZ247" s="132"/>
      <c r="GJ247" s="132"/>
      <c r="GT247" s="132"/>
      <c r="HD247" s="132"/>
      <c r="HN247" s="132"/>
      <c r="HX247" s="132"/>
    </row>
    <row xmlns:x14ac="http://schemas.microsoft.com/office/spreadsheetml/2009/9/ac" r="248" s="3" customFormat="true" x14ac:dyDescent="0.25">
      <c r="A248" s="392"/>
      <c r="B248" s="132"/>
      <c r="L248" s="132"/>
      <c r="V248" s="132"/>
      <c r="AF248" s="132"/>
      <c r="AP248" s="132"/>
      <c r="AZ248" s="132"/>
      <c r="BA248" s="132"/>
      <c r="BJ248" s="132"/>
      <c r="BT248" s="132"/>
      <c r="CD248" s="132"/>
      <c r="CN248" s="132"/>
      <c r="CX248" s="132"/>
      <c r="DH248" s="132"/>
      <c r="DR248" s="132"/>
      <c r="EB248" s="132"/>
      <c r="EL248" s="132"/>
      <c r="EV248" s="132"/>
      <c r="FF248" s="132"/>
      <c r="FP248" s="132"/>
      <c r="FZ248" s="132"/>
      <c r="GJ248" s="132"/>
      <c r="GT248" s="132"/>
      <c r="HD248" s="132"/>
      <c r="HN248" s="132"/>
      <c r="HX248" s="132"/>
    </row>
    <row xmlns:x14ac="http://schemas.microsoft.com/office/spreadsheetml/2009/9/ac" r="249" s="3" customFormat="true" x14ac:dyDescent="0.25">
      <c r="A249" s="392"/>
      <c r="B249" s="132"/>
      <c r="L249" s="132"/>
      <c r="V249" s="132"/>
      <c r="AF249" s="132"/>
      <c r="AP249" s="132"/>
      <c r="AZ249" s="132"/>
      <c r="BA249" s="132"/>
      <c r="BJ249" s="132"/>
      <c r="BT249" s="132"/>
      <c r="CD249" s="132"/>
      <c r="CN249" s="132"/>
      <c r="CX249" s="132"/>
      <c r="DH249" s="132"/>
      <c r="DR249" s="132"/>
      <c r="EB249" s="132"/>
      <c r="EL249" s="132"/>
      <c r="EV249" s="132"/>
      <c r="FF249" s="132"/>
      <c r="FP249" s="132"/>
      <c r="FZ249" s="132"/>
      <c r="GJ249" s="132"/>
      <c r="GT249" s="132"/>
      <c r="HD249" s="132"/>
      <c r="HN249" s="132"/>
      <c r="HX249" s="132"/>
    </row>
    <row xmlns:x14ac="http://schemas.microsoft.com/office/spreadsheetml/2009/9/ac" r="250" s="3" customFormat="true" x14ac:dyDescent="0.25">
      <c r="A250" s="392"/>
      <c r="B250" s="132"/>
      <c r="L250" s="132"/>
      <c r="V250" s="132"/>
      <c r="AF250" s="132"/>
      <c r="AP250" s="132"/>
      <c r="AZ250" s="132"/>
      <c r="BA250" s="132"/>
      <c r="BJ250" s="132"/>
      <c r="BT250" s="132"/>
      <c r="CD250" s="132"/>
      <c r="CN250" s="132"/>
      <c r="CX250" s="132"/>
      <c r="DH250" s="132"/>
      <c r="DR250" s="132"/>
      <c r="EB250" s="132"/>
      <c r="EL250" s="132"/>
      <c r="EV250" s="132"/>
      <c r="FF250" s="132"/>
      <c r="FP250" s="132"/>
      <c r="FZ250" s="132"/>
      <c r="GJ250" s="132"/>
      <c r="GT250" s="132"/>
      <c r="HD250" s="132"/>
      <c r="HN250" s="132"/>
      <c r="HX250" s="132"/>
    </row>
    <row xmlns:x14ac="http://schemas.microsoft.com/office/spreadsheetml/2009/9/ac" r="251" s="3" customFormat="true" x14ac:dyDescent="0.25">
      <c r="A251" s="392"/>
      <c r="B251" s="132"/>
      <c r="L251" s="132"/>
      <c r="V251" s="132"/>
      <c r="AF251" s="132"/>
      <c r="AP251" s="132"/>
      <c r="AZ251" s="132"/>
      <c r="BA251" s="132"/>
      <c r="BJ251" s="132"/>
      <c r="BT251" s="132"/>
      <c r="CD251" s="132"/>
      <c r="CN251" s="132"/>
      <c r="CX251" s="132"/>
      <c r="DH251" s="132"/>
      <c r="DR251" s="132"/>
      <c r="EB251" s="132"/>
      <c r="EL251" s="132"/>
      <c r="EV251" s="132"/>
      <c r="FF251" s="132"/>
      <c r="FP251" s="132"/>
      <c r="FZ251" s="132"/>
      <c r="GJ251" s="132"/>
      <c r="GT251" s="132"/>
      <c r="HD251" s="132"/>
      <c r="HN251" s="132"/>
      <c r="HX251" s="132"/>
    </row>
    <row xmlns:x14ac="http://schemas.microsoft.com/office/spreadsheetml/2009/9/ac" r="252" s="3" customFormat="true" x14ac:dyDescent="0.25">
      <c r="A252" s="392"/>
      <c r="B252" s="132"/>
      <c r="L252" s="132"/>
      <c r="V252" s="132"/>
      <c r="AF252" s="132"/>
      <c r="AP252" s="132"/>
      <c r="AZ252" s="132"/>
      <c r="BA252" s="132"/>
      <c r="BJ252" s="132"/>
      <c r="BT252" s="132"/>
      <c r="CD252" s="132"/>
      <c r="CN252" s="132"/>
      <c r="CX252" s="132"/>
      <c r="DH252" s="132"/>
      <c r="DR252" s="132"/>
      <c r="EB252" s="132"/>
      <c r="EL252" s="132"/>
      <c r="EV252" s="132"/>
      <c r="FF252" s="132"/>
      <c r="FP252" s="132"/>
      <c r="FZ252" s="132"/>
      <c r="GJ252" s="132"/>
      <c r="GT252" s="132"/>
      <c r="HD252" s="132"/>
      <c r="HN252" s="132"/>
      <c r="HX252" s="132"/>
    </row>
    <row xmlns:x14ac="http://schemas.microsoft.com/office/spreadsheetml/2009/9/ac" r="253" s="3" customFormat="true" x14ac:dyDescent="0.25">
      <c r="A253" s="392"/>
      <c r="B253" s="132"/>
      <c r="L253" s="132"/>
      <c r="V253" s="132"/>
      <c r="AF253" s="132"/>
      <c r="AP253" s="132"/>
      <c r="AZ253" s="132"/>
      <c r="BA253" s="132"/>
      <c r="BJ253" s="132"/>
      <c r="BT253" s="132"/>
      <c r="CD253" s="132"/>
      <c r="CN253" s="132"/>
      <c r="CX253" s="132"/>
      <c r="DH253" s="132"/>
      <c r="DR253" s="132"/>
      <c r="EB253" s="132"/>
      <c r="EL253" s="132"/>
      <c r="EV253" s="132"/>
      <c r="FF253" s="132"/>
      <c r="FP253" s="132"/>
      <c r="FZ253" s="132"/>
      <c r="GJ253" s="132"/>
      <c r="GT253" s="132"/>
      <c r="HD253" s="132"/>
      <c r="HN253" s="132"/>
      <c r="HX253" s="132"/>
    </row>
    <row xmlns:x14ac="http://schemas.microsoft.com/office/spreadsheetml/2009/9/ac" r="254" s="3" customFormat="true" x14ac:dyDescent="0.25">
      <c r="A254" s="392"/>
      <c r="B254" s="132"/>
      <c r="L254" s="132"/>
      <c r="V254" s="132"/>
      <c r="AF254" s="132"/>
      <c r="AP254" s="132"/>
      <c r="AZ254" s="132"/>
      <c r="BA254" s="132"/>
      <c r="BJ254" s="132"/>
      <c r="BT254" s="132"/>
      <c r="CD254" s="132"/>
      <c r="CN254" s="132"/>
      <c r="CX254" s="132"/>
      <c r="DH254" s="132"/>
      <c r="DR254" s="132"/>
      <c r="EB254" s="132"/>
      <c r="EL254" s="132"/>
      <c r="EV254" s="132"/>
      <c r="FF254" s="132"/>
      <c r="FP254" s="132"/>
      <c r="FZ254" s="132"/>
      <c r="GJ254" s="132"/>
      <c r="GT254" s="132"/>
      <c r="HD254" s="132"/>
      <c r="HN254" s="132"/>
      <c r="HX254" s="132"/>
    </row>
    <row xmlns:x14ac="http://schemas.microsoft.com/office/spreadsheetml/2009/9/ac" r="255" s="3" customFormat="true" x14ac:dyDescent="0.25">
      <c r="A255" s="392"/>
      <c r="B255" s="132"/>
      <c r="L255" s="132"/>
      <c r="V255" s="132"/>
      <c r="AF255" s="132"/>
      <c r="AP255" s="132"/>
      <c r="AZ255" s="132"/>
      <c r="BA255" s="132"/>
      <c r="BJ255" s="132"/>
      <c r="BT255" s="132"/>
      <c r="CD255" s="132"/>
      <c r="CN255" s="132"/>
      <c r="CX255" s="132"/>
      <c r="DH255" s="132"/>
      <c r="DR255" s="132"/>
      <c r="EB255" s="132"/>
      <c r="EL255" s="132"/>
      <c r="EV255" s="132"/>
      <c r="FF255" s="132"/>
      <c r="FP255" s="132"/>
      <c r="FZ255" s="132"/>
      <c r="GJ255" s="132"/>
      <c r="GT255" s="132"/>
      <c r="HD255" s="132"/>
      <c r="HN255" s="132"/>
      <c r="HX255" s="132"/>
    </row>
    <row xmlns:x14ac="http://schemas.microsoft.com/office/spreadsheetml/2009/9/ac" r="256" s="3" customFormat="true" x14ac:dyDescent="0.25">
      <c r="A256" s="392"/>
      <c r="B256" s="132"/>
      <c r="L256" s="132"/>
      <c r="V256" s="132"/>
      <c r="AF256" s="132"/>
      <c r="AP256" s="132"/>
      <c r="AZ256" s="132"/>
      <c r="BA256" s="132"/>
      <c r="BJ256" s="132"/>
      <c r="BT256" s="132"/>
      <c r="CD256" s="132"/>
      <c r="CN256" s="132"/>
      <c r="CX256" s="132"/>
      <c r="DH256" s="132"/>
      <c r="DR256" s="132"/>
      <c r="EB256" s="132"/>
      <c r="EL256" s="132"/>
      <c r="EV256" s="132"/>
      <c r="FF256" s="132"/>
      <c r="FP256" s="132"/>
      <c r="FZ256" s="132"/>
      <c r="GJ256" s="132"/>
      <c r="GT256" s="132"/>
      <c r="HD256" s="132"/>
      <c r="HN256" s="132"/>
      <c r="HX256" s="132"/>
    </row>
    <row xmlns:x14ac="http://schemas.microsoft.com/office/spreadsheetml/2009/9/ac" r="257" s="3" customFormat="true" x14ac:dyDescent="0.25">
      <c r="A257" s="392"/>
      <c r="B257" s="132"/>
      <c r="L257" s="132"/>
      <c r="V257" s="132"/>
      <c r="AF257" s="132"/>
      <c r="AP257" s="132"/>
      <c r="AZ257" s="132"/>
      <c r="BA257" s="132"/>
      <c r="BJ257" s="132"/>
      <c r="BT257" s="132"/>
      <c r="CD257" s="132"/>
      <c r="CN257" s="132"/>
      <c r="CX257" s="132"/>
      <c r="DH257" s="132"/>
      <c r="DR257" s="132"/>
      <c r="EB257" s="132"/>
      <c r="EL257" s="132"/>
      <c r="EV257" s="132"/>
      <c r="FF257" s="132"/>
      <c r="FP257" s="132"/>
      <c r="FZ257" s="132"/>
      <c r="GJ257" s="132"/>
      <c r="GT257" s="132"/>
      <c r="HD257" s="132"/>
      <c r="HN257" s="132"/>
      <c r="HX257" s="132"/>
    </row>
    <row xmlns:x14ac="http://schemas.microsoft.com/office/spreadsheetml/2009/9/ac" r="258" s="3" customFormat="true" x14ac:dyDescent="0.25">
      <c r="A258" s="392"/>
      <c r="B258" s="132"/>
      <c r="L258" s="132"/>
      <c r="V258" s="132"/>
      <c r="AF258" s="132"/>
      <c r="AP258" s="132"/>
      <c r="AZ258" s="132"/>
      <c r="BA258" s="132"/>
      <c r="BJ258" s="132"/>
      <c r="BT258" s="132"/>
      <c r="CD258" s="132"/>
      <c r="CN258" s="132"/>
      <c r="CX258" s="132"/>
      <c r="DH258" s="132"/>
      <c r="DR258" s="132"/>
      <c r="EB258" s="132"/>
      <c r="EL258" s="132"/>
      <c r="EV258" s="132"/>
      <c r="FF258" s="132"/>
      <c r="FP258" s="132"/>
      <c r="FZ258" s="132"/>
      <c r="GJ258" s="132"/>
      <c r="GT258" s="132"/>
      <c r="HD258" s="132"/>
      <c r="HN258" s="132"/>
      <c r="HX258" s="132"/>
    </row>
    <row xmlns:x14ac="http://schemas.microsoft.com/office/spreadsheetml/2009/9/ac" r="259" s="3" customFormat="true" x14ac:dyDescent="0.25">
      <c r="A259" s="392"/>
      <c r="B259" s="132"/>
      <c r="L259" s="132"/>
      <c r="V259" s="132"/>
      <c r="AF259" s="132"/>
      <c r="AP259" s="132"/>
      <c r="AZ259" s="132"/>
      <c r="BA259" s="132"/>
      <c r="BJ259" s="132"/>
      <c r="BT259" s="132"/>
      <c r="CD259" s="132"/>
      <c r="CN259" s="132"/>
      <c r="CX259" s="132"/>
      <c r="DH259" s="132"/>
      <c r="DR259" s="132"/>
      <c r="EB259" s="132"/>
      <c r="EL259" s="132"/>
      <c r="EV259" s="132"/>
      <c r="FF259" s="132"/>
      <c r="FP259" s="132"/>
      <c r="FZ259" s="132"/>
      <c r="GJ259" s="132"/>
      <c r="GT259" s="132"/>
      <c r="HD259" s="132"/>
      <c r="HN259" s="132"/>
      <c r="HX259" s="132"/>
    </row>
    <row xmlns:x14ac="http://schemas.microsoft.com/office/spreadsheetml/2009/9/ac" r="260" s="3" customFormat="true" x14ac:dyDescent="0.25">
      <c r="A260" s="392"/>
      <c r="B260" s="132"/>
      <c r="L260" s="132"/>
      <c r="V260" s="132"/>
      <c r="AF260" s="132"/>
      <c r="AP260" s="132"/>
      <c r="AZ260" s="132"/>
      <c r="BA260" s="132"/>
      <c r="BJ260" s="132"/>
      <c r="BT260" s="132"/>
      <c r="CD260" s="132"/>
      <c r="CN260" s="132"/>
      <c r="CX260" s="132"/>
      <c r="DH260" s="132"/>
      <c r="DR260" s="132"/>
      <c r="EB260" s="132"/>
      <c r="EL260" s="132"/>
      <c r="EV260" s="132"/>
      <c r="FF260" s="132"/>
      <c r="FP260" s="132"/>
      <c r="FZ260" s="132"/>
      <c r="GJ260" s="132"/>
      <c r="GT260" s="132"/>
      <c r="HD260" s="132"/>
      <c r="HN260" s="132"/>
      <c r="HX260" s="132"/>
    </row>
    <row xmlns:x14ac="http://schemas.microsoft.com/office/spreadsheetml/2009/9/ac" r="261" s="3" customFormat="true" x14ac:dyDescent="0.25">
      <c r="A261" s="392"/>
      <c r="B261" s="132"/>
      <c r="L261" s="132"/>
      <c r="V261" s="132"/>
      <c r="AF261" s="132"/>
      <c r="AP261" s="132"/>
      <c r="AZ261" s="132"/>
      <c r="BA261" s="132"/>
      <c r="BJ261" s="132"/>
      <c r="BT261" s="132"/>
      <c r="CD261" s="132"/>
      <c r="CN261" s="132"/>
      <c r="CX261" s="132"/>
      <c r="DH261" s="132"/>
      <c r="DR261" s="132"/>
      <c r="EB261" s="132"/>
      <c r="EL261" s="132"/>
      <c r="EV261" s="132"/>
      <c r="FF261" s="132"/>
      <c r="FP261" s="132"/>
      <c r="FZ261" s="132"/>
      <c r="GJ261" s="132"/>
      <c r="GT261" s="132"/>
      <c r="HD261" s="132"/>
      <c r="HN261" s="132"/>
      <c r="HX261" s="132"/>
    </row>
    <row xmlns:x14ac="http://schemas.microsoft.com/office/spreadsheetml/2009/9/ac" r="262" s="3" customFormat="true" x14ac:dyDescent="0.25">
      <c r="A262" s="392"/>
      <c r="B262" s="132"/>
      <c r="L262" s="132"/>
      <c r="V262" s="132"/>
      <c r="AF262" s="132"/>
      <c r="AP262" s="132"/>
      <c r="AZ262" s="132"/>
      <c r="BA262" s="132"/>
      <c r="BJ262" s="132"/>
      <c r="BT262" s="132"/>
      <c r="CD262" s="132"/>
      <c r="CN262" s="132"/>
      <c r="CX262" s="132"/>
      <c r="DH262" s="132"/>
      <c r="DR262" s="132"/>
      <c r="EB262" s="132"/>
      <c r="EL262" s="132"/>
      <c r="EV262" s="132"/>
      <c r="FF262" s="132"/>
      <c r="FP262" s="132"/>
      <c r="FZ262" s="132"/>
      <c r="GJ262" s="132"/>
      <c r="GT262" s="132"/>
      <c r="HD262" s="132"/>
      <c r="HN262" s="132"/>
      <c r="HX262" s="132"/>
    </row>
    <row xmlns:x14ac="http://schemas.microsoft.com/office/spreadsheetml/2009/9/ac" r="263" s="3" customFormat="true" x14ac:dyDescent="0.25">
      <c r="A263" s="392"/>
      <c r="B263" s="132"/>
      <c r="L263" s="132"/>
      <c r="V263" s="132"/>
      <c r="AF263" s="132"/>
      <c r="AP263" s="132"/>
      <c r="AZ263" s="132"/>
      <c r="BA263" s="132"/>
      <c r="BJ263" s="132"/>
      <c r="BT263" s="132"/>
      <c r="CD263" s="132"/>
      <c r="CN263" s="132"/>
      <c r="CX263" s="132"/>
      <c r="DH263" s="132"/>
      <c r="DR263" s="132"/>
      <c r="EB263" s="132"/>
      <c r="EL263" s="132"/>
      <c r="EV263" s="132"/>
      <c r="FF263" s="132"/>
      <c r="FP263" s="132"/>
      <c r="FZ263" s="132"/>
      <c r="GJ263" s="132"/>
      <c r="GT263" s="132"/>
      <c r="HD263" s="132"/>
      <c r="HN263" s="132"/>
      <c r="HX263" s="132"/>
    </row>
    <row xmlns:x14ac="http://schemas.microsoft.com/office/spreadsheetml/2009/9/ac" r="264" s="3" customFormat="true" x14ac:dyDescent="0.25">
      <c r="A264" s="392"/>
      <c r="B264" s="132"/>
      <c r="L264" s="132"/>
      <c r="V264" s="132"/>
      <c r="AF264" s="132"/>
      <c r="AP264" s="132"/>
      <c r="AZ264" s="132"/>
      <c r="BA264" s="132"/>
      <c r="BJ264" s="132"/>
      <c r="BT264" s="132"/>
      <c r="CD264" s="132"/>
      <c r="CN264" s="132"/>
      <c r="CX264" s="132"/>
      <c r="DH264" s="132"/>
      <c r="DR264" s="132"/>
      <c r="EB264" s="132"/>
      <c r="EL264" s="132"/>
      <c r="EV264" s="132"/>
      <c r="FF264" s="132"/>
      <c r="FP264" s="132"/>
      <c r="FZ264" s="132"/>
      <c r="GJ264" s="132"/>
      <c r="GT264" s="132"/>
      <c r="HD264" s="132"/>
      <c r="HN264" s="132"/>
      <c r="HX264" s="132"/>
    </row>
    <row xmlns:x14ac="http://schemas.microsoft.com/office/spreadsheetml/2009/9/ac" r="265" s="3" customFormat="true" x14ac:dyDescent="0.25">
      <c r="A265" s="392"/>
      <c r="B265" s="132"/>
      <c r="L265" s="132"/>
      <c r="V265" s="132"/>
      <c r="AF265" s="132"/>
      <c r="AP265" s="132"/>
      <c r="AZ265" s="132"/>
      <c r="BA265" s="132"/>
      <c r="BJ265" s="132"/>
      <c r="BT265" s="132"/>
      <c r="CD265" s="132"/>
      <c r="CN265" s="132"/>
      <c r="CX265" s="132"/>
      <c r="DH265" s="132"/>
      <c r="DR265" s="132"/>
      <c r="EB265" s="132"/>
      <c r="EL265" s="132"/>
      <c r="EV265" s="132"/>
      <c r="FF265" s="132"/>
      <c r="FP265" s="132"/>
      <c r="FZ265" s="132"/>
      <c r="GJ265" s="132"/>
      <c r="GT265" s="132"/>
      <c r="HD265" s="132"/>
      <c r="HN265" s="132"/>
      <c r="HX265" s="132"/>
    </row>
    <row xmlns:x14ac="http://schemas.microsoft.com/office/spreadsheetml/2009/9/ac" r="266" s="3" customFormat="true" x14ac:dyDescent="0.25">
      <c r="A266" s="392"/>
      <c r="B266" s="132"/>
      <c r="L266" s="132"/>
      <c r="V266" s="132"/>
      <c r="AF266" s="132"/>
      <c r="AP266" s="132"/>
      <c r="AZ266" s="132"/>
      <c r="BA266" s="132"/>
      <c r="BJ266" s="132"/>
      <c r="BT266" s="132"/>
      <c r="CD266" s="132"/>
      <c r="CN266" s="132"/>
      <c r="CX266" s="132"/>
      <c r="DH266" s="132"/>
      <c r="DR266" s="132"/>
      <c r="EB266" s="132"/>
      <c r="EL266" s="132"/>
      <c r="EV266" s="132"/>
      <c r="FF266" s="132"/>
      <c r="FP266" s="132"/>
      <c r="FZ266" s="132"/>
      <c r="GJ266" s="132"/>
      <c r="GT266" s="132"/>
      <c r="HD266" s="132"/>
      <c r="HN266" s="132"/>
      <c r="HX266" s="132"/>
    </row>
    <row xmlns:x14ac="http://schemas.microsoft.com/office/spreadsheetml/2009/9/ac" r="267" s="3" customFormat="true" x14ac:dyDescent="0.25">
      <c r="A267" s="392"/>
      <c r="B267" s="132"/>
      <c r="L267" s="132"/>
      <c r="V267" s="132"/>
      <c r="AF267" s="132"/>
      <c r="AP267" s="132"/>
      <c r="AZ267" s="132"/>
      <c r="BA267" s="132"/>
      <c r="BJ267" s="132"/>
      <c r="BT267" s="132"/>
      <c r="CD267" s="132"/>
      <c r="CN267" s="132"/>
      <c r="CX267" s="132"/>
      <c r="DH267" s="132"/>
      <c r="DR267" s="132"/>
      <c r="EB267" s="132"/>
      <c r="EL267" s="132"/>
      <c r="EV267" s="132"/>
      <c r="FF267" s="132"/>
      <c r="FP267" s="132"/>
      <c r="FZ267" s="132"/>
      <c r="GJ267" s="132"/>
      <c r="GT267" s="132"/>
      <c r="HD267" s="132"/>
      <c r="HN267" s="132"/>
      <c r="HX267" s="132"/>
    </row>
    <row xmlns:x14ac="http://schemas.microsoft.com/office/spreadsheetml/2009/9/ac" r="268" s="3" customFormat="true" x14ac:dyDescent="0.25">
      <c r="A268" s="392"/>
      <c r="B268" s="132"/>
      <c r="L268" s="132"/>
      <c r="V268" s="132"/>
      <c r="AF268" s="132"/>
      <c r="AP268" s="132"/>
      <c r="AZ268" s="132"/>
      <c r="BA268" s="132"/>
      <c r="BJ268" s="132"/>
      <c r="BT268" s="132"/>
      <c r="CD268" s="132"/>
      <c r="CN268" s="132"/>
      <c r="CX268" s="132"/>
      <c r="DH268" s="132"/>
      <c r="DR268" s="132"/>
      <c r="EB268" s="132"/>
      <c r="EL268" s="132"/>
      <c r="EV268" s="132"/>
      <c r="FF268" s="132"/>
      <c r="FP268" s="132"/>
      <c r="FZ268" s="132"/>
      <c r="GJ268" s="132"/>
      <c r="GT268" s="132"/>
      <c r="HD268" s="132"/>
      <c r="HN268" s="132"/>
      <c r="HX268" s="132"/>
    </row>
    <row xmlns:x14ac="http://schemas.microsoft.com/office/spreadsheetml/2009/9/ac" r="269" s="3" customFormat="true" x14ac:dyDescent="0.25">
      <c r="A269" s="392"/>
      <c r="B269" s="132"/>
      <c r="L269" s="132"/>
      <c r="V269" s="132"/>
      <c r="AF269" s="132"/>
      <c r="AP269" s="132"/>
      <c r="AZ269" s="132"/>
      <c r="BA269" s="132"/>
      <c r="BJ269" s="132"/>
      <c r="BT269" s="132"/>
      <c r="CD269" s="132"/>
      <c r="CN269" s="132"/>
      <c r="CX269" s="132"/>
      <c r="DH269" s="132"/>
      <c r="DR269" s="132"/>
      <c r="EB269" s="132"/>
      <c r="EL269" s="132"/>
      <c r="EV269" s="132"/>
      <c r="FF269" s="132"/>
      <c r="FP269" s="132"/>
      <c r="FZ269" s="132"/>
      <c r="GJ269" s="132"/>
      <c r="GT269" s="132"/>
      <c r="HD269" s="132"/>
      <c r="HN269" s="132"/>
      <c r="HX269" s="132"/>
    </row>
    <row xmlns:x14ac="http://schemas.microsoft.com/office/spreadsheetml/2009/9/ac" r="270" s="3" customFormat="true" x14ac:dyDescent="0.25">
      <c r="A270" s="392"/>
      <c r="B270" s="132"/>
      <c r="L270" s="132"/>
      <c r="V270" s="132"/>
      <c r="AF270" s="132"/>
      <c r="AP270" s="132"/>
      <c r="AZ270" s="132"/>
      <c r="BA270" s="132"/>
      <c r="BJ270" s="132"/>
      <c r="BT270" s="132"/>
      <c r="CD270" s="132"/>
      <c r="CN270" s="132"/>
      <c r="CX270" s="132"/>
      <c r="DH270" s="132"/>
      <c r="DR270" s="132"/>
      <c r="EB270" s="132"/>
      <c r="EL270" s="132"/>
      <c r="EV270" s="132"/>
      <c r="FF270" s="132"/>
      <c r="FP270" s="132"/>
      <c r="FZ270" s="132"/>
      <c r="GJ270" s="132"/>
      <c r="GT270" s="132"/>
      <c r="HD270" s="132"/>
      <c r="HN270" s="132"/>
      <c r="HX270" s="132"/>
    </row>
    <row xmlns:x14ac="http://schemas.microsoft.com/office/spreadsheetml/2009/9/ac" r="271" s="3" customFormat="true" x14ac:dyDescent="0.25">
      <c r="A271" s="392"/>
      <c r="B271" s="132"/>
      <c r="L271" s="132"/>
      <c r="V271" s="132"/>
      <c r="AF271" s="132"/>
      <c r="AP271" s="132"/>
      <c r="AZ271" s="132"/>
      <c r="BA271" s="132"/>
      <c r="BJ271" s="132"/>
      <c r="BT271" s="132"/>
      <c r="CD271" s="132"/>
      <c r="CN271" s="132"/>
      <c r="CX271" s="132"/>
      <c r="DH271" s="132"/>
      <c r="DR271" s="132"/>
      <c r="EB271" s="132"/>
      <c r="EL271" s="132"/>
      <c r="EV271" s="132"/>
      <c r="FF271" s="132"/>
      <c r="FP271" s="132"/>
      <c r="FZ271" s="132"/>
      <c r="GJ271" s="132"/>
      <c r="GT271" s="132"/>
      <c r="HD271" s="132"/>
      <c r="HN271" s="132"/>
      <c r="HX271" s="132"/>
    </row>
    <row xmlns:x14ac="http://schemas.microsoft.com/office/spreadsheetml/2009/9/ac" r="272" s="3" customFormat="true" x14ac:dyDescent="0.25">
      <c r="A272" s="392"/>
      <c r="B272" s="132"/>
      <c r="L272" s="132"/>
      <c r="V272" s="132"/>
      <c r="AF272" s="132"/>
      <c r="AP272" s="132"/>
      <c r="AZ272" s="132"/>
      <c r="BA272" s="132"/>
      <c r="BJ272" s="132"/>
      <c r="BT272" s="132"/>
      <c r="CD272" s="132"/>
      <c r="CN272" s="132"/>
      <c r="CX272" s="132"/>
      <c r="DH272" s="132"/>
      <c r="DR272" s="132"/>
      <c r="EB272" s="132"/>
      <c r="EL272" s="132"/>
      <c r="EV272" s="132"/>
      <c r="FF272" s="132"/>
      <c r="FP272" s="132"/>
      <c r="FZ272" s="132"/>
      <c r="GJ272" s="132"/>
      <c r="GT272" s="132"/>
      <c r="HD272" s="132"/>
      <c r="HN272" s="132"/>
      <c r="HX272" s="132"/>
    </row>
    <row xmlns:x14ac="http://schemas.microsoft.com/office/spreadsheetml/2009/9/ac" r="273" s="3" customFormat="true" x14ac:dyDescent="0.25">
      <c r="A273" s="392"/>
      <c r="B273" s="132"/>
      <c r="L273" s="132"/>
      <c r="V273" s="132"/>
      <c r="AF273" s="132"/>
      <c r="AP273" s="132"/>
      <c r="AZ273" s="132"/>
      <c r="BA273" s="132"/>
      <c r="BJ273" s="132"/>
      <c r="BT273" s="132"/>
      <c r="CD273" s="132"/>
      <c r="CN273" s="132"/>
      <c r="CX273" s="132"/>
      <c r="DH273" s="132"/>
      <c r="DR273" s="132"/>
      <c r="EB273" s="132"/>
      <c r="EL273" s="132"/>
      <c r="EV273" s="132"/>
      <c r="FF273" s="132"/>
      <c r="FP273" s="132"/>
      <c r="FZ273" s="132"/>
      <c r="GJ273" s="132"/>
      <c r="GT273" s="132"/>
      <c r="HD273" s="132"/>
      <c r="HN273" s="132"/>
      <c r="HX273" s="132"/>
    </row>
    <row xmlns:x14ac="http://schemas.microsoft.com/office/spreadsheetml/2009/9/ac" r="274" s="3" customFormat="true" x14ac:dyDescent="0.25">
      <c r="A274" s="392"/>
      <c r="B274" s="132"/>
      <c r="L274" s="132"/>
      <c r="V274" s="132"/>
      <c r="AF274" s="132"/>
      <c r="AP274" s="132"/>
      <c r="AZ274" s="132"/>
      <c r="BA274" s="132"/>
      <c r="BJ274" s="132"/>
      <c r="BT274" s="132"/>
      <c r="CD274" s="132"/>
      <c r="CN274" s="132"/>
      <c r="CX274" s="132"/>
      <c r="DH274" s="132"/>
      <c r="DR274" s="132"/>
      <c r="EB274" s="132"/>
      <c r="EL274" s="132"/>
      <c r="EV274" s="132"/>
      <c r="FF274" s="132"/>
      <c r="FP274" s="132"/>
      <c r="FZ274" s="132"/>
      <c r="GJ274" s="132"/>
      <c r="GT274" s="132"/>
      <c r="HD274" s="132"/>
      <c r="HN274" s="132"/>
      <c r="HX274" s="132"/>
    </row>
    <row xmlns:x14ac="http://schemas.microsoft.com/office/spreadsheetml/2009/9/ac" r="275" s="3" customFormat="true" x14ac:dyDescent="0.25">
      <c r="A275" s="392"/>
      <c r="B275" s="132"/>
      <c r="L275" s="132"/>
      <c r="V275" s="132"/>
      <c r="AF275" s="132"/>
      <c r="AP275" s="132"/>
      <c r="AZ275" s="132"/>
      <c r="BA275" s="132"/>
      <c r="BJ275" s="132"/>
      <c r="BT275" s="132"/>
      <c r="CD275" s="132"/>
      <c r="CN275" s="132"/>
      <c r="CX275" s="132"/>
      <c r="DH275" s="132"/>
      <c r="DR275" s="132"/>
      <c r="EB275" s="132"/>
      <c r="EL275" s="132"/>
      <c r="EV275" s="132"/>
      <c r="FF275" s="132"/>
      <c r="FP275" s="132"/>
      <c r="FZ275" s="132"/>
      <c r="GJ275" s="132"/>
      <c r="GT275" s="132"/>
      <c r="HD275" s="132"/>
      <c r="HN275" s="132"/>
      <c r="HX275" s="132"/>
    </row>
    <row xmlns:x14ac="http://schemas.microsoft.com/office/spreadsheetml/2009/9/ac" r="276" s="3" customFormat="true" x14ac:dyDescent="0.25">
      <c r="A276" s="392"/>
      <c r="B276" s="132"/>
      <c r="L276" s="132"/>
      <c r="V276" s="132"/>
      <c r="AF276" s="132"/>
      <c r="AP276" s="132"/>
      <c r="AZ276" s="132"/>
      <c r="BA276" s="132"/>
      <c r="BJ276" s="132"/>
      <c r="BT276" s="132"/>
      <c r="CD276" s="132"/>
      <c r="CN276" s="132"/>
      <c r="CX276" s="132"/>
      <c r="DH276" s="132"/>
      <c r="DR276" s="132"/>
      <c r="EB276" s="132"/>
      <c r="EL276" s="132"/>
      <c r="EV276" s="132"/>
      <c r="FF276" s="132"/>
      <c r="FP276" s="132"/>
      <c r="FZ276" s="132"/>
      <c r="GJ276" s="132"/>
      <c r="GT276" s="132"/>
      <c r="HD276" s="132"/>
      <c r="HN276" s="132"/>
      <c r="HX276" s="132"/>
    </row>
    <row xmlns:x14ac="http://schemas.microsoft.com/office/spreadsheetml/2009/9/ac" r="277" s="3" customFormat="true" x14ac:dyDescent="0.25">
      <c r="A277" s="392"/>
      <c r="B277" s="132"/>
      <c r="L277" s="132"/>
      <c r="V277" s="132"/>
      <c r="AF277" s="132"/>
      <c r="AP277" s="132"/>
      <c r="AZ277" s="132"/>
      <c r="BA277" s="132"/>
      <c r="BJ277" s="132"/>
      <c r="BT277" s="132"/>
      <c r="CD277" s="132"/>
      <c r="CN277" s="132"/>
      <c r="CX277" s="132"/>
      <c r="DH277" s="132"/>
      <c r="DR277" s="132"/>
      <c r="EB277" s="132"/>
      <c r="EL277" s="132"/>
      <c r="EV277" s="132"/>
      <c r="FF277" s="132"/>
      <c r="FP277" s="132"/>
      <c r="FZ277" s="132"/>
      <c r="GJ277" s="132"/>
      <c r="GT277" s="132"/>
      <c r="HD277" s="132"/>
      <c r="HN277" s="132"/>
      <c r="HX277" s="132"/>
    </row>
    <row xmlns:x14ac="http://schemas.microsoft.com/office/spreadsheetml/2009/9/ac" r="278" s="3" customFormat="true" x14ac:dyDescent="0.25">
      <c r="A278" s="392"/>
      <c r="B278" s="132"/>
      <c r="L278" s="132"/>
      <c r="V278" s="132"/>
      <c r="AF278" s="132"/>
      <c r="AP278" s="132"/>
      <c r="AZ278" s="132"/>
      <c r="BA278" s="132"/>
      <c r="BJ278" s="132"/>
      <c r="BT278" s="132"/>
      <c r="CD278" s="132"/>
      <c r="CN278" s="132"/>
      <c r="CX278" s="132"/>
      <c r="DH278" s="132"/>
      <c r="DR278" s="132"/>
      <c r="EB278" s="132"/>
      <c r="EL278" s="132"/>
      <c r="EV278" s="132"/>
      <c r="FF278" s="132"/>
      <c r="FP278" s="132"/>
      <c r="FZ278" s="132"/>
      <c r="GJ278" s="132"/>
      <c r="GT278" s="132"/>
      <c r="HD278" s="132"/>
      <c r="HN278" s="132"/>
      <c r="HX278" s="132"/>
    </row>
    <row xmlns:x14ac="http://schemas.microsoft.com/office/spreadsheetml/2009/9/ac" r="279" s="3" customFormat="true" x14ac:dyDescent="0.25">
      <c r="A279" s="392"/>
      <c r="B279" s="132"/>
      <c r="L279" s="132"/>
      <c r="V279" s="132"/>
      <c r="AF279" s="132"/>
      <c r="AP279" s="132"/>
      <c r="AZ279" s="132"/>
      <c r="BA279" s="132"/>
      <c r="BJ279" s="132"/>
      <c r="BT279" s="132"/>
      <c r="CD279" s="132"/>
      <c r="CN279" s="132"/>
      <c r="CX279" s="132"/>
      <c r="DH279" s="132"/>
      <c r="DR279" s="132"/>
      <c r="EB279" s="132"/>
      <c r="EL279" s="132"/>
      <c r="EV279" s="132"/>
      <c r="FF279" s="132"/>
      <c r="FP279" s="132"/>
      <c r="FZ279" s="132"/>
      <c r="GJ279" s="132"/>
      <c r="GT279" s="132"/>
      <c r="HD279" s="132"/>
      <c r="HN279" s="132"/>
      <c r="HX279" s="132"/>
    </row>
    <row xmlns:x14ac="http://schemas.microsoft.com/office/spreadsheetml/2009/9/ac" r="280" s="3" customFormat="true" x14ac:dyDescent="0.25">
      <c r="A280" s="392"/>
      <c r="B280" s="132"/>
      <c r="L280" s="132"/>
      <c r="V280" s="132"/>
      <c r="AF280" s="132"/>
      <c r="AP280" s="132"/>
      <c r="AZ280" s="132"/>
      <c r="BA280" s="132"/>
      <c r="BJ280" s="132"/>
      <c r="BT280" s="132"/>
      <c r="CD280" s="132"/>
      <c r="CN280" s="132"/>
      <c r="CX280" s="132"/>
      <c r="DH280" s="132"/>
      <c r="DR280" s="132"/>
      <c r="EB280" s="132"/>
      <c r="EL280" s="132"/>
      <c r="EV280" s="132"/>
      <c r="FF280" s="132"/>
      <c r="FP280" s="132"/>
      <c r="FZ280" s="132"/>
      <c r="GJ280" s="132"/>
      <c r="GT280" s="132"/>
      <c r="HD280" s="132"/>
      <c r="HN280" s="132"/>
      <c r="HX280" s="132"/>
    </row>
    <row xmlns:x14ac="http://schemas.microsoft.com/office/spreadsheetml/2009/9/ac" r="281" s="3" customFormat="true" x14ac:dyDescent="0.25">
      <c r="A281" s="392"/>
      <c r="B281" s="132"/>
      <c r="L281" s="132"/>
      <c r="V281" s="132"/>
      <c r="AF281" s="132"/>
      <c r="AP281" s="132"/>
      <c r="AZ281" s="132"/>
      <c r="BA281" s="132"/>
      <c r="BJ281" s="132"/>
      <c r="BT281" s="132"/>
      <c r="CD281" s="132"/>
      <c r="CN281" s="132"/>
      <c r="CX281" s="132"/>
      <c r="DH281" s="132"/>
      <c r="DR281" s="132"/>
      <c r="EB281" s="132"/>
      <c r="EL281" s="132"/>
      <c r="EV281" s="132"/>
      <c r="FF281" s="132"/>
      <c r="FP281" s="132"/>
      <c r="FZ281" s="132"/>
      <c r="GJ281" s="132"/>
      <c r="GT281" s="132"/>
      <c r="HD281" s="132"/>
      <c r="HN281" s="132"/>
      <c r="HX281" s="132"/>
    </row>
    <row xmlns:x14ac="http://schemas.microsoft.com/office/spreadsheetml/2009/9/ac" r="282" s="3" customFormat="true" x14ac:dyDescent="0.25">
      <c r="A282" s="392"/>
      <c r="B282" s="132"/>
      <c r="L282" s="132"/>
      <c r="V282" s="132"/>
      <c r="AF282" s="132"/>
      <c r="AP282" s="132"/>
      <c r="AZ282" s="132"/>
      <c r="BA282" s="132"/>
      <c r="BJ282" s="132"/>
      <c r="BT282" s="132"/>
      <c r="CD282" s="132"/>
      <c r="CN282" s="132"/>
      <c r="CX282" s="132"/>
      <c r="DH282" s="132"/>
      <c r="DR282" s="132"/>
      <c r="EB282" s="132"/>
      <c r="EL282" s="132"/>
      <c r="EV282" s="132"/>
      <c r="FF282" s="132"/>
      <c r="FP282" s="132"/>
      <c r="FZ282" s="132"/>
      <c r="GJ282" s="132"/>
      <c r="GT282" s="132"/>
      <c r="HD282" s="132"/>
      <c r="HN282" s="132"/>
      <c r="HX282" s="132"/>
    </row>
    <row xmlns:x14ac="http://schemas.microsoft.com/office/spreadsheetml/2009/9/ac" r="283" s="3" customFormat="true" x14ac:dyDescent="0.25">
      <c r="A283" s="392"/>
      <c r="B283" s="132"/>
      <c r="L283" s="132"/>
      <c r="V283" s="132"/>
      <c r="AF283" s="132"/>
      <c r="AP283" s="132"/>
      <c r="AZ283" s="132"/>
      <c r="BA283" s="132"/>
      <c r="BJ283" s="132"/>
      <c r="BT283" s="132"/>
      <c r="CD283" s="132"/>
      <c r="CN283" s="132"/>
      <c r="CX283" s="132"/>
      <c r="DH283" s="132"/>
      <c r="DR283" s="132"/>
      <c r="EB283" s="132"/>
      <c r="EL283" s="132"/>
      <c r="EV283" s="132"/>
      <c r="FF283" s="132"/>
      <c r="FP283" s="132"/>
      <c r="FZ283" s="132"/>
      <c r="GJ283" s="132"/>
      <c r="GT283" s="132"/>
      <c r="HD283" s="132"/>
      <c r="HN283" s="132"/>
      <c r="HX283" s="132"/>
    </row>
    <row xmlns:x14ac="http://schemas.microsoft.com/office/spreadsheetml/2009/9/ac" r="284" s="3" customFormat="true" x14ac:dyDescent="0.25">
      <c r="A284" s="392"/>
      <c r="B284" s="132"/>
      <c r="L284" s="132"/>
      <c r="V284" s="132"/>
      <c r="AF284" s="132"/>
      <c r="AP284" s="132"/>
      <c r="AZ284" s="132"/>
      <c r="BA284" s="132"/>
      <c r="BJ284" s="132"/>
      <c r="BT284" s="132"/>
      <c r="CD284" s="132"/>
      <c r="CN284" s="132"/>
      <c r="CX284" s="132"/>
      <c r="DH284" s="132"/>
      <c r="DR284" s="132"/>
      <c r="EB284" s="132"/>
      <c r="EL284" s="132"/>
      <c r="EV284" s="132"/>
      <c r="FF284" s="132"/>
      <c r="FP284" s="132"/>
      <c r="FZ284" s="132"/>
      <c r="GJ284" s="132"/>
      <c r="GT284" s="132"/>
      <c r="HD284" s="132"/>
      <c r="HN284" s="132"/>
      <c r="HX284" s="132"/>
    </row>
    <row xmlns:x14ac="http://schemas.microsoft.com/office/spreadsheetml/2009/9/ac" r="285" s="3" customFormat="true" x14ac:dyDescent="0.25">
      <c r="A285" s="392"/>
      <c r="B285" s="132"/>
      <c r="L285" s="132"/>
      <c r="V285" s="132"/>
      <c r="AF285" s="132"/>
      <c r="AP285" s="132"/>
      <c r="AZ285" s="132"/>
      <c r="BA285" s="132"/>
      <c r="BJ285" s="132"/>
      <c r="BT285" s="132"/>
      <c r="CD285" s="132"/>
      <c r="CN285" s="132"/>
      <c r="CX285" s="132"/>
      <c r="DH285" s="132"/>
      <c r="DR285" s="132"/>
      <c r="EB285" s="132"/>
      <c r="EL285" s="132"/>
      <c r="EV285" s="132"/>
      <c r="FF285" s="132"/>
      <c r="FP285" s="132"/>
      <c r="FZ285" s="132"/>
      <c r="GJ285" s="132"/>
      <c r="GT285" s="132"/>
      <c r="HD285" s="132"/>
      <c r="HN285" s="132"/>
      <c r="HX285" s="132"/>
    </row>
    <row xmlns:x14ac="http://schemas.microsoft.com/office/spreadsheetml/2009/9/ac" r="286" s="3" customFormat="true" x14ac:dyDescent="0.25">
      <c r="A286" s="392"/>
      <c r="B286" s="132"/>
      <c r="L286" s="132"/>
      <c r="V286" s="132"/>
      <c r="AF286" s="132"/>
      <c r="AP286" s="132"/>
      <c r="AZ286" s="132"/>
      <c r="BA286" s="132"/>
      <c r="BJ286" s="132"/>
      <c r="BT286" s="132"/>
      <c r="CD286" s="132"/>
      <c r="CN286" s="132"/>
      <c r="CX286" s="132"/>
      <c r="DH286" s="132"/>
      <c r="DR286" s="132"/>
      <c r="EB286" s="132"/>
      <c r="EL286" s="132"/>
      <c r="EV286" s="132"/>
      <c r="FF286" s="132"/>
      <c r="FP286" s="132"/>
      <c r="FZ286" s="132"/>
      <c r="GJ286" s="132"/>
      <c r="GT286" s="132"/>
      <c r="HD286" s="132"/>
      <c r="HN286" s="132"/>
      <c r="HX286" s="132"/>
    </row>
    <row xmlns:x14ac="http://schemas.microsoft.com/office/spreadsheetml/2009/9/ac" r="287" s="3" customFormat="true" x14ac:dyDescent="0.25">
      <c r="A287" s="392"/>
      <c r="B287" s="132"/>
      <c r="L287" s="132"/>
      <c r="V287" s="132"/>
      <c r="AF287" s="132"/>
      <c r="AP287" s="132"/>
      <c r="AZ287" s="132"/>
      <c r="BA287" s="132"/>
      <c r="BJ287" s="132"/>
      <c r="BT287" s="132"/>
      <c r="CD287" s="132"/>
      <c r="CN287" s="132"/>
      <c r="CX287" s="132"/>
      <c r="DH287" s="132"/>
      <c r="DR287" s="132"/>
      <c r="EB287" s="132"/>
      <c r="EL287" s="132"/>
      <c r="EV287" s="132"/>
      <c r="FF287" s="132"/>
      <c r="FP287" s="132"/>
      <c r="FZ287" s="132"/>
      <c r="GJ287" s="132"/>
      <c r="GT287" s="132"/>
      <c r="HD287" s="132"/>
      <c r="HN287" s="132"/>
      <c r="HX287" s="132"/>
    </row>
    <row xmlns:x14ac="http://schemas.microsoft.com/office/spreadsheetml/2009/9/ac" r="288" s="3" customFormat="true" x14ac:dyDescent="0.25">
      <c r="A288" s="392"/>
      <c r="B288" s="132"/>
      <c r="L288" s="132"/>
      <c r="V288" s="132"/>
      <c r="AF288" s="132"/>
      <c r="AP288" s="132"/>
      <c r="AZ288" s="132"/>
      <c r="BA288" s="132"/>
      <c r="BJ288" s="132"/>
      <c r="BT288" s="132"/>
      <c r="CD288" s="132"/>
      <c r="CN288" s="132"/>
      <c r="CX288" s="132"/>
      <c r="DH288" s="132"/>
      <c r="DR288" s="132"/>
      <c r="EB288" s="132"/>
      <c r="EL288" s="132"/>
      <c r="EV288" s="132"/>
      <c r="FF288" s="132"/>
      <c r="FP288" s="132"/>
      <c r="FZ288" s="132"/>
      <c r="GJ288" s="132"/>
      <c r="GT288" s="132"/>
      <c r="HD288" s="132"/>
      <c r="HN288" s="132"/>
      <c r="HX288" s="132"/>
    </row>
    <row xmlns:x14ac="http://schemas.microsoft.com/office/spreadsheetml/2009/9/ac" r="289" s="3" customFormat="true" x14ac:dyDescent="0.25">
      <c r="A289" s="392"/>
      <c r="B289" s="132"/>
      <c r="L289" s="132"/>
      <c r="V289" s="132"/>
      <c r="AF289" s="132"/>
      <c r="AP289" s="132"/>
      <c r="AZ289" s="132"/>
      <c r="BA289" s="132"/>
      <c r="BJ289" s="132"/>
      <c r="BT289" s="132"/>
      <c r="CD289" s="132"/>
      <c r="CN289" s="132"/>
      <c r="CX289" s="132"/>
      <c r="DH289" s="132"/>
      <c r="DR289" s="132"/>
      <c r="EB289" s="132"/>
      <c r="EL289" s="132"/>
      <c r="EV289" s="132"/>
      <c r="FF289" s="132"/>
      <c r="FP289" s="132"/>
      <c r="FZ289" s="132"/>
      <c r="GJ289" s="132"/>
      <c r="GT289" s="132"/>
      <c r="HD289" s="132"/>
      <c r="HN289" s="132"/>
      <c r="HX289" s="132"/>
    </row>
    <row xmlns:x14ac="http://schemas.microsoft.com/office/spreadsheetml/2009/9/ac" r="290" s="3" customFormat="true" x14ac:dyDescent="0.25">
      <c r="A290" s="392"/>
      <c r="B290" s="132"/>
      <c r="L290" s="132"/>
      <c r="V290" s="132"/>
      <c r="AF290" s="132"/>
      <c r="AP290" s="132"/>
      <c r="AZ290" s="132"/>
      <c r="BA290" s="132"/>
      <c r="BJ290" s="132"/>
      <c r="BT290" s="132"/>
      <c r="CD290" s="132"/>
      <c r="CN290" s="132"/>
      <c r="CX290" s="132"/>
      <c r="DH290" s="132"/>
      <c r="DR290" s="132"/>
      <c r="EB290" s="132"/>
      <c r="EL290" s="132"/>
      <c r="EV290" s="132"/>
      <c r="FF290" s="132"/>
      <c r="FP290" s="132"/>
      <c r="FZ290" s="132"/>
      <c r="GJ290" s="132"/>
      <c r="GT290" s="132"/>
      <c r="HD290" s="132"/>
      <c r="HN290" s="132"/>
      <c r="HX290" s="132"/>
    </row>
    <row xmlns:x14ac="http://schemas.microsoft.com/office/spreadsheetml/2009/9/ac" r="291" s="3" customFormat="true" x14ac:dyDescent="0.25">
      <c r="A291" s="392"/>
      <c r="B291" s="132"/>
      <c r="L291" s="132"/>
      <c r="V291" s="132"/>
      <c r="AF291" s="132"/>
      <c r="AP291" s="132"/>
      <c r="AZ291" s="132"/>
      <c r="BA291" s="132"/>
      <c r="BJ291" s="132"/>
      <c r="BT291" s="132"/>
      <c r="CD291" s="132"/>
      <c r="CN291" s="132"/>
      <c r="CX291" s="132"/>
      <c r="DH291" s="132"/>
      <c r="DR291" s="132"/>
      <c r="EB291" s="132"/>
      <c r="EL291" s="132"/>
      <c r="EV291" s="132"/>
      <c r="FF291" s="132"/>
      <c r="FP291" s="132"/>
      <c r="FZ291" s="132"/>
      <c r="GJ291" s="132"/>
      <c r="GT291" s="132"/>
      <c r="HD291" s="132"/>
      <c r="HN291" s="132"/>
      <c r="HX291" s="132"/>
    </row>
    <row xmlns:x14ac="http://schemas.microsoft.com/office/spreadsheetml/2009/9/ac" r="292" s="3" customFormat="true" x14ac:dyDescent="0.25">
      <c r="A292" s="392"/>
      <c r="B292" s="132"/>
      <c r="L292" s="132"/>
      <c r="V292" s="132"/>
      <c r="AF292" s="132"/>
      <c r="AP292" s="132"/>
      <c r="AZ292" s="132"/>
      <c r="BA292" s="132"/>
      <c r="BJ292" s="132"/>
      <c r="BT292" s="132"/>
      <c r="CD292" s="132"/>
      <c r="CN292" s="132"/>
      <c r="CX292" s="132"/>
      <c r="DH292" s="132"/>
      <c r="DR292" s="132"/>
      <c r="EB292" s="132"/>
      <c r="EL292" s="132"/>
      <c r="EV292" s="132"/>
      <c r="FF292" s="132"/>
      <c r="FP292" s="132"/>
      <c r="FZ292" s="132"/>
      <c r="GJ292" s="132"/>
      <c r="GT292" s="132"/>
      <c r="HD292" s="132"/>
      <c r="HN292" s="132"/>
      <c r="HX292" s="132"/>
    </row>
    <row xmlns:x14ac="http://schemas.microsoft.com/office/spreadsheetml/2009/9/ac" r="293" s="3" customFormat="true" x14ac:dyDescent="0.25">
      <c r="A293" s="392"/>
      <c r="B293" s="132"/>
      <c r="L293" s="132"/>
      <c r="V293" s="132"/>
      <c r="AF293" s="132"/>
      <c r="AP293" s="132"/>
      <c r="AZ293" s="132"/>
      <c r="BA293" s="132"/>
      <c r="BJ293" s="132"/>
      <c r="BT293" s="132"/>
      <c r="CD293" s="132"/>
      <c r="CN293" s="132"/>
      <c r="CX293" s="132"/>
      <c r="DH293" s="132"/>
      <c r="DR293" s="132"/>
      <c r="EB293" s="132"/>
      <c r="EL293" s="132"/>
      <c r="EV293" s="132"/>
      <c r="FF293" s="132"/>
      <c r="FP293" s="132"/>
      <c r="FZ293" s="132"/>
      <c r="GJ293" s="132"/>
      <c r="GT293" s="132"/>
      <c r="HD293" s="132"/>
      <c r="HN293" s="132"/>
      <c r="HX293" s="132"/>
    </row>
    <row xmlns:x14ac="http://schemas.microsoft.com/office/spreadsheetml/2009/9/ac" r="294" s="3" customFormat="true" x14ac:dyDescent="0.25">
      <c r="A294" s="392"/>
      <c r="B294" s="132"/>
      <c r="L294" s="132"/>
      <c r="V294" s="132"/>
      <c r="AF294" s="132"/>
      <c r="AP294" s="132"/>
      <c r="AZ294" s="132"/>
      <c r="BA294" s="132"/>
      <c r="BJ294" s="132"/>
      <c r="BT294" s="132"/>
      <c r="CD294" s="132"/>
      <c r="CN294" s="132"/>
      <c r="CX294" s="132"/>
      <c r="DH294" s="132"/>
      <c r="DR294" s="132"/>
      <c r="EB294" s="132"/>
      <c r="EL294" s="132"/>
      <c r="EV294" s="132"/>
      <c r="FF294" s="132"/>
      <c r="FP294" s="132"/>
      <c r="FZ294" s="132"/>
      <c r="GJ294" s="132"/>
      <c r="GT294" s="132"/>
      <c r="HD294" s="132"/>
      <c r="HN294" s="132"/>
      <c r="HX294" s="132"/>
    </row>
    <row xmlns:x14ac="http://schemas.microsoft.com/office/spreadsheetml/2009/9/ac" r="295" s="3" customFormat="true" x14ac:dyDescent="0.25">
      <c r="A295" s="392"/>
      <c r="B295" s="132"/>
      <c r="L295" s="132"/>
      <c r="V295" s="132"/>
      <c r="AF295" s="132"/>
      <c r="AP295" s="132"/>
      <c r="AZ295" s="132"/>
      <c r="BA295" s="132"/>
      <c r="BJ295" s="132"/>
      <c r="BT295" s="132"/>
      <c r="CD295" s="132"/>
      <c r="CN295" s="132"/>
      <c r="CX295" s="132"/>
      <c r="DH295" s="132"/>
      <c r="DR295" s="132"/>
      <c r="EB295" s="132"/>
      <c r="EL295" s="132"/>
      <c r="EV295" s="132"/>
      <c r="FF295" s="132"/>
      <c r="FP295" s="132"/>
      <c r="FZ295" s="132"/>
      <c r="GJ295" s="132"/>
      <c r="GT295" s="132"/>
      <c r="HD295" s="132"/>
      <c r="HN295" s="132"/>
      <c r="HX295" s="132"/>
    </row>
    <row xmlns:x14ac="http://schemas.microsoft.com/office/spreadsheetml/2009/9/ac" r="296" s="3" customFormat="true" x14ac:dyDescent="0.25">
      <c r="A296" s="392"/>
      <c r="B296" s="132"/>
      <c r="L296" s="132"/>
      <c r="V296" s="132"/>
      <c r="AF296" s="132"/>
      <c r="AP296" s="132"/>
      <c r="AZ296" s="132"/>
      <c r="BA296" s="132"/>
      <c r="BJ296" s="132"/>
      <c r="BT296" s="132"/>
      <c r="CD296" s="132"/>
      <c r="CN296" s="132"/>
      <c r="CX296" s="132"/>
      <c r="DH296" s="132"/>
      <c r="DR296" s="132"/>
      <c r="EB296" s="132"/>
      <c r="EL296" s="132"/>
      <c r="EV296" s="132"/>
      <c r="FF296" s="132"/>
      <c r="FP296" s="132"/>
      <c r="FZ296" s="132"/>
      <c r="GJ296" s="132"/>
      <c r="GT296" s="132"/>
      <c r="HD296" s="132"/>
      <c r="HN296" s="132"/>
      <c r="HX296" s="132"/>
    </row>
    <row xmlns:x14ac="http://schemas.microsoft.com/office/spreadsheetml/2009/9/ac" r="297" s="3" customFormat="true" x14ac:dyDescent="0.25">
      <c r="A297" s="392"/>
      <c r="B297" s="132"/>
      <c r="L297" s="132"/>
      <c r="V297" s="132"/>
      <c r="AF297" s="132"/>
      <c r="AP297" s="132"/>
      <c r="AZ297" s="132"/>
      <c r="BA297" s="132"/>
      <c r="BJ297" s="132"/>
      <c r="BT297" s="132"/>
      <c r="CD297" s="132"/>
      <c r="CN297" s="132"/>
      <c r="CX297" s="132"/>
      <c r="DH297" s="132"/>
      <c r="DR297" s="132"/>
      <c r="EB297" s="132"/>
      <c r="EL297" s="132"/>
      <c r="EV297" s="132"/>
      <c r="FF297" s="132"/>
      <c r="FP297" s="132"/>
      <c r="FZ297" s="132"/>
      <c r="GJ297" s="132"/>
      <c r="GT297" s="132"/>
      <c r="HD297" s="132"/>
      <c r="HN297" s="132"/>
      <c r="HX297" s="132"/>
    </row>
    <row xmlns:x14ac="http://schemas.microsoft.com/office/spreadsheetml/2009/9/ac" r="298" s="3" customFormat="true" x14ac:dyDescent="0.25">
      <c r="A298" s="392"/>
      <c r="B298" s="132"/>
      <c r="L298" s="132"/>
      <c r="V298" s="132"/>
      <c r="AF298" s="132"/>
      <c r="AP298" s="132"/>
      <c r="AZ298" s="132"/>
      <c r="BA298" s="132"/>
      <c r="BJ298" s="132"/>
      <c r="BT298" s="132"/>
      <c r="CD298" s="132"/>
      <c r="CN298" s="132"/>
      <c r="CX298" s="132"/>
      <c r="DH298" s="132"/>
      <c r="DR298" s="132"/>
      <c r="EB298" s="132"/>
      <c r="EL298" s="132"/>
      <c r="EV298" s="132"/>
      <c r="FF298" s="132"/>
      <c r="FP298" s="132"/>
      <c r="FZ298" s="132"/>
      <c r="GJ298" s="132"/>
      <c r="GT298" s="132"/>
      <c r="HD298" s="132"/>
      <c r="HN298" s="132"/>
      <c r="HX298" s="132"/>
    </row>
    <row xmlns:x14ac="http://schemas.microsoft.com/office/spreadsheetml/2009/9/ac" r="299" s="3" customFormat="true" x14ac:dyDescent="0.25">
      <c r="A299" s="392"/>
      <c r="B299" s="132"/>
      <c r="L299" s="132"/>
      <c r="V299" s="132"/>
      <c r="AF299" s="132"/>
      <c r="AP299" s="132"/>
      <c r="AZ299" s="132"/>
      <c r="BA299" s="132"/>
      <c r="BJ299" s="132"/>
      <c r="BT299" s="132"/>
      <c r="CD299" s="132"/>
      <c r="CN299" s="132"/>
      <c r="CX299" s="132"/>
      <c r="DH299" s="132"/>
      <c r="DR299" s="132"/>
      <c r="EB299" s="132"/>
      <c r="EL299" s="132"/>
      <c r="EV299" s="132"/>
      <c r="FF299" s="132"/>
      <c r="FP299" s="132"/>
      <c r="FZ299" s="132"/>
      <c r="GJ299" s="132"/>
      <c r="GT299" s="132"/>
      <c r="HD299" s="132"/>
      <c r="HN299" s="132"/>
      <c r="HX299" s="132"/>
    </row>
    <row xmlns:x14ac="http://schemas.microsoft.com/office/spreadsheetml/2009/9/ac" r="300" s="3" customFormat="true" x14ac:dyDescent="0.25">
      <c r="A300" s="392"/>
      <c r="B300" s="132"/>
      <c r="L300" s="132"/>
      <c r="V300" s="132"/>
      <c r="AF300" s="132"/>
      <c r="AP300" s="132"/>
      <c r="AZ300" s="132"/>
      <c r="BA300" s="132"/>
      <c r="BJ300" s="132"/>
      <c r="BT300" s="132"/>
      <c r="CD300" s="132"/>
      <c r="CN300" s="132"/>
      <c r="CX300" s="132"/>
      <c r="DH300" s="132"/>
      <c r="DR300" s="132"/>
      <c r="EB300" s="132"/>
      <c r="EL300" s="132"/>
      <c r="EV300" s="132"/>
      <c r="FF300" s="132"/>
      <c r="FP300" s="132"/>
      <c r="FZ300" s="132"/>
      <c r="GJ300" s="132"/>
      <c r="GT300" s="132"/>
      <c r="HD300" s="132"/>
      <c r="HN300" s="132"/>
      <c r="HX300" s="132"/>
    </row>
    <row xmlns:x14ac="http://schemas.microsoft.com/office/spreadsheetml/2009/9/ac" r="301" s="3" customFormat="true" x14ac:dyDescent="0.25">
      <c r="A301" s="392"/>
      <c r="B301" s="132"/>
      <c r="L301" s="132"/>
      <c r="V301" s="132"/>
      <c r="AF301" s="132"/>
      <c r="AP301" s="132"/>
      <c r="AZ301" s="132"/>
      <c r="BA301" s="132"/>
      <c r="BJ301" s="132"/>
      <c r="BT301" s="132"/>
      <c r="CD301" s="132"/>
      <c r="CN301" s="132"/>
      <c r="CX301" s="132"/>
      <c r="DH301" s="132"/>
      <c r="DR301" s="132"/>
      <c r="EB301" s="132"/>
      <c r="EL301" s="132"/>
      <c r="EV301" s="132"/>
      <c r="FF301" s="132"/>
      <c r="FP301" s="132"/>
      <c r="FZ301" s="132"/>
      <c r="GJ301" s="132"/>
      <c r="GT301" s="132"/>
      <c r="HD301" s="132"/>
      <c r="HN301" s="132"/>
      <c r="HX301" s="132"/>
    </row>
    <row xmlns:x14ac="http://schemas.microsoft.com/office/spreadsheetml/2009/9/ac" r="302" s="3" customFormat="true" x14ac:dyDescent="0.25">
      <c r="A302" s="392"/>
      <c r="B302" s="132"/>
      <c r="L302" s="132"/>
      <c r="V302" s="132"/>
      <c r="AF302" s="132"/>
      <c r="AP302" s="132"/>
      <c r="AZ302" s="132"/>
      <c r="BA302" s="132"/>
      <c r="BJ302" s="132"/>
      <c r="BT302" s="132"/>
      <c r="CD302" s="132"/>
      <c r="CN302" s="132"/>
      <c r="CX302" s="132"/>
      <c r="DH302" s="132"/>
      <c r="DR302" s="132"/>
      <c r="EB302" s="132"/>
      <c r="EL302" s="132"/>
      <c r="EV302" s="132"/>
      <c r="FF302" s="132"/>
      <c r="FP302" s="132"/>
      <c r="FZ302" s="132"/>
      <c r="GJ302" s="132"/>
      <c r="GT302" s="132"/>
      <c r="HD302" s="132"/>
      <c r="HN302" s="132"/>
      <c r="HX302" s="132"/>
    </row>
    <row xmlns:x14ac="http://schemas.microsoft.com/office/spreadsheetml/2009/9/ac" r="303" s="3" customFormat="true" x14ac:dyDescent="0.25">
      <c r="A303" s="392"/>
      <c r="B303" s="132"/>
      <c r="L303" s="132"/>
      <c r="V303" s="132"/>
      <c r="AF303" s="132"/>
      <c r="AP303" s="132"/>
      <c r="AZ303" s="132"/>
      <c r="BA303" s="132"/>
      <c r="BJ303" s="132"/>
      <c r="BT303" s="132"/>
      <c r="CD303" s="132"/>
      <c r="CN303" s="132"/>
      <c r="CX303" s="132"/>
      <c r="DH303" s="132"/>
      <c r="DR303" s="132"/>
      <c r="EB303" s="132"/>
      <c r="EL303" s="132"/>
      <c r="EV303" s="132"/>
      <c r="FF303" s="132"/>
      <c r="FP303" s="132"/>
      <c r="FZ303" s="132"/>
      <c r="GJ303" s="132"/>
      <c r="GT303" s="132"/>
      <c r="HD303" s="132"/>
      <c r="HN303" s="132"/>
      <c r="HX303" s="132"/>
    </row>
    <row xmlns:x14ac="http://schemas.microsoft.com/office/spreadsheetml/2009/9/ac" r="304" s="3" customFormat="true" x14ac:dyDescent="0.25">
      <c r="A304" s="392"/>
      <c r="B304" s="132"/>
      <c r="L304" s="132"/>
      <c r="V304" s="132"/>
      <c r="AF304" s="132"/>
      <c r="AP304" s="132"/>
      <c r="AZ304" s="132"/>
      <c r="BA304" s="132"/>
      <c r="BJ304" s="132"/>
      <c r="BT304" s="132"/>
      <c r="CD304" s="132"/>
      <c r="CN304" s="132"/>
      <c r="CX304" s="132"/>
      <c r="DH304" s="132"/>
      <c r="DR304" s="132"/>
      <c r="EB304" s="132"/>
      <c r="EL304" s="132"/>
      <c r="EV304" s="132"/>
      <c r="FF304" s="132"/>
      <c r="FP304" s="132"/>
      <c r="FZ304" s="132"/>
      <c r="GJ304" s="132"/>
      <c r="GT304" s="132"/>
      <c r="HD304" s="132"/>
      <c r="HN304" s="132"/>
      <c r="HX304" s="132"/>
    </row>
    <row xmlns:x14ac="http://schemas.microsoft.com/office/spreadsheetml/2009/9/ac" r="305" s="3" customFormat="true" x14ac:dyDescent="0.25">
      <c r="A305" s="392"/>
      <c r="B305" s="132"/>
      <c r="L305" s="132"/>
      <c r="V305" s="132"/>
      <c r="AF305" s="132"/>
      <c r="AP305" s="132"/>
      <c r="AZ305" s="132"/>
      <c r="BA305" s="132"/>
      <c r="BJ305" s="132"/>
      <c r="BT305" s="132"/>
      <c r="CD305" s="132"/>
      <c r="CN305" s="132"/>
      <c r="CX305" s="132"/>
      <c r="DH305" s="132"/>
      <c r="DR305" s="132"/>
      <c r="EB305" s="132"/>
      <c r="EL305" s="132"/>
      <c r="EV305" s="132"/>
      <c r="FF305" s="132"/>
      <c r="FP305" s="132"/>
      <c r="FZ305" s="132"/>
      <c r="GJ305" s="132"/>
      <c r="GT305" s="132"/>
      <c r="HD305" s="132"/>
      <c r="HN305" s="132"/>
      <c r="HX305" s="132"/>
    </row>
    <row xmlns:x14ac="http://schemas.microsoft.com/office/spreadsheetml/2009/9/ac" r="306" s="3" customFormat="true" x14ac:dyDescent="0.25">
      <c r="A306" s="392"/>
      <c r="B306" s="132"/>
      <c r="L306" s="132"/>
      <c r="V306" s="132"/>
      <c r="AF306" s="132"/>
      <c r="AP306" s="132"/>
      <c r="AZ306" s="132"/>
      <c r="BA306" s="132"/>
      <c r="BJ306" s="132"/>
      <c r="BT306" s="132"/>
      <c r="CD306" s="132"/>
      <c r="CN306" s="132"/>
      <c r="CX306" s="132"/>
      <c r="DH306" s="132"/>
      <c r="DR306" s="132"/>
      <c r="EB306" s="132"/>
      <c r="EL306" s="132"/>
      <c r="EV306" s="132"/>
      <c r="FF306" s="132"/>
      <c r="FP306" s="132"/>
      <c r="FZ306" s="132"/>
      <c r="GJ306" s="132"/>
      <c r="GT306" s="132"/>
      <c r="HD306" s="132"/>
      <c r="HN306" s="132"/>
      <c r="HX306" s="132"/>
    </row>
    <row xmlns:x14ac="http://schemas.microsoft.com/office/spreadsheetml/2009/9/ac" r="307" s="3" customFormat="true" x14ac:dyDescent="0.25">
      <c r="A307" s="392"/>
      <c r="B307" s="132"/>
      <c r="L307" s="132"/>
      <c r="V307" s="132"/>
      <c r="AF307" s="132"/>
      <c r="AP307" s="132"/>
      <c r="AZ307" s="132"/>
      <c r="BA307" s="132"/>
      <c r="BJ307" s="132"/>
      <c r="BT307" s="132"/>
      <c r="CD307" s="132"/>
      <c r="CN307" s="132"/>
      <c r="CX307" s="132"/>
      <c r="DH307" s="132"/>
      <c r="DR307" s="132"/>
      <c r="EB307" s="132"/>
      <c r="EL307" s="132"/>
      <c r="EV307" s="132"/>
      <c r="FF307" s="132"/>
      <c r="FP307" s="132"/>
      <c r="FZ307" s="132"/>
      <c r="GJ307" s="132"/>
      <c r="GT307" s="132"/>
      <c r="HD307" s="132"/>
      <c r="HN307" s="132"/>
      <c r="HX307" s="132"/>
    </row>
    <row xmlns:x14ac="http://schemas.microsoft.com/office/spreadsheetml/2009/9/ac" r="308" s="3" customFormat="true" x14ac:dyDescent="0.25">
      <c r="A308" s="392"/>
      <c r="B308" s="132"/>
      <c r="L308" s="132"/>
      <c r="V308" s="132"/>
      <c r="AF308" s="132"/>
      <c r="AP308" s="132"/>
      <c r="AZ308" s="132"/>
      <c r="BA308" s="132"/>
      <c r="BJ308" s="132"/>
      <c r="BT308" s="132"/>
      <c r="CD308" s="132"/>
      <c r="CN308" s="132"/>
      <c r="CX308" s="132"/>
      <c r="DH308" s="132"/>
      <c r="DR308" s="132"/>
      <c r="EB308" s="132"/>
      <c r="EL308" s="132"/>
      <c r="EV308" s="132"/>
      <c r="FF308" s="132"/>
      <c r="FP308" s="132"/>
      <c r="FZ308" s="132"/>
      <c r="GJ308" s="132"/>
      <c r="GT308" s="132"/>
      <c r="HD308" s="132"/>
      <c r="HN308" s="132"/>
      <c r="HX308" s="132"/>
    </row>
    <row xmlns:x14ac="http://schemas.microsoft.com/office/spreadsheetml/2009/9/ac" r="309" s="3" customFormat="true" x14ac:dyDescent="0.25">
      <c r="A309" s="392"/>
      <c r="B309" s="132"/>
      <c r="L309" s="132"/>
      <c r="V309" s="132"/>
      <c r="AF309" s="132"/>
      <c r="AP309" s="132"/>
      <c r="AZ309" s="132"/>
      <c r="BA309" s="132"/>
      <c r="BJ309" s="132"/>
      <c r="BT309" s="132"/>
      <c r="CD309" s="132"/>
      <c r="CN309" s="132"/>
      <c r="CX309" s="132"/>
      <c r="DH309" s="132"/>
      <c r="DR309" s="132"/>
      <c r="EB309" s="132"/>
      <c r="EL309" s="132"/>
      <c r="EV309" s="132"/>
      <c r="FF309" s="132"/>
      <c r="FP309" s="132"/>
      <c r="FZ309" s="132"/>
      <c r="GJ309" s="132"/>
      <c r="GT309" s="132"/>
      <c r="HD309" s="132"/>
      <c r="HN309" s="132"/>
      <c r="HX309" s="132"/>
    </row>
    <row xmlns:x14ac="http://schemas.microsoft.com/office/spreadsheetml/2009/9/ac" r="310" s="3" customFormat="true" x14ac:dyDescent="0.25">
      <c r="A310" s="392"/>
      <c r="B310" s="132"/>
      <c r="L310" s="132"/>
      <c r="V310" s="132"/>
      <c r="AF310" s="132"/>
      <c r="AP310" s="132"/>
      <c r="AZ310" s="132"/>
      <c r="BA310" s="132"/>
      <c r="BJ310" s="132"/>
      <c r="BT310" s="132"/>
      <c r="CD310" s="132"/>
      <c r="CN310" s="132"/>
      <c r="CX310" s="132"/>
      <c r="DH310" s="132"/>
      <c r="DR310" s="132"/>
      <c r="EB310" s="132"/>
      <c r="EL310" s="132"/>
      <c r="EV310" s="132"/>
      <c r="FF310" s="132"/>
      <c r="FP310" s="132"/>
      <c r="FZ310" s="132"/>
      <c r="GJ310" s="132"/>
      <c r="GT310" s="132"/>
      <c r="HD310" s="132"/>
      <c r="HN310" s="132"/>
      <c r="HX310" s="132"/>
    </row>
    <row xmlns:x14ac="http://schemas.microsoft.com/office/spreadsheetml/2009/9/ac" r="311" s="3" customFormat="true" x14ac:dyDescent="0.25">
      <c r="A311" s="392"/>
      <c r="B311" s="132"/>
      <c r="L311" s="132"/>
      <c r="V311" s="132"/>
      <c r="AF311" s="132"/>
      <c r="AP311" s="132"/>
      <c r="AZ311" s="132"/>
      <c r="BA311" s="132"/>
      <c r="BJ311" s="132"/>
      <c r="BT311" s="132"/>
      <c r="CD311" s="132"/>
      <c r="CN311" s="132"/>
      <c r="CX311" s="132"/>
      <c r="DH311" s="132"/>
      <c r="DR311" s="132"/>
      <c r="EB311" s="132"/>
      <c r="EL311" s="132"/>
      <c r="EV311" s="132"/>
      <c r="FF311" s="132"/>
      <c r="FP311" s="132"/>
      <c r="FZ311" s="132"/>
      <c r="GJ311" s="132"/>
      <c r="GT311" s="132"/>
      <c r="HD311" s="132"/>
      <c r="HN311" s="132"/>
      <c r="HX311" s="132"/>
    </row>
    <row xmlns:x14ac="http://schemas.microsoft.com/office/spreadsheetml/2009/9/ac" r="312" s="3" customFormat="true" x14ac:dyDescent="0.25">
      <c r="A312" s="392"/>
      <c r="B312" s="132"/>
      <c r="L312" s="132"/>
      <c r="V312" s="132"/>
      <c r="AF312" s="132"/>
      <c r="AP312" s="132"/>
      <c r="AZ312" s="132"/>
      <c r="BA312" s="132"/>
      <c r="BJ312" s="132"/>
      <c r="BT312" s="132"/>
      <c r="CD312" s="132"/>
      <c r="CN312" s="132"/>
      <c r="CX312" s="132"/>
      <c r="DH312" s="132"/>
      <c r="DR312" s="132"/>
      <c r="EB312" s="132"/>
      <c r="EL312" s="132"/>
      <c r="EV312" s="132"/>
      <c r="FF312" s="132"/>
      <c r="FP312" s="132"/>
      <c r="FZ312" s="132"/>
      <c r="GJ312" s="132"/>
      <c r="GT312" s="132"/>
      <c r="HD312" s="132"/>
      <c r="HN312" s="132"/>
      <c r="HX312" s="132"/>
    </row>
    <row xmlns:x14ac="http://schemas.microsoft.com/office/spreadsheetml/2009/9/ac" r="313" s="3" customFormat="true" x14ac:dyDescent="0.25">
      <c r="A313" s="392"/>
      <c r="B313" s="132"/>
      <c r="L313" s="132"/>
      <c r="V313" s="132"/>
      <c r="AF313" s="132"/>
      <c r="AP313" s="132"/>
      <c r="AZ313" s="132"/>
      <c r="BA313" s="132"/>
      <c r="BJ313" s="132"/>
      <c r="BT313" s="132"/>
      <c r="CD313" s="132"/>
      <c r="CN313" s="132"/>
      <c r="CX313" s="132"/>
      <c r="DH313" s="132"/>
      <c r="DR313" s="132"/>
      <c r="EB313" s="132"/>
      <c r="EL313" s="132"/>
      <c r="EV313" s="132"/>
      <c r="FF313" s="132"/>
      <c r="FP313" s="132"/>
      <c r="FZ313" s="132"/>
      <c r="GJ313" s="132"/>
      <c r="GT313" s="132"/>
      <c r="HD313" s="132"/>
      <c r="HN313" s="132"/>
      <c r="HX313" s="132"/>
    </row>
    <row xmlns:x14ac="http://schemas.microsoft.com/office/spreadsheetml/2009/9/ac" r="314" s="3" customFormat="true" x14ac:dyDescent="0.25">
      <c r="A314" s="392"/>
      <c r="B314" s="132"/>
      <c r="L314" s="132"/>
      <c r="V314" s="132"/>
      <c r="AF314" s="132"/>
      <c r="AP314" s="132"/>
      <c r="AZ314" s="132"/>
      <c r="BA314" s="132"/>
      <c r="BJ314" s="132"/>
      <c r="BT314" s="132"/>
      <c r="CD314" s="132"/>
      <c r="CN314" s="132"/>
      <c r="CX314" s="132"/>
      <c r="DH314" s="132"/>
      <c r="DR314" s="132"/>
      <c r="EB314" s="132"/>
      <c r="EL314" s="132"/>
      <c r="EV314" s="132"/>
      <c r="FF314" s="132"/>
      <c r="FP314" s="132"/>
      <c r="FZ314" s="132"/>
      <c r="GJ314" s="132"/>
      <c r="GT314" s="132"/>
      <c r="HD314" s="132"/>
      <c r="HN314" s="132"/>
      <c r="HX314" s="132"/>
    </row>
    <row xmlns:x14ac="http://schemas.microsoft.com/office/spreadsheetml/2009/9/ac" r="315" s="3" customFormat="true" x14ac:dyDescent="0.25">
      <c r="A315" s="392"/>
      <c r="B315" s="132"/>
      <c r="L315" s="132"/>
      <c r="V315" s="132"/>
      <c r="AF315" s="132"/>
      <c r="AP315" s="132"/>
      <c r="AZ315" s="132"/>
      <c r="BA315" s="132"/>
      <c r="BJ315" s="132"/>
      <c r="BT315" s="132"/>
      <c r="CD315" s="132"/>
      <c r="CN315" s="132"/>
      <c r="CX315" s="132"/>
      <c r="DH315" s="132"/>
      <c r="DR315" s="132"/>
      <c r="EB315" s="132"/>
      <c r="EL315" s="132"/>
      <c r="EV315" s="132"/>
      <c r="FF315" s="132"/>
      <c r="FP315" s="132"/>
      <c r="FZ315" s="132"/>
      <c r="GJ315" s="132"/>
      <c r="GT315" s="132"/>
      <c r="HD315" s="132"/>
      <c r="HN315" s="132"/>
      <c r="HX315" s="132"/>
    </row>
    <row xmlns:x14ac="http://schemas.microsoft.com/office/spreadsheetml/2009/9/ac" r="316" s="3" customFormat="true" x14ac:dyDescent="0.25">
      <c r="A316" s="392"/>
      <c r="B316" s="132"/>
      <c r="L316" s="132"/>
      <c r="V316" s="132"/>
      <c r="AF316" s="132"/>
      <c r="AP316" s="132"/>
      <c r="AZ316" s="132"/>
      <c r="BA316" s="132"/>
      <c r="BJ316" s="132"/>
      <c r="BT316" s="132"/>
      <c r="CD316" s="132"/>
      <c r="CN316" s="132"/>
      <c r="CX316" s="132"/>
      <c r="DH316" s="132"/>
      <c r="DR316" s="132"/>
      <c r="EB316" s="132"/>
      <c r="EL316" s="132"/>
      <c r="EV316" s="132"/>
      <c r="FF316" s="132"/>
      <c r="FP316" s="132"/>
      <c r="FZ316" s="132"/>
      <c r="GJ316" s="132"/>
      <c r="GT316" s="132"/>
      <c r="HD316" s="132"/>
      <c r="HN316" s="132"/>
      <c r="HX316" s="132"/>
    </row>
    <row xmlns:x14ac="http://schemas.microsoft.com/office/spreadsheetml/2009/9/ac" r="317" s="3" customFormat="true" x14ac:dyDescent="0.25">
      <c r="A317" s="392"/>
      <c r="B317" s="132"/>
      <c r="L317" s="132"/>
      <c r="V317" s="132"/>
      <c r="AF317" s="132"/>
      <c r="AP317" s="132"/>
      <c r="AZ317" s="132"/>
      <c r="BA317" s="132"/>
      <c r="BJ317" s="132"/>
      <c r="BT317" s="132"/>
      <c r="CD317" s="132"/>
      <c r="CN317" s="132"/>
      <c r="CX317" s="132"/>
      <c r="DH317" s="132"/>
      <c r="DR317" s="132"/>
      <c r="EB317" s="132"/>
      <c r="EL317" s="132"/>
      <c r="EV317" s="132"/>
      <c r="FF317" s="132"/>
      <c r="FP317" s="132"/>
      <c r="FZ317" s="132"/>
      <c r="GJ317" s="132"/>
      <c r="GT317" s="132"/>
      <c r="HD317" s="132"/>
      <c r="HN317" s="132"/>
      <c r="HX317" s="132"/>
    </row>
    <row xmlns:x14ac="http://schemas.microsoft.com/office/spreadsheetml/2009/9/ac" r="318" s="3" customFormat="true" x14ac:dyDescent="0.25">
      <c r="A318" s="392"/>
      <c r="B318" s="132"/>
      <c r="L318" s="132"/>
      <c r="V318" s="132"/>
      <c r="AF318" s="132"/>
      <c r="AP318" s="132"/>
      <c r="AZ318" s="132"/>
      <c r="BA318" s="132"/>
      <c r="BJ318" s="132"/>
      <c r="BT318" s="132"/>
      <c r="CD318" s="132"/>
      <c r="CN318" s="132"/>
      <c r="CX318" s="132"/>
      <c r="DH318" s="132"/>
      <c r="DR318" s="132"/>
      <c r="EB318" s="132"/>
      <c r="EL318" s="132"/>
      <c r="EV318" s="132"/>
      <c r="FF318" s="132"/>
      <c r="FP318" s="132"/>
      <c r="FZ318" s="132"/>
      <c r="GJ318" s="132"/>
      <c r="GT318" s="132"/>
      <c r="HD318" s="132"/>
      <c r="HN318" s="132"/>
      <c r="HX318" s="132"/>
    </row>
    <row xmlns:x14ac="http://schemas.microsoft.com/office/spreadsheetml/2009/9/ac" r="319" s="3" customFormat="true" x14ac:dyDescent="0.25">
      <c r="A319" s="392"/>
      <c r="B319" s="132"/>
      <c r="L319" s="132"/>
      <c r="V319" s="132"/>
      <c r="AF319" s="132"/>
      <c r="AP319" s="132"/>
      <c r="AZ319" s="132"/>
      <c r="BA319" s="132"/>
      <c r="BJ319" s="132"/>
      <c r="BT319" s="132"/>
      <c r="CD319" s="132"/>
      <c r="CN319" s="132"/>
      <c r="CX319" s="132"/>
      <c r="DH319" s="132"/>
      <c r="DR319" s="132"/>
      <c r="EB319" s="132"/>
      <c r="EL319" s="132"/>
      <c r="EV319" s="132"/>
      <c r="FF319" s="132"/>
      <c r="FP319" s="132"/>
      <c r="FZ319" s="132"/>
      <c r="GJ319" s="132"/>
      <c r="GT319" s="132"/>
      <c r="HD319" s="132"/>
      <c r="HN319" s="132"/>
      <c r="HX319" s="132"/>
    </row>
    <row xmlns:x14ac="http://schemas.microsoft.com/office/spreadsheetml/2009/9/ac" r="320" s="3" customFormat="true" x14ac:dyDescent="0.25">
      <c r="A320" s="392"/>
      <c r="B320" s="132"/>
      <c r="L320" s="132"/>
      <c r="V320" s="132"/>
      <c r="AF320" s="132"/>
      <c r="AP320" s="132"/>
      <c r="AZ320" s="132"/>
      <c r="BA320" s="132"/>
      <c r="BJ320" s="132"/>
      <c r="BT320" s="132"/>
      <c r="CD320" s="132"/>
      <c r="CN320" s="132"/>
      <c r="CX320" s="132"/>
      <c r="DH320" s="132"/>
      <c r="DR320" s="132"/>
      <c r="EB320" s="132"/>
      <c r="EL320" s="132"/>
      <c r="EV320" s="132"/>
      <c r="FF320" s="132"/>
      <c r="FP320" s="132"/>
      <c r="FZ320" s="132"/>
      <c r="GJ320" s="132"/>
      <c r="GT320" s="132"/>
      <c r="HD320" s="132"/>
      <c r="HN320" s="132"/>
      <c r="HX320" s="132"/>
    </row>
    <row xmlns:x14ac="http://schemas.microsoft.com/office/spreadsheetml/2009/9/ac" r="321" s="3" customFormat="true" x14ac:dyDescent="0.25">
      <c r="A321" s="392"/>
      <c r="B321" s="132"/>
      <c r="L321" s="132"/>
      <c r="V321" s="132"/>
      <c r="AF321" s="132"/>
      <c r="AP321" s="132"/>
      <c r="AZ321" s="132"/>
      <c r="BA321" s="132"/>
      <c r="BJ321" s="132"/>
      <c r="BT321" s="132"/>
      <c r="CD321" s="132"/>
      <c r="CN321" s="132"/>
      <c r="CX321" s="132"/>
      <c r="DH321" s="132"/>
      <c r="DR321" s="132"/>
      <c r="EB321" s="132"/>
      <c r="EL321" s="132"/>
      <c r="EV321" s="132"/>
      <c r="FF321" s="132"/>
      <c r="FP321" s="132"/>
      <c r="FZ321" s="132"/>
      <c r="GJ321" s="132"/>
      <c r="GT321" s="132"/>
      <c r="HD321" s="132"/>
      <c r="HN321" s="132"/>
      <c r="HX321" s="132"/>
    </row>
    <row xmlns:x14ac="http://schemas.microsoft.com/office/spreadsheetml/2009/9/ac" r="322" s="3" customFormat="true" x14ac:dyDescent="0.25">
      <c r="A322" s="392"/>
      <c r="B322" s="132"/>
      <c r="L322" s="132"/>
      <c r="V322" s="132"/>
      <c r="AF322" s="132"/>
      <c r="AP322" s="132"/>
      <c r="AZ322" s="132"/>
      <c r="BA322" s="132"/>
      <c r="BJ322" s="132"/>
      <c r="BT322" s="132"/>
      <c r="CD322" s="132"/>
      <c r="CN322" s="132"/>
      <c r="CX322" s="132"/>
      <c r="DH322" s="132"/>
      <c r="DR322" s="132"/>
      <c r="EB322" s="132"/>
      <c r="EL322" s="132"/>
      <c r="EV322" s="132"/>
      <c r="FF322" s="132"/>
      <c r="FP322" s="132"/>
      <c r="FZ322" s="132"/>
      <c r="GJ322" s="132"/>
      <c r="GT322" s="132"/>
      <c r="HD322" s="132"/>
      <c r="HN322" s="132"/>
      <c r="HX322" s="132"/>
    </row>
    <row xmlns:x14ac="http://schemas.microsoft.com/office/spreadsheetml/2009/9/ac" r="323" s="3" customFormat="true" x14ac:dyDescent="0.25">
      <c r="A323" s="392"/>
      <c r="B323" s="132"/>
      <c r="L323" s="132"/>
      <c r="V323" s="132"/>
      <c r="AF323" s="132"/>
      <c r="AP323" s="132"/>
      <c r="AZ323" s="132"/>
      <c r="BA323" s="132"/>
      <c r="BJ323" s="132"/>
      <c r="BT323" s="132"/>
      <c r="CD323" s="132"/>
      <c r="CN323" s="132"/>
      <c r="CX323" s="132"/>
      <c r="DH323" s="132"/>
      <c r="DR323" s="132"/>
      <c r="EB323" s="132"/>
      <c r="EL323" s="132"/>
      <c r="EV323" s="132"/>
      <c r="FF323" s="132"/>
      <c r="FP323" s="132"/>
      <c r="FZ323" s="132"/>
      <c r="GJ323" s="132"/>
      <c r="GT323" s="132"/>
      <c r="HD323" s="132"/>
      <c r="HN323" s="132"/>
      <c r="HX323" s="132"/>
    </row>
    <row xmlns:x14ac="http://schemas.microsoft.com/office/spreadsheetml/2009/9/ac" r="324" s="3" customFormat="true" x14ac:dyDescent="0.25">
      <c r="A324" s="392"/>
      <c r="B324" s="132"/>
      <c r="L324" s="132"/>
      <c r="V324" s="132"/>
      <c r="AF324" s="132"/>
      <c r="AP324" s="132"/>
      <c r="AZ324" s="132"/>
      <c r="BA324" s="132"/>
      <c r="BJ324" s="132"/>
      <c r="BT324" s="132"/>
      <c r="CD324" s="132"/>
      <c r="CN324" s="132"/>
      <c r="CX324" s="132"/>
      <c r="DH324" s="132"/>
      <c r="DR324" s="132"/>
      <c r="EB324" s="132"/>
      <c r="EL324" s="132"/>
      <c r="EV324" s="132"/>
      <c r="FF324" s="132"/>
      <c r="FP324" s="132"/>
      <c r="FZ324" s="132"/>
      <c r="GJ324" s="132"/>
      <c r="GT324" s="132"/>
      <c r="HD324" s="132"/>
      <c r="HN324" s="132"/>
      <c r="HX324" s="132"/>
    </row>
    <row xmlns:x14ac="http://schemas.microsoft.com/office/spreadsheetml/2009/9/ac" r="325" s="3" customFormat="true" x14ac:dyDescent="0.25">
      <c r="A325" s="392"/>
      <c r="B325" s="132"/>
      <c r="L325" s="132"/>
      <c r="V325" s="132"/>
      <c r="AF325" s="132"/>
      <c r="AP325" s="132"/>
      <c r="AZ325" s="132"/>
      <c r="BA325" s="132"/>
      <c r="BJ325" s="132"/>
      <c r="BT325" s="132"/>
      <c r="CD325" s="132"/>
      <c r="CN325" s="132"/>
      <c r="CX325" s="132"/>
      <c r="DH325" s="132"/>
      <c r="DR325" s="132"/>
      <c r="EB325" s="132"/>
      <c r="EL325" s="132"/>
      <c r="EV325" s="132"/>
      <c r="FF325" s="132"/>
      <c r="FP325" s="132"/>
      <c r="FZ325" s="132"/>
      <c r="GJ325" s="132"/>
      <c r="GT325" s="132"/>
      <c r="HD325" s="132"/>
      <c r="HN325" s="132"/>
      <c r="HX325" s="132"/>
    </row>
    <row xmlns:x14ac="http://schemas.microsoft.com/office/spreadsheetml/2009/9/ac" r="326" s="3" customFormat="true" x14ac:dyDescent="0.25">
      <c r="A326" s="392"/>
      <c r="B326" s="132"/>
      <c r="L326" s="132"/>
      <c r="V326" s="132"/>
      <c r="AF326" s="132"/>
      <c r="AP326" s="132"/>
      <c r="AZ326" s="132"/>
      <c r="BA326" s="132"/>
      <c r="BJ326" s="132"/>
      <c r="BT326" s="132"/>
      <c r="CD326" s="132"/>
      <c r="CN326" s="132"/>
      <c r="CX326" s="132"/>
      <c r="DH326" s="132"/>
      <c r="DR326" s="132"/>
      <c r="EB326" s="132"/>
      <c r="EL326" s="132"/>
      <c r="EV326" s="132"/>
      <c r="FF326" s="132"/>
      <c r="FP326" s="132"/>
      <c r="FZ326" s="132"/>
      <c r="GJ326" s="132"/>
      <c r="GT326" s="132"/>
      <c r="HD326" s="132"/>
      <c r="HN326" s="132"/>
      <c r="HX326" s="132"/>
    </row>
    <row xmlns:x14ac="http://schemas.microsoft.com/office/spreadsheetml/2009/9/ac" r="327" s="3" customFormat="true" x14ac:dyDescent="0.25">
      <c r="A327" s="392"/>
      <c r="B327" s="132"/>
      <c r="L327" s="132"/>
      <c r="V327" s="132"/>
      <c r="AF327" s="132"/>
      <c r="AP327" s="132"/>
      <c r="AZ327" s="132"/>
      <c r="BA327" s="132"/>
      <c r="BJ327" s="132"/>
      <c r="BT327" s="132"/>
      <c r="CD327" s="132"/>
      <c r="CN327" s="132"/>
      <c r="CX327" s="132"/>
      <c r="DH327" s="132"/>
      <c r="DR327" s="132"/>
      <c r="EB327" s="132"/>
      <c r="EL327" s="132"/>
      <c r="EV327" s="132"/>
      <c r="FF327" s="132"/>
      <c r="FP327" s="132"/>
      <c r="FZ327" s="132"/>
      <c r="GJ327" s="132"/>
      <c r="GT327" s="132"/>
      <c r="HD327" s="132"/>
      <c r="HN327" s="132"/>
      <c r="HX327" s="132"/>
    </row>
    <row xmlns:x14ac="http://schemas.microsoft.com/office/spreadsheetml/2009/9/ac" r="328" s="3" customFormat="true" x14ac:dyDescent="0.25">
      <c r="A328" s="392"/>
      <c r="B328" s="132"/>
      <c r="L328" s="132"/>
      <c r="V328" s="132"/>
      <c r="AF328" s="132"/>
      <c r="AP328" s="132"/>
      <c r="AZ328" s="132"/>
      <c r="BA328" s="132"/>
      <c r="BJ328" s="132"/>
      <c r="BT328" s="132"/>
      <c r="CD328" s="132"/>
      <c r="CN328" s="132"/>
      <c r="CX328" s="132"/>
      <c r="DH328" s="132"/>
      <c r="DR328" s="132"/>
      <c r="EB328" s="132"/>
      <c r="EL328" s="132"/>
      <c r="EV328" s="132"/>
      <c r="FF328" s="132"/>
      <c r="FP328" s="132"/>
      <c r="FZ328" s="132"/>
      <c r="GJ328" s="132"/>
      <c r="GT328" s="132"/>
      <c r="HD328" s="132"/>
      <c r="HN328" s="132"/>
      <c r="HX328" s="132"/>
    </row>
    <row xmlns:x14ac="http://schemas.microsoft.com/office/spreadsheetml/2009/9/ac" r="329" s="3" customFormat="true" x14ac:dyDescent="0.25">
      <c r="A329" s="392"/>
      <c r="B329" s="132"/>
      <c r="L329" s="132"/>
      <c r="V329" s="132"/>
      <c r="AF329" s="132"/>
      <c r="AP329" s="132"/>
      <c r="AZ329" s="132"/>
      <c r="BA329" s="132"/>
      <c r="BJ329" s="132"/>
      <c r="BT329" s="132"/>
      <c r="CD329" s="132"/>
      <c r="CN329" s="132"/>
      <c r="CX329" s="132"/>
      <c r="DH329" s="132"/>
      <c r="DR329" s="132"/>
      <c r="EB329" s="132"/>
      <c r="EL329" s="132"/>
      <c r="EV329" s="132"/>
      <c r="FF329" s="132"/>
      <c r="FP329" s="132"/>
      <c r="FZ329" s="132"/>
      <c r="GJ329" s="132"/>
      <c r="GT329" s="132"/>
      <c r="HD329" s="132"/>
      <c r="HN329" s="132"/>
      <c r="HX329" s="132"/>
    </row>
    <row xmlns:x14ac="http://schemas.microsoft.com/office/spreadsheetml/2009/9/ac" r="330" s="3" customFormat="true" x14ac:dyDescent="0.25">
      <c r="A330" s="392"/>
      <c r="B330" s="132"/>
      <c r="L330" s="132"/>
      <c r="V330" s="132"/>
      <c r="AF330" s="132"/>
      <c r="AP330" s="132"/>
      <c r="AZ330" s="132"/>
      <c r="BA330" s="132"/>
      <c r="BJ330" s="132"/>
      <c r="BT330" s="132"/>
      <c r="CD330" s="132"/>
      <c r="CN330" s="132"/>
      <c r="CX330" s="132"/>
      <c r="DH330" s="132"/>
      <c r="DR330" s="132"/>
      <c r="EB330" s="132"/>
      <c r="EL330" s="132"/>
      <c r="EV330" s="132"/>
      <c r="FF330" s="132"/>
      <c r="FP330" s="132"/>
      <c r="FZ330" s="132"/>
      <c r="GJ330" s="132"/>
      <c r="GT330" s="132"/>
      <c r="HD330" s="132"/>
      <c r="HN330" s="132"/>
      <c r="HX330" s="132"/>
    </row>
    <row xmlns:x14ac="http://schemas.microsoft.com/office/spreadsheetml/2009/9/ac" r="331" s="3" customFormat="true" x14ac:dyDescent="0.25">
      <c r="A331" s="392"/>
      <c r="B331" s="132"/>
      <c r="L331" s="132"/>
      <c r="V331" s="132"/>
      <c r="AF331" s="132"/>
      <c r="AP331" s="132"/>
      <c r="AZ331" s="132"/>
      <c r="BA331" s="132"/>
      <c r="BJ331" s="132"/>
      <c r="BT331" s="132"/>
      <c r="CD331" s="132"/>
      <c r="CN331" s="132"/>
      <c r="CX331" s="132"/>
      <c r="DH331" s="132"/>
      <c r="DR331" s="132"/>
      <c r="EB331" s="132"/>
      <c r="EL331" s="132"/>
      <c r="EV331" s="132"/>
      <c r="FF331" s="132"/>
      <c r="FP331" s="132"/>
      <c r="FZ331" s="132"/>
      <c r="GJ331" s="132"/>
      <c r="GT331" s="132"/>
      <c r="HD331" s="132"/>
      <c r="HN331" s="132"/>
      <c r="HX331" s="132"/>
    </row>
    <row xmlns:x14ac="http://schemas.microsoft.com/office/spreadsheetml/2009/9/ac" r="332" s="3" customFormat="true" x14ac:dyDescent="0.25">
      <c r="A332" s="392"/>
      <c r="B332" s="132"/>
      <c r="L332" s="132"/>
      <c r="V332" s="132"/>
      <c r="AF332" s="132"/>
      <c r="AP332" s="132"/>
      <c r="AZ332" s="132"/>
      <c r="BA332" s="132"/>
      <c r="BJ332" s="132"/>
      <c r="BT332" s="132"/>
      <c r="CD332" s="132"/>
      <c r="CN332" s="132"/>
      <c r="CX332" s="132"/>
      <c r="DH332" s="132"/>
      <c r="DR332" s="132"/>
      <c r="EB332" s="132"/>
      <c r="EL332" s="132"/>
      <c r="EV332" s="132"/>
      <c r="FF332" s="132"/>
      <c r="FP332" s="132"/>
      <c r="FZ332" s="132"/>
      <c r="GJ332" s="132"/>
      <c r="GT332" s="132"/>
      <c r="HD332" s="132"/>
      <c r="HN332" s="132"/>
      <c r="HX332" s="132"/>
    </row>
    <row xmlns:x14ac="http://schemas.microsoft.com/office/spreadsheetml/2009/9/ac" r="333" s="3" customFormat="true" x14ac:dyDescent="0.25">
      <c r="A333" s="392"/>
      <c r="B333" s="132"/>
      <c r="L333" s="132"/>
      <c r="V333" s="132"/>
      <c r="AF333" s="132"/>
      <c r="AP333" s="132"/>
      <c r="AZ333" s="132"/>
      <c r="BA333" s="132"/>
      <c r="BJ333" s="132"/>
      <c r="BT333" s="132"/>
      <c r="CD333" s="132"/>
      <c r="CN333" s="132"/>
      <c r="CX333" s="132"/>
      <c r="DH333" s="132"/>
      <c r="DR333" s="132"/>
      <c r="EB333" s="132"/>
      <c r="EL333" s="132"/>
      <c r="EV333" s="132"/>
      <c r="FF333" s="132"/>
      <c r="FP333" s="132"/>
      <c r="FZ333" s="132"/>
      <c r="GJ333" s="132"/>
      <c r="GT333" s="132"/>
      <c r="HD333" s="132"/>
      <c r="HN333" s="132"/>
      <c r="HX333" s="132"/>
    </row>
    <row xmlns:x14ac="http://schemas.microsoft.com/office/spreadsheetml/2009/9/ac" r="334" s="3" customFormat="true" x14ac:dyDescent="0.25">
      <c r="A334" s="392"/>
      <c r="B334" s="132"/>
      <c r="L334" s="132"/>
      <c r="V334" s="132"/>
      <c r="AF334" s="132"/>
      <c r="AP334" s="132"/>
      <c r="AZ334" s="132"/>
      <c r="BA334" s="132"/>
      <c r="BJ334" s="132"/>
      <c r="BT334" s="132"/>
      <c r="CD334" s="132"/>
      <c r="CN334" s="132"/>
      <c r="CX334" s="132"/>
      <c r="DH334" s="132"/>
      <c r="DR334" s="132"/>
      <c r="EB334" s="132"/>
      <c r="EL334" s="132"/>
      <c r="EV334" s="132"/>
      <c r="FF334" s="132"/>
      <c r="FP334" s="132"/>
      <c r="FZ334" s="132"/>
      <c r="GJ334" s="132"/>
      <c r="GT334" s="132"/>
      <c r="HD334" s="132"/>
      <c r="HN334" s="132"/>
      <c r="HX334" s="132"/>
    </row>
    <row xmlns:x14ac="http://schemas.microsoft.com/office/spreadsheetml/2009/9/ac" r="335" s="3" customFormat="true" x14ac:dyDescent="0.25">
      <c r="A335" s="392"/>
      <c r="B335" s="132"/>
      <c r="L335" s="132"/>
      <c r="V335" s="132"/>
      <c r="AF335" s="132"/>
      <c r="AP335" s="132"/>
      <c r="AZ335" s="132"/>
      <c r="BA335" s="132"/>
      <c r="BJ335" s="132"/>
      <c r="BT335" s="132"/>
      <c r="CD335" s="132"/>
      <c r="CN335" s="132"/>
      <c r="CX335" s="132"/>
      <c r="DH335" s="132"/>
      <c r="DR335" s="132"/>
      <c r="EB335" s="132"/>
      <c r="EL335" s="132"/>
      <c r="EV335" s="132"/>
      <c r="FF335" s="132"/>
      <c r="FP335" s="132"/>
      <c r="FZ335" s="132"/>
      <c r="GJ335" s="132"/>
      <c r="GT335" s="132"/>
      <c r="HD335" s="132"/>
      <c r="HN335" s="132"/>
      <c r="HX335" s="132"/>
    </row>
    <row xmlns:x14ac="http://schemas.microsoft.com/office/spreadsheetml/2009/9/ac" r="336" s="3" customFormat="true" x14ac:dyDescent="0.25">
      <c r="A336" s="392"/>
      <c r="B336" s="132"/>
      <c r="L336" s="132"/>
      <c r="V336" s="132"/>
      <c r="AF336" s="132"/>
      <c r="AP336" s="132"/>
      <c r="AZ336" s="132"/>
      <c r="BA336" s="132"/>
      <c r="BJ336" s="132"/>
      <c r="BT336" s="132"/>
      <c r="CD336" s="132"/>
      <c r="CN336" s="132"/>
      <c r="CX336" s="132"/>
      <c r="DH336" s="132"/>
      <c r="DR336" s="132"/>
      <c r="EB336" s="132"/>
      <c r="EL336" s="132"/>
      <c r="EV336" s="132"/>
      <c r="FF336" s="132"/>
      <c r="FP336" s="132"/>
      <c r="FZ336" s="132"/>
      <c r="GJ336" s="132"/>
      <c r="GT336" s="132"/>
      <c r="HD336" s="132"/>
      <c r="HN336" s="132"/>
      <c r="HX336" s="132"/>
    </row>
    <row xmlns:x14ac="http://schemas.microsoft.com/office/spreadsheetml/2009/9/ac" r="337" s="3" customFormat="true" x14ac:dyDescent="0.25">
      <c r="A337" s="392"/>
      <c r="B337" s="132"/>
      <c r="L337" s="132"/>
      <c r="V337" s="132"/>
      <c r="AF337" s="132"/>
      <c r="AP337" s="132"/>
      <c r="AZ337" s="132"/>
      <c r="BA337" s="132"/>
      <c r="BJ337" s="132"/>
      <c r="BT337" s="132"/>
      <c r="CD337" s="132"/>
      <c r="CN337" s="132"/>
      <c r="CX337" s="132"/>
      <c r="DH337" s="132"/>
      <c r="DR337" s="132"/>
      <c r="EB337" s="132"/>
      <c r="EL337" s="132"/>
      <c r="EV337" s="132"/>
      <c r="FF337" s="132"/>
      <c r="FP337" s="132"/>
      <c r="FZ337" s="132"/>
      <c r="GJ337" s="132"/>
      <c r="GT337" s="132"/>
      <c r="HD337" s="132"/>
      <c r="HN337" s="132"/>
      <c r="HX337" s="132"/>
    </row>
    <row xmlns:x14ac="http://schemas.microsoft.com/office/spreadsheetml/2009/9/ac" r="338" s="3" customFormat="true" x14ac:dyDescent="0.25">
      <c r="A338" s="392"/>
      <c r="B338" s="132"/>
      <c r="L338" s="132"/>
      <c r="V338" s="132"/>
      <c r="AF338" s="132"/>
      <c r="AP338" s="132"/>
      <c r="AZ338" s="132"/>
      <c r="BA338" s="132"/>
      <c r="BJ338" s="132"/>
      <c r="BT338" s="132"/>
      <c r="CD338" s="132"/>
      <c r="CN338" s="132"/>
      <c r="CX338" s="132"/>
      <c r="DH338" s="132"/>
      <c r="DR338" s="132"/>
      <c r="EB338" s="132"/>
      <c r="EL338" s="132"/>
      <c r="EV338" s="132"/>
      <c r="FF338" s="132"/>
      <c r="FP338" s="132"/>
      <c r="FZ338" s="132"/>
      <c r="GJ338" s="132"/>
      <c r="GT338" s="132"/>
      <c r="HD338" s="132"/>
      <c r="HN338" s="132"/>
      <c r="HX338" s="132"/>
    </row>
    <row xmlns:x14ac="http://schemas.microsoft.com/office/spreadsheetml/2009/9/ac" r="339" s="3" customFormat="true" x14ac:dyDescent="0.25">
      <c r="A339" s="392"/>
      <c r="B339" s="132"/>
      <c r="L339" s="132"/>
      <c r="V339" s="132"/>
      <c r="AF339" s="132"/>
      <c r="AP339" s="132"/>
      <c r="AZ339" s="132"/>
      <c r="BA339" s="132"/>
      <c r="BJ339" s="132"/>
      <c r="BT339" s="132"/>
      <c r="CD339" s="132"/>
      <c r="CN339" s="132"/>
      <c r="CX339" s="132"/>
      <c r="DH339" s="132"/>
      <c r="DR339" s="132"/>
      <c r="EB339" s="132"/>
      <c r="EL339" s="132"/>
      <c r="EV339" s="132"/>
      <c r="FF339" s="132"/>
      <c r="FP339" s="132"/>
      <c r="FZ339" s="132"/>
      <c r="GJ339" s="132"/>
      <c r="GT339" s="132"/>
      <c r="HD339" s="132"/>
      <c r="HN339" s="132"/>
      <c r="HX339" s="132"/>
    </row>
    <row xmlns:x14ac="http://schemas.microsoft.com/office/spreadsheetml/2009/9/ac" r="340" s="3" customFormat="true" x14ac:dyDescent="0.25">
      <c r="A340" s="392"/>
      <c r="B340" s="132"/>
      <c r="L340" s="132"/>
      <c r="V340" s="132"/>
      <c r="AF340" s="132"/>
      <c r="AP340" s="132"/>
      <c r="AZ340" s="132"/>
      <c r="BA340" s="132"/>
      <c r="BJ340" s="132"/>
      <c r="BT340" s="132"/>
      <c r="CD340" s="132"/>
      <c r="CN340" s="132"/>
      <c r="CX340" s="132"/>
      <c r="DH340" s="132"/>
      <c r="DR340" s="132"/>
      <c r="EB340" s="132"/>
      <c r="EL340" s="132"/>
      <c r="EV340" s="132"/>
      <c r="FF340" s="132"/>
      <c r="FP340" s="132"/>
      <c r="FZ340" s="132"/>
      <c r="GJ340" s="132"/>
      <c r="GT340" s="132"/>
      <c r="HD340" s="132"/>
      <c r="HN340" s="132"/>
      <c r="HX340" s="132"/>
    </row>
    <row xmlns:x14ac="http://schemas.microsoft.com/office/spreadsheetml/2009/9/ac" r="341" s="3" customFormat="true" x14ac:dyDescent="0.25">
      <c r="A341" s="392"/>
      <c r="B341" s="132"/>
      <c r="L341" s="132"/>
      <c r="V341" s="132"/>
      <c r="AF341" s="132"/>
      <c r="AP341" s="132"/>
      <c r="AZ341" s="132"/>
      <c r="BA341" s="132"/>
      <c r="BJ341" s="132"/>
      <c r="BT341" s="132"/>
      <c r="CD341" s="132"/>
      <c r="CN341" s="132"/>
      <c r="CX341" s="132"/>
      <c r="DH341" s="132"/>
      <c r="DR341" s="132"/>
      <c r="EB341" s="132"/>
      <c r="EL341" s="132"/>
      <c r="EV341" s="132"/>
      <c r="FF341" s="132"/>
      <c r="FP341" s="132"/>
      <c r="FZ341" s="132"/>
      <c r="GJ341" s="132"/>
      <c r="GT341" s="132"/>
      <c r="HD341" s="132"/>
      <c r="HN341" s="132"/>
      <c r="HX341" s="132"/>
    </row>
    <row xmlns:x14ac="http://schemas.microsoft.com/office/spreadsheetml/2009/9/ac" r="342" s="3" customFormat="true" x14ac:dyDescent="0.25">
      <c r="A342" s="392"/>
      <c r="B342" s="132"/>
      <c r="L342" s="132"/>
      <c r="V342" s="132"/>
      <c r="AF342" s="132"/>
      <c r="AP342" s="132"/>
      <c r="AZ342" s="132"/>
      <c r="BA342" s="132"/>
      <c r="BJ342" s="132"/>
      <c r="BT342" s="132"/>
      <c r="CD342" s="132"/>
      <c r="CN342" s="132"/>
      <c r="CX342" s="132"/>
      <c r="DH342" s="132"/>
      <c r="DR342" s="132"/>
      <c r="EB342" s="132"/>
      <c r="EL342" s="132"/>
      <c r="EV342" s="132"/>
      <c r="FF342" s="132"/>
      <c r="FP342" s="132"/>
      <c r="FZ342" s="132"/>
      <c r="GJ342" s="132"/>
      <c r="GT342" s="132"/>
      <c r="HD342" s="132"/>
      <c r="HN342" s="132"/>
      <c r="HX342" s="132"/>
    </row>
    <row xmlns:x14ac="http://schemas.microsoft.com/office/spreadsheetml/2009/9/ac" r="343" s="3" customFormat="true" x14ac:dyDescent="0.25">
      <c r="A343" s="392"/>
      <c r="B343" s="132"/>
      <c r="L343" s="132"/>
      <c r="V343" s="132"/>
      <c r="AF343" s="132"/>
      <c r="AP343" s="132"/>
      <c r="AZ343" s="132"/>
      <c r="BA343" s="132"/>
      <c r="BJ343" s="132"/>
      <c r="BT343" s="132"/>
      <c r="CD343" s="132"/>
      <c r="CN343" s="132"/>
      <c r="CX343" s="132"/>
      <c r="DH343" s="132"/>
      <c r="DR343" s="132"/>
      <c r="EB343" s="132"/>
      <c r="EL343" s="132"/>
      <c r="EV343" s="132"/>
      <c r="FF343" s="132"/>
      <c r="FP343" s="132"/>
      <c r="FZ343" s="132"/>
      <c r="GJ343" s="132"/>
      <c r="GT343" s="132"/>
      <c r="HD343" s="132"/>
      <c r="HN343" s="132"/>
      <c r="HX343" s="132"/>
    </row>
    <row xmlns:x14ac="http://schemas.microsoft.com/office/spreadsheetml/2009/9/ac" r="344" s="3" customFormat="true" x14ac:dyDescent="0.25">
      <c r="A344" s="392"/>
      <c r="B344" s="132"/>
      <c r="L344" s="132"/>
      <c r="V344" s="132"/>
      <c r="AF344" s="132"/>
      <c r="AP344" s="132"/>
      <c r="AZ344" s="132"/>
      <c r="BA344" s="132"/>
      <c r="BJ344" s="132"/>
      <c r="BT344" s="132"/>
      <c r="CD344" s="132"/>
      <c r="CN344" s="132"/>
      <c r="CX344" s="132"/>
      <c r="DH344" s="132"/>
      <c r="DR344" s="132"/>
      <c r="EB344" s="132"/>
      <c r="EL344" s="132"/>
      <c r="EV344" s="132"/>
      <c r="FF344" s="132"/>
      <c r="FP344" s="132"/>
      <c r="FZ344" s="132"/>
      <c r="GJ344" s="132"/>
      <c r="GT344" s="132"/>
      <c r="HD344" s="132"/>
      <c r="HN344" s="132"/>
      <c r="HX344" s="132"/>
    </row>
    <row xmlns:x14ac="http://schemas.microsoft.com/office/spreadsheetml/2009/9/ac" r="345" s="3" customFormat="true" x14ac:dyDescent="0.25">
      <c r="A345" s="392"/>
      <c r="B345" s="132"/>
      <c r="L345" s="132"/>
      <c r="V345" s="132"/>
      <c r="AF345" s="132"/>
      <c r="AP345" s="132"/>
      <c r="AZ345" s="132"/>
      <c r="BA345" s="132"/>
      <c r="BJ345" s="132"/>
      <c r="BT345" s="132"/>
      <c r="CD345" s="132"/>
      <c r="CN345" s="132"/>
      <c r="CX345" s="132"/>
      <c r="DH345" s="132"/>
      <c r="DR345" s="132"/>
      <c r="EB345" s="132"/>
      <c r="EL345" s="132"/>
      <c r="EV345" s="132"/>
      <c r="FF345" s="132"/>
      <c r="FP345" s="132"/>
      <c r="FZ345" s="132"/>
      <c r="GJ345" s="132"/>
      <c r="GT345" s="132"/>
      <c r="HD345" s="132"/>
      <c r="HN345" s="132"/>
      <c r="HX345" s="132"/>
    </row>
    <row xmlns:x14ac="http://schemas.microsoft.com/office/spreadsheetml/2009/9/ac" r="346" s="3" customFormat="true" x14ac:dyDescent="0.25">
      <c r="A346" s="392"/>
      <c r="B346" s="132"/>
      <c r="L346" s="132"/>
      <c r="V346" s="132"/>
      <c r="AF346" s="132"/>
      <c r="AP346" s="132"/>
      <c r="AZ346" s="132"/>
      <c r="BA346" s="132"/>
      <c r="BJ346" s="132"/>
      <c r="BT346" s="132"/>
      <c r="CD346" s="132"/>
      <c r="CN346" s="132"/>
      <c r="CX346" s="132"/>
      <c r="DH346" s="132"/>
      <c r="DR346" s="132"/>
      <c r="EB346" s="132"/>
      <c r="EL346" s="132"/>
      <c r="EV346" s="132"/>
      <c r="FF346" s="132"/>
      <c r="FP346" s="132"/>
      <c r="FZ346" s="132"/>
      <c r="GJ346" s="132"/>
      <c r="GT346" s="132"/>
      <c r="HD346" s="132"/>
      <c r="HN346" s="132"/>
      <c r="HX346" s="132"/>
    </row>
    <row xmlns:x14ac="http://schemas.microsoft.com/office/spreadsheetml/2009/9/ac" r="347" s="3" customFormat="true" x14ac:dyDescent="0.25">
      <c r="A347" s="392"/>
      <c r="B347" s="132"/>
      <c r="L347" s="132"/>
      <c r="V347" s="132"/>
      <c r="AF347" s="132"/>
      <c r="AP347" s="132"/>
      <c r="AZ347" s="132"/>
      <c r="BA347" s="132"/>
      <c r="BJ347" s="132"/>
      <c r="BT347" s="132"/>
      <c r="CD347" s="132"/>
      <c r="CN347" s="132"/>
      <c r="CX347" s="132"/>
      <c r="DH347" s="132"/>
      <c r="DR347" s="132"/>
      <c r="EB347" s="132"/>
      <c r="EL347" s="132"/>
      <c r="EV347" s="132"/>
      <c r="FF347" s="132"/>
      <c r="FP347" s="132"/>
      <c r="FZ347" s="132"/>
      <c r="GJ347" s="132"/>
      <c r="GT347" s="132"/>
      <c r="HD347" s="132"/>
      <c r="HN347" s="132"/>
      <c r="HX347" s="132"/>
    </row>
    <row xmlns:x14ac="http://schemas.microsoft.com/office/spreadsheetml/2009/9/ac" r="348" s="3" customFormat="true" x14ac:dyDescent="0.25">
      <c r="A348" s="392"/>
      <c r="B348" s="132"/>
      <c r="L348" s="132"/>
      <c r="V348" s="132"/>
      <c r="AF348" s="132"/>
      <c r="AP348" s="132"/>
      <c r="AZ348" s="132"/>
      <c r="BA348" s="132"/>
      <c r="BJ348" s="132"/>
      <c r="BT348" s="132"/>
      <c r="CD348" s="132"/>
      <c r="CN348" s="132"/>
      <c r="CX348" s="132"/>
      <c r="DH348" s="132"/>
      <c r="DR348" s="132"/>
      <c r="EB348" s="132"/>
      <c r="EL348" s="132"/>
      <c r="EV348" s="132"/>
      <c r="FF348" s="132"/>
      <c r="FP348" s="132"/>
      <c r="FZ348" s="132"/>
      <c r="GJ348" s="132"/>
      <c r="GT348" s="132"/>
      <c r="HD348" s="132"/>
      <c r="HN348" s="132"/>
      <c r="HX348" s="132"/>
    </row>
    <row xmlns:x14ac="http://schemas.microsoft.com/office/spreadsheetml/2009/9/ac" r="349" s="3" customFormat="true" x14ac:dyDescent="0.25">
      <c r="A349" s="392"/>
      <c r="B349" s="132"/>
      <c r="L349" s="132"/>
      <c r="V349" s="132"/>
      <c r="AF349" s="132"/>
      <c r="AP349" s="132"/>
      <c r="AZ349" s="132"/>
      <c r="BA349" s="132"/>
      <c r="BJ349" s="132"/>
      <c r="BT349" s="132"/>
      <c r="CD349" s="132"/>
      <c r="CN349" s="132"/>
      <c r="CX349" s="132"/>
      <c r="DH349" s="132"/>
      <c r="DR349" s="132"/>
      <c r="EB349" s="132"/>
      <c r="EL349" s="132"/>
      <c r="EV349" s="132"/>
      <c r="FF349" s="132"/>
      <c r="FP349" s="132"/>
      <c r="FZ349" s="132"/>
      <c r="GJ349" s="132"/>
      <c r="GT349" s="132"/>
      <c r="HD349" s="132"/>
      <c r="HN349" s="132"/>
      <c r="HX349" s="132"/>
    </row>
    <row xmlns:x14ac="http://schemas.microsoft.com/office/spreadsheetml/2009/9/ac" r="350" s="3" customFormat="true" x14ac:dyDescent="0.25">
      <c r="A350" s="392"/>
      <c r="B350" s="132"/>
      <c r="L350" s="132"/>
      <c r="V350" s="132"/>
      <c r="AF350" s="132"/>
      <c r="AP350" s="132"/>
      <c r="AZ350" s="132"/>
      <c r="BA350" s="132"/>
      <c r="BJ350" s="132"/>
      <c r="BT350" s="132"/>
      <c r="CD350" s="132"/>
      <c r="CN350" s="132"/>
      <c r="CX350" s="132"/>
      <c r="DH350" s="132"/>
      <c r="DR350" s="132"/>
      <c r="EB350" s="132"/>
      <c r="EL350" s="132"/>
      <c r="EV350" s="132"/>
      <c r="FF350" s="132"/>
      <c r="FP350" s="132"/>
      <c r="FZ350" s="132"/>
      <c r="GJ350" s="132"/>
      <c r="GT350" s="132"/>
      <c r="HD350" s="132"/>
      <c r="HN350" s="132"/>
      <c r="HX350" s="132"/>
    </row>
    <row xmlns:x14ac="http://schemas.microsoft.com/office/spreadsheetml/2009/9/ac" r="351" s="3" customFormat="true" x14ac:dyDescent="0.25">
      <c r="A351" s="392"/>
      <c r="B351" s="132"/>
      <c r="L351" s="132"/>
      <c r="V351" s="132"/>
      <c r="AF351" s="132"/>
      <c r="AP351" s="132"/>
      <c r="AZ351" s="132"/>
      <c r="BA351" s="132"/>
      <c r="BJ351" s="132"/>
      <c r="BT351" s="132"/>
      <c r="CD351" s="132"/>
      <c r="CN351" s="132"/>
      <c r="CX351" s="132"/>
      <c r="DH351" s="132"/>
      <c r="DR351" s="132"/>
      <c r="EB351" s="132"/>
      <c r="EL351" s="132"/>
      <c r="EV351" s="132"/>
      <c r="FF351" s="132"/>
      <c r="FP351" s="132"/>
      <c r="FZ351" s="132"/>
      <c r="GJ351" s="132"/>
      <c r="GT351" s="132"/>
      <c r="HD351" s="132"/>
      <c r="HN351" s="132"/>
      <c r="HX351" s="132"/>
    </row>
    <row xmlns:x14ac="http://schemas.microsoft.com/office/spreadsheetml/2009/9/ac" r="352" s="3" customFormat="true" x14ac:dyDescent="0.25">
      <c r="A352" s="392"/>
      <c r="B352" s="132"/>
      <c r="L352" s="132"/>
      <c r="V352" s="132"/>
      <c r="AF352" s="132"/>
      <c r="AP352" s="132"/>
      <c r="AZ352" s="132"/>
      <c r="BA352" s="132"/>
      <c r="BJ352" s="132"/>
      <c r="BT352" s="132"/>
      <c r="CD352" s="132"/>
      <c r="CN352" s="132"/>
      <c r="CX352" s="132"/>
      <c r="DH352" s="132"/>
      <c r="DR352" s="132"/>
      <c r="EB352" s="132"/>
      <c r="EL352" s="132"/>
      <c r="EV352" s="132"/>
      <c r="FF352" s="132"/>
      <c r="FP352" s="132"/>
      <c r="FZ352" s="132"/>
      <c r="GJ352" s="132"/>
      <c r="GT352" s="132"/>
      <c r="HD352" s="132"/>
      <c r="HN352" s="132"/>
      <c r="HX352" s="132"/>
    </row>
    <row xmlns:x14ac="http://schemas.microsoft.com/office/spreadsheetml/2009/9/ac" r="353" s="3" customFormat="true" x14ac:dyDescent="0.25">
      <c r="A353" s="392"/>
      <c r="B353" s="132"/>
      <c r="L353" s="132"/>
      <c r="V353" s="132"/>
      <c r="AF353" s="132"/>
      <c r="AP353" s="132"/>
      <c r="AZ353" s="132"/>
      <c r="BA353" s="132"/>
      <c r="BJ353" s="132"/>
      <c r="BT353" s="132"/>
      <c r="CD353" s="132"/>
      <c r="CN353" s="132"/>
      <c r="CX353" s="132"/>
      <c r="DH353" s="132"/>
      <c r="DR353" s="132"/>
      <c r="EB353" s="132"/>
      <c r="EL353" s="132"/>
      <c r="EV353" s="132"/>
      <c r="FF353" s="132"/>
      <c r="FP353" s="132"/>
      <c r="FZ353" s="132"/>
      <c r="GJ353" s="132"/>
      <c r="GT353" s="132"/>
      <c r="HD353" s="132"/>
      <c r="HN353" s="132"/>
      <c r="HX353" s="132"/>
    </row>
    <row xmlns:x14ac="http://schemas.microsoft.com/office/spreadsheetml/2009/9/ac" r="354" s="3" customFormat="true" x14ac:dyDescent="0.25">
      <c r="A354" s="392"/>
      <c r="B354" s="132"/>
      <c r="L354" s="132"/>
      <c r="V354" s="132"/>
      <c r="AF354" s="132"/>
      <c r="AP354" s="132"/>
      <c r="AZ354" s="132"/>
      <c r="BA354" s="132"/>
      <c r="BJ354" s="132"/>
      <c r="BT354" s="132"/>
      <c r="CD354" s="132"/>
      <c r="CN354" s="132"/>
      <c r="CX354" s="132"/>
      <c r="DH354" s="132"/>
      <c r="DR354" s="132"/>
      <c r="EB354" s="132"/>
      <c r="EL354" s="132"/>
      <c r="EV354" s="132"/>
      <c r="FF354" s="132"/>
      <c r="FP354" s="132"/>
      <c r="FZ354" s="132"/>
      <c r="GJ354" s="132"/>
      <c r="GT354" s="132"/>
      <c r="HD354" s="132"/>
      <c r="HN354" s="132"/>
      <c r="HX354" s="132"/>
    </row>
    <row xmlns:x14ac="http://schemas.microsoft.com/office/spreadsheetml/2009/9/ac" r="355" s="3" customFormat="true" x14ac:dyDescent="0.25">
      <c r="A355" s="392"/>
      <c r="B355" s="132"/>
      <c r="L355" s="132"/>
      <c r="V355" s="132"/>
      <c r="AF355" s="132"/>
      <c r="AP355" s="132"/>
      <c r="AZ355" s="132"/>
      <c r="BA355" s="132"/>
      <c r="BJ355" s="132"/>
      <c r="BT355" s="132"/>
      <c r="CD355" s="132"/>
      <c r="CN355" s="132"/>
      <c r="CX355" s="132"/>
      <c r="DH355" s="132"/>
      <c r="DR355" s="132"/>
      <c r="EB355" s="132"/>
      <c r="EL355" s="132"/>
      <c r="EV355" s="132"/>
      <c r="FF355" s="132"/>
      <c r="FP355" s="132"/>
      <c r="FZ355" s="132"/>
      <c r="GJ355" s="132"/>
      <c r="GT355" s="132"/>
      <c r="HD355" s="132"/>
      <c r="HN355" s="132"/>
      <c r="HX355" s="132"/>
    </row>
    <row xmlns:x14ac="http://schemas.microsoft.com/office/spreadsheetml/2009/9/ac" r="356" s="3" customFormat="true" x14ac:dyDescent="0.25">
      <c r="A356" s="392"/>
      <c r="B356" s="132"/>
      <c r="L356" s="132"/>
      <c r="V356" s="132"/>
      <c r="AF356" s="132"/>
      <c r="AP356" s="132"/>
      <c r="AZ356" s="132"/>
      <c r="BA356" s="132"/>
      <c r="BJ356" s="132"/>
      <c r="BT356" s="132"/>
      <c r="CD356" s="132"/>
      <c r="CN356" s="132"/>
      <c r="CX356" s="132"/>
      <c r="DH356" s="132"/>
      <c r="DR356" s="132"/>
      <c r="EB356" s="132"/>
      <c r="EL356" s="132"/>
      <c r="EV356" s="132"/>
      <c r="FF356" s="132"/>
      <c r="FP356" s="132"/>
      <c r="FZ356" s="132"/>
      <c r="GJ356" s="132"/>
      <c r="GT356" s="132"/>
      <c r="HD356" s="132"/>
      <c r="HN356" s="132"/>
      <c r="HX356" s="132"/>
    </row>
    <row xmlns:x14ac="http://schemas.microsoft.com/office/spreadsheetml/2009/9/ac" r="357" s="3" customFormat="true" x14ac:dyDescent="0.25">
      <c r="A357" s="392"/>
      <c r="B357" s="132"/>
      <c r="L357" s="132"/>
      <c r="V357" s="132"/>
      <c r="AF357" s="132"/>
      <c r="AP357" s="132"/>
      <c r="AZ357" s="132"/>
      <c r="BA357" s="132"/>
      <c r="BJ357" s="132"/>
      <c r="BT357" s="132"/>
      <c r="CD357" s="132"/>
      <c r="CN357" s="132"/>
      <c r="CX357" s="132"/>
      <c r="DH357" s="132"/>
      <c r="DR357" s="132"/>
      <c r="EB357" s="132"/>
      <c r="EL357" s="132"/>
      <c r="EV357" s="132"/>
      <c r="FF357" s="132"/>
      <c r="FP357" s="132"/>
      <c r="FZ357" s="132"/>
      <c r="GJ357" s="132"/>
      <c r="GT357" s="132"/>
      <c r="HD357" s="132"/>
      <c r="HN357" s="132"/>
      <c r="HX357" s="132"/>
    </row>
    <row xmlns:x14ac="http://schemas.microsoft.com/office/spreadsheetml/2009/9/ac" r="358" s="3" customFormat="true" x14ac:dyDescent="0.25">
      <c r="A358" s="392"/>
      <c r="B358" s="132"/>
      <c r="L358" s="132"/>
      <c r="V358" s="132"/>
      <c r="AF358" s="132"/>
      <c r="AP358" s="132"/>
      <c r="AZ358" s="132"/>
      <c r="BA358" s="132"/>
      <c r="BJ358" s="132"/>
      <c r="BT358" s="132"/>
      <c r="CD358" s="132"/>
      <c r="CN358" s="132"/>
      <c r="CX358" s="132"/>
      <c r="DH358" s="132"/>
      <c r="DR358" s="132"/>
      <c r="EB358" s="132"/>
      <c r="EL358" s="132"/>
      <c r="EV358" s="132"/>
      <c r="FF358" s="132"/>
      <c r="FP358" s="132"/>
      <c r="FZ358" s="132"/>
      <c r="GJ358" s="132"/>
      <c r="GT358" s="132"/>
      <c r="HD358" s="132"/>
      <c r="HN358" s="132"/>
      <c r="HX358" s="132"/>
    </row>
    <row xmlns:x14ac="http://schemas.microsoft.com/office/spreadsheetml/2009/9/ac" r="359" s="3" customFormat="true" x14ac:dyDescent="0.25">
      <c r="A359" s="392"/>
      <c r="B359" s="132"/>
      <c r="L359" s="132"/>
      <c r="V359" s="132"/>
      <c r="AF359" s="132"/>
      <c r="AP359" s="132"/>
      <c r="AZ359" s="132"/>
      <c r="BA359" s="132"/>
      <c r="BJ359" s="132"/>
      <c r="BT359" s="132"/>
      <c r="CD359" s="132"/>
      <c r="CN359" s="132"/>
      <c r="CX359" s="132"/>
      <c r="DH359" s="132"/>
      <c r="DR359" s="132"/>
      <c r="EB359" s="132"/>
      <c r="EL359" s="132"/>
      <c r="EV359" s="132"/>
      <c r="FF359" s="132"/>
      <c r="FP359" s="132"/>
      <c r="FZ359" s="132"/>
      <c r="GJ359" s="132"/>
      <c r="GT359" s="132"/>
      <c r="HD359" s="132"/>
      <c r="HN359" s="132"/>
      <c r="HX359" s="132"/>
    </row>
    <row xmlns:x14ac="http://schemas.microsoft.com/office/spreadsheetml/2009/9/ac" r="360" s="3" customFormat="true" x14ac:dyDescent="0.25">
      <c r="A360" s="392"/>
      <c r="B360" s="132"/>
      <c r="L360" s="132"/>
      <c r="V360" s="132"/>
      <c r="AF360" s="132"/>
      <c r="AP360" s="132"/>
      <c r="AZ360" s="132"/>
      <c r="BA360" s="132"/>
      <c r="BJ360" s="132"/>
      <c r="BT360" s="132"/>
      <c r="CD360" s="132"/>
      <c r="CN360" s="132"/>
      <c r="CX360" s="132"/>
      <c r="DH360" s="132"/>
      <c r="DR360" s="132"/>
      <c r="EB360" s="132"/>
      <c r="EL360" s="132"/>
      <c r="EV360" s="132"/>
      <c r="FF360" s="132"/>
      <c r="FP360" s="132"/>
      <c r="FZ360" s="132"/>
      <c r="GJ360" s="132"/>
      <c r="GT360" s="132"/>
      <c r="HD360" s="132"/>
      <c r="HN360" s="132"/>
      <c r="HX360" s="132"/>
    </row>
    <row xmlns:x14ac="http://schemas.microsoft.com/office/spreadsheetml/2009/9/ac" r="361" s="3" customFormat="true" x14ac:dyDescent="0.25">
      <c r="A361" s="392"/>
      <c r="B361" s="132"/>
      <c r="L361" s="132"/>
      <c r="V361" s="132"/>
      <c r="AF361" s="132"/>
      <c r="AP361" s="132"/>
      <c r="AZ361" s="132"/>
      <c r="BA361" s="132"/>
      <c r="BJ361" s="132"/>
      <c r="BT361" s="132"/>
      <c r="CD361" s="132"/>
      <c r="CN361" s="132"/>
      <c r="CX361" s="132"/>
      <c r="DH361" s="132"/>
      <c r="DR361" s="132"/>
      <c r="EB361" s="132"/>
      <c r="EL361" s="132"/>
      <c r="EV361" s="132"/>
      <c r="FF361" s="132"/>
      <c r="FP361" s="132"/>
      <c r="FZ361" s="132"/>
      <c r="GJ361" s="132"/>
      <c r="GT361" s="132"/>
      <c r="HD361" s="132"/>
      <c r="HN361" s="132"/>
      <c r="HX361" s="132"/>
    </row>
    <row xmlns:x14ac="http://schemas.microsoft.com/office/spreadsheetml/2009/9/ac" r="362" s="3" customFormat="true" x14ac:dyDescent="0.25">
      <c r="A362" s="392"/>
      <c r="B362" s="132"/>
      <c r="L362" s="132"/>
      <c r="V362" s="132"/>
      <c r="AF362" s="132"/>
      <c r="AP362" s="132"/>
      <c r="AZ362" s="132"/>
      <c r="BA362" s="132"/>
      <c r="BJ362" s="132"/>
      <c r="BT362" s="132"/>
      <c r="CD362" s="132"/>
      <c r="CN362" s="132"/>
      <c r="CX362" s="132"/>
      <c r="DH362" s="132"/>
      <c r="DR362" s="132"/>
      <c r="EB362" s="132"/>
      <c r="EL362" s="132"/>
      <c r="EV362" s="132"/>
      <c r="FF362" s="132"/>
      <c r="FP362" s="132"/>
      <c r="FZ362" s="132"/>
      <c r="GJ362" s="132"/>
      <c r="GT362" s="132"/>
      <c r="HD362" s="132"/>
      <c r="HN362" s="132"/>
      <c r="HX362" s="132"/>
    </row>
    <row xmlns:x14ac="http://schemas.microsoft.com/office/spreadsheetml/2009/9/ac" r="363" s="3" customFormat="true" x14ac:dyDescent="0.25">
      <c r="A363" s="392"/>
      <c r="B363" s="132"/>
      <c r="L363" s="132"/>
      <c r="V363" s="132"/>
      <c r="AF363" s="132"/>
      <c r="AP363" s="132"/>
      <c r="AZ363" s="132"/>
      <c r="BA363" s="132"/>
      <c r="BJ363" s="132"/>
      <c r="BT363" s="132"/>
      <c r="CD363" s="132"/>
      <c r="CN363" s="132"/>
      <c r="CX363" s="132"/>
      <c r="DH363" s="132"/>
      <c r="DR363" s="132"/>
      <c r="EB363" s="132"/>
      <c r="EL363" s="132"/>
      <c r="EV363" s="132"/>
      <c r="FF363" s="132"/>
      <c r="FP363" s="132"/>
      <c r="FZ363" s="132"/>
      <c r="GJ363" s="132"/>
      <c r="GT363" s="132"/>
      <c r="HD363" s="132"/>
      <c r="HN363" s="132"/>
      <c r="HX363" s="132"/>
    </row>
    <row xmlns:x14ac="http://schemas.microsoft.com/office/spreadsheetml/2009/9/ac" r="364" s="3" customFormat="true" x14ac:dyDescent="0.25">
      <c r="A364" s="392"/>
      <c r="B364" s="132"/>
      <c r="L364" s="132"/>
      <c r="V364" s="132"/>
      <c r="AF364" s="132"/>
      <c r="AP364" s="132"/>
      <c r="AZ364" s="132"/>
      <c r="BA364" s="132"/>
      <c r="BJ364" s="132"/>
      <c r="BT364" s="132"/>
      <c r="CD364" s="132"/>
      <c r="CN364" s="132"/>
      <c r="CX364" s="132"/>
      <c r="DH364" s="132"/>
      <c r="DR364" s="132"/>
      <c r="EB364" s="132"/>
      <c r="EL364" s="132"/>
      <c r="EV364" s="132"/>
      <c r="FF364" s="132"/>
      <c r="FP364" s="132"/>
      <c r="FZ364" s="132"/>
      <c r="GJ364" s="132"/>
      <c r="GT364" s="132"/>
      <c r="HD364" s="132"/>
      <c r="HN364" s="132"/>
      <c r="HX364" s="132"/>
    </row>
    <row xmlns:x14ac="http://schemas.microsoft.com/office/spreadsheetml/2009/9/ac" r="365" s="3" customFormat="true" x14ac:dyDescent="0.25">
      <c r="A365" s="392"/>
      <c r="B365" s="132"/>
      <c r="L365" s="132"/>
      <c r="V365" s="132"/>
      <c r="AF365" s="132"/>
      <c r="AP365" s="132"/>
      <c r="AZ365" s="132"/>
      <c r="BA365" s="132"/>
      <c r="BJ365" s="132"/>
      <c r="BT365" s="132"/>
      <c r="CD365" s="132"/>
      <c r="CN365" s="132"/>
      <c r="CX365" s="132"/>
      <c r="DH365" s="132"/>
      <c r="DR365" s="132"/>
      <c r="EB365" s="132"/>
      <c r="EL365" s="132"/>
      <c r="EV365" s="132"/>
      <c r="FF365" s="132"/>
      <c r="FP365" s="132"/>
      <c r="FZ365" s="132"/>
      <c r="GJ365" s="132"/>
      <c r="GT365" s="132"/>
      <c r="HD365" s="132"/>
      <c r="HN365" s="132"/>
      <c r="HX365" s="132"/>
    </row>
    <row xmlns:x14ac="http://schemas.microsoft.com/office/spreadsheetml/2009/9/ac" r="366" s="3" customFormat="true" x14ac:dyDescent="0.25">
      <c r="A366" s="392"/>
      <c r="B366" s="132"/>
      <c r="L366" s="132"/>
      <c r="V366" s="132"/>
      <c r="AF366" s="132"/>
      <c r="AP366" s="132"/>
      <c r="AZ366" s="132"/>
      <c r="BA366" s="132"/>
      <c r="BJ366" s="132"/>
      <c r="BT366" s="132"/>
      <c r="CD366" s="132"/>
      <c r="CN366" s="132"/>
      <c r="CX366" s="132"/>
      <c r="DH366" s="132"/>
      <c r="DR366" s="132"/>
      <c r="EB366" s="132"/>
      <c r="EL366" s="132"/>
      <c r="EV366" s="132"/>
      <c r="FF366" s="132"/>
      <c r="FP366" s="132"/>
      <c r="FZ366" s="132"/>
      <c r="GJ366" s="132"/>
      <c r="GT366" s="132"/>
      <c r="HD366" s="132"/>
      <c r="HN366" s="132"/>
      <c r="HX366" s="132"/>
    </row>
    <row xmlns:x14ac="http://schemas.microsoft.com/office/spreadsheetml/2009/9/ac" r="367" s="3" customFormat="true" x14ac:dyDescent="0.25">
      <c r="A367" s="392"/>
      <c r="B367" s="132"/>
      <c r="L367" s="132"/>
      <c r="V367" s="132"/>
      <c r="AF367" s="132"/>
      <c r="AP367" s="132"/>
      <c r="AZ367" s="132"/>
      <c r="BA367" s="132"/>
      <c r="BJ367" s="132"/>
      <c r="BT367" s="132"/>
      <c r="CD367" s="132"/>
      <c r="CN367" s="132"/>
      <c r="CX367" s="132"/>
      <c r="DH367" s="132"/>
      <c r="DR367" s="132"/>
      <c r="EB367" s="132"/>
      <c r="EL367" s="132"/>
      <c r="EV367" s="132"/>
      <c r="FF367" s="132"/>
      <c r="FP367" s="132"/>
      <c r="FZ367" s="132"/>
      <c r="GJ367" s="132"/>
      <c r="GT367" s="132"/>
      <c r="HD367" s="132"/>
      <c r="HN367" s="132"/>
      <c r="HX367" s="132"/>
    </row>
    <row xmlns:x14ac="http://schemas.microsoft.com/office/spreadsheetml/2009/9/ac" r="368" s="3" customFormat="true" x14ac:dyDescent="0.25">
      <c r="A368" s="392"/>
      <c r="B368" s="132"/>
      <c r="L368" s="132"/>
      <c r="V368" s="132"/>
      <c r="AF368" s="132"/>
      <c r="AP368" s="132"/>
      <c r="AZ368" s="132"/>
      <c r="BA368" s="132"/>
      <c r="BJ368" s="132"/>
      <c r="BT368" s="132"/>
      <c r="CD368" s="132"/>
      <c r="CN368" s="132"/>
      <c r="CX368" s="132"/>
      <c r="DH368" s="132"/>
      <c r="DR368" s="132"/>
      <c r="EB368" s="132"/>
      <c r="EL368" s="132"/>
      <c r="EV368" s="132"/>
      <c r="FF368" s="132"/>
      <c r="FP368" s="132"/>
      <c r="FZ368" s="132"/>
      <c r="GJ368" s="132"/>
      <c r="GT368" s="132"/>
      <c r="HD368" s="132"/>
      <c r="HN368" s="132"/>
      <c r="HX368" s="132"/>
    </row>
    <row xmlns:x14ac="http://schemas.microsoft.com/office/spreadsheetml/2009/9/ac" r="369" s="3" customFormat="true" x14ac:dyDescent="0.25">
      <c r="A369" s="392"/>
      <c r="B369" s="132"/>
      <c r="L369" s="132"/>
      <c r="V369" s="132"/>
      <c r="AF369" s="132"/>
      <c r="AP369" s="132"/>
      <c r="AZ369" s="132"/>
      <c r="BA369" s="132"/>
      <c r="BJ369" s="132"/>
      <c r="BT369" s="132"/>
      <c r="CD369" s="132"/>
      <c r="CN369" s="132"/>
      <c r="CX369" s="132"/>
      <c r="DH369" s="132"/>
      <c r="DR369" s="132"/>
      <c r="EB369" s="132"/>
      <c r="EL369" s="132"/>
      <c r="EV369" s="132"/>
      <c r="FF369" s="132"/>
      <c r="FP369" s="132"/>
      <c r="FZ369" s="132"/>
      <c r="GJ369" s="132"/>
      <c r="GT369" s="132"/>
      <c r="HD369" s="132"/>
      <c r="HN369" s="132"/>
      <c r="HX369" s="132"/>
    </row>
    <row xmlns:x14ac="http://schemas.microsoft.com/office/spreadsheetml/2009/9/ac" r="370" s="3" customFormat="true" x14ac:dyDescent="0.25">
      <c r="A370" s="392"/>
      <c r="B370" s="132"/>
      <c r="L370" s="132"/>
      <c r="V370" s="132"/>
      <c r="AF370" s="132"/>
      <c r="AP370" s="132"/>
      <c r="AZ370" s="132"/>
      <c r="BA370" s="132"/>
      <c r="BJ370" s="132"/>
      <c r="BT370" s="132"/>
      <c r="CD370" s="132"/>
      <c r="CN370" s="132"/>
      <c r="CX370" s="132"/>
      <c r="DH370" s="132"/>
      <c r="DR370" s="132"/>
      <c r="EB370" s="132"/>
      <c r="EL370" s="132"/>
      <c r="EV370" s="132"/>
      <c r="FF370" s="132"/>
      <c r="FP370" s="132"/>
      <c r="FZ370" s="132"/>
      <c r="GJ370" s="132"/>
      <c r="GT370" s="132"/>
      <c r="HD370" s="132"/>
      <c r="HN370" s="132"/>
      <c r="HX370" s="132"/>
    </row>
    <row xmlns:x14ac="http://schemas.microsoft.com/office/spreadsheetml/2009/9/ac" r="371" s="3" customFormat="true" x14ac:dyDescent="0.25">
      <c r="A371" s="392"/>
      <c r="B371" s="132"/>
      <c r="L371" s="132"/>
      <c r="V371" s="132"/>
      <c r="AF371" s="132"/>
      <c r="AP371" s="132"/>
      <c r="AZ371" s="132"/>
      <c r="BA371" s="132"/>
      <c r="BJ371" s="132"/>
      <c r="BT371" s="132"/>
      <c r="CD371" s="132"/>
      <c r="CN371" s="132"/>
      <c r="CX371" s="132"/>
      <c r="DH371" s="132"/>
      <c r="DR371" s="132"/>
      <c r="EB371" s="132"/>
      <c r="EL371" s="132"/>
      <c r="EV371" s="132"/>
      <c r="FF371" s="132"/>
      <c r="FP371" s="132"/>
      <c r="FZ371" s="132"/>
      <c r="GJ371" s="132"/>
      <c r="GT371" s="132"/>
      <c r="HD371" s="132"/>
      <c r="HN371" s="132"/>
      <c r="HX371" s="132"/>
    </row>
    <row xmlns:x14ac="http://schemas.microsoft.com/office/spreadsheetml/2009/9/ac" r="372" s="3" customFormat="true" x14ac:dyDescent="0.25">
      <c r="A372" s="392"/>
      <c r="B372" s="132"/>
      <c r="L372" s="132"/>
      <c r="V372" s="132"/>
      <c r="AF372" s="132"/>
      <c r="AP372" s="132"/>
      <c r="AZ372" s="132"/>
      <c r="BA372" s="132"/>
      <c r="BJ372" s="132"/>
      <c r="BT372" s="132"/>
      <c r="CD372" s="132"/>
      <c r="CN372" s="132"/>
      <c r="CX372" s="132"/>
      <c r="DH372" s="132"/>
      <c r="DR372" s="132"/>
      <c r="EB372" s="132"/>
      <c r="EL372" s="132"/>
      <c r="EV372" s="132"/>
      <c r="FF372" s="132"/>
      <c r="FP372" s="132"/>
      <c r="FZ372" s="132"/>
      <c r="GJ372" s="132"/>
      <c r="GT372" s="132"/>
      <c r="HD372" s="132"/>
      <c r="HN372" s="132"/>
      <c r="HX372" s="132"/>
    </row>
    <row xmlns:x14ac="http://schemas.microsoft.com/office/spreadsheetml/2009/9/ac" r="373" s="3" customFormat="true" x14ac:dyDescent="0.25">
      <c r="A373" s="392"/>
      <c r="B373" s="132"/>
      <c r="L373" s="132"/>
      <c r="V373" s="132"/>
      <c r="AF373" s="132"/>
      <c r="AP373" s="132"/>
      <c r="AZ373" s="132"/>
      <c r="BA373" s="132"/>
      <c r="BJ373" s="132"/>
      <c r="BT373" s="132"/>
      <c r="CD373" s="132"/>
      <c r="CN373" s="132"/>
      <c r="CX373" s="132"/>
      <c r="DH373" s="132"/>
      <c r="DR373" s="132"/>
      <c r="EB373" s="132"/>
      <c r="EL373" s="132"/>
      <c r="EV373" s="132"/>
      <c r="FF373" s="132"/>
      <c r="FP373" s="132"/>
      <c r="FZ373" s="132"/>
      <c r="GJ373" s="132"/>
      <c r="GT373" s="132"/>
      <c r="HD373" s="132"/>
      <c r="HN373" s="132"/>
      <c r="HX373" s="132"/>
    </row>
    <row xmlns:x14ac="http://schemas.microsoft.com/office/spreadsheetml/2009/9/ac" r="374" s="3" customFormat="true" x14ac:dyDescent="0.25">
      <c r="A374" s="392"/>
      <c r="B374" s="132"/>
      <c r="L374" s="132"/>
      <c r="V374" s="132"/>
      <c r="AF374" s="132"/>
      <c r="AP374" s="132"/>
      <c r="AZ374" s="132"/>
      <c r="BA374" s="132"/>
      <c r="BJ374" s="132"/>
      <c r="BT374" s="132"/>
      <c r="CD374" s="132"/>
      <c r="CN374" s="132"/>
      <c r="CX374" s="132"/>
      <c r="DH374" s="132"/>
      <c r="DR374" s="132"/>
      <c r="EB374" s="132"/>
      <c r="EL374" s="132"/>
      <c r="EV374" s="132"/>
      <c r="FF374" s="132"/>
      <c r="FP374" s="132"/>
      <c r="FZ374" s="132"/>
      <c r="GJ374" s="132"/>
      <c r="GT374" s="132"/>
      <c r="HD374" s="132"/>
      <c r="HN374" s="132"/>
      <c r="HX374" s="132"/>
    </row>
    <row xmlns:x14ac="http://schemas.microsoft.com/office/spreadsheetml/2009/9/ac" r="375" s="3" customFormat="true" x14ac:dyDescent="0.25">
      <c r="A375" s="392"/>
      <c r="B375" s="132"/>
      <c r="L375" s="132"/>
      <c r="V375" s="132"/>
      <c r="AF375" s="132"/>
      <c r="AP375" s="132"/>
      <c r="AZ375" s="132"/>
      <c r="BA375" s="132"/>
      <c r="BJ375" s="132"/>
      <c r="BT375" s="132"/>
      <c r="CD375" s="132"/>
      <c r="CN375" s="132"/>
      <c r="CX375" s="132"/>
      <c r="DH375" s="132"/>
      <c r="DR375" s="132"/>
      <c r="EB375" s="132"/>
      <c r="EL375" s="132"/>
      <c r="EV375" s="132"/>
      <c r="FF375" s="132"/>
      <c r="FP375" s="132"/>
      <c r="FZ375" s="132"/>
      <c r="GJ375" s="132"/>
      <c r="GT375" s="132"/>
      <c r="HD375" s="132"/>
      <c r="HN375" s="132"/>
      <c r="HX375" s="132"/>
    </row>
    <row xmlns:x14ac="http://schemas.microsoft.com/office/spreadsheetml/2009/9/ac" r="376" s="3" customFormat="true" x14ac:dyDescent="0.25">
      <c r="A376" s="392"/>
      <c r="B376" s="132"/>
      <c r="L376" s="132"/>
      <c r="V376" s="132"/>
      <c r="AF376" s="132"/>
      <c r="AP376" s="132"/>
      <c r="AZ376" s="132"/>
      <c r="BA376" s="132"/>
      <c r="BJ376" s="132"/>
      <c r="BT376" s="132"/>
      <c r="CD376" s="132"/>
      <c r="CN376" s="132"/>
      <c r="CX376" s="132"/>
      <c r="DH376" s="132"/>
      <c r="DR376" s="132"/>
      <c r="EB376" s="132"/>
      <c r="EL376" s="132"/>
      <c r="EV376" s="132"/>
      <c r="FF376" s="132"/>
      <c r="FP376" s="132"/>
      <c r="FZ376" s="132"/>
      <c r="GJ376" s="132"/>
      <c r="GT376" s="132"/>
      <c r="HD376" s="132"/>
      <c r="HN376" s="132"/>
      <c r="HX376" s="132"/>
    </row>
    <row xmlns:x14ac="http://schemas.microsoft.com/office/spreadsheetml/2009/9/ac" r="377" s="3" customFormat="true" x14ac:dyDescent="0.25">
      <c r="A377" s="392"/>
      <c r="B377" s="132"/>
      <c r="L377" s="132"/>
      <c r="V377" s="132"/>
      <c r="AF377" s="132"/>
      <c r="AP377" s="132"/>
      <c r="AZ377" s="132"/>
      <c r="BA377" s="132"/>
      <c r="BJ377" s="132"/>
      <c r="BT377" s="132"/>
      <c r="CD377" s="132"/>
      <c r="CN377" s="132"/>
      <c r="CX377" s="132"/>
      <c r="DH377" s="132"/>
      <c r="DR377" s="132"/>
      <c r="EB377" s="132"/>
      <c r="EL377" s="132"/>
      <c r="EV377" s="132"/>
      <c r="FF377" s="132"/>
      <c r="FP377" s="132"/>
      <c r="FZ377" s="132"/>
      <c r="GJ377" s="132"/>
      <c r="GT377" s="132"/>
      <c r="HD377" s="132"/>
      <c r="HN377" s="132"/>
      <c r="HX377" s="132"/>
    </row>
    <row xmlns:x14ac="http://schemas.microsoft.com/office/spreadsheetml/2009/9/ac" r="378" s="3" customFormat="true" x14ac:dyDescent="0.25">
      <c r="A378" s="392"/>
      <c r="B378" s="132"/>
      <c r="L378" s="132"/>
      <c r="V378" s="132"/>
      <c r="AF378" s="132"/>
      <c r="AP378" s="132"/>
      <c r="AZ378" s="132"/>
      <c r="BA378" s="132"/>
      <c r="BJ378" s="132"/>
      <c r="BT378" s="132"/>
      <c r="CD378" s="132"/>
      <c r="CN378" s="132"/>
      <c r="CX378" s="132"/>
      <c r="DH378" s="132"/>
      <c r="DR378" s="132"/>
      <c r="EB378" s="132"/>
      <c r="EL378" s="132"/>
      <c r="EV378" s="132"/>
      <c r="FF378" s="132"/>
      <c r="FP378" s="132"/>
      <c r="FZ378" s="132"/>
      <c r="GJ378" s="132"/>
      <c r="GT378" s="132"/>
      <c r="HD378" s="132"/>
      <c r="HN378" s="132"/>
      <c r="HX378" s="132"/>
    </row>
    <row xmlns:x14ac="http://schemas.microsoft.com/office/spreadsheetml/2009/9/ac" r="379" s="3" customFormat="true" x14ac:dyDescent="0.25">
      <c r="A379" s="392"/>
      <c r="B379" s="132"/>
      <c r="L379" s="132"/>
      <c r="V379" s="132"/>
      <c r="AF379" s="132"/>
      <c r="AP379" s="132"/>
      <c r="AZ379" s="132"/>
      <c r="BA379" s="132"/>
      <c r="BJ379" s="132"/>
      <c r="BT379" s="132"/>
      <c r="CD379" s="132"/>
      <c r="CN379" s="132"/>
      <c r="CX379" s="132"/>
      <c r="DH379" s="132"/>
      <c r="DR379" s="132"/>
      <c r="EB379" s="132"/>
      <c r="EL379" s="132"/>
      <c r="EV379" s="132"/>
      <c r="FF379" s="132"/>
      <c r="FP379" s="132"/>
      <c r="FZ379" s="132"/>
      <c r="GJ379" s="132"/>
      <c r="GT379" s="132"/>
      <c r="HD379" s="132"/>
      <c r="HN379" s="132"/>
      <c r="HX379" s="132"/>
    </row>
    <row xmlns:x14ac="http://schemas.microsoft.com/office/spreadsheetml/2009/9/ac" r="380" s="3" customFormat="true" x14ac:dyDescent="0.25">
      <c r="A380" s="392"/>
      <c r="B380" s="132"/>
      <c r="L380" s="132"/>
      <c r="V380" s="132"/>
      <c r="AF380" s="132"/>
      <c r="AP380" s="132"/>
      <c r="AZ380" s="132"/>
      <c r="BA380" s="132"/>
      <c r="BJ380" s="132"/>
      <c r="BT380" s="132"/>
      <c r="CD380" s="132"/>
      <c r="CN380" s="132"/>
      <c r="CX380" s="132"/>
      <c r="DH380" s="132"/>
      <c r="DR380" s="132"/>
      <c r="EB380" s="132"/>
      <c r="EL380" s="132"/>
      <c r="EV380" s="132"/>
      <c r="FF380" s="132"/>
      <c r="FP380" s="132"/>
      <c r="FZ380" s="132"/>
      <c r="GJ380" s="132"/>
      <c r="GT380" s="132"/>
      <c r="HD380" s="132"/>
      <c r="HN380" s="132"/>
      <c r="HX380" s="132"/>
    </row>
    <row xmlns:x14ac="http://schemas.microsoft.com/office/spreadsheetml/2009/9/ac" r="381" s="3" customFormat="true" x14ac:dyDescent="0.25">
      <c r="A381" s="392"/>
      <c r="B381" s="132"/>
      <c r="L381" s="132"/>
      <c r="V381" s="132"/>
      <c r="AF381" s="132"/>
      <c r="AP381" s="132"/>
      <c r="AZ381" s="132"/>
      <c r="BA381" s="132"/>
      <c r="BJ381" s="132"/>
      <c r="BT381" s="132"/>
      <c r="CD381" s="132"/>
      <c r="CN381" s="132"/>
      <c r="CX381" s="132"/>
      <c r="DH381" s="132"/>
      <c r="DR381" s="132"/>
      <c r="EB381" s="132"/>
      <c r="EL381" s="132"/>
      <c r="EV381" s="132"/>
      <c r="FF381" s="132"/>
      <c r="FP381" s="132"/>
      <c r="FZ381" s="132"/>
      <c r="GJ381" s="132"/>
      <c r="GT381" s="132"/>
      <c r="HD381" s="132"/>
      <c r="HN381" s="132"/>
      <c r="HX381" s="132"/>
    </row>
    <row xmlns:x14ac="http://schemas.microsoft.com/office/spreadsheetml/2009/9/ac" r="382" s="3" customFormat="true" x14ac:dyDescent="0.25">
      <c r="A382" s="392"/>
      <c r="B382" s="132"/>
      <c r="L382" s="132"/>
      <c r="V382" s="132"/>
      <c r="AF382" s="132"/>
      <c r="AP382" s="132"/>
      <c r="AZ382" s="132"/>
      <c r="BA382" s="132"/>
      <c r="BJ382" s="132"/>
      <c r="BT382" s="132"/>
      <c r="CD382" s="132"/>
      <c r="CN382" s="132"/>
      <c r="CX382" s="132"/>
      <c r="DH382" s="132"/>
      <c r="DR382" s="132"/>
      <c r="EB382" s="132"/>
      <c r="EL382" s="132"/>
      <c r="EV382" s="132"/>
      <c r="FF382" s="132"/>
      <c r="FP382" s="132"/>
      <c r="FZ382" s="132"/>
      <c r="GJ382" s="132"/>
      <c r="GT382" s="132"/>
      <c r="HD382" s="132"/>
      <c r="HN382" s="132"/>
      <c r="HX382" s="132"/>
    </row>
    <row xmlns:x14ac="http://schemas.microsoft.com/office/spreadsheetml/2009/9/ac" r="383" s="3" customFormat="true" x14ac:dyDescent="0.25">
      <c r="A383" s="392"/>
      <c r="B383" s="132"/>
      <c r="L383" s="132"/>
      <c r="V383" s="132"/>
      <c r="AF383" s="132"/>
      <c r="AP383" s="132"/>
      <c r="AZ383" s="132"/>
      <c r="BA383" s="132"/>
      <c r="BJ383" s="132"/>
      <c r="BT383" s="132"/>
      <c r="CD383" s="132"/>
      <c r="CN383" s="132"/>
      <c r="CX383" s="132"/>
      <c r="DH383" s="132"/>
      <c r="DR383" s="132"/>
      <c r="EB383" s="132"/>
      <c r="EL383" s="132"/>
      <c r="EV383" s="132"/>
      <c r="FF383" s="132"/>
      <c r="FP383" s="132"/>
      <c r="FZ383" s="132"/>
      <c r="GJ383" s="132"/>
      <c r="GT383" s="132"/>
      <c r="HD383" s="132"/>
      <c r="HN383" s="132"/>
      <c r="HX383" s="132"/>
    </row>
    <row xmlns:x14ac="http://schemas.microsoft.com/office/spreadsheetml/2009/9/ac" r="384" s="3" customFormat="true" x14ac:dyDescent="0.25">
      <c r="A384" s="392"/>
      <c r="B384" s="132"/>
      <c r="L384" s="132"/>
      <c r="V384" s="132"/>
      <c r="AF384" s="132"/>
      <c r="AP384" s="132"/>
      <c r="AZ384" s="132"/>
      <c r="BA384" s="132"/>
      <c r="BJ384" s="132"/>
      <c r="BT384" s="132"/>
      <c r="CD384" s="132"/>
      <c r="CN384" s="132"/>
      <c r="CX384" s="132"/>
      <c r="DH384" s="132"/>
      <c r="DR384" s="132"/>
      <c r="EB384" s="132"/>
      <c r="EL384" s="132"/>
      <c r="EV384" s="132"/>
      <c r="FF384" s="132"/>
      <c r="FP384" s="132"/>
      <c r="FZ384" s="132"/>
      <c r="GJ384" s="132"/>
      <c r="GT384" s="132"/>
      <c r="HD384" s="132"/>
      <c r="HN384" s="132"/>
      <c r="HX384" s="132"/>
    </row>
    <row xmlns:x14ac="http://schemas.microsoft.com/office/spreadsheetml/2009/9/ac" r="385" s="3" customFormat="true" x14ac:dyDescent="0.25">
      <c r="A385" s="392"/>
      <c r="B385" s="132"/>
      <c r="L385" s="132"/>
      <c r="V385" s="132"/>
      <c r="AF385" s="132"/>
      <c r="AP385" s="132"/>
      <c r="AZ385" s="132"/>
      <c r="BA385" s="132"/>
      <c r="BJ385" s="132"/>
      <c r="BT385" s="132"/>
      <c r="CD385" s="132"/>
      <c r="CN385" s="132"/>
      <c r="CX385" s="132"/>
      <c r="DH385" s="132"/>
      <c r="DR385" s="132"/>
      <c r="EB385" s="132"/>
      <c r="EL385" s="132"/>
      <c r="EV385" s="132"/>
      <c r="FF385" s="132"/>
      <c r="FP385" s="132"/>
      <c r="FZ385" s="132"/>
      <c r="GJ385" s="132"/>
      <c r="GT385" s="132"/>
      <c r="HD385" s="132"/>
      <c r="HN385" s="132"/>
      <c r="HX385" s="132"/>
    </row>
    <row xmlns:x14ac="http://schemas.microsoft.com/office/spreadsheetml/2009/9/ac" r="386" s="3" customFormat="true" x14ac:dyDescent="0.25">
      <c r="A386" s="392"/>
      <c r="B386" s="132"/>
      <c r="L386" s="132"/>
      <c r="V386" s="132"/>
      <c r="AF386" s="132"/>
      <c r="AP386" s="132"/>
      <c r="AZ386" s="132"/>
      <c r="BA386" s="132"/>
      <c r="BJ386" s="132"/>
      <c r="BT386" s="132"/>
      <c r="CD386" s="132"/>
      <c r="CN386" s="132"/>
      <c r="CX386" s="132"/>
      <c r="DH386" s="132"/>
      <c r="DR386" s="132"/>
      <c r="EB386" s="132"/>
      <c r="EL386" s="132"/>
      <c r="EV386" s="132"/>
      <c r="FF386" s="132"/>
      <c r="FP386" s="132"/>
      <c r="FZ386" s="132"/>
      <c r="GJ386" s="132"/>
      <c r="GT386" s="132"/>
      <c r="HD386" s="132"/>
      <c r="HN386" s="132"/>
      <c r="HX386" s="132"/>
    </row>
    <row xmlns:x14ac="http://schemas.microsoft.com/office/spreadsheetml/2009/9/ac" r="387" s="3" customFormat="true" x14ac:dyDescent="0.25">
      <c r="A387" s="392"/>
      <c r="B387" s="132"/>
      <c r="L387" s="132"/>
      <c r="V387" s="132"/>
      <c r="AF387" s="132"/>
      <c r="AP387" s="132"/>
      <c r="AZ387" s="132"/>
      <c r="BA387" s="132"/>
      <c r="BJ387" s="132"/>
      <c r="BT387" s="132"/>
      <c r="CD387" s="132"/>
      <c r="CN387" s="132"/>
      <c r="CX387" s="132"/>
      <c r="DH387" s="132"/>
      <c r="DR387" s="132"/>
      <c r="EB387" s="132"/>
      <c r="EL387" s="132"/>
      <c r="EV387" s="132"/>
      <c r="FF387" s="132"/>
      <c r="FP387" s="132"/>
      <c r="FZ387" s="132"/>
      <c r="GJ387" s="132"/>
      <c r="GT387" s="132"/>
      <c r="HD387" s="132"/>
      <c r="HN387" s="132"/>
      <c r="HX387" s="132"/>
    </row>
    <row xmlns:x14ac="http://schemas.microsoft.com/office/spreadsheetml/2009/9/ac" r="388" s="3" customFormat="true" x14ac:dyDescent="0.25">
      <c r="A388" s="392"/>
      <c r="B388" s="132"/>
      <c r="L388" s="132"/>
      <c r="V388" s="132"/>
      <c r="AF388" s="132"/>
      <c r="AP388" s="132"/>
      <c r="AZ388" s="132"/>
      <c r="BA388" s="132"/>
      <c r="BJ388" s="132"/>
      <c r="BT388" s="132"/>
      <c r="CD388" s="132"/>
      <c r="CN388" s="132"/>
      <c r="CX388" s="132"/>
      <c r="DH388" s="132"/>
      <c r="DR388" s="132"/>
      <c r="EB388" s="132"/>
      <c r="EL388" s="132"/>
      <c r="EV388" s="132"/>
      <c r="FF388" s="132"/>
      <c r="FP388" s="132"/>
      <c r="FZ388" s="132"/>
      <c r="GJ388" s="132"/>
      <c r="GT388" s="132"/>
      <c r="HD388" s="132"/>
      <c r="HN388" s="132"/>
      <c r="HX388" s="132"/>
    </row>
    <row xmlns:x14ac="http://schemas.microsoft.com/office/spreadsheetml/2009/9/ac" r="389" s="3" customFormat="true" x14ac:dyDescent="0.25">
      <c r="A389" s="392"/>
      <c r="B389" s="132"/>
      <c r="L389" s="132"/>
      <c r="V389" s="132"/>
      <c r="AF389" s="132"/>
      <c r="AP389" s="132"/>
      <c r="AZ389" s="132"/>
      <c r="BA389" s="132"/>
      <c r="BJ389" s="132"/>
      <c r="BT389" s="132"/>
      <c r="CD389" s="132"/>
      <c r="CN389" s="132"/>
      <c r="CX389" s="132"/>
      <c r="DH389" s="132"/>
      <c r="DR389" s="132"/>
      <c r="EB389" s="132"/>
      <c r="EL389" s="132"/>
      <c r="EV389" s="132"/>
      <c r="FF389" s="132"/>
      <c r="FP389" s="132"/>
      <c r="FZ389" s="132"/>
      <c r="GJ389" s="132"/>
      <c r="GT389" s="132"/>
      <c r="HD389" s="132"/>
      <c r="HN389" s="132"/>
      <c r="HX389" s="132"/>
    </row>
    <row xmlns:x14ac="http://schemas.microsoft.com/office/spreadsheetml/2009/9/ac" r="390" s="3" customFormat="true" x14ac:dyDescent="0.25">
      <c r="A390" s="392"/>
      <c r="B390" s="132"/>
      <c r="L390" s="132"/>
      <c r="V390" s="132"/>
      <c r="AF390" s="132"/>
      <c r="AP390" s="132"/>
      <c r="AZ390" s="132"/>
      <c r="BA390" s="132"/>
      <c r="BJ390" s="132"/>
      <c r="BT390" s="132"/>
      <c r="CD390" s="132"/>
      <c r="CN390" s="132"/>
      <c r="CX390" s="132"/>
      <c r="DH390" s="132"/>
      <c r="DR390" s="132"/>
      <c r="EB390" s="132"/>
      <c r="EL390" s="132"/>
      <c r="EV390" s="132"/>
      <c r="FF390" s="132"/>
      <c r="FP390" s="132"/>
      <c r="FZ390" s="132"/>
      <c r="GJ390" s="132"/>
      <c r="GT390" s="132"/>
      <c r="HD390" s="132"/>
      <c r="HN390" s="132"/>
      <c r="HX390" s="132"/>
    </row>
    <row xmlns:x14ac="http://schemas.microsoft.com/office/spreadsheetml/2009/9/ac" r="391" s="3" customFormat="true" x14ac:dyDescent="0.25">
      <c r="A391" s="392"/>
      <c r="B391" s="132"/>
      <c r="L391" s="132"/>
      <c r="V391" s="132"/>
      <c r="AF391" s="132"/>
      <c r="AP391" s="132"/>
      <c r="AZ391" s="132"/>
      <c r="BA391" s="132"/>
      <c r="BJ391" s="132"/>
      <c r="BT391" s="132"/>
      <c r="CD391" s="132"/>
      <c r="CN391" s="132"/>
      <c r="CX391" s="132"/>
      <c r="DH391" s="132"/>
      <c r="DR391" s="132"/>
      <c r="EB391" s="132"/>
      <c r="EL391" s="132"/>
      <c r="EV391" s="132"/>
      <c r="FF391" s="132"/>
      <c r="FP391" s="132"/>
      <c r="FZ391" s="132"/>
      <c r="GJ391" s="132"/>
      <c r="GT391" s="132"/>
      <c r="HD391" s="132"/>
      <c r="HN391" s="132"/>
      <c r="HX391" s="132"/>
    </row>
    <row xmlns:x14ac="http://schemas.microsoft.com/office/spreadsheetml/2009/9/ac" r="392" s="3" customFormat="true" x14ac:dyDescent="0.25">
      <c r="A392" s="392"/>
      <c r="B392" s="132"/>
      <c r="L392" s="132"/>
      <c r="V392" s="132"/>
      <c r="AF392" s="132"/>
      <c r="AP392" s="132"/>
      <c r="AZ392" s="132"/>
      <c r="BA392" s="132"/>
      <c r="BJ392" s="132"/>
      <c r="BT392" s="132"/>
      <c r="CD392" s="132"/>
      <c r="CN392" s="132"/>
      <c r="CX392" s="132"/>
      <c r="DH392" s="132"/>
      <c r="DR392" s="132"/>
      <c r="EB392" s="132"/>
      <c r="EL392" s="132"/>
      <c r="EV392" s="132"/>
      <c r="FF392" s="132"/>
      <c r="FP392" s="132"/>
      <c r="FZ392" s="132"/>
      <c r="GJ392" s="132"/>
      <c r="GT392" s="132"/>
      <c r="HD392" s="132"/>
      <c r="HN392" s="132"/>
      <c r="HX392" s="132"/>
    </row>
    <row xmlns:x14ac="http://schemas.microsoft.com/office/spreadsheetml/2009/9/ac" r="393" s="3" customFormat="true" x14ac:dyDescent="0.25">
      <c r="A393" s="392"/>
      <c r="B393" s="132"/>
      <c r="L393" s="132"/>
      <c r="V393" s="132"/>
      <c r="AF393" s="132"/>
      <c r="AP393" s="132"/>
      <c r="AZ393" s="132"/>
      <c r="BA393" s="132"/>
      <c r="BJ393" s="132"/>
      <c r="BT393" s="132"/>
      <c r="CD393" s="132"/>
      <c r="CN393" s="132"/>
      <c r="CX393" s="132"/>
      <c r="DH393" s="132"/>
      <c r="DR393" s="132"/>
      <c r="EB393" s="132"/>
      <c r="EL393" s="132"/>
      <c r="EV393" s="132"/>
      <c r="FF393" s="132"/>
      <c r="FP393" s="132"/>
      <c r="FZ393" s="132"/>
      <c r="GJ393" s="132"/>
      <c r="GT393" s="132"/>
      <c r="HD393" s="132"/>
      <c r="HN393" s="132"/>
      <c r="HX393" s="132"/>
    </row>
    <row xmlns:x14ac="http://schemas.microsoft.com/office/spreadsheetml/2009/9/ac" r="394" s="3" customFormat="true" x14ac:dyDescent="0.25">
      <c r="A394" s="392"/>
      <c r="B394" s="132"/>
      <c r="L394" s="132"/>
      <c r="V394" s="132"/>
      <c r="AF394" s="132"/>
      <c r="AP394" s="132"/>
      <c r="AZ394" s="132"/>
      <c r="BA394" s="132"/>
      <c r="BJ394" s="132"/>
      <c r="BT394" s="132"/>
      <c r="CD394" s="132"/>
      <c r="CN394" s="132"/>
      <c r="CX394" s="132"/>
      <c r="DH394" s="132"/>
      <c r="DR394" s="132"/>
      <c r="EB394" s="132"/>
      <c r="EL394" s="132"/>
      <c r="EV394" s="132"/>
      <c r="FF394" s="132"/>
      <c r="FP394" s="132"/>
      <c r="FZ394" s="132"/>
      <c r="GJ394" s="132"/>
      <c r="GT394" s="132"/>
      <c r="HD394" s="132"/>
      <c r="HN394" s="132"/>
      <c r="HX394" s="132"/>
    </row>
    <row xmlns:x14ac="http://schemas.microsoft.com/office/spreadsheetml/2009/9/ac" r="395" s="3" customFormat="true" x14ac:dyDescent="0.25">
      <c r="A395" s="392"/>
      <c r="B395" s="132"/>
      <c r="L395" s="132"/>
      <c r="V395" s="132"/>
      <c r="AF395" s="132"/>
      <c r="AP395" s="132"/>
      <c r="AZ395" s="132"/>
      <c r="BA395" s="132"/>
      <c r="BJ395" s="132"/>
      <c r="BT395" s="132"/>
      <c r="CD395" s="132"/>
      <c r="CN395" s="132"/>
      <c r="CX395" s="132"/>
      <c r="DH395" s="132"/>
      <c r="DR395" s="132"/>
      <c r="EB395" s="132"/>
      <c r="EL395" s="132"/>
      <c r="EV395" s="132"/>
      <c r="FF395" s="132"/>
      <c r="FP395" s="132"/>
      <c r="FZ395" s="132"/>
      <c r="GJ395" s="132"/>
      <c r="GT395" s="132"/>
      <c r="HD395" s="132"/>
      <c r="HN395" s="132"/>
      <c r="HX395" s="132"/>
    </row>
    <row xmlns:x14ac="http://schemas.microsoft.com/office/spreadsheetml/2009/9/ac" r="396" s="3" customFormat="true" x14ac:dyDescent="0.25">
      <c r="A396" s="392"/>
      <c r="B396" s="132"/>
      <c r="L396" s="132"/>
      <c r="V396" s="132"/>
      <c r="AF396" s="132"/>
      <c r="AP396" s="132"/>
      <c r="AZ396" s="132"/>
      <c r="BA396" s="132"/>
      <c r="BJ396" s="132"/>
      <c r="BT396" s="132"/>
      <c r="CD396" s="132"/>
      <c r="CN396" s="132"/>
      <c r="CX396" s="132"/>
      <c r="DH396" s="132"/>
      <c r="DR396" s="132"/>
      <c r="EB396" s="132"/>
      <c r="EL396" s="132"/>
      <c r="EV396" s="132"/>
      <c r="FF396" s="132"/>
      <c r="FP396" s="132"/>
      <c r="FZ396" s="132"/>
      <c r="GJ396" s="132"/>
      <c r="GT396" s="132"/>
      <c r="HD396" s="132"/>
      <c r="HN396" s="132"/>
      <c r="HX396" s="132"/>
    </row>
    <row xmlns:x14ac="http://schemas.microsoft.com/office/spreadsheetml/2009/9/ac" r="397" s="3" customFormat="true" x14ac:dyDescent="0.25">
      <c r="A397" s="392"/>
      <c r="B397" s="132"/>
      <c r="L397" s="132"/>
      <c r="V397" s="132"/>
      <c r="AF397" s="132"/>
      <c r="AP397" s="132"/>
      <c r="AZ397" s="132"/>
      <c r="BA397" s="132"/>
      <c r="BJ397" s="132"/>
      <c r="BT397" s="132"/>
      <c r="CD397" s="132"/>
      <c r="CN397" s="132"/>
      <c r="CX397" s="132"/>
      <c r="DH397" s="132"/>
      <c r="DR397" s="132"/>
      <c r="EB397" s="132"/>
      <c r="EL397" s="132"/>
      <c r="EV397" s="132"/>
      <c r="FF397" s="132"/>
      <c r="FP397" s="132"/>
      <c r="FZ397" s="132"/>
      <c r="GJ397" s="132"/>
      <c r="GT397" s="132"/>
      <c r="HD397" s="132"/>
      <c r="HN397" s="132"/>
      <c r="HX397" s="132"/>
    </row>
    <row xmlns:x14ac="http://schemas.microsoft.com/office/spreadsheetml/2009/9/ac" r="398" s="3" customFormat="true" x14ac:dyDescent="0.25">
      <c r="A398" s="392"/>
      <c r="B398" s="132"/>
      <c r="L398" s="132"/>
      <c r="V398" s="132"/>
      <c r="AF398" s="132"/>
      <c r="AP398" s="132"/>
      <c r="AZ398" s="132"/>
      <c r="BA398" s="132"/>
      <c r="BJ398" s="132"/>
      <c r="BT398" s="132"/>
      <c r="CD398" s="132"/>
      <c r="CN398" s="132"/>
      <c r="CX398" s="132"/>
      <c r="DH398" s="132"/>
      <c r="DR398" s="132"/>
      <c r="EB398" s="132"/>
      <c r="EL398" s="132"/>
      <c r="EV398" s="132"/>
      <c r="FF398" s="132"/>
      <c r="FP398" s="132"/>
      <c r="FZ398" s="132"/>
      <c r="GJ398" s="132"/>
      <c r="GT398" s="132"/>
      <c r="HD398" s="132"/>
      <c r="HN398" s="132"/>
      <c r="HX398" s="132"/>
    </row>
    <row xmlns:x14ac="http://schemas.microsoft.com/office/spreadsheetml/2009/9/ac" r="399" s="3" customFormat="true" x14ac:dyDescent="0.25">
      <c r="A399" s="392"/>
      <c r="B399" s="132"/>
      <c r="L399" s="132"/>
      <c r="V399" s="132"/>
      <c r="AF399" s="132"/>
      <c r="AP399" s="132"/>
      <c r="AZ399" s="132"/>
      <c r="BA399" s="132"/>
      <c r="BJ399" s="132"/>
      <c r="BT399" s="132"/>
      <c r="CD399" s="132"/>
      <c r="CN399" s="132"/>
      <c r="CX399" s="132"/>
      <c r="DH399" s="132"/>
      <c r="DR399" s="132"/>
      <c r="EB399" s="132"/>
      <c r="EL399" s="132"/>
      <c r="EV399" s="132"/>
      <c r="FF399" s="132"/>
      <c r="FP399" s="132"/>
      <c r="FZ399" s="132"/>
      <c r="GJ399" s="132"/>
      <c r="GT399" s="132"/>
      <c r="HD399" s="132"/>
      <c r="HN399" s="132"/>
      <c r="HX399" s="132"/>
    </row>
    <row xmlns:x14ac="http://schemas.microsoft.com/office/spreadsheetml/2009/9/ac" r="400" s="3" customFormat="true" x14ac:dyDescent="0.25">
      <c r="A400" s="392"/>
      <c r="B400" s="132"/>
      <c r="L400" s="132"/>
      <c r="V400" s="132"/>
      <c r="AF400" s="132"/>
      <c r="AP400" s="132"/>
      <c r="AZ400" s="132"/>
      <c r="BA400" s="132"/>
      <c r="BJ400" s="132"/>
      <c r="BT400" s="132"/>
      <c r="CD400" s="132"/>
      <c r="CN400" s="132"/>
      <c r="CX400" s="132"/>
      <c r="DH400" s="132"/>
      <c r="DR400" s="132"/>
      <c r="EB400" s="132"/>
      <c r="EL400" s="132"/>
      <c r="EV400" s="132"/>
      <c r="FF400" s="132"/>
      <c r="FP400" s="132"/>
      <c r="FZ400" s="132"/>
      <c r="GJ400" s="132"/>
      <c r="GT400" s="132"/>
      <c r="HD400" s="132"/>
      <c r="HN400" s="132"/>
      <c r="HX400" s="132"/>
    </row>
    <row xmlns:x14ac="http://schemas.microsoft.com/office/spreadsheetml/2009/9/ac" r="401" s="3" customFormat="true" x14ac:dyDescent="0.25">
      <c r="A401" s="392"/>
      <c r="B401" s="132"/>
      <c r="L401" s="132"/>
      <c r="V401" s="132"/>
      <c r="AF401" s="132"/>
      <c r="AP401" s="132"/>
      <c r="AZ401" s="132"/>
      <c r="BA401" s="132"/>
      <c r="BJ401" s="132"/>
      <c r="BT401" s="132"/>
      <c r="CD401" s="132"/>
      <c r="CN401" s="132"/>
      <c r="CX401" s="132"/>
      <c r="DH401" s="132"/>
      <c r="DR401" s="132"/>
      <c r="EB401" s="132"/>
      <c r="EL401" s="132"/>
      <c r="EV401" s="132"/>
      <c r="FF401" s="132"/>
      <c r="FP401" s="132"/>
      <c r="FZ401" s="132"/>
      <c r="GJ401" s="132"/>
      <c r="GT401" s="132"/>
      <c r="HD401" s="132"/>
      <c r="HN401" s="132"/>
      <c r="HX401" s="132"/>
    </row>
    <row xmlns:x14ac="http://schemas.microsoft.com/office/spreadsheetml/2009/9/ac" r="402" s="3" customFormat="true" x14ac:dyDescent="0.25">
      <c r="A402" s="392"/>
      <c r="B402" s="132"/>
      <c r="L402" s="132"/>
      <c r="V402" s="132"/>
      <c r="AF402" s="132"/>
      <c r="AP402" s="132"/>
      <c r="AZ402" s="132"/>
      <c r="BA402" s="132"/>
      <c r="BJ402" s="132"/>
      <c r="BT402" s="132"/>
      <c r="CD402" s="132"/>
      <c r="CN402" s="132"/>
      <c r="CX402" s="132"/>
      <c r="DH402" s="132"/>
      <c r="DR402" s="132"/>
      <c r="EB402" s="132"/>
      <c r="EL402" s="132"/>
      <c r="EV402" s="132"/>
      <c r="FF402" s="132"/>
      <c r="FP402" s="132"/>
      <c r="FZ402" s="132"/>
      <c r="GJ402" s="132"/>
      <c r="GT402" s="132"/>
      <c r="HD402" s="132"/>
      <c r="HN402" s="132"/>
      <c r="HX402" s="132"/>
    </row>
    <row xmlns:x14ac="http://schemas.microsoft.com/office/spreadsheetml/2009/9/ac" r="403" s="3" customFormat="true" x14ac:dyDescent="0.25">
      <c r="A403" s="392"/>
      <c r="B403" s="132"/>
      <c r="L403" s="132"/>
      <c r="V403" s="132"/>
      <c r="AF403" s="132"/>
      <c r="AP403" s="132"/>
      <c r="AZ403" s="132"/>
      <c r="BA403" s="132"/>
      <c r="BJ403" s="132"/>
      <c r="BT403" s="132"/>
      <c r="CD403" s="132"/>
      <c r="CN403" s="132"/>
      <c r="CX403" s="132"/>
      <c r="DH403" s="132"/>
      <c r="DR403" s="132"/>
      <c r="EB403" s="132"/>
      <c r="EL403" s="132"/>
      <c r="EV403" s="132"/>
      <c r="FF403" s="132"/>
      <c r="FP403" s="132"/>
      <c r="FZ403" s="132"/>
      <c r="GJ403" s="132"/>
      <c r="GT403" s="132"/>
      <c r="HD403" s="132"/>
      <c r="HN403" s="132"/>
      <c r="HX403" s="132"/>
    </row>
    <row xmlns:x14ac="http://schemas.microsoft.com/office/spreadsheetml/2009/9/ac" r="404" s="3" customFormat="true" x14ac:dyDescent="0.25">
      <c r="A404" s="392"/>
      <c r="B404" s="132"/>
      <c r="L404" s="132"/>
      <c r="V404" s="132"/>
      <c r="AF404" s="132"/>
      <c r="AP404" s="132"/>
      <c r="AZ404" s="132"/>
      <c r="BA404" s="132"/>
      <c r="BJ404" s="132"/>
      <c r="BT404" s="132"/>
      <c r="CD404" s="132"/>
      <c r="CN404" s="132"/>
      <c r="CX404" s="132"/>
      <c r="DH404" s="132"/>
      <c r="DR404" s="132"/>
      <c r="EB404" s="132"/>
      <c r="EL404" s="132"/>
      <c r="EV404" s="132"/>
      <c r="FF404" s="132"/>
      <c r="FP404" s="132"/>
      <c r="FZ404" s="132"/>
      <c r="GJ404" s="132"/>
      <c r="GT404" s="132"/>
      <c r="HD404" s="132"/>
      <c r="HN404" s="132"/>
      <c r="HX404" s="132"/>
    </row>
    <row xmlns:x14ac="http://schemas.microsoft.com/office/spreadsheetml/2009/9/ac" r="405" s="3" customFormat="true" x14ac:dyDescent="0.25">
      <c r="A405" s="392"/>
      <c r="B405" s="132"/>
      <c r="L405" s="132"/>
      <c r="V405" s="132"/>
      <c r="AF405" s="132"/>
      <c r="AP405" s="132"/>
      <c r="AZ405" s="132"/>
      <c r="BA405" s="132"/>
      <c r="BJ405" s="132"/>
      <c r="BT405" s="132"/>
      <c r="CD405" s="132"/>
      <c r="CN405" s="132"/>
      <c r="CX405" s="132"/>
      <c r="DH405" s="132"/>
      <c r="DR405" s="132"/>
      <c r="EB405" s="132"/>
      <c r="EL405" s="132"/>
      <c r="EV405" s="132"/>
      <c r="FF405" s="132"/>
      <c r="FP405" s="132"/>
      <c r="FZ405" s="132"/>
      <c r="GJ405" s="132"/>
      <c r="GT405" s="132"/>
      <c r="HD405" s="132"/>
      <c r="HN405" s="132"/>
      <c r="HX405" s="132"/>
    </row>
    <row xmlns:x14ac="http://schemas.microsoft.com/office/spreadsheetml/2009/9/ac" r="406" s="3" customFormat="true" x14ac:dyDescent="0.25">
      <c r="A406" s="392"/>
      <c r="B406" s="132"/>
      <c r="L406" s="132"/>
      <c r="V406" s="132"/>
      <c r="AF406" s="132"/>
      <c r="AP406" s="132"/>
      <c r="AZ406" s="132"/>
      <c r="BA406" s="132"/>
      <c r="BJ406" s="132"/>
      <c r="BT406" s="132"/>
      <c r="CD406" s="132"/>
      <c r="CN406" s="132"/>
      <c r="CX406" s="132"/>
      <c r="DH406" s="132"/>
      <c r="DR406" s="132"/>
      <c r="EB406" s="132"/>
      <c r="EL406" s="132"/>
      <c r="EV406" s="132"/>
      <c r="FF406" s="132"/>
      <c r="FP406" s="132"/>
      <c r="FZ406" s="132"/>
      <c r="GJ406" s="132"/>
      <c r="GT406" s="132"/>
      <c r="HD406" s="132"/>
      <c r="HN406" s="132"/>
      <c r="HX406" s="132"/>
    </row>
    <row xmlns:x14ac="http://schemas.microsoft.com/office/spreadsheetml/2009/9/ac" r="407" s="3" customFormat="true" x14ac:dyDescent="0.25">
      <c r="A407" s="392"/>
      <c r="B407" s="132"/>
      <c r="L407" s="132"/>
      <c r="V407" s="132"/>
      <c r="AF407" s="132"/>
      <c r="AP407" s="132"/>
      <c r="AZ407" s="132"/>
      <c r="BA407" s="132"/>
      <c r="BJ407" s="132"/>
      <c r="BT407" s="132"/>
      <c r="CD407" s="132"/>
      <c r="CN407" s="132"/>
      <c r="CX407" s="132"/>
      <c r="DH407" s="132"/>
      <c r="DR407" s="132"/>
      <c r="EB407" s="132"/>
      <c r="EL407" s="132"/>
      <c r="EV407" s="132"/>
      <c r="FF407" s="132"/>
      <c r="FP407" s="132"/>
      <c r="FZ407" s="132"/>
      <c r="GJ407" s="132"/>
      <c r="GT407" s="132"/>
      <c r="HD407" s="132"/>
      <c r="HN407" s="132"/>
      <c r="HX407" s="132"/>
    </row>
    <row xmlns:x14ac="http://schemas.microsoft.com/office/spreadsheetml/2009/9/ac" r="408" s="3" customFormat="true" x14ac:dyDescent="0.25">
      <c r="A408" s="392"/>
      <c r="B408" s="132"/>
      <c r="L408" s="132"/>
      <c r="V408" s="132"/>
      <c r="AF408" s="132"/>
      <c r="AP408" s="132"/>
      <c r="AZ408" s="132"/>
      <c r="BA408" s="132"/>
      <c r="BJ408" s="132"/>
      <c r="BT408" s="132"/>
      <c r="CD408" s="132"/>
      <c r="CN408" s="132"/>
      <c r="CX408" s="132"/>
      <c r="DH408" s="132"/>
      <c r="DR408" s="132"/>
      <c r="EB408" s="132"/>
      <c r="EL408" s="132"/>
      <c r="EV408" s="132"/>
      <c r="FF408" s="132"/>
      <c r="FP408" s="132"/>
      <c r="FZ408" s="132"/>
      <c r="GJ408" s="132"/>
      <c r="GT408" s="132"/>
      <c r="HD408" s="132"/>
      <c r="HN408" s="132"/>
      <c r="HX408" s="132"/>
    </row>
    <row xmlns:x14ac="http://schemas.microsoft.com/office/spreadsheetml/2009/9/ac" r="409" s="3" customFormat="true" x14ac:dyDescent="0.25">
      <c r="A409" s="392"/>
      <c r="B409" s="132"/>
      <c r="L409" s="132"/>
      <c r="V409" s="132"/>
      <c r="AF409" s="132"/>
      <c r="AP409" s="132"/>
      <c r="AZ409" s="132"/>
      <c r="BA409" s="132"/>
      <c r="BJ409" s="132"/>
      <c r="BT409" s="132"/>
      <c r="CD409" s="132"/>
      <c r="CN409" s="132"/>
      <c r="CX409" s="132"/>
      <c r="DH409" s="132"/>
      <c r="DR409" s="132"/>
      <c r="EB409" s="132"/>
      <c r="EL409" s="132"/>
      <c r="EV409" s="132"/>
      <c r="FF409" s="132"/>
      <c r="FP409" s="132"/>
      <c r="FZ409" s="132"/>
      <c r="GJ409" s="132"/>
      <c r="GT409" s="132"/>
      <c r="HD409" s="132"/>
      <c r="HN409" s="132"/>
      <c r="HX409" s="132"/>
    </row>
    <row xmlns:x14ac="http://schemas.microsoft.com/office/spreadsheetml/2009/9/ac" r="410" s="3" customFormat="true" x14ac:dyDescent="0.25">
      <c r="A410" s="392"/>
      <c r="B410" s="132"/>
      <c r="L410" s="132"/>
      <c r="V410" s="132"/>
      <c r="AF410" s="132"/>
      <c r="AP410" s="132"/>
      <c r="AZ410" s="132"/>
      <c r="BA410" s="132"/>
      <c r="BJ410" s="132"/>
      <c r="BT410" s="132"/>
      <c r="CD410" s="132"/>
      <c r="CN410" s="132"/>
      <c r="CX410" s="132"/>
      <c r="DH410" s="132"/>
      <c r="DR410" s="132"/>
      <c r="EB410" s="132"/>
      <c r="EL410" s="132"/>
      <c r="EV410" s="132"/>
      <c r="FF410" s="132"/>
      <c r="FP410" s="132"/>
      <c r="FZ410" s="132"/>
      <c r="GJ410" s="132"/>
      <c r="GT410" s="132"/>
      <c r="HD410" s="132"/>
      <c r="HN410" s="132"/>
      <c r="HX410" s="132"/>
    </row>
    <row xmlns:x14ac="http://schemas.microsoft.com/office/spreadsheetml/2009/9/ac" r="411" s="3" customFormat="true" x14ac:dyDescent="0.25">
      <c r="A411" s="392"/>
      <c r="B411" s="132"/>
      <c r="L411" s="132"/>
      <c r="V411" s="132"/>
      <c r="AF411" s="132"/>
      <c r="AP411" s="132"/>
      <c r="AZ411" s="132"/>
      <c r="BA411" s="132"/>
      <c r="BJ411" s="132"/>
      <c r="BT411" s="132"/>
      <c r="CD411" s="132"/>
      <c r="CN411" s="132"/>
      <c r="CX411" s="132"/>
      <c r="DH411" s="132"/>
      <c r="DR411" s="132"/>
      <c r="EB411" s="132"/>
      <c r="EL411" s="132"/>
      <c r="EV411" s="132"/>
      <c r="FF411" s="132"/>
      <c r="FP411" s="132"/>
      <c r="FZ411" s="132"/>
      <c r="GJ411" s="132"/>
      <c r="GT411" s="132"/>
      <c r="HD411" s="132"/>
      <c r="HN411" s="132"/>
      <c r="HX411" s="132"/>
    </row>
    <row xmlns:x14ac="http://schemas.microsoft.com/office/spreadsheetml/2009/9/ac" r="412" s="3" customFormat="true" x14ac:dyDescent="0.25">
      <c r="A412" s="392"/>
      <c r="B412" s="132"/>
      <c r="L412" s="132"/>
      <c r="V412" s="132"/>
      <c r="AF412" s="132"/>
      <c r="AP412" s="132"/>
      <c r="AZ412" s="132"/>
      <c r="BA412" s="132"/>
      <c r="BJ412" s="132"/>
      <c r="BT412" s="132"/>
      <c r="CD412" s="132"/>
      <c r="CN412" s="132"/>
      <c r="CX412" s="132"/>
      <c r="DH412" s="132"/>
      <c r="DR412" s="132"/>
      <c r="EB412" s="132"/>
      <c r="EL412" s="132"/>
      <c r="EV412" s="132"/>
      <c r="FF412" s="132"/>
      <c r="FP412" s="132"/>
      <c r="FZ412" s="132"/>
      <c r="GJ412" s="132"/>
      <c r="GT412" s="132"/>
      <c r="HD412" s="132"/>
      <c r="HN412" s="132"/>
      <c r="HX412" s="132"/>
    </row>
    <row xmlns:x14ac="http://schemas.microsoft.com/office/spreadsheetml/2009/9/ac" r="413" s="3" customFormat="true" x14ac:dyDescent="0.25">
      <c r="A413" s="392"/>
      <c r="B413" s="132"/>
      <c r="L413" s="132"/>
      <c r="V413" s="132"/>
      <c r="AF413" s="132"/>
      <c r="AP413" s="132"/>
      <c r="AZ413" s="132"/>
      <c r="BA413" s="132"/>
      <c r="BJ413" s="132"/>
      <c r="BT413" s="132"/>
      <c r="CD413" s="132"/>
      <c r="CN413" s="132"/>
      <c r="CX413" s="132"/>
      <c r="DH413" s="132"/>
      <c r="DR413" s="132"/>
      <c r="EB413" s="132"/>
      <c r="EL413" s="132"/>
      <c r="EV413" s="132"/>
      <c r="FF413" s="132"/>
      <c r="FP413" s="132"/>
      <c r="FZ413" s="132"/>
      <c r="GJ413" s="132"/>
      <c r="GT413" s="132"/>
      <c r="HD413" s="132"/>
      <c r="HN413" s="132"/>
      <c r="HX413" s="132"/>
    </row>
    <row xmlns:x14ac="http://schemas.microsoft.com/office/spreadsheetml/2009/9/ac" r="414" s="3" customFormat="true" x14ac:dyDescent="0.25">
      <c r="A414" s="392"/>
      <c r="B414" s="132"/>
      <c r="L414" s="132"/>
      <c r="V414" s="132"/>
      <c r="AF414" s="132"/>
      <c r="AP414" s="132"/>
      <c r="AZ414" s="132"/>
      <c r="BA414" s="132"/>
      <c r="BJ414" s="132"/>
      <c r="BT414" s="132"/>
      <c r="CD414" s="132"/>
      <c r="CN414" s="132"/>
      <c r="CX414" s="132"/>
      <c r="DH414" s="132"/>
      <c r="DR414" s="132"/>
      <c r="EB414" s="132"/>
      <c r="EL414" s="132"/>
      <c r="EV414" s="132"/>
      <c r="FF414" s="132"/>
      <c r="FP414" s="132"/>
      <c r="FZ414" s="132"/>
      <c r="GJ414" s="132"/>
      <c r="GT414" s="132"/>
      <c r="HD414" s="132"/>
      <c r="HN414" s="132"/>
      <c r="HX414" s="132"/>
    </row>
    <row xmlns:x14ac="http://schemas.microsoft.com/office/spreadsheetml/2009/9/ac" r="415" s="3" customFormat="true" x14ac:dyDescent="0.25">
      <c r="A415" s="392"/>
      <c r="B415" s="132"/>
      <c r="L415" s="132"/>
      <c r="V415" s="132"/>
      <c r="AF415" s="132"/>
      <c r="AP415" s="132"/>
      <c r="AZ415" s="132"/>
      <c r="BA415" s="132"/>
      <c r="BJ415" s="132"/>
      <c r="BT415" s="132"/>
      <c r="CD415" s="132"/>
      <c r="CN415" s="132"/>
      <c r="CX415" s="132"/>
      <c r="DH415" s="132"/>
      <c r="DR415" s="132"/>
      <c r="EB415" s="132"/>
      <c r="EL415" s="132"/>
      <c r="EV415" s="132"/>
      <c r="FF415" s="132"/>
      <c r="FP415" s="132"/>
      <c r="FZ415" s="132"/>
      <c r="GJ415" s="132"/>
      <c r="GT415" s="132"/>
      <c r="HD415" s="132"/>
      <c r="HN415" s="132"/>
      <c r="HX415" s="132"/>
    </row>
    <row xmlns:x14ac="http://schemas.microsoft.com/office/spreadsheetml/2009/9/ac" r="416" s="3" customFormat="true" x14ac:dyDescent="0.25">
      <c r="A416" s="392"/>
      <c r="B416" s="132"/>
      <c r="L416" s="132"/>
      <c r="V416" s="132"/>
      <c r="AF416" s="132"/>
      <c r="AP416" s="132"/>
      <c r="AZ416" s="132"/>
      <c r="BA416" s="132"/>
      <c r="BJ416" s="132"/>
      <c r="BT416" s="132"/>
      <c r="CD416" s="132"/>
      <c r="CN416" s="132"/>
      <c r="CX416" s="132"/>
      <c r="DH416" s="132"/>
      <c r="DR416" s="132"/>
      <c r="EB416" s="132"/>
      <c r="EL416" s="132"/>
      <c r="EV416" s="132"/>
      <c r="FF416" s="132"/>
      <c r="FP416" s="132"/>
      <c r="FZ416" s="132"/>
      <c r="GJ416" s="132"/>
      <c r="GT416" s="132"/>
      <c r="HD416" s="132"/>
      <c r="HN416" s="132"/>
      <c r="HX416" s="132"/>
    </row>
    <row xmlns:x14ac="http://schemas.microsoft.com/office/spreadsheetml/2009/9/ac" r="417" s="3" customFormat="true" x14ac:dyDescent="0.25">
      <c r="A417" s="392"/>
      <c r="B417" s="132"/>
      <c r="L417" s="132"/>
      <c r="V417" s="132"/>
      <c r="AF417" s="132"/>
      <c r="AP417" s="132"/>
      <c r="AZ417" s="132"/>
      <c r="BA417" s="132"/>
      <c r="BJ417" s="132"/>
      <c r="BT417" s="132"/>
      <c r="CD417" s="132"/>
      <c r="CN417" s="132"/>
      <c r="CX417" s="132"/>
      <c r="DH417" s="132"/>
      <c r="DR417" s="132"/>
      <c r="EB417" s="132"/>
      <c r="EL417" s="132"/>
      <c r="EV417" s="132"/>
      <c r="FF417" s="132"/>
      <c r="FP417" s="132"/>
      <c r="FZ417" s="132"/>
      <c r="GJ417" s="132"/>
      <c r="GT417" s="132"/>
      <c r="HD417" s="132"/>
      <c r="HN417" s="132"/>
      <c r="HX417" s="132"/>
    </row>
    <row xmlns:x14ac="http://schemas.microsoft.com/office/spreadsheetml/2009/9/ac" r="418" s="3" customFormat="true" x14ac:dyDescent="0.25">
      <c r="A418" s="392"/>
      <c r="B418" s="132"/>
      <c r="L418" s="132"/>
      <c r="V418" s="132"/>
      <c r="AF418" s="132"/>
      <c r="AP418" s="132"/>
      <c r="AZ418" s="132"/>
      <c r="BA418" s="132"/>
      <c r="BJ418" s="132"/>
      <c r="BT418" s="132"/>
      <c r="CD418" s="132"/>
      <c r="CN418" s="132"/>
      <c r="CX418" s="132"/>
      <c r="DH418" s="132"/>
      <c r="DR418" s="132"/>
      <c r="EB418" s="132"/>
      <c r="EL418" s="132"/>
      <c r="EV418" s="132"/>
      <c r="FF418" s="132"/>
      <c r="FP418" s="132"/>
      <c r="FZ418" s="132"/>
      <c r="GJ418" s="132"/>
      <c r="GT418" s="132"/>
      <c r="HD418" s="132"/>
      <c r="HN418" s="132"/>
      <c r="HX418" s="132"/>
    </row>
    <row xmlns:x14ac="http://schemas.microsoft.com/office/spreadsheetml/2009/9/ac" r="419" s="3" customFormat="true" x14ac:dyDescent="0.25">
      <c r="A419" s="392"/>
      <c r="B419" s="132"/>
      <c r="L419" s="132"/>
      <c r="V419" s="132"/>
      <c r="AF419" s="132"/>
      <c r="AP419" s="132"/>
      <c r="AZ419" s="132"/>
      <c r="BA419" s="132"/>
      <c r="BJ419" s="132"/>
      <c r="BT419" s="132"/>
      <c r="CD419" s="132"/>
      <c r="CN419" s="132"/>
      <c r="CX419" s="132"/>
      <c r="DH419" s="132"/>
      <c r="DR419" s="132"/>
      <c r="EB419" s="132"/>
      <c r="EL419" s="132"/>
      <c r="EV419" s="132"/>
      <c r="FF419" s="132"/>
      <c r="FP419" s="132"/>
      <c r="FZ419" s="132"/>
      <c r="GJ419" s="132"/>
      <c r="GT419" s="132"/>
      <c r="HD419" s="132"/>
      <c r="HN419" s="132"/>
      <c r="HX419" s="132"/>
    </row>
    <row xmlns:x14ac="http://schemas.microsoft.com/office/spreadsheetml/2009/9/ac" r="420" s="3" customFormat="true" x14ac:dyDescent="0.25">
      <c r="A420" s="392"/>
      <c r="B420" s="132"/>
      <c r="L420" s="132"/>
      <c r="V420" s="132"/>
      <c r="AF420" s="132"/>
      <c r="AP420" s="132"/>
      <c r="AZ420" s="132"/>
      <c r="BA420" s="132"/>
      <c r="BJ420" s="132"/>
      <c r="BT420" s="132"/>
      <c r="CD420" s="132"/>
      <c r="CN420" s="132"/>
      <c r="CX420" s="132"/>
      <c r="DH420" s="132"/>
      <c r="DR420" s="132"/>
      <c r="EB420" s="132"/>
      <c r="EL420" s="132"/>
      <c r="EV420" s="132"/>
      <c r="FF420" s="132"/>
      <c r="FP420" s="132"/>
      <c r="FZ420" s="132"/>
      <c r="GJ420" s="132"/>
      <c r="GT420" s="132"/>
      <c r="HD420" s="132"/>
      <c r="HN420" s="132"/>
      <c r="HX420" s="132"/>
    </row>
    <row xmlns:x14ac="http://schemas.microsoft.com/office/spreadsheetml/2009/9/ac" r="421" s="3" customFormat="true" x14ac:dyDescent="0.25">
      <c r="A421" s="392"/>
      <c r="B421" s="132"/>
      <c r="L421" s="132"/>
      <c r="V421" s="132"/>
      <c r="AF421" s="132"/>
      <c r="AP421" s="132"/>
      <c r="AZ421" s="132"/>
      <c r="BA421" s="132"/>
      <c r="BJ421" s="132"/>
      <c r="BT421" s="132"/>
      <c r="CD421" s="132"/>
      <c r="CN421" s="132"/>
      <c r="CX421" s="132"/>
      <c r="DH421" s="132"/>
      <c r="DR421" s="132"/>
      <c r="EB421" s="132"/>
      <c r="EL421" s="132"/>
      <c r="EV421" s="132"/>
      <c r="FF421" s="132"/>
      <c r="FP421" s="132"/>
      <c r="FZ421" s="132"/>
      <c r="GJ421" s="132"/>
      <c r="GT421" s="132"/>
      <c r="HD421" s="132"/>
      <c r="HN421" s="132"/>
      <c r="HX421" s="132"/>
    </row>
    <row xmlns:x14ac="http://schemas.microsoft.com/office/spreadsheetml/2009/9/ac" r="422" s="3" customFormat="true" x14ac:dyDescent="0.25">
      <c r="A422" s="392"/>
      <c r="B422" s="132"/>
      <c r="L422" s="132"/>
      <c r="V422" s="132"/>
      <c r="AF422" s="132"/>
      <c r="AP422" s="132"/>
      <c r="AZ422" s="132"/>
      <c r="BA422" s="132"/>
      <c r="BJ422" s="132"/>
      <c r="BT422" s="132"/>
      <c r="CD422" s="132"/>
      <c r="CN422" s="132"/>
      <c r="CX422" s="132"/>
      <c r="DH422" s="132"/>
      <c r="DR422" s="132"/>
      <c r="EB422" s="132"/>
      <c r="EL422" s="132"/>
      <c r="EV422" s="132"/>
      <c r="FF422" s="132"/>
      <c r="FP422" s="132"/>
      <c r="FZ422" s="132"/>
      <c r="GJ422" s="132"/>
      <c r="GT422" s="132"/>
      <c r="HD422" s="132"/>
      <c r="HN422" s="132"/>
      <c r="HX422" s="132"/>
    </row>
    <row xmlns:x14ac="http://schemas.microsoft.com/office/spreadsheetml/2009/9/ac" r="423" s="3" customFormat="true" x14ac:dyDescent="0.25">
      <c r="A423" s="392"/>
      <c r="B423" s="132"/>
      <c r="L423" s="132"/>
      <c r="V423" s="132"/>
      <c r="AF423" s="132"/>
      <c r="AP423" s="132"/>
      <c r="AZ423" s="132"/>
      <c r="BA423" s="132"/>
      <c r="BJ423" s="132"/>
      <c r="BT423" s="132"/>
      <c r="CD423" s="132"/>
      <c r="CN423" s="132"/>
      <c r="CX423" s="132"/>
      <c r="DH423" s="132"/>
      <c r="DR423" s="132"/>
      <c r="EB423" s="132"/>
      <c r="EL423" s="132"/>
      <c r="EV423" s="132"/>
      <c r="FF423" s="132"/>
      <c r="FP423" s="132"/>
      <c r="FZ423" s="132"/>
      <c r="GJ423" s="132"/>
      <c r="GT423" s="132"/>
      <c r="HD423" s="132"/>
      <c r="HN423" s="132"/>
      <c r="HX423" s="132"/>
    </row>
    <row xmlns:x14ac="http://schemas.microsoft.com/office/spreadsheetml/2009/9/ac" r="424" s="3" customFormat="true" x14ac:dyDescent="0.25">
      <c r="A424" s="392"/>
      <c r="B424" s="132"/>
      <c r="L424" s="132"/>
      <c r="V424" s="132"/>
      <c r="AF424" s="132"/>
      <c r="AP424" s="132"/>
      <c r="AZ424" s="132"/>
      <c r="BA424" s="132"/>
      <c r="BJ424" s="132"/>
      <c r="BT424" s="132"/>
      <c r="CD424" s="132"/>
      <c r="CN424" s="132"/>
      <c r="CX424" s="132"/>
      <c r="DH424" s="132"/>
      <c r="DR424" s="132"/>
      <c r="EB424" s="132"/>
      <c r="EL424" s="132"/>
      <c r="EV424" s="132"/>
      <c r="FF424" s="132"/>
      <c r="FP424" s="132"/>
      <c r="FZ424" s="132"/>
      <c r="GJ424" s="132"/>
      <c r="GT424" s="132"/>
      <c r="HD424" s="132"/>
      <c r="HN424" s="132"/>
      <c r="HX424" s="132"/>
    </row>
    <row xmlns:x14ac="http://schemas.microsoft.com/office/spreadsheetml/2009/9/ac" r="425" s="3" customFormat="true" x14ac:dyDescent="0.25">
      <c r="A425" s="392"/>
      <c r="B425" s="132"/>
      <c r="L425" s="132"/>
      <c r="V425" s="132"/>
      <c r="AF425" s="132"/>
      <c r="AP425" s="132"/>
      <c r="AZ425" s="132"/>
      <c r="BA425" s="132"/>
      <c r="BJ425" s="132"/>
      <c r="BT425" s="132"/>
      <c r="CD425" s="132"/>
      <c r="CN425" s="132"/>
      <c r="CX425" s="132"/>
      <c r="DH425" s="132"/>
      <c r="DR425" s="132"/>
      <c r="EB425" s="132"/>
      <c r="EL425" s="132"/>
      <c r="EV425" s="132"/>
      <c r="FF425" s="132"/>
      <c r="FP425" s="132"/>
      <c r="FZ425" s="132"/>
      <c r="GJ425" s="132"/>
      <c r="GT425" s="132"/>
      <c r="HD425" s="132"/>
      <c r="HN425" s="132"/>
      <c r="HX425" s="132"/>
    </row>
    <row xmlns:x14ac="http://schemas.microsoft.com/office/spreadsheetml/2009/9/ac" r="426" s="3" customFormat="true" x14ac:dyDescent="0.25">
      <c r="A426" s="392"/>
      <c r="B426" s="132"/>
      <c r="L426" s="132"/>
      <c r="V426" s="132"/>
      <c r="AF426" s="132"/>
      <c r="AP426" s="132"/>
      <c r="AZ426" s="132"/>
      <c r="BA426" s="132"/>
      <c r="BJ426" s="132"/>
      <c r="BT426" s="132"/>
      <c r="CD426" s="132"/>
      <c r="CN426" s="132"/>
      <c r="CX426" s="132"/>
      <c r="DH426" s="132"/>
      <c r="DR426" s="132"/>
      <c r="EB426" s="132"/>
      <c r="EL426" s="132"/>
      <c r="EV426" s="132"/>
      <c r="FF426" s="132"/>
      <c r="FP426" s="132"/>
      <c r="FZ426" s="132"/>
      <c r="GJ426" s="132"/>
      <c r="GT426" s="132"/>
      <c r="HD426" s="132"/>
      <c r="HN426" s="132"/>
      <c r="HX426" s="132"/>
    </row>
    <row xmlns:x14ac="http://schemas.microsoft.com/office/spreadsheetml/2009/9/ac" r="427" s="3" customFormat="true" x14ac:dyDescent="0.25">
      <c r="A427" s="392"/>
      <c r="B427" s="132"/>
      <c r="L427" s="132"/>
      <c r="V427" s="132"/>
      <c r="AF427" s="132"/>
      <c r="AP427" s="132"/>
      <c r="AZ427" s="132"/>
      <c r="BA427" s="132"/>
      <c r="BJ427" s="132"/>
      <c r="BT427" s="132"/>
      <c r="CD427" s="132"/>
      <c r="CN427" s="132"/>
      <c r="CX427" s="132"/>
      <c r="DH427" s="132"/>
      <c r="DR427" s="132"/>
      <c r="EB427" s="132"/>
      <c r="EL427" s="132"/>
      <c r="EV427" s="132"/>
      <c r="FF427" s="132"/>
      <c r="FP427" s="132"/>
      <c r="FZ427" s="132"/>
      <c r="GJ427" s="132"/>
      <c r="GT427" s="132"/>
      <c r="HD427" s="132"/>
      <c r="HN427" s="132"/>
      <c r="HX427" s="132"/>
    </row>
    <row xmlns:x14ac="http://schemas.microsoft.com/office/spreadsheetml/2009/9/ac" r="428" s="3" customFormat="true" x14ac:dyDescent="0.25">
      <c r="A428" s="392"/>
      <c r="B428" s="132"/>
      <c r="L428" s="132"/>
      <c r="V428" s="132"/>
      <c r="AF428" s="132"/>
      <c r="AP428" s="132"/>
      <c r="AZ428" s="132"/>
      <c r="BA428" s="132"/>
      <c r="BJ428" s="132"/>
      <c r="BT428" s="132"/>
      <c r="CD428" s="132"/>
      <c r="CN428" s="132"/>
      <c r="CX428" s="132"/>
      <c r="DH428" s="132"/>
      <c r="DR428" s="132"/>
      <c r="EB428" s="132"/>
      <c r="EL428" s="132"/>
      <c r="EV428" s="132"/>
      <c r="FF428" s="132"/>
      <c r="FP428" s="132"/>
      <c r="FZ428" s="132"/>
      <c r="GJ428" s="132"/>
      <c r="GT428" s="132"/>
      <c r="HD428" s="132"/>
      <c r="HN428" s="132"/>
      <c r="HX428" s="132"/>
    </row>
    <row xmlns:x14ac="http://schemas.microsoft.com/office/spreadsheetml/2009/9/ac" r="429" s="3" customFormat="true" x14ac:dyDescent="0.25">
      <c r="A429" s="392"/>
      <c r="B429" s="132"/>
      <c r="L429" s="132"/>
      <c r="V429" s="132"/>
      <c r="AF429" s="132"/>
      <c r="AP429" s="132"/>
      <c r="AZ429" s="132"/>
      <c r="BA429" s="132"/>
      <c r="BJ429" s="132"/>
      <c r="BT429" s="132"/>
      <c r="CD429" s="132"/>
      <c r="CN429" s="132"/>
      <c r="CX429" s="132"/>
      <c r="DH429" s="132"/>
      <c r="DR429" s="132"/>
      <c r="EB429" s="132"/>
      <c r="EL429" s="132"/>
      <c r="EV429" s="132"/>
      <c r="FF429" s="132"/>
      <c r="FP429" s="132"/>
      <c r="FZ429" s="132"/>
      <c r="GJ429" s="132"/>
      <c r="GT429" s="132"/>
      <c r="HD429" s="132"/>
      <c r="HN429" s="132"/>
      <c r="HX429" s="132"/>
    </row>
    <row xmlns:x14ac="http://schemas.microsoft.com/office/spreadsheetml/2009/9/ac" r="430" s="3" customFormat="true" x14ac:dyDescent="0.25">
      <c r="A430" s="392"/>
      <c r="B430" s="132"/>
      <c r="L430" s="132"/>
      <c r="V430" s="132"/>
      <c r="AF430" s="132"/>
      <c r="AP430" s="132"/>
      <c r="AZ430" s="132"/>
      <c r="BA430" s="132"/>
      <c r="BJ430" s="132"/>
      <c r="BT430" s="132"/>
      <c r="CD430" s="132"/>
      <c r="CN430" s="132"/>
      <c r="CX430" s="132"/>
      <c r="DH430" s="132"/>
      <c r="DR430" s="132"/>
      <c r="EB430" s="132"/>
      <c r="EL430" s="132"/>
      <c r="EV430" s="132"/>
      <c r="FF430" s="132"/>
      <c r="FP430" s="132"/>
      <c r="FZ430" s="132"/>
      <c r="GJ430" s="132"/>
      <c r="GT430" s="132"/>
      <c r="HD430" s="132"/>
      <c r="HN430" s="132"/>
      <c r="HX430" s="132"/>
    </row>
    <row xmlns:x14ac="http://schemas.microsoft.com/office/spreadsheetml/2009/9/ac" r="431" s="3" customFormat="true" x14ac:dyDescent="0.25">
      <c r="A431" s="392"/>
      <c r="B431" s="132"/>
      <c r="L431" s="132"/>
      <c r="V431" s="132"/>
      <c r="AF431" s="132"/>
      <c r="AP431" s="132"/>
      <c r="AZ431" s="132"/>
      <c r="BA431" s="132"/>
      <c r="BJ431" s="132"/>
      <c r="BT431" s="132"/>
      <c r="CD431" s="132"/>
      <c r="CN431" s="132"/>
      <c r="CX431" s="132"/>
      <c r="DH431" s="132"/>
      <c r="DR431" s="132"/>
      <c r="EB431" s="132"/>
      <c r="EL431" s="132"/>
      <c r="EV431" s="132"/>
      <c r="FF431" s="132"/>
      <c r="FP431" s="132"/>
      <c r="FZ431" s="132"/>
      <c r="GJ431" s="132"/>
      <c r="GT431" s="132"/>
      <c r="HD431" s="132"/>
      <c r="HN431" s="132"/>
      <c r="HX431" s="132"/>
    </row>
    <row xmlns:x14ac="http://schemas.microsoft.com/office/spreadsheetml/2009/9/ac" r="432" s="3" customFormat="true" x14ac:dyDescent="0.25">
      <c r="A432" s="392"/>
      <c r="B432" s="132"/>
      <c r="L432" s="132"/>
      <c r="V432" s="132"/>
      <c r="AF432" s="132"/>
      <c r="AP432" s="132"/>
      <c r="AZ432" s="132"/>
      <c r="BA432" s="132"/>
      <c r="BJ432" s="132"/>
      <c r="BT432" s="132"/>
      <c r="CD432" s="132"/>
      <c r="CN432" s="132"/>
      <c r="CX432" s="132"/>
      <c r="DH432" s="132"/>
      <c r="DR432" s="132"/>
      <c r="EB432" s="132"/>
      <c r="EL432" s="132"/>
      <c r="EV432" s="132"/>
      <c r="FF432" s="132"/>
      <c r="FP432" s="132"/>
      <c r="FZ432" s="132"/>
      <c r="GJ432" s="132"/>
      <c r="GT432" s="132"/>
      <c r="HD432" s="132"/>
      <c r="HN432" s="132"/>
      <c r="HX432" s="132"/>
    </row>
    <row xmlns:x14ac="http://schemas.microsoft.com/office/spreadsheetml/2009/9/ac" r="433" s="3" customFormat="true" x14ac:dyDescent="0.25">
      <c r="A433" s="392"/>
      <c r="B433" s="132"/>
      <c r="L433" s="132"/>
      <c r="V433" s="132"/>
      <c r="AF433" s="132"/>
      <c r="AP433" s="132"/>
      <c r="AZ433" s="132"/>
      <c r="BA433" s="132"/>
      <c r="BJ433" s="132"/>
      <c r="BT433" s="132"/>
      <c r="CD433" s="132"/>
      <c r="CN433" s="132"/>
      <c r="CX433" s="132"/>
      <c r="DH433" s="132"/>
      <c r="DR433" s="132"/>
      <c r="EB433" s="132"/>
      <c r="EL433" s="132"/>
      <c r="EV433" s="132"/>
      <c r="FF433" s="132"/>
      <c r="FP433" s="132"/>
      <c r="FZ433" s="132"/>
      <c r="GJ433" s="132"/>
      <c r="GT433" s="132"/>
      <c r="HD433" s="132"/>
      <c r="HN433" s="132"/>
      <c r="HX433" s="132"/>
    </row>
    <row xmlns:x14ac="http://schemas.microsoft.com/office/spreadsheetml/2009/9/ac" r="434" s="3" customFormat="true" x14ac:dyDescent="0.25">
      <c r="A434" s="392"/>
      <c r="B434" s="132"/>
      <c r="L434" s="132"/>
      <c r="V434" s="132"/>
      <c r="AF434" s="132"/>
      <c r="AP434" s="132"/>
      <c r="AZ434" s="132"/>
      <c r="BA434" s="132"/>
      <c r="BJ434" s="132"/>
      <c r="BT434" s="132"/>
      <c r="CD434" s="132"/>
      <c r="CN434" s="132"/>
      <c r="CX434" s="132"/>
      <c r="DH434" s="132"/>
      <c r="DR434" s="132"/>
      <c r="EB434" s="132"/>
      <c r="EL434" s="132"/>
      <c r="EV434" s="132"/>
      <c r="FF434" s="132"/>
      <c r="FP434" s="132"/>
      <c r="FZ434" s="132"/>
      <c r="GJ434" s="132"/>
      <c r="GT434" s="132"/>
      <c r="HD434" s="132"/>
      <c r="HN434" s="132"/>
      <c r="HX434" s="132"/>
    </row>
    <row xmlns:x14ac="http://schemas.microsoft.com/office/spreadsheetml/2009/9/ac" r="435" s="3" customFormat="true" x14ac:dyDescent="0.25">
      <c r="A435" s="392"/>
      <c r="B435" s="132"/>
      <c r="L435" s="132"/>
      <c r="V435" s="132"/>
      <c r="AF435" s="132"/>
      <c r="AP435" s="132"/>
      <c r="AZ435" s="132"/>
      <c r="BA435" s="132"/>
      <c r="BJ435" s="132"/>
      <c r="BT435" s="132"/>
      <c r="CD435" s="132"/>
      <c r="CN435" s="132"/>
      <c r="CX435" s="132"/>
      <c r="DH435" s="132"/>
      <c r="DR435" s="132"/>
      <c r="EB435" s="132"/>
      <c r="EL435" s="132"/>
      <c r="EV435" s="132"/>
      <c r="FF435" s="132"/>
      <c r="FP435" s="132"/>
      <c r="FZ435" s="132"/>
      <c r="GJ435" s="132"/>
      <c r="GT435" s="132"/>
      <c r="HD435" s="132"/>
      <c r="HN435" s="132"/>
      <c r="HX435" s="132"/>
    </row>
    <row xmlns:x14ac="http://schemas.microsoft.com/office/spreadsheetml/2009/9/ac" r="436" s="3" customFormat="true" x14ac:dyDescent="0.25">
      <c r="A436" s="392"/>
      <c r="B436" s="132"/>
      <c r="L436" s="132"/>
      <c r="V436" s="132"/>
      <c r="AF436" s="132"/>
      <c r="AP436" s="132"/>
      <c r="AZ436" s="132"/>
      <c r="BA436" s="132"/>
      <c r="BJ436" s="132"/>
      <c r="BT436" s="132"/>
      <c r="CD436" s="132"/>
      <c r="CN436" s="132"/>
      <c r="CX436" s="132"/>
      <c r="DH436" s="132"/>
      <c r="DR436" s="132"/>
      <c r="EB436" s="132"/>
      <c r="EL436" s="132"/>
      <c r="EV436" s="132"/>
      <c r="FF436" s="132"/>
      <c r="FP436" s="132"/>
      <c r="FZ436" s="132"/>
      <c r="GJ436" s="132"/>
      <c r="GT436" s="132"/>
      <c r="HD436" s="132"/>
      <c r="HN436" s="132"/>
      <c r="HX436" s="132"/>
    </row>
    <row xmlns:x14ac="http://schemas.microsoft.com/office/spreadsheetml/2009/9/ac" r="437" s="3" customFormat="true" x14ac:dyDescent="0.25">
      <c r="A437" s="392"/>
      <c r="B437" s="132"/>
      <c r="L437" s="132"/>
      <c r="V437" s="132"/>
      <c r="AF437" s="132"/>
      <c r="AP437" s="132"/>
      <c r="AZ437" s="132"/>
      <c r="BA437" s="132"/>
      <c r="BJ437" s="132"/>
      <c r="BT437" s="132"/>
      <c r="CD437" s="132"/>
      <c r="CN437" s="132"/>
      <c r="CX437" s="132"/>
      <c r="DH437" s="132"/>
      <c r="DR437" s="132"/>
      <c r="EB437" s="132"/>
      <c r="EL437" s="132"/>
      <c r="EV437" s="132"/>
      <c r="FF437" s="132"/>
      <c r="FP437" s="132"/>
      <c r="FZ437" s="132"/>
      <c r="GJ437" s="132"/>
      <c r="GT437" s="132"/>
      <c r="HD437" s="132"/>
      <c r="HN437" s="132"/>
      <c r="HX437" s="132"/>
    </row>
    <row xmlns:x14ac="http://schemas.microsoft.com/office/spreadsheetml/2009/9/ac" r="438" s="3" customFormat="true" x14ac:dyDescent="0.25">
      <c r="A438" s="392"/>
      <c r="B438" s="132"/>
      <c r="L438" s="132"/>
      <c r="V438" s="132"/>
      <c r="AF438" s="132"/>
      <c r="AP438" s="132"/>
      <c r="AZ438" s="132"/>
      <c r="BA438" s="132"/>
      <c r="BJ438" s="132"/>
      <c r="BT438" s="132"/>
      <c r="CD438" s="132"/>
      <c r="CN438" s="132"/>
      <c r="CX438" s="132"/>
      <c r="DH438" s="132"/>
      <c r="DR438" s="132"/>
      <c r="EB438" s="132"/>
      <c r="EL438" s="132"/>
      <c r="EV438" s="132"/>
      <c r="FF438" s="132"/>
      <c r="FP438" s="132"/>
      <c r="FZ438" s="132"/>
      <c r="GJ438" s="132"/>
      <c r="GT438" s="132"/>
      <c r="HD438" s="132"/>
      <c r="HN438" s="132"/>
      <c r="HX438" s="132"/>
    </row>
    <row xmlns:x14ac="http://schemas.microsoft.com/office/spreadsheetml/2009/9/ac" r="439" s="3" customFormat="true" x14ac:dyDescent="0.25">
      <c r="A439" s="392"/>
      <c r="B439" s="132"/>
      <c r="L439" s="132"/>
      <c r="V439" s="132"/>
      <c r="AF439" s="132"/>
      <c r="AP439" s="132"/>
      <c r="AZ439" s="132"/>
      <c r="BA439" s="132"/>
      <c r="BJ439" s="132"/>
      <c r="BT439" s="132"/>
      <c r="CD439" s="132"/>
      <c r="CN439" s="132"/>
      <c r="CX439" s="132"/>
      <c r="DH439" s="132"/>
      <c r="DR439" s="132"/>
      <c r="EB439" s="132"/>
      <c r="EL439" s="132"/>
      <c r="EV439" s="132"/>
      <c r="FF439" s="132"/>
      <c r="FP439" s="132"/>
      <c r="FZ439" s="132"/>
      <c r="GJ439" s="132"/>
      <c r="GT439" s="132"/>
      <c r="HD439" s="132"/>
      <c r="HN439" s="132"/>
      <c r="HX439" s="132"/>
    </row>
    <row xmlns:x14ac="http://schemas.microsoft.com/office/spreadsheetml/2009/9/ac" r="440" s="3" customFormat="true" x14ac:dyDescent="0.25">
      <c r="A440" s="392"/>
      <c r="B440" s="132"/>
      <c r="L440" s="132"/>
      <c r="V440" s="132"/>
      <c r="AF440" s="132"/>
      <c r="AP440" s="132"/>
      <c r="AZ440" s="132"/>
      <c r="BA440" s="132"/>
      <c r="BJ440" s="132"/>
      <c r="BT440" s="132"/>
      <c r="CD440" s="132"/>
      <c r="CN440" s="132"/>
      <c r="CX440" s="132"/>
      <c r="DH440" s="132"/>
      <c r="DR440" s="132"/>
      <c r="EB440" s="132"/>
      <c r="EL440" s="132"/>
      <c r="EV440" s="132"/>
      <c r="FF440" s="132"/>
      <c r="FP440" s="132"/>
      <c r="FZ440" s="132"/>
      <c r="GJ440" s="132"/>
      <c r="GT440" s="132"/>
      <c r="HD440" s="132"/>
      <c r="HN440" s="132"/>
      <c r="HX440" s="132"/>
    </row>
    <row xmlns:x14ac="http://schemas.microsoft.com/office/spreadsheetml/2009/9/ac" r="441" s="3" customFormat="true" x14ac:dyDescent="0.25">
      <c r="A441" s="392"/>
      <c r="B441" s="132"/>
      <c r="L441" s="132"/>
      <c r="V441" s="132"/>
      <c r="AF441" s="132"/>
      <c r="AP441" s="132"/>
      <c r="AZ441" s="132"/>
      <c r="BA441" s="132"/>
      <c r="BJ441" s="132"/>
      <c r="BT441" s="132"/>
      <c r="CD441" s="132"/>
      <c r="CN441" s="132"/>
      <c r="CX441" s="132"/>
      <c r="DH441" s="132"/>
      <c r="DR441" s="132"/>
      <c r="EB441" s="132"/>
      <c r="EL441" s="132"/>
      <c r="EV441" s="132"/>
      <c r="FF441" s="132"/>
      <c r="FP441" s="132"/>
      <c r="FZ441" s="132"/>
      <c r="GJ441" s="132"/>
      <c r="GT441" s="132"/>
      <c r="HD441" s="132"/>
      <c r="HN441" s="132"/>
      <c r="HX441" s="132"/>
    </row>
    <row xmlns:x14ac="http://schemas.microsoft.com/office/spreadsheetml/2009/9/ac" r="442" s="3" customFormat="true" x14ac:dyDescent="0.25">
      <c r="A442" s="392"/>
      <c r="B442" s="132"/>
      <c r="L442" s="132"/>
      <c r="V442" s="132"/>
      <c r="AF442" s="132"/>
      <c r="AP442" s="132"/>
      <c r="AZ442" s="132"/>
      <c r="BA442" s="132"/>
      <c r="BJ442" s="132"/>
      <c r="BT442" s="132"/>
      <c r="CD442" s="132"/>
      <c r="CN442" s="132"/>
      <c r="CX442" s="132"/>
      <c r="DH442" s="132"/>
      <c r="DR442" s="132"/>
      <c r="EB442" s="132"/>
      <c r="EL442" s="132"/>
      <c r="EV442" s="132"/>
      <c r="FF442" s="132"/>
      <c r="FP442" s="132"/>
      <c r="FZ442" s="132"/>
      <c r="GJ442" s="132"/>
      <c r="GT442" s="132"/>
      <c r="HD442" s="132"/>
      <c r="HN442" s="132"/>
      <c r="HX442" s="132"/>
    </row>
    <row xmlns:x14ac="http://schemas.microsoft.com/office/spreadsheetml/2009/9/ac" r="443" s="3" customFormat="true" x14ac:dyDescent="0.25">
      <c r="A443" s="392"/>
      <c r="B443" s="132"/>
      <c r="L443" s="132"/>
      <c r="V443" s="132"/>
      <c r="AF443" s="132"/>
      <c r="AP443" s="132"/>
      <c r="AZ443" s="132"/>
      <c r="BA443" s="132"/>
      <c r="BJ443" s="132"/>
      <c r="BT443" s="132"/>
      <c r="CD443" s="132"/>
      <c r="CN443" s="132"/>
      <c r="CX443" s="132"/>
      <c r="DH443" s="132"/>
      <c r="DR443" s="132"/>
      <c r="EB443" s="132"/>
      <c r="EL443" s="132"/>
      <c r="EV443" s="132"/>
      <c r="FF443" s="132"/>
      <c r="FP443" s="132"/>
      <c r="FZ443" s="132"/>
      <c r="GJ443" s="132"/>
      <c r="GT443" s="132"/>
      <c r="HD443" s="132"/>
      <c r="HN443" s="132"/>
      <c r="HX443" s="132"/>
    </row>
    <row xmlns:x14ac="http://schemas.microsoft.com/office/spreadsheetml/2009/9/ac" r="444" s="3" customFormat="true" x14ac:dyDescent="0.25">
      <c r="A444" s="392"/>
      <c r="B444" s="132"/>
      <c r="L444" s="132"/>
      <c r="V444" s="132"/>
      <c r="AF444" s="132"/>
      <c r="AP444" s="132"/>
      <c r="AZ444" s="132"/>
      <c r="BA444" s="132"/>
      <c r="BJ444" s="132"/>
      <c r="BT444" s="132"/>
      <c r="CD444" s="132"/>
      <c r="CN444" s="132"/>
      <c r="CX444" s="132"/>
      <c r="DH444" s="132"/>
      <c r="DR444" s="132"/>
      <c r="EB444" s="132"/>
      <c r="EL444" s="132"/>
      <c r="EV444" s="132"/>
      <c r="FF444" s="132"/>
      <c r="FP444" s="132"/>
      <c r="FZ444" s="132"/>
      <c r="GJ444" s="132"/>
      <c r="GT444" s="132"/>
      <c r="HD444" s="132"/>
      <c r="HN444" s="132"/>
      <c r="HX444" s="132"/>
    </row>
    <row xmlns:x14ac="http://schemas.microsoft.com/office/spreadsheetml/2009/9/ac" r="445" s="3" customFormat="true" x14ac:dyDescent="0.25">
      <c r="A445" s="392"/>
      <c r="B445" s="132"/>
      <c r="L445" s="132"/>
      <c r="V445" s="132"/>
      <c r="AF445" s="132"/>
      <c r="AP445" s="132"/>
      <c r="AZ445" s="132"/>
      <c r="BA445" s="132"/>
      <c r="BJ445" s="132"/>
      <c r="BT445" s="132"/>
      <c r="CD445" s="132"/>
      <c r="CN445" s="132"/>
      <c r="CX445" s="132"/>
      <c r="DH445" s="132"/>
      <c r="DR445" s="132"/>
      <c r="EB445" s="132"/>
      <c r="EL445" s="132"/>
      <c r="EV445" s="132"/>
      <c r="FF445" s="132"/>
      <c r="FP445" s="132"/>
      <c r="FZ445" s="132"/>
      <c r="GJ445" s="132"/>
      <c r="GT445" s="132"/>
      <c r="HD445" s="132"/>
      <c r="HN445" s="132"/>
      <c r="HX445" s="132"/>
    </row>
    <row xmlns:x14ac="http://schemas.microsoft.com/office/spreadsheetml/2009/9/ac" r="446" s="3" customFormat="true" x14ac:dyDescent="0.25">
      <c r="A446" s="392"/>
      <c r="B446" s="132"/>
      <c r="L446" s="132"/>
      <c r="V446" s="132"/>
      <c r="AF446" s="132"/>
      <c r="AP446" s="132"/>
      <c r="AZ446" s="132"/>
      <c r="BA446" s="132"/>
      <c r="BJ446" s="132"/>
      <c r="BT446" s="132"/>
      <c r="CD446" s="132"/>
      <c r="CN446" s="132"/>
      <c r="CX446" s="132"/>
      <c r="DH446" s="132"/>
      <c r="DR446" s="132"/>
      <c r="EB446" s="132"/>
      <c r="EL446" s="132"/>
      <c r="EV446" s="132"/>
      <c r="FF446" s="132"/>
      <c r="FP446" s="132"/>
      <c r="FZ446" s="132"/>
      <c r="GJ446" s="132"/>
      <c r="GT446" s="132"/>
      <c r="HD446" s="132"/>
      <c r="HN446" s="132"/>
      <c r="HX446" s="132"/>
    </row>
    <row xmlns:x14ac="http://schemas.microsoft.com/office/spreadsheetml/2009/9/ac" r="447" s="3" customFormat="true" x14ac:dyDescent="0.25">
      <c r="A447" s="392"/>
      <c r="B447" s="132"/>
      <c r="L447" s="132"/>
      <c r="V447" s="132"/>
      <c r="AF447" s="132"/>
      <c r="AP447" s="132"/>
      <c r="AZ447" s="132"/>
      <c r="BA447" s="132"/>
      <c r="BJ447" s="132"/>
      <c r="BT447" s="132"/>
      <c r="CD447" s="132"/>
      <c r="CN447" s="132"/>
      <c r="CX447" s="132"/>
      <c r="DH447" s="132"/>
      <c r="DR447" s="132"/>
      <c r="EB447" s="132"/>
      <c r="EL447" s="132"/>
      <c r="EV447" s="132"/>
      <c r="FF447" s="132"/>
      <c r="FP447" s="132"/>
      <c r="FZ447" s="132"/>
      <c r="GJ447" s="132"/>
      <c r="GT447" s="132"/>
      <c r="HD447" s="132"/>
      <c r="HN447" s="132"/>
      <c r="HX447" s="132"/>
    </row>
    <row xmlns:x14ac="http://schemas.microsoft.com/office/spreadsheetml/2009/9/ac" r="448" s="3" customFormat="true" x14ac:dyDescent="0.25">
      <c r="A448" s="392"/>
      <c r="B448" s="132"/>
      <c r="L448" s="132"/>
      <c r="V448" s="132"/>
      <c r="AF448" s="132"/>
      <c r="AP448" s="132"/>
      <c r="AZ448" s="132"/>
      <c r="BA448" s="132"/>
      <c r="BJ448" s="132"/>
      <c r="BT448" s="132"/>
      <c r="CD448" s="132"/>
      <c r="CN448" s="132"/>
      <c r="CX448" s="132"/>
      <c r="DH448" s="132"/>
      <c r="DR448" s="132"/>
      <c r="EB448" s="132"/>
      <c r="EL448" s="132"/>
      <c r="EV448" s="132"/>
      <c r="FF448" s="132"/>
      <c r="FP448" s="132"/>
      <c r="FZ448" s="132"/>
      <c r="GJ448" s="132"/>
      <c r="GT448" s="132"/>
      <c r="HD448" s="132"/>
      <c r="HN448" s="132"/>
      <c r="HX448" s="132"/>
    </row>
    <row xmlns:x14ac="http://schemas.microsoft.com/office/spreadsheetml/2009/9/ac" r="449" s="3" customFormat="true" x14ac:dyDescent="0.25">
      <c r="A449" s="392"/>
      <c r="B449" s="132"/>
      <c r="L449" s="132"/>
      <c r="V449" s="132"/>
      <c r="AF449" s="132"/>
      <c r="AP449" s="132"/>
      <c r="AZ449" s="132"/>
      <c r="BA449" s="132"/>
      <c r="BJ449" s="132"/>
      <c r="BT449" s="132"/>
      <c r="CD449" s="132"/>
      <c r="CN449" s="132"/>
      <c r="CX449" s="132"/>
      <c r="DH449" s="132"/>
      <c r="DR449" s="132"/>
      <c r="EB449" s="132"/>
      <c r="EL449" s="132"/>
      <c r="EV449" s="132"/>
      <c r="FF449" s="132"/>
      <c r="FP449" s="132"/>
      <c r="FZ449" s="132"/>
      <c r="GJ449" s="132"/>
      <c r="GT449" s="132"/>
      <c r="HD449" s="132"/>
      <c r="HN449" s="132"/>
      <c r="HX449" s="132"/>
    </row>
    <row xmlns:x14ac="http://schemas.microsoft.com/office/spreadsheetml/2009/9/ac" r="450" s="3" customFormat="true" x14ac:dyDescent="0.25">
      <c r="A450" s="392"/>
      <c r="B450" s="132"/>
      <c r="L450" s="132"/>
      <c r="V450" s="132"/>
      <c r="AF450" s="132"/>
      <c r="AP450" s="132"/>
      <c r="AZ450" s="132"/>
      <c r="BA450" s="132"/>
      <c r="BJ450" s="132"/>
      <c r="BT450" s="132"/>
      <c r="CD450" s="132"/>
      <c r="CN450" s="132"/>
      <c r="CX450" s="132"/>
      <c r="DH450" s="132"/>
      <c r="DR450" s="132"/>
      <c r="EB450" s="132"/>
      <c r="EL450" s="132"/>
      <c r="EV450" s="132"/>
      <c r="FF450" s="132"/>
      <c r="FP450" s="132"/>
      <c r="FZ450" s="132"/>
      <c r="GJ450" s="132"/>
      <c r="GT450" s="132"/>
      <c r="HD450" s="132"/>
      <c r="HN450" s="132"/>
      <c r="HX450" s="132"/>
    </row>
    <row xmlns:x14ac="http://schemas.microsoft.com/office/spreadsheetml/2009/9/ac" r="451" s="3" customFormat="true" x14ac:dyDescent="0.25">
      <c r="A451" s="392"/>
      <c r="B451" s="132"/>
      <c r="L451" s="132"/>
      <c r="V451" s="132"/>
      <c r="AF451" s="132"/>
      <c r="AP451" s="132"/>
      <c r="AZ451" s="132"/>
      <c r="BA451" s="132"/>
      <c r="BJ451" s="132"/>
      <c r="BT451" s="132"/>
      <c r="CD451" s="132"/>
      <c r="CN451" s="132"/>
      <c r="CX451" s="132"/>
      <c r="DH451" s="132"/>
      <c r="DR451" s="132"/>
      <c r="EB451" s="132"/>
      <c r="EL451" s="132"/>
      <c r="EV451" s="132"/>
      <c r="FF451" s="132"/>
      <c r="FP451" s="132"/>
      <c r="FZ451" s="132"/>
      <c r="GJ451" s="132"/>
      <c r="GT451" s="132"/>
      <c r="HD451" s="132"/>
      <c r="HN451" s="132"/>
      <c r="HX451" s="132"/>
    </row>
    <row xmlns:x14ac="http://schemas.microsoft.com/office/spreadsheetml/2009/9/ac" r="452" s="3" customFormat="true" x14ac:dyDescent="0.25">
      <c r="A452" s="392"/>
      <c r="B452" s="132"/>
      <c r="L452" s="132"/>
      <c r="V452" s="132"/>
      <c r="AF452" s="132"/>
      <c r="AP452" s="132"/>
      <c r="AZ452" s="132"/>
      <c r="BA452" s="132"/>
      <c r="BJ452" s="132"/>
      <c r="BT452" s="132"/>
      <c r="CD452" s="132"/>
      <c r="CN452" s="132"/>
      <c r="CX452" s="132"/>
      <c r="DH452" s="132"/>
      <c r="DR452" s="132"/>
      <c r="EB452" s="132"/>
      <c r="EL452" s="132"/>
      <c r="EV452" s="132"/>
      <c r="FF452" s="132"/>
      <c r="FP452" s="132"/>
      <c r="FZ452" s="132"/>
      <c r="GJ452" s="132"/>
      <c r="GT452" s="132"/>
      <c r="HD452" s="132"/>
      <c r="HN452" s="132"/>
      <c r="HX452" s="132"/>
    </row>
    <row xmlns:x14ac="http://schemas.microsoft.com/office/spreadsheetml/2009/9/ac" r="453" s="3" customFormat="true" x14ac:dyDescent="0.25">
      <c r="A453" s="392"/>
      <c r="B453" s="132"/>
      <c r="L453" s="132"/>
      <c r="V453" s="132"/>
      <c r="AF453" s="132"/>
      <c r="AP453" s="132"/>
      <c r="AZ453" s="132"/>
      <c r="BA453" s="132"/>
      <c r="BJ453" s="132"/>
      <c r="BT453" s="132"/>
      <c r="CD453" s="132"/>
      <c r="CN453" s="132"/>
      <c r="CX453" s="132"/>
      <c r="DH453" s="132"/>
      <c r="DR453" s="132"/>
      <c r="EB453" s="132"/>
      <c r="EL453" s="132"/>
      <c r="EV453" s="132"/>
      <c r="FF453" s="132"/>
      <c r="FP453" s="132"/>
      <c r="FZ453" s="132"/>
      <c r="GJ453" s="132"/>
      <c r="GT453" s="132"/>
      <c r="HD453" s="132"/>
      <c r="HN453" s="132"/>
      <c r="HX453" s="132"/>
    </row>
    <row xmlns:x14ac="http://schemas.microsoft.com/office/spreadsheetml/2009/9/ac" r="454" s="3" customFormat="true" x14ac:dyDescent="0.25">
      <c r="A454" s="392"/>
      <c r="B454" s="132"/>
      <c r="L454" s="132"/>
      <c r="V454" s="132"/>
      <c r="AF454" s="132"/>
      <c r="AP454" s="132"/>
      <c r="AZ454" s="132"/>
      <c r="BA454" s="132"/>
      <c r="BJ454" s="132"/>
      <c r="BT454" s="132"/>
      <c r="CD454" s="132"/>
      <c r="CN454" s="132"/>
      <c r="CX454" s="132"/>
      <c r="DH454" s="132"/>
      <c r="DR454" s="132"/>
      <c r="EB454" s="132"/>
      <c r="EL454" s="132"/>
      <c r="EV454" s="132"/>
      <c r="FF454" s="132"/>
      <c r="FP454" s="132"/>
      <c r="FZ454" s="132"/>
      <c r="GJ454" s="132"/>
      <c r="GT454" s="132"/>
      <c r="HD454" s="132"/>
      <c r="HN454" s="132"/>
      <c r="HX454" s="132"/>
    </row>
    <row xmlns:x14ac="http://schemas.microsoft.com/office/spreadsheetml/2009/9/ac" r="455" s="3" customFormat="true" x14ac:dyDescent="0.25">
      <c r="A455" s="392"/>
      <c r="B455" s="132"/>
      <c r="L455" s="132"/>
      <c r="V455" s="132"/>
      <c r="AF455" s="132"/>
      <c r="AP455" s="132"/>
      <c r="AZ455" s="132"/>
      <c r="BA455" s="132"/>
      <c r="BJ455" s="132"/>
      <c r="BT455" s="132"/>
      <c r="CD455" s="132"/>
      <c r="CN455" s="132"/>
      <c r="CX455" s="132"/>
      <c r="DH455" s="132"/>
      <c r="DR455" s="132"/>
      <c r="EB455" s="132"/>
      <c r="EL455" s="132"/>
      <c r="EV455" s="132"/>
      <c r="FF455" s="132"/>
      <c r="FP455" s="132"/>
      <c r="FZ455" s="132"/>
      <c r="GJ455" s="132"/>
      <c r="GT455" s="132"/>
      <c r="HD455" s="132"/>
      <c r="HN455" s="132"/>
      <c r="HX455" s="132"/>
    </row>
    <row xmlns:x14ac="http://schemas.microsoft.com/office/spreadsheetml/2009/9/ac" r="456" s="3" customFormat="true" x14ac:dyDescent="0.25">
      <c r="A456" s="392"/>
      <c r="B456" s="132"/>
      <c r="L456" s="132"/>
      <c r="V456" s="132"/>
      <c r="AF456" s="132"/>
      <c r="AP456" s="132"/>
      <c r="AZ456" s="132"/>
      <c r="BA456" s="132"/>
      <c r="BJ456" s="132"/>
      <c r="BT456" s="132"/>
      <c r="CD456" s="132"/>
      <c r="CN456" s="132"/>
      <c r="CX456" s="132"/>
      <c r="DH456" s="132"/>
      <c r="DR456" s="132"/>
      <c r="EB456" s="132"/>
      <c r="EL456" s="132"/>
      <c r="EV456" s="132"/>
      <c r="FF456" s="132"/>
      <c r="FP456" s="132"/>
      <c r="FZ456" s="132"/>
      <c r="GJ456" s="132"/>
      <c r="GT456" s="132"/>
      <c r="HD456" s="132"/>
      <c r="HN456" s="132"/>
      <c r="HX456" s="132"/>
    </row>
    <row xmlns:x14ac="http://schemas.microsoft.com/office/spreadsheetml/2009/9/ac" r="457" s="3" customFormat="true" x14ac:dyDescent="0.25">
      <c r="A457" s="392"/>
      <c r="B457" s="132"/>
      <c r="L457" s="132"/>
      <c r="V457" s="132"/>
      <c r="AF457" s="132"/>
      <c r="AP457" s="132"/>
      <c r="AZ457" s="132"/>
      <c r="BA457" s="132"/>
      <c r="BJ457" s="132"/>
      <c r="BT457" s="132"/>
      <c r="CD457" s="132"/>
      <c r="CN457" s="132"/>
      <c r="CX457" s="132"/>
      <c r="DH457" s="132"/>
      <c r="DR457" s="132"/>
      <c r="EB457" s="132"/>
      <c r="EL457" s="132"/>
      <c r="EV457" s="132"/>
      <c r="FF457" s="132"/>
      <c r="FP457" s="132"/>
      <c r="FZ457" s="132"/>
      <c r="GJ457" s="132"/>
      <c r="GT457" s="132"/>
      <c r="HD457" s="132"/>
      <c r="HN457" s="132"/>
      <c r="HX457" s="132"/>
    </row>
    <row xmlns:x14ac="http://schemas.microsoft.com/office/spreadsheetml/2009/9/ac" r="458" s="3" customFormat="true" x14ac:dyDescent="0.25">
      <c r="A458" s="392"/>
      <c r="B458" s="132"/>
      <c r="L458" s="132"/>
      <c r="V458" s="132"/>
      <c r="AF458" s="132"/>
      <c r="AP458" s="132"/>
      <c r="AZ458" s="132"/>
      <c r="BA458" s="132"/>
      <c r="BJ458" s="132"/>
      <c r="BT458" s="132"/>
      <c r="CD458" s="132"/>
      <c r="CN458" s="132"/>
      <c r="CX458" s="132"/>
      <c r="DH458" s="132"/>
      <c r="DR458" s="132"/>
      <c r="EB458" s="132"/>
      <c r="EL458" s="132"/>
      <c r="EV458" s="132"/>
      <c r="FF458" s="132"/>
      <c r="FP458" s="132"/>
      <c r="FZ458" s="132"/>
      <c r="GJ458" s="132"/>
      <c r="GT458" s="132"/>
      <c r="HD458" s="132"/>
      <c r="HN458" s="132"/>
      <c r="HX458" s="132"/>
    </row>
    <row xmlns:x14ac="http://schemas.microsoft.com/office/spreadsheetml/2009/9/ac" r="459" s="3" customFormat="true" x14ac:dyDescent="0.25">
      <c r="A459" s="392"/>
      <c r="B459" s="132"/>
      <c r="L459" s="132"/>
      <c r="V459" s="132"/>
      <c r="AF459" s="132"/>
      <c r="AP459" s="132"/>
      <c r="AZ459" s="132"/>
      <c r="BA459" s="132"/>
      <c r="BJ459" s="132"/>
      <c r="BT459" s="132"/>
      <c r="CD459" s="132"/>
      <c r="CN459" s="132"/>
      <c r="CX459" s="132"/>
      <c r="DH459" s="132"/>
      <c r="DR459" s="132"/>
      <c r="EB459" s="132"/>
      <c r="EL459" s="132"/>
      <c r="EV459" s="132"/>
      <c r="FF459" s="132"/>
      <c r="FP459" s="132"/>
      <c r="FZ459" s="132"/>
      <c r="GJ459" s="132"/>
      <c r="GT459" s="132"/>
      <c r="HD459" s="132"/>
      <c r="HN459" s="132"/>
      <c r="HX459" s="132"/>
    </row>
    <row xmlns:x14ac="http://schemas.microsoft.com/office/spreadsheetml/2009/9/ac" r="460" s="3" customFormat="true" x14ac:dyDescent="0.25">
      <c r="A460" s="392"/>
      <c r="B460" s="132"/>
      <c r="L460" s="132"/>
      <c r="V460" s="132"/>
      <c r="AF460" s="132"/>
      <c r="AP460" s="132"/>
      <c r="AZ460" s="132"/>
      <c r="BA460" s="132"/>
      <c r="BJ460" s="132"/>
      <c r="BT460" s="132"/>
      <c r="CD460" s="132"/>
      <c r="CN460" s="132"/>
      <c r="CX460" s="132"/>
      <c r="DH460" s="132"/>
      <c r="DR460" s="132"/>
      <c r="EB460" s="132"/>
      <c r="EL460" s="132"/>
      <c r="EV460" s="132"/>
      <c r="FF460" s="132"/>
      <c r="FP460" s="132"/>
      <c r="FZ460" s="132"/>
      <c r="GJ460" s="132"/>
      <c r="GT460" s="132"/>
      <c r="HD460" s="132"/>
      <c r="HN460" s="132"/>
      <c r="HX460" s="132"/>
    </row>
    <row xmlns:x14ac="http://schemas.microsoft.com/office/spreadsheetml/2009/9/ac" r="461" s="3" customFormat="true" x14ac:dyDescent="0.25">
      <c r="A461" s="392"/>
      <c r="B461" s="132"/>
      <c r="L461" s="132"/>
      <c r="V461" s="132"/>
      <c r="AF461" s="132"/>
      <c r="AP461" s="132"/>
      <c r="AZ461" s="132"/>
      <c r="BA461" s="132"/>
      <c r="BJ461" s="132"/>
      <c r="BT461" s="132"/>
      <c r="CD461" s="132"/>
      <c r="CN461" s="132"/>
      <c r="CX461" s="132"/>
      <c r="DH461" s="132"/>
      <c r="DR461" s="132"/>
      <c r="EB461" s="132"/>
      <c r="EL461" s="132"/>
      <c r="EV461" s="132"/>
      <c r="FF461" s="132"/>
      <c r="FP461" s="132"/>
      <c r="FZ461" s="132"/>
      <c r="GJ461" s="132"/>
      <c r="GT461" s="132"/>
      <c r="HD461" s="132"/>
      <c r="HN461" s="132"/>
      <c r="HX461" s="132"/>
    </row>
    <row xmlns:x14ac="http://schemas.microsoft.com/office/spreadsheetml/2009/9/ac" r="462" s="3" customFormat="true" x14ac:dyDescent="0.25">
      <c r="A462" s="392"/>
      <c r="B462" s="132"/>
      <c r="L462" s="132"/>
      <c r="V462" s="132"/>
      <c r="AF462" s="132"/>
      <c r="AP462" s="132"/>
      <c r="AZ462" s="132"/>
      <c r="BA462" s="132"/>
      <c r="BJ462" s="132"/>
      <c r="BT462" s="132"/>
      <c r="CD462" s="132"/>
      <c r="CN462" s="132"/>
      <c r="CX462" s="132"/>
      <c r="DH462" s="132"/>
      <c r="DR462" s="132"/>
      <c r="EB462" s="132"/>
      <c r="EL462" s="132"/>
      <c r="EV462" s="132"/>
      <c r="FF462" s="132"/>
      <c r="FP462" s="132"/>
      <c r="FZ462" s="132"/>
      <c r="GJ462" s="132"/>
      <c r="GT462" s="132"/>
      <c r="HD462" s="132"/>
      <c r="HN462" s="132"/>
      <c r="HX462" s="132"/>
    </row>
    <row xmlns:x14ac="http://schemas.microsoft.com/office/spreadsheetml/2009/9/ac" r="463" s="3" customFormat="true" x14ac:dyDescent="0.25">
      <c r="A463" s="392"/>
      <c r="B463" s="132"/>
      <c r="L463" s="132"/>
      <c r="V463" s="132"/>
      <c r="AF463" s="132"/>
      <c r="AP463" s="132"/>
      <c r="AZ463" s="132"/>
      <c r="BA463" s="132"/>
      <c r="BJ463" s="132"/>
      <c r="BT463" s="132"/>
      <c r="CD463" s="132"/>
      <c r="CN463" s="132"/>
      <c r="CX463" s="132"/>
      <c r="DH463" s="132"/>
      <c r="DR463" s="132"/>
      <c r="EB463" s="132"/>
      <c r="EL463" s="132"/>
      <c r="EV463" s="132"/>
      <c r="FF463" s="132"/>
      <c r="FP463" s="132"/>
      <c r="FZ463" s="132"/>
      <c r="GJ463" s="132"/>
      <c r="GT463" s="132"/>
      <c r="HD463" s="132"/>
      <c r="HN463" s="132"/>
      <c r="HX463" s="132"/>
    </row>
    <row xmlns:x14ac="http://schemas.microsoft.com/office/spreadsheetml/2009/9/ac" r="464" s="3" customFormat="true" x14ac:dyDescent="0.25">
      <c r="A464" s="392"/>
      <c r="B464" s="132"/>
      <c r="L464" s="132"/>
      <c r="V464" s="132"/>
      <c r="AF464" s="132"/>
      <c r="AP464" s="132"/>
      <c r="AZ464" s="132"/>
      <c r="BA464" s="132"/>
      <c r="BJ464" s="132"/>
      <c r="BT464" s="132"/>
      <c r="CD464" s="132"/>
      <c r="CN464" s="132"/>
      <c r="CX464" s="132"/>
      <c r="DH464" s="132"/>
      <c r="DR464" s="132"/>
      <c r="EB464" s="132"/>
      <c r="EL464" s="132"/>
      <c r="EV464" s="132"/>
      <c r="FF464" s="132"/>
      <c r="FP464" s="132"/>
      <c r="FZ464" s="132"/>
      <c r="GJ464" s="132"/>
      <c r="GT464" s="132"/>
      <c r="HD464" s="132"/>
      <c r="HN464" s="132"/>
      <c r="HX464" s="132"/>
    </row>
    <row xmlns:x14ac="http://schemas.microsoft.com/office/spreadsheetml/2009/9/ac" r="465" s="3" customFormat="true" x14ac:dyDescent="0.25">
      <c r="A465" s="392"/>
      <c r="B465" s="132"/>
      <c r="L465" s="132"/>
      <c r="V465" s="132"/>
      <c r="AF465" s="132"/>
      <c r="AP465" s="132"/>
      <c r="AZ465" s="132"/>
      <c r="BA465" s="132"/>
      <c r="BJ465" s="132"/>
      <c r="BT465" s="132"/>
      <c r="CD465" s="132"/>
      <c r="CN465" s="132"/>
      <c r="CX465" s="132"/>
      <c r="DH465" s="132"/>
      <c r="DR465" s="132"/>
      <c r="EB465" s="132"/>
      <c r="EL465" s="132"/>
      <c r="EV465" s="132"/>
      <c r="FF465" s="132"/>
      <c r="FP465" s="132"/>
      <c r="FZ465" s="132"/>
      <c r="GJ465" s="132"/>
      <c r="GT465" s="132"/>
      <c r="HD465" s="132"/>
      <c r="HN465" s="132"/>
      <c r="HX465" s="132"/>
    </row>
    <row xmlns:x14ac="http://schemas.microsoft.com/office/spreadsheetml/2009/9/ac" r="466" s="3" customFormat="true" x14ac:dyDescent="0.25">
      <c r="A466" s="392"/>
      <c r="B466" s="132"/>
      <c r="L466" s="132"/>
      <c r="V466" s="132"/>
      <c r="AF466" s="132"/>
      <c r="AP466" s="132"/>
      <c r="AZ466" s="132"/>
      <c r="BA466" s="132"/>
      <c r="BJ466" s="132"/>
      <c r="BT466" s="132"/>
      <c r="CD466" s="132"/>
      <c r="CN466" s="132"/>
      <c r="CX466" s="132"/>
      <c r="DH466" s="132"/>
      <c r="DR466" s="132"/>
      <c r="EB466" s="132"/>
      <c r="EL466" s="132"/>
      <c r="EV466" s="132"/>
      <c r="FF466" s="132"/>
      <c r="FP466" s="132"/>
      <c r="FZ466" s="132"/>
      <c r="GJ466" s="132"/>
      <c r="GT466" s="132"/>
      <c r="HD466" s="132"/>
      <c r="HN466" s="132"/>
      <c r="HX466" s="132"/>
    </row>
    <row xmlns:x14ac="http://schemas.microsoft.com/office/spreadsheetml/2009/9/ac" r="467" s="3" customFormat="true" x14ac:dyDescent="0.25">
      <c r="A467" s="392"/>
      <c r="B467" s="132"/>
      <c r="L467" s="132"/>
      <c r="V467" s="132"/>
      <c r="AF467" s="132"/>
      <c r="AP467" s="132"/>
      <c r="AZ467" s="132"/>
      <c r="BA467" s="132"/>
      <c r="BJ467" s="132"/>
      <c r="BT467" s="132"/>
      <c r="CD467" s="132"/>
      <c r="CN467" s="132"/>
      <c r="CX467" s="132"/>
      <c r="DH467" s="132"/>
      <c r="DR467" s="132"/>
      <c r="EB467" s="132"/>
      <c r="EL467" s="132"/>
      <c r="EV467" s="132"/>
      <c r="FF467" s="132"/>
      <c r="FP467" s="132"/>
      <c r="FZ467" s="132"/>
      <c r="GJ467" s="132"/>
      <c r="GT467" s="132"/>
      <c r="HD467" s="132"/>
      <c r="HN467" s="132"/>
      <c r="HX467" s="132"/>
    </row>
    <row xmlns:x14ac="http://schemas.microsoft.com/office/spreadsheetml/2009/9/ac" r="468" s="3" customFormat="true" x14ac:dyDescent="0.25">
      <c r="A468" s="392"/>
      <c r="B468" s="132"/>
      <c r="L468" s="132"/>
      <c r="V468" s="132"/>
      <c r="AF468" s="132"/>
      <c r="AP468" s="132"/>
      <c r="AZ468" s="132"/>
      <c r="BA468" s="132"/>
      <c r="BJ468" s="132"/>
      <c r="BT468" s="132"/>
      <c r="CD468" s="132"/>
      <c r="CN468" s="132"/>
      <c r="CX468" s="132"/>
      <c r="DH468" s="132"/>
      <c r="DR468" s="132"/>
      <c r="EB468" s="132"/>
      <c r="EL468" s="132"/>
      <c r="EV468" s="132"/>
      <c r="FF468" s="132"/>
      <c r="FP468" s="132"/>
      <c r="FZ468" s="132"/>
      <c r="GJ468" s="132"/>
      <c r="GT468" s="132"/>
      <c r="HD468" s="132"/>
      <c r="HN468" s="132"/>
      <c r="HX468" s="132"/>
    </row>
    <row xmlns:x14ac="http://schemas.microsoft.com/office/spreadsheetml/2009/9/ac" r="469" s="3" customFormat="true" x14ac:dyDescent="0.25">
      <c r="A469" s="392"/>
      <c r="B469" s="132"/>
      <c r="L469" s="132"/>
      <c r="V469" s="132"/>
      <c r="AF469" s="132"/>
      <c r="AP469" s="132"/>
      <c r="AZ469" s="132"/>
      <c r="BA469" s="132"/>
      <c r="BJ469" s="132"/>
      <c r="BT469" s="132"/>
      <c r="CD469" s="132"/>
      <c r="CN469" s="132"/>
      <c r="CX469" s="132"/>
      <c r="DH469" s="132"/>
      <c r="DR469" s="132"/>
      <c r="EB469" s="132"/>
      <c r="EL469" s="132"/>
      <c r="EV469" s="132"/>
      <c r="FF469" s="132"/>
      <c r="FP469" s="132"/>
      <c r="FZ469" s="132"/>
      <c r="GJ469" s="132"/>
      <c r="GT469" s="132"/>
      <c r="HD469" s="132"/>
      <c r="HN469" s="132"/>
      <c r="HX469" s="132"/>
    </row>
    <row xmlns:x14ac="http://schemas.microsoft.com/office/spreadsheetml/2009/9/ac" r="470" s="3" customFormat="true" x14ac:dyDescent="0.25">
      <c r="A470" s="392"/>
      <c r="B470" s="132"/>
      <c r="L470" s="132"/>
      <c r="V470" s="132"/>
      <c r="AF470" s="132"/>
      <c r="AP470" s="132"/>
      <c r="AZ470" s="132"/>
      <c r="BA470" s="132"/>
      <c r="BJ470" s="132"/>
      <c r="BT470" s="132"/>
      <c r="CD470" s="132"/>
      <c r="CN470" s="132"/>
      <c r="CX470" s="132"/>
      <c r="DH470" s="132"/>
      <c r="DR470" s="132"/>
      <c r="EB470" s="132"/>
      <c r="EL470" s="132"/>
      <c r="EV470" s="132"/>
      <c r="FF470" s="132"/>
      <c r="FP470" s="132"/>
      <c r="FZ470" s="132"/>
      <c r="GJ470" s="132"/>
      <c r="GT470" s="132"/>
      <c r="HD470" s="132"/>
      <c r="HN470" s="132"/>
      <c r="HX470" s="132"/>
    </row>
    <row xmlns:x14ac="http://schemas.microsoft.com/office/spreadsheetml/2009/9/ac" r="471" s="3" customFormat="true" x14ac:dyDescent="0.25">
      <c r="A471" s="392"/>
      <c r="B471" s="132"/>
      <c r="L471" s="132"/>
      <c r="V471" s="132"/>
      <c r="AF471" s="132"/>
      <c r="AP471" s="132"/>
      <c r="AZ471" s="132"/>
      <c r="BA471" s="132"/>
      <c r="BJ471" s="132"/>
      <c r="BT471" s="132"/>
      <c r="CD471" s="132"/>
      <c r="CN471" s="132"/>
      <c r="CX471" s="132"/>
      <c r="DH471" s="132"/>
      <c r="DR471" s="132"/>
      <c r="EB471" s="132"/>
      <c r="EL471" s="132"/>
      <c r="EV471" s="132"/>
      <c r="FF471" s="132"/>
      <c r="FP471" s="132"/>
      <c r="FZ471" s="132"/>
      <c r="GJ471" s="132"/>
      <c r="GT471" s="132"/>
      <c r="HD471" s="132"/>
      <c r="HN471" s="132"/>
      <c r="HX471" s="132"/>
    </row>
    <row xmlns:x14ac="http://schemas.microsoft.com/office/spreadsheetml/2009/9/ac" r="472" s="3" customFormat="true" x14ac:dyDescent="0.25">
      <c r="A472" s="392"/>
      <c r="B472" s="132"/>
      <c r="L472" s="132"/>
      <c r="V472" s="132"/>
      <c r="AF472" s="132"/>
      <c r="AP472" s="132"/>
      <c r="AZ472" s="132"/>
      <c r="BA472" s="132"/>
      <c r="BJ472" s="132"/>
      <c r="BT472" s="132"/>
      <c r="CD472" s="132"/>
      <c r="CN472" s="132"/>
      <c r="CX472" s="132"/>
      <c r="DH472" s="132"/>
      <c r="DR472" s="132"/>
      <c r="EB472" s="132"/>
      <c r="EL472" s="132"/>
      <c r="EV472" s="132"/>
      <c r="FF472" s="132"/>
      <c r="FP472" s="132"/>
      <c r="FZ472" s="132"/>
      <c r="GJ472" s="132"/>
      <c r="GT472" s="132"/>
      <c r="HD472" s="132"/>
      <c r="HN472" s="132"/>
      <c r="HX472" s="132"/>
    </row>
    <row xmlns:x14ac="http://schemas.microsoft.com/office/spreadsheetml/2009/9/ac" r="473" s="3" customFormat="true" x14ac:dyDescent="0.25">
      <c r="A473" s="392"/>
      <c r="B473" s="132"/>
      <c r="L473" s="132"/>
      <c r="V473" s="132"/>
      <c r="AF473" s="132"/>
      <c r="AP473" s="132"/>
      <c r="AZ473" s="132"/>
      <c r="BA473" s="132"/>
      <c r="BJ473" s="132"/>
      <c r="BT473" s="132"/>
      <c r="CD473" s="132"/>
      <c r="CN473" s="132"/>
      <c r="CX473" s="132"/>
      <c r="DH473" s="132"/>
      <c r="DR473" s="132"/>
      <c r="EB473" s="132"/>
      <c r="EL473" s="132"/>
      <c r="EV473" s="132"/>
      <c r="FF473" s="132"/>
      <c r="FP473" s="132"/>
      <c r="FZ473" s="132"/>
      <c r="GJ473" s="132"/>
      <c r="GT473" s="132"/>
      <c r="HD473" s="132"/>
      <c r="HN473" s="132"/>
      <c r="HX473" s="132"/>
    </row>
    <row xmlns:x14ac="http://schemas.microsoft.com/office/spreadsheetml/2009/9/ac" r="474" s="3" customFormat="true" x14ac:dyDescent="0.25">
      <c r="A474" s="392"/>
      <c r="B474" s="132"/>
      <c r="L474" s="132"/>
      <c r="V474" s="132"/>
      <c r="AF474" s="132"/>
      <c r="AP474" s="132"/>
      <c r="AZ474" s="132"/>
      <c r="BA474" s="132"/>
      <c r="BJ474" s="132"/>
      <c r="BT474" s="132"/>
      <c r="CD474" s="132"/>
      <c r="CN474" s="132"/>
      <c r="CX474" s="132"/>
      <c r="DH474" s="132"/>
      <c r="DR474" s="132"/>
      <c r="EB474" s="132"/>
      <c r="EL474" s="132"/>
      <c r="EV474" s="132"/>
      <c r="FF474" s="132"/>
      <c r="FP474" s="132"/>
      <c r="FZ474" s="132"/>
      <c r="GJ474" s="132"/>
      <c r="GT474" s="132"/>
      <c r="HD474" s="132"/>
      <c r="HN474" s="132"/>
      <c r="HX474" s="132"/>
    </row>
    <row xmlns:x14ac="http://schemas.microsoft.com/office/spreadsheetml/2009/9/ac" r="475" s="3" customFormat="true" x14ac:dyDescent="0.25">
      <c r="A475" s="392"/>
      <c r="B475" s="132"/>
      <c r="L475" s="132"/>
      <c r="V475" s="132"/>
      <c r="AF475" s="132"/>
      <c r="AP475" s="132"/>
      <c r="AZ475" s="132"/>
      <c r="BA475" s="132"/>
      <c r="BJ475" s="132"/>
      <c r="BT475" s="132"/>
      <c r="CD475" s="132"/>
      <c r="CN475" s="132"/>
      <c r="CX475" s="132"/>
      <c r="DH475" s="132"/>
      <c r="DR475" s="132"/>
      <c r="EB475" s="132"/>
      <c r="EL475" s="132"/>
      <c r="EV475" s="132"/>
      <c r="FF475" s="132"/>
      <c r="FP475" s="132"/>
      <c r="FZ475" s="132"/>
      <c r="GJ475" s="132"/>
      <c r="GT475" s="132"/>
      <c r="HD475" s="132"/>
      <c r="HN475" s="132"/>
      <c r="HX475" s="132"/>
    </row>
    <row xmlns:x14ac="http://schemas.microsoft.com/office/spreadsheetml/2009/9/ac" r="476" s="3" customFormat="true" x14ac:dyDescent="0.25">
      <c r="A476" s="392"/>
      <c r="B476" s="132"/>
      <c r="L476" s="132"/>
      <c r="V476" s="132"/>
      <c r="AF476" s="132"/>
      <c r="AP476" s="132"/>
      <c r="AZ476" s="132"/>
      <c r="BA476" s="132"/>
      <c r="BJ476" s="132"/>
      <c r="BT476" s="132"/>
      <c r="CD476" s="132"/>
      <c r="CN476" s="132"/>
      <c r="CX476" s="132"/>
      <c r="DH476" s="132"/>
      <c r="DR476" s="132"/>
      <c r="EB476" s="132"/>
      <c r="EL476" s="132"/>
      <c r="EV476" s="132"/>
      <c r="FF476" s="132"/>
      <c r="FP476" s="132"/>
      <c r="FZ476" s="132"/>
      <c r="GJ476" s="132"/>
      <c r="GT476" s="132"/>
      <c r="HD476" s="132"/>
      <c r="HN476" s="132"/>
      <c r="HX476" s="132"/>
    </row>
    <row xmlns:x14ac="http://schemas.microsoft.com/office/spreadsheetml/2009/9/ac" r="477" s="3" customFormat="true" x14ac:dyDescent="0.25">
      <c r="A477" s="392"/>
      <c r="B477" s="132"/>
      <c r="L477" s="132"/>
      <c r="V477" s="132"/>
      <c r="AF477" s="132"/>
      <c r="AP477" s="132"/>
      <c r="AZ477" s="132"/>
      <c r="BA477" s="132"/>
      <c r="BJ477" s="132"/>
      <c r="BT477" s="132"/>
      <c r="CD477" s="132"/>
      <c r="CN477" s="132"/>
      <c r="CX477" s="132"/>
      <c r="DH477" s="132"/>
      <c r="DR477" s="132"/>
      <c r="EB477" s="132"/>
      <c r="EL477" s="132"/>
      <c r="EV477" s="132"/>
      <c r="FF477" s="132"/>
      <c r="FP477" s="132"/>
      <c r="FZ477" s="132"/>
      <c r="GJ477" s="132"/>
      <c r="GT477" s="132"/>
      <c r="HD477" s="132"/>
      <c r="HN477" s="132"/>
      <c r="HX477" s="132"/>
    </row>
    <row xmlns:x14ac="http://schemas.microsoft.com/office/spreadsheetml/2009/9/ac" r="478" s="3" customFormat="true" x14ac:dyDescent="0.25">
      <c r="A478" s="392"/>
      <c r="B478" s="132"/>
      <c r="L478" s="132"/>
      <c r="V478" s="132"/>
      <c r="AF478" s="132"/>
      <c r="AP478" s="132"/>
      <c r="AZ478" s="132"/>
      <c r="BA478" s="132"/>
      <c r="BJ478" s="132"/>
      <c r="BT478" s="132"/>
      <c r="CD478" s="132"/>
      <c r="CN478" s="132"/>
      <c r="CX478" s="132"/>
      <c r="DH478" s="132"/>
      <c r="DR478" s="132"/>
      <c r="EB478" s="132"/>
      <c r="EL478" s="132"/>
      <c r="EV478" s="132"/>
      <c r="FF478" s="132"/>
      <c r="FP478" s="132"/>
      <c r="FZ478" s="132"/>
      <c r="GJ478" s="132"/>
      <c r="GT478" s="132"/>
      <c r="HD478" s="132"/>
      <c r="HN478" s="132"/>
      <c r="HX478" s="132"/>
    </row>
    <row xmlns:x14ac="http://schemas.microsoft.com/office/spreadsheetml/2009/9/ac" r="479" s="3" customFormat="true" x14ac:dyDescent="0.25">
      <c r="A479" s="392"/>
      <c r="B479" s="132"/>
      <c r="L479" s="132"/>
      <c r="V479" s="132"/>
      <c r="AF479" s="132"/>
      <c r="AP479" s="132"/>
      <c r="AZ479" s="132"/>
      <c r="BA479" s="132"/>
      <c r="BJ479" s="132"/>
      <c r="BT479" s="132"/>
      <c r="CD479" s="132"/>
      <c r="CN479" s="132"/>
      <c r="CX479" s="132"/>
      <c r="DH479" s="132"/>
      <c r="DR479" s="132"/>
      <c r="EB479" s="132"/>
      <c r="EL479" s="132"/>
      <c r="EV479" s="132"/>
      <c r="FF479" s="132"/>
      <c r="FP479" s="132"/>
      <c r="FZ479" s="132"/>
      <c r="GJ479" s="132"/>
      <c r="GT479" s="132"/>
      <c r="HD479" s="132"/>
      <c r="HN479" s="132"/>
      <c r="HX479" s="132"/>
    </row>
    <row xmlns:x14ac="http://schemas.microsoft.com/office/spreadsheetml/2009/9/ac" r="480" s="3" customFormat="true" x14ac:dyDescent="0.25">
      <c r="A480" s="392"/>
      <c r="B480" s="132"/>
      <c r="L480" s="132"/>
      <c r="V480" s="132"/>
      <c r="AF480" s="132"/>
      <c r="AP480" s="132"/>
      <c r="AZ480" s="132"/>
      <c r="BA480" s="132"/>
      <c r="BJ480" s="132"/>
      <c r="BT480" s="132"/>
      <c r="CD480" s="132"/>
      <c r="CN480" s="132"/>
      <c r="CX480" s="132"/>
      <c r="DH480" s="132"/>
      <c r="DR480" s="132"/>
      <c r="EB480" s="132"/>
      <c r="EL480" s="132"/>
      <c r="EV480" s="132"/>
      <c r="FF480" s="132"/>
      <c r="FP480" s="132"/>
      <c r="FZ480" s="132"/>
      <c r="GJ480" s="132"/>
      <c r="GT480" s="132"/>
      <c r="HD480" s="132"/>
      <c r="HN480" s="132"/>
      <c r="HX480" s="132"/>
    </row>
    <row xmlns:x14ac="http://schemas.microsoft.com/office/spreadsheetml/2009/9/ac" r="481" s="3" customFormat="true" x14ac:dyDescent="0.25">
      <c r="A481" s="392"/>
      <c r="B481" s="132"/>
      <c r="L481" s="132"/>
      <c r="V481" s="132"/>
      <c r="AF481" s="132"/>
      <c r="AP481" s="132"/>
      <c r="AZ481" s="132"/>
      <c r="BA481" s="132"/>
      <c r="BJ481" s="132"/>
      <c r="BT481" s="132"/>
      <c r="CD481" s="132"/>
      <c r="CN481" s="132"/>
      <c r="CX481" s="132"/>
      <c r="DH481" s="132"/>
      <c r="DR481" s="132"/>
      <c r="EB481" s="132"/>
      <c r="EL481" s="132"/>
      <c r="EV481" s="132"/>
      <c r="FF481" s="132"/>
      <c r="FP481" s="132"/>
      <c r="FZ481" s="132"/>
      <c r="GJ481" s="132"/>
      <c r="GT481" s="132"/>
      <c r="HD481" s="132"/>
      <c r="HN481" s="132"/>
      <c r="HX481" s="132"/>
    </row>
    <row xmlns:x14ac="http://schemas.microsoft.com/office/spreadsheetml/2009/9/ac" r="482" s="3" customFormat="true" x14ac:dyDescent="0.25">
      <c r="A482" s="392"/>
      <c r="B482" s="132"/>
      <c r="L482" s="132"/>
      <c r="V482" s="132"/>
      <c r="AF482" s="132"/>
      <c r="AP482" s="132"/>
      <c r="AZ482" s="132"/>
      <c r="BA482" s="132"/>
      <c r="BJ482" s="132"/>
      <c r="BT482" s="132"/>
      <c r="CD482" s="132"/>
      <c r="CN482" s="132"/>
      <c r="CX482" s="132"/>
      <c r="DH482" s="132"/>
      <c r="DR482" s="132"/>
      <c r="EB482" s="132"/>
      <c r="EL482" s="132"/>
      <c r="EV482" s="132"/>
      <c r="FF482" s="132"/>
      <c r="FP482" s="132"/>
      <c r="FZ482" s="132"/>
      <c r="GJ482" s="132"/>
      <c r="GT482" s="132"/>
      <c r="HD482" s="132"/>
      <c r="HN482" s="132"/>
      <c r="HX482" s="132"/>
    </row>
    <row xmlns:x14ac="http://schemas.microsoft.com/office/spreadsheetml/2009/9/ac" r="483" s="3" customFormat="true" x14ac:dyDescent="0.25">
      <c r="A483" s="392"/>
      <c r="B483" s="132"/>
      <c r="L483" s="132"/>
      <c r="V483" s="132"/>
      <c r="AF483" s="132"/>
      <c r="AP483" s="132"/>
      <c r="AZ483" s="132"/>
      <c r="BA483" s="132"/>
      <c r="BJ483" s="132"/>
      <c r="BT483" s="132"/>
      <c r="CD483" s="132"/>
      <c r="CN483" s="132"/>
      <c r="CX483" s="132"/>
      <c r="DH483" s="132"/>
      <c r="DR483" s="132"/>
      <c r="EB483" s="132"/>
      <c r="EL483" s="132"/>
      <c r="EV483" s="132"/>
      <c r="FF483" s="132"/>
      <c r="FP483" s="132"/>
      <c r="FZ483" s="132"/>
      <c r="GJ483" s="132"/>
      <c r="GT483" s="132"/>
      <c r="HD483" s="132"/>
      <c r="HN483" s="132"/>
      <c r="HX483" s="132"/>
    </row>
    <row xmlns:x14ac="http://schemas.microsoft.com/office/spreadsheetml/2009/9/ac" r="484" s="3" customFormat="true" x14ac:dyDescent="0.25">
      <c r="A484" s="392"/>
      <c r="B484" s="132"/>
      <c r="L484" s="132"/>
      <c r="V484" s="132"/>
      <c r="AF484" s="132"/>
      <c r="AP484" s="132"/>
      <c r="AZ484" s="132"/>
      <c r="BA484" s="132"/>
      <c r="BJ484" s="132"/>
      <c r="BT484" s="132"/>
      <c r="CD484" s="132"/>
      <c r="CN484" s="132"/>
      <c r="CX484" s="132"/>
      <c r="DH484" s="132"/>
      <c r="DR484" s="132"/>
      <c r="EB484" s="132"/>
      <c r="EL484" s="132"/>
      <c r="EV484" s="132"/>
      <c r="FF484" s="132"/>
      <c r="FP484" s="132"/>
      <c r="FZ484" s="132"/>
      <c r="GJ484" s="132"/>
      <c r="GT484" s="132"/>
      <c r="HD484" s="132"/>
      <c r="HN484" s="132"/>
      <c r="HX484" s="132"/>
    </row>
    <row xmlns:x14ac="http://schemas.microsoft.com/office/spreadsheetml/2009/9/ac" r="485" s="3" customFormat="true" x14ac:dyDescent="0.25">
      <c r="A485" s="392"/>
      <c r="B485" s="132"/>
      <c r="L485" s="132"/>
      <c r="V485" s="132"/>
      <c r="AF485" s="132"/>
      <c r="AP485" s="132"/>
      <c r="AZ485" s="132"/>
      <c r="BA485" s="132"/>
      <c r="BJ485" s="132"/>
      <c r="BT485" s="132"/>
      <c r="CD485" s="132"/>
      <c r="CN485" s="132"/>
      <c r="CX485" s="132"/>
      <c r="DH485" s="132"/>
      <c r="DR485" s="132"/>
      <c r="EB485" s="132"/>
      <c r="EL485" s="132"/>
      <c r="EV485" s="132"/>
      <c r="FF485" s="132"/>
      <c r="FP485" s="132"/>
      <c r="FZ485" s="132"/>
      <c r="GJ485" s="132"/>
      <c r="GT485" s="132"/>
      <c r="HD485" s="132"/>
      <c r="HN485" s="132"/>
      <c r="HX485" s="132"/>
    </row>
    <row xmlns:x14ac="http://schemas.microsoft.com/office/spreadsheetml/2009/9/ac" r="486" s="3" customFormat="true" x14ac:dyDescent="0.25">
      <c r="A486" s="392"/>
      <c r="B486" s="132"/>
      <c r="L486" s="132"/>
      <c r="V486" s="132"/>
      <c r="AF486" s="132"/>
      <c r="AP486" s="132"/>
      <c r="AZ486" s="132"/>
      <c r="BA486" s="132"/>
      <c r="BJ486" s="132"/>
      <c r="BT486" s="132"/>
      <c r="CD486" s="132"/>
      <c r="CN486" s="132"/>
      <c r="CX486" s="132"/>
      <c r="DH486" s="132"/>
      <c r="DR486" s="132"/>
      <c r="EB486" s="132"/>
      <c r="EL486" s="132"/>
      <c r="EV486" s="132"/>
      <c r="FF486" s="132"/>
      <c r="FP486" s="132"/>
      <c r="FZ486" s="132"/>
      <c r="GJ486" s="132"/>
      <c r="GT486" s="132"/>
      <c r="HD486" s="132"/>
      <c r="HN486" s="132"/>
      <c r="HX486" s="132"/>
    </row>
    <row xmlns:x14ac="http://schemas.microsoft.com/office/spreadsheetml/2009/9/ac" r="487" s="3" customFormat="true" x14ac:dyDescent="0.25">
      <c r="A487" s="392"/>
      <c r="B487" s="132"/>
      <c r="L487" s="132"/>
      <c r="V487" s="132"/>
      <c r="AF487" s="132"/>
      <c r="AP487" s="132"/>
      <c r="AZ487" s="132"/>
      <c r="BA487" s="132"/>
      <c r="BJ487" s="132"/>
      <c r="BT487" s="132"/>
      <c r="CD487" s="132"/>
      <c r="CN487" s="132"/>
      <c r="CX487" s="132"/>
      <c r="DH487" s="132"/>
      <c r="DR487" s="132"/>
      <c r="EB487" s="132"/>
      <c r="EL487" s="132"/>
      <c r="EV487" s="132"/>
      <c r="FF487" s="132"/>
      <c r="FP487" s="132"/>
      <c r="FZ487" s="132"/>
      <c r="GJ487" s="132"/>
      <c r="GT487" s="132"/>
      <c r="HD487" s="132"/>
      <c r="HN487" s="132"/>
      <c r="HX487" s="132"/>
    </row>
    <row xmlns:x14ac="http://schemas.microsoft.com/office/spreadsheetml/2009/9/ac" r="488" s="3" customFormat="true" x14ac:dyDescent="0.25">
      <c r="A488" s="392"/>
      <c r="B488" s="132"/>
      <c r="L488" s="132"/>
      <c r="V488" s="132"/>
      <c r="AF488" s="132"/>
      <c r="AP488" s="132"/>
      <c r="AZ488" s="132"/>
      <c r="BA488" s="132"/>
      <c r="BJ488" s="132"/>
      <c r="BT488" s="132"/>
      <c r="CD488" s="132"/>
      <c r="CN488" s="132"/>
      <c r="CX488" s="132"/>
      <c r="DH488" s="132"/>
      <c r="DR488" s="132"/>
      <c r="EB488" s="132"/>
      <c r="EL488" s="132"/>
      <c r="EV488" s="132"/>
      <c r="FF488" s="132"/>
      <c r="FP488" s="132"/>
      <c r="FZ488" s="132"/>
      <c r="GJ488" s="132"/>
      <c r="GT488" s="132"/>
      <c r="HD488" s="132"/>
      <c r="HN488" s="132"/>
      <c r="HX488" s="132"/>
    </row>
    <row xmlns:x14ac="http://schemas.microsoft.com/office/spreadsheetml/2009/9/ac" r="489" s="3" customFormat="true" x14ac:dyDescent="0.25">
      <c r="A489" s="392"/>
      <c r="B489" s="132"/>
      <c r="L489" s="132"/>
      <c r="V489" s="132"/>
      <c r="AF489" s="132"/>
      <c r="AP489" s="132"/>
      <c r="AZ489" s="132"/>
      <c r="BA489" s="132"/>
      <c r="BJ489" s="132"/>
      <c r="BT489" s="132"/>
      <c r="CD489" s="132"/>
      <c r="CN489" s="132"/>
      <c r="CX489" s="132"/>
      <c r="DH489" s="132"/>
      <c r="DR489" s="132"/>
      <c r="EB489" s="132"/>
      <c r="EL489" s="132"/>
      <c r="EV489" s="132"/>
      <c r="FF489" s="132"/>
      <c r="FP489" s="132"/>
      <c r="FZ489" s="132"/>
      <c r="GJ489" s="132"/>
      <c r="GT489" s="132"/>
      <c r="HD489" s="132"/>
      <c r="HN489" s="132"/>
      <c r="HX489" s="132"/>
    </row>
    <row xmlns:x14ac="http://schemas.microsoft.com/office/spreadsheetml/2009/9/ac" r="490" s="3" customFormat="true" x14ac:dyDescent="0.25">
      <c r="A490" s="392"/>
      <c r="B490" s="132"/>
      <c r="L490" s="132"/>
      <c r="V490" s="132"/>
      <c r="AF490" s="132"/>
      <c r="AP490" s="132"/>
      <c r="AZ490" s="132"/>
      <c r="BA490" s="132"/>
      <c r="BJ490" s="132"/>
      <c r="BT490" s="132"/>
      <c r="CD490" s="132"/>
      <c r="CN490" s="132"/>
      <c r="CX490" s="132"/>
      <c r="DH490" s="132"/>
      <c r="DR490" s="132"/>
      <c r="EB490" s="132"/>
      <c r="EL490" s="132"/>
      <c r="EV490" s="132"/>
      <c r="FF490" s="132"/>
      <c r="FP490" s="132"/>
      <c r="FZ490" s="132"/>
      <c r="GJ490" s="132"/>
      <c r="GT490" s="132"/>
      <c r="HD490" s="132"/>
      <c r="HN490" s="132"/>
      <c r="HX490" s="132"/>
    </row>
    <row xmlns:x14ac="http://schemas.microsoft.com/office/spreadsheetml/2009/9/ac" r="491" s="3" customFormat="true" x14ac:dyDescent="0.25">
      <c r="A491" s="392"/>
      <c r="B491" s="132"/>
      <c r="L491" s="132"/>
      <c r="V491" s="132"/>
      <c r="AF491" s="132"/>
      <c r="AP491" s="132"/>
      <c r="AZ491" s="132"/>
      <c r="BA491" s="132"/>
      <c r="BJ491" s="132"/>
      <c r="BT491" s="132"/>
      <c r="CD491" s="132"/>
      <c r="CN491" s="132"/>
      <c r="CX491" s="132"/>
      <c r="DH491" s="132"/>
      <c r="DR491" s="132"/>
      <c r="EB491" s="132"/>
      <c r="EL491" s="132"/>
      <c r="EV491" s="132"/>
      <c r="FF491" s="132"/>
      <c r="FP491" s="132"/>
      <c r="FZ491" s="132"/>
      <c r="GJ491" s="132"/>
      <c r="GT491" s="132"/>
      <c r="HD491" s="132"/>
      <c r="HN491" s="132"/>
      <c r="HX491" s="132"/>
    </row>
    <row xmlns:x14ac="http://schemas.microsoft.com/office/spreadsheetml/2009/9/ac" r="492" s="3" customFormat="true" x14ac:dyDescent="0.25">
      <c r="A492" s="392"/>
      <c r="B492" s="132"/>
      <c r="L492" s="132"/>
      <c r="V492" s="132"/>
      <c r="AF492" s="132"/>
      <c r="AP492" s="132"/>
      <c r="AZ492" s="132"/>
      <c r="BA492" s="132"/>
      <c r="BJ492" s="132"/>
      <c r="BT492" s="132"/>
      <c r="CD492" s="132"/>
      <c r="CN492" s="132"/>
      <c r="CX492" s="132"/>
      <c r="DH492" s="132"/>
      <c r="DR492" s="132"/>
      <c r="EB492" s="132"/>
      <c r="EL492" s="132"/>
      <c r="EV492" s="132"/>
      <c r="FF492" s="132"/>
      <c r="FP492" s="132"/>
      <c r="FZ492" s="132"/>
      <c r="GJ492" s="132"/>
      <c r="GT492" s="132"/>
      <c r="HD492" s="132"/>
      <c r="HN492" s="132"/>
      <c r="HX492" s="132"/>
    </row>
    <row xmlns:x14ac="http://schemas.microsoft.com/office/spreadsheetml/2009/9/ac" r="493" s="3" customFormat="true" x14ac:dyDescent="0.25">
      <c r="A493" s="392"/>
      <c r="B493" s="132"/>
      <c r="L493" s="132"/>
      <c r="V493" s="132"/>
      <c r="AF493" s="132"/>
      <c r="AP493" s="132"/>
      <c r="AZ493" s="132"/>
      <c r="BA493" s="132"/>
      <c r="BJ493" s="132"/>
      <c r="BT493" s="132"/>
      <c r="CD493" s="132"/>
      <c r="CN493" s="132"/>
      <c r="CX493" s="132"/>
      <c r="DH493" s="132"/>
      <c r="DR493" s="132"/>
      <c r="EB493" s="132"/>
      <c r="EL493" s="132"/>
      <c r="EV493" s="132"/>
      <c r="FF493" s="132"/>
      <c r="FP493" s="132"/>
      <c r="FZ493" s="132"/>
      <c r="GJ493" s="132"/>
      <c r="GT493" s="132"/>
      <c r="HD493" s="132"/>
      <c r="HN493" s="132"/>
      <c r="HX493" s="132"/>
    </row>
    <row xmlns:x14ac="http://schemas.microsoft.com/office/spreadsheetml/2009/9/ac" r="494" s="3" customFormat="true" x14ac:dyDescent="0.25">
      <c r="A494" s="392"/>
      <c r="B494" s="132"/>
      <c r="L494" s="132"/>
      <c r="V494" s="132"/>
      <c r="AF494" s="132"/>
      <c r="AP494" s="132"/>
      <c r="AZ494" s="132"/>
      <c r="BA494" s="132"/>
      <c r="BJ494" s="132"/>
      <c r="BT494" s="132"/>
      <c r="CD494" s="132"/>
      <c r="CN494" s="132"/>
      <c r="CX494" s="132"/>
      <c r="DH494" s="132"/>
      <c r="DR494" s="132"/>
      <c r="EB494" s="132"/>
      <c r="EL494" s="132"/>
      <c r="EV494" s="132"/>
      <c r="FF494" s="132"/>
      <c r="FP494" s="132"/>
      <c r="FZ494" s="132"/>
      <c r="GJ494" s="132"/>
      <c r="GT494" s="132"/>
      <c r="HD494" s="132"/>
      <c r="HN494" s="132"/>
      <c r="HX494" s="132"/>
    </row>
    <row xmlns:x14ac="http://schemas.microsoft.com/office/spreadsheetml/2009/9/ac" r="495" s="3" customFormat="true" x14ac:dyDescent="0.25">
      <c r="A495" s="392"/>
      <c r="B495" s="132"/>
      <c r="L495" s="132"/>
      <c r="V495" s="132"/>
      <c r="AF495" s="132"/>
      <c r="AP495" s="132"/>
      <c r="AZ495" s="132"/>
      <c r="BA495" s="132"/>
      <c r="BJ495" s="132"/>
      <c r="BT495" s="132"/>
      <c r="CD495" s="132"/>
      <c r="CN495" s="132"/>
      <c r="CX495" s="132"/>
      <c r="DH495" s="132"/>
      <c r="DR495" s="132"/>
      <c r="EB495" s="132"/>
      <c r="EL495" s="132"/>
      <c r="EV495" s="132"/>
      <c r="FF495" s="132"/>
      <c r="FP495" s="132"/>
      <c r="FZ495" s="132"/>
      <c r="GJ495" s="132"/>
      <c r="GT495" s="132"/>
      <c r="HD495" s="132"/>
      <c r="HN495" s="132"/>
      <c r="HX495" s="132"/>
    </row>
    <row xmlns:x14ac="http://schemas.microsoft.com/office/spreadsheetml/2009/9/ac" r="496" s="3" customFormat="true" x14ac:dyDescent="0.25">
      <c r="A496" s="392"/>
      <c r="B496" s="132"/>
      <c r="L496" s="132"/>
      <c r="V496" s="132"/>
      <c r="AF496" s="132"/>
      <c r="AP496" s="132"/>
      <c r="AZ496" s="132"/>
      <c r="BA496" s="132"/>
      <c r="BJ496" s="132"/>
      <c r="BT496" s="132"/>
      <c r="CD496" s="132"/>
      <c r="CN496" s="132"/>
      <c r="CX496" s="132"/>
      <c r="DH496" s="132"/>
      <c r="DR496" s="132"/>
      <c r="EB496" s="132"/>
      <c r="EL496" s="132"/>
      <c r="EV496" s="132"/>
      <c r="FF496" s="132"/>
      <c r="FP496" s="132"/>
      <c r="FZ496" s="132"/>
      <c r="GJ496" s="132"/>
      <c r="GT496" s="132"/>
      <c r="HD496" s="132"/>
      <c r="HN496" s="132"/>
      <c r="HX496" s="132"/>
    </row>
    <row xmlns:x14ac="http://schemas.microsoft.com/office/spreadsheetml/2009/9/ac" r="497" s="3" customFormat="true" x14ac:dyDescent="0.25">
      <c r="A497" s="392"/>
      <c r="B497" s="132"/>
      <c r="L497" s="132"/>
      <c r="V497" s="132"/>
      <c r="AF497" s="132"/>
      <c r="AP497" s="132"/>
      <c r="AZ497" s="132"/>
      <c r="BA497" s="132"/>
      <c r="BJ497" s="132"/>
      <c r="BT497" s="132"/>
      <c r="CD497" s="132"/>
      <c r="CN497" s="132"/>
      <c r="CX497" s="132"/>
      <c r="DH497" s="132"/>
      <c r="DR497" s="132"/>
      <c r="EB497" s="132"/>
      <c r="EL497" s="132"/>
      <c r="EV497" s="132"/>
      <c r="FF497" s="132"/>
      <c r="FP497" s="132"/>
      <c r="FZ497" s="132"/>
      <c r="GJ497" s="132"/>
      <c r="GT497" s="132"/>
      <c r="HD497" s="132"/>
      <c r="HN497" s="132"/>
      <c r="HX497" s="132"/>
    </row>
    <row xmlns:x14ac="http://schemas.microsoft.com/office/spreadsheetml/2009/9/ac" r="498" s="3" customFormat="true" x14ac:dyDescent="0.25">
      <c r="A498" s="392"/>
      <c r="B498" s="132"/>
      <c r="L498" s="132"/>
      <c r="V498" s="132"/>
      <c r="AF498" s="132"/>
      <c r="AP498" s="132"/>
      <c r="AZ498" s="132"/>
      <c r="BA498" s="132"/>
      <c r="BJ498" s="132"/>
      <c r="BT498" s="132"/>
      <c r="CD498" s="132"/>
      <c r="CN498" s="132"/>
      <c r="CX498" s="132"/>
      <c r="DH498" s="132"/>
      <c r="DR498" s="132"/>
      <c r="EB498" s="132"/>
      <c r="EL498" s="132"/>
      <c r="EV498" s="132"/>
      <c r="FF498" s="132"/>
      <c r="FP498" s="132"/>
      <c r="FZ498" s="132"/>
      <c r="GJ498" s="132"/>
      <c r="GT498" s="132"/>
      <c r="HD498" s="132"/>
      <c r="HN498" s="132"/>
      <c r="HX498" s="132"/>
    </row>
    <row xmlns:x14ac="http://schemas.microsoft.com/office/spreadsheetml/2009/9/ac" r="499" s="3" customFormat="true" x14ac:dyDescent="0.25">
      <c r="A499" s="392"/>
      <c r="B499" s="132"/>
      <c r="L499" s="132"/>
      <c r="V499" s="132"/>
      <c r="AF499" s="132"/>
      <c r="AP499" s="132"/>
      <c r="AZ499" s="132"/>
      <c r="BA499" s="132"/>
      <c r="BJ499" s="132"/>
      <c r="BT499" s="132"/>
      <c r="CD499" s="132"/>
      <c r="CN499" s="132"/>
      <c r="CX499" s="132"/>
      <c r="DH499" s="132"/>
      <c r="DR499" s="132"/>
      <c r="EB499" s="132"/>
      <c r="EL499" s="132"/>
      <c r="EV499" s="132"/>
      <c r="FF499" s="132"/>
      <c r="FP499" s="132"/>
      <c r="FZ499" s="132"/>
      <c r="GJ499" s="132"/>
      <c r="GT499" s="132"/>
      <c r="HD499" s="132"/>
      <c r="HN499" s="132"/>
      <c r="HX499" s="132"/>
    </row>
    <row xmlns:x14ac="http://schemas.microsoft.com/office/spreadsheetml/2009/9/ac" r="500" s="3" customFormat="true" x14ac:dyDescent="0.25">
      <c r="A500" s="392"/>
      <c r="B500" s="132"/>
      <c r="L500" s="132"/>
      <c r="V500" s="132"/>
      <c r="AF500" s="132"/>
      <c r="AP500" s="132"/>
      <c r="AZ500" s="132"/>
      <c r="BA500" s="132"/>
      <c r="BJ500" s="132"/>
      <c r="BT500" s="132"/>
      <c r="CD500" s="132"/>
      <c r="CN500" s="132"/>
      <c r="CX500" s="132"/>
      <c r="DH500" s="132"/>
      <c r="DR500" s="132"/>
      <c r="EB500" s="132"/>
      <c r="EL500" s="132"/>
      <c r="EV500" s="132"/>
      <c r="FF500" s="132"/>
      <c r="FP500" s="132"/>
      <c r="FZ500" s="132"/>
      <c r="GJ500" s="132"/>
      <c r="GT500" s="132"/>
      <c r="HD500" s="132"/>
      <c r="HN500" s="132"/>
      <c r="HX500" s="132"/>
    </row>
    <row xmlns:x14ac="http://schemas.microsoft.com/office/spreadsheetml/2009/9/ac" r="501" s="3" customFormat="true" x14ac:dyDescent="0.25">
      <c r="A501" s="392"/>
      <c r="B501" s="132"/>
      <c r="L501" s="132"/>
      <c r="V501" s="132"/>
      <c r="AF501" s="132"/>
      <c r="AP501" s="132"/>
      <c r="AZ501" s="132"/>
      <c r="BA501" s="132"/>
      <c r="BJ501" s="132"/>
      <c r="BT501" s="132"/>
      <c r="CD501" s="132"/>
      <c r="CN501" s="132"/>
      <c r="CX501" s="132"/>
      <c r="DH501" s="132"/>
      <c r="DR501" s="132"/>
      <c r="EB501" s="132"/>
      <c r="EL501" s="132"/>
      <c r="EV501" s="132"/>
      <c r="FF501" s="132"/>
      <c r="FP501" s="132"/>
      <c r="FZ501" s="132"/>
      <c r="GJ501" s="132"/>
      <c r="GT501" s="132"/>
      <c r="HD501" s="132"/>
      <c r="HN501" s="132"/>
      <c r="HX501" s="132"/>
    </row>
    <row xmlns:x14ac="http://schemas.microsoft.com/office/spreadsheetml/2009/9/ac" r="502" s="3" customFormat="true" x14ac:dyDescent="0.25">
      <c r="A502" s="392"/>
      <c r="B502" s="132"/>
      <c r="L502" s="132"/>
      <c r="V502" s="132"/>
      <c r="AF502" s="132"/>
      <c r="AP502" s="132"/>
      <c r="AZ502" s="132"/>
      <c r="BA502" s="132"/>
      <c r="BJ502" s="132"/>
      <c r="BT502" s="132"/>
      <c r="CD502" s="132"/>
      <c r="CN502" s="132"/>
      <c r="CX502" s="132"/>
      <c r="DH502" s="132"/>
      <c r="DR502" s="132"/>
      <c r="EB502" s="132"/>
      <c r="EL502" s="132"/>
      <c r="EV502" s="132"/>
      <c r="FF502" s="132"/>
      <c r="FP502" s="132"/>
      <c r="FZ502" s="132"/>
      <c r="GJ502" s="132"/>
      <c r="GT502" s="132"/>
      <c r="HD502" s="132"/>
      <c r="HN502" s="132"/>
      <c r="HX502" s="132"/>
    </row>
    <row xmlns:x14ac="http://schemas.microsoft.com/office/spreadsheetml/2009/9/ac" r="503" s="3" customFormat="true" x14ac:dyDescent="0.25">
      <c r="A503" s="392"/>
      <c r="B503" s="132"/>
      <c r="L503" s="132"/>
      <c r="V503" s="132"/>
      <c r="AF503" s="132"/>
      <c r="AP503" s="132"/>
      <c r="AZ503" s="132"/>
      <c r="BA503" s="132"/>
      <c r="BJ503" s="132"/>
      <c r="BT503" s="132"/>
      <c r="CD503" s="132"/>
      <c r="CN503" s="132"/>
      <c r="CX503" s="132"/>
      <c r="DH503" s="132"/>
      <c r="DR503" s="132"/>
      <c r="EB503" s="132"/>
      <c r="EL503" s="132"/>
      <c r="EV503" s="132"/>
      <c r="FF503" s="132"/>
      <c r="FP503" s="132"/>
      <c r="FZ503" s="132"/>
      <c r="GJ503" s="132"/>
      <c r="GT503" s="132"/>
      <c r="HD503" s="132"/>
      <c r="HN503" s="132"/>
      <c r="HX503" s="132"/>
    </row>
    <row xmlns:x14ac="http://schemas.microsoft.com/office/spreadsheetml/2009/9/ac" r="504" s="3" customFormat="true" x14ac:dyDescent="0.25">
      <c r="A504" s="392"/>
      <c r="B504" s="132"/>
      <c r="L504" s="132"/>
      <c r="V504" s="132"/>
      <c r="AF504" s="132"/>
      <c r="AP504" s="132"/>
      <c r="AZ504" s="132"/>
      <c r="BA504" s="132"/>
      <c r="BJ504" s="132"/>
      <c r="BT504" s="132"/>
      <c r="CD504" s="132"/>
      <c r="CN504" s="132"/>
      <c r="CX504" s="132"/>
      <c r="DH504" s="132"/>
      <c r="DR504" s="132"/>
      <c r="EB504" s="132"/>
      <c r="EL504" s="132"/>
      <c r="EV504" s="132"/>
      <c r="FF504" s="132"/>
      <c r="FP504" s="132"/>
      <c r="FZ504" s="132"/>
      <c r="GJ504" s="132"/>
      <c r="GT504" s="132"/>
      <c r="HD504" s="132"/>
      <c r="HN504" s="132"/>
      <c r="HX504" s="132"/>
    </row>
    <row xmlns:x14ac="http://schemas.microsoft.com/office/spreadsheetml/2009/9/ac" r="505" s="3" customFormat="true" x14ac:dyDescent="0.25">
      <c r="A505" s="392"/>
      <c r="B505" s="132"/>
      <c r="L505" s="132"/>
      <c r="V505" s="132"/>
      <c r="AF505" s="132"/>
      <c r="AP505" s="132"/>
      <c r="AZ505" s="132"/>
      <c r="BA505" s="132"/>
      <c r="BJ505" s="132"/>
      <c r="BT505" s="132"/>
      <c r="CD505" s="132"/>
      <c r="CN505" s="132"/>
      <c r="CX505" s="132"/>
      <c r="DH505" s="132"/>
      <c r="DR505" s="132"/>
      <c r="EB505" s="132"/>
      <c r="EL505" s="132"/>
      <c r="EV505" s="132"/>
      <c r="FF505" s="132"/>
      <c r="FP505" s="132"/>
      <c r="FZ505" s="132"/>
      <c r="GJ505" s="132"/>
      <c r="GT505" s="132"/>
      <c r="HD505" s="132"/>
      <c r="HN505" s="132"/>
      <c r="HX505" s="132"/>
    </row>
    <row xmlns:x14ac="http://schemas.microsoft.com/office/spreadsheetml/2009/9/ac" r="506" s="3" customFormat="true" x14ac:dyDescent="0.25">
      <c r="A506" s="392"/>
      <c r="B506" s="132"/>
      <c r="L506" s="132"/>
      <c r="V506" s="132"/>
      <c r="AF506" s="132"/>
      <c r="AP506" s="132"/>
      <c r="AZ506" s="132"/>
      <c r="BA506" s="132"/>
      <c r="BJ506" s="132"/>
      <c r="BT506" s="132"/>
      <c r="CD506" s="132"/>
      <c r="CN506" s="132"/>
      <c r="CX506" s="132"/>
      <c r="DH506" s="132"/>
      <c r="DR506" s="132"/>
      <c r="EB506" s="132"/>
      <c r="EL506" s="132"/>
      <c r="EV506" s="132"/>
      <c r="FF506" s="132"/>
      <c r="FP506" s="132"/>
      <c r="FZ506" s="132"/>
      <c r="GJ506" s="132"/>
      <c r="GT506" s="132"/>
      <c r="HD506" s="132"/>
      <c r="HN506" s="132"/>
      <c r="HX506" s="132"/>
    </row>
    <row xmlns:x14ac="http://schemas.microsoft.com/office/spreadsheetml/2009/9/ac" r="507" s="3" customFormat="true" x14ac:dyDescent="0.25">
      <c r="A507" s="392"/>
      <c r="B507" s="132"/>
      <c r="L507" s="132"/>
      <c r="V507" s="132"/>
      <c r="AF507" s="132"/>
      <c r="AP507" s="132"/>
      <c r="AZ507" s="132"/>
      <c r="BA507" s="132"/>
      <c r="BJ507" s="132"/>
      <c r="BT507" s="132"/>
      <c r="CD507" s="132"/>
      <c r="CN507" s="132"/>
      <c r="CX507" s="132"/>
      <c r="DH507" s="132"/>
      <c r="DR507" s="132"/>
      <c r="EB507" s="132"/>
      <c r="EL507" s="132"/>
      <c r="EV507" s="132"/>
      <c r="FF507" s="132"/>
      <c r="FP507" s="132"/>
      <c r="FZ507" s="132"/>
      <c r="GJ507" s="132"/>
      <c r="GT507" s="132"/>
      <c r="HD507" s="132"/>
      <c r="HN507" s="132"/>
      <c r="HX507" s="132"/>
    </row>
    <row xmlns:x14ac="http://schemas.microsoft.com/office/spreadsheetml/2009/9/ac" r="508" s="3" customFormat="true" x14ac:dyDescent="0.25">
      <c r="A508" s="392"/>
      <c r="B508" s="132"/>
      <c r="L508" s="132"/>
      <c r="V508" s="132"/>
      <c r="AF508" s="132"/>
      <c r="AP508" s="132"/>
      <c r="AZ508" s="132"/>
      <c r="BA508" s="132"/>
      <c r="BJ508" s="132"/>
      <c r="BT508" s="132"/>
      <c r="CD508" s="132"/>
      <c r="CN508" s="132"/>
      <c r="CX508" s="132"/>
      <c r="DH508" s="132"/>
      <c r="DR508" s="132"/>
      <c r="EB508" s="132"/>
      <c r="EL508" s="132"/>
      <c r="EV508" s="132"/>
      <c r="FF508" s="132"/>
      <c r="FP508" s="132"/>
      <c r="FZ508" s="132"/>
      <c r="GJ508" s="132"/>
      <c r="GT508" s="132"/>
      <c r="HD508" s="132"/>
      <c r="HN508" s="132"/>
      <c r="HX508" s="132"/>
    </row>
    <row xmlns:x14ac="http://schemas.microsoft.com/office/spreadsheetml/2009/9/ac" r="509" s="3" customFormat="true" x14ac:dyDescent="0.25">
      <c r="A509" s="392"/>
      <c r="B509" s="132"/>
      <c r="L509" s="132"/>
      <c r="V509" s="132"/>
      <c r="AF509" s="132"/>
      <c r="AP509" s="132"/>
      <c r="AZ509" s="132"/>
      <c r="BA509" s="132"/>
      <c r="BJ509" s="132"/>
      <c r="BT509" s="132"/>
      <c r="CD509" s="132"/>
      <c r="CN509" s="132"/>
      <c r="CX509" s="132"/>
      <c r="DH509" s="132"/>
      <c r="DR509" s="132"/>
      <c r="EB509" s="132"/>
      <c r="EL509" s="132"/>
      <c r="EV509" s="132"/>
      <c r="FF509" s="132"/>
      <c r="FP509" s="132"/>
      <c r="FZ509" s="132"/>
      <c r="GJ509" s="132"/>
      <c r="GT509" s="132"/>
      <c r="HD509" s="132"/>
      <c r="HN509" s="132"/>
      <c r="HX509" s="132"/>
    </row>
    <row xmlns:x14ac="http://schemas.microsoft.com/office/spreadsheetml/2009/9/ac" r="510" s="3" customFormat="true" x14ac:dyDescent="0.25">
      <c r="A510" s="392"/>
      <c r="B510" s="132"/>
      <c r="L510" s="132"/>
      <c r="V510" s="132"/>
      <c r="AF510" s="132"/>
      <c r="AP510" s="132"/>
      <c r="AZ510" s="132"/>
      <c r="BA510" s="132"/>
      <c r="BJ510" s="132"/>
      <c r="BT510" s="132"/>
      <c r="CD510" s="132"/>
      <c r="CN510" s="132"/>
      <c r="CX510" s="132"/>
      <c r="DH510" s="132"/>
      <c r="DR510" s="132"/>
      <c r="EB510" s="132"/>
      <c r="EL510" s="132"/>
      <c r="EV510" s="132"/>
      <c r="FF510" s="132"/>
      <c r="FP510" s="132"/>
      <c r="FZ510" s="132"/>
      <c r="GJ510" s="132"/>
      <c r="GT510" s="132"/>
      <c r="HD510" s="132"/>
      <c r="HN510" s="132"/>
      <c r="HX510" s="132"/>
    </row>
    <row xmlns:x14ac="http://schemas.microsoft.com/office/spreadsheetml/2009/9/ac" r="511" s="3" customFormat="true" x14ac:dyDescent="0.25">
      <c r="A511" s="392"/>
      <c r="B511" s="132"/>
      <c r="L511" s="132"/>
      <c r="V511" s="132"/>
      <c r="AF511" s="132"/>
      <c r="AP511" s="132"/>
      <c r="AZ511" s="132"/>
      <c r="BA511" s="132"/>
      <c r="BJ511" s="132"/>
      <c r="BT511" s="132"/>
      <c r="CD511" s="132"/>
      <c r="CN511" s="132"/>
      <c r="CX511" s="132"/>
      <c r="DH511" s="132"/>
      <c r="DR511" s="132"/>
      <c r="EB511" s="132"/>
      <c r="EL511" s="132"/>
      <c r="EV511" s="132"/>
      <c r="FF511" s="132"/>
      <c r="FP511" s="132"/>
      <c r="FZ511" s="132"/>
      <c r="GJ511" s="132"/>
      <c r="GT511" s="132"/>
      <c r="HD511" s="132"/>
      <c r="HN511" s="132"/>
      <c r="HX511" s="132"/>
    </row>
    <row xmlns:x14ac="http://schemas.microsoft.com/office/spreadsheetml/2009/9/ac" r="512" s="3" customFormat="true" x14ac:dyDescent="0.25">
      <c r="A512" s="392"/>
      <c r="B512" s="132"/>
      <c r="L512" s="132"/>
      <c r="V512" s="132"/>
      <c r="AF512" s="132"/>
      <c r="AP512" s="132"/>
      <c r="AZ512" s="132"/>
      <c r="BA512" s="132"/>
      <c r="BJ512" s="132"/>
      <c r="BT512" s="132"/>
      <c r="CD512" s="132"/>
      <c r="CN512" s="132"/>
      <c r="CX512" s="132"/>
      <c r="DH512" s="132"/>
      <c r="DR512" s="132"/>
      <c r="EB512" s="132"/>
      <c r="EL512" s="132"/>
      <c r="EV512" s="132"/>
      <c r="FF512" s="132"/>
      <c r="FP512" s="132"/>
      <c r="FZ512" s="132"/>
      <c r="GJ512" s="132"/>
      <c r="GT512" s="132"/>
      <c r="HD512" s="132"/>
      <c r="HN512" s="132"/>
      <c r="HX512" s="132"/>
    </row>
    <row xmlns:x14ac="http://schemas.microsoft.com/office/spreadsheetml/2009/9/ac" r="513" s="3" customFormat="true" x14ac:dyDescent="0.25">
      <c r="A513" s="392"/>
      <c r="B513" s="132"/>
      <c r="L513" s="132"/>
      <c r="V513" s="132"/>
      <c r="AF513" s="132"/>
      <c r="AP513" s="132"/>
      <c r="AZ513" s="132"/>
      <c r="BA513" s="132"/>
      <c r="BJ513" s="132"/>
      <c r="BT513" s="132"/>
      <c r="CD513" s="132"/>
      <c r="CN513" s="132"/>
      <c r="CX513" s="132"/>
      <c r="DH513" s="132"/>
      <c r="DR513" s="132"/>
      <c r="EB513" s="132"/>
      <c r="EL513" s="132"/>
      <c r="EV513" s="132"/>
      <c r="FF513" s="132"/>
      <c r="FP513" s="132"/>
      <c r="FZ513" s="132"/>
      <c r="GJ513" s="132"/>
      <c r="GT513" s="132"/>
      <c r="HD513" s="132"/>
      <c r="HN513" s="132"/>
      <c r="HX513" s="132"/>
    </row>
    <row xmlns:x14ac="http://schemas.microsoft.com/office/spreadsheetml/2009/9/ac" r="514" s="3" customFormat="true" x14ac:dyDescent="0.25">
      <c r="A514" s="392"/>
      <c r="B514" s="132"/>
      <c r="L514" s="132"/>
      <c r="V514" s="132"/>
      <c r="AF514" s="132"/>
      <c r="AP514" s="132"/>
      <c r="AZ514" s="132"/>
      <c r="BA514" s="132"/>
      <c r="BJ514" s="132"/>
      <c r="BT514" s="132"/>
      <c r="CD514" s="132"/>
      <c r="CN514" s="132"/>
      <c r="CX514" s="132"/>
      <c r="DH514" s="132"/>
      <c r="DR514" s="132"/>
      <c r="EB514" s="132"/>
      <c r="EL514" s="132"/>
      <c r="EV514" s="132"/>
      <c r="FF514" s="132"/>
      <c r="FP514" s="132"/>
      <c r="FZ514" s="132"/>
      <c r="GJ514" s="132"/>
      <c r="GT514" s="132"/>
      <c r="HD514" s="132"/>
      <c r="HN514" s="132"/>
      <c r="HX514" s="132"/>
    </row>
    <row xmlns:x14ac="http://schemas.microsoft.com/office/spreadsheetml/2009/9/ac" r="515" s="3" customFormat="true" x14ac:dyDescent="0.25">
      <c r="A515" s="392"/>
      <c r="B515" s="132"/>
      <c r="L515" s="132"/>
      <c r="V515" s="132"/>
      <c r="AF515" s="132"/>
      <c r="AP515" s="132"/>
      <c r="AZ515" s="132"/>
      <c r="BA515" s="132"/>
      <c r="BJ515" s="132"/>
      <c r="BT515" s="132"/>
      <c r="CD515" s="132"/>
      <c r="CN515" s="132"/>
      <c r="CX515" s="132"/>
      <c r="DH515" s="132"/>
      <c r="DR515" s="132"/>
      <c r="EB515" s="132"/>
      <c r="EL515" s="132"/>
      <c r="EV515" s="132"/>
      <c r="FF515" s="132"/>
      <c r="FP515" s="132"/>
      <c r="FZ515" s="132"/>
      <c r="GJ515" s="132"/>
      <c r="GT515" s="132"/>
      <c r="HD515" s="132"/>
      <c r="HN515" s="132"/>
      <c r="HX515" s="132"/>
    </row>
    <row xmlns:x14ac="http://schemas.microsoft.com/office/spreadsheetml/2009/9/ac" r="516" s="3" customFormat="true" x14ac:dyDescent="0.25">
      <c r="A516" s="392"/>
      <c r="B516" s="132"/>
      <c r="L516" s="132"/>
      <c r="V516" s="132"/>
      <c r="AF516" s="132"/>
      <c r="AP516" s="132"/>
      <c r="AZ516" s="132"/>
      <c r="BA516" s="132"/>
      <c r="BJ516" s="132"/>
      <c r="BT516" s="132"/>
      <c r="CD516" s="132"/>
      <c r="CN516" s="132"/>
      <c r="CX516" s="132"/>
      <c r="DH516" s="132"/>
      <c r="DR516" s="132"/>
      <c r="EB516" s="132"/>
      <c r="EL516" s="132"/>
      <c r="EV516" s="132"/>
      <c r="FF516" s="132"/>
      <c r="FP516" s="132"/>
      <c r="FZ516" s="132"/>
      <c r="GJ516" s="132"/>
      <c r="GT516" s="132"/>
      <c r="HD516" s="132"/>
      <c r="HN516" s="132"/>
      <c r="HX516" s="132"/>
    </row>
    <row xmlns:x14ac="http://schemas.microsoft.com/office/spreadsheetml/2009/9/ac" r="517" s="3" customFormat="true" x14ac:dyDescent="0.25">
      <c r="A517" s="392"/>
      <c r="B517" s="132"/>
      <c r="L517" s="132"/>
      <c r="V517" s="132"/>
      <c r="AF517" s="132"/>
      <c r="AP517" s="132"/>
      <c r="AZ517" s="132"/>
      <c r="BA517" s="132"/>
      <c r="BJ517" s="132"/>
      <c r="BT517" s="132"/>
      <c r="CD517" s="132"/>
      <c r="CN517" s="132"/>
      <c r="CX517" s="132"/>
      <c r="DH517" s="132"/>
      <c r="DR517" s="132"/>
      <c r="EB517" s="132"/>
      <c r="EL517" s="132"/>
      <c r="EV517" s="132"/>
      <c r="FF517" s="132"/>
      <c r="FP517" s="132"/>
      <c r="FZ517" s="132"/>
      <c r="GJ517" s="132"/>
      <c r="GT517" s="132"/>
      <c r="HD517" s="132"/>
      <c r="HN517" s="132"/>
      <c r="HX517" s="132"/>
    </row>
    <row xmlns:x14ac="http://schemas.microsoft.com/office/spreadsheetml/2009/9/ac" r="518" s="3" customFormat="true" x14ac:dyDescent="0.25">
      <c r="A518" s="392"/>
      <c r="B518" s="132"/>
      <c r="L518" s="132"/>
      <c r="V518" s="132"/>
      <c r="AF518" s="132"/>
      <c r="AP518" s="132"/>
      <c r="AZ518" s="132"/>
      <c r="BA518" s="132"/>
      <c r="BJ518" s="132"/>
      <c r="BT518" s="132"/>
      <c r="CD518" s="132"/>
      <c r="CN518" s="132"/>
      <c r="CX518" s="132"/>
      <c r="DH518" s="132"/>
      <c r="DR518" s="132"/>
      <c r="EB518" s="132"/>
      <c r="EL518" s="132"/>
      <c r="EV518" s="132"/>
      <c r="FF518" s="132"/>
      <c r="FP518" s="132"/>
      <c r="FZ518" s="132"/>
      <c r="GJ518" s="132"/>
      <c r="GT518" s="132"/>
      <c r="HD518" s="132"/>
      <c r="HN518" s="132"/>
      <c r="HX518" s="132"/>
    </row>
    <row xmlns:x14ac="http://schemas.microsoft.com/office/spreadsheetml/2009/9/ac" r="519" s="3" customFormat="true" x14ac:dyDescent="0.25">
      <c r="A519" s="392"/>
      <c r="B519" s="132"/>
      <c r="L519" s="132"/>
      <c r="V519" s="132"/>
      <c r="AF519" s="132"/>
      <c r="AP519" s="132"/>
      <c r="AZ519" s="132"/>
      <c r="BA519" s="132"/>
      <c r="BJ519" s="132"/>
      <c r="BT519" s="132"/>
      <c r="CD519" s="132"/>
      <c r="CN519" s="132"/>
      <c r="CX519" s="132"/>
      <c r="DH519" s="132"/>
      <c r="DR519" s="132"/>
      <c r="EB519" s="132"/>
      <c r="EL519" s="132"/>
      <c r="EV519" s="132"/>
      <c r="FF519" s="132"/>
      <c r="FP519" s="132"/>
      <c r="FZ519" s="132"/>
      <c r="GJ519" s="132"/>
      <c r="GT519" s="132"/>
      <c r="HD519" s="132"/>
      <c r="HN519" s="132"/>
      <c r="HX519" s="132"/>
    </row>
    <row xmlns:x14ac="http://schemas.microsoft.com/office/spreadsheetml/2009/9/ac" r="520" s="3" customFormat="true" x14ac:dyDescent="0.25">
      <c r="A520" s="392"/>
      <c r="B520" s="132"/>
      <c r="L520" s="132"/>
      <c r="V520" s="132"/>
      <c r="AF520" s="132"/>
      <c r="AP520" s="132"/>
      <c r="AZ520" s="132"/>
      <c r="BA520" s="132"/>
      <c r="BJ520" s="132"/>
      <c r="BT520" s="132"/>
      <c r="CD520" s="132"/>
      <c r="CN520" s="132"/>
      <c r="CX520" s="132"/>
      <c r="DH520" s="132"/>
      <c r="DR520" s="132"/>
      <c r="EB520" s="132"/>
      <c r="EL520" s="132"/>
      <c r="EV520" s="132"/>
      <c r="FF520" s="132"/>
      <c r="FP520" s="132"/>
      <c r="FZ520" s="132"/>
      <c r="GJ520" s="132"/>
      <c r="GT520" s="132"/>
      <c r="HD520" s="132"/>
      <c r="HN520" s="132"/>
      <c r="HX520" s="132"/>
    </row>
    <row xmlns:x14ac="http://schemas.microsoft.com/office/spreadsheetml/2009/9/ac" r="521" s="3" customFormat="true" x14ac:dyDescent="0.25">
      <c r="A521" s="392"/>
      <c r="B521" s="132"/>
      <c r="L521" s="132"/>
      <c r="V521" s="132"/>
      <c r="AF521" s="132"/>
      <c r="AP521" s="132"/>
      <c r="AZ521" s="132"/>
      <c r="BA521" s="132"/>
      <c r="BJ521" s="132"/>
      <c r="BT521" s="132"/>
      <c r="CD521" s="132"/>
      <c r="CN521" s="132"/>
      <c r="CX521" s="132"/>
      <c r="DH521" s="132"/>
      <c r="DR521" s="132"/>
      <c r="EB521" s="132"/>
      <c r="EL521" s="132"/>
      <c r="EV521" s="132"/>
      <c r="FF521" s="132"/>
      <c r="FP521" s="132"/>
      <c r="FZ521" s="132"/>
      <c r="GJ521" s="132"/>
      <c r="GT521" s="132"/>
      <c r="HD521" s="132"/>
      <c r="HN521" s="132"/>
      <c r="HX521" s="132"/>
    </row>
    <row xmlns:x14ac="http://schemas.microsoft.com/office/spreadsheetml/2009/9/ac" r="522" s="3" customFormat="true" x14ac:dyDescent="0.25">
      <c r="A522" s="392"/>
      <c r="B522" s="132"/>
      <c r="L522" s="132"/>
      <c r="V522" s="132"/>
      <c r="AF522" s="132"/>
      <c r="AP522" s="132"/>
      <c r="AZ522" s="132"/>
      <c r="BA522" s="132"/>
      <c r="BJ522" s="132"/>
      <c r="BT522" s="132"/>
      <c r="CD522" s="132"/>
      <c r="CN522" s="132"/>
      <c r="CX522" s="132"/>
      <c r="DH522" s="132"/>
      <c r="DR522" s="132"/>
      <c r="EB522" s="132"/>
      <c r="EL522" s="132"/>
      <c r="EV522" s="132"/>
      <c r="FF522" s="132"/>
      <c r="FP522" s="132"/>
      <c r="FZ522" s="132"/>
      <c r="GJ522" s="132"/>
      <c r="GT522" s="132"/>
      <c r="HD522" s="132"/>
      <c r="HN522" s="132"/>
      <c r="HX522" s="132"/>
    </row>
    <row xmlns:x14ac="http://schemas.microsoft.com/office/spreadsheetml/2009/9/ac" r="523" s="3" customFormat="true" x14ac:dyDescent="0.25">
      <c r="A523" s="392"/>
      <c r="B523" s="132"/>
      <c r="L523" s="132"/>
      <c r="V523" s="132"/>
      <c r="AF523" s="132"/>
      <c r="AP523" s="132"/>
      <c r="AZ523" s="132"/>
      <c r="BA523" s="132"/>
      <c r="BJ523" s="132"/>
      <c r="BT523" s="132"/>
      <c r="CD523" s="132"/>
      <c r="CN523" s="132"/>
      <c r="CX523" s="132"/>
      <c r="DH523" s="132"/>
      <c r="DR523" s="132"/>
      <c r="EB523" s="132"/>
      <c r="EL523" s="132"/>
      <c r="EV523" s="132"/>
      <c r="FF523" s="132"/>
      <c r="FP523" s="132"/>
      <c r="FZ523" s="132"/>
      <c r="GJ523" s="132"/>
      <c r="GT523" s="132"/>
      <c r="HD523" s="132"/>
      <c r="HN523" s="132"/>
      <c r="HX523" s="132"/>
    </row>
    <row xmlns:x14ac="http://schemas.microsoft.com/office/spreadsheetml/2009/9/ac" r="524" s="3" customFormat="true" x14ac:dyDescent="0.25">
      <c r="A524" s="392"/>
      <c r="B524" s="132"/>
      <c r="L524" s="132"/>
      <c r="V524" s="132"/>
      <c r="AF524" s="132"/>
      <c r="AP524" s="132"/>
      <c r="AZ524" s="132"/>
      <c r="BA524" s="132"/>
      <c r="BJ524" s="132"/>
      <c r="BT524" s="132"/>
      <c r="CD524" s="132"/>
      <c r="CN524" s="132"/>
      <c r="CX524" s="132"/>
      <c r="DH524" s="132"/>
      <c r="DR524" s="132"/>
      <c r="EB524" s="132"/>
      <c r="EL524" s="132"/>
      <c r="EV524" s="132"/>
      <c r="FF524" s="132"/>
      <c r="FP524" s="132"/>
      <c r="FZ524" s="132"/>
      <c r="GJ524" s="132"/>
      <c r="GT524" s="132"/>
      <c r="HD524" s="132"/>
      <c r="HN524" s="132"/>
      <c r="HX524" s="132"/>
    </row>
    <row xmlns:x14ac="http://schemas.microsoft.com/office/spreadsheetml/2009/9/ac" r="525" s="3" customFormat="true" x14ac:dyDescent="0.25">
      <c r="A525" s="392"/>
      <c r="B525" s="132"/>
      <c r="L525" s="132"/>
      <c r="V525" s="132"/>
      <c r="AF525" s="132"/>
      <c r="AP525" s="132"/>
      <c r="AZ525" s="132"/>
      <c r="BA525" s="132"/>
      <c r="BJ525" s="132"/>
      <c r="BT525" s="132"/>
      <c r="CD525" s="132"/>
      <c r="CN525" s="132"/>
      <c r="CX525" s="132"/>
      <c r="DH525" s="132"/>
      <c r="DR525" s="132"/>
      <c r="EB525" s="132"/>
      <c r="EL525" s="132"/>
      <c r="EV525" s="132"/>
      <c r="FF525" s="132"/>
      <c r="FP525" s="132"/>
      <c r="FZ525" s="132"/>
      <c r="GJ525" s="132"/>
      <c r="GT525" s="132"/>
      <c r="HD525" s="132"/>
      <c r="HN525" s="132"/>
      <c r="HX525" s="132"/>
    </row>
    <row xmlns:x14ac="http://schemas.microsoft.com/office/spreadsheetml/2009/9/ac" r="526" s="3" customFormat="true" x14ac:dyDescent="0.25">
      <c r="A526" s="392"/>
      <c r="B526" s="132"/>
      <c r="L526" s="132"/>
      <c r="V526" s="132"/>
      <c r="AF526" s="132"/>
      <c r="AP526" s="132"/>
      <c r="AZ526" s="132"/>
      <c r="BA526" s="132"/>
      <c r="BJ526" s="132"/>
      <c r="BT526" s="132"/>
      <c r="CD526" s="132"/>
      <c r="CN526" s="132"/>
      <c r="CX526" s="132"/>
      <c r="DH526" s="132"/>
      <c r="DR526" s="132"/>
      <c r="EB526" s="132"/>
      <c r="EL526" s="132"/>
      <c r="EV526" s="132"/>
      <c r="FF526" s="132"/>
      <c r="FP526" s="132"/>
      <c r="FZ526" s="132"/>
      <c r="GJ526" s="132"/>
      <c r="GT526" s="132"/>
      <c r="HD526" s="132"/>
      <c r="HN526" s="132"/>
      <c r="HX526" s="132"/>
    </row>
    <row xmlns:x14ac="http://schemas.microsoft.com/office/spreadsheetml/2009/9/ac" r="527" s="3" customFormat="true" x14ac:dyDescent="0.25">
      <c r="A527" s="392"/>
      <c r="B527" s="132"/>
      <c r="L527" s="132"/>
      <c r="V527" s="132"/>
      <c r="AF527" s="132"/>
      <c r="AP527" s="132"/>
      <c r="AZ527" s="132"/>
      <c r="BA527" s="132"/>
      <c r="BJ527" s="132"/>
      <c r="BT527" s="132"/>
      <c r="CD527" s="132"/>
      <c r="CN527" s="132"/>
      <c r="CX527" s="132"/>
      <c r="DH527" s="132"/>
      <c r="DR527" s="132"/>
      <c r="EB527" s="132"/>
      <c r="EL527" s="132"/>
      <c r="EV527" s="132"/>
      <c r="FF527" s="132"/>
      <c r="FP527" s="132"/>
      <c r="FZ527" s="132"/>
      <c r="GJ527" s="132"/>
      <c r="GT527" s="132"/>
      <c r="HD527" s="132"/>
      <c r="HN527" s="132"/>
      <c r="HX527" s="132"/>
    </row>
    <row xmlns:x14ac="http://schemas.microsoft.com/office/spreadsheetml/2009/9/ac" r="528" s="3" customFormat="true" x14ac:dyDescent="0.25">
      <c r="A528" s="392"/>
      <c r="B528" s="132"/>
      <c r="L528" s="132"/>
      <c r="V528" s="132"/>
      <c r="AF528" s="132"/>
      <c r="AP528" s="132"/>
      <c r="AZ528" s="132"/>
      <c r="BA528" s="132"/>
      <c r="BJ528" s="132"/>
      <c r="BT528" s="132"/>
      <c r="CD528" s="132"/>
      <c r="CN528" s="132"/>
      <c r="CX528" s="132"/>
      <c r="DH528" s="132"/>
      <c r="DR528" s="132"/>
      <c r="EB528" s="132"/>
      <c r="EL528" s="132"/>
      <c r="EV528" s="132"/>
      <c r="FF528" s="132"/>
      <c r="FP528" s="132"/>
      <c r="FZ528" s="132"/>
      <c r="GJ528" s="132"/>
      <c r="GT528" s="132"/>
      <c r="HD528" s="132"/>
      <c r="HN528" s="132"/>
      <c r="HX528" s="132"/>
    </row>
    <row xmlns:x14ac="http://schemas.microsoft.com/office/spreadsheetml/2009/9/ac" r="529" s="3" customFormat="true" x14ac:dyDescent="0.25">
      <c r="A529" s="392"/>
      <c r="B529" s="132"/>
      <c r="L529" s="132"/>
      <c r="V529" s="132"/>
      <c r="AF529" s="132"/>
      <c r="AP529" s="132"/>
      <c r="AZ529" s="132"/>
      <c r="BA529" s="132"/>
      <c r="BJ529" s="132"/>
      <c r="BT529" s="132"/>
      <c r="CD529" s="132"/>
      <c r="CN529" s="132"/>
      <c r="CX529" s="132"/>
      <c r="DH529" s="132"/>
      <c r="DR529" s="132"/>
      <c r="EB529" s="132"/>
      <c r="EL529" s="132"/>
      <c r="EV529" s="132"/>
      <c r="FF529" s="132"/>
      <c r="FP529" s="132"/>
      <c r="FZ529" s="132"/>
      <c r="GJ529" s="132"/>
      <c r="GT529" s="132"/>
      <c r="HD529" s="132"/>
      <c r="HN529" s="132"/>
      <c r="HX529" s="132"/>
    </row>
    <row xmlns:x14ac="http://schemas.microsoft.com/office/spreadsheetml/2009/9/ac" r="530" s="3" customFormat="true" x14ac:dyDescent="0.25">
      <c r="A530" s="392"/>
      <c r="B530" s="132"/>
      <c r="L530" s="132"/>
      <c r="V530" s="132"/>
      <c r="AF530" s="132"/>
      <c r="AP530" s="132"/>
      <c r="AZ530" s="132"/>
      <c r="BA530" s="132"/>
      <c r="BJ530" s="132"/>
      <c r="BT530" s="132"/>
      <c r="CD530" s="132"/>
      <c r="CN530" s="132"/>
      <c r="CX530" s="132"/>
      <c r="DH530" s="132"/>
      <c r="DR530" s="132"/>
      <c r="EB530" s="132"/>
      <c r="EL530" s="132"/>
      <c r="EV530" s="132"/>
      <c r="FF530" s="132"/>
      <c r="FP530" s="132"/>
      <c r="FZ530" s="132"/>
      <c r="GJ530" s="132"/>
      <c r="GT530" s="132"/>
      <c r="HD530" s="132"/>
      <c r="HN530" s="132"/>
      <c r="HX530" s="132"/>
    </row>
    <row xmlns:x14ac="http://schemas.microsoft.com/office/spreadsheetml/2009/9/ac" r="531" s="3" customFormat="true" x14ac:dyDescent="0.25">
      <c r="A531" s="392"/>
      <c r="B531" s="132"/>
      <c r="L531" s="132"/>
      <c r="V531" s="132"/>
      <c r="AF531" s="132"/>
      <c r="AP531" s="132"/>
      <c r="AZ531" s="132"/>
      <c r="BA531" s="132"/>
      <c r="BJ531" s="132"/>
      <c r="BT531" s="132"/>
      <c r="CD531" s="132"/>
      <c r="CN531" s="132"/>
      <c r="CX531" s="132"/>
      <c r="DH531" s="132"/>
      <c r="DR531" s="132"/>
      <c r="EB531" s="132"/>
      <c r="EL531" s="132"/>
      <c r="EV531" s="132"/>
      <c r="FF531" s="132"/>
      <c r="FP531" s="132"/>
      <c r="FZ531" s="132"/>
      <c r="GJ531" s="132"/>
      <c r="GT531" s="132"/>
      <c r="HD531" s="132"/>
      <c r="HN531" s="132"/>
      <c r="HX531" s="132"/>
    </row>
    <row xmlns:x14ac="http://schemas.microsoft.com/office/spreadsheetml/2009/9/ac" r="532" s="3" customFormat="true" x14ac:dyDescent="0.25">
      <c r="A532" s="392"/>
      <c r="B532" s="132"/>
      <c r="L532" s="132"/>
      <c r="V532" s="132"/>
      <c r="AF532" s="132"/>
      <c r="AP532" s="132"/>
      <c r="AZ532" s="132"/>
      <c r="BA532" s="132"/>
      <c r="BJ532" s="132"/>
      <c r="BT532" s="132"/>
      <c r="CD532" s="132"/>
      <c r="CN532" s="132"/>
      <c r="CX532" s="132"/>
      <c r="DH532" s="132"/>
      <c r="DR532" s="132"/>
      <c r="EB532" s="132"/>
      <c r="EL532" s="132"/>
      <c r="EV532" s="132"/>
      <c r="FF532" s="132"/>
      <c r="FP532" s="132"/>
      <c r="FZ532" s="132"/>
      <c r="GJ532" s="132"/>
      <c r="GT532" s="132"/>
      <c r="HD532" s="132"/>
      <c r="HN532" s="132"/>
      <c r="HX532" s="132"/>
    </row>
    <row xmlns:x14ac="http://schemas.microsoft.com/office/spreadsheetml/2009/9/ac" r="533" s="3" customFormat="true" x14ac:dyDescent="0.25">
      <c r="A533" s="392"/>
      <c r="B533" s="132"/>
      <c r="L533" s="132"/>
      <c r="V533" s="132"/>
      <c r="AF533" s="132"/>
      <c r="AP533" s="132"/>
      <c r="AZ533" s="132"/>
      <c r="BA533" s="132"/>
      <c r="BJ533" s="132"/>
      <c r="BT533" s="132"/>
      <c r="CD533" s="132"/>
      <c r="CN533" s="132"/>
      <c r="CX533" s="132"/>
      <c r="DH533" s="132"/>
      <c r="DR533" s="132"/>
      <c r="EB533" s="132"/>
      <c r="EL533" s="132"/>
      <c r="EV533" s="132"/>
      <c r="FF533" s="132"/>
      <c r="FP533" s="132"/>
      <c r="FZ533" s="132"/>
      <c r="GJ533" s="132"/>
      <c r="GT533" s="132"/>
      <c r="HD533" s="132"/>
      <c r="HN533" s="132"/>
      <c r="HX533" s="132"/>
    </row>
    <row xmlns:x14ac="http://schemas.microsoft.com/office/spreadsheetml/2009/9/ac" r="534" s="3" customFormat="true" x14ac:dyDescent="0.25">
      <c r="A534" s="392"/>
      <c r="B534" s="132"/>
      <c r="L534" s="132"/>
      <c r="V534" s="132"/>
      <c r="AF534" s="132"/>
      <c r="AP534" s="132"/>
      <c r="AZ534" s="132"/>
      <c r="BA534" s="132"/>
      <c r="BJ534" s="132"/>
      <c r="BT534" s="132"/>
      <c r="CD534" s="132"/>
      <c r="CN534" s="132"/>
      <c r="CX534" s="132"/>
      <c r="DH534" s="132"/>
      <c r="DR534" s="132"/>
      <c r="EB534" s="132"/>
      <c r="EL534" s="132"/>
      <c r="EV534" s="132"/>
      <c r="FF534" s="132"/>
      <c r="FP534" s="132"/>
      <c r="FZ534" s="132"/>
      <c r="GJ534" s="132"/>
      <c r="GT534" s="132"/>
      <c r="HD534" s="132"/>
      <c r="HN534" s="132"/>
      <c r="HX534" s="132"/>
    </row>
    <row xmlns:x14ac="http://schemas.microsoft.com/office/spreadsheetml/2009/9/ac" r="535" s="3" customFormat="true" x14ac:dyDescent="0.25">
      <c r="A535" s="392"/>
      <c r="B535" s="132"/>
      <c r="L535" s="132"/>
      <c r="V535" s="132"/>
      <c r="AF535" s="132"/>
      <c r="AP535" s="132"/>
      <c r="AZ535" s="132"/>
      <c r="BA535" s="132"/>
      <c r="BJ535" s="132"/>
      <c r="BT535" s="132"/>
      <c r="CD535" s="132"/>
      <c r="CN535" s="132"/>
      <c r="CX535" s="132"/>
      <c r="DH535" s="132"/>
      <c r="DR535" s="132"/>
      <c r="EB535" s="132"/>
      <c r="EL535" s="132"/>
      <c r="EV535" s="132"/>
      <c r="FF535" s="132"/>
      <c r="FP535" s="132"/>
      <c r="FZ535" s="132"/>
      <c r="GJ535" s="132"/>
      <c r="GT535" s="132"/>
      <c r="HD535" s="132"/>
      <c r="HN535" s="132"/>
      <c r="HX535" s="132"/>
    </row>
    <row xmlns:x14ac="http://schemas.microsoft.com/office/spreadsheetml/2009/9/ac" r="536" s="3" customFormat="true" x14ac:dyDescent="0.25">
      <c r="A536" s="392"/>
      <c r="B536" s="132"/>
      <c r="L536" s="132"/>
      <c r="V536" s="132"/>
      <c r="AF536" s="132"/>
      <c r="AP536" s="132"/>
      <c r="AZ536" s="132"/>
      <c r="BA536" s="132"/>
      <c r="BJ536" s="132"/>
      <c r="BT536" s="132"/>
      <c r="CD536" s="132"/>
      <c r="CN536" s="132"/>
      <c r="CX536" s="132"/>
      <c r="DH536" s="132"/>
      <c r="DR536" s="132"/>
      <c r="EB536" s="132"/>
      <c r="EL536" s="132"/>
      <c r="EV536" s="132"/>
      <c r="FF536" s="132"/>
      <c r="FP536" s="132"/>
      <c r="FZ536" s="132"/>
      <c r="GJ536" s="132"/>
      <c r="GT536" s="132"/>
      <c r="HD536" s="132"/>
      <c r="HN536" s="132"/>
      <c r="HX536" s="132"/>
    </row>
    <row xmlns:x14ac="http://schemas.microsoft.com/office/spreadsheetml/2009/9/ac" r="537" s="3" customFormat="true" x14ac:dyDescent="0.25">
      <c r="A537" s="392"/>
      <c r="B537" s="132"/>
      <c r="L537" s="132"/>
      <c r="V537" s="132"/>
      <c r="AF537" s="132"/>
      <c r="AP537" s="132"/>
      <c r="AZ537" s="132"/>
      <c r="BA537" s="132"/>
      <c r="BJ537" s="132"/>
      <c r="BT537" s="132"/>
      <c r="CD537" s="132"/>
      <c r="CN537" s="132"/>
      <c r="CX537" s="132"/>
      <c r="DH537" s="132"/>
      <c r="DR537" s="132"/>
      <c r="EB537" s="132"/>
      <c r="EL537" s="132"/>
      <c r="EV537" s="132"/>
      <c r="FF537" s="132"/>
      <c r="FP537" s="132"/>
      <c r="FZ537" s="132"/>
      <c r="GJ537" s="132"/>
      <c r="GT537" s="132"/>
      <c r="HD537" s="132"/>
      <c r="HN537" s="132"/>
      <c r="HX537" s="132"/>
    </row>
    <row xmlns:x14ac="http://schemas.microsoft.com/office/spreadsheetml/2009/9/ac" r="538" s="3" customFormat="true" x14ac:dyDescent="0.25">
      <c r="A538" s="392"/>
      <c r="B538" s="132"/>
      <c r="L538" s="132"/>
      <c r="V538" s="132"/>
      <c r="AF538" s="132"/>
      <c r="AP538" s="132"/>
      <c r="AZ538" s="132"/>
      <c r="BA538" s="132"/>
      <c r="BJ538" s="132"/>
      <c r="BT538" s="132"/>
      <c r="CD538" s="132"/>
      <c r="CN538" s="132"/>
      <c r="CX538" s="132"/>
      <c r="DH538" s="132"/>
      <c r="DR538" s="132"/>
      <c r="EB538" s="132"/>
      <c r="EL538" s="132"/>
      <c r="EV538" s="132"/>
      <c r="FF538" s="132"/>
      <c r="FP538" s="132"/>
      <c r="FZ538" s="132"/>
      <c r="GJ538" s="132"/>
      <c r="GT538" s="132"/>
      <c r="HD538" s="132"/>
      <c r="HN538" s="132"/>
      <c r="HX538" s="132"/>
    </row>
    <row xmlns:x14ac="http://schemas.microsoft.com/office/spreadsheetml/2009/9/ac" r="539" s="3" customFormat="true" x14ac:dyDescent="0.25">
      <c r="A539" s="392"/>
      <c r="B539" s="132"/>
      <c r="L539" s="132"/>
      <c r="V539" s="132"/>
      <c r="AF539" s="132"/>
      <c r="AP539" s="132"/>
      <c r="AZ539" s="132"/>
      <c r="BA539" s="132"/>
      <c r="BJ539" s="132"/>
      <c r="BT539" s="132"/>
      <c r="CD539" s="132"/>
      <c r="CN539" s="132"/>
      <c r="CX539" s="132"/>
      <c r="DH539" s="132"/>
      <c r="DR539" s="132"/>
      <c r="EB539" s="132"/>
      <c r="EL539" s="132"/>
      <c r="EV539" s="132"/>
      <c r="FF539" s="132"/>
      <c r="FP539" s="132"/>
      <c r="FZ539" s="132"/>
      <c r="GJ539" s="132"/>
      <c r="GT539" s="132"/>
      <c r="HD539" s="132"/>
      <c r="HN539" s="132"/>
      <c r="HX539" s="132"/>
    </row>
    <row xmlns:x14ac="http://schemas.microsoft.com/office/spreadsheetml/2009/9/ac" r="540" s="3" customFormat="true" x14ac:dyDescent="0.25">
      <c r="A540" s="392"/>
      <c r="B540" s="132"/>
      <c r="L540" s="132"/>
      <c r="V540" s="132"/>
      <c r="AF540" s="132"/>
      <c r="AP540" s="132"/>
      <c r="AZ540" s="132"/>
      <c r="BA540" s="132"/>
      <c r="BJ540" s="132"/>
      <c r="BT540" s="132"/>
      <c r="CD540" s="132"/>
      <c r="CN540" s="132"/>
      <c r="CX540" s="132"/>
      <c r="DH540" s="132"/>
      <c r="DR540" s="132"/>
      <c r="EB540" s="132"/>
      <c r="EL540" s="132"/>
      <c r="EV540" s="132"/>
      <c r="FF540" s="132"/>
      <c r="FP540" s="132"/>
      <c r="FZ540" s="132"/>
      <c r="GJ540" s="132"/>
      <c r="GT540" s="132"/>
      <c r="HD540" s="132"/>
      <c r="HN540" s="132"/>
      <c r="HX540" s="132"/>
    </row>
    <row xmlns:x14ac="http://schemas.microsoft.com/office/spreadsheetml/2009/9/ac" r="541" s="3" customFormat="true" x14ac:dyDescent="0.25">
      <c r="A541" s="392"/>
      <c r="B541" s="132"/>
      <c r="L541" s="132"/>
      <c r="V541" s="132"/>
      <c r="AF541" s="132"/>
      <c r="AP541" s="132"/>
      <c r="AZ541" s="132"/>
      <c r="BA541" s="132"/>
      <c r="BJ541" s="132"/>
      <c r="BT541" s="132"/>
      <c r="CD541" s="132"/>
      <c r="CN541" s="132"/>
      <c r="CX541" s="132"/>
      <c r="DH541" s="132"/>
      <c r="DR541" s="132"/>
      <c r="EB541" s="132"/>
      <c r="EL541" s="132"/>
      <c r="EV541" s="132"/>
      <c r="FF541" s="132"/>
      <c r="FP541" s="132"/>
      <c r="FZ541" s="132"/>
      <c r="GJ541" s="132"/>
      <c r="GT541" s="132"/>
      <c r="HD541" s="132"/>
      <c r="HN541" s="132"/>
      <c r="HX541" s="132"/>
    </row>
    <row xmlns:x14ac="http://schemas.microsoft.com/office/spreadsheetml/2009/9/ac" r="542" s="3" customFormat="true" x14ac:dyDescent="0.25">
      <c r="A542" s="392"/>
      <c r="B542" s="132"/>
      <c r="L542" s="132"/>
      <c r="V542" s="132"/>
      <c r="AF542" s="132"/>
      <c r="AP542" s="132"/>
      <c r="AZ542" s="132"/>
      <c r="BA542" s="132"/>
      <c r="BJ542" s="132"/>
      <c r="BT542" s="132"/>
      <c r="CD542" s="132"/>
      <c r="CN542" s="132"/>
      <c r="CX542" s="132"/>
      <c r="DH542" s="132"/>
      <c r="DR542" s="132"/>
      <c r="EB542" s="132"/>
      <c r="EL542" s="132"/>
      <c r="EV542" s="132"/>
      <c r="FF542" s="132"/>
      <c r="FP542" s="132"/>
      <c r="FZ542" s="132"/>
      <c r="GJ542" s="132"/>
      <c r="GT542" s="132"/>
      <c r="HD542" s="132"/>
      <c r="HN542" s="132"/>
      <c r="HX542" s="132"/>
    </row>
    <row xmlns:x14ac="http://schemas.microsoft.com/office/spreadsheetml/2009/9/ac" r="543" s="3" customFormat="true" x14ac:dyDescent="0.25">
      <c r="A543" s="392"/>
      <c r="B543" s="132"/>
      <c r="L543" s="132"/>
      <c r="V543" s="132"/>
      <c r="AF543" s="132"/>
      <c r="AP543" s="132"/>
      <c r="AZ543" s="132"/>
      <c r="BA543" s="132"/>
      <c r="BJ543" s="132"/>
      <c r="BT543" s="132"/>
      <c r="CD543" s="132"/>
      <c r="CN543" s="132"/>
      <c r="CX543" s="132"/>
      <c r="DH543" s="132"/>
      <c r="DR543" s="132"/>
      <c r="EB543" s="132"/>
      <c r="EL543" s="132"/>
      <c r="EV543" s="132"/>
      <c r="FF543" s="132"/>
      <c r="FP543" s="132"/>
      <c r="FZ543" s="132"/>
      <c r="GJ543" s="132"/>
      <c r="GT543" s="132"/>
      <c r="HD543" s="132"/>
      <c r="HN543" s="132"/>
      <c r="HX543" s="132"/>
    </row>
    <row xmlns:x14ac="http://schemas.microsoft.com/office/spreadsheetml/2009/9/ac" r="544" s="3" customFormat="true" x14ac:dyDescent="0.25">
      <c r="A544" s="392"/>
      <c r="B544" s="132"/>
      <c r="L544" s="132"/>
      <c r="V544" s="132"/>
      <c r="AF544" s="132"/>
      <c r="AP544" s="132"/>
      <c r="AZ544" s="132"/>
      <c r="BA544" s="132"/>
      <c r="BJ544" s="132"/>
      <c r="BT544" s="132"/>
      <c r="CD544" s="132"/>
      <c r="CN544" s="132"/>
      <c r="CX544" s="132"/>
      <c r="DH544" s="132"/>
      <c r="DR544" s="132"/>
      <c r="EB544" s="132"/>
      <c r="EL544" s="132"/>
      <c r="EV544" s="132"/>
      <c r="FF544" s="132"/>
      <c r="FP544" s="132"/>
      <c r="FZ544" s="132"/>
      <c r="GJ544" s="132"/>
      <c r="GT544" s="132"/>
      <c r="HD544" s="132"/>
      <c r="HN544" s="132"/>
      <c r="HX544" s="132"/>
    </row>
    <row xmlns:x14ac="http://schemas.microsoft.com/office/spreadsheetml/2009/9/ac" r="545" s="3" customFormat="true" x14ac:dyDescent="0.25">
      <c r="A545" s="392"/>
      <c r="B545" s="132"/>
      <c r="L545" s="132"/>
      <c r="V545" s="132"/>
      <c r="AF545" s="132"/>
      <c r="AP545" s="132"/>
      <c r="AZ545" s="132"/>
      <c r="BA545" s="132"/>
      <c r="BJ545" s="132"/>
      <c r="BT545" s="132"/>
      <c r="CD545" s="132"/>
      <c r="CN545" s="132"/>
      <c r="CX545" s="132"/>
      <c r="DH545" s="132"/>
      <c r="DR545" s="132"/>
      <c r="EB545" s="132"/>
      <c r="EL545" s="132"/>
      <c r="EV545" s="132"/>
      <c r="FF545" s="132"/>
      <c r="FP545" s="132"/>
      <c r="FZ545" s="132"/>
      <c r="GJ545" s="132"/>
      <c r="GT545" s="132"/>
      <c r="HD545" s="132"/>
      <c r="HN545" s="132"/>
      <c r="HX545" s="132"/>
    </row>
    <row xmlns:x14ac="http://schemas.microsoft.com/office/spreadsheetml/2009/9/ac" r="546" s="3" customFormat="true" x14ac:dyDescent="0.25">
      <c r="A546" s="392"/>
      <c r="B546" s="132"/>
      <c r="L546" s="132"/>
      <c r="V546" s="132"/>
      <c r="AF546" s="132"/>
      <c r="AP546" s="132"/>
      <c r="AZ546" s="132"/>
      <c r="BA546" s="132"/>
      <c r="BJ546" s="132"/>
      <c r="BT546" s="132"/>
      <c r="CD546" s="132"/>
      <c r="CN546" s="132"/>
      <c r="CX546" s="132"/>
      <c r="DH546" s="132"/>
      <c r="DR546" s="132"/>
      <c r="EB546" s="132"/>
      <c r="EL546" s="132"/>
      <c r="EV546" s="132"/>
      <c r="FF546" s="132"/>
      <c r="FP546" s="132"/>
      <c r="FZ546" s="132"/>
      <c r="GJ546" s="132"/>
      <c r="GT546" s="132"/>
      <c r="HD546" s="132"/>
      <c r="HN546" s="132"/>
      <c r="HX546" s="132"/>
    </row>
    <row xmlns:x14ac="http://schemas.microsoft.com/office/spreadsheetml/2009/9/ac" r="547" s="3" customFormat="true" x14ac:dyDescent="0.25">
      <c r="A547" s="392"/>
      <c r="B547" s="132"/>
      <c r="L547" s="132"/>
      <c r="V547" s="132"/>
      <c r="AF547" s="132"/>
      <c r="AP547" s="132"/>
      <c r="AZ547" s="132"/>
      <c r="BA547" s="132"/>
      <c r="BJ547" s="132"/>
      <c r="BT547" s="132"/>
      <c r="CD547" s="132"/>
      <c r="CN547" s="132"/>
      <c r="CX547" s="132"/>
      <c r="DH547" s="132"/>
      <c r="DR547" s="132"/>
      <c r="EB547" s="132"/>
      <c r="EL547" s="132"/>
      <c r="EV547" s="132"/>
      <c r="FF547" s="132"/>
      <c r="FP547" s="132"/>
      <c r="FZ547" s="132"/>
      <c r="GJ547" s="132"/>
      <c r="GT547" s="132"/>
      <c r="HD547" s="132"/>
      <c r="HN547" s="132"/>
      <c r="HX547" s="132"/>
    </row>
    <row xmlns:x14ac="http://schemas.microsoft.com/office/spreadsheetml/2009/9/ac" r="548" s="3" customFormat="true" x14ac:dyDescent="0.25">
      <c r="A548" s="392"/>
      <c r="B548" s="132"/>
      <c r="L548" s="132"/>
      <c r="V548" s="132"/>
      <c r="AF548" s="132"/>
      <c r="AP548" s="132"/>
      <c r="AZ548" s="132"/>
      <c r="BA548" s="132"/>
      <c r="BJ548" s="132"/>
      <c r="BT548" s="132"/>
      <c r="CD548" s="132"/>
      <c r="CN548" s="132"/>
      <c r="CX548" s="132"/>
      <c r="DH548" s="132"/>
      <c r="DR548" s="132"/>
      <c r="EB548" s="132"/>
      <c r="EL548" s="132"/>
      <c r="EV548" s="132"/>
      <c r="FF548" s="132"/>
      <c r="FP548" s="132"/>
      <c r="FZ548" s="132"/>
      <c r="GJ548" s="132"/>
      <c r="GT548" s="132"/>
      <c r="HD548" s="132"/>
      <c r="HN548" s="132"/>
      <c r="HX548" s="132"/>
    </row>
    <row xmlns:x14ac="http://schemas.microsoft.com/office/spreadsheetml/2009/9/ac" r="549" s="3" customFormat="true" x14ac:dyDescent="0.25">
      <c r="A549" s="392"/>
      <c r="B549" s="132"/>
      <c r="L549" s="132"/>
      <c r="V549" s="132"/>
      <c r="AF549" s="132"/>
      <c r="AP549" s="132"/>
      <c r="AZ549" s="132"/>
      <c r="BA549" s="132"/>
      <c r="BJ549" s="132"/>
      <c r="BT549" s="132"/>
      <c r="CD549" s="132"/>
      <c r="CN549" s="132"/>
      <c r="CX549" s="132"/>
      <c r="DH549" s="132"/>
      <c r="DR549" s="132"/>
      <c r="EB549" s="132"/>
      <c r="EL549" s="132"/>
      <c r="EV549" s="132"/>
      <c r="FF549" s="132"/>
      <c r="FP549" s="132"/>
      <c r="FZ549" s="132"/>
      <c r="GJ549" s="132"/>
      <c r="GT549" s="132"/>
      <c r="HD549" s="132"/>
      <c r="HN549" s="132"/>
      <c r="HX549" s="132"/>
    </row>
    <row xmlns:x14ac="http://schemas.microsoft.com/office/spreadsheetml/2009/9/ac" r="550" s="3" customFormat="true" x14ac:dyDescent="0.25">
      <c r="A550" s="392"/>
      <c r="B550" s="132"/>
      <c r="L550" s="132"/>
      <c r="V550" s="132"/>
      <c r="AF550" s="132"/>
      <c r="AP550" s="132"/>
      <c r="AZ550" s="132"/>
      <c r="BA550" s="132"/>
      <c r="BJ550" s="132"/>
      <c r="BT550" s="132"/>
      <c r="CD550" s="132"/>
      <c r="CN550" s="132"/>
      <c r="CX550" s="132"/>
      <c r="DH550" s="132"/>
      <c r="DR550" s="132"/>
      <c r="EB550" s="132"/>
      <c r="EL550" s="132"/>
      <c r="EV550" s="132"/>
      <c r="FF550" s="132"/>
      <c r="FP550" s="132"/>
      <c r="FZ550" s="132"/>
      <c r="GJ550" s="132"/>
      <c r="GT550" s="132"/>
      <c r="HD550" s="132"/>
      <c r="HN550" s="132"/>
      <c r="HX550" s="132"/>
    </row>
    <row xmlns:x14ac="http://schemas.microsoft.com/office/spreadsheetml/2009/9/ac" r="551" s="3" customFormat="true" x14ac:dyDescent="0.25">
      <c r="A551" s="392"/>
      <c r="B551" s="132"/>
      <c r="L551" s="132"/>
      <c r="V551" s="132"/>
      <c r="AF551" s="132"/>
      <c r="AP551" s="132"/>
      <c r="AZ551" s="132"/>
      <c r="BA551" s="132"/>
      <c r="BJ551" s="132"/>
      <c r="BT551" s="132"/>
      <c r="CD551" s="132"/>
      <c r="CN551" s="132"/>
      <c r="CX551" s="132"/>
      <c r="DH551" s="132"/>
      <c r="DR551" s="132"/>
      <c r="EB551" s="132"/>
      <c r="EL551" s="132"/>
      <c r="EV551" s="132"/>
      <c r="FF551" s="132"/>
      <c r="FP551" s="132"/>
      <c r="FZ551" s="132"/>
      <c r="GJ551" s="132"/>
      <c r="GT551" s="132"/>
      <c r="HD551" s="132"/>
      <c r="HN551" s="132"/>
      <c r="HX551" s="132"/>
    </row>
    <row xmlns:x14ac="http://schemas.microsoft.com/office/spreadsheetml/2009/9/ac" r="552" s="3" customFormat="true" x14ac:dyDescent="0.25">
      <c r="A552" s="392"/>
      <c r="B552" s="132"/>
      <c r="L552" s="132"/>
      <c r="V552" s="132"/>
      <c r="AF552" s="132"/>
      <c r="AP552" s="132"/>
      <c r="AZ552" s="132"/>
      <c r="BA552" s="132"/>
      <c r="BJ552" s="132"/>
      <c r="BT552" s="132"/>
      <c r="CD552" s="132"/>
      <c r="CN552" s="132"/>
      <c r="CX552" s="132"/>
      <c r="DH552" s="132"/>
      <c r="DR552" s="132"/>
      <c r="EB552" s="132"/>
      <c r="EL552" s="132"/>
      <c r="EV552" s="132"/>
      <c r="FF552" s="132"/>
      <c r="FP552" s="132"/>
      <c r="FZ552" s="132"/>
      <c r="GJ552" s="132"/>
      <c r="GT552" s="132"/>
      <c r="HD552" s="132"/>
      <c r="HN552" s="132"/>
      <c r="HX552" s="132"/>
    </row>
    <row xmlns:x14ac="http://schemas.microsoft.com/office/spreadsheetml/2009/9/ac" r="553" s="3" customFormat="true" x14ac:dyDescent="0.25">
      <c r="A553" s="392"/>
      <c r="B553" s="132"/>
      <c r="L553" s="132"/>
      <c r="V553" s="132"/>
      <c r="AF553" s="132"/>
      <c r="AP553" s="132"/>
      <c r="AZ553" s="132"/>
      <c r="BA553" s="132"/>
      <c r="BJ553" s="132"/>
      <c r="BT553" s="132"/>
      <c r="CD553" s="132"/>
      <c r="CN553" s="132"/>
      <c r="CX553" s="132"/>
      <c r="DH553" s="132"/>
      <c r="DR553" s="132"/>
      <c r="EB553" s="132"/>
      <c r="EL553" s="132"/>
      <c r="EV553" s="132"/>
      <c r="FF553" s="132"/>
      <c r="FP553" s="132"/>
      <c r="FZ553" s="132"/>
      <c r="GJ553" s="132"/>
      <c r="GT553" s="132"/>
      <c r="HD553" s="132"/>
      <c r="HN553" s="132"/>
      <c r="HX553" s="132"/>
    </row>
    <row xmlns:x14ac="http://schemas.microsoft.com/office/spreadsheetml/2009/9/ac" r="554" s="3" customFormat="true" x14ac:dyDescent="0.25">
      <c r="A554" s="392"/>
      <c r="B554" s="132"/>
      <c r="L554" s="132"/>
      <c r="V554" s="132"/>
      <c r="AF554" s="132"/>
      <c r="AP554" s="132"/>
      <c r="AZ554" s="132"/>
      <c r="BA554" s="132"/>
      <c r="BJ554" s="132"/>
      <c r="BT554" s="132"/>
      <c r="CD554" s="132"/>
      <c r="CN554" s="132"/>
      <c r="CX554" s="132"/>
      <c r="DH554" s="132"/>
      <c r="DR554" s="132"/>
      <c r="EB554" s="132"/>
      <c r="EL554" s="132"/>
      <c r="EV554" s="132"/>
      <c r="FF554" s="132"/>
      <c r="FP554" s="132"/>
      <c r="FZ554" s="132"/>
      <c r="GJ554" s="132"/>
      <c r="GT554" s="132"/>
      <c r="HD554" s="132"/>
      <c r="HN554" s="132"/>
      <c r="HX554" s="132"/>
    </row>
    <row xmlns:x14ac="http://schemas.microsoft.com/office/spreadsheetml/2009/9/ac" r="555" s="3" customFormat="true" x14ac:dyDescent="0.25">
      <c r="A555" s="392"/>
      <c r="B555" s="132"/>
      <c r="L555" s="132"/>
      <c r="V555" s="132"/>
      <c r="AF555" s="132"/>
      <c r="AP555" s="132"/>
      <c r="AZ555" s="132"/>
      <c r="BA555" s="132"/>
      <c r="BJ555" s="132"/>
      <c r="BT555" s="132"/>
      <c r="CD555" s="132"/>
      <c r="CN555" s="132"/>
      <c r="CX555" s="132"/>
      <c r="DH555" s="132"/>
      <c r="DR555" s="132"/>
      <c r="EB555" s="132"/>
      <c r="EL555" s="132"/>
      <c r="EV555" s="132"/>
      <c r="FF555" s="132"/>
      <c r="FP555" s="132"/>
      <c r="FZ555" s="132"/>
      <c r="GJ555" s="132"/>
      <c r="GT555" s="132"/>
      <c r="HD555" s="132"/>
      <c r="HN555" s="132"/>
      <c r="HX555" s="132"/>
    </row>
    <row xmlns:x14ac="http://schemas.microsoft.com/office/spreadsheetml/2009/9/ac" r="556" s="3" customFormat="true" x14ac:dyDescent="0.25">
      <c r="A556" s="392"/>
      <c r="B556" s="132"/>
      <c r="L556" s="132"/>
      <c r="V556" s="132"/>
      <c r="AF556" s="132"/>
      <c r="AP556" s="132"/>
      <c r="AZ556" s="132"/>
      <c r="BA556" s="132"/>
      <c r="BJ556" s="132"/>
      <c r="BT556" s="132"/>
      <c r="CD556" s="132"/>
      <c r="CN556" s="132"/>
      <c r="CX556" s="132"/>
      <c r="DH556" s="132"/>
      <c r="DR556" s="132"/>
      <c r="EB556" s="132"/>
      <c r="EL556" s="132"/>
      <c r="EV556" s="132"/>
      <c r="FF556" s="132"/>
      <c r="FP556" s="132"/>
      <c r="FZ556" s="132"/>
      <c r="GJ556" s="132"/>
      <c r="GT556" s="132"/>
      <c r="HD556" s="132"/>
      <c r="HN556" s="132"/>
      <c r="HX556" s="132"/>
    </row>
    <row xmlns:x14ac="http://schemas.microsoft.com/office/spreadsheetml/2009/9/ac" r="557" s="3" customFormat="true" x14ac:dyDescent="0.25">
      <c r="A557" s="392"/>
      <c r="B557" s="132"/>
      <c r="L557" s="132"/>
      <c r="V557" s="132"/>
      <c r="AF557" s="132"/>
      <c r="AP557" s="132"/>
      <c r="AZ557" s="132"/>
      <c r="BA557" s="132"/>
      <c r="BJ557" s="132"/>
      <c r="BT557" s="132"/>
      <c r="CD557" s="132"/>
      <c r="CN557" s="132"/>
      <c r="CX557" s="132"/>
      <c r="DH557" s="132"/>
      <c r="DR557" s="132"/>
      <c r="EB557" s="132"/>
      <c r="EL557" s="132"/>
      <c r="EV557" s="132"/>
      <c r="FF557" s="132"/>
      <c r="FP557" s="132"/>
      <c r="FZ557" s="132"/>
      <c r="GJ557" s="132"/>
      <c r="GT557" s="132"/>
      <c r="HD557" s="132"/>
      <c r="HN557" s="132"/>
      <c r="HX557" s="132"/>
    </row>
    <row xmlns:x14ac="http://schemas.microsoft.com/office/spreadsheetml/2009/9/ac" r="558" s="3" customFormat="true" x14ac:dyDescent="0.25">
      <c r="A558" s="392"/>
      <c r="B558" s="132"/>
      <c r="L558" s="132"/>
      <c r="V558" s="132"/>
      <c r="AF558" s="132"/>
      <c r="AP558" s="132"/>
      <c r="AZ558" s="132"/>
      <c r="BA558" s="132"/>
      <c r="BJ558" s="132"/>
      <c r="BT558" s="132"/>
      <c r="CD558" s="132"/>
      <c r="CN558" s="132"/>
      <c r="CX558" s="132"/>
      <c r="DH558" s="132"/>
      <c r="DR558" s="132"/>
      <c r="EB558" s="132"/>
      <c r="EL558" s="132"/>
      <c r="EV558" s="132"/>
      <c r="FF558" s="132"/>
      <c r="FP558" s="132"/>
      <c r="FZ558" s="132"/>
      <c r="GJ558" s="132"/>
      <c r="GT558" s="132"/>
      <c r="HD558" s="132"/>
      <c r="HN558" s="132"/>
      <c r="HX558" s="132"/>
    </row>
    <row xmlns:x14ac="http://schemas.microsoft.com/office/spreadsheetml/2009/9/ac" r="559" s="3" customFormat="true" x14ac:dyDescent="0.25">
      <c r="A559" s="392"/>
      <c r="B559" s="132"/>
      <c r="L559" s="132"/>
      <c r="V559" s="132"/>
      <c r="AF559" s="132"/>
      <c r="AP559" s="132"/>
      <c r="AZ559" s="132"/>
      <c r="BA559" s="132"/>
      <c r="BJ559" s="132"/>
      <c r="BT559" s="132"/>
      <c r="CD559" s="132"/>
      <c r="CN559" s="132"/>
      <c r="CX559" s="132"/>
      <c r="DH559" s="132"/>
      <c r="DR559" s="132"/>
      <c r="EB559" s="132"/>
      <c r="EL559" s="132"/>
      <c r="EV559" s="132"/>
      <c r="FF559" s="132"/>
      <c r="FP559" s="132"/>
      <c r="FZ559" s="132"/>
      <c r="GJ559" s="132"/>
      <c r="GT559" s="132"/>
      <c r="HD559" s="132"/>
      <c r="HN559" s="132"/>
      <c r="HX559" s="132"/>
    </row>
    <row xmlns:x14ac="http://schemas.microsoft.com/office/spreadsheetml/2009/9/ac" r="560" s="3" customFormat="true" x14ac:dyDescent="0.25">
      <c r="A560" s="392"/>
      <c r="B560" s="132"/>
      <c r="L560" s="132"/>
      <c r="V560" s="132"/>
      <c r="AF560" s="132"/>
      <c r="AP560" s="132"/>
      <c r="AZ560" s="132"/>
      <c r="BA560" s="132"/>
      <c r="BJ560" s="132"/>
      <c r="BT560" s="132"/>
      <c r="CD560" s="132"/>
      <c r="CN560" s="132"/>
      <c r="CX560" s="132"/>
      <c r="DH560" s="132"/>
      <c r="DR560" s="132"/>
      <c r="EB560" s="132"/>
      <c r="EL560" s="132"/>
      <c r="EV560" s="132"/>
      <c r="FF560" s="132"/>
      <c r="FP560" s="132"/>
      <c r="FZ560" s="132"/>
      <c r="GJ560" s="132"/>
      <c r="GT560" s="132"/>
      <c r="HD560" s="132"/>
      <c r="HN560" s="132"/>
      <c r="HX560" s="132"/>
    </row>
    <row xmlns:x14ac="http://schemas.microsoft.com/office/spreadsheetml/2009/9/ac" r="561" s="3" customFormat="true" x14ac:dyDescent="0.25">
      <c r="A561" s="392"/>
      <c r="B561" s="132"/>
      <c r="L561" s="132"/>
      <c r="V561" s="132"/>
      <c r="AF561" s="132"/>
      <c r="AP561" s="132"/>
      <c r="AZ561" s="132"/>
      <c r="BA561" s="132"/>
      <c r="BJ561" s="132"/>
      <c r="BT561" s="132"/>
      <c r="CD561" s="132"/>
      <c r="CN561" s="132"/>
      <c r="CX561" s="132"/>
      <c r="DH561" s="132"/>
      <c r="DR561" s="132"/>
      <c r="EB561" s="132"/>
      <c r="EL561" s="132"/>
      <c r="EV561" s="132"/>
      <c r="FF561" s="132"/>
      <c r="FP561" s="132"/>
      <c r="FZ561" s="132"/>
      <c r="GJ561" s="132"/>
      <c r="GT561" s="132"/>
      <c r="HD561" s="132"/>
      <c r="HN561" s="132"/>
      <c r="HX561" s="132"/>
    </row>
    <row xmlns:x14ac="http://schemas.microsoft.com/office/spreadsheetml/2009/9/ac" r="562" s="3" customFormat="true" x14ac:dyDescent="0.25">
      <c r="A562" s="392"/>
      <c r="B562" s="132"/>
      <c r="L562" s="132"/>
      <c r="V562" s="132"/>
      <c r="AF562" s="132"/>
      <c r="AP562" s="132"/>
      <c r="AZ562" s="132"/>
      <c r="BA562" s="132"/>
      <c r="BJ562" s="132"/>
      <c r="BT562" s="132"/>
      <c r="CD562" s="132"/>
      <c r="CN562" s="132"/>
      <c r="CX562" s="132"/>
      <c r="DH562" s="132"/>
      <c r="DR562" s="132"/>
      <c r="EB562" s="132"/>
      <c r="EL562" s="132"/>
      <c r="EV562" s="132"/>
      <c r="FF562" s="132"/>
      <c r="FP562" s="132"/>
      <c r="FZ562" s="132"/>
      <c r="GJ562" s="132"/>
      <c r="GT562" s="132"/>
      <c r="HD562" s="132"/>
      <c r="HN562" s="132"/>
      <c r="HX562" s="132"/>
    </row>
    <row xmlns:x14ac="http://schemas.microsoft.com/office/spreadsheetml/2009/9/ac" r="563" s="3" customFormat="true" x14ac:dyDescent="0.25">
      <c r="A563" s="392"/>
      <c r="B563" s="132"/>
      <c r="L563" s="132"/>
      <c r="V563" s="132"/>
      <c r="AF563" s="132"/>
      <c r="AP563" s="132"/>
      <c r="AZ563" s="132"/>
      <c r="BA563" s="132"/>
      <c r="BJ563" s="132"/>
      <c r="BT563" s="132"/>
      <c r="CD563" s="132"/>
      <c r="CN563" s="132"/>
      <c r="CX563" s="132"/>
      <c r="DH563" s="132"/>
      <c r="DR563" s="132"/>
      <c r="EB563" s="132"/>
      <c r="EL563" s="132"/>
      <c r="EV563" s="132"/>
      <c r="FF563" s="132"/>
      <c r="FP563" s="132"/>
      <c r="FZ563" s="132"/>
      <c r="GJ563" s="132"/>
      <c r="GT563" s="132"/>
      <c r="HD563" s="132"/>
      <c r="HN563" s="132"/>
      <c r="HX563" s="132"/>
    </row>
    <row xmlns:x14ac="http://schemas.microsoft.com/office/spreadsheetml/2009/9/ac" r="564" s="3" customFormat="true" x14ac:dyDescent="0.25">
      <c r="A564" s="392"/>
      <c r="B564" s="132"/>
      <c r="L564" s="132"/>
      <c r="V564" s="132"/>
      <c r="AF564" s="132"/>
      <c r="AP564" s="132"/>
      <c r="AZ564" s="132"/>
      <c r="BA564" s="132"/>
      <c r="BJ564" s="132"/>
      <c r="BT564" s="132"/>
      <c r="CD564" s="132"/>
      <c r="CN564" s="132"/>
      <c r="CX564" s="132"/>
      <c r="DH564" s="132"/>
      <c r="DR564" s="132"/>
      <c r="EB564" s="132"/>
      <c r="EL564" s="132"/>
      <c r="EV564" s="132"/>
      <c r="FF564" s="132"/>
      <c r="FP564" s="132"/>
      <c r="FZ564" s="132"/>
      <c r="GJ564" s="132"/>
      <c r="GT564" s="132"/>
      <c r="HD564" s="132"/>
      <c r="HN564" s="132"/>
      <c r="HX564" s="132"/>
    </row>
    <row xmlns:x14ac="http://schemas.microsoft.com/office/spreadsheetml/2009/9/ac" r="565" s="3" customFormat="true" x14ac:dyDescent="0.25">
      <c r="A565" s="392"/>
      <c r="B565" s="132"/>
      <c r="L565" s="132"/>
      <c r="V565" s="132"/>
      <c r="AF565" s="132"/>
      <c r="AP565" s="132"/>
      <c r="AZ565" s="132"/>
      <c r="BA565" s="132"/>
      <c r="BJ565" s="132"/>
      <c r="BT565" s="132"/>
      <c r="CD565" s="132"/>
      <c r="CN565" s="132"/>
      <c r="CX565" s="132"/>
      <c r="DH565" s="132"/>
      <c r="DR565" s="132"/>
      <c r="EB565" s="132"/>
      <c r="EL565" s="132"/>
      <c r="EV565" s="132"/>
      <c r="FF565" s="132"/>
      <c r="FP565" s="132"/>
      <c r="FZ565" s="132"/>
      <c r="GJ565" s="132"/>
      <c r="GT565" s="132"/>
      <c r="HD565" s="132"/>
      <c r="HN565" s="132"/>
      <c r="HX565" s="132"/>
    </row>
    <row xmlns:x14ac="http://schemas.microsoft.com/office/spreadsheetml/2009/9/ac" r="566" s="3" customFormat="true" x14ac:dyDescent="0.25">
      <c r="A566" s="392"/>
      <c r="B566" s="132"/>
      <c r="L566" s="132"/>
      <c r="V566" s="132"/>
      <c r="AF566" s="132"/>
      <c r="AP566" s="132"/>
      <c r="AZ566" s="132"/>
      <c r="BA566" s="132"/>
      <c r="BJ566" s="132"/>
      <c r="BT566" s="132"/>
      <c r="CD566" s="132"/>
      <c r="CN566" s="132"/>
      <c r="CX566" s="132"/>
      <c r="DH566" s="132"/>
      <c r="DR566" s="132"/>
      <c r="EB566" s="132"/>
      <c r="EL566" s="132"/>
      <c r="EV566" s="132"/>
      <c r="FF566" s="132"/>
      <c r="FP566" s="132"/>
      <c r="FZ566" s="132"/>
      <c r="GJ566" s="132"/>
      <c r="GT566" s="132"/>
      <c r="HD566" s="132"/>
      <c r="HN566" s="132"/>
      <c r="HX566" s="132"/>
    </row>
    <row xmlns:x14ac="http://schemas.microsoft.com/office/spreadsheetml/2009/9/ac" r="567" s="3" customFormat="true" x14ac:dyDescent="0.25">
      <c r="A567" s="392"/>
      <c r="B567" s="132"/>
      <c r="L567" s="132"/>
      <c r="V567" s="132"/>
      <c r="AF567" s="132"/>
      <c r="AP567" s="132"/>
      <c r="AZ567" s="132"/>
      <c r="BA567" s="132"/>
      <c r="BJ567" s="132"/>
      <c r="BT567" s="132"/>
      <c r="CD567" s="132"/>
      <c r="CN567" s="132"/>
      <c r="CX567" s="132"/>
      <c r="DH567" s="132"/>
      <c r="DR567" s="132"/>
      <c r="EB567" s="132"/>
      <c r="EL567" s="132"/>
      <c r="EV567" s="132"/>
      <c r="FF567" s="132"/>
      <c r="FP567" s="132"/>
      <c r="FZ567" s="132"/>
      <c r="GJ567" s="132"/>
      <c r="GT567" s="132"/>
      <c r="HD567" s="132"/>
      <c r="HN567" s="132"/>
      <c r="HX567" s="132"/>
    </row>
    <row xmlns:x14ac="http://schemas.microsoft.com/office/spreadsheetml/2009/9/ac" r="568" s="3" customFormat="true" x14ac:dyDescent="0.25">
      <c r="A568" s="392"/>
      <c r="B568" s="132"/>
      <c r="L568" s="132"/>
      <c r="V568" s="132"/>
      <c r="AF568" s="132"/>
      <c r="AP568" s="132"/>
      <c r="AZ568" s="132"/>
      <c r="BA568" s="132"/>
      <c r="BJ568" s="132"/>
      <c r="BT568" s="132"/>
      <c r="CD568" s="132"/>
      <c r="CN568" s="132"/>
      <c r="CX568" s="132"/>
      <c r="DH568" s="132"/>
      <c r="DR568" s="132"/>
      <c r="EB568" s="132"/>
      <c r="EL568" s="132"/>
      <c r="EV568" s="132"/>
      <c r="FF568" s="132"/>
      <c r="FP568" s="132"/>
      <c r="FZ568" s="132"/>
      <c r="GJ568" s="132"/>
      <c r="GT568" s="132"/>
      <c r="HD568" s="132"/>
      <c r="HN568" s="132"/>
      <c r="HX568" s="132"/>
    </row>
    <row xmlns:x14ac="http://schemas.microsoft.com/office/spreadsheetml/2009/9/ac" r="569" s="3" customFormat="true" x14ac:dyDescent="0.25">
      <c r="A569" s="392"/>
      <c r="B569" s="132"/>
      <c r="L569" s="132"/>
      <c r="V569" s="132"/>
      <c r="AF569" s="132"/>
      <c r="AP569" s="132"/>
      <c r="AZ569" s="132"/>
      <c r="BA569" s="132"/>
      <c r="BJ569" s="132"/>
      <c r="BT569" s="132"/>
      <c r="CD569" s="132"/>
      <c r="CN569" s="132"/>
      <c r="CX569" s="132"/>
      <c r="DH569" s="132"/>
      <c r="DR569" s="132"/>
      <c r="EB569" s="132"/>
      <c r="EL569" s="132"/>
      <c r="EV569" s="132"/>
      <c r="FF569" s="132"/>
      <c r="FP569" s="132"/>
      <c r="FZ569" s="132"/>
      <c r="GJ569" s="132"/>
      <c r="GT569" s="132"/>
      <c r="HD569" s="132"/>
      <c r="HN569" s="132"/>
      <c r="HX569" s="132"/>
    </row>
    <row xmlns:x14ac="http://schemas.microsoft.com/office/spreadsheetml/2009/9/ac" r="570" s="3" customFormat="true" x14ac:dyDescent="0.25">
      <c r="A570" s="392"/>
      <c r="B570" s="132"/>
      <c r="L570" s="132"/>
      <c r="V570" s="132"/>
      <c r="AF570" s="132"/>
      <c r="AP570" s="132"/>
      <c r="AZ570" s="132"/>
      <c r="BA570" s="132"/>
      <c r="BJ570" s="132"/>
      <c r="BT570" s="132"/>
      <c r="CD570" s="132"/>
      <c r="CN570" s="132"/>
      <c r="CX570" s="132"/>
      <c r="DH570" s="132"/>
      <c r="DR570" s="132"/>
      <c r="EB570" s="132"/>
      <c r="EL570" s="132"/>
      <c r="EV570" s="132"/>
      <c r="FF570" s="132"/>
      <c r="FP570" s="132"/>
      <c r="FZ570" s="132"/>
      <c r="GJ570" s="132"/>
      <c r="GT570" s="132"/>
      <c r="HD570" s="132"/>
      <c r="HN570" s="132"/>
      <c r="HX570" s="132"/>
    </row>
    <row xmlns:x14ac="http://schemas.microsoft.com/office/spreadsheetml/2009/9/ac" r="571" s="3" customFormat="true" x14ac:dyDescent="0.25">
      <c r="A571" s="392"/>
      <c r="B571" s="132"/>
      <c r="L571" s="132"/>
      <c r="V571" s="132"/>
      <c r="AF571" s="132"/>
      <c r="AP571" s="132"/>
      <c r="AZ571" s="132"/>
      <c r="BA571" s="132"/>
      <c r="BJ571" s="132"/>
      <c r="BT571" s="132"/>
      <c r="CD571" s="132"/>
      <c r="CN571" s="132"/>
      <c r="CX571" s="132"/>
      <c r="DH571" s="132"/>
      <c r="DR571" s="132"/>
      <c r="EB571" s="132"/>
      <c r="EL571" s="132"/>
      <c r="EV571" s="132"/>
      <c r="FF571" s="132"/>
      <c r="FP571" s="132"/>
      <c r="FZ571" s="132"/>
      <c r="GJ571" s="132"/>
      <c r="GT571" s="132"/>
      <c r="HD571" s="132"/>
      <c r="HN571" s="132"/>
      <c r="HX571" s="132"/>
    </row>
    <row xmlns:x14ac="http://schemas.microsoft.com/office/spreadsheetml/2009/9/ac" r="572" s="3" customFormat="true" x14ac:dyDescent="0.25">
      <c r="A572" s="392"/>
      <c r="B572" s="132"/>
      <c r="L572" s="132"/>
      <c r="V572" s="132"/>
      <c r="AF572" s="132"/>
      <c r="AP572" s="132"/>
      <c r="AZ572" s="132"/>
      <c r="BA572" s="132"/>
      <c r="BJ572" s="132"/>
      <c r="BT572" s="132"/>
      <c r="CD572" s="132"/>
      <c r="CN572" s="132"/>
      <c r="CX572" s="132"/>
      <c r="DH572" s="132"/>
      <c r="DR572" s="132"/>
      <c r="EB572" s="132"/>
      <c r="EL572" s="132"/>
      <c r="EV572" s="132"/>
      <c r="FF572" s="132"/>
      <c r="FP572" s="132"/>
      <c r="FZ572" s="132"/>
      <c r="GJ572" s="132"/>
      <c r="GT572" s="132"/>
      <c r="HD572" s="132"/>
      <c r="HN572" s="132"/>
      <c r="HX572" s="132"/>
    </row>
    <row xmlns:x14ac="http://schemas.microsoft.com/office/spreadsheetml/2009/9/ac" r="573" s="3" customFormat="true" x14ac:dyDescent="0.25">
      <c r="A573" s="392"/>
      <c r="B573" s="132"/>
      <c r="L573" s="132"/>
      <c r="V573" s="132"/>
      <c r="AF573" s="132"/>
      <c r="AP573" s="132"/>
      <c r="AZ573" s="132"/>
      <c r="BA573" s="132"/>
      <c r="BJ573" s="132"/>
      <c r="BT573" s="132"/>
      <c r="CD573" s="132"/>
      <c r="CN573" s="132"/>
      <c r="CX573" s="132"/>
      <c r="DH573" s="132"/>
      <c r="DR573" s="132"/>
      <c r="EB573" s="132"/>
      <c r="EL573" s="132"/>
      <c r="EV573" s="132"/>
      <c r="FF573" s="132"/>
      <c r="FP573" s="132"/>
      <c r="FZ573" s="132"/>
      <c r="GJ573" s="132"/>
      <c r="GT573" s="132"/>
      <c r="HD573" s="132"/>
      <c r="HN573" s="132"/>
      <c r="HX573" s="132"/>
    </row>
    <row xmlns:x14ac="http://schemas.microsoft.com/office/spreadsheetml/2009/9/ac" r="574" s="3" customFormat="true" x14ac:dyDescent="0.25">
      <c r="A574" s="392"/>
      <c r="B574" s="132"/>
      <c r="L574" s="132"/>
      <c r="V574" s="132"/>
      <c r="AF574" s="132"/>
      <c r="AP574" s="132"/>
      <c r="AZ574" s="132"/>
      <c r="BA574" s="132"/>
      <c r="BJ574" s="132"/>
      <c r="BT574" s="132"/>
      <c r="CD574" s="132"/>
      <c r="CN574" s="132"/>
      <c r="CX574" s="132"/>
      <c r="DH574" s="132"/>
      <c r="DR574" s="132"/>
      <c r="EB574" s="132"/>
      <c r="EL574" s="132"/>
      <c r="EV574" s="132"/>
      <c r="FF574" s="132"/>
      <c r="FP574" s="132"/>
      <c r="FZ574" s="132"/>
      <c r="GJ574" s="132"/>
      <c r="GT574" s="132"/>
      <c r="HD574" s="132"/>
      <c r="HN574" s="132"/>
      <c r="HX574" s="132"/>
    </row>
    <row xmlns:x14ac="http://schemas.microsoft.com/office/spreadsheetml/2009/9/ac" r="575" s="3" customFormat="true" x14ac:dyDescent="0.25">
      <c r="A575" s="392"/>
      <c r="B575" s="132"/>
      <c r="L575" s="132"/>
      <c r="V575" s="132"/>
      <c r="AF575" s="132"/>
      <c r="AP575" s="132"/>
      <c r="AZ575" s="132"/>
      <c r="BA575" s="132"/>
      <c r="BJ575" s="132"/>
      <c r="BT575" s="132"/>
      <c r="CD575" s="132"/>
      <c r="CN575" s="132"/>
      <c r="CX575" s="132"/>
      <c r="DH575" s="132"/>
      <c r="DR575" s="132"/>
      <c r="EB575" s="132"/>
      <c r="EL575" s="132"/>
      <c r="EV575" s="132"/>
      <c r="FF575" s="132"/>
      <c r="FP575" s="132"/>
      <c r="FZ575" s="132"/>
      <c r="GJ575" s="132"/>
      <c r="GT575" s="132"/>
      <c r="HD575" s="132"/>
      <c r="HN575" s="132"/>
      <c r="HX575" s="132"/>
    </row>
    <row xmlns:x14ac="http://schemas.microsoft.com/office/spreadsheetml/2009/9/ac" r="576" s="3" customFormat="true" x14ac:dyDescent="0.25">
      <c r="A576" s="392"/>
      <c r="B576" s="132"/>
      <c r="L576" s="132"/>
      <c r="V576" s="132"/>
      <c r="AF576" s="132"/>
      <c r="AP576" s="132"/>
      <c r="AZ576" s="132"/>
      <c r="BA576" s="132"/>
      <c r="BJ576" s="132"/>
      <c r="BT576" s="132"/>
      <c r="CD576" s="132"/>
      <c r="CN576" s="132"/>
      <c r="CX576" s="132"/>
      <c r="DH576" s="132"/>
      <c r="DR576" s="132"/>
      <c r="EB576" s="132"/>
      <c r="EL576" s="132"/>
      <c r="EV576" s="132"/>
      <c r="FF576" s="132"/>
      <c r="FP576" s="132"/>
      <c r="FZ576" s="132"/>
      <c r="GJ576" s="132"/>
      <c r="GT576" s="132"/>
      <c r="HD576" s="132"/>
      <c r="HN576" s="132"/>
      <c r="HX576" s="132"/>
    </row>
    <row xmlns:x14ac="http://schemas.microsoft.com/office/spreadsheetml/2009/9/ac" r="577" s="3" customFormat="true" x14ac:dyDescent="0.25">
      <c r="A577" s="392"/>
      <c r="B577" s="132"/>
      <c r="L577" s="132"/>
      <c r="V577" s="132"/>
      <c r="AF577" s="132"/>
      <c r="AP577" s="132"/>
      <c r="AZ577" s="132"/>
      <c r="BA577" s="132"/>
      <c r="BJ577" s="132"/>
      <c r="BT577" s="132"/>
      <c r="CD577" s="132"/>
      <c r="CN577" s="132"/>
      <c r="CX577" s="132"/>
      <c r="DH577" s="132"/>
      <c r="DR577" s="132"/>
      <c r="EB577" s="132"/>
      <c r="EL577" s="132"/>
      <c r="EV577" s="132"/>
      <c r="FF577" s="132"/>
      <c r="FP577" s="132"/>
      <c r="FZ577" s="132"/>
      <c r="GJ577" s="132"/>
      <c r="GT577" s="132"/>
      <c r="HD577" s="132"/>
      <c r="HN577" s="132"/>
      <c r="HX577" s="132"/>
    </row>
    <row xmlns:x14ac="http://schemas.microsoft.com/office/spreadsheetml/2009/9/ac" r="578" s="3" customFormat="true" x14ac:dyDescent="0.25">
      <c r="A578" s="392"/>
      <c r="B578" s="132"/>
      <c r="L578" s="132"/>
      <c r="V578" s="132"/>
      <c r="AF578" s="132"/>
      <c r="AP578" s="132"/>
      <c r="AZ578" s="132"/>
      <c r="BA578" s="132"/>
      <c r="BJ578" s="132"/>
      <c r="BT578" s="132"/>
      <c r="CD578" s="132"/>
      <c r="CN578" s="132"/>
      <c r="CX578" s="132"/>
      <c r="DH578" s="132"/>
      <c r="DR578" s="132"/>
      <c r="EB578" s="132"/>
      <c r="EL578" s="132"/>
      <c r="EV578" s="132"/>
      <c r="FF578" s="132"/>
      <c r="FP578" s="132"/>
      <c r="FZ578" s="132"/>
      <c r="GJ578" s="132"/>
      <c r="GT578" s="132"/>
      <c r="HD578" s="132"/>
      <c r="HN578" s="132"/>
      <c r="HX578" s="132"/>
    </row>
    <row xmlns:x14ac="http://schemas.microsoft.com/office/spreadsheetml/2009/9/ac" r="579" s="3" customFormat="true" x14ac:dyDescent="0.25">
      <c r="A579" s="392"/>
      <c r="B579" s="132"/>
      <c r="L579" s="132"/>
      <c r="V579" s="132"/>
      <c r="AF579" s="132"/>
      <c r="AP579" s="132"/>
      <c r="AZ579" s="132"/>
      <c r="BA579" s="132"/>
      <c r="BJ579" s="132"/>
      <c r="BT579" s="132"/>
      <c r="CD579" s="132"/>
      <c r="CN579" s="132"/>
      <c r="CX579" s="132"/>
      <c r="DH579" s="132"/>
      <c r="DR579" s="132"/>
      <c r="EB579" s="132"/>
      <c r="EL579" s="132"/>
      <c r="EV579" s="132"/>
      <c r="FF579" s="132"/>
      <c r="FP579" s="132"/>
      <c r="FZ579" s="132"/>
      <c r="GJ579" s="132"/>
      <c r="GT579" s="132"/>
      <c r="HD579" s="132"/>
      <c r="HN579" s="132"/>
      <c r="HX579" s="132"/>
    </row>
    <row xmlns:x14ac="http://schemas.microsoft.com/office/spreadsheetml/2009/9/ac" r="580" s="3" customFormat="true" x14ac:dyDescent="0.25">
      <c r="A580" s="392"/>
      <c r="B580" s="132"/>
      <c r="L580" s="132"/>
      <c r="V580" s="132"/>
      <c r="AF580" s="132"/>
      <c r="AP580" s="132"/>
      <c r="AZ580" s="132"/>
      <c r="BA580" s="132"/>
      <c r="BJ580" s="132"/>
      <c r="BT580" s="132"/>
      <c r="CD580" s="132"/>
      <c r="CN580" s="132"/>
      <c r="CX580" s="132"/>
      <c r="DH580" s="132"/>
      <c r="DR580" s="132"/>
      <c r="EB580" s="132"/>
      <c r="EL580" s="132"/>
      <c r="EV580" s="132"/>
      <c r="FF580" s="132"/>
      <c r="FP580" s="132"/>
      <c r="FZ580" s="132"/>
      <c r="GJ580" s="132"/>
      <c r="GT580" s="132"/>
      <c r="HD580" s="132"/>
      <c r="HN580" s="132"/>
      <c r="HX580" s="132"/>
    </row>
    <row xmlns:x14ac="http://schemas.microsoft.com/office/spreadsheetml/2009/9/ac" r="581" s="3" customFormat="true" x14ac:dyDescent="0.25">
      <c r="A581" s="392"/>
      <c r="B581" s="132"/>
      <c r="L581" s="132"/>
      <c r="V581" s="132"/>
      <c r="AF581" s="132"/>
      <c r="AP581" s="132"/>
      <c r="AZ581" s="132"/>
      <c r="BA581" s="132"/>
      <c r="BJ581" s="132"/>
      <c r="BT581" s="132"/>
      <c r="CD581" s="132"/>
      <c r="CN581" s="132"/>
      <c r="CX581" s="132"/>
      <c r="DH581" s="132"/>
      <c r="DR581" s="132"/>
      <c r="EB581" s="132"/>
      <c r="EL581" s="132"/>
      <c r="EV581" s="132"/>
      <c r="FF581" s="132"/>
      <c r="FP581" s="132"/>
      <c r="FZ581" s="132"/>
      <c r="GJ581" s="132"/>
      <c r="GT581" s="132"/>
      <c r="HD581" s="132"/>
      <c r="HN581" s="132"/>
      <c r="HX581" s="132"/>
    </row>
    <row xmlns:x14ac="http://schemas.microsoft.com/office/spreadsheetml/2009/9/ac" r="582" s="3" customFormat="true" x14ac:dyDescent="0.25">
      <c r="A582" s="392"/>
      <c r="B582" s="132"/>
      <c r="L582" s="132"/>
      <c r="V582" s="132"/>
      <c r="AF582" s="132"/>
      <c r="AP582" s="132"/>
      <c r="AZ582" s="132"/>
      <c r="BA582" s="132"/>
      <c r="BJ582" s="132"/>
      <c r="BT582" s="132"/>
      <c r="CD582" s="132"/>
      <c r="CN582" s="132"/>
      <c r="CX582" s="132"/>
      <c r="DH582" s="132"/>
      <c r="DR582" s="132"/>
      <c r="EB582" s="132"/>
      <c r="EL582" s="132"/>
      <c r="EV582" s="132"/>
      <c r="FF582" s="132"/>
      <c r="FP582" s="132"/>
      <c r="FZ582" s="132"/>
      <c r="GJ582" s="132"/>
      <c r="GT582" s="132"/>
      <c r="HD582" s="132"/>
      <c r="HN582" s="132"/>
      <c r="HX582" s="132"/>
    </row>
    <row xmlns:x14ac="http://schemas.microsoft.com/office/spreadsheetml/2009/9/ac" r="583" s="3" customFormat="true" x14ac:dyDescent="0.25">
      <c r="A583" s="392"/>
      <c r="B583" s="132"/>
      <c r="L583" s="132"/>
      <c r="V583" s="132"/>
      <c r="AF583" s="132"/>
      <c r="AP583" s="132"/>
      <c r="AZ583" s="132"/>
      <c r="BA583" s="132"/>
      <c r="BJ583" s="132"/>
      <c r="BT583" s="132"/>
      <c r="CD583" s="132"/>
      <c r="CN583" s="132"/>
      <c r="CX583" s="132"/>
      <c r="DH583" s="132"/>
      <c r="DR583" s="132"/>
      <c r="EB583" s="132"/>
      <c r="EL583" s="132"/>
      <c r="EV583" s="132"/>
      <c r="FF583" s="132"/>
      <c r="FP583" s="132"/>
      <c r="FZ583" s="132"/>
      <c r="GJ583" s="132"/>
      <c r="GT583" s="132"/>
      <c r="HD583" s="132"/>
      <c r="HN583" s="132"/>
      <c r="HX583" s="132"/>
    </row>
    <row xmlns:x14ac="http://schemas.microsoft.com/office/spreadsheetml/2009/9/ac" r="584" s="3" customFormat="true" x14ac:dyDescent="0.25">
      <c r="A584" s="392"/>
      <c r="B584" s="132"/>
      <c r="L584" s="132"/>
      <c r="V584" s="132"/>
      <c r="AF584" s="132"/>
      <c r="AP584" s="132"/>
      <c r="AZ584" s="132"/>
      <c r="BA584" s="132"/>
      <c r="BJ584" s="132"/>
      <c r="BT584" s="132"/>
      <c r="CD584" s="132"/>
      <c r="CN584" s="132"/>
      <c r="CX584" s="132"/>
      <c r="DH584" s="132"/>
      <c r="DR584" s="132"/>
      <c r="EB584" s="132"/>
      <c r="EL584" s="132"/>
      <c r="EV584" s="132"/>
      <c r="FF584" s="132"/>
      <c r="FP584" s="132"/>
      <c r="FZ584" s="132"/>
      <c r="GJ584" s="132"/>
      <c r="GT584" s="132"/>
      <c r="HD584" s="132"/>
      <c r="HN584" s="132"/>
      <c r="HX584" s="132"/>
    </row>
    <row xmlns:x14ac="http://schemas.microsoft.com/office/spreadsheetml/2009/9/ac" r="585" s="3" customFormat="true" x14ac:dyDescent="0.25">
      <c r="A585" s="392"/>
      <c r="B585" s="132"/>
      <c r="L585" s="132"/>
      <c r="V585" s="132"/>
      <c r="AF585" s="132"/>
      <c r="AP585" s="132"/>
      <c r="AZ585" s="132"/>
      <c r="BA585" s="132"/>
      <c r="BJ585" s="132"/>
      <c r="BT585" s="132"/>
      <c r="CD585" s="132"/>
      <c r="CN585" s="132"/>
      <c r="CX585" s="132"/>
      <c r="DH585" s="132"/>
      <c r="DR585" s="132"/>
      <c r="EB585" s="132"/>
      <c r="EL585" s="132"/>
      <c r="EV585" s="132"/>
      <c r="FF585" s="132"/>
      <c r="FP585" s="132"/>
      <c r="FZ585" s="132"/>
      <c r="GJ585" s="132"/>
      <c r="GT585" s="132"/>
      <c r="HD585" s="132"/>
      <c r="HN585" s="132"/>
      <c r="HX585" s="132"/>
    </row>
    <row xmlns:x14ac="http://schemas.microsoft.com/office/spreadsheetml/2009/9/ac" r="586" s="3" customFormat="true" x14ac:dyDescent="0.25">
      <c r="A586" s="392"/>
      <c r="B586" s="132"/>
      <c r="L586" s="132"/>
      <c r="V586" s="132"/>
      <c r="AF586" s="132"/>
      <c r="AP586" s="132"/>
      <c r="AZ586" s="132"/>
      <c r="BA586" s="132"/>
      <c r="BJ586" s="132"/>
      <c r="BT586" s="132"/>
      <c r="CD586" s="132"/>
      <c r="CN586" s="132"/>
      <c r="CX586" s="132"/>
      <c r="DH586" s="132"/>
      <c r="DR586" s="132"/>
      <c r="EB586" s="132"/>
      <c r="EL586" s="132"/>
      <c r="EV586" s="132"/>
      <c r="FF586" s="132"/>
      <c r="FP586" s="132"/>
      <c r="FZ586" s="132"/>
      <c r="GJ586" s="132"/>
      <c r="GT586" s="132"/>
      <c r="HD586" s="132"/>
      <c r="HN586" s="132"/>
      <c r="HX586" s="132"/>
    </row>
    <row xmlns:x14ac="http://schemas.microsoft.com/office/spreadsheetml/2009/9/ac" r="587" s="3" customFormat="true" x14ac:dyDescent="0.25">
      <c r="A587" s="392"/>
      <c r="B587" s="132"/>
      <c r="L587" s="132"/>
      <c r="V587" s="132"/>
      <c r="AF587" s="132"/>
      <c r="AP587" s="132"/>
      <c r="AZ587" s="132"/>
      <c r="BA587" s="132"/>
      <c r="BJ587" s="132"/>
      <c r="BT587" s="132"/>
      <c r="CD587" s="132"/>
      <c r="CN587" s="132"/>
      <c r="CX587" s="132"/>
      <c r="DH587" s="132"/>
      <c r="DR587" s="132"/>
      <c r="EB587" s="132"/>
      <c r="EL587" s="132"/>
      <c r="EV587" s="132"/>
      <c r="FF587" s="132"/>
      <c r="FP587" s="132"/>
      <c r="FZ587" s="132"/>
      <c r="GJ587" s="132"/>
      <c r="GT587" s="132"/>
      <c r="HD587" s="132"/>
      <c r="HN587" s="132"/>
      <c r="HX587" s="132"/>
    </row>
    <row xmlns:x14ac="http://schemas.microsoft.com/office/spreadsheetml/2009/9/ac" r="588" s="3" customFormat="true" x14ac:dyDescent="0.25">
      <c r="A588" s="392"/>
      <c r="B588" s="132"/>
      <c r="L588" s="132"/>
      <c r="V588" s="132"/>
      <c r="AF588" s="132"/>
      <c r="AP588" s="132"/>
      <c r="AZ588" s="132"/>
      <c r="BA588" s="132"/>
      <c r="BJ588" s="132"/>
      <c r="BT588" s="132"/>
      <c r="CD588" s="132"/>
      <c r="CN588" s="132"/>
      <c r="CX588" s="132"/>
      <c r="DH588" s="132"/>
      <c r="DR588" s="132"/>
      <c r="EB588" s="132"/>
      <c r="EL588" s="132"/>
      <c r="EV588" s="132"/>
      <c r="FF588" s="132"/>
      <c r="FP588" s="132"/>
      <c r="FZ588" s="132"/>
      <c r="GJ588" s="132"/>
      <c r="GT588" s="132"/>
      <c r="HD588" s="132"/>
      <c r="HN588" s="132"/>
      <c r="HX588" s="132"/>
    </row>
    <row xmlns:x14ac="http://schemas.microsoft.com/office/spreadsheetml/2009/9/ac" r="589" s="3" customFormat="true" x14ac:dyDescent="0.25">
      <c r="A589" s="392"/>
      <c r="B589" s="132"/>
      <c r="L589" s="132"/>
      <c r="V589" s="132"/>
      <c r="AF589" s="132"/>
      <c r="AP589" s="132"/>
      <c r="AZ589" s="132"/>
      <c r="BA589" s="132"/>
      <c r="BJ589" s="132"/>
      <c r="BT589" s="132"/>
      <c r="CD589" s="132"/>
      <c r="CN589" s="132"/>
      <c r="CX589" s="132"/>
      <c r="DH589" s="132"/>
      <c r="DR589" s="132"/>
      <c r="EB589" s="132"/>
      <c r="EL589" s="132"/>
      <c r="EV589" s="132"/>
      <c r="FF589" s="132"/>
      <c r="FP589" s="132"/>
      <c r="FZ589" s="132"/>
      <c r="GJ589" s="132"/>
      <c r="GT589" s="132"/>
      <c r="HD589" s="132"/>
      <c r="HN589" s="132"/>
      <c r="HX589" s="132"/>
    </row>
    <row xmlns:x14ac="http://schemas.microsoft.com/office/spreadsheetml/2009/9/ac" r="590" s="3" customFormat="true" x14ac:dyDescent="0.25">
      <c r="A590" s="392"/>
      <c r="B590" s="132"/>
      <c r="L590" s="132"/>
      <c r="V590" s="132"/>
      <c r="AF590" s="132"/>
      <c r="AP590" s="132"/>
      <c r="AZ590" s="132"/>
      <c r="BA590" s="132"/>
      <c r="BJ590" s="132"/>
      <c r="BT590" s="132"/>
      <c r="CD590" s="132"/>
      <c r="CN590" s="132"/>
      <c r="CX590" s="132"/>
      <c r="DH590" s="132"/>
      <c r="DR590" s="132"/>
      <c r="EB590" s="132"/>
      <c r="EL590" s="132"/>
      <c r="EV590" s="132"/>
      <c r="FF590" s="132"/>
      <c r="FP590" s="132"/>
      <c r="FZ590" s="132"/>
      <c r="GJ590" s="132"/>
      <c r="GT590" s="132"/>
      <c r="HD590" s="132"/>
      <c r="HN590" s="132"/>
      <c r="HX590" s="132"/>
    </row>
    <row xmlns:x14ac="http://schemas.microsoft.com/office/spreadsheetml/2009/9/ac" r="591" s="3" customFormat="true" x14ac:dyDescent="0.25">
      <c r="A591" s="392"/>
      <c r="B591" s="132"/>
      <c r="L591" s="132"/>
      <c r="V591" s="132"/>
      <c r="AF591" s="132"/>
      <c r="AP591" s="132"/>
      <c r="AZ591" s="132"/>
      <c r="BA591" s="132"/>
      <c r="BJ591" s="132"/>
      <c r="BT591" s="132"/>
      <c r="CD591" s="132"/>
      <c r="CN591" s="132"/>
      <c r="CX591" s="132"/>
      <c r="DH591" s="132"/>
      <c r="DR591" s="132"/>
      <c r="EB591" s="132"/>
      <c r="EL591" s="132"/>
      <c r="EV591" s="132"/>
      <c r="FF591" s="132"/>
      <c r="FP591" s="132"/>
      <c r="FZ591" s="132"/>
      <c r="GJ591" s="132"/>
      <c r="GT591" s="132"/>
      <c r="HD591" s="132"/>
      <c r="HN591" s="132"/>
      <c r="HX591" s="132"/>
    </row>
    <row xmlns:x14ac="http://schemas.microsoft.com/office/spreadsheetml/2009/9/ac" r="592" s="3" customFormat="true" x14ac:dyDescent="0.25">
      <c r="A592" s="392"/>
      <c r="B592" s="132"/>
      <c r="L592" s="132"/>
      <c r="V592" s="132"/>
      <c r="AF592" s="132"/>
      <c r="AP592" s="132"/>
      <c r="AZ592" s="132"/>
      <c r="BA592" s="132"/>
      <c r="BJ592" s="132"/>
      <c r="BT592" s="132"/>
      <c r="CD592" s="132"/>
      <c r="CN592" s="132"/>
      <c r="CX592" s="132"/>
      <c r="DH592" s="132"/>
      <c r="DR592" s="132"/>
      <c r="EB592" s="132"/>
      <c r="EL592" s="132"/>
      <c r="EV592" s="132"/>
      <c r="FF592" s="132"/>
      <c r="FP592" s="132"/>
      <c r="FZ592" s="132"/>
      <c r="GJ592" s="132"/>
      <c r="GT592" s="132"/>
      <c r="HD592" s="132"/>
      <c r="HN592" s="132"/>
      <c r="HX592" s="132"/>
    </row>
    <row xmlns:x14ac="http://schemas.microsoft.com/office/spreadsheetml/2009/9/ac" r="593" s="3" customFormat="true" x14ac:dyDescent="0.25">
      <c r="A593" s="392"/>
      <c r="B593" s="132"/>
      <c r="L593" s="132"/>
      <c r="V593" s="132"/>
      <c r="AF593" s="132"/>
      <c r="AP593" s="132"/>
      <c r="AZ593" s="132"/>
      <c r="BA593" s="132"/>
      <c r="BJ593" s="132"/>
      <c r="BT593" s="132"/>
      <c r="CD593" s="132"/>
      <c r="CN593" s="132"/>
      <c r="CX593" s="132"/>
      <c r="DH593" s="132"/>
      <c r="DR593" s="132"/>
      <c r="EB593" s="132"/>
      <c r="EL593" s="132"/>
      <c r="EV593" s="132"/>
      <c r="FF593" s="132"/>
      <c r="FP593" s="132"/>
      <c r="FZ593" s="132"/>
      <c r="GJ593" s="132"/>
      <c r="GT593" s="132"/>
      <c r="HD593" s="132"/>
      <c r="HN593" s="132"/>
      <c r="HX593" s="132"/>
    </row>
    <row xmlns:x14ac="http://schemas.microsoft.com/office/spreadsheetml/2009/9/ac" r="594" s="3" customFormat="true" x14ac:dyDescent="0.25">
      <c r="A594" s="392"/>
      <c r="B594" s="132"/>
      <c r="L594" s="132"/>
      <c r="V594" s="132"/>
      <c r="AF594" s="132"/>
      <c r="AP594" s="132"/>
      <c r="AZ594" s="132"/>
      <c r="BA594" s="132"/>
      <c r="BJ594" s="132"/>
      <c r="BT594" s="132"/>
      <c r="CD594" s="132"/>
      <c r="CN594" s="132"/>
      <c r="CX594" s="132"/>
      <c r="DH594" s="132"/>
      <c r="DR594" s="132"/>
      <c r="EB594" s="132"/>
      <c r="EL594" s="132"/>
      <c r="EV594" s="132"/>
      <c r="FF594" s="132"/>
      <c r="FP594" s="132"/>
      <c r="FZ594" s="132"/>
      <c r="GJ594" s="132"/>
      <c r="GT594" s="132"/>
      <c r="HD594" s="132"/>
      <c r="HN594" s="132"/>
      <c r="HX594" s="132"/>
    </row>
    <row xmlns:x14ac="http://schemas.microsoft.com/office/spreadsheetml/2009/9/ac" r="595" s="3" customFormat="true" x14ac:dyDescent="0.25">
      <c r="A595" s="392"/>
      <c r="B595" s="132"/>
      <c r="L595" s="132"/>
      <c r="V595" s="132"/>
      <c r="AF595" s="132"/>
      <c r="AP595" s="132"/>
      <c r="AZ595" s="132"/>
      <c r="BA595" s="132"/>
      <c r="BJ595" s="132"/>
      <c r="BT595" s="132"/>
      <c r="CD595" s="132"/>
      <c r="CN595" s="132"/>
      <c r="CX595" s="132"/>
      <c r="DH595" s="132"/>
      <c r="DR595" s="132"/>
      <c r="EB595" s="132"/>
      <c r="EL595" s="132"/>
      <c r="EV595" s="132"/>
      <c r="FF595" s="132"/>
      <c r="FP595" s="132"/>
      <c r="FZ595" s="132"/>
      <c r="GJ595" s="132"/>
      <c r="GT595" s="132"/>
      <c r="HD595" s="132"/>
      <c r="HN595" s="132"/>
      <c r="HX595" s="132"/>
    </row>
    <row xmlns:x14ac="http://schemas.microsoft.com/office/spreadsheetml/2009/9/ac" r="596" s="3" customFormat="true" x14ac:dyDescent="0.25">
      <c r="A596" s="392"/>
      <c r="B596" s="132"/>
      <c r="L596" s="132"/>
      <c r="V596" s="132"/>
      <c r="AF596" s="132"/>
      <c r="AP596" s="132"/>
      <c r="AZ596" s="132"/>
      <c r="BA596" s="132"/>
      <c r="BJ596" s="132"/>
      <c r="BT596" s="132"/>
      <c r="CD596" s="132"/>
      <c r="CN596" s="132"/>
      <c r="CX596" s="132"/>
      <c r="DH596" s="132"/>
      <c r="DR596" s="132"/>
      <c r="EB596" s="132"/>
      <c r="EL596" s="132"/>
      <c r="EV596" s="132"/>
      <c r="FF596" s="132"/>
      <c r="FP596" s="132"/>
      <c r="FZ596" s="132"/>
      <c r="GJ596" s="132"/>
      <c r="GT596" s="132"/>
      <c r="HD596" s="132"/>
      <c r="HN596" s="132"/>
      <c r="HX596" s="132"/>
    </row>
    <row xmlns:x14ac="http://schemas.microsoft.com/office/spreadsheetml/2009/9/ac" r="597" s="3" customFormat="true" x14ac:dyDescent="0.25">
      <c r="A597" s="392"/>
      <c r="B597" s="132"/>
      <c r="L597" s="132"/>
      <c r="V597" s="132"/>
      <c r="AF597" s="132"/>
      <c r="AP597" s="132"/>
      <c r="AZ597" s="132"/>
      <c r="BA597" s="132"/>
      <c r="BJ597" s="132"/>
      <c r="BT597" s="132"/>
      <c r="CD597" s="132"/>
      <c r="CN597" s="132"/>
      <c r="CX597" s="132"/>
      <c r="DH597" s="132"/>
      <c r="DR597" s="132"/>
      <c r="EB597" s="132"/>
      <c r="EL597" s="132"/>
      <c r="EV597" s="132"/>
      <c r="FF597" s="132"/>
      <c r="FP597" s="132"/>
      <c r="FZ597" s="132"/>
      <c r="GJ597" s="132"/>
      <c r="GT597" s="132"/>
      <c r="HD597" s="132"/>
      <c r="HN597" s="132"/>
      <c r="HX597" s="132"/>
    </row>
    <row xmlns:x14ac="http://schemas.microsoft.com/office/spreadsheetml/2009/9/ac" r="598" s="3" customFormat="true" x14ac:dyDescent="0.25">
      <c r="A598" s="392"/>
      <c r="B598" s="132"/>
      <c r="L598" s="132"/>
      <c r="V598" s="132"/>
      <c r="AF598" s="132"/>
      <c r="AP598" s="132"/>
      <c r="AZ598" s="132"/>
      <c r="BA598" s="132"/>
      <c r="BJ598" s="132"/>
      <c r="BT598" s="132"/>
      <c r="CD598" s="132"/>
      <c r="CN598" s="132"/>
      <c r="CX598" s="132"/>
      <c r="DH598" s="132"/>
      <c r="DR598" s="132"/>
      <c r="EB598" s="132"/>
      <c r="EL598" s="132"/>
      <c r="EV598" s="132"/>
      <c r="FF598" s="132"/>
      <c r="FP598" s="132"/>
      <c r="FZ598" s="132"/>
      <c r="GJ598" s="132"/>
      <c r="GT598" s="132"/>
      <c r="HD598" s="132"/>
      <c r="HN598" s="132"/>
      <c r="HX598" s="132"/>
    </row>
    <row xmlns:x14ac="http://schemas.microsoft.com/office/spreadsheetml/2009/9/ac" r="599" s="3" customFormat="true" x14ac:dyDescent="0.25">
      <c r="A599" s="392"/>
      <c r="B599" s="132"/>
      <c r="L599" s="132"/>
      <c r="V599" s="132"/>
      <c r="AF599" s="132"/>
      <c r="AP599" s="132"/>
      <c r="AZ599" s="132"/>
      <c r="BA599" s="132"/>
      <c r="BJ599" s="132"/>
      <c r="BT599" s="132"/>
      <c r="CD599" s="132"/>
      <c r="CN599" s="132"/>
      <c r="CX599" s="132"/>
      <c r="DH599" s="132"/>
      <c r="DR599" s="132"/>
      <c r="EB599" s="132"/>
      <c r="EL599" s="132"/>
      <c r="EV599" s="132"/>
      <c r="FF599" s="132"/>
      <c r="FP599" s="132"/>
      <c r="FZ599" s="132"/>
      <c r="GJ599" s="132"/>
      <c r="GT599" s="132"/>
      <c r="HD599" s="132"/>
      <c r="HN599" s="132"/>
      <c r="HX599" s="132"/>
    </row>
    <row xmlns:x14ac="http://schemas.microsoft.com/office/spreadsheetml/2009/9/ac" r="600" s="3" customFormat="true" x14ac:dyDescent="0.25">
      <c r="A600" s="392"/>
      <c r="B600" s="132"/>
      <c r="L600" s="132"/>
      <c r="V600" s="132"/>
      <c r="AF600" s="132"/>
      <c r="AP600" s="132"/>
      <c r="AZ600" s="132"/>
      <c r="BA600" s="132"/>
      <c r="BJ600" s="132"/>
      <c r="BT600" s="132"/>
      <c r="CD600" s="132"/>
      <c r="CN600" s="132"/>
      <c r="CX600" s="132"/>
      <c r="DH600" s="132"/>
      <c r="DR600" s="132"/>
      <c r="EB600" s="132"/>
      <c r="EL600" s="132"/>
      <c r="EV600" s="132"/>
      <c r="FF600" s="132"/>
      <c r="FP600" s="132"/>
      <c r="FZ600" s="132"/>
      <c r="GJ600" s="132"/>
      <c r="GT600" s="132"/>
      <c r="HD600" s="132"/>
      <c r="HN600" s="132"/>
      <c r="HX600" s="132"/>
    </row>
    <row xmlns:x14ac="http://schemas.microsoft.com/office/spreadsheetml/2009/9/ac" r="601" s="3" customFormat="true" x14ac:dyDescent="0.25">
      <c r="A601" s="392"/>
      <c r="B601" s="132"/>
      <c r="L601" s="132"/>
      <c r="V601" s="132"/>
      <c r="AF601" s="132"/>
      <c r="AP601" s="132"/>
      <c r="AZ601" s="132"/>
      <c r="BA601" s="132"/>
      <c r="BJ601" s="132"/>
      <c r="BT601" s="132"/>
      <c r="CD601" s="132"/>
      <c r="CN601" s="132"/>
      <c r="CX601" s="132"/>
      <c r="DH601" s="132"/>
      <c r="DR601" s="132"/>
      <c r="EB601" s="132"/>
      <c r="EL601" s="132"/>
      <c r="EV601" s="132"/>
      <c r="FF601" s="132"/>
      <c r="FP601" s="132"/>
      <c r="FZ601" s="132"/>
      <c r="GJ601" s="132"/>
      <c r="GT601" s="132"/>
      <c r="HD601" s="132"/>
      <c r="HN601" s="132"/>
      <c r="HX601" s="132"/>
    </row>
    <row xmlns:x14ac="http://schemas.microsoft.com/office/spreadsheetml/2009/9/ac" r="602" s="3" customFormat="true" x14ac:dyDescent="0.25">
      <c r="A602" s="392"/>
      <c r="B602" s="132"/>
      <c r="L602" s="132"/>
      <c r="V602" s="132"/>
      <c r="AF602" s="132"/>
      <c r="AP602" s="132"/>
      <c r="AZ602" s="132"/>
      <c r="BA602" s="132"/>
      <c r="BJ602" s="132"/>
      <c r="BT602" s="132"/>
      <c r="CD602" s="132"/>
      <c r="CN602" s="132"/>
      <c r="CX602" s="132"/>
      <c r="DH602" s="132"/>
      <c r="DR602" s="132"/>
      <c r="EB602" s="132"/>
      <c r="EL602" s="132"/>
      <c r="EV602" s="132"/>
      <c r="FF602" s="132"/>
      <c r="FP602" s="132"/>
      <c r="FZ602" s="132"/>
      <c r="GJ602" s="132"/>
      <c r="GT602" s="132"/>
      <c r="HD602" s="132"/>
      <c r="HN602" s="132"/>
      <c r="HX602" s="132"/>
    </row>
    <row xmlns:x14ac="http://schemas.microsoft.com/office/spreadsheetml/2009/9/ac" r="603" s="3" customFormat="true" x14ac:dyDescent="0.25">
      <c r="A603" s="392"/>
      <c r="B603" s="132"/>
      <c r="L603" s="132"/>
      <c r="V603" s="132"/>
      <c r="AF603" s="132"/>
      <c r="AP603" s="132"/>
      <c r="AZ603" s="132"/>
      <c r="BA603" s="132"/>
      <c r="BJ603" s="132"/>
      <c r="BT603" s="132"/>
      <c r="CD603" s="132"/>
      <c r="CN603" s="132"/>
      <c r="CX603" s="132"/>
      <c r="DH603" s="132"/>
      <c r="DR603" s="132"/>
      <c r="EB603" s="132"/>
      <c r="EL603" s="132"/>
      <c r="EV603" s="132"/>
      <c r="FF603" s="132"/>
      <c r="FP603" s="132"/>
      <c r="FZ603" s="132"/>
      <c r="GJ603" s="132"/>
      <c r="GT603" s="132"/>
      <c r="HD603" s="132"/>
      <c r="HN603" s="132"/>
      <c r="HX603" s="132"/>
    </row>
    <row xmlns:x14ac="http://schemas.microsoft.com/office/spreadsheetml/2009/9/ac" r="604" s="3" customFormat="true" x14ac:dyDescent="0.25">
      <c r="A604" s="392"/>
      <c r="B604" s="132"/>
      <c r="L604" s="132"/>
      <c r="V604" s="132"/>
      <c r="AF604" s="132"/>
      <c r="AP604" s="132"/>
      <c r="AZ604" s="132"/>
      <c r="BA604" s="132"/>
      <c r="BJ604" s="132"/>
      <c r="BT604" s="132"/>
      <c r="CD604" s="132"/>
      <c r="CN604" s="132"/>
      <c r="CX604" s="132"/>
      <c r="DH604" s="132"/>
      <c r="DR604" s="132"/>
      <c r="EB604" s="132"/>
      <c r="EL604" s="132"/>
      <c r="EV604" s="132"/>
      <c r="FF604" s="132"/>
      <c r="FP604" s="132"/>
      <c r="FZ604" s="132"/>
      <c r="GJ604" s="132"/>
      <c r="GT604" s="132"/>
      <c r="HD604" s="132"/>
      <c r="HN604" s="132"/>
      <c r="HX604" s="132"/>
    </row>
    <row xmlns:x14ac="http://schemas.microsoft.com/office/spreadsheetml/2009/9/ac" r="605" s="3" customFormat="true" x14ac:dyDescent="0.25">
      <c r="A605" s="392"/>
      <c r="B605" s="132"/>
      <c r="L605" s="132"/>
      <c r="V605" s="132"/>
      <c r="AF605" s="132"/>
      <c r="AP605" s="132"/>
      <c r="AZ605" s="132"/>
      <c r="BA605" s="132"/>
      <c r="BJ605" s="132"/>
      <c r="BT605" s="132"/>
      <c r="CD605" s="132"/>
      <c r="CN605" s="132"/>
      <c r="CX605" s="132"/>
      <c r="DH605" s="132"/>
      <c r="DR605" s="132"/>
      <c r="EB605" s="132"/>
      <c r="EL605" s="132"/>
      <c r="EV605" s="132"/>
      <c r="FF605" s="132"/>
      <c r="FP605" s="132"/>
      <c r="FZ605" s="132"/>
      <c r="GJ605" s="132"/>
      <c r="GT605" s="132"/>
      <c r="HD605" s="132"/>
      <c r="HN605" s="132"/>
      <c r="HX605" s="132"/>
    </row>
    <row xmlns:x14ac="http://schemas.microsoft.com/office/spreadsheetml/2009/9/ac" r="606" s="3" customFormat="true" x14ac:dyDescent="0.25">
      <c r="A606" s="392"/>
      <c r="B606" s="132"/>
      <c r="L606" s="132"/>
      <c r="V606" s="132"/>
      <c r="AF606" s="132"/>
      <c r="AP606" s="132"/>
      <c r="AZ606" s="132"/>
      <c r="BA606" s="132"/>
      <c r="BJ606" s="132"/>
      <c r="BT606" s="132"/>
      <c r="CD606" s="132"/>
      <c r="CN606" s="132"/>
      <c r="CX606" s="132"/>
      <c r="DH606" s="132"/>
      <c r="DR606" s="132"/>
      <c r="EB606" s="132"/>
      <c r="EL606" s="132"/>
      <c r="EV606" s="132"/>
      <c r="FF606" s="132"/>
      <c r="FP606" s="132"/>
      <c r="FZ606" s="132"/>
      <c r="GJ606" s="132"/>
      <c r="GT606" s="132"/>
      <c r="HD606" s="132"/>
      <c r="HN606" s="132"/>
      <c r="HX606" s="132"/>
    </row>
    <row xmlns:x14ac="http://schemas.microsoft.com/office/spreadsheetml/2009/9/ac" r="607" s="3" customFormat="true" x14ac:dyDescent="0.25">
      <c r="A607" s="392"/>
      <c r="B607" s="132"/>
      <c r="L607" s="132"/>
      <c r="V607" s="132"/>
      <c r="AF607" s="132"/>
      <c r="AP607" s="132"/>
      <c r="AZ607" s="132"/>
      <c r="BA607" s="132"/>
      <c r="BJ607" s="132"/>
      <c r="BT607" s="132"/>
      <c r="CD607" s="132"/>
      <c r="CN607" s="132"/>
      <c r="CX607" s="132"/>
      <c r="DH607" s="132"/>
      <c r="DR607" s="132"/>
      <c r="EB607" s="132"/>
      <c r="EL607" s="132"/>
      <c r="EV607" s="132"/>
      <c r="FF607" s="132"/>
      <c r="FP607" s="132"/>
      <c r="FZ607" s="132"/>
      <c r="GJ607" s="132"/>
      <c r="GT607" s="132"/>
      <c r="HD607" s="132"/>
      <c r="HN607" s="132"/>
      <c r="HX607" s="132"/>
    </row>
    <row xmlns:x14ac="http://schemas.microsoft.com/office/spreadsheetml/2009/9/ac" r="608" s="3" customFormat="true" x14ac:dyDescent="0.25">
      <c r="A608" s="392"/>
      <c r="B608" s="132"/>
      <c r="L608" s="132"/>
      <c r="V608" s="132"/>
      <c r="AF608" s="132"/>
      <c r="AP608" s="132"/>
      <c r="AZ608" s="132"/>
      <c r="BA608" s="132"/>
      <c r="BJ608" s="132"/>
      <c r="BT608" s="132"/>
      <c r="CD608" s="132"/>
      <c r="CN608" s="132"/>
      <c r="CX608" s="132"/>
      <c r="DH608" s="132"/>
      <c r="DR608" s="132"/>
      <c r="EB608" s="132"/>
      <c r="EL608" s="132"/>
      <c r="EV608" s="132"/>
      <c r="FF608" s="132"/>
      <c r="FP608" s="132"/>
      <c r="FZ608" s="132"/>
      <c r="GJ608" s="132"/>
      <c r="GT608" s="132"/>
      <c r="HD608" s="132"/>
      <c r="HN608" s="132"/>
      <c r="HX608" s="132"/>
    </row>
    <row xmlns:x14ac="http://schemas.microsoft.com/office/spreadsheetml/2009/9/ac" r="609" s="3" customFormat="true" x14ac:dyDescent="0.25">
      <c r="A609" s="392"/>
      <c r="B609" s="132"/>
      <c r="L609" s="132"/>
      <c r="V609" s="132"/>
      <c r="AF609" s="132"/>
      <c r="AP609" s="132"/>
      <c r="AZ609" s="132"/>
      <c r="BA609" s="132"/>
      <c r="BJ609" s="132"/>
      <c r="BT609" s="132"/>
      <c r="CD609" s="132"/>
      <c r="CN609" s="132"/>
      <c r="CX609" s="132"/>
      <c r="DH609" s="132"/>
      <c r="DR609" s="132"/>
      <c r="EB609" s="132"/>
      <c r="EL609" s="132"/>
      <c r="EV609" s="132"/>
      <c r="FF609" s="132"/>
      <c r="FP609" s="132"/>
      <c r="FZ609" s="132"/>
      <c r="GJ609" s="132"/>
      <c r="GT609" s="132"/>
      <c r="HD609" s="132"/>
      <c r="HN609" s="132"/>
      <c r="HX609" s="132"/>
    </row>
    <row xmlns:x14ac="http://schemas.microsoft.com/office/spreadsheetml/2009/9/ac" r="610" s="3" customFormat="true" x14ac:dyDescent="0.25">
      <c r="A610" s="392"/>
      <c r="B610" s="132"/>
      <c r="L610" s="132"/>
      <c r="V610" s="132"/>
      <c r="AF610" s="132"/>
      <c r="AP610" s="132"/>
      <c r="AZ610" s="132"/>
      <c r="BA610" s="132"/>
      <c r="BJ610" s="132"/>
      <c r="BT610" s="132"/>
      <c r="CD610" s="132"/>
      <c r="CN610" s="132"/>
      <c r="CX610" s="132"/>
      <c r="DH610" s="132"/>
      <c r="DR610" s="132"/>
      <c r="EB610" s="132"/>
      <c r="EL610" s="132"/>
      <c r="EV610" s="132"/>
      <c r="FF610" s="132"/>
      <c r="FP610" s="132"/>
      <c r="FZ610" s="132"/>
      <c r="GJ610" s="132"/>
      <c r="GT610" s="132"/>
      <c r="HD610" s="132"/>
      <c r="HN610" s="132"/>
      <c r="HX610" s="132"/>
    </row>
    <row xmlns:x14ac="http://schemas.microsoft.com/office/spreadsheetml/2009/9/ac" r="611" s="3" customFormat="true" x14ac:dyDescent="0.25">
      <c r="A611" s="392"/>
      <c r="B611" s="132"/>
      <c r="L611" s="132"/>
      <c r="V611" s="132"/>
      <c r="AF611" s="132"/>
      <c r="AP611" s="132"/>
      <c r="AZ611" s="132"/>
      <c r="BA611" s="132"/>
      <c r="BJ611" s="132"/>
      <c r="BT611" s="132"/>
      <c r="CD611" s="132"/>
      <c r="CN611" s="132"/>
      <c r="CX611" s="132"/>
      <c r="DH611" s="132"/>
      <c r="DR611" s="132"/>
      <c r="EB611" s="132"/>
      <c r="EL611" s="132"/>
      <c r="EV611" s="132"/>
      <c r="FF611" s="132"/>
      <c r="FP611" s="132"/>
      <c r="FZ611" s="132"/>
      <c r="GJ611" s="132"/>
      <c r="GT611" s="132"/>
      <c r="HD611" s="132"/>
      <c r="HN611" s="132"/>
      <c r="HX611" s="132"/>
    </row>
    <row xmlns:x14ac="http://schemas.microsoft.com/office/spreadsheetml/2009/9/ac" r="612" s="3" customFormat="true" x14ac:dyDescent="0.25">
      <c r="A612" s="392"/>
      <c r="B612" s="132"/>
      <c r="L612" s="132"/>
      <c r="V612" s="132"/>
      <c r="AF612" s="132"/>
      <c r="AP612" s="132"/>
      <c r="AZ612" s="132"/>
      <c r="BA612" s="132"/>
      <c r="BJ612" s="132"/>
      <c r="BT612" s="132"/>
      <c r="CD612" s="132"/>
      <c r="CN612" s="132"/>
      <c r="CX612" s="132"/>
      <c r="DH612" s="132"/>
      <c r="DR612" s="132"/>
      <c r="EB612" s="132"/>
      <c r="EL612" s="132"/>
      <c r="EV612" s="132"/>
      <c r="FF612" s="132"/>
      <c r="FP612" s="132"/>
      <c r="FZ612" s="132"/>
      <c r="GJ612" s="132"/>
      <c r="GT612" s="132"/>
      <c r="HD612" s="132"/>
      <c r="HN612" s="132"/>
      <c r="HX612" s="132"/>
    </row>
    <row xmlns:x14ac="http://schemas.microsoft.com/office/spreadsheetml/2009/9/ac" r="613" s="3" customFormat="true" x14ac:dyDescent="0.25">
      <c r="A613" s="392"/>
      <c r="B613" s="132"/>
      <c r="L613" s="132"/>
      <c r="V613" s="132"/>
      <c r="AF613" s="132"/>
      <c r="AP613" s="132"/>
      <c r="AZ613" s="132"/>
      <c r="BA613" s="132"/>
      <c r="BJ613" s="132"/>
      <c r="BT613" s="132"/>
      <c r="CD613" s="132"/>
      <c r="CN613" s="132"/>
      <c r="CX613" s="132"/>
      <c r="DH613" s="132"/>
      <c r="DR613" s="132"/>
      <c r="EB613" s="132"/>
      <c r="EL613" s="132"/>
      <c r="EV613" s="132"/>
      <c r="FF613" s="132"/>
      <c r="FP613" s="132"/>
      <c r="FZ613" s="132"/>
      <c r="GJ613" s="132"/>
      <c r="GT613" s="132"/>
      <c r="HD613" s="132"/>
      <c r="HN613" s="132"/>
      <c r="HX613" s="132"/>
    </row>
    <row xmlns:x14ac="http://schemas.microsoft.com/office/spreadsheetml/2009/9/ac" r="614" s="3" customFormat="true" x14ac:dyDescent="0.25">
      <c r="A614" s="392"/>
      <c r="B614" s="132"/>
      <c r="L614" s="132"/>
      <c r="V614" s="132"/>
      <c r="AF614" s="132"/>
      <c r="AP614" s="132"/>
      <c r="AZ614" s="132"/>
      <c r="BA614" s="132"/>
      <c r="BJ614" s="132"/>
      <c r="BT614" s="132"/>
      <c r="CD614" s="132"/>
      <c r="CN614" s="132"/>
      <c r="CX614" s="132"/>
      <c r="DH614" s="132"/>
      <c r="DR614" s="132"/>
      <c r="EB614" s="132"/>
      <c r="EL614" s="132"/>
      <c r="EV614" s="132"/>
      <c r="FF614" s="132"/>
      <c r="FP614" s="132"/>
      <c r="FZ614" s="132"/>
      <c r="GJ614" s="132"/>
      <c r="GT614" s="132"/>
      <c r="HD614" s="132"/>
      <c r="HN614" s="132"/>
      <c r="HX614" s="132"/>
    </row>
    <row xmlns:x14ac="http://schemas.microsoft.com/office/spreadsheetml/2009/9/ac" r="615" s="3" customFormat="true" x14ac:dyDescent="0.25">
      <c r="A615" s="392"/>
      <c r="B615" s="132"/>
      <c r="L615" s="132"/>
      <c r="V615" s="132"/>
      <c r="AF615" s="132"/>
      <c r="AP615" s="132"/>
      <c r="AZ615" s="132"/>
      <c r="BA615" s="132"/>
      <c r="BJ615" s="132"/>
      <c r="BT615" s="132"/>
      <c r="CD615" s="132"/>
      <c r="CN615" s="132"/>
      <c r="CX615" s="132"/>
      <c r="DH615" s="132"/>
      <c r="DR615" s="132"/>
      <c r="EB615" s="132"/>
      <c r="EL615" s="132"/>
      <c r="EV615" s="132"/>
      <c r="FF615" s="132"/>
      <c r="FP615" s="132"/>
      <c r="FZ615" s="132"/>
      <c r="GJ615" s="132"/>
      <c r="GT615" s="132"/>
      <c r="HD615" s="132"/>
      <c r="HN615" s="132"/>
      <c r="HX615" s="132"/>
    </row>
    <row xmlns:x14ac="http://schemas.microsoft.com/office/spreadsheetml/2009/9/ac" r="616" s="3" customFormat="true" x14ac:dyDescent="0.25">
      <c r="A616" s="392"/>
      <c r="B616" s="132"/>
      <c r="L616" s="132"/>
      <c r="V616" s="132"/>
      <c r="AF616" s="132"/>
      <c r="AP616" s="132"/>
      <c r="AZ616" s="132"/>
      <c r="BA616" s="132"/>
      <c r="BJ616" s="132"/>
      <c r="BT616" s="132"/>
      <c r="CD616" s="132"/>
      <c r="CN616" s="132"/>
      <c r="CX616" s="132"/>
      <c r="DH616" s="132"/>
      <c r="DR616" s="132"/>
      <c r="EB616" s="132"/>
      <c r="EL616" s="132"/>
      <c r="EV616" s="132"/>
      <c r="FF616" s="132"/>
      <c r="FP616" s="132"/>
      <c r="FZ616" s="132"/>
      <c r="GJ616" s="132"/>
      <c r="GT616" s="132"/>
      <c r="HD616" s="132"/>
      <c r="HN616" s="132"/>
      <c r="HX616" s="132"/>
    </row>
    <row xmlns:x14ac="http://schemas.microsoft.com/office/spreadsheetml/2009/9/ac" r="617" s="3" customFormat="true" x14ac:dyDescent="0.25">
      <c r="A617" s="392"/>
      <c r="B617" s="132"/>
      <c r="L617" s="132"/>
      <c r="V617" s="132"/>
      <c r="AF617" s="132"/>
      <c r="AP617" s="132"/>
      <c r="AZ617" s="132"/>
      <c r="BA617" s="132"/>
      <c r="BJ617" s="132"/>
      <c r="BT617" s="132"/>
      <c r="CD617" s="132"/>
      <c r="CN617" s="132"/>
      <c r="CX617" s="132"/>
      <c r="DH617" s="132"/>
      <c r="DR617" s="132"/>
      <c r="EB617" s="132"/>
      <c r="EL617" s="132"/>
      <c r="EV617" s="132"/>
      <c r="FF617" s="132"/>
      <c r="FP617" s="132"/>
      <c r="FZ617" s="132"/>
      <c r="GJ617" s="132"/>
      <c r="GT617" s="132"/>
      <c r="HD617" s="132"/>
      <c r="HN617" s="132"/>
      <c r="HX617" s="132"/>
    </row>
    <row xmlns:x14ac="http://schemas.microsoft.com/office/spreadsheetml/2009/9/ac" r="618" s="3" customFormat="true" x14ac:dyDescent="0.25">
      <c r="A618" s="392"/>
      <c r="B618" s="132"/>
      <c r="L618" s="132"/>
      <c r="V618" s="132"/>
      <c r="AF618" s="132"/>
      <c r="AP618" s="132"/>
      <c r="AZ618" s="132"/>
      <c r="BA618" s="132"/>
      <c r="BJ618" s="132"/>
      <c r="BT618" s="132"/>
      <c r="CD618" s="132"/>
      <c r="CN618" s="132"/>
      <c r="CX618" s="132"/>
      <c r="DH618" s="132"/>
      <c r="DR618" s="132"/>
      <c r="EB618" s="132"/>
      <c r="EL618" s="132"/>
      <c r="EV618" s="132"/>
      <c r="FF618" s="132"/>
      <c r="FP618" s="132"/>
      <c r="FZ618" s="132"/>
      <c r="GJ618" s="132"/>
      <c r="GT618" s="132"/>
      <c r="HD618" s="132"/>
      <c r="HN618" s="132"/>
      <c r="HX618" s="132"/>
    </row>
    <row xmlns:x14ac="http://schemas.microsoft.com/office/spreadsheetml/2009/9/ac" r="619" s="3" customFormat="true" x14ac:dyDescent="0.25">
      <c r="A619" s="392"/>
      <c r="B619" s="132"/>
      <c r="L619" s="132"/>
      <c r="V619" s="132"/>
      <c r="AF619" s="132"/>
      <c r="AP619" s="132"/>
      <c r="AZ619" s="132"/>
      <c r="BA619" s="132"/>
      <c r="BJ619" s="132"/>
      <c r="BT619" s="132"/>
      <c r="CD619" s="132"/>
      <c r="CN619" s="132"/>
      <c r="CX619" s="132"/>
      <c r="DH619" s="132"/>
      <c r="DR619" s="132"/>
      <c r="EB619" s="132"/>
      <c r="EL619" s="132"/>
      <c r="EV619" s="132"/>
      <c r="FF619" s="132"/>
      <c r="FP619" s="132"/>
      <c r="FZ619" s="132"/>
      <c r="GJ619" s="132"/>
      <c r="GT619" s="132"/>
      <c r="HD619" s="132"/>
      <c r="HN619" s="132"/>
      <c r="HX619" s="132"/>
    </row>
    <row xmlns:x14ac="http://schemas.microsoft.com/office/spreadsheetml/2009/9/ac" r="620" s="3" customFormat="true" x14ac:dyDescent="0.25">
      <c r="A620" s="392"/>
      <c r="B620" s="132"/>
      <c r="L620" s="132"/>
      <c r="V620" s="132"/>
      <c r="AF620" s="132"/>
      <c r="AP620" s="132"/>
      <c r="AZ620" s="132"/>
      <c r="BA620" s="132"/>
      <c r="BJ620" s="132"/>
      <c r="BT620" s="132"/>
      <c r="CD620" s="132"/>
      <c r="CN620" s="132"/>
      <c r="CX620" s="132"/>
      <c r="DH620" s="132"/>
      <c r="DR620" s="132"/>
      <c r="EB620" s="132"/>
      <c r="EL620" s="132"/>
      <c r="EV620" s="132"/>
      <c r="FF620" s="132"/>
      <c r="FP620" s="132"/>
      <c r="FZ620" s="132"/>
      <c r="GJ620" s="132"/>
      <c r="GT620" s="132"/>
      <c r="HD620" s="132"/>
      <c r="HN620" s="132"/>
      <c r="HX620" s="132"/>
    </row>
    <row xmlns:x14ac="http://schemas.microsoft.com/office/spreadsheetml/2009/9/ac" r="621" s="3" customFormat="true" x14ac:dyDescent="0.25">
      <c r="A621" s="392"/>
      <c r="B621" s="132"/>
      <c r="L621" s="132"/>
      <c r="V621" s="132"/>
      <c r="AF621" s="132"/>
      <c r="AP621" s="132"/>
      <c r="AZ621" s="132"/>
      <c r="BA621" s="132"/>
      <c r="BJ621" s="132"/>
      <c r="BT621" s="132"/>
      <c r="CD621" s="132"/>
      <c r="CN621" s="132"/>
      <c r="CX621" s="132"/>
      <c r="DH621" s="132"/>
      <c r="DR621" s="132"/>
      <c r="EB621" s="132"/>
      <c r="EL621" s="132"/>
      <c r="EV621" s="132"/>
      <c r="FF621" s="132"/>
      <c r="FP621" s="132"/>
      <c r="FZ621" s="132"/>
      <c r="GJ621" s="132"/>
      <c r="GT621" s="132"/>
      <c r="HD621" s="132"/>
      <c r="HN621" s="132"/>
      <c r="HX621" s="132"/>
    </row>
    <row xmlns:x14ac="http://schemas.microsoft.com/office/spreadsheetml/2009/9/ac" r="622" s="3" customFormat="true" x14ac:dyDescent="0.25">
      <c r="A622" s="392"/>
      <c r="B622" s="132"/>
      <c r="L622" s="132"/>
      <c r="V622" s="132"/>
      <c r="AF622" s="132"/>
      <c r="AP622" s="132"/>
      <c r="AZ622" s="132"/>
      <c r="BA622" s="132"/>
      <c r="BJ622" s="132"/>
      <c r="BT622" s="132"/>
      <c r="CD622" s="132"/>
      <c r="CN622" s="132"/>
      <c r="CX622" s="132"/>
      <c r="DH622" s="132"/>
      <c r="DR622" s="132"/>
      <c r="EB622" s="132"/>
      <c r="EL622" s="132"/>
      <c r="EV622" s="132"/>
      <c r="FF622" s="132"/>
      <c r="FP622" s="132"/>
      <c r="FZ622" s="132"/>
      <c r="GJ622" s="132"/>
      <c r="GT622" s="132"/>
      <c r="HD622" s="132"/>
      <c r="HN622" s="132"/>
      <c r="HX622" s="132"/>
    </row>
  </sheetData>
  <mergeCells count="12">
    <mergeCell ref="CY10:DE10"/>
    <mergeCell ref="CO10:CU10"/>
    <mergeCell ref="A2:A3"/>
    <mergeCell ref="BK10:BQ10"/>
    <mergeCell ref="BU10:CA10"/>
    <mergeCell ref="CE10:CK10"/>
    <mergeCell ref="BA10:BG10"/>
    <mergeCell ref="C10:I10"/>
    <mergeCell ref="M10:S10"/>
    <mergeCell ref="W10:AC10"/>
    <mergeCell ref="AG10:AM10"/>
    <mergeCell ref="AQ10:AW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 ref="A14" location="myrangeH10" display="myrangeH10"/>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9"/>
    <col min="3" max="7" width="11.75" style="119" customWidth="true"/>
    <col min="8" max="16384" width="9" style="119"/>
  </cols>
  <sheetData>
    <row xmlns:x14ac="http://schemas.microsoft.com/office/spreadsheetml/2009/9/ac" r="2" ht="20.25" x14ac:dyDescent="0.2">
      <c r="B2" s="115" t="str">
        <f>+Introduction!C7</f>
        <v>Dominican Republic</v>
      </c>
      <c r="C2" s="116"/>
      <c r="D2" s="117"/>
      <c r="E2" s="117"/>
      <c r="F2" s="117"/>
      <c r="G2" s="118"/>
    </row>
    <row xmlns:x14ac="http://schemas.microsoft.com/office/spreadsheetml/2009/9/ac" r="3" x14ac:dyDescent="0.2">
      <c r="B3" s="583" t="s">
        <v>171</v>
      </c>
      <c r="C3" s="583"/>
      <c r="D3" s="583"/>
      <c r="E3" s="583"/>
      <c r="F3" s="583"/>
      <c r="G3" s="584"/>
    </row>
    <row xmlns:x14ac="http://schemas.microsoft.com/office/spreadsheetml/2009/9/ac" r="4" ht="13.5" x14ac:dyDescent="0.2">
      <c r="B4" s="120" t="s">
        <v>4</v>
      </c>
      <c r="C4" s="120" t="s">
        <v>58</v>
      </c>
      <c r="D4" s="120" t="s">
        <v>62</v>
      </c>
      <c r="E4" s="120" t="s">
        <v>59</v>
      </c>
      <c r="F4" s="120" t="s">
        <v>60</v>
      </c>
      <c r="G4" s="120" t="s">
        <v>61</v>
      </c>
    </row>
    <row xmlns:x14ac="http://schemas.microsoft.com/office/spreadsheetml/2009/9/ac" r="5" x14ac:dyDescent="0.2">
      <c r="B5" s="790">
        <v>2000</v>
      </c>
      <c r="C5" s="934">
        <v>2921437</v>
      </c>
      <c r="D5" s="935">
        <v>61.752998352050781</v>
      </c>
      <c r="E5" s="936">
        <v>618603</v>
      </c>
      <c r="F5" s="937">
        <v>1201869</v>
      </c>
      <c r="G5" s="938">
        <v>1100965</v>
      </c>
    </row>
    <row xmlns:x14ac="http://schemas.microsoft.com/office/spreadsheetml/2009/9/ac" r="6" x14ac:dyDescent="0.2">
      <c r="B6" s="796">
        <v>2001</v>
      </c>
      <c r="C6" s="939">
        <v>2885903</v>
      </c>
      <c r="D6" s="940">
        <v>62.564998626708984</v>
      </c>
      <c r="E6" s="941">
        <v>603806</v>
      </c>
      <c r="F6" s="942">
        <v>1182573</v>
      </c>
      <c r="G6" s="943">
        <v>1099524</v>
      </c>
    </row>
    <row xmlns:x14ac="http://schemas.microsoft.com/office/spreadsheetml/2009/9/ac" r="7" x14ac:dyDescent="0.2">
      <c r="B7" s="802">
        <v>2002</v>
      </c>
      <c r="C7" s="944">
        <v>2896350</v>
      </c>
      <c r="D7" s="945">
        <v>63.371002197265625</v>
      </c>
      <c r="E7" s="946">
        <v>603496</v>
      </c>
      <c r="F7" s="947">
        <v>1184914</v>
      </c>
      <c r="G7" s="948">
        <v>1107940</v>
      </c>
    </row>
    <row xmlns:x14ac="http://schemas.microsoft.com/office/spreadsheetml/2009/9/ac" r="8" x14ac:dyDescent="0.2">
      <c r="B8" s="808">
        <v>2003</v>
      </c>
      <c r="C8" s="949">
        <v>2906171</v>
      </c>
      <c r="D8" s="950">
        <v>64.604995727539063</v>
      </c>
      <c r="E8" s="951">
        <v>602128</v>
      </c>
      <c r="F8" s="952">
        <v>1186627</v>
      </c>
      <c r="G8" s="953">
        <v>1117416</v>
      </c>
    </row>
    <row xmlns:x14ac="http://schemas.microsoft.com/office/spreadsheetml/2009/9/ac" r="9" x14ac:dyDescent="0.2">
      <c r="B9" s="814">
        <v>2004</v>
      </c>
      <c r="C9" s="954">
        <v>2916386</v>
      </c>
      <c r="D9" s="955">
        <v>66.002998352050781</v>
      </c>
      <c r="E9" s="956">
        <v>601423</v>
      </c>
      <c r="F9" s="957">
        <v>1188286</v>
      </c>
      <c r="G9" s="958">
        <v>1126677</v>
      </c>
    </row>
    <row xmlns:x14ac="http://schemas.microsoft.com/office/spreadsheetml/2009/9/ac" r="10" x14ac:dyDescent="0.2">
      <c r="B10" s="820">
        <v>2005</v>
      </c>
      <c r="C10" s="959">
        <v>2927573</v>
      </c>
      <c r="D10" s="960">
        <v>67.3699951171875</v>
      </c>
      <c r="E10" s="961">
        <v>601362</v>
      </c>
      <c r="F10" s="962">
        <v>1190055</v>
      </c>
      <c r="G10" s="963">
        <v>1136156</v>
      </c>
    </row>
    <row xmlns:x14ac="http://schemas.microsoft.com/office/spreadsheetml/2009/9/ac" r="11" x14ac:dyDescent="0.2">
      <c r="B11" s="826">
        <v>2006</v>
      </c>
      <c r="C11" s="964">
        <v>2938189</v>
      </c>
      <c r="D11" s="965">
        <v>68.709999084472656</v>
      </c>
      <c r="E11" s="966">
        <v>600783</v>
      </c>
      <c r="F11" s="967">
        <v>1191182</v>
      </c>
      <c r="G11" s="968">
        <v>1146224</v>
      </c>
    </row>
    <row xmlns:x14ac="http://schemas.microsoft.com/office/spreadsheetml/2009/9/ac" r="12" x14ac:dyDescent="0.2">
      <c r="B12" s="832">
        <v>2007</v>
      </c>
      <c r="C12" s="969">
        <v>2940493</v>
      </c>
      <c r="D12" s="970">
        <v>70.020004272460938</v>
      </c>
      <c r="E12" s="971">
        <v>600112</v>
      </c>
      <c r="F12" s="972">
        <v>1191503</v>
      </c>
      <c r="G12" s="973">
        <v>1148878</v>
      </c>
    </row>
    <row xmlns:x14ac="http://schemas.microsoft.com/office/spreadsheetml/2009/9/ac" r="13" x14ac:dyDescent="0.2">
      <c r="B13" s="838">
        <v>2008</v>
      </c>
      <c r="C13" s="974">
        <v>2943180</v>
      </c>
      <c r="D13" s="975">
        <v>71.300003051757813</v>
      </c>
      <c r="E13" s="976">
        <v>599381</v>
      </c>
      <c r="F13" s="977">
        <v>1192052</v>
      </c>
      <c r="G13" s="978">
        <v>1151747</v>
      </c>
    </row>
    <row xmlns:x14ac="http://schemas.microsoft.com/office/spreadsheetml/2009/9/ac" r="14" x14ac:dyDescent="0.2">
      <c r="B14" s="844">
        <v>2009</v>
      </c>
      <c r="C14" s="979">
        <v>2945661</v>
      </c>
      <c r="D14" s="980">
        <v>72.541999816894531</v>
      </c>
      <c r="E14" s="981">
        <v>598949</v>
      </c>
      <c r="F14" s="982">
        <v>1192111</v>
      </c>
      <c r="G14" s="983">
        <v>1154601</v>
      </c>
    </row>
    <row xmlns:x14ac="http://schemas.microsoft.com/office/spreadsheetml/2009/9/ac" r="15" x14ac:dyDescent="0.2">
      <c r="B15" s="850">
        <v>2010</v>
      </c>
      <c r="C15" s="984">
        <v>2946130</v>
      </c>
      <c r="D15" s="985">
        <v>73.752998352050781</v>
      </c>
      <c r="E15" s="986">
        <v>596216</v>
      </c>
      <c r="F15" s="987">
        <v>1192557</v>
      </c>
      <c r="G15" s="988">
        <v>1157357</v>
      </c>
    </row>
    <row xmlns:x14ac="http://schemas.microsoft.com/office/spreadsheetml/2009/9/ac" r="16" x14ac:dyDescent="0.2">
      <c r="B16" s="856">
        <v>2011</v>
      </c>
      <c r="C16" s="989">
        <v>2945308</v>
      </c>
      <c r="D16" s="990">
        <v>74.826995849609375</v>
      </c>
      <c r="E16" s="991">
        <v>592636</v>
      </c>
      <c r="F16" s="992">
        <v>1192603</v>
      </c>
      <c r="G16" s="993">
        <v>1160069</v>
      </c>
    </row>
    <row xmlns:x14ac="http://schemas.microsoft.com/office/spreadsheetml/2009/9/ac" r="17" x14ac:dyDescent="0.2">
      <c r="B17" s="862">
        <v>2012</v>
      </c>
      <c r="C17" s="994">
        <v>2937003</v>
      </c>
      <c r="D17" s="995">
        <v>75.802001953125</v>
      </c>
      <c r="E17" s="996">
        <v>587392</v>
      </c>
      <c r="F17" s="997">
        <v>1188921</v>
      </c>
      <c r="G17" s="998">
        <v>1160690</v>
      </c>
    </row>
    <row xmlns:x14ac="http://schemas.microsoft.com/office/spreadsheetml/2009/9/ac" r="18" x14ac:dyDescent="0.2">
      <c r="B18" s="868">
        <v>2013</v>
      </c>
      <c r="C18" s="999">
        <v>2928651</v>
      </c>
      <c r="D18" s="1000">
        <v>76.749000549316406</v>
      </c>
      <c r="E18" s="1001">
        <v>584097</v>
      </c>
      <c r="F18" s="1002">
        <v>1183301</v>
      </c>
      <c r="G18" s="1003">
        <v>1161253</v>
      </c>
    </row>
    <row xmlns:x14ac="http://schemas.microsoft.com/office/spreadsheetml/2009/9/ac" r="19" x14ac:dyDescent="0.2">
      <c r="B19" s="874">
        <v>2014</v>
      </c>
      <c r="C19" s="1004">
        <v>2921678</v>
      </c>
      <c r="D19" s="1005">
        <v>77.669998168945313</v>
      </c>
      <c r="E19" s="1006">
        <v>581111</v>
      </c>
      <c r="F19" s="1007">
        <v>1178832</v>
      </c>
      <c r="G19" s="1008">
        <v>1161735</v>
      </c>
    </row>
    <row xmlns:x14ac="http://schemas.microsoft.com/office/spreadsheetml/2009/9/ac" r="20" x14ac:dyDescent="0.2">
      <c r="B20" s="880">
        <v>2015</v>
      </c>
      <c r="C20" s="1009">
        <v>2916392</v>
      </c>
      <c r="D20" s="1010">
        <v>78.566001892089844</v>
      </c>
      <c r="E20" s="1011">
        <v>580913</v>
      </c>
      <c r="F20" s="1012">
        <v>1173308</v>
      </c>
      <c r="G20" s="1013">
        <v>1162171</v>
      </c>
    </row>
    <row xmlns:x14ac="http://schemas.microsoft.com/office/spreadsheetml/2009/9/ac" r="21" x14ac:dyDescent="0.2">
      <c r="B21" s="886">
        <v>2016</v>
      </c>
      <c r="C21" s="1014">
        <v>2912059</v>
      </c>
      <c r="D21" s="1015">
        <v>79.435997009277344</v>
      </c>
      <c r="E21" s="1016">
        <v>582352</v>
      </c>
      <c r="F21" s="1017">
        <v>1166938</v>
      </c>
      <c r="G21" s="1018">
        <v>1162769</v>
      </c>
    </row>
    <row xmlns:x14ac="http://schemas.microsoft.com/office/spreadsheetml/2009/9/ac" r="22" x14ac:dyDescent="0.2">
      <c r="B22" s="892">
        <v>2017</v>
      </c>
      <c r="C22" s="1019">
        <v>2905697</v>
      </c>
      <c r="D22" s="1020">
        <v>80.277000427246094</v>
      </c>
      <c r="E22" s="1021">
        <v>583342</v>
      </c>
      <c r="F22" s="1022">
        <v>1162657</v>
      </c>
      <c r="G22" s="1023">
        <v>1159698</v>
      </c>
    </row>
    <row xmlns:x14ac="http://schemas.microsoft.com/office/spreadsheetml/2009/9/ac" r="23" x14ac:dyDescent="0.2">
      <c r="B23" s="898">
        <v>2018</v>
      </c>
      <c r="C23" s="1024">
        <v>2898651</v>
      </c>
      <c r="D23" s="1025">
        <v>81.073997497558594</v>
      </c>
      <c r="E23" s="1026">
        <v>581579</v>
      </c>
      <c r="F23" s="1027">
        <v>1160293</v>
      </c>
      <c r="G23" s="1028">
        <v>1156779</v>
      </c>
    </row>
    <row xmlns:x14ac="http://schemas.microsoft.com/office/spreadsheetml/2009/9/ac" r="24" x14ac:dyDescent="0.2">
      <c r="B24" s="904">
        <v>2019</v>
      </c>
      <c r="C24" s="1029">
        <v>2891577</v>
      </c>
      <c r="D24" s="1030">
        <v>81.827995300292969</v>
      </c>
      <c r="E24" s="1031">
        <v>580254</v>
      </c>
      <c r="F24" s="1032">
        <v>1158542</v>
      </c>
      <c r="G24" s="1033">
        <v>1152781</v>
      </c>
    </row>
    <row xmlns:x14ac="http://schemas.microsoft.com/office/spreadsheetml/2009/9/ac" r="25" x14ac:dyDescent="0.2">
      <c r="B25" s="910">
        <v>2020</v>
      </c>
      <c r="C25" s="1034">
        <v>2884410</v>
      </c>
      <c r="D25" s="1035">
        <v>82.540000915527344</v>
      </c>
      <c r="E25" s="1036">
        <v>577877</v>
      </c>
      <c r="F25" s="1037">
        <v>1157455</v>
      </c>
      <c r="G25" s="1038">
        <v>1149078</v>
      </c>
    </row>
    <row xmlns:x14ac="http://schemas.microsoft.com/office/spreadsheetml/2009/9/ac" r="26" x14ac:dyDescent="0.2">
      <c r="B26" s="916">
        <v>2021</v>
      </c>
      <c r="C26" s="1039">
        <v>2876423</v>
      </c>
      <c r="D26" s="1040">
        <v>83.213005065917969</v>
      </c>
      <c r="E26" s="1041">
        <v>576008</v>
      </c>
      <c r="F26" s="1042">
        <v>1155227</v>
      </c>
      <c r="G26" s="1043">
        <v>1145188</v>
      </c>
    </row>
    <row xmlns:x14ac="http://schemas.microsoft.com/office/spreadsheetml/2009/9/ac" r="27" x14ac:dyDescent="0.2">
      <c r="B27" s="922">
        <v>2022</v>
      </c>
      <c r="C27" s="923">
        <v>2867697</v>
      </c>
      <c r="D27" s="924">
        <v>83.847999572753906</v>
      </c>
      <c r="E27" s="925">
        <v>573405</v>
      </c>
      <c r="F27" s="926">
        <v>1152884</v>
      </c>
      <c r="G27" s="927">
        <v>1141408</v>
      </c>
    </row>
    <row xmlns:x14ac="http://schemas.microsoft.com/office/spreadsheetml/2009/9/ac" r="28" x14ac:dyDescent="0.2">
      <c r="B28" s="928">
        <v>2023</v>
      </c>
      <c r="C28" s="929">
        <v>2858463</v>
      </c>
      <c r="D28" s="930">
        <v>84.445999145507813</v>
      </c>
      <c r="E28" s="931">
        <v>570811</v>
      </c>
      <c r="F28" s="932">
        <v>1149523</v>
      </c>
      <c r="G28" s="933">
        <v>1138129</v>
      </c>
    </row>
    <row xmlns:x14ac="http://schemas.microsoft.com/office/spreadsheetml/2009/9/ac" r="29" x14ac:dyDescent="0.2">
      <c r="B29" s="197">
        <v>2024</v>
      </c>
      <c r="C29" s="359"/>
      <c r="D29" s="360"/>
      <c r="E29" s="361"/>
      <c r="F29" s="362"/>
      <c r="G29" s="363"/>
    </row>
    <row xmlns:x14ac="http://schemas.microsoft.com/office/spreadsheetml/2009/9/ac" r="30" x14ac:dyDescent="0.2">
      <c r="B30" s="196">
        <v>2025</v>
      </c>
      <c r="C30" s="359"/>
      <c r="D30" s="360"/>
      <c r="E30" s="361"/>
      <c r="F30" s="362"/>
      <c r="G30" s="363"/>
    </row>
    <row xmlns:x14ac="http://schemas.microsoft.com/office/spreadsheetml/2009/9/ac" r="31" x14ac:dyDescent="0.2">
      <c r="B31" s="197">
        <v>2026</v>
      </c>
      <c r="C31" s="359"/>
      <c r="D31" s="360"/>
      <c r="E31" s="361"/>
      <c r="F31" s="362"/>
      <c r="G31" s="363"/>
    </row>
    <row xmlns:x14ac="http://schemas.microsoft.com/office/spreadsheetml/2009/9/ac" r="32" x14ac:dyDescent="0.2">
      <c r="B32" s="196">
        <v>2027</v>
      </c>
      <c r="C32" s="359"/>
      <c r="D32" s="360"/>
      <c r="E32" s="361"/>
      <c r="F32" s="362"/>
      <c r="G32" s="363"/>
    </row>
    <row xmlns:x14ac="http://schemas.microsoft.com/office/spreadsheetml/2009/9/ac" r="33" x14ac:dyDescent="0.2">
      <c r="B33" s="197">
        <v>2028</v>
      </c>
      <c r="C33" s="359"/>
      <c r="D33" s="360"/>
      <c r="E33" s="361"/>
      <c r="F33" s="362"/>
      <c r="G33" s="363"/>
    </row>
    <row xmlns:x14ac="http://schemas.microsoft.com/office/spreadsheetml/2009/9/ac" r="34" x14ac:dyDescent="0.2">
      <c r="B34" s="196">
        <v>2029</v>
      </c>
      <c r="C34" s="359"/>
      <c r="D34" s="360"/>
      <c r="E34" s="361"/>
      <c r="F34" s="362"/>
      <c r="G34" s="363"/>
    </row>
    <row xmlns:x14ac="http://schemas.microsoft.com/office/spreadsheetml/2009/9/ac" r="35" x14ac:dyDescent="0.2">
      <c r="B35" s="197">
        <v>2030</v>
      </c>
      <c r="C35" s="201"/>
      <c r="D35" s="198"/>
      <c r="E35" s="202"/>
      <c r="F35" s="199"/>
      <c r="G35" s="200"/>
    </row>
    <row xmlns:x14ac="http://schemas.microsoft.com/office/spreadsheetml/2009/9/ac" r="36" ht="14.25" x14ac:dyDescent="0.2">
      <c r="B36" s="123" t="s">
        <v>173</v>
      </c>
      <c r="G36" s="121"/>
    </row>
    <row xmlns:x14ac="http://schemas.microsoft.com/office/spreadsheetml/2009/9/ac" r="37" ht="14.25" x14ac:dyDescent="0.2">
      <c r="B37" s="123" t="s">
        <v>195</v>
      </c>
    </row>
    <row xmlns:x14ac="http://schemas.microsoft.com/office/spreadsheetml/2009/9/ac" r="38" ht="14.25" x14ac:dyDescent="0.2">
      <c r="B38" s="123" t="s">
        <v>278</v>
      </c>
    </row>
    <row xmlns:x14ac="http://schemas.microsoft.com/office/spreadsheetml/2009/9/ac" r="39" x14ac:dyDescent="0.2">
      <c r="B39" s="417" t="s">
        <v>196</v>
      </c>
    </row>
    <row xmlns:x14ac="http://schemas.microsoft.com/office/spreadsheetml/2009/9/ac" r="41" x14ac:dyDescent="0.2">
      <c r="B41" s="122"/>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8C7E0-354F-4F97-8966-FDE49FC214EF}">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74" customWidth="true"/>
  </cols>
  <sheetData>
    <row xmlns:x14ac="http://schemas.microsoft.com/office/spreadsheetml/2009/9/ac" r="2" ht="33" customHeight="true" x14ac:dyDescent="0.25">
      <c r="B2" s="585" t="s">
        <v>209</v>
      </c>
      <c r="C2" s="585"/>
    </row>
    <row xmlns:x14ac="http://schemas.microsoft.com/office/spreadsheetml/2009/9/ac" r="3" ht="6" customHeight="true" x14ac:dyDescent="0.25">
      <c r="B3" s="373"/>
    </row>
    <row xmlns:x14ac="http://schemas.microsoft.com/office/spreadsheetml/2009/9/ac" r="4" ht="30" customHeight="true" x14ac:dyDescent="0.25">
      <c r="B4" s="375" t="s">
        <v>210</v>
      </c>
      <c r="C4" s="376" t="s">
        <v>211</v>
      </c>
    </row>
    <row xmlns:x14ac="http://schemas.microsoft.com/office/spreadsheetml/2009/9/ac" r="5" ht="30" customHeight="true" x14ac:dyDescent="0.25">
      <c r="B5" s="375" t="s">
        <v>48</v>
      </c>
      <c r="C5" s="376" t="s">
        <v>212</v>
      </c>
    </row>
    <row xmlns:x14ac="http://schemas.microsoft.com/office/spreadsheetml/2009/9/ac" r="6" ht="30" customHeight="true" x14ac:dyDescent="0.25">
      <c r="B6" s="375" t="s">
        <v>213</v>
      </c>
      <c r="C6" s="376" t="s">
        <v>214</v>
      </c>
    </row>
    <row xmlns:x14ac="http://schemas.microsoft.com/office/spreadsheetml/2009/9/ac" r="7" ht="30" customHeight="true" x14ac:dyDescent="0.25">
      <c r="B7" s="375" t="s">
        <v>215</v>
      </c>
      <c r="C7" s="376" t="s">
        <v>216</v>
      </c>
    </row>
    <row xmlns:x14ac="http://schemas.microsoft.com/office/spreadsheetml/2009/9/ac" r="8" ht="30" customHeight="true" x14ac:dyDescent="0.25">
      <c r="B8" s="375" t="s">
        <v>131</v>
      </c>
      <c r="C8" s="376" t="s">
        <v>217</v>
      </c>
    </row>
    <row xmlns:x14ac="http://schemas.microsoft.com/office/spreadsheetml/2009/9/ac" r="9" ht="30" customHeight="true" x14ac:dyDescent="0.25">
      <c r="B9" s="375" t="s">
        <v>218</v>
      </c>
      <c r="C9" s="376" t="s">
        <v>219</v>
      </c>
    </row>
    <row xmlns:x14ac="http://schemas.microsoft.com/office/spreadsheetml/2009/9/ac" r="10" ht="30" customHeight="true" x14ac:dyDescent="0.25">
      <c r="B10" s="375" t="s">
        <v>135</v>
      </c>
      <c r="C10" s="376" t="s">
        <v>220</v>
      </c>
    </row>
    <row xmlns:x14ac="http://schemas.microsoft.com/office/spreadsheetml/2009/9/ac" r="11" s="379" customFormat="true" ht="6.75" customHeight="true" x14ac:dyDescent="0.25">
      <c r="B11" s="377"/>
      <c r="C11" s="378"/>
    </row>
    <row xmlns:x14ac="http://schemas.microsoft.com/office/spreadsheetml/2009/9/ac" r="12" s="381" customFormat="true" ht="11.25" x14ac:dyDescent="0.2">
      <c r="B12" s="380" t="s">
        <v>221</v>
      </c>
    </row>
    <row xmlns:x14ac="http://schemas.microsoft.com/office/spreadsheetml/2009/9/ac" r="13" x14ac:dyDescent="0.25">
      <c r="B13" s="380" t="s">
        <v>242</v>
      </c>
    </row>
    <row xmlns:x14ac="http://schemas.microsoft.com/office/spreadsheetml/2009/9/ac" r="14" x14ac:dyDescent="0.25">
      <c r="B14" s="382" t="s">
        <v>222</v>
      </c>
    </row>
    <row xmlns:x14ac="http://schemas.microsoft.com/office/spreadsheetml/2009/9/ac" r="15" ht="76.5" customHeight="true" x14ac:dyDescent="0.25">
      <c r="B15" s="586" t="s">
        <v>223</v>
      </c>
      <c r="C15" s="586"/>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52BA9-D042-47DA-BA7B-0CD547DB729E}">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88" customWidth="true"/>
    <col min="2" max="2" width="12.375" style="588" customWidth="true"/>
    <col min="3" max="8" width="9" style="588" customWidth="true"/>
    <col min="9" max="9" width="12.375" style="588" customWidth="true"/>
    <col min="10" max="15" width="9" style="588" customWidth="true"/>
    <col min="16" max="16" width="12.375" style="588" customWidth="true"/>
    <col min="17" max="22" width="9" style="588" customWidth="true"/>
    <col min="23" max="38" width="9" style="588"/>
    <col min="39" max="16384" width="9" style="596"/>
  </cols>
  <sheetData>
    <row xmlns:x14ac="http://schemas.microsoft.com/office/spreadsheetml/2009/9/ac" r="1" s="588" customFormat="true" x14ac:dyDescent="0.2">
      <c r="A1" s="587" t="s">
        <v>137</v>
      </c>
      <c r="B1" s="587"/>
      <c r="C1" s="587"/>
      <c r="D1" s="587"/>
      <c r="E1" s="587"/>
      <c r="F1" s="587"/>
      <c r="G1" s="587"/>
      <c r="H1" s="587"/>
      <c r="I1" s="587"/>
      <c r="J1" s="587"/>
      <c r="K1" s="587"/>
      <c r="L1" s="587"/>
      <c r="M1" s="587"/>
      <c r="N1" s="587"/>
      <c r="O1" s="587"/>
      <c r="P1" s="587"/>
      <c r="Q1" s="587"/>
      <c r="R1" s="587"/>
      <c r="S1" s="587"/>
      <c r="T1" s="587"/>
      <c r="U1" s="587"/>
      <c r="V1" s="587"/>
    </row>
    <row xmlns:x14ac="http://schemas.microsoft.com/office/spreadsheetml/2009/9/ac" r="2" s="588" customFormat="true" x14ac:dyDescent="0.2">
      <c r="A2" s="587"/>
      <c r="B2" s="587"/>
      <c r="C2" s="587"/>
      <c r="D2" s="587"/>
      <c r="E2" s="587"/>
      <c r="F2" s="587"/>
      <c r="G2" s="587"/>
      <c r="H2" s="587"/>
      <c r="I2" s="587"/>
      <c r="J2" s="587"/>
      <c r="K2" s="587"/>
      <c r="L2" s="587"/>
      <c r="M2" s="587"/>
      <c r="N2" s="587"/>
      <c r="O2" s="587"/>
      <c r="P2" s="587"/>
      <c r="Q2" s="587"/>
      <c r="R2" s="587"/>
      <c r="S2" s="587"/>
      <c r="T2" s="587"/>
      <c r="U2" s="587"/>
      <c r="V2" s="587"/>
    </row>
    <row xmlns:x14ac="http://schemas.microsoft.com/office/spreadsheetml/2009/9/ac" r="3" s="588" customFormat="true" ht="18" x14ac:dyDescent="0.2">
      <c r="A3" s="589"/>
      <c r="B3" s="589"/>
      <c r="C3" s="589"/>
      <c r="D3" s="589"/>
      <c r="E3" s="589"/>
      <c r="F3" s="589"/>
      <c r="G3" s="589"/>
      <c r="H3" s="589"/>
      <c r="I3" s="589"/>
      <c r="J3" s="589"/>
      <c r="K3" s="589"/>
      <c r="L3" s="589"/>
      <c r="M3" s="589"/>
      <c r="N3" s="589"/>
      <c r="O3" s="589"/>
      <c r="P3" s="589"/>
      <c r="Q3" s="589"/>
      <c r="R3" s="589"/>
      <c r="S3" s="589"/>
      <c r="T3" s="589"/>
      <c r="U3" s="589"/>
      <c r="V3" s="589"/>
    </row>
    <row xmlns:x14ac="http://schemas.microsoft.com/office/spreadsheetml/2009/9/ac" r="4" ht="15.75" x14ac:dyDescent="0.25">
      <c r="B4" s="590" t="s">
        <v>13</v>
      </c>
      <c r="E4" s="591"/>
      <c r="I4" s="592" t="s">
        <v>14</v>
      </c>
      <c r="P4" s="593" t="s">
        <v>15</v>
      </c>
    </row>
    <row xmlns:x14ac="http://schemas.microsoft.com/office/spreadsheetml/2009/9/ac" r="6" x14ac:dyDescent="0.2">
      <c r="G6" s="594"/>
      <c r="H6" s="594"/>
      <c r="I6" s="594"/>
      <c r="K6" s="594"/>
      <c r="L6" s="594"/>
    </row>
    <row xmlns:x14ac="http://schemas.microsoft.com/office/spreadsheetml/2009/9/ac" r="7" ht="15.75" x14ac:dyDescent="0.2">
      <c r="G7" s="594"/>
      <c r="H7" s="594"/>
      <c r="I7" s="594"/>
      <c r="K7" s="595"/>
      <c r="L7" s="594"/>
    </row>
    <row xmlns:x14ac="http://schemas.microsoft.com/office/spreadsheetml/2009/9/ac" r="8" x14ac:dyDescent="0.2">
      <c r="G8" s="594"/>
      <c r="H8" s="594"/>
      <c r="I8" s="594"/>
      <c r="K8" s="594"/>
      <c r="L8" s="594"/>
    </row>
    <row xmlns:x14ac="http://schemas.microsoft.com/office/spreadsheetml/2009/9/ac" r="9" x14ac:dyDescent="0.2">
      <c r="G9" s="594"/>
      <c r="H9" s="594"/>
      <c r="I9" s="594"/>
      <c r="K9" s="594"/>
      <c r="L9" s="594"/>
    </row>
    <row xmlns:x14ac="http://schemas.microsoft.com/office/spreadsheetml/2009/9/ac" r="10" x14ac:dyDescent="0.2">
      <c r="G10" s="594"/>
      <c r="H10" s="594"/>
      <c r="I10" s="594"/>
      <c r="K10" s="594"/>
      <c r="L10" s="594"/>
    </row>
    <row xmlns:x14ac="http://schemas.microsoft.com/office/spreadsheetml/2009/9/ac" r="11" x14ac:dyDescent="0.2">
      <c r="G11" s="594"/>
      <c r="H11" s="594"/>
      <c r="I11" s="594"/>
      <c r="K11" s="594"/>
      <c r="L11" s="594"/>
    </row>
    <row xmlns:x14ac="http://schemas.microsoft.com/office/spreadsheetml/2009/9/ac" r="12" x14ac:dyDescent="0.2">
      <c r="G12" s="594"/>
      <c r="H12" s="594"/>
      <c r="I12" s="594"/>
      <c r="K12" s="594"/>
      <c r="L12" s="594"/>
    </row>
    <row xmlns:x14ac="http://schemas.microsoft.com/office/spreadsheetml/2009/9/ac" r="13" x14ac:dyDescent="0.2">
      <c r="G13" s="594"/>
      <c r="H13" s="594"/>
      <c r="I13" s="594"/>
      <c r="K13" s="594"/>
      <c r="L13" s="594"/>
    </row>
    <row xmlns:x14ac="http://schemas.microsoft.com/office/spreadsheetml/2009/9/ac" r="14" x14ac:dyDescent="0.2">
      <c r="G14" s="594"/>
      <c r="H14" s="594"/>
      <c r="I14" s="594"/>
      <c r="K14" s="594"/>
      <c r="L14" s="594"/>
    </row>
    <row xmlns:x14ac="http://schemas.microsoft.com/office/spreadsheetml/2009/9/ac" r="15" x14ac:dyDescent="0.2">
      <c r="G15" s="594"/>
      <c r="H15" s="594"/>
      <c r="I15" s="594"/>
      <c r="K15" s="594"/>
      <c r="L15" s="594"/>
    </row>
    <row xmlns:x14ac="http://schemas.microsoft.com/office/spreadsheetml/2009/9/ac" r="16" x14ac:dyDescent="0.2">
      <c r="G16" s="594"/>
      <c r="H16" s="594"/>
      <c r="I16" s="594"/>
      <c r="K16" s="594"/>
      <c r="L16" s="594"/>
    </row>
    <row xmlns:x14ac="http://schemas.microsoft.com/office/spreadsheetml/2009/9/ac" r="17" x14ac:dyDescent="0.2">
      <c r="G17" s="594"/>
      <c r="H17" s="594"/>
      <c r="I17" s="594"/>
      <c r="K17" s="594"/>
      <c r="L17" s="594"/>
    </row>
    <row xmlns:x14ac="http://schemas.microsoft.com/office/spreadsheetml/2009/9/ac" r="18" x14ac:dyDescent="0.2">
      <c r="G18" s="594"/>
      <c r="H18" s="594"/>
      <c r="I18" s="594"/>
      <c r="K18" s="594"/>
      <c r="L18" s="594"/>
    </row>
    <row xmlns:x14ac="http://schemas.microsoft.com/office/spreadsheetml/2009/9/ac" r="19" x14ac:dyDescent="0.2">
      <c r="G19" s="594"/>
      <c r="H19" s="594"/>
      <c r="I19" s="594"/>
      <c r="K19" s="594"/>
      <c r="L19" s="594"/>
    </row>
    <row xmlns:x14ac="http://schemas.microsoft.com/office/spreadsheetml/2009/9/ac" r="20" x14ac:dyDescent="0.2">
      <c r="G20" s="594"/>
      <c r="H20" s="594"/>
      <c r="I20" s="594"/>
      <c r="K20" s="594"/>
      <c r="L20" s="594"/>
    </row>
    <row xmlns:x14ac="http://schemas.microsoft.com/office/spreadsheetml/2009/9/ac" r="21" x14ac:dyDescent="0.2">
      <c r="G21" s="594"/>
      <c r="H21" s="594"/>
      <c r="I21" s="594"/>
      <c r="K21" s="594"/>
      <c r="L21" s="594"/>
    </row>
    <row xmlns:x14ac="http://schemas.microsoft.com/office/spreadsheetml/2009/9/ac" r="23" x14ac:dyDescent="0.2">
      <c r="B23" s="597"/>
    </row>
    <row xmlns:x14ac="http://schemas.microsoft.com/office/spreadsheetml/2009/9/ac" r="25" x14ac:dyDescent="0.2">
      <c r="B25" s="598"/>
      <c r="C25" s="598" t="str">
        <f>+IF(OR((C28="National*"),(D28="Urban*"),(E28="Rural*"),(F28="Pre-primary*"),(G28="Primary*"),(H28="Secondary^"),(C28="National*^"),(D28="Urban*^"),(E28="Rural*^"),(F28="Pre-primary*^"),(G28="Primary*^"),(H28="Secondary*^")),"*No basic service estimate available","")</f>
        <v>*No basic service estimate available</v>
      </c>
      <c r="J25" s="598" t="str">
        <f>+IF(OR((J28="National*"),(K28="Urban*"),(L28="Rural*"),(M28="Pre-primary*"),(N28="Primary*"),(O28="Secondary^"),(J28="National*^"),(K28="Urban*^"),(L28="Rural*^"),(M28="Pre-primary*^"),(N28="Primary*^"),(O28="Secondary*^")),"*No basic service estimate available","")</f>
        <v>*No basic service estimate available</v>
      </c>
      <c r="Q25" s="598"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97"/>
      <c r="C26" s="598" t="str">
        <f>+IF(OR((C28="National*^"),(D28="Urban*^"),(E28="Rural*^"),(F28="Pre-primary*^"),(G28="Primary*^"),(H28="Secondary*^")),"^Facilities that cannot be classified as improved or unimproved are treated as limited","")</f>
        <v/>
      </c>
      <c r="J26" s="598" t="str">
        <f>+IF(OR((J28="National*^"),(K28="Urban*^"),(L28="Rural*^"),(M28="Pre-primary*^"),(N28="Primary*^"),(O28="Secondary*^")),"^Facilities that cannot be classified as improved or unimproved are treated as limited","")</f>
        <v/>
      </c>
      <c r="Q26" s="598" t="str">
        <f>+IF(OR((Q28="National*^"),(R28="Urban*^"),(S28="Rural*^"),(T28="Pre-primary*^"),(U28="Primary*^"),(V28="Secondary*^")),"^Facilities that cannot be classified as having water or not are treated as limited","")</f>
        <v/>
      </c>
    </row>
    <row xmlns:x14ac="http://schemas.microsoft.com/office/spreadsheetml/2009/9/ac" r="27" x14ac:dyDescent="0.2">
      <c r="B27" s="599" t="str">
        <f>+Introduction!C7</f>
        <v>Dominican Republic</v>
      </c>
      <c r="C27" s="600" t="s">
        <v>192</v>
      </c>
      <c r="D27" s="600"/>
      <c r="E27" s="600"/>
      <c r="F27" s="600"/>
      <c r="G27" s="600"/>
      <c r="H27" s="600"/>
      <c r="I27" s="601" t="str">
        <f>+B27</f>
        <v>Dominican Republic</v>
      </c>
      <c r="J27" s="602" t="s">
        <v>14</v>
      </c>
      <c r="K27" s="603"/>
      <c r="L27" s="603"/>
      <c r="M27" s="603"/>
      <c r="N27" s="603"/>
      <c r="O27" s="603"/>
      <c r="P27" s="604" t="str">
        <f>+B27</f>
        <v>Dominican Republic</v>
      </c>
      <c r="Q27" s="605" t="s">
        <v>15</v>
      </c>
      <c r="R27" s="605"/>
      <c r="S27" s="605"/>
      <c r="T27" s="605"/>
      <c r="U27" s="605"/>
      <c r="V27" s="606"/>
      <c r="AM27" s="588"/>
      <c r="AN27" s="588"/>
      <c r="AO27" s="588"/>
      <c r="AP27" s="588"/>
      <c r="AQ27" s="588"/>
      <c r="AR27" s="588"/>
      <c r="AS27" s="588"/>
      <c r="AT27" s="588"/>
      <c r="AU27" s="588"/>
    </row>
    <row xmlns:x14ac="http://schemas.microsoft.com/office/spreadsheetml/2009/9/ac" r="28" x14ac:dyDescent="0.2">
      <c r="B28" s="607"/>
      <c r="C28" s="608" t="str">
        <f>IF(AND(C30=0.0000000001,C31=0.0000000001,C32=0.0000000001), "National*",IF(AND(C30=0.0000000001,ISNUMBER(C32)),"National*", "National"))</f>
        <v>National*</v>
      </c>
      <c r="D28" s="609" t="str">
        <f>IF(AND(D30=0.0000000001,D31=0.0000000001,D32=0.0000000001), "Urban*",IF(AND(D30=0.0000000001,ISNUMBER(D32)),"Urban*", "Urban"))</f>
        <v>Urban*</v>
      </c>
      <c r="E28" s="609" t="str">
        <f>IF(AND(E30=0.0000000001,E31=0.0000000001,E32=0.0000000001), "Rural*",IF(AND(E30=0.0000000001,ISNUMBER(E32)),"Rural*", "Rural"))</f>
        <v>Rural</v>
      </c>
      <c r="F28" s="609" t="str">
        <f>IF(AND(F30=0.0000000001,F31=0.0000000001,F32=0.0000000001), "Pre-primary*",IF(AND(F30=0.0000000001,ISNUMBER(F32)),"Pre-primary*", "Pre-primary"))</f>
        <v>Pre-primary*</v>
      </c>
      <c r="G28" s="609" t="str">
        <f>IF(AND(G30=0.0000000001,G31=0.0000000001,G32=0.0000000001), "Primary*",IF(AND(G30=0.0000000001,ISNUMBER(G32)),"Primary*", "Primary"))</f>
        <v>Primary*</v>
      </c>
      <c r="H28" s="609" t="str">
        <f>IF(AND(H30=0.0000000001,H31=0.0000000001,H32=0.0000000001), "Secondary*",IF(AND(H30=0.0000000001,ISNUMBER(H32)),"Secondary*", "Secondary"))</f>
        <v>Secondary*</v>
      </c>
      <c r="I28" s="607"/>
      <c r="J28" s="610" t="str">
        <f>IF(AND(J30=0.0000000001,J31=0.0000000001,J32=0.0000000001), "National*",IF(AND(J30=0.0000000001,ISNUMBER(J32)),"National*", "National"))</f>
        <v>National</v>
      </c>
      <c r="K28" s="609" t="str">
        <f>IF(AND(K30=0.0000000001,K31=0.0000000001,K32=0.0000000001), "Urban*",IF(AND(K30=0.0000000001,ISNUMBER(K32)),"Urban*", "Urban"))</f>
        <v>Urban</v>
      </c>
      <c r="L28" s="609" t="str">
        <f>IF(AND(L30=0.0000000001,L31=0.0000000001,L32=0.0000000001), "Rural*",IF(AND(L30=0.0000000001,ISNUMBER(L32)),"Rural*", "Rural"))</f>
        <v>Rural*</v>
      </c>
      <c r="M28" s="609" t="str">
        <f>IF(AND(M30=0.0000000001,M31=0.0000000001,M32=0.0000000001), "Pre-primary*",IF(AND(M30=0.0000000001,ISNUMBER(M32)),"Pre-primary*", "Pre-primary"))</f>
        <v>Pre-primary*</v>
      </c>
      <c r="N28" s="609" t="str">
        <f>IF(AND(N30=0.0000000001,N31=0.0000000001,N32=0.0000000001), "Primary*",IF(AND(N30=0.0000000001,ISNUMBER(N32)),"Primary*", "Primary"))</f>
        <v>Primary</v>
      </c>
      <c r="O28" s="609" t="str">
        <f>IF(AND(O30=0.0000000001,O31=0.0000000001,O32=0.0000000001), "Secondary*",IF(AND(O30=0.0000000001,ISNUMBER(O32)),"Secondary*", "Secondary"))</f>
        <v>Secondary</v>
      </c>
      <c r="P28" s="611"/>
      <c r="Q28" s="612" t="str">
        <f>IF(AND(Q30=0.0000000001,Q31=0.0000000001,Q32=0.0000000001), "National*",IF(AND(Q30=0.0000000001,ISNUMBER(Q32)),"National*", "National"))</f>
        <v>National*</v>
      </c>
      <c r="R28" s="609" t="str">
        <f>IF(AND(R30=0.0000000001,R31=0.0000000001,R32=0.0000000001), "Urban*",IF(AND(R30=0.0000000001,ISNUMBER(R32)),"Urban*", "Urban"))</f>
        <v>Urban*</v>
      </c>
      <c r="S28" s="609" t="str">
        <f>IF(AND(S30=0.0000000001,S31=0.0000000001,S32=0.0000000001), "Rural*",IF(AND(S30=0.0000000001,ISNUMBER(S32)),"Rural*", "Rural"))</f>
        <v>Rural</v>
      </c>
      <c r="T28" s="609" t="str">
        <f>IF(AND(T30=0.0000000001,T31=0.0000000001,T32=0.0000000001), "Pre-primary*",IF(AND(T30=0.0000000001,ISNUMBER(T32)),"Pre-primary*", "Pre-primary"))</f>
        <v>Pre-primary*</v>
      </c>
      <c r="U28" s="609" t="str">
        <f>IF(AND(U30=0.0000000001,U31=0.0000000001,U32=0.0000000001), "Primary*",IF(AND(U30=0.0000000001,ISNUMBER(U32)),"Primary*", "Primary"))</f>
        <v>Primary*</v>
      </c>
      <c r="V28" s="613" t="str">
        <f>IF(AND(V30=0.0000000001,V31=0.0000000001,V32=0.0000000001), "Secondary*",IF(AND(V30=0.0000000001,ISNUMBER(V32)),"Secondary*", "Secondary"))</f>
        <v>Secondary*</v>
      </c>
      <c r="AM28" s="588"/>
      <c r="AN28" s="588"/>
      <c r="AO28" s="588"/>
      <c r="AP28" s="588"/>
      <c r="AQ28" s="588"/>
      <c r="AR28" s="588"/>
      <c r="AS28" s="588"/>
      <c r="AT28" s="588"/>
      <c r="AU28" s="588"/>
    </row>
    <row xmlns:x14ac="http://schemas.microsoft.com/office/spreadsheetml/2009/9/ac" r="29" ht="15.75" thickBot="true" x14ac:dyDescent="0.25">
      <c r="B29" s="607"/>
      <c r="C29" s="614">
        <f>IF(ISNUMBER(Regressions!B4), Regressions!B4, "-")</f>
        <v>2023</v>
      </c>
      <c r="D29" s="615">
        <f>C29</f>
        <v>2023</v>
      </c>
      <c r="E29" s="615">
        <f>D29</f>
        <v>2023</v>
      </c>
      <c r="F29" s="615">
        <f>E29</f>
        <v>2023</v>
      </c>
      <c r="G29" s="615">
        <f>F29</f>
        <v>2023</v>
      </c>
      <c r="H29" s="615">
        <f>F29</f>
        <v>2023</v>
      </c>
      <c r="I29" s="607"/>
      <c r="J29" s="616">
        <f>IF(ISNUMBER(Regressions!K4), Regressions!K4, "-")</f>
        <v>2023</v>
      </c>
      <c r="K29" s="617">
        <f>J29</f>
        <v>2023</v>
      </c>
      <c r="L29" s="617">
        <f>K29</f>
        <v>2023</v>
      </c>
      <c r="M29" s="617">
        <f>L29</f>
        <v>2023</v>
      </c>
      <c r="N29" s="617">
        <f>M29</f>
        <v>2023</v>
      </c>
      <c r="O29" s="617">
        <f>M29</f>
        <v>2023</v>
      </c>
      <c r="P29" s="611"/>
      <c r="Q29" s="618">
        <f>IF(ISNUMBER(Regressions!T4), Regressions!T4, "-")</f>
        <v>2023</v>
      </c>
      <c r="R29" s="619">
        <f>Q29</f>
        <v>2023</v>
      </c>
      <c r="S29" s="619">
        <f>R29</f>
        <v>2023</v>
      </c>
      <c r="T29" s="619">
        <f>S29</f>
        <v>2023</v>
      </c>
      <c r="U29" s="619">
        <f>T29</f>
        <v>2023</v>
      </c>
      <c r="V29" s="620">
        <f>T29</f>
        <v>2023</v>
      </c>
      <c r="AM29" s="588"/>
      <c r="AN29" s="588"/>
      <c r="AO29" s="588"/>
      <c r="AP29" s="588"/>
      <c r="AQ29" s="588"/>
      <c r="AR29" s="588"/>
      <c r="AS29" s="588"/>
      <c r="AT29" s="588"/>
      <c r="AU29" s="588"/>
    </row>
    <row xmlns:x14ac="http://schemas.microsoft.com/office/spreadsheetml/2009/9/ac" r="30" x14ac:dyDescent="0.2">
      <c r="B30" s="621" t="s">
        <v>140</v>
      </c>
      <c r="C30" s="622">
        <f>IF(ISNUMBER(Regressions!C4), Regressions!C4, 0.0000000001)</f>
        <v>1E-10</v>
      </c>
      <c r="D30" s="622">
        <f>IF(ISNUMBER(Regressions!D4), Regressions!D4, 0.0000000001)</f>
        <v>1E-10</v>
      </c>
      <c r="E30" s="622">
        <f>IF(ISNUMBER(Regressions!E4), Regressions!E4, 0.0000000001)</f>
        <v>68.999257139999997</v>
      </c>
      <c r="F30" s="622">
        <f>IF(ISNUMBER(Regressions!F4), Regressions!F4, 0.0000000001)</f>
        <v>1E-10</v>
      </c>
      <c r="G30" s="622">
        <f>IF(ISNUMBER(Regressions!G4), Regressions!G4, 0.0000000001)</f>
        <v>1E-10</v>
      </c>
      <c r="H30" s="622">
        <f>IF(ISNUMBER(Regressions!H4), Regressions!H4, 0.0000000001)</f>
        <v>1E-10</v>
      </c>
      <c r="I30" s="623" t="s">
        <v>140</v>
      </c>
      <c r="J30" s="622">
        <f>IF(ISNUMBER(Regressions!L4), Regressions!L4,0.0000000001)</f>
        <v>76.421286199999997</v>
      </c>
      <c r="K30" s="622">
        <f>IF(ISNUMBER(Regressions!M4), Regressions!M4,0.0000000001)</f>
        <v>77.702288280000005</v>
      </c>
      <c r="L30" s="622">
        <f>IF(ISNUMBER(Regressions!N4), Regressions!N4,0.0000000001)</f>
        <v>1E-10</v>
      </c>
      <c r="M30" s="622">
        <f>IF(ISNUMBER(Regressions!O4), Regressions!O4,0.0000000001)</f>
        <v>1E-10</v>
      </c>
      <c r="N30" s="622">
        <f>IF(ISNUMBER(Regressions!P4), Regressions!P4,0.0000000001)</f>
        <v>76.421286199999997</v>
      </c>
      <c r="O30" s="622">
        <f>IF(ISNUMBER(Regressions!Q4), Regressions!Q4,0.0000000001)</f>
        <v>80.740740740000007</v>
      </c>
      <c r="P30" s="624" t="s">
        <v>140</v>
      </c>
      <c r="Q30" s="622">
        <f>IF(ISNUMBER(Regressions!U4), Regressions!U4,0.0000000001)</f>
        <v>1E-10</v>
      </c>
      <c r="R30" s="622">
        <f>IF(ISNUMBER(Regressions!V4), Regressions!V4,0.0000000001)</f>
        <v>1E-10</v>
      </c>
      <c r="S30" s="622">
        <f>IF(ISNUMBER(Regressions!W4), Regressions!W4,0.0000000001)</f>
        <v>54.178699999999999</v>
      </c>
      <c r="T30" s="622">
        <f>IF(ISNUMBER(Regressions!X4), Regressions!X4,0.0000000001)</f>
        <v>1E-10</v>
      </c>
      <c r="U30" s="622">
        <f>IF(ISNUMBER(Regressions!Y4), Regressions!Y4,0.0000000001)</f>
        <v>1E-10</v>
      </c>
      <c r="V30" s="625">
        <f>IF(ISNUMBER(Regressions!Z4), Regressions!Z4,0.0000000001)</f>
        <v>1E-10</v>
      </c>
      <c r="AM30" s="588"/>
      <c r="AN30" s="588"/>
      <c r="AO30" s="588"/>
      <c r="AP30" s="588"/>
      <c r="AQ30" s="588"/>
      <c r="AR30" s="588"/>
      <c r="AS30" s="588"/>
      <c r="AT30" s="588"/>
      <c r="AU30" s="588"/>
    </row>
    <row xmlns:x14ac="http://schemas.microsoft.com/office/spreadsheetml/2009/9/ac" r="31" x14ac:dyDescent="0.2">
      <c r="B31" s="626" t="s">
        <v>141</v>
      </c>
      <c r="C31" s="622">
        <f>IF(ISNUMBER(Regressions!C5), Regressions!C5, 0.0000000001)</f>
        <v>1E-10</v>
      </c>
      <c r="D31" s="622">
        <f>IF(ISNUMBER(Regressions!D5), Regressions!D5, 0.0000000001)</f>
        <v>1E-10</v>
      </c>
      <c r="E31" s="622">
        <f>IF(ISNUMBER(Regressions!E5), Regressions!E5, 0.0000000001)</f>
        <v>6.8851903319999996</v>
      </c>
      <c r="F31" s="622">
        <f>IF(ISNUMBER(Regressions!F5), Regressions!F5, 0.0000000001)</f>
        <v>1E-10</v>
      </c>
      <c r="G31" s="622">
        <f>IF(ISNUMBER(Regressions!G5), Regressions!G5, 0.0000000001)</f>
        <v>1E-10</v>
      </c>
      <c r="H31" s="622">
        <f>IF(ISNUMBER(Regressions!H5), Regressions!H5, 0.0000000001)</f>
        <v>1E-10</v>
      </c>
      <c r="I31" s="627" t="s">
        <v>141</v>
      </c>
      <c r="J31" s="622">
        <f>IF(ISNUMBER(Regressions!L5), Regressions!L5,0.0000000001)</f>
        <v>1E-10</v>
      </c>
      <c r="K31" s="622">
        <f>IF(ISNUMBER(Regressions!M5), Regressions!M5,0.0000000001)</f>
        <v>1E-10</v>
      </c>
      <c r="L31" s="622">
        <f>IF(ISNUMBER(Regressions!N5), Regressions!N5,0.0000000001)</f>
        <v>1E-10</v>
      </c>
      <c r="M31" s="622">
        <f>IF(ISNUMBER(Regressions!O5), Regressions!O5,0.0000000001)</f>
        <v>1E-10</v>
      </c>
      <c r="N31" s="622">
        <f>IF(ISNUMBER(Regressions!P5), Regressions!P5,0.0000000001)</f>
        <v>1E-10</v>
      </c>
      <c r="O31" s="622">
        <f>IF(ISNUMBER(Regressions!Q5), Regressions!Q5,0.0000000001)</f>
        <v>1E-10</v>
      </c>
      <c r="P31" s="628" t="s">
        <v>141</v>
      </c>
      <c r="Q31" s="622">
        <f>IF(ISNUMBER(Regressions!U5), Regressions!U5,0.0000000001)</f>
        <v>1E-10</v>
      </c>
      <c r="R31" s="622">
        <f>IF(ISNUMBER(Regressions!V5), Regressions!V5,0.0000000001)</f>
        <v>1E-10</v>
      </c>
      <c r="S31" s="622">
        <f>IF(ISNUMBER(Regressions!W5), Regressions!W5,0.0000000001)</f>
        <v>1E-10</v>
      </c>
      <c r="T31" s="622">
        <f>IF(ISNUMBER(Regressions!X5), Regressions!X5,0.0000000001)</f>
        <v>1E-10</v>
      </c>
      <c r="U31" s="622">
        <f>IF(ISNUMBER(Regressions!Y5), Regressions!Y5,0.0000000001)</f>
        <v>1E-10</v>
      </c>
      <c r="V31" s="625">
        <f>IF(ISNUMBER(Regressions!Z5), Regressions!Z5,0.0000000001)</f>
        <v>1E-10</v>
      </c>
      <c r="AM31" s="588"/>
      <c r="AN31" s="588"/>
      <c r="AO31" s="588"/>
      <c r="AP31" s="588"/>
      <c r="AQ31" s="588"/>
      <c r="AR31" s="588"/>
      <c r="AS31" s="588"/>
      <c r="AT31" s="588"/>
      <c r="AU31" s="588"/>
    </row>
    <row xmlns:x14ac="http://schemas.microsoft.com/office/spreadsheetml/2009/9/ac" r="32" x14ac:dyDescent="0.2">
      <c r="B32" s="626" t="s">
        <v>139</v>
      </c>
      <c r="C32" s="622">
        <f>IF(ISNUMBER(Regressions!C6), Regressions!C6, 0.0000000001)</f>
        <v>11.250033609999999</v>
      </c>
      <c r="D32" s="622">
        <f>IF(ISNUMBER(Regressions!D6), Regressions!D6, 0.0000000001)</f>
        <v>11.786452649999999</v>
      </c>
      <c r="E32" s="622">
        <f>IF(ISNUMBER(Regressions!E6), Regressions!E6, 0.0000000001)</f>
        <v>24.115552529999999</v>
      </c>
      <c r="F32" s="622">
        <f>IF(ISNUMBER(Regressions!F6), Regressions!F6, 0.0000000001)</f>
        <v>1E-10</v>
      </c>
      <c r="G32" s="622">
        <f>IF(ISNUMBER(Regressions!G6), Regressions!G6, 0.0000000001)</f>
        <v>11.250033609999999</v>
      </c>
      <c r="H32" s="622">
        <f>IF(ISNUMBER(Regressions!H6), Regressions!H6, 0.0000000001)</f>
        <v>13.432835819999999</v>
      </c>
      <c r="I32" s="629" t="s">
        <v>139</v>
      </c>
      <c r="J32" s="622">
        <f>IF(ISNUMBER(Regressions!L6), Regressions!L6,0.0000000001)</f>
        <v>1E-10</v>
      </c>
      <c r="K32" s="622">
        <f>IF(ISNUMBER(Regressions!M6), Regressions!M6,0.0000000001)</f>
        <v>1E-10</v>
      </c>
      <c r="L32" s="622">
        <f>IF(ISNUMBER(Regressions!N6), Regressions!N6,0.0000000001)</f>
        <v>18.825524999999999</v>
      </c>
      <c r="M32" s="622">
        <f>IF(ISNUMBER(Regressions!O6), Regressions!O6,0.0000000001)</f>
        <v>1E-10</v>
      </c>
      <c r="N32" s="622">
        <f>IF(ISNUMBER(Regressions!P6), Regressions!P6,0.0000000001)</f>
        <v>1E-10</v>
      </c>
      <c r="O32" s="622">
        <f>IF(ISNUMBER(Regressions!Q6), Regressions!Q6,0.0000000001)</f>
        <v>1E-10</v>
      </c>
      <c r="P32" s="630" t="s">
        <v>139</v>
      </c>
      <c r="Q32" s="622">
        <f>IF(ISNUMBER(Regressions!U6), Regressions!U6,0.0000000001)</f>
        <v>1E-10</v>
      </c>
      <c r="R32" s="622">
        <f>IF(ISNUMBER(Regressions!V6), Regressions!V6,0.0000000001)</f>
        <v>1E-10</v>
      </c>
      <c r="S32" s="622">
        <f>IF(ISNUMBER(Regressions!W6), Regressions!W6,0.0000000001)</f>
        <v>1E-10</v>
      </c>
      <c r="T32" s="622">
        <f>IF(ISNUMBER(Regressions!X6), Regressions!X6,0.0000000001)</f>
        <v>1E-10</v>
      </c>
      <c r="U32" s="622">
        <f>IF(ISNUMBER(Regressions!Y6), Regressions!Y6,0.0000000001)</f>
        <v>1E-10</v>
      </c>
      <c r="V32" s="625">
        <f>IF(ISNUMBER(Regressions!Z6), Regressions!Z6,0.0000000001)</f>
        <v>1E-10</v>
      </c>
      <c r="AM32" s="588"/>
      <c r="AN32" s="588"/>
      <c r="AO32" s="588"/>
      <c r="AP32" s="588"/>
      <c r="AQ32" s="588"/>
      <c r="AR32" s="588"/>
      <c r="AS32" s="588"/>
      <c r="AT32" s="588"/>
      <c r="AU32" s="588"/>
    </row>
    <row xmlns:x14ac="http://schemas.microsoft.com/office/spreadsheetml/2009/9/ac" r="33" ht="15.75" thickBot="true" x14ac:dyDescent="0.25">
      <c r="B33" s="631" t="s">
        <v>193</v>
      </c>
      <c r="C33" s="632">
        <f>IF(ISNUMBER(Regressions!C7), Regressions!C7, 0.0000000001)</f>
        <v>88.749966389999997</v>
      </c>
      <c r="D33" s="632">
        <f>IF(ISNUMBER(Regressions!D7), Regressions!D7, 0.0000000001)</f>
        <v>88.213547349999999</v>
      </c>
      <c r="E33" s="632">
        <f>IF(ISNUMBER(Regressions!E7), Regressions!E7, 0.0000000001)</f>
        <v>0</v>
      </c>
      <c r="F33" s="632">
        <f>IF(ISNUMBER(Regressions!F7), Regressions!F7, 0.0000000001)</f>
        <v>100</v>
      </c>
      <c r="G33" s="632">
        <f>IF(ISNUMBER(Regressions!G7), Regressions!G7, 0.0000000001)</f>
        <v>88.749966389999997</v>
      </c>
      <c r="H33" s="632">
        <f>IF(ISNUMBER(Regressions!H7), Regressions!H7, 0.0000000001)</f>
        <v>86.567164180000006</v>
      </c>
      <c r="I33" s="633" t="s">
        <v>193</v>
      </c>
      <c r="J33" s="634">
        <f>IF(ISNUMBER(Regressions!L7), Regressions!L7,0.0000000001)</f>
        <v>23.578713799999999</v>
      </c>
      <c r="K33" s="632">
        <f>IF(ISNUMBER(Regressions!M7), Regressions!M7,0.0000000001)</f>
        <v>22.297711719999999</v>
      </c>
      <c r="L33" s="632">
        <f>IF(ISNUMBER(Regressions!N7), Regressions!N7,0.0000000001)</f>
        <v>81.174475000000001</v>
      </c>
      <c r="M33" s="632">
        <f>IF(ISNUMBER(Regressions!O7), Regressions!O7,0.0000000001)</f>
        <v>100</v>
      </c>
      <c r="N33" s="632">
        <f>IF(ISNUMBER(Regressions!P7), Regressions!P7,0.0000000001)</f>
        <v>23.578713799999999</v>
      </c>
      <c r="O33" s="632">
        <f>IF(ISNUMBER(Regressions!Q7), Regressions!Q7,0.0000000001)</f>
        <v>19.25925926</v>
      </c>
      <c r="P33" s="635" t="s">
        <v>193</v>
      </c>
      <c r="Q33" s="634">
        <f>IF(ISNUMBER(Regressions!U7), Regressions!U7,0.0000000001)</f>
        <v>100</v>
      </c>
      <c r="R33" s="634">
        <f>IF(ISNUMBER(Regressions!V7), Regressions!V7,0.0000000001)</f>
        <v>100</v>
      </c>
      <c r="S33" s="632">
        <f>IF(ISNUMBER(Regressions!W7), Regressions!W7,0.0000000001)</f>
        <v>45.821300000000001</v>
      </c>
      <c r="T33" s="632">
        <f>IF(ISNUMBER(Regressions!X7), Regressions!X7,0.0000000001)</f>
        <v>100</v>
      </c>
      <c r="U33" s="632">
        <f>IF(ISNUMBER(Regressions!Y7), Regressions!Y7,0.0000000001)</f>
        <v>100</v>
      </c>
      <c r="V33" s="636">
        <f>IF(ISNUMBER(Regressions!Z7), Regressions!Z7,0.0000000001)</f>
        <v>100</v>
      </c>
    </row>
    <row xmlns:x14ac="http://schemas.microsoft.com/office/spreadsheetml/2009/9/ac" r="34" x14ac:dyDescent="0.2">
      <c r="B34" s="637" t="s">
        <v>276</v>
      </c>
    </row>
    <row xmlns:x14ac="http://schemas.microsoft.com/office/spreadsheetml/2009/9/ac" r="35" ht="6" customHeight="true" x14ac:dyDescent="0.2"/>
    <row xmlns:x14ac="http://schemas.microsoft.com/office/spreadsheetml/2009/9/ac" r="36" s="588" customFormat="true" ht="50.1" customHeight="true" x14ac:dyDescent="0.2">
      <c r="B36" s="638" t="s">
        <v>34</v>
      </c>
      <c r="C36" s="639" t="s">
        <v>292</v>
      </c>
      <c r="D36" s="639"/>
      <c r="E36" s="639"/>
      <c r="F36" s="639"/>
      <c r="G36" s="639"/>
      <c r="H36" s="639"/>
      <c r="I36" s="638" t="s">
        <v>34</v>
      </c>
      <c r="J36" s="640" t="s">
        <v>293</v>
      </c>
      <c r="K36" s="641"/>
      <c r="L36" s="641"/>
      <c r="M36" s="641"/>
      <c r="N36" s="641"/>
      <c r="O36" s="641"/>
      <c r="P36" s="638" t="s">
        <v>34</v>
      </c>
      <c r="Q36" s="642" t="s">
        <v>294</v>
      </c>
      <c r="R36" s="642"/>
      <c r="S36" s="642"/>
      <c r="T36" s="642"/>
      <c r="U36" s="642"/>
      <c r="V36" s="642"/>
    </row>
    <row xmlns:x14ac="http://schemas.microsoft.com/office/spreadsheetml/2009/9/ac" r="37" ht="50.1" customHeight="true" x14ac:dyDescent="0.2">
      <c r="B37" s="638" t="s">
        <v>35</v>
      </c>
      <c r="C37" s="643" t="s">
        <v>295</v>
      </c>
      <c r="D37" s="643"/>
      <c r="E37" s="643"/>
      <c r="F37" s="643"/>
      <c r="G37" s="643"/>
      <c r="H37" s="643"/>
      <c r="I37" s="638" t="s">
        <v>35</v>
      </c>
      <c r="J37" s="643" t="s">
        <v>296</v>
      </c>
      <c r="K37" s="643"/>
      <c r="L37" s="643"/>
      <c r="M37" s="643"/>
      <c r="N37" s="643"/>
      <c r="O37" s="643"/>
      <c r="P37" s="638" t="s">
        <v>35</v>
      </c>
      <c r="Q37" s="643" t="s">
        <v>297</v>
      </c>
      <c r="R37" s="643"/>
      <c r="S37" s="643"/>
      <c r="T37" s="643"/>
      <c r="U37" s="643"/>
      <c r="V37" s="643"/>
    </row>
    <row xmlns:x14ac="http://schemas.microsoft.com/office/spreadsheetml/2009/9/ac" r="38" ht="50.1" customHeight="true" x14ac:dyDescent="0.2">
      <c r="B38" s="638" t="s">
        <v>36</v>
      </c>
      <c r="C38" s="644" t="s">
        <v>298</v>
      </c>
      <c r="D38" s="644"/>
      <c r="E38" s="644"/>
      <c r="F38" s="644"/>
      <c r="G38" s="644"/>
      <c r="H38" s="644"/>
      <c r="I38" s="638" t="s">
        <v>36</v>
      </c>
      <c r="J38" s="644" t="s">
        <v>299</v>
      </c>
      <c r="K38" s="644"/>
      <c r="L38" s="644"/>
      <c r="M38" s="644"/>
      <c r="N38" s="644"/>
      <c r="O38" s="644"/>
      <c r="P38" s="638" t="s">
        <v>36</v>
      </c>
      <c r="Q38" s="644" t="s">
        <v>300</v>
      </c>
      <c r="R38" s="644"/>
      <c r="S38" s="644"/>
      <c r="T38" s="644"/>
      <c r="U38" s="644"/>
      <c r="V38" s="644"/>
    </row>
    <row xmlns:x14ac="http://schemas.microsoft.com/office/spreadsheetml/2009/9/ac" r="39" ht="50.1" customHeight="true" x14ac:dyDescent="0.2">
      <c r="B39" s="638" t="s">
        <v>193</v>
      </c>
      <c r="C39" s="645" t="s">
        <v>301</v>
      </c>
      <c r="D39" s="645"/>
      <c r="E39" s="645"/>
      <c r="F39" s="645"/>
      <c r="G39" s="645"/>
      <c r="H39" s="645"/>
      <c r="I39" s="638" t="s">
        <v>193</v>
      </c>
      <c r="J39" s="645" t="s">
        <v>301</v>
      </c>
      <c r="K39" s="645"/>
      <c r="L39" s="645"/>
      <c r="M39" s="645"/>
      <c r="N39" s="645"/>
      <c r="O39" s="645"/>
      <c r="P39" s="638" t="s">
        <v>193</v>
      </c>
      <c r="Q39" s="645" t="s">
        <v>301</v>
      </c>
      <c r="R39" s="645"/>
      <c r="S39" s="645"/>
      <c r="T39" s="645"/>
      <c r="U39" s="645"/>
      <c r="V39" s="645"/>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142</v>
      </c>
    </row>
    <row xmlns:x14ac="http://schemas.microsoft.com/office/spreadsheetml/2009/9/ac" r="3" s="33" customFormat="true" ht="15.75" x14ac:dyDescent="0.25">
      <c r="A3" s="32"/>
    </row>
    <row xmlns:x14ac="http://schemas.microsoft.com/office/spreadsheetml/2009/9/ac" r="4" s="33" customFormat="true" x14ac:dyDescent="0.2">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row>
    <row xmlns:x14ac="http://schemas.microsoft.com/office/spreadsheetml/2009/9/ac" r="5" s="33" customFormat="true" x14ac:dyDescent="0.2">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row>
    <row xmlns:x14ac="http://schemas.microsoft.com/office/spreadsheetml/2009/9/ac" r="6" s="33" customFormat="true" x14ac:dyDescent="0.2">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row>
    <row xmlns:x14ac="http://schemas.microsoft.com/office/spreadsheetml/2009/9/ac" r="7" s="33" customFormat="true" x14ac:dyDescent="0.2">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row>
    <row xmlns:x14ac="http://schemas.microsoft.com/office/spreadsheetml/2009/9/ac" r="8" s="33" customFormat="true" x14ac:dyDescent="0.2">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row>
    <row xmlns:x14ac="http://schemas.microsoft.com/office/spreadsheetml/2009/9/ac" r="9" s="33" customFormat="true" x14ac:dyDescent="0.2">
      <c r="A9" s="99"/>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row>
    <row xmlns:x14ac="http://schemas.microsoft.com/office/spreadsheetml/2009/9/ac" r="10" s="33" customFormat="true" x14ac:dyDescent="0.2">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row>
    <row xmlns:x14ac="http://schemas.microsoft.com/office/spreadsheetml/2009/9/ac" r="11" s="33" customFormat="true" x14ac:dyDescent="0.2">
      <c r="A11" s="99"/>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row>
    <row xmlns:x14ac="http://schemas.microsoft.com/office/spreadsheetml/2009/9/ac" r="12" s="33" customFormat="true" x14ac:dyDescent="0.2">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row>
    <row xmlns:x14ac="http://schemas.microsoft.com/office/spreadsheetml/2009/9/ac" r="13" s="33" customFormat="true" x14ac:dyDescent="0.2">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row>
    <row xmlns:x14ac="http://schemas.microsoft.com/office/spreadsheetml/2009/9/ac" r="14" s="33" customFormat="true" x14ac:dyDescent="0.2">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row>
    <row xmlns:x14ac="http://schemas.microsoft.com/office/spreadsheetml/2009/9/ac" r="15" s="33" customFormat="true" x14ac:dyDescent="0.2">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row>
    <row xmlns:x14ac="http://schemas.microsoft.com/office/spreadsheetml/2009/9/ac" r="16" s="33" customFormat="true" x14ac:dyDescent="0.2">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row>
    <row xmlns:x14ac="http://schemas.microsoft.com/office/spreadsheetml/2009/9/ac" r="17" s="33" customFormat="true" x14ac:dyDescent="0.2">
      <c r="A17" s="99"/>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row>
    <row xmlns:x14ac="http://schemas.microsoft.com/office/spreadsheetml/2009/9/ac" r="18" s="33" customFormat="true" x14ac:dyDescent="0.2">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row>
    <row xmlns:x14ac="http://schemas.microsoft.com/office/spreadsheetml/2009/9/ac" r="19" s="33" customFormat="true" x14ac:dyDescent="0.2">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row>
    <row xmlns:x14ac="http://schemas.microsoft.com/office/spreadsheetml/2009/9/ac" r="20" s="33" customFormat="true" x14ac:dyDescent="0.2">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row>
    <row xmlns:x14ac="http://schemas.microsoft.com/office/spreadsheetml/2009/9/ac" r="21" s="33" customFormat="true" x14ac:dyDescent="0.2">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row>
    <row xmlns:x14ac="http://schemas.microsoft.com/office/spreadsheetml/2009/9/ac" r="22" s="33" customFormat="true" x14ac:dyDescent="0.2">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row>
    <row xmlns:x14ac="http://schemas.microsoft.com/office/spreadsheetml/2009/9/ac" r="23" s="33" customFormat="true" x14ac:dyDescent="0.2">
      <c r="A23" s="31" t="s">
        <v>276</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276</v>
      </c>
      <c r="B44" s="31"/>
    </row>
    <row xmlns:x14ac="http://schemas.microsoft.com/office/spreadsheetml/2009/9/ac" r="45" s="33" customFormat="true" x14ac:dyDescent="0.2"/>
    <row xmlns:x14ac="http://schemas.microsoft.com/office/spreadsheetml/2009/9/ac" r="46" s="33" customFormat="true" x14ac:dyDescent="0.2">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row>
    <row xmlns:x14ac="http://schemas.microsoft.com/office/spreadsheetml/2009/9/ac" r="47" s="33" customFormat="true" x14ac:dyDescent="0.2">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row>
    <row xmlns:x14ac="http://schemas.microsoft.com/office/spreadsheetml/2009/9/ac" r="48" s="33" customFormat="true" x14ac:dyDescent="0.2">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row>
    <row xmlns:x14ac="http://schemas.microsoft.com/office/spreadsheetml/2009/9/ac" r="49" s="33" customFormat="true" x14ac:dyDescent="0.2">
      <c r="A49" s="84"/>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row>
    <row xmlns:x14ac="http://schemas.microsoft.com/office/spreadsheetml/2009/9/ac" r="50" s="33" customFormat="true" x14ac:dyDescent="0.2">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row>
    <row xmlns:x14ac="http://schemas.microsoft.com/office/spreadsheetml/2009/9/ac" r="51" s="33" customFormat="true" x14ac:dyDescent="0.2">
      <c r="A51" s="84"/>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row>
    <row xmlns:x14ac="http://schemas.microsoft.com/office/spreadsheetml/2009/9/ac" r="52" s="33" customFormat="true" x14ac:dyDescent="0.2">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row>
    <row xmlns:x14ac="http://schemas.microsoft.com/office/spreadsheetml/2009/9/ac" r="53" s="33" customFormat="true" x14ac:dyDescent="0.2">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row>
    <row xmlns:x14ac="http://schemas.microsoft.com/office/spreadsheetml/2009/9/ac" r="54" s="33" customFormat="true" x14ac:dyDescent="0.2">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row>
    <row xmlns:x14ac="http://schemas.microsoft.com/office/spreadsheetml/2009/9/ac" r="55" s="33" customFormat="true" x14ac:dyDescent="0.2">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row>
    <row xmlns:x14ac="http://schemas.microsoft.com/office/spreadsheetml/2009/9/ac" r="56" s="33" customFormat="true" x14ac:dyDescent="0.2">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row>
    <row xmlns:x14ac="http://schemas.microsoft.com/office/spreadsheetml/2009/9/ac" r="57" s="33" customFormat="true" x14ac:dyDescent="0.2">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row>
    <row xmlns:x14ac="http://schemas.microsoft.com/office/spreadsheetml/2009/9/ac" r="58" s="33" customFormat="true" x14ac:dyDescent="0.2">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row>
    <row xmlns:x14ac="http://schemas.microsoft.com/office/spreadsheetml/2009/9/ac" r="59" s="33" customFormat="true" x14ac:dyDescent="0.2">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row>
    <row xmlns:x14ac="http://schemas.microsoft.com/office/spreadsheetml/2009/9/ac" r="60" s="33" customFormat="true" x14ac:dyDescent="0.2">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row>
    <row xmlns:x14ac="http://schemas.microsoft.com/office/spreadsheetml/2009/9/ac" r="61" s="33" customFormat="true" x14ac:dyDescent="0.2">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row>
    <row xmlns:x14ac="http://schemas.microsoft.com/office/spreadsheetml/2009/9/ac" r="62" s="33" customFormat="true" x14ac:dyDescent="0.2">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row>
    <row xmlns:x14ac="http://schemas.microsoft.com/office/spreadsheetml/2009/9/ac" r="63" s="33" customFormat="true" x14ac:dyDescent="0.2">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row>
    <row xmlns:x14ac="http://schemas.microsoft.com/office/spreadsheetml/2009/9/ac" r="64" s="33" customFormat="true" x14ac:dyDescent="0.2">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row>
    <row xmlns:x14ac="http://schemas.microsoft.com/office/spreadsheetml/2009/9/ac" r="65" s="33" customFormat="true" x14ac:dyDescent="0.2">
      <c r="A65" s="31" t="s">
        <v>276</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87</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13</v>
      </c>
      <c r="E2" s="61"/>
      <c r="F2" s="36"/>
      <c r="G2" s="61"/>
      <c r="H2" s="36"/>
      <c r="I2" s="36"/>
      <c r="J2" s="61"/>
      <c r="K2" s="38"/>
      <c r="L2" s="38"/>
      <c r="M2" s="61"/>
      <c r="N2" s="36"/>
      <c r="O2" s="36"/>
      <c r="P2" s="61"/>
      <c r="Q2" s="36"/>
      <c r="R2" s="36"/>
      <c r="S2" s="61"/>
      <c r="T2" s="36"/>
      <c r="U2" s="36"/>
      <c r="V2" s="60" t="s">
        <v>14</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15</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16</v>
      </c>
      <c r="O3" s="42"/>
      <c r="P3" s="42" t="s">
        <v>17</v>
      </c>
      <c r="R3" s="42"/>
      <c r="S3" s="42" t="s">
        <v>18</v>
      </c>
      <c r="U3" s="42"/>
      <c r="V3" s="42" t="s">
        <v>7</v>
      </c>
      <c r="W3" s="42"/>
      <c r="X3" s="42"/>
      <c r="Y3" s="42"/>
      <c r="Z3" s="42"/>
      <c r="AA3" s="42" t="s">
        <v>1</v>
      </c>
      <c r="AB3" s="33"/>
      <c r="AC3" s="42"/>
      <c r="AD3" s="42"/>
      <c r="AE3" s="42"/>
      <c r="AF3" s="42" t="s">
        <v>2</v>
      </c>
      <c r="AG3" s="33"/>
      <c r="AH3" s="42"/>
      <c r="AI3" s="42"/>
      <c r="AJ3" s="42"/>
      <c r="AK3" s="42" t="s">
        <v>16</v>
      </c>
      <c r="AL3" s="33"/>
      <c r="AM3" s="42"/>
      <c r="AN3" s="42"/>
      <c r="AO3" s="42"/>
      <c r="AP3" s="42" t="s">
        <v>17</v>
      </c>
      <c r="AQ3" s="33"/>
      <c r="AR3" s="42"/>
      <c r="AS3" s="42"/>
      <c r="AT3" s="42"/>
      <c r="AU3" s="42" t="s">
        <v>18</v>
      </c>
      <c r="AV3" s="33"/>
      <c r="AW3" s="42"/>
      <c r="AX3" s="42"/>
      <c r="AY3" s="42"/>
      <c r="AZ3" s="42" t="s">
        <v>7</v>
      </c>
      <c r="BA3" s="42"/>
      <c r="BB3" s="42"/>
      <c r="BC3" s="42" t="s">
        <v>1</v>
      </c>
      <c r="BD3" s="33"/>
      <c r="BE3" s="42"/>
      <c r="BF3" s="42" t="s">
        <v>2</v>
      </c>
      <c r="BG3" s="33"/>
      <c r="BH3" s="42"/>
      <c r="BI3" s="42" t="s">
        <v>16</v>
      </c>
      <c r="BJ3" s="33"/>
      <c r="BK3" s="42"/>
      <c r="BL3" s="42" t="s">
        <v>17</v>
      </c>
      <c r="BM3" s="33"/>
      <c r="BN3" s="42"/>
      <c r="BO3" s="42" t="s">
        <v>18</v>
      </c>
      <c r="BP3" s="33"/>
      <c r="BQ3" s="42"/>
    </row>
    <row xmlns:x14ac="http://schemas.microsoft.com/office/spreadsheetml/2009/9/ac" r="4" ht="164.25" x14ac:dyDescent="0.2">
      <c r="A4" s="43" t="s">
        <v>5</v>
      </c>
      <c r="B4" s="43" t="s">
        <v>6</v>
      </c>
      <c r="C4" s="43" t="s">
        <v>4</v>
      </c>
      <c r="D4" s="140" t="s">
        <v>25</v>
      </c>
      <c r="E4" s="141" t="s">
        <v>19</v>
      </c>
      <c r="F4" s="142" t="s">
        <v>107</v>
      </c>
      <c r="G4" s="140" t="s">
        <v>25</v>
      </c>
      <c r="H4" s="141" t="s">
        <v>19</v>
      </c>
      <c r="I4" s="142" t="s">
        <v>107</v>
      </c>
      <c r="J4" s="140" t="s">
        <v>25</v>
      </c>
      <c r="K4" s="141" t="s">
        <v>19</v>
      </c>
      <c r="L4" s="142" t="s">
        <v>107</v>
      </c>
      <c r="M4" s="140" t="s">
        <v>25</v>
      </c>
      <c r="N4" s="141" t="s">
        <v>19</v>
      </c>
      <c r="O4" s="142" t="s">
        <v>107</v>
      </c>
      <c r="P4" s="140" t="s">
        <v>25</v>
      </c>
      <c r="Q4" s="141" t="s">
        <v>19</v>
      </c>
      <c r="R4" s="142" t="s">
        <v>107</v>
      </c>
      <c r="S4" s="140" t="s">
        <v>25</v>
      </c>
      <c r="T4" s="141" t="s">
        <v>19</v>
      </c>
      <c r="U4" s="143" t="s">
        <v>107</v>
      </c>
      <c r="V4" s="144" t="s">
        <v>25</v>
      </c>
      <c r="W4" s="145" t="s">
        <v>19</v>
      </c>
      <c r="X4" s="145" t="s">
        <v>21</v>
      </c>
      <c r="Y4" s="145" t="s">
        <v>29</v>
      </c>
      <c r="Z4" s="147" t="s">
        <v>108</v>
      </c>
      <c r="AA4" s="144" t="s">
        <v>25</v>
      </c>
      <c r="AB4" s="145" t="s">
        <v>19</v>
      </c>
      <c r="AC4" s="145" t="s">
        <v>21</v>
      </c>
      <c r="AD4" s="145" t="s">
        <v>29</v>
      </c>
      <c r="AE4" s="147" t="s">
        <v>108</v>
      </c>
      <c r="AF4" s="144" t="s">
        <v>25</v>
      </c>
      <c r="AG4" s="145" t="s">
        <v>19</v>
      </c>
      <c r="AH4" s="145" t="s">
        <v>21</v>
      </c>
      <c r="AI4" s="145" t="s">
        <v>29</v>
      </c>
      <c r="AJ4" s="147" t="s">
        <v>108</v>
      </c>
      <c r="AK4" s="144" t="s">
        <v>25</v>
      </c>
      <c r="AL4" s="145" t="s">
        <v>19</v>
      </c>
      <c r="AM4" s="145" t="s">
        <v>21</v>
      </c>
      <c r="AN4" s="145" t="s">
        <v>29</v>
      </c>
      <c r="AO4" s="147" t="s">
        <v>108</v>
      </c>
      <c r="AP4" s="144" t="s">
        <v>25</v>
      </c>
      <c r="AQ4" s="145" t="s">
        <v>19</v>
      </c>
      <c r="AR4" s="145" t="s">
        <v>21</v>
      </c>
      <c r="AS4" s="145" t="s">
        <v>29</v>
      </c>
      <c r="AT4" s="147" t="s">
        <v>108</v>
      </c>
      <c r="AU4" s="144" t="s">
        <v>25</v>
      </c>
      <c r="AV4" s="145" t="s">
        <v>19</v>
      </c>
      <c r="AW4" s="145" t="s">
        <v>21</v>
      </c>
      <c r="AX4" s="145" t="s">
        <v>29</v>
      </c>
      <c r="AY4" s="148" t="s">
        <v>108</v>
      </c>
      <c r="AZ4" s="149" t="s">
        <v>25</v>
      </c>
      <c r="BA4" s="150" t="s">
        <v>126</v>
      </c>
      <c r="BB4" s="151" t="s">
        <v>128</v>
      </c>
      <c r="BC4" s="149" t="s">
        <v>25</v>
      </c>
      <c r="BD4" s="150" t="s">
        <v>126</v>
      </c>
      <c r="BE4" s="151" t="s">
        <v>128</v>
      </c>
      <c r="BF4" s="149" t="s">
        <v>25</v>
      </c>
      <c r="BG4" s="150" t="s">
        <v>126</v>
      </c>
      <c r="BH4" s="151" t="s">
        <v>128</v>
      </c>
      <c r="BI4" s="149" t="s">
        <v>25</v>
      </c>
      <c r="BJ4" s="150" t="s">
        <v>126</v>
      </c>
      <c r="BK4" s="151" t="s">
        <v>128</v>
      </c>
      <c r="BL4" s="149" t="s">
        <v>25</v>
      </c>
      <c r="BM4" s="150" t="s">
        <v>126</v>
      </c>
      <c r="BN4" s="151" t="s">
        <v>128</v>
      </c>
      <c r="BO4" s="149" t="s">
        <v>25</v>
      </c>
      <c r="BP4" s="150" t="s">
        <v>126</v>
      </c>
      <c r="BQ4" s="151" t="s">
        <v>128</v>
      </c>
    </row>
    <row xmlns:x14ac="http://schemas.microsoft.com/office/spreadsheetml/2009/9/ac" r="5" ht="48" hidden="true" x14ac:dyDescent="0.2">
      <c r="A5" s="43" t="s">
        <v>39</v>
      </c>
      <c r="B5" s="43" t="s">
        <v>40</v>
      </c>
      <c r="C5" s="43" t="s">
        <v>41</v>
      </c>
      <c r="D5" s="140" t="s">
        <v>120</v>
      </c>
      <c r="E5" s="141" t="s">
        <v>42</v>
      </c>
      <c r="F5" s="142" t="s">
        <v>174</v>
      </c>
      <c r="G5" s="140" t="s">
        <v>121</v>
      </c>
      <c r="H5" s="141" t="s">
        <v>43</v>
      </c>
      <c r="I5" s="142" t="s">
        <v>175</v>
      </c>
      <c r="J5" s="140" t="s">
        <v>122</v>
      </c>
      <c r="K5" s="141" t="s">
        <v>44</v>
      </c>
      <c r="L5" s="142" t="s">
        <v>176</v>
      </c>
      <c r="M5" s="140" t="s">
        <v>123</v>
      </c>
      <c r="N5" s="141" t="s">
        <v>84</v>
      </c>
      <c r="O5" s="142" t="s">
        <v>177</v>
      </c>
      <c r="P5" s="140" t="s">
        <v>124</v>
      </c>
      <c r="Q5" s="141" t="s">
        <v>85</v>
      </c>
      <c r="R5" s="142" t="s">
        <v>178</v>
      </c>
      <c r="S5" s="140" t="s">
        <v>125</v>
      </c>
      <c r="T5" s="141" t="s">
        <v>86</v>
      </c>
      <c r="U5" s="143" t="s">
        <v>179</v>
      </c>
      <c r="V5" s="144" t="s">
        <v>114</v>
      </c>
      <c r="W5" s="145" t="s">
        <v>45</v>
      </c>
      <c r="X5" s="146" t="s">
        <v>63</v>
      </c>
      <c r="Y5" s="146" t="s">
        <v>64</v>
      </c>
      <c r="Z5" s="147" t="s">
        <v>180</v>
      </c>
      <c r="AA5" s="144" t="s">
        <v>115</v>
      </c>
      <c r="AB5" s="145" t="s">
        <v>46</v>
      </c>
      <c r="AC5" s="146" t="s">
        <v>65</v>
      </c>
      <c r="AD5" s="146" t="s">
        <v>66</v>
      </c>
      <c r="AE5" s="147" t="s">
        <v>181</v>
      </c>
      <c r="AF5" s="144" t="s">
        <v>116</v>
      </c>
      <c r="AG5" s="145" t="s">
        <v>47</v>
      </c>
      <c r="AH5" s="146" t="s">
        <v>67</v>
      </c>
      <c r="AI5" s="146" t="s">
        <v>68</v>
      </c>
      <c r="AJ5" s="147" t="s">
        <v>182</v>
      </c>
      <c r="AK5" s="144" t="s">
        <v>117</v>
      </c>
      <c r="AL5" s="145" t="s">
        <v>69</v>
      </c>
      <c r="AM5" s="146" t="s">
        <v>70</v>
      </c>
      <c r="AN5" s="146" t="s">
        <v>71</v>
      </c>
      <c r="AO5" s="147" t="s">
        <v>183</v>
      </c>
      <c r="AP5" s="144" t="s">
        <v>118</v>
      </c>
      <c r="AQ5" s="145" t="s">
        <v>72</v>
      </c>
      <c r="AR5" s="146" t="s">
        <v>73</v>
      </c>
      <c r="AS5" s="146" t="s">
        <v>74</v>
      </c>
      <c r="AT5" s="147" t="s">
        <v>184</v>
      </c>
      <c r="AU5" s="144" t="s">
        <v>119</v>
      </c>
      <c r="AV5" s="145" t="s">
        <v>75</v>
      </c>
      <c r="AW5" s="146" t="s">
        <v>76</v>
      </c>
      <c r="AX5" s="146" t="s">
        <v>77</v>
      </c>
      <c r="AY5" s="148" t="s">
        <v>185</v>
      </c>
      <c r="AZ5" s="149" t="s">
        <v>78</v>
      </c>
      <c r="BA5" s="150" t="s">
        <v>100</v>
      </c>
      <c r="BB5" s="151" t="s">
        <v>186</v>
      </c>
      <c r="BC5" s="149" t="s">
        <v>83</v>
      </c>
      <c r="BD5" s="150" t="s">
        <v>101</v>
      </c>
      <c r="BE5" s="151" t="s">
        <v>187</v>
      </c>
      <c r="BF5" s="149" t="s">
        <v>82</v>
      </c>
      <c r="BG5" s="150" t="s">
        <v>102</v>
      </c>
      <c r="BH5" s="151" t="s">
        <v>188</v>
      </c>
      <c r="BI5" s="149" t="s">
        <v>81</v>
      </c>
      <c r="BJ5" s="150" t="s">
        <v>103</v>
      </c>
      <c r="BK5" s="151" t="s">
        <v>189</v>
      </c>
      <c r="BL5" s="149" t="s">
        <v>80</v>
      </c>
      <c r="BM5" s="150" t="s">
        <v>104</v>
      </c>
      <c r="BN5" s="151" t="s">
        <v>190</v>
      </c>
      <c r="BO5" s="149" t="s">
        <v>79</v>
      </c>
      <c r="BP5" s="150" t="s">
        <v>105</v>
      </c>
      <c r="BQ5" s="151" t="s">
        <v>191</v>
      </c>
    </row>
    <row xmlns:x14ac="http://schemas.microsoft.com/office/spreadsheetml/2009/9/ac" r="6" x14ac:dyDescent="0.2">
      <c r="A6" s="339" t="str">
        <f>+RIGHT('Data Summary'!A6,LEN('Data Summary'!A6)-9)</f>
        <v>LLECE</v>
      </c>
      <c r="B6" s="36" t="str">
        <f>+IF(ISTEXT('Data Summary'!B6),'Data Summary'!B6,"")</f>
        <v>Survey</v>
      </c>
      <c r="C6" s="338">
        <f>+VALUE('Data Summary'!C6)</f>
        <v>2006</v>
      </c>
      <c r="D6" s="96" t="e">
        <f>+IF(AND(ISNUMBER('Water Data'!D4),'Data Summary'!BS6="Yes"),100-'Water Data'!D4,NA())</f>
        <v>#N/A</v>
      </c>
      <c r="E6" s="96">
        <f>+IF(AND(ISNUMBER('Water Data'!D6),'Data Summary'!BT6="Yes"),'Water Data'!D6,NA())</f>
        <v>65.625</v>
      </c>
      <c r="F6" s="96" t="e">
        <f>+IF(AND(ISNUMBER('Water Data'!D9),'Data Summary'!BU6="Yes"),'Water Data'!D9,NA())</f>
        <v>#N/A</v>
      </c>
      <c r="G6" s="96" t="e">
        <f>+IF(AND(ISNUMBER('Water Data'!E4),'Data Summary'!BV6="Yes"),100-'Water Data'!E4,NA())</f>
        <v>#N/A</v>
      </c>
      <c r="H6" s="96">
        <f>+IF(AND(ISNUMBER('Water Data'!E6),'Data Summary'!BW6="Yes"),'Water Data'!E6,NA())</f>
        <v>78.2</v>
      </c>
      <c r="I6" s="96" t="e">
        <f>+IF(AND(ISNUMBER('Water Data'!E9),'Data Summary'!BX6="Yes"),'Water Data'!E9,NA())</f>
        <v>#N/A</v>
      </c>
      <c r="J6" s="96" t="e">
        <f>+IF(AND(ISNUMBER('Water Data'!F4),'Data Summary'!BY6="Yes"),100-'Water Data'!F4,NA())</f>
        <v>#N/A</v>
      </c>
      <c r="K6" s="96">
        <f>+IF(AND(ISNUMBER('Water Data'!F6),'Data Summary'!BZ6="Yes"),'Water Data'!F6,NA())</f>
        <v>50</v>
      </c>
      <c r="L6" s="96" t="e">
        <f>+IF(AND(ISNUMBER('Water Data'!F9),'Data Summary'!CA6="Yes"),'Water Data'!F9,NA())</f>
        <v>#N/A</v>
      </c>
      <c r="M6" s="96" t="e">
        <f>+IF(AND(ISNUMBER('Water Data'!G4),'Data Summary'!CB6="Yes"),100-'Water Data'!G4,NA())</f>
        <v>#N/A</v>
      </c>
      <c r="N6" s="96" t="e">
        <f>+IF(AND(ISNUMBER('Water Data'!G6),'Data Summary'!CC6="Yes"),'Water Data'!G6,NA())</f>
        <v>#N/A</v>
      </c>
      <c r="O6" s="96" t="e">
        <f>+IF(AND(ISNUMBER('Water Data'!G9),'Data Summary'!CD6="Yes"),'Water Data'!G9,NA())</f>
        <v>#N/A</v>
      </c>
      <c r="P6" s="96" t="e">
        <f>+IF(AND(ISNUMBER('Water Data'!H4),'Data Summary'!CE6="Yes"),100-'Water Data'!H4,NA())</f>
        <v>#N/A</v>
      </c>
      <c r="Q6" s="96">
        <f>+IF(AND(ISNUMBER('Water Data'!H6),'Data Summary'!CF6="Yes"),'Water Data'!H6,NA())</f>
        <v>65.625</v>
      </c>
      <c r="R6" s="96" t="e">
        <f>+IF(AND(ISNUMBER('Water Data'!H9),'Data Summary'!CG6="Yes"),'Water Data'!H9,NA())</f>
        <v>#N/A</v>
      </c>
      <c r="S6" s="96" t="e">
        <f>+IF(AND(ISNUMBER('Water Data'!I4),'Data Summary'!CH6="Yes"),100-'Water Data'!I4,NA())</f>
        <v>#N/A</v>
      </c>
      <c r="T6" s="96" t="e">
        <f>+IF(AND(ISNUMBER('Water Data'!I6),'Data Summary'!CI6="Yes"),'Water Data'!I6,NA())</f>
        <v>#N/A</v>
      </c>
      <c r="U6" s="96" t="e">
        <f>+IF(AND(ISNUMBER('Water Data'!I9),'Data Summary'!CJ6="Yes"),'Water Data'!I9,NA())</f>
        <v>#N/A</v>
      </c>
      <c r="V6" s="97" t="e">
        <f>+IF(AND(ISNUMBER('Sanitation Data'!D4),'Data Summary'!CK6="Yes"),100-'Sanitation Data'!D4,NA())</f>
        <v>#N/A</v>
      </c>
      <c r="W6" s="97" t="e">
        <f>+IF(AND(ISNUMBER('Sanitation Data'!D6),'Data Summary'!CL6="Yes"),'Sanitation Data'!D6,NA())</f>
        <v>#N/A</v>
      </c>
      <c r="X6" s="97" t="e">
        <f>+IF(AND(ISNUMBER('Sanitation Data'!D10),'Data Summary'!CM6="Yes"),'Sanitation Data'!D10,NA())</f>
        <v>#N/A</v>
      </c>
      <c r="Y6" s="97" t="e">
        <f>+IF(AND(ISNUMBER('Sanitation Data'!D11),'Data Summary'!CN6="Yes"),'Sanitation Data'!D11,NA())</f>
        <v>#N/A</v>
      </c>
      <c r="Z6" s="97" t="e">
        <f>+IF(AND(ISNUMBER('Sanitation Data'!D12),'Data Summary'!CO6="Yes"),'Sanitation Data'!D12,NA())</f>
        <v>#N/A</v>
      </c>
      <c r="AA6" s="97" t="e">
        <f>+IF(AND(ISNUMBER('Sanitation Data'!E4),'Data Summary'!CP6="Yes"),100-'Sanitation Data'!E4,NA())</f>
        <v>#N/A</v>
      </c>
      <c r="AB6" s="97" t="e">
        <f>+IF(AND(ISNUMBER('Sanitation Data'!E6),'Data Summary'!CQ6="Yes"),'Sanitation Data'!E6,NA())</f>
        <v>#N/A</v>
      </c>
      <c r="AC6" s="97" t="e">
        <f>+IF(AND(ISNUMBER('Sanitation Data'!E10),'Data Summary'!CR6="Yes"),'Sanitation Data'!E10,NA())</f>
        <v>#N/A</v>
      </c>
      <c r="AD6" s="97" t="e">
        <f>+IF(AND(ISNUMBER('Sanitation Data'!E11),'Data Summary'!CS6="Yes"),'Sanitation Data'!E11,NA())</f>
        <v>#N/A</v>
      </c>
      <c r="AE6" s="97" t="e">
        <f>+IF(AND(ISNUMBER('Sanitation Data'!E12),'Data Summary'!CT6="Yes"),'Sanitation Data'!E12,NA())</f>
        <v>#N/A</v>
      </c>
      <c r="AF6" s="97" t="e">
        <f>+IF(AND(ISNUMBER('Sanitation Data'!F4),'Data Summary'!CU6="Yes"),100-'Sanitation Data'!F4,NA())</f>
        <v>#N/A</v>
      </c>
      <c r="AG6" s="97" t="e">
        <f>+IF(AND(ISNUMBER('Sanitation Data'!F6),'Data Summary'!CV6="Yes"),'Sanitation Data'!F6,NA())</f>
        <v>#N/A</v>
      </c>
      <c r="AH6" s="97" t="e">
        <f>+IF(AND(ISNUMBER('Sanitation Data'!F10),'Data Summary'!CW6="Yes"),'Sanitation Data'!F10,NA())</f>
        <v>#N/A</v>
      </c>
      <c r="AI6" s="97" t="e">
        <f>+IF(AND(ISNUMBER('Sanitation Data'!F11),'Data Summary'!CX6="Yes"),'Sanitation Data'!F11,NA())</f>
        <v>#N/A</v>
      </c>
      <c r="AJ6" s="97" t="e">
        <f>+IF(AND(ISNUMBER('Sanitation Data'!F12),'Data Summary'!CY6="Yes"),'Sanitation Data'!F12,NA())</f>
        <v>#N/A</v>
      </c>
      <c r="AK6" s="97" t="e">
        <f>+IF(AND(ISNUMBER('Sanitation Data'!G4),'Data Summary'!CZ6="Yes"),100-'Sanitation Data'!G4,NA())</f>
        <v>#N/A</v>
      </c>
      <c r="AL6" s="97" t="e">
        <f>+IF(AND(ISNUMBER('Sanitation Data'!G6),'Data Summary'!DA6="Yes"),'Sanitation Data'!G6,NA())</f>
        <v>#N/A</v>
      </c>
      <c r="AM6" s="97" t="e">
        <f>+IF(AND(ISNUMBER('Sanitation Data'!G10),'Data Summary'!DB6="Yes"),'Sanitation Data'!G10,NA())</f>
        <v>#N/A</v>
      </c>
      <c r="AN6" s="97" t="e">
        <f>+IF(AND(ISNUMBER('Sanitation Data'!G11),'Data Summary'!DC6="Yes"),'Sanitation Data'!G11,NA())</f>
        <v>#N/A</v>
      </c>
      <c r="AO6" s="97" t="e">
        <f>+IF(AND(ISNUMBER('Sanitation Data'!G12),'Data Summary'!DD6="Yes"),'Sanitation Data'!G12,NA())</f>
        <v>#N/A</v>
      </c>
      <c r="AP6" s="97" t="e">
        <f>+IF(AND(ISNUMBER('Sanitation Data'!H4),'Data Summary'!DE6="Yes"),100-'Sanitation Data'!H4,NA())</f>
        <v>#N/A</v>
      </c>
      <c r="AQ6" s="97" t="e">
        <f>+IF(AND(ISNUMBER('Sanitation Data'!H6),'Data Summary'!DF6="Yes"),'Sanitation Data'!H6,NA())</f>
        <v>#N/A</v>
      </c>
      <c r="AR6" s="97" t="e">
        <f>+IF(AND(ISNUMBER('Sanitation Data'!H10),'Data Summary'!DG6="Yes"),'Sanitation Data'!H10,NA())</f>
        <v>#N/A</v>
      </c>
      <c r="AS6" s="97" t="e">
        <f>+IF(AND(ISNUMBER('Sanitation Data'!H11),'Data Summary'!DH6="Yes"),'Sanitation Data'!H11,NA())</f>
        <v>#N/A</v>
      </c>
      <c r="AT6" s="97" t="e">
        <f>+IF(AND(ISNUMBER('Sanitation Data'!H12),'Data Summary'!DI6="Yes"),'Sanitation Data'!H12,NA())</f>
        <v>#N/A</v>
      </c>
      <c r="AU6" s="97" t="e">
        <f>+IF(AND(ISNUMBER('Sanitation Data'!I4),'Data Summary'!DJ6="Yes"),100-'Sanitation Data'!I4,NA())</f>
        <v>#N/A</v>
      </c>
      <c r="AV6" s="97" t="e">
        <f>+IF(AND(ISNUMBER('Sanitation Data'!I6),'Data Summary'!DK6="Yes"),'Sanitation Data'!I6,NA())</f>
        <v>#N/A</v>
      </c>
      <c r="AW6" s="97" t="e">
        <f>+IF(AND(ISNUMBER('Sanitation Data'!I10),'Data Summary'!DL6="Yes"),'Sanitation Data'!I10,NA())</f>
        <v>#N/A</v>
      </c>
      <c r="AX6" s="97" t="e">
        <f>+IF(AND(ISNUMBER('Sanitation Data'!I11),'Data Summary'!DM6="Yes"),'Sanitation Data'!I11,NA())</f>
        <v>#N/A</v>
      </c>
      <c r="AY6" s="97" t="e">
        <f>+IF(AND(ISNUMBER('Sanitation Data'!I12),'Data Summary'!DN6="Yes"),'Sanitation Data'!I12,NA())</f>
        <v>#N/A</v>
      </c>
      <c r="AZ6" s="98" t="e">
        <f>+IF(AND(ISNUMBER('Hygiene Data'!D5),'Data Summary'!DO6="Yes"),'Hygiene Data'!D5,NA())</f>
        <v>#N/A</v>
      </c>
      <c r="BA6" s="98" t="e">
        <f>+IF(AND(ISNUMBER('Hygiene Data'!D7),'Data Summary'!DP6="Yes"),'Hygiene Data'!D7,NA())</f>
        <v>#N/A</v>
      </c>
      <c r="BB6" s="98" t="e">
        <f>+IF(AND(ISNUMBER('Hygiene Data'!D9),'Data Summary'!DQ6="Yes"),'Hygiene Data'!D9,NA())</f>
        <v>#N/A</v>
      </c>
      <c r="BC6" s="98" t="e">
        <f>+IF(AND(ISNUMBER('Hygiene Data'!E5),'Data Summary'!DR6="Yes"),'Hygiene Data'!E5,NA())</f>
        <v>#N/A</v>
      </c>
      <c r="BD6" s="98" t="e">
        <f>+IF(AND(ISNUMBER('Hygiene Data'!E7),'Data Summary'!DS6="Yes"),'Hygiene Data'!E7,NA())</f>
        <v>#N/A</v>
      </c>
      <c r="BE6" s="98" t="e">
        <f>+IF(AND(ISNUMBER('Hygiene Data'!E9),'Data Summary'!DT6="Yes"),'Hygiene Data'!E9,NA())</f>
        <v>#N/A</v>
      </c>
      <c r="BF6" s="98" t="e">
        <f>+IF(AND(ISNUMBER('Hygiene Data'!F5),'Data Summary'!DU6="Yes"),'Hygiene Data'!F5,NA())</f>
        <v>#N/A</v>
      </c>
      <c r="BG6" s="98" t="e">
        <f>+IF(AND(ISNUMBER('Hygiene Data'!F7),'Data Summary'!DV6="Yes"),'Hygiene Data'!F7,NA())</f>
        <v>#N/A</v>
      </c>
      <c r="BH6" s="98" t="e">
        <f>+IF(AND(ISNUMBER('Hygiene Data'!F9),'Data Summary'!DW6="Yes"),'Hygiene Data'!F9,NA())</f>
        <v>#N/A</v>
      </c>
      <c r="BI6" s="98" t="e">
        <f>+IF(AND(ISNUMBER('Hygiene Data'!G5),'Data Summary'!DX6="Yes"),'Hygiene Data'!G5,NA())</f>
        <v>#N/A</v>
      </c>
      <c r="BJ6" s="98" t="e">
        <f>+IF(AND(ISNUMBER('Hygiene Data'!G7),'Data Summary'!DY6="Yes"),'Hygiene Data'!G7,NA())</f>
        <v>#N/A</v>
      </c>
      <c r="BK6" s="98" t="e">
        <f>+IF(AND(ISNUMBER('Hygiene Data'!G9),'Data Summary'!DZ6="Yes"),'Hygiene Data'!G9,NA())</f>
        <v>#N/A</v>
      </c>
      <c r="BL6" s="98" t="e">
        <f>+IF(AND(ISNUMBER('Hygiene Data'!H5),'Data Summary'!EA6="Yes"),'Hygiene Data'!H5,NA())</f>
        <v>#N/A</v>
      </c>
      <c r="BM6" s="98" t="e">
        <f>+IF(AND(ISNUMBER('Hygiene Data'!H7),'Data Summary'!EB6="Yes"),'Hygiene Data'!H7,NA())</f>
        <v>#N/A</v>
      </c>
      <c r="BN6" s="98" t="e">
        <f>+IF(AND(ISNUMBER('Hygiene Data'!H9),'Data Summary'!EC6="Yes"),'Hygiene Data'!H9,NA())</f>
        <v>#N/A</v>
      </c>
      <c r="BO6" s="98" t="e">
        <f>+IF(AND(ISNUMBER('Hygiene Data'!I5),'Data Summary'!ED6="Yes"),'Hygiene Data'!I5,NA())</f>
        <v>#N/A</v>
      </c>
      <c r="BP6" s="98" t="e">
        <f>+IF(AND(ISNUMBER('Hygiene Data'!I7),'Data Summary'!EE6="Yes"),'Hygiene Data'!I7,NA())</f>
        <v>#N/A</v>
      </c>
      <c r="BQ6" s="98" t="e">
        <f>+IF(AND(ISNUMBER('Hygiene Data'!I9),'Data Summary'!EF6="Yes"),'Hygiene Data'!I9,NA())</f>
        <v>#N/A</v>
      </c>
    </row>
    <row xmlns:x14ac="http://schemas.microsoft.com/office/spreadsheetml/2009/9/ac" r="7" x14ac:dyDescent="0.2">
      <c r="A7" s="339" t="str">
        <f ca="true">+RIGHT('Data Summary'!A7,LEN('Data Summary'!A7)-9)</f>
        <v>LLECE</v>
      </c>
      <c r="B7" s="36" t="str">
        <f ca="true">+IF(ISTEXT('Data Summary'!B7),'Data Summary'!B7,"")</f>
        <v>Survey</v>
      </c>
      <c r="C7" s="338">
        <f ca="true">+VALUE('Data Summary'!C7)</f>
        <v>2013</v>
      </c>
      <c r="D7" s="96" t="e">
        <f ca="true">+IF(AND(ISNUMBER(OFFSET('Water Data'!$D$4,0,10*ROW('Water Data'!D1))),'Data Summary'!BS7="Yes"),100-OFFSET('Water Data'!$D$4,0,10*ROW('Water Data'!D1)),NA())</f>
        <v>#N/A</v>
      </c>
      <c r="E7" s="96">
        <f ca="true">+IF(AND(ISNUMBER(OFFSET('Water Data'!$D$6,0,10*ROW('Water Data'!D1))),'Data Summary'!BT7="Yes"),OFFSET('Water Data'!$D$6,0,10*ROW('Water Data'!D1)),NA())</f>
        <v>84.463276836158201</v>
      </c>
      <c r="F7" s="96" t="e">
        <f ca="true">+IF(AND(ISNUMBER(OFFSET('Water Data'!$D$9,0,10*ROW('Water Data'!D1))),'Data Summary'!BU7="Yes"),OFFSET('Water Data'!$D$9,0,10*ROW('Water Data'!D1)),NA())</f>
        <v>#N/A</v>
      </c>
      <c r="G7" s="96" t="e">
        <f ca="true">+IF(AND(ISNUMBER(OFFSET('Water Data'!$E$4,0,10*ROW('Water Data'!E1))),'Data Summary'!BV7="Yes"),100-OFFSET('Water Data'!$E$4,0,10*ROW('Water Data'!E1)),NA())</f>
        <v>#N/A</v>
      </c>
      <c r="H7" s="96">
        <f ca="true">+IF(AND(ISNUMBER(OFFSET('Water Data'!$E$6,0,10*ROW('Water Data'!E1))),'Data Summary'!BW7="Yes"),OFFSET('Water Data'!$E$6,0,10*ROW('Water Data'!E1)),NA())</f>
        <v>87.1111111111111</v>
      </c>
      <c r="I7" s="96" t="e">
        <f ca="true">+IF(AND(ISNUMBER(OFFSET('Water Data'!$E$9,0,10*ROW('Water Data'!E1))),'Data Summary'!BX7="Yes"),OFFSET('Water Data'!$E$9,0,10*ROW('Water Data'!E1)),NA())</f>
        <v>#N/A</v>
      </c>
      <c r="J7" s="96" t="e">
        <f ca="true">+IF(AND(ISNUMBER(OFFSET('Water Data'!$F$4,0,10*ROW('Water Data'!F1))),'Data Summary'!BY7="Yes"),100-OFFSET('Water Data'!$F$4,0,10*ROW('Water Data'!F1)),NA())</f>
        <v>#N/A</v>
      </c>
      <c r="K7" s="96">
        <f ca="true">+IF(AND(ISNUMBER(OFFSET('Water Data'!$F$6,0,10*ROW('Water Data'!F1))),'Data Summary'!BZ7="Yes"),OFFSET('Water Data'!$F$6,0,10*ROW('Water Data'!F1)),NA())</f>
        <v>79.84496124031007</v>
      </c>
      <c r="L7" s="96" t="e">
        <f ca="true">+IF(AND(ISNUMBER(OFFSET('Water Data'!$F$9,0,10*ROW('Water Data'!F1))),'Data Summary'!CA7="Yes"),OFFSET('Water Data'!$F$9,0,10*ROW('Water Data'!F1)),NA())</f>
        <v>#N/A</v>
      </c>
      <c r="M7" s="96" t="e">
        <f ca="true">+IF(AND(ISNUMBER(OFFSET('Water Data'!$G$4,0,10*ROW('Water Data'!G1))),'Data Summary'!CB7="Yes"),100-OFFSET('Water Data'!$G$4,0,10*ROW('Water Data'!G1)),NA())</f>
        <v>#N/A</v>
      </c>
      <c r="N7" s="96" t="e">
        <f ca="true">+IF(AND(ISNUMBER(OFFSET('Water Data'!$G$6,0,10*ROW('Water Data'!G1))),'Data Summary'!CC7="Yes"),OFFSET('Water Data'!$G$6,0,10*ROW('Water Data'!G1)),NA())</f>
        <v>#N/A</v>
      </c>
      <c r="O7" s="96" t="e">
        <f ca="true">+IF(AND(ISNUMBER(OFFSET('Water Data'!$G$9,0,10*ROW('Water Data'!G1))),'Data Summary'!CD7="Yes"),OFFSET('Water Data'!$G$9,0,10*ROW('Water Data'!G1)),NA())</f>
        <v>#N/A</v>
      </c>
      <c r="P7" s="96" t="e">
        <f ca="true">+IF(AND(ISNUMBER(OFFSET('Water Data'!$H$4,0,10*ROW('Water Data'!H1))),'Data Summary'!CE7="Yes"),100-OFFSET('Water Data'!$H$4,0,10*ROW('Water Data'!H1)),NA())</f>
        <v>#N/A</v>
      </c>
      <c r="Q7" s="96">
        <f ca="true">+IF(AND(ISNUMBER(OFFSET('Water Data'!$H$6,0,10*ROW('Water Data'!H1))),'Data Summary'!CF7="Yes"),OFFSET('Water Data'!$H$6,0,10*ROW('Water Data'!H1)),NA())</f>
        <v>84.463276836158201</v>
      </c>
      <c r="R7" s="96" t="e">
        <f ca="true">+IF(AND(ISNUMBER(OFFSET('Water Data'!$H$9,0,10*ROW('Water Data'!H1))),'Data Summary'!CG7="Yes"),OFFSET('Water Data'!$H$9,0,10*ROW('Water Data'!H1)),NA())</f>
        <v>#N/A</v>
      </c>
      <c r="S7" s="96" t="e">
        <f ca="true">+IF(AND(ISNUMBER(OFFSET('Water Data'!$I$4,0,10*ROW('Water Data'!I1))),'Data Summary'!CH7="Yes"),100-OFFSET('Water Data'!$I$4,0,10*ROW('Water Data'!I1)),NA())</f>
        <v>#N/A</v>
      </c>
      <c r="T7" s="96" t="e">
        <f ca="true">+IF(AND(ISNUMBER(OFFSET('Water Data'!$I$6,0,10*ROW('Water Data'!I1))),'Data Summary'!CI7="Yes"),OFFSET('Water Data'!$I$6,0,10*ROW('Water Data'!I1)),NA())</f>
        <v>#N/A</v>
      </c>
      <c r="U7" s="96" t="e">
        <f ca="true">+IF(AND(ISNUMBER(OFFSET('Water Data'!$I$9,0,10*ROW('Water Data'!I1))),'Data Summary'!CJ7="Yes"),OFFSET('Water Data'!$I$9,0,10*ROW('Water Data'!I1)),NA())</f>
        <v>#N/A</v>
      </c>
      <c r="V7" s="97" t="e">
        <f ca="true">+IF(AND(ISNUMBER(OFFSET('Sanitation Data'!$D$4,0,10*ROW('Sanitation Data'!D1))),'Data Summary'!CK7="Yes"),100-OFFSET('Sanitation Data'!$D$4,0,10*ROW('Sanitation Data'!D1)),NA())</f>
        <v>#N/A</v>
      </c>
      <c r="W7" s="97" t="e">
        <f ca="true">+IF(AND(ISNUMBER(OFFSET('Sanitation Data'!$D$6,0,10*ROW('Sanitation Data'!D1))),'Data Summary'!CL7="Yes"),OFFSET('Sanitation Data'!$D$6,0,10*ROW('Sanitation Data'!D1)),NA())</f>
        <v>#N/A</v>
      </c>
      <c r="X7" s="97">
        <f ca="true">+IF(AND(ISNUMBER(OFFSET('Sanitation Data'!$D$10,0,10*ROW('Sanitation Data'!D1))),'Data Summary'!CM7="Yes"),OFFSET('Sanitation Data'!$D$10,0,10*ROW('Sanitation Data'!D1)),NA())</f>
        <v>89.548022598870062</v>
      </c>
      <c r="Y7" s="97" t="e">
        <f ca="true">+IF(AND(ISNUMBER(OFFSET('Sanitation Data'!$D$11,0,10*ROW('Sanitation Data'!D1))),'Data Summary'!CN7="Yes"),OFFSET('Sanitation Data'!$D$11,0,10*ROW('Sanitation Data'!D1)),NA())</f>
        <v>#N/A</v>
      </c>
      <c r="Z7" s="97">
        <f ca="true">+IF(AND(ISNUMBER(OFFSET('Sanitation Data'!$D$12,0,10*ROW('Sanitation Data'!D1))),'Data Summary'!CO7="Yes"),OFFSET('Sanitation Data'!$D$12,0,10*ROW('Sanitation Data'!D1)),NA())</f>
        <v>89.548022598870062</v>
      </c>
      <c r="AA7" s="97" t="e">
        <f ca="true">+IF(AND(ISNUMBER(OFFSET('Sanitation Data'!$E$4,0,10*ROW('Sanitation Data'!E1))),'Data Summary'!CP7="Yes"),100-OFFSET('Sanitation Data'!$E$4,0,10*ROW('Sanitation Data'!E1)),NA())</f>
        <v>#N/A</v>
      </c>
      <c r="AB7" s="97" t="e">
        <f ca="true">+IF(AND(ISNUMBER(OFFSET('Sanitation Data'!$E$6,0,10*ROW('Sanitation Data'!E1))),'Data Summary'!CQ7="Yes"),OFFSET('Sanitation Data'!$E$6,0,10*ROW('Sanitation Data'!E1)),NA())</f>
        <v>#N/A</v>
      </c>
      <c r="AC7" s="97">
        <f ca="true">+IF(AND(ISNUMBER(OFFSET('Sanitation Data'!$E$10,0,10*ROW('Sanitation Data'!E1))),'Data Summary'!CR7="Yes"),OFFSET('Sanitation Data'!$E$10,0,10*ROW('Sanitation Data'!E1)),NA())</f>
        <v>95.555555555555557</v>
      </c>
      <c r="AD7" s="97" t="e">
        <f ca="true">+IF(AND(ISNUMBER(OFFSET('Sanitation Data'!$E$11,0,10*ROW('Sanitation Data'!E1))),'Data Summary'!CS7="Yes"),OFFSET('Sanitation Data'!$E$11,0,10*ROW('Sanitation Data'!E1)),NA())</f>
        <v>#N/A</v>
      </c>
      <c r="AE7" s="97">
        <f ca="true">+IF(AND(ISNUMBER(OFFSET('Sanitation Data'!$E$12,0,10*ROW('Sanitation Data'!E1))),'Data Summary'!CT7="Yes"),OFFSET('Sanitation Data'!$E$12,0,10*ROW('Sanitation Data'!E1)),NA())</f>
        <v>95.555555555555557</v>
      </c>
      <c r="AF7" s="97" t="e">
        <f ca="true">+IF(AND(ISNUMBER(OFFSET('Sanitation Data'!$F$4,0,10*ROW('Sanitation Data'!F1))),'Data Summary'!CU7="Yes"),100-OFFSET('Sanitation Data'!$F$4,0,10*ROW('Sanitation Data'!F1)),NA())</f>
        <v>#N/A</v>
      </c>
      <c r="AG7" s="97" t="e">
        <f ca="true">+IF(AND(ISNUMBER(OFFSET('Sanitation Data'!$F$6,0,10*ROW('Sanitation Data'!F1))),'Data Summary'!CV7="Yes"),OFFSET('Sanitation Data'!$F$6,0,10*ROW('Sanitation Data'!F1)),NA())</f>
        <v>#N/A</v>
      </c>
      <c r="AH7" s="97">
        <f ca="true">+IF(AND(ISNUMBER(OFFSET('Sanitation Data'!$F$10,0,10*ROW('Sanitation Data'!F1))),'Data Summary'!CW7="Yes"),OFFSET('Sanitation Data'!$F$10,0,10*ROW('Sanitation Data'!F1)),NA())</f>
        <v>79.069767441860463</v>
      </c>
      <c r="AI7" s="97" t="e">
        <f ca="true">+IF(AND(ISNUMBER(OFFSET('Sanitation Data'!$F$11,0,10*ROW('Sanitation Data'!F1))),'Data Summary'!CX7="Yes"),OFFSET('Sanitation Data'!$F$11,0,10*ROW('Sanitation Data'!F1)),NA())</f>
        <v>#N/A</v>
      </c>
      <c r="AJ7" s="97">
        <f ca="true">+IF(AND(ISNUMBER(OFFSET('Sanitation Data'!$F$12,0,10*ROW('Sanitation Data'!F1))),'Data Summary'!CY7="Yes"),OFFSET('Sanitation Data'!$F$12,0,10*ROW('Sanitation Data'!F1)),NA())</f>
        <v>79.069767441860463</v>
      </c>
      <c r="AK7" s="97" t="e">
        <f ca="true">+IF(AND(ISNUMBER(OFFSET('Sanitation Data'!$G$4,0,10*ROW('Sanitation Data'!G1))),'Data Summary'!CZ7="Yes"),100-OFFSET('Sanitation Data'!$G$4,0,10*ROW('Sanitation Data'!G1)),NA())</f>
        <v>#N/A</v>
      </c>
      <c r="AL7" s="97" t="e">
        <f ca="true">+IF(AND(ISNUMBER(OFFSET('Sanitation Data'!$G$6,0,10*ROW('Sanitation Data'!G1))),'Data Summary'!DA7="Yes"),OFFSET('Sanitation Data'!$G$6,0,10*ROW('Sanitation Data'!G1)),NA())</f>
        <v>#N/A</v>
      </c>
      <c r="AM7" s="97" t="e">
        <f ca="true">+IF(AND(ISNUMBER(OFFSET('Sanitation Data'!$G$10,0,10*ROW('Sanitation Data'!G1))),'Data Summary'!DB7="Yes"),OFFSET('Sanitation Data'!$G$10,0,10*ROW('Sanitation Data'!G1)),NA())</f>
        <v>#N/A</v>
      </c>
      <c r="AN7" s="97" t="e">
        <f ca="true">+IF(AND(ISNUMBER(OFFSET('Sanitation Data'!$G$11,0,10*ROW('Sanitation Data'!G1))),'Data Summary'!DC7="Yes"),OFFSET('Sanitation Data'!$G$11,0,10*ROW('Sanitation Data'!G1)),NA())</f>
        <v>#N/A</v>
      </c>
      <c r="AO7" s="97" t="e">
        <f ca="true">+IF(AND(ISNUMBER(OFFSET('Sanitation Data'!$G$12,0,10*ROW('Sanitation Data'!G1))),'Data Summary'!DD7="Yes"),OFFSET('Sanitation Data'!$G$12,0,10*ROW('Sanitation Data'!G1)),NA())</f>
        <v>#N/A</v>
      </c>
      <c r="AP7" s="97" t="e">
        <f ca="true">+IF(AND(ISNUMBER(OFFSET('Sanitation Data'!$H$4,0,10*ROW('Sanitation Data'!H1))),'Data Summary'!DE7="Yes"),100-OFFSET('Sanitation Data'!$H$4,0,10*ROW('Sanitation Data'!H1)),NA())</f>
        <v>#N/A</v>
      </c>
      <c r="AQ7" s="97" t="e">
        <f ca="true">+IF(AND(ISNUMBER(OFFSET('Sanitation Data'!$H$6,0,10*ROW('Sanitation Data'!H1))),'Data Summary'!DF7="Yes"),OFFSET('Sanitation Data'!$H$6,0,10*ROW('Sanitation Data'!H1)),NA())</f>
        <v>#N/A</v>
      </c>
      <c r="AR7" s="97">
        <f ca="true">+IF(AND(ISNUMBER(OFFSET('Sanitation Data'!$H$10,0,10*ROW('Sanitation Data'!H1))),'Data Summary'!DG7="Yes"),OFFSET('Sanitation Data'!$H$10,0,10*ROW('Sanitation Data'!H1)),NA())</f>
        <v>89.548022598870062</v>
      </c>
      <c r="AS7" s="97" t="e">
        <f ca="true">+IF(AND(ISNUMBER(OFFSET('Sanitation Data'!$H$11,0,10*ROW('Sanitation Data'!H1))),'Data Summary'!DH7="Yes"),OFFSET('Sanitation Data'!$H$11,0,10*ROW('Sanitation Data'!H1)),NA())</f>
        <v>#N/A</v>
      </c>
      <c r="AT7" s="97">
        <f ca="true">+IF(AND(ISNUMBER(OFFSET('Sanitation Data'!$H$12,0,10*ROW('Sanitation Data'!H1))),'Data Summary'!DI7="Yes"),OFFSET('Sanitation Data'!$H$12,0,10*ROW('Sanitation Data'!H1)),NA())</f>
        <v>89.548022598870062</v>
      </c>
      <c r="AU7" s="97" t="e">
        <f ca="true">+IF(AND(ISNUMBER(OFFSET('Sanitation Data'!$I$4,0,10*ROW('Sanitation Data'!I1))),'Data Summary'!DJ7="Yes"),100-OFFSET('Sanitation Data'!$I$4,0,10*ROW('Sanitation Data'!I1)),NA())</f>
        <v>#N/A</v>
      </c>
      <c r="AV7" s="97" t="e">
        <f ca="true">+IF(AND(ISNUMBER(OFFSET('Sanitation Data'!$I$6,0,10*ROW('Sanitation Data'!I1))),'Data Summary'!DK7="Yes"),OFFSET('Sanitation Data'!$I$6,0,10*ROW('Sanitation Data'!I1)),NA())</f>
        <v>#N/A</v>
      </c>
      <c r="AW7" s="97" t="e">
        <f ca="true">+IF(AND(ISNUMBER(OFFSET('Sanitation Data'!$I$10,0,10*ROW('Sanitation Data'!I1))),'Data Summary'!DL7="Yes"),OFFSET('Sanitation Data'!$I$10,0,10*ROW('Sanitation Data'!I1)),NA())</f>
        <v>#N/A</v>
      </c>
      <c r="AX7" s="97" t="e">
        <f ca="true">+IF(AND(ISNUMBER(OFFSET('Sanitation Data'!$I$11,0,10*ROW('Sanitation Data'!I1))),'Data Summary'!DM7="Yes"),OFFSET('Sanitation Data'!$I$11,0,10*ROW('Sanitation Data'!I1)),NA())</f>
        <v>#N/A</v>
      </c>
      <c r="AY7" s="97" t="e">
        <f ca="true">+IF(AND(ISNUMBER(OFFSET('Sanitation Data'!$I$12,0,10*ROW('Sanitation Data'!I1))),'Data Summary'!DN7="Yes"),OFFSET('Sanitation Data'!$I$12,0,10*ROW('Sanitation Data'!I1)),NA())</f>
        <v>#N/A</v>
      </c>
      <c r="AZ7" s="98" t="e">
        <f ca="true">+IF(AND(ISNUMBER(OFFSET('Hygiene Data'!$D$5,0,10*ROW('Hygiene Data'!D1))),'Data Summary'!DO7="Yes"),OFFSET('Hygiene Data'!$D$5,0,10*ROW('Hygiene Data'!D1)),NA())</f>
        <v>#N/A</v>
      </c>
      <c r="BA7" s="98" t="e">
        <f ca="true">+IF(AND(ISNUMBER(OFFSET('Hygiene Data'!$D$7,0,10*ROW('Hygiene Data'!D1))),'Data Summary'!DP7="Yes"),OFFSET('Hygiene Data'!$D$7,0,10*ROW('Hygiene Data'!D1)),NA())</f>
        <v>#N/A</v>
      </c>
      <c r="BB7" s="98" t="e">
        <f ca="true">+IF(AND(ISNUMBER(OFFSET('Hygiene Data'!$D$9,0,10*ROW('Hygiene Data'!D1))),'Data Summary'!DQ7="Yes"),OFFSET('Hygiene Data'!$D$9,0,10*ROW('Hygiene Data'!D1)),NA())</f>
        <v>#N/A</v>
      </c>
      <c r="BC7" s="98" t="e">
        <f ca="true">+IF(AND(ISNUMBER(OFFSET('Hygiene Data'!$E$5,0,10*ROW('Hygiene Data'!E1))),'Data Summary'!DR7="Yes"),OFFSET('Hygiene Data'!$E$5,0,10*ROW('Hygiene Data'!E1)),NA())</f>
        <v>#N/A</v>
      </c>
      <c r="BD7" s="98" t="e">
        <f ca="true">+IF(AND(ISNUMBER(OFFSET('Hygiene Data'!$E$7,0,10*ROW('Hygiene Data'!E1))),'Data Summary'!DS7="Yes"),OFFSET('Hygiene Data'!$E$7,0,10*ROW('Hygiene Data'!E1)),NA())</f>
        <v>#N/A</v>
      </c>
      <c r="BE7" s="98" t="e">
        <f ca="true">+IF(AND(ISNUMBER(OFFSET('Hygiene Data'!$E$9,0,10*ROW('Hygiene Data'!E1))),'Data Summary'!DT7="Yes"),OFFSET('Hygiene Data'!$E$9,0,10*ROW('Hygiene Data'!E1)),NA())</f>
        <v>#N/A</v>
      </c>
      <c r="BF7" s="98" t="e">
        <f ca="true">+IF(AND(ISNUMBER(OFFSET('Hygiene Data'!$F$5,0,10*ROW('Hygiene Data'!F1))),'Data Summary'!DU7="Yes"),OFFSET('Hygiene Data'!$F$5,0,10*ROW('Hygiene Data'!F1)),NA())</f>
        <v>#N/A</v>
      </c>
      <c r="BG7" s="98" t="e">
        <f ca="true">+IF(AND(ISNUMBER(OFFSET('Hygiene Data'!$F$7,0,10*ROW('Hygiene Data'!F1))),'Data Summary'!DV7="Yes"),OFFSET('Hygiene Data'!$F$7,0,10*ROW('Hygiene Data'!F1)),NA())</f>
        <v>#N/A</v>
      </c>
      <c r="BH7" s="98" t="e">
        <f ca="true">+IF(AND(ISNUMBER(OFFSET('Hygiene Data'!$F$9,0,10*ROW('Hygiene Data'!F1))),'Data Summary'!DW7="Yes"),OFFSET('Hygiene Data'!$F$9,0,10*ROW('Hygiene Data'!F1)),NA())</f>
        <v>#N/A</v>
      </c>
      <c r="BI7" s="98" t="e">
        <f ca="true">+IF(AND(ISNUMBER(OFFSET('Hygiene Data'!$G$5,0,10*ROW('Hygiene Data'!G1))),'Data Summary'!DX7="Yes"),OFFSET('Hygiene Data'!$G$5,0,10*ROW('Hygiene Data'!G1)),NA())</f>
        <v>#N/A</v>
      </c>
      <c r="BJ7" s="98" t="e">
        <f ca="true">+IF(AND(ISNUMBER(OFFSET('Hygiene Data'!$G$7,0,10*ROW('Hygiene Data'!G1))),'Data Summary'!DY7="Yes"),OFFSET('Hygiene Data'!$G$7,0,10*ROW('Hygiene Data'!G1)),NA())</f>
        <v>#N/A</v>
      </c>
      <c r="BK7" s="98" t="e">
        <f ca="true">+IF(AND(ISNUMBER(OFFSET('Hygiene Data'!$G$9,0,10*ROW('Hygiene Data'!G1))),'Data Summary'!DZ7="Yes"),OFFSET('Hygiene Data'!$G$9,0,10*ROW('Hygiene Data'!G1)),NA())</f>
        <v>#N/A</v>
      </c>
      <c r="BL7" s="98" t="e">
        <f ca="true">+IF(AND(ISNUMBER(OFFSET('Hygiene Data'!$H$5,0,10*ROW('Hygiene Data'!H1))),'Data Summary'!EA7="Yes"),OFFSET('Hygiene Data'!$H$5,0,10*ROW('Hygiene Data'!H1)),NA())</f>
        <v>#N/A</v>
      </c>
      <c r="BM7" s="98" t="e">
        <f ca="true">+IF(AND(ISNUMBER(OFFSET('Hygiene Data'!$H$7,0,10*ROW('Hygiene Data'!H1))),'Data Summary'!EB7="Yes"),OFFSET('Hygiene Data'!$H$7,0,10*ROW('Hygiene Data'!H1)),NA())</f>
        <v>#N/A</v>
      </c>
      <c r="BN7" s="98" t="e">
        <f ca="true">+IF(AND(ISNUMBER(OFFSET('Hygiene Data'!$H$9,0,10*ROW('Hygiene Data'!H1))),'Data Summary'!EC7="Yes"),OFFSET('Hygiene Data'!$H$9,0,10*ROW('Hygiene Data'!H1)),NA())</f>
        <v>#N/A</v>
      </c>
      <c r="BO7" s="98" t="e">
        <f ca="true">+IF(AND(ISNUMBER(OFFSET('Hygiene Data'!$I$5,0,10*ROW('Hygiene Data'!I1))),'Data Summary'!ED7="Yes"),OFFSET('Hygiene Data'!$I$5,0,10*ROW('Hygiene Data'!I1)),NA())</f>
        <v>#N/A</v>
      </c>
      <c r="BP7" s="98" t="e">
        <f ca="true">+IF(AND(ISNUMBER(OFFSET('Hygiene Data'!$I$7,0,10*ROW('Hygiene Data'!I1))),'Data Summary'!EE7="Yes"),OFFSET('Hygiene Data'!$I$7,0,10*ROW('Hygiene Data'!I1)),NA())</f>
        <v>#N/A</v>
      </c>
      <c r="BQ7" s="98" t="e">
        <f ca="true">+IF(AND(ISNUMBER(OFFSET('Hygiene Data'!$I$9,0,10*ROW('Hygiene Data'!I1))),'Data Summary'!EF7="Yes"),OFFSET('Hygiene Data'!$I$9,0,10*ROW('Hygiene Data'!I1)),NA())</f>
        <v>#N/A</v>
      </c>
    </row>
    <row xmlns:x14ac="http://schemas.microsoft.com/office/spreadsheetml/2009/9/ac" r="8" x14ac:dyDescent="0.2">
      <c r="A8" s="339" t="str">
        <f ca="true">+RIGHT('Data Summary'!A8,LEN('Data Summary'!A8)-9)</f>
        <v>SIASAR</v>
      </c>
      <c r="B8" s="36" t="str">
        <f ca="true">+IF(ISTEXT('Data Summary'!B8),'Data Summary'!B8,"")</f>
        <v>Survey</v>
      </c>
      <c r="C8" s="338">
        <f ca="true">+VALUE('Data Summary'!C8)</f>
        <v>2014</v>
      </c>
      <c r="D8" s="96" t="e">
        <f ca="true">+IF(AND(ISNUMBER(OFFSET('Water Data'!$D$4,0,10*ROW('Water Data'!D2))),'Data Summary'!BS8="Yes"),100-OFFSET('Water Data'!$D$4,0,10*ROW('Water Data'!D2)),NA())</f>
        <v>#N/A</v>
      </c>
      <c r="E8" s="96" t="e">
        <f ca="true">+IF(AND(ISNUMBER(OFFSET('Water Data'!$D$6,0,10*ROW('Water Data'!D2))),'Data Summary'!BT8="Yes"),OFFSET('Water Data'!$D$6,0,10*ROW('Water Data'!D2)),NA())</f>
        <v>#N/A</v>
      </c>
      <c r="F8" s="96" t="e">
        <f ca="true">+IF(AND(ISNUMBER(OFFSET('Water Data'!$D$9,0,10*ROW('Water Data'!D2))),'Data Summary'!BU8="Yes"),OFFSET('Water Data'!$D$9,0,10*ROW('Water Data'!D2)),NA())</f>
        <v>#N/A</v>
      </c>
      <c r="G8" s="96" t="e">
        <f ca="true">+IF(AND(ISNUMBER(OFFSET('Water Data'!$E$4,0,10*ROW('Water Data'!E2))),'Data Summary'!BV8="Yes"),100-OFFSET('Water Data'!$E$4,0,10*ROW('Water Data'!E2)),NA())</f>
        <v>#N/A</v>
      </c>
      <c r="H8" s="96" t="e">
        <f ca="true">+IF(AND(ISNUMBER(OFFSET('Water Data'!$E$6,0,10*ROW('Water Data'!E2))),'Data Summary'!BW8="Yes"),OFFSET('Water Data'!$E$6,0,10*ROW('Water Data'!E2)),NA())</f>
        <v>#N/A</v>
      </c>
      <c r="I8" s="96" t="e">
        <f ca="true">+IF(AND(ISNUMBER(OFFSET('Water Data'!$E$9,0,10*ROW('Water Data'!E2))),'Data Summary'!BX8="Yes"),OFFSET('Water Data'!$E$9,0,10*ROW('Water Data'!E2)),NA())</f>
        <v>#N/A</v>
      </c>
      <c r="J8" s="96" t="e">
        <f ca="true">+IF(AND(ISNUMBER(OFFSET('Water Data'!$F$4,0,10*ROW('Water Data'!F2))),'Data Summary'!BY8="Yes"),100-OFFSET('Water Data'!$F$4,0,10*ROW('Water Data'!F2)),NA())</f>
        <v>#N/A</v>
      </c>
      <c r="K8" s="96">
        <f ca="true">+IF(AND(ISNUMBER(OFFSET('Water Data'!$F$6,0,10*ROW('Water Data'!F2))),'Data Summary'!BZ8="Yes"),OFFSET('Water Data'!$F$6,0,10*ROW('Water Data'!F2)),NA())</f>
        <v>69.743600000000001</v>
      </c>
      <c r="L8" s="96">
        <f ca="true">+IF(AND(ISNUMBER(OFFSET('Water Data'!$F$9,0,10*ROW('Water Data'!F2))),'Data Summary'!CA8="Yes"),OFFSET('Water Data'!$F$9,0,10*ROW('Water Data'!F2)),NA())</f>
        <v>69.743600000000001</v>
      </c>
      <c r="M8" s="96" t="e">
        <f ca="true">+IF(AND(ISNUMBER(OFFSET('Water Data'!$G$4,0,10*ROW('Water Data'!G2))),'Data Summary'!CB8="Yes"),100-OFFSET('Water Data'!$G$4,0,10*ROW('Water Data'!G2)),NA())</f>
        <v>#N/A</v>
      </c>
      <c r="N8" s="96" t="e">
        <f ca="true">+IF(AND(ISNUMBER(OFFSET('Water Data'!$G$6,0,10*ROW('Water Data'!G2))),'Data Summary'!CC8="Yes"),OFFSET('Water Data'!$G$6,0,10*ROW('Water Data'!G2)),NA())</f>
        <v>#N/A</v>
      </c>
      <c r="O8" s="96" t="e">
        <f ca="true">+IF(AND(ISNUMBER(OFFSET('Water Data'!$G$9,0,10*ROW('Water Data'!G2))),'Data Summary'!CD8="Yes"),OFFSET('Water Data'!$G$9,0,10*ROW('Water Data'!G2)),NA())</f>
        <v>#N/A</v>
      </c>
      <c r="P8" s="96" t="e">
        <f ca="true">+IF(AND(ISNUMBER(OFFSET('Water Data'!$H$4,0,10*ROW('Water Data'!H2))),'Data Summary'!CE8="Yes"),100-OFFSET('Water Data'!$H$4,0,10*ROW('Water Data'!H2)),NA())</f>
        <v>#N/A</v>
      </c>
      <c r="Q8" s="96" t="e">
        <f ca="true">+IF(AND(ISNUMBER(OFFSET('Water Data'!$H$6,0,10*ROW('Water Data'!H2))),'Data Summary'!CF8="Yes"),OFFSET('Water Data'!$H$6,0,10*ROW('Water Data'!H2)),NA())</f>
        <v>#N/A</v>
      </c>
      <c r="R8" s="96" t="e">
        <f ca="true">+IF(AND(ISNUMBER(OFFSET('Water Data'!$H$9,0,10*ROW('Water Data'!H2))),'Data Summary'!CG8="Yes"),OFFSET('Water Data'!$H$9,0,10*ROW('Water Data'!H2)),NA())</f>
        <v>#N/A</v>
      </c>
      <c r="S8" s="96" t="e">
        <f ca="true">+IF(AND(ISNUMBER(OFFSET('Water Data'!$I$4,0,10*ROW('Water Data'!I2))),'Data Summary'!CH8="Yes"),100-OFFSET('Water Data'!$I$4,0,10*ROW('Water Data'!I2)),NA())</f>
        <v>#N/A</v>
      </c>
      <c r="T8" s="96" t="e">
        <f ca="true">+IF(AND(ISNUMBER(OFFSET('Water Data'!$I$6,0,10*ROW('Water Data'!I2))),'Data Summary'!CI8="Yes"),OFFSET('Water Data'!$I$6,0,10*ROW('Water Data'!I2)),NA())</f>
        <v>#N/A</v>
      </c>
      <c r="U8" s="96" t="e">
        <f ca="true">+IF(AND(ISNUMBER(OFFSET('Water Data'!$I$9,0,10*ROW('Water Data'!I2))),'Data Summary'!CJ8="Yes"),OFFSET('Water Data'!$I$9,0,10*ROW('Water Data'!I2)),NA())</f>
        <v>#N/A</v>
      </c>
      <c r="V8" s="97" t="e">
        <f ca="true">+IF(AND(ISNUMBER(OFFSET('Sanitation Data'!$D$4,0,10*ROW('Sanitation Data'!D2))),'Data Summary'!CK8="Yes"),100-OFFSET('Sanitation Data'!$D$4,0,10*ROW('Sanitation Data'!D2)),NA())</f>
        <v>#N/A</v>
      </c>
      <c r="W8" s="97" t="e">
        <f ca="true">+IF(AND(ISNUMBER(OFFSET('Sanitation Data'!$D$6,0,10*ROW('Sanitation Data'!D2))),'Data Summary'!CL8="Yes"),OFFSET('Sanitation Data'!$D$6,0,10*ROW('Sanitation Data'!D2)),NA())</f>
        <v>#N/A</v>
      </c>
      <c r="X8" s="97" t="e">
        <f ca="true">+IF(AND(ISNUMBER(OFFSET('Sanitation Data'!$D$10,0,10*ROW('Sanitation Data'!D2))),'Data Summary'!CM8="Yes"),OFFSET('Sanitation Data'!$D$10,0,10*ROW('Sanitation Data'!D2)),NA())</f>
        <v>#N/A</v>
      </c>
      <c r="Y8" s="97" t="e">
        <f ca="true">+IF(AND(ISNUMBER(OFFSET('Sanitation Data'!$D$11,0,10*ROW('Sanitation Data'!D2))),'Data Summary'!CN8="Yes"),OFFSET('Sanitation Data'!$D$11,0,10*ROW('Sanitation Data'!D2)),NA())</f>
        <v>#N/A</v>
      </c>
      <c r="Z8" s="97" t="e">
        <f ca="true">+IF(AND(ISNUMBER(OFFSET('Sanitation Data'!$D$12,0,10*ROW('Sanitation Data'!D2))),'Data Summary'!CO8="Yes"),OFFSET('Sanitation Data'!$D$12,0,10*ROW('Sanitation Data'!D2)),NA())</f>
        <v>#N/A</v>
      </c>
      <c r="AA8" s="97" t="e">
        <f ca="true">+IF(AND(ISNUMBER(OFFSET('Sanitation Data'!$E$4,0,10*ROW('Sanitation Data'!E2))),'Data Summary'!CP8="Yes"),100-OFFSET('Sanitation Data'!$E$4,0,10*ROW('Sanitation Data'!E2)),NA())</f>
        <v>#N/A</v>
      </c>
      <c r="AB8" s="97" t="e">
        <f ca="true">+IF(AND(ISNUMBER(OFFSET('Sanitation Data'!$E$6,0,10*ROW('Sanitation Data'!E2))),'Data Summary'!CQ8="Yes"),OFFSET('Sanitation Data'!$E$6,0,10*ROW('Sanitation Data'!E2)),NA())</f>
        <v>#N/A</v>
      </c>
      <c r="AC8" s="97" t="e">
        <f ca="true">+IF(AND(ISNUMBER(OFFSET('Sanitation Data'!$E$10,0,10*ROW('Sanitation Data'!E2))),'Data Summary'!CR8="Yes"),OFFSET('Sanitation Data'!$E$10,0,10*ROW('Sanitation Data'!E2)),NA())</f>
        <v>#N/A</v>
      </c>
      <c r="AD8" s="97" t="e">
        <f ca="true">+IF(AND(ISNUMBER(OFFSET('Sanitation Data'!$E$11,0,10*ROW('Sanitation Data'!E2))),'Data Summary'!CS8="Yes"),OFFSET('Sanitation Data'!$E$11,0,10*ROW('Sanitation Data'!E2)),NA())</f>
        <v>#N/A</v>
      </c>
      <c r="AE8" s="97" t="e">
        <f ca="true">+IF(AND(ISNUMBER(OFFSET('Sanitation Data'!$E$12,0,10*ROW('Sanitation Data'!E2))),'Data Summary'!CT8="Yes"),OFFSET('Sanitation Data'!$E$12,0,10*ROW('Sanitation Data'!E2)),NA())</f>
        <v>#N/A</v>
      </c>
      <c r="AF8" s="97" t="e">
        <f ca="true">+IF(AND(ISNUMBER(OFFSET('Sanitation Data'!$F$4,0,10*ROW('Sanitation Data'!F2))),'Data Summary'!CU8="Yes"),100-OFFSET('Sanitation Data'!$F$4,0,10*ROW('Sanitation Data'!F2)),NA())</f>
        <v>#N/A</v>
      </c>
      <c r="AG8" s="97">
        <f ca="true">+IF(AND(ISNUMBER(OFFSET('Sanitation Data'!$F$6,0,10*ROW('Sanitation Data'!F2))),'Data Summary'!CV8="Yes"),OFFSET('Sanitation Data'!$F$6,0,10*ROW('Sanitation Data'!F2)),NA())</f>
        <v>96.923100000000005</v>
      </c>
      <c r="AH8" s="97" t="e">
        <f ca="true">+IF(AND(ISNUMBER(OFFSET('Sanitation Data'!$F$10,0,10*ROW('Sanitation Data'!F2))),'Data Summary'!CW8="Yes"),OFFSET('Sanitation Data'!$F$10,0,10*ROW('Sanitation Data'!F2)),NA())</f>
        <v>#N/A</v>
      </c>
      <c r="AI8" s="97">
        <f ca="true">+IF(AND(ISNUMBER(OFFSET('Sanitation Data'!$F$11,0,10*ROW('Sanitation Data'!F2))),'Data Summary'!CX8="Yes"),OFFSET('Sanitation Data'!$F$11,0,10*ROW('Sanitation Data'!F2)),NA())</f>
        <v>85.641000000000005</v>
      </c>
      <c r="AJ8" s="97" t="e">
        <f ca="true">+IF(AND(ISNUMBER(OFFSET('Sanitation Data'!$F$12,0,10*ROW('Sanitation Data'!F2))),'Data Summary'!CY8="Yes"),OFFSET('Sanitation Data'!$F$12,0,10*ROW('Sanitation Data'!F2)),NA())</f>
        <v>#N/A</v>
      </c>
      <c r="AK8" s="97" t="e">
        <f ca="true">+IF(AND(ISNUMBER(OFFSET('Sanitation Data'!$G$4,0,10*ROW('Sanitation Data'!G2))),'Data Summary'!CZ8="Yes"),100-OFFSET('Sanitation Data'!$G$4,0,10*ROW('Sanitation Data'!G2)),NA())</f>
        <v>#N/A</v>
      </c>
      <c r="AL8" s="97" t="e">
        <f ca="true">+IF(AND(ISNUMBER(OFFSET('Sanitation Data'!$G$6,0,10*ROW('Sanitation Data'!G2))),'Data Summary'!DA8="Yes"),OFFSET('Sanitation Data'!$G$6,0,10*ROW('Sanitation Data'!G2)),NA())</f>
        <v>#N/A</v>
      </c>
      <c r="AM8" s="97" t="e">
        <f ca="true">+IF(AND(ISNUMBER(OFFSET('Sanitation Data'!$G$10,0,10*ROW('Sanitation Data'!G2))),'Data Summary'!DB8="Yes"),OFFSET('Sanitation Data'!$G$10,0,10*ROW('Sanitation Data'!G2)),NA())</f>
        <v>#N/A</v>
      </c>
      <c r="AN8" s="97" t="e">
        <f ca="true">+IF(AND(ISNUMBER(OFFSET('Sanitation Data'!$G$11,0,10*ROW('Sanitation Data'!G2))),'Data Summary'!DC8="Yes"),OFFSET('Sanitation Data'!$G$11,0,10*ROW('Sanitation Data'!G2)),NA())</f>
        <v>#N/A</v>
      </c>
      <c r="AO8" s="97" t="e">
        <f ca="true">+IF(AND(ISNUMBER(OFFSET('Sanitation Data'!$G$12,0,10*ROW('Sanitation Data'!G2))),'Data Summary'!DD8="Yes"),OFFSET('Sanitation Data'!$G$12,0,10*ROW('Sanitation Data'!G2)),NA())</f>
        <v>#N/A</v>
      </c>
      <c r="AP8" s="97" t="e">
        <f ca="true">+IF(AND(ISNUMBER(OFFSET('Sanitation Data'!$H$4,0,10*ROW('Sanitation Data'!H2))),'Data Summary'!DE8="Yes"),100-OFFSET('Sanitation Data'!$H$4,0,10*ROW('Sanitation Data'!H2)),NA())</f>
        <v>#N/A</v>
      </c>
      <c r="AQ8" s="97" t="e">
        <f ca="true">+IF(AND(ISNUMBER(OFFSET('Sanitation Data'!$H$6,0,10*ROW('Sanitation Data'!H2))),'Data Summary'!DF8="Yes"),OFFSET('Sanitation Data'!$H$6,0,10*ROW('Sanitation Data'!H2)),NA())</f>
        <v>#N/A</v>
      </c>
      <c r="AR8" s="97" t="e">
        <f ca="true">+IF(AND(ISNUMBER(OFFSET('Sanitation Data'!$H$10,0,10*ROW('Sanitation Data'!H2))),'Data Summary'!DG8="Yes"),OFFSET('Sanitation Data'!$H$10,0,10*ROW('Sanitation Data'!H2)),NA())</f>
        <v>#N/A</v>
      </c>
      <c r="AS8" s="97" t="e">
        <f ca="true">+IF(AND(ISNUMBER(OFFSET('Sanitation Data'!$H$11,0,10*ROW('Sanitation Data'!H2))),'Data Summary'!DH8="Yes"),OFFSET('Sanitation Data'!$H$11,0,10*ROW('Sanitation Data'!H2)),NA())</f>
        <v>#N/A</v>
      </c>
      <c r="AT8" s="97" t="e">
        <f ca="true">+IF(AND(ISNUMBER(OFFSET('Sanitation Data'!$H$12,0,10*ROW('Sanitation Data'!H2))),'Data Summary'!DI8="Yes"),OFFSET('Sanitation Data'!$H$12,0,10*ROW('Sanitation Data'!H2)),NA())</f>
        <v>#N/A</v>
      </c>
      <c r="AU8" s="97" t="e">
        <f ca="true">+IF(AND(ISNUMBER(OFFSET('Sanitation Data'!$I$4,0,10*ROW('Sanitation Data'!I2))),'Data Summary'!DJ8="Yes"),100-OFFSET('Sanitation Data'!$I$4,0,10*ROW('Sanitation Data'!I2)),NA())</f>
        <v>#N/A</v>
      </c>
      <c r="AV8" s="97" t="e">
        <f ca="true">+IF(AND(ISNUMBER(OFFSET('Sanitation Data'!$I$6,0,10*ROW('Sanitation Data'!I2))),'Data Summary'!DK8="Yes"),OFFSET('Sanitation Data'!$I$6,0,10*ROW('Sanitation Data'!I2)),NA())</f>
        <v>#N/A</v>
      </c>
      <c r="AW8" s="97" t="e">
        <f ca="true">+IF(AND(ISNUMBER(OFFSET('Sanitation Data'!$I$10,0,10*ROW('Sanitation Data'!I2))),'Data Summary'!DL8="Yes"),OFFSET('Sanitation Data'!$I$10,0,10*ROW('Sanitation Data'!I2)),NA())</f>
        <v>#N/A</v>
      </c>
      <c r="AX8" s="97" t="e">
        <f ca="true">+IF(AND(ISNUMBER(OFFSET('Sanitation Data'!$I$11,0,10*ROW('Sanitation Data'!I2))),'Data Summary'!DM8="Yes"),OFFSET('Sanitation Data'!$I$11,0,10*ROW('Sanitation Data'!I2)),NA())</f>
        <v>#N/A</v>
      </c>
      <c r="AY8" s="97" t="e">
        <f ca="true">+IF(AND(ISNUMBER(OFFSET('Sanitation Data'!$I$12,0,10*ROW('Sanitation Data'!I2))),'Data Summary'!DN8="Yes"),OFFSET('Sanitation Data'!$I$12,0,10*ROW('Sanitation Data'!I2)),NA())</f>
        <v>#N/A</v>
      </c>
      <c r="AZ8" s="98" t="e">
        <f ca="true">+IF(AND(ISNUMBER(OFFSET('Hygiene Data'!$D$5,0,10*ROW('Hygiene Data'!D2))),'Data Summary'!DO8="Yes"),OFFSET('Hygiene Data'!$D$5,0,10*ROW('Hygiene Data'!D2)),NA())</f>
        <v>#N/A</v>
      </c>
      <c r="BA8" s="98" t="e">
        <f ca="true">+IF(AND(ISNUMBER(OFFSET('Hygiene Data'!$D$7,0,10*ROW('Hygiene Data'!D2))),'Data Summary'!DP8="Yes"),OFFSET('Hygiene Data'!$D$7,0,10*ROW('Hygiene Data'!D2)),NA())</f>
        <v>#N/A</v>
      </c>
      <c r="BB8" s="98" t="e">
        <f ca="true">+IF(AND(ISNUMBER(OFFSET('Hygiene Data'!$D$9,0,10*ROW('Hygiene Data'!D2))),'Data Summary'!DQ8="Yes"),OFFSET('Hygiene Data'!$D$9,0,10*ROW('Hygiene Data'!D2)),NA())</f>
        <v>#N/A</v>
      </c>
      <c r="BC8" s="98" t="e">
        <f ca="true">+IF(AND(ISNUMBER(OFFSET('Hygiene Data'!$E$5,0,10*ROW('Hygiene Data'!E2))),'Data Summary'!DR8="Yes"),OFFSET('Hygiene Data'!$E$5,0,10*ROW('Hygiene Data'!E2)),NA())</f>
        <v>#N/A</v>
      </c>
      <c r="BD8" s="98" t="e">
        <f ca="true">+IF(AND(ISNUMBER(OFFSET('Hygiene Data'!$E$7,0,10*ROW('Hygiene Data'!E2))),'Data Summary'!DS8="Yes"),OFFSET('Hygiene Data'!$E$7,0,10*ROW('Hygiene Data'!E2)),NA())</f>
        <v>#N/A</v>
      </c>
      <c r="BE8" s="98" t="e">
        <f ca="true">+IF(AND(ISNUMBER(OFFSET('Hygiene Data'!$E$9,0,10*ROW('Hygiene Data'!E2))),'Data Summary'!DT8="Yes"),OFFSET('Hygiene Data'!$E$9,0,10*ROW('Hygiene Data'!E2)),NA())</f>
        <v>#N/A</v>
      </c>
      <c r="BF8" s="98" t="e">
        <f ca="true">+IF(AND(ISNUMBER(OFFSET('Hygiene Data'!$F$5,0,10*ROW('Hygiene Data'!F2))),'Data Summary'!DU8="Yes"),OFFSET('Hygiene Data'!$F$5,0,10*ROW('Hygiene Data'!F2)),NA())</f>
        <v>#N/A</v>
      </c>
      <c r="BG8" s="98" t="e">
        <f ca="true">+IF(AND(ISNUMBER(OFFSET('Hygiene Data'!$F$7,0,10*ROW('Hygiene Data'!F2))),'Data Summary'!DV8="Yes"),OFFSET('Hygiene Data'!$F$7,0,10*ROW('Hygiene Data'!F2)),NA())</f>
        <v>#N/A</v>
      </c>
      <c r="BH8" s="98" t="e">
        <f ca="true">+IF(AND(ISNUMBER(OFFSET('Hygiene Data'!$F$9,0,10*ROW('Hygiene Data'!F2))),'Data Summary'!DW8="Yes"),OFFSET('Hygiene Data'!$F$9,0,10*ROW('Hygiene Data'!F2)),NA())</f>
        <v>#N/A</v>
      </c>
      <c r="BI8" s="98" t="e">
        <f ca="true">+IF(AND(ISNUMBER(OFFSET('Hygiene Data'!$G$5,0,10*ROW('Hygiene Data'!G2))),'Data Summary'!DX8="Yes"),OFFSET('Hygiene Data'!$G$5,0,10*ROW('Hygiene Data'!G2)),NA())</f>
        <v>#N/A</v>
      </c>
      <c r="BJ8" s="98" t="e">
        <f ca="true">+IF(AND(ISNUMBER(OFFSET('Hygiene Data'!$G$7,0,10*ROW('Hygiene Data'!G2))),'Data Summary'!DY8="Yes"),OFFSET('Hygiene Data'!$G$7,0,10*ROW('Hygiene Data'!G2)),NA())</f>
        <v>#N/A</v>
      </c>
      <c r="BK8" s="98" t="e">
        <f ca="true">+IF(AND(ISNUMBER(OFFSET('Hygiene Data'!$G$9,0,10*ROW('Hygiene Data'!G2))),'Data Summary'!DZ8="Yes"),OFFSET('Hygiene Data'!$G$9,0,10*ROW('Hygiene Data'!G2)),NA())</f>
        <v>#N/A</v>
      </c>
      <c r="BL8" s="98" t="e">
        <f ca="true">+IF(AND(ISNUMBER(OFFSET('Hygiene Data'!$H$5,0,10*ROW('Hygiene Data'!H2))),'Data Summary'!EA8="Yes"),OFFSET('Hygiene Data'!$H$5,0,10*ROW('Hygiene Data'!H2)),NA())</f>
        <v>#N/A</v>
      </c>
      <c r="BM8" s="98" t="e">
        <f ca="true">+IF(AND(ISNUMBER(OFFSET('Hygiene Data'!$H$7,0,10*ROW('Hygiene Data'!H2))),'Data Summary'!EB8="Yes"),OFFSET('Hygiene Data'!$H$7,0,10*ROW('Hygiene Data'!H2)),NA())</f>
        <v>#N/A</v>
      </c>
      <c r="BN8" s="98" t="e">
        <f ca="true">+IF(AND(ISNUMBER(OFFSET('Hygiene Data'!$H$9,0,10*ROW('Hygiene Data'!H2))),'Data Summary'!EC8="Yes"),OFFSET('Hygiene Data'!$H$9,0,10*ROW('Hygiene Data'!H2)),NA())</f>
        <v>#N/A</v>
      </c>
      <c r="BO8" s="98" t="e">
        <f ca="true">+IF(AND(ISNUMBER(OFFSET('Hygiene Data'!$I$5,0,10*ROW('Hygiene Data'!I2))),'Data Summary'!ED8="Yes"),OFFSET('Hygiene Data'!$I$5,0,10*ROW('Hygiene Data'!I2)),NA())</f>
        <v>#N/A</v>
      </c>
      <c r="BP8" s="98" t="e">
        <f ca="true">+IF(AND(ISNUMBER(OFFSET('Hygiene Data'!$I$7,0,10*ROW('Hygiene Data'!I2))),'Data Summary'!EE8="Yes"),OFFSET('Hygiene Data'!$I$7,0,10*ROW('Hygiene Data'!I2)),NA())</f>
        <v>#N/A</v>
      </c>
      <c r="BQ8" s="98" t="e">
        <f ca="true">+IF(AND(ISNUMBER(OFFSET('Hygiene Data'!$I$9,0,10*ROW('Hygiene Data'!I2))),'Data Summary'!EF8="Yes"),OFFSET('Hygiene Data'!$I$9,0,10*ROW('Hygiene Data'!I2)),NA())</f>
        <v>#N/A</v>
      </c>
    </row>
    <row xmlns:x14ac="http://schemas.microsoft.com/office/spreadsheetml/2009/9/ac" r="9" x14ac:dyDescent="0.2">
      <c r="A9" s="339" t="str">
        <f ca="true">+RIGHT('Data Summary'!A9,LEN('Data Summary'!A9)-9)</f>
        <v>SIASAR</v>
      </c>
      <c r="B9" s="36" t="str">
        <f ca="true">+IF(ISTEXT('Data Summary'!B9),'Data Summary'!B9,"")</f>
        <v>Survey</v>
      </c>
      <c r="C9" s="338">
        <f ca="true">+VALUE('Data Summary'!C9)</f>
        <v>2015</v>
      </c>
      <c r="D9" s="96" t="e">
        <f ca="true">+IF(AND(ISNUMBER(OFFSET('Water Data'!$D$4,0,10*ROW('Water Data'!D3))),'Data Summary'!BS9="Yes"),100-OFFSET('Water Data'!$D$4,0,10*ROW('Water Data'!D3)),NA())</f>
        <v>#N/A</v>
      </c>
      <c r="E9" s="96" t="e">
        <f ca="true">+IF(AND(ISNUMBER(OFFSET('Water Data'!$D$6,0,10*ROW('Water Data'!D3))),'Data Summary'!BT9="Yes"),OFFSET('Water Data'!$D$6,0,10*ROW('Water Data'!D3)),NA())</f>
        <v>#N/A</v>
      </c>
      <c r="F9" s="96" t="e">
        <f ca="true">+IF(AND(ISNUMBER(OFFSET('Water Data'!$D$9,0,10*ROW('Water Data'!D3))),'Data Summary'!BU9="Yes"),OFFSET('Water Data'!$D$9,0,10*ROW('Water Data'!D3)),NA())</f>
        <v>#N/A</v>
      </c>
      <c r="G9" s="96" t="e">
        <f ca="true">+IF(AND(ISNUMBER(OFFSET('Water Data'!$E$4,0,10*ROW('Water Data'!E3))),'Data Summary'!BV9="Yes"),100-OFFSET('Water Data'!$E$4,0,10*ROW('Water Data'!E3)),NA())</f>
        <v>#N/A</v>
      </c>
      <c r="H9" s="96" t="e">
        <f ca="true">+IF(AND(ISNUMBER(OFFSET('Water Data'!$E$6,0,10*ROW('Water Data'!E3))),'Data Summary'!BW9="Yes"),OFFSET('Water Data'!$E$6,0,10*ROW('Water Data'!E3)),NA())</f>
        <v>#N/A</v>
      </c>
      <c r="I9" s="96" t="e">
        <f ca="true">+IF(AND(ISNUMBER(OFFSET('Water Data'!$E$9,0,10*ROW('Water Data'!E3))),'Data Summary'!BX9="Yes"),OFFSET('Water Data'!$E$9,0,10*ROW('Water Data'!E3)),NA())</f>
        <v>#N/A</v>
      </c>
      <c r="J9" s="96" t="e">
        <f ca="true">+IF(AND(ISNUMBER(OFFSET('Water Data'!$F$4,0,10*ROW('Water Data'!F3))),'Data Summary'!BY9="Yes"),100-OFFSET('Water Data'!$F$4,0,10*ROW('Water Data'!F3)),NA())</f>
        <v>#N/A</v>
      </c>
      <c r="K9" s="96">
        <f ca="true">+IF(AND(ISNUMBER(OFFSET('Water Data'!$F$6,0,10*ROW('Water Data'!F3))),'Data Summary'!BZ9="Yes"),OFFSET('Water Data'!$F$6,0,10*ROW('Water Data'!F3)),NA())</f>
        <v>61.320799999999998</v>
      </c>
      <c r="L9" s="96">
        <f ca="true">+IF(AND(ISNUMBER(OFFSET('Water Data'!$F$9,0,10*ROW('Water Data'!F3))),'Data Summary'!CA9="Yes"),OFFSET('Water Data'!$F$9,0,10*ROW('Water Data'!F3)),NA())</f>
        <v>61.320799999999998</v>
      </c>
      <c r="M9" s="96" t="e">
        <f ca="true">+IF(AND(ISNUMBER(OFFSET('Water Data'!$G$4,0,10*ROW('Water Data'!G3))),'Data Summary'!CB9="Yes"),100-OFFSET('Water Data'!$G$4,0,10*ROW('Water Data'!G3)),NA())</f>
        <v>#N/A</v>
      </c>
      <c r="N9" s="96" t="e">
        <f ca="true">+IF(AND(ISNUMBER(OFFSET('Water Data'!$G$6,0,10*ROW('Water Data'!G3))),'Data Summary'!CC9="Yes"),OFFSET('Water Data'!$G$6,0,10*ROW('Water Data'!G3)),NA())</f>
        <v>#N/A</v>
      </c>
      <c r="O9" s="96" t="e">
        <f ca="true">+IF(AND(ISNUMBER(OFFSET('Water Data'!$G$9,0,10*ROW('Water Data'!G3))),'Data Summary'!CD9="Yes"),OFFSET('Water Data'!$G$9,0,10*ROW('Water Data'!G3)),NA())</f>
        <v>#N/A</v>
      </c>
      <c r="P9" s="96" t="e">
        <f ca="true">+IF(AND(ISNUMBER(OFFSET('Water Data'!$H$4,0,10*ROW('Water Data'!H3))),'Data Summary'!CE9="Yes"),100-OFFSET('Water Data'!$H$4,0,10*ROW('Water Data'!H3)),NA())</f>
        <v>#N/A</v>
      </c>
      <c r="Q9" s="96" t="e">
        <f ca="true">+IF(AND(ISNUMBER(OFFSET('Water Data'!$H$6,0,10*ROW('Water Data'!H3))),'Data Summary'!CF9="Yes"),OFFSET('Water Data'!$H$6,0,10*ROW('Water Data'!H3)),NA())</f>
        <v>#N/A</v>
      </c>
      <c r="R9" s="96" t="e">
        <f ca="true">+IF(AND(ISNUMBER(OFFSET('Water Data'!$H$9,0,10*ROW('Water Data'!H3))),'Data Summary'!CG9="Yes"),OFFSET('Water Data'!$H$9,0,10*ROW('Water Data'!H3)),NA())</f>
        <v>#N/A</v>
      </c>
      <c r="S9" s="96" t="e">
        <f ca="true">+IF(AND(ISNUMBER(OFFSET('Water Data'!$I$4,0,10*ROW('Water Data'!I3))),'Data Summary'!CH9="Yes"),100-OFFSET('Water Data'!$I$4,0,10*ROW('Water Data'!I3)),NA())</f>
        <v>#N/A</v>
      </c>
      <c r="T9" s="96" t="e">
        <f ca="true">+IF(AND(ISNUMBER(OFFSET('Water Data'!$I$6,0,10*ROW('Water Data'!I3))),'Data Summary'!CI9="Yes"),OFFSET('Water Data'!$I$6,0,10*ROW('Water Data'!I3)),NA())</f>
        <v>#N/A</v>
      </c>
      <c r="U9" s="96" t="e">
        <f ca="true">+IF(AND(ISNUMBER(OFFSET('Water Data'!$I$9,0,10*ROW('Water Data'!I3))),'Data Summary'!CJ9="Yes"),OFFSET('Water Data'!$I$9,0,10*ROW('Water Data'!I3)),NA())</f>
        <v>#N/A</v>
      </c>
      <c r="V9" s="97" t="e">
        <f ca="true">+IF(AND(ISNUMBER(OFFSET('Sanitation Data'!$D$4,0,10*ROW('Sanitation Data'!D3))),'Data Summary'!CK9="Yes"),100-OFFSET('Sanitation Data'!$D$4,0,10*ROW('Sanitation Data'!D3)),NA())</f>
        <v>#N/A</v>
      </c>
      <c r="W9" s="97" t="e">
        <f ca="true">+IF(AND(ISNUMBER(OFFSET('Sanitation Data'!$D$6,0,10*ROW('Sanitation Data'!D3))),'Data Summary'!CL9="Yes"),OFFSET('Sanitation Data'!$D$6,0,10*ROW('Sanitation Data'!D3)),NA())</f>
        <v>#N/A</v>
      </c>
      <c r="X9" s="97" t="e">
        <f ca="true">+IF(AND(ISNUMBER(OFFSET('Sanitation Data'!$D$10,0,10*ROW('Sanitation Data'!D3))),'Data Summary'!CM9="Yes"),OFFSET('Sanitation Data'!$D$10,0,10*ROW('Sanitation Data'!D3)),NA())</f>
        <v>#N/A</v>
      </c>
      <c r="Y9" s="97" t="e">
        <f ca="true">+IF(AND(ISNUMBER(OFFSET('Sanitation Data'!$D$11,0,10*ROW('Sanitation Data'!D3))),'Data Summary'!CN9="Yes"),OFFSET('Sanitation Data'!$D$11,0,10*ROW('Sanitation Data'!D3)),NA())</f>
        <v>#N/A</v>
      </c>
      <c r="Z9" s="97" t="e">
        <f ca="true">+IF(AND(ISNUMBER(OFFSET('Sanitation Data'!$D$12,0,10*ROW('Sanitation Data'!D3))),'Data Summary'!CO9="Yes"),OFFSET('Sanitation Data'!$D$12,0,10*ROW('Sanitation Data'!D3)),NA())</f>
        <v>#N/A</v>
      </c>
      <c r="AA9" s="97" t="e">
        <f ca="true">+IF(AND(ISNUMBER(OFFSET('Sanitation Data'!$E$4,0,10*ROW('Sanitation Data'!E3))),'Data Summary'!CP9="Yes"),100-OFFSET('Sanitation Data'!$E$4,0,10*ROW('Sanitation Data'!E3)),NA())</f>
        <v>#N/A</v>
      </c>
      <c r="AB9" s="97" t="e">
        <f ca="true">+IF(AND(ISNUMBER(OFFSET('Sanitation Data'!$E$6,0,10*ROW('Sanitation Data'!E3))),'Data Summary'!CQ9="Yes"),OFFSET('Sanitation Data'!$E$6,0,10*ROW('Sanitation Data'!E3)),NA())</f>
        <v>#N/A</v>
      </c>
      <c r="AC9" s="97" t="e">
        <f ca="true">+IF(AND(ISNUMBER(OFFSET('Sanitation Data'!$E$10,0,10*ROW('Sanitation Data'!E3))),'Data Summary'!CR9="Yes"),OFFSET('Sanitation Data'!$E$10,0,10*ROW('Sanitation Data'!E3)),NA())</f>
        <v>#N/A</v>
      </c>
      <c r="AD9" s="97" t="e">
        <f ca="true">+IF(AND(ISNUMBER(OFFSET('Sanitation Data'!$E$11,0,10*ROW('Sanitation Data'!E3))),'Data Summary'!CS9="Yes"),OFFSET('Sanitation Data'!$E$11,0,10*ROW('Sanitation Data'!E3)),NA())</f>
        <v>#N/A</v>
      </c>
      <c r="AE9" s="97" t="e">
        <f ca="true">+IF(AND(ISNUMBER(OFFSET('Sanitation Data'!$E$12,0,10*ROW('Sanitation Data'!E3))),'Data Summary'!CT9="Yes"),OFFSET('Sanitation Data'!$E$12,0,10*ROW('Sanitation Data'!E3)),NA())</f>
        <v>#N/A</v>
      </c>
      <c r="AF9" s="97" t="e">
        <f ca="true">+IF(AND(ISNUMBER(OFFSET('Sanitation Data'!$F$4,0,10*ROW('Sanitation Data'!F3))),'Data Summary'!CU9="Yes"),100-OFFSET('Sanitation Data'!$F$4,0,10*ROW('Sanitation Data'!F3)),NA())</f>
        <v>#N/A</v>
      </c>
      <c r="AG9" s="97">
        <f ca="true">+IF(AND(ISNUMBER(OFFSET('Sanitation Data'!$F$6,0,10*ROW('Sanitation Data'!F3))),'Data Summary'!CV9="Yes"),OFFSET('Sanitation Data'!$F$6,0,10*ROW('Sanitation Data'!F3)),NA())</f>
        <v>97.798699999999997</v>
      </c>
      <c r="AH9" s="97" t="e">
        <f ca="true">+IF(AND(ISNUMBER(OFFSET('Sanitation Data'!$F$10,0,10*ROW('Sanitation Data'!F3))),'Data Summary'!CW9="Yes"),OFFSET('Sanitation Data'!$F$10,0,10*ROW('Sanitation Data'!F3)),NA())</f>
        <v>#N/A</v>
      </c>
      <c r="AI9" s="97">
        <f ca="true">+IF(AND(ISNUMBER(OFFSET('Sanitation Data'!$F$11,0,10*ROW('Sanitation Data'!F3))),'Data Summary'!CX9="Yes"),OFFSET('Sanitation Data'!$F$11,0,10*ROW('Sanitation Data'!F3)),NA())</f>
        <v>85.534599999999998</v>
      </c>
      <c r="AJ9" s="97" t="e">
        <f ca="true">+IF(AND(ISNUMBER(OFFSET('Sanitation Data'!$F$12,0,10*ROW('Sanitation Data'!F3))),'Data Summary'!CY9="Yes"),OFFSET('Sanitation Data'!$F$12,0,10*ROW('Sanitation Data'!F3)),NA())</f>
        <v>#N/A</v>
      </c>
      <c r="AK9" s="97" t="e">
        <f ca="true">+IF(AND(ISNUMBER(OFFSET('Sanitation Data'!$G$4,0,10*ROW('Sanitation Data'!G3))),'Data Summary'!CZ9="Yes"),100-OFFSET('Sanitation Data'!$G$4,0,10*ROW('Sanitation Data'!G3)),NA())</f>
        <v>#N/A</v>
      </c>
      <c r="AL9" s="97" t="e">
        <f ca="true">+IF(AND(ISNUMBER(OFFSET('Sanitation Data'!$G$6,0,10*ROW('Sanitation Data'!G3))),'Data Summary'!DA9="Yes"),OFFSET('Sanitation Data'!$G$6,0,10*ROW('Sanitation Data'!G3)),NA())</f>
        <v>#N/A</v>
      </c>
      <c r="AM9" s="97" t="e">
        <f ca="true">+IF(AND(ISNUMBER(OFFSET('Sanitation Data'!$G$10,0,10*ROW('Sanitation Data'!G3))),'Data Summary'!DB9="Yes"),OFFSET('Sanitation Data'!$G$10,0,10*ROW('Sanitation Data'!G3)),NA())</f>
        <v>#N/A</v>
      </c>
      <c r="AN9" s="97" t="e">
        <f ca="true">+IF(AND(ISNUMBER(OFFSET('Sanitation Data'!$G$11,0,10*ROW('Sanitation Data'!G3))),'Data Summary'!DC9="Yes"),OFFSET('Sanitation Data'!$G$11,0,10*ROW('Sanitation Data'!G3)),NA())</f>
        <v>#N/A</v>
      </c>
      <c r="AO9" s="97" t="e">
        <f ca="true">+IF(AND(ISNUMBER(OFFSET('Sanitation Data'!$G$12,0,10*ROW('Sanitation Data'!G3))),'Data Summary'!DD9="Yes"),OFFSET('Sanitation Data'!$G$12,0,10*ROW('Sanitation Data'!G3)),NA())</f>
        <v>#N/A</v>
      </c>
      <c r="AP9" s="97" t="e">
        <f ca="true">+IF(AND(ISNUMBER(OFFSET('Sanitation Data'!$H$4,0,10*ROW('Sanitation Data'!H3))),'Data Summary'!DE9="Yes"),100-OFFSET('Sanitation Data'!$H$4,0,10*ROW('Sanitation Data'!H3)),NA())</f>
        <v>#N/A</v>
      </c>
      <c r="AQ9" s="97" t="e">
        <f ca="true">+IF(AND(ISNUMBER(OFFSET('Sanitation Data'!$H$6,0,10*ROW('Sanitation Data'!H3))),'Data Summary'!DF9="Yes"),OFFSET('Sanitation Data'!$H$6,0,10*ROW('Sanitation Data'!H3)),NA())</f>
        <v>#N/A</v>
      </c>
      <c r="AR9" s="97" t="e">
        <f ca="true">+IF(AND(ISNUMBER(OFFSET('Sanitation Data'!$H$10,0,10*ROW('Sanitation Data'!H3))),'Data Summary'!DG9="Yes"),OFFSET('Sanitation Data'!$H$10,0,10*ROW('Sanitation Data'!H3)),NA())</f>
        <v>#N/A</v>
      </c>
      <c r="AS9" s="97" t="e">
        <f ca="true">+IF(AND(ISNUMBER(OFFSET('Sanitation Data'!$H$11,0,10*ROW('Sanitation Data'!H3))),'Data Summary'!DH9="Yes"),OFFSET('Sanitation Data'!$H$11,0,10*ROW('Sanitation Data'!H3)),NA())</f>
        <v>#N/A</v>
      </c>
      <c r="AT9" s="97" t="e">
        <f ca="true">+IF(AND(ISNUMBER(OFFSET('Sanitation Data'!$H$12,0,10*ROW('Sanitation Data'!H3))),'Data Summary'!DI9="Yes"),OFFSET('Sanitation Data'!$H$12,0,10*ROW('Sanitation Data'!H3)),NA())</f>
        <v>#N/A</v>
      </c>
      <c r="AU9" s="97" t="e">
        <f ca="true">+IF(AND(ISNUMBER(OFFSET('Sanitation Data'!$I$4,0,10*ROW('Sanitation Data'!I3))),'Data Summary'!DJ9="Yes"),100-OFFSET('Sanitation Data'!$I$4,0,10*ROW('Sanitation Data'!I3)),NA())</f>
        <v>#N/A</v>
      </c>
      <c r="AV9" s="97" t="e">
        <f ca="true">+IF(AND(ISNUMBER(OFFSET('Sanitation Data'!$I$6,0,10*ROW('Sanitation Data'!I3))),'Data Summary'!DK9="Yes"),OFFSET('Sanitation Data'!$I$6,0,10*ROW('Sanitation Data'!I3)),NA())</f>
        <v>#N/A</v>
      </c>
      <c r="AW9" s="97" t="e">
        <f ca="true">+IF(AND(ISNUMBER(OFFSET('Sanitation Data'!$I$10,0,10*ROW('Sanitation Data'!I3))),'Data Summary'!DL9="Yes"),OFFSET('Sanitation Data'!$I$10,0,10*ROW('Sanitation Data'!I3)),NA())</f>
        <v>#N/A</v>
      </c>
      <c r="AX9" s="97" t="e">
        <f ca="true">+IF(AND(ISNUMBER(OFFSET('Sanitation Data'!$I$11,0,10*ROW('Sanitation Data'!I3))),'Data Summary'!DM9="Yes"),OFFSET('Sanitation Data'!$I$11,0,10*ROW('Sanitation Data'!I3)),NA())</f>
        <v>#N/A</v>
      </c>
      <c r="AY9" s="97" t="e">
        <f ca="true">+IF(AND(ISNUMBER(OFFSET('Sanitation Data'!$I$12,0,10*ROW('Sanitation Data'!I3))),'Data Summary'!DN9="Yes"),OFFSET('Sanitation Data'!$I$12,0,10*ROW('Sanitation Data'!I3)),NA())</f>
        <v>#N/A</v>
      </c>
      <c r="AZ9" s="98" t="e">
        <f ca="true">+IF(AND(ISNUMBER(OFFSET('Hygiene Data'!$D$5,0,10*ROW('Hygiene Data'!D3))),'Data Summary'!DO9="Yes"),OFFSET('Hygiene Data'!$D$5,0,10*ROW('Hygiene Data'!D3)),NA())</f>
        <v>#N/A</v>
      </c>
      <c r="BA9" s="98" t="e">
        <f ca="true">+IF(AND(ISNUMBER(OFFSET('Hygiene Data'!$D$7,0,10*ROW('Hygiene Data'!D3))),'Data Summary'!DP9="Yes"),OFFSET('Hygiene Data'!$D$7,0,10*ROW('Hygiene Data'!D3)),NA())</f>
        <v>#N/A</v>
      </c>
      <c r="BB9" s="98" t="e">
        <f ca="true">+IF(AND(ISNUMBER(OFFSET('Hygiene Data'!$D$9,0,10*ROW('Hygiene Data'!D3))),'Data Summary'!DQ9="Yes"),OFFSET('Hygiene Data'!$D$9,0,10*ROW('Hygiene Data'!D3)),NA())</f>
        <v>#N/A</v>
      </c>
      <c r="BC9" s="98" t="e">
        <f ca="true">+IF(AND(ISNUMBER(OFFSET('Hygiene Data'!$E$5,0,10*ROW('Hygiene Data'!E3))),'Data Summary'!DR9="Yes"),OFFSET('Hygiene Data'!$E$5,0,10*ROW('Hygiene Data'!E3)),NA())</f>
        <v>#N/A</v>
      </c>
      <c r="BD9" s="98" t="e">
        <f ca="true">+IF(AND(ISNUMBER(OFFSET('Hygiene Data'!$E$7,0,10*ROW('Hygiene Data'!E3))),'Data Summary'!DS9="Yes"),OFFSET('Hygiene Data'!$E$7,0,10*ROW('Hygiene Data'!E3)),NA())</f>
        <v>#N/A</v>
      </c>
      <c r="BE9" s="98" t="e">
        <f ca="true">+IF(AND(ISNUMBER(OFFSET('Hygiene Data'!$E$9,0,10*ROW('Hygiene Data'!E3))),'Data Summary'!DT9="Yes"),OFFSET('Hygiene Data'!$E$9,0,10*ROW('Hygiene Data'!E3)),NA())</f>
        <v>#N/A</v>
      </c>
      <c r="BF9" s="98" t="e">
        <f ca="true">+IF(AND(ISNUMBER(OFFSET('Hygiene Data'!$F$5,0,10*ROW('Hygiene Data'!F3))),'Data Summary'!DU9="Yes"),OFFSET('Hygiene Data'!$F$5,0,10*ROW('Hygiene Data'!F3)),NA())</f>
        <v>#N/A</v>
      </c>
      <c r="BG9" s="98" t="e">
        <f ca="true">+IF(AND(ISNUMBER(OFFSET('Hygiene Data'!$F$7,0,10*ROW('Hygiene Data'!F3))),'Data Summary'!DV9="Yes"),OFFSET('Hygiene Data'!$F$7,0,10*ROW('Hygiene Data'!F3)),NA())</f>
        <v>#N/A</v>
      </c>
      <c r="BH9" s="98" t="e">
        <f ca="true">+IF(AND(ISNUMBER(OFFSET('Hygiene Data'!$F$9,0,10*ROW('Hygiene Data'!F3))),'Data Summary'!DW9="Yes"),OFFSET('Hygiene Data'!$F$9,0,10*ROW('Hygiene Data'!F3)),NA())</f>
        <v>#N/A</v>
      </c>
      <c r="BI9" s="98" t="e">
        <f ca="true">+IF(AND(ISNUMBER(OFFSET('Hygiene Data'!$G$5,0,10*ROW('Hygiene Data'!G3))),'Data Summary'!DX9="Yes"),OFFSET('Hygiene Data'!$G$5,0,10*ROW('Hygiene Data'!G3)),NA())</f>
        <v>#N/A</v>
      </c>
      <c r="BJ9" s="98" t="e">
        <f ca="true">+IF(AND(ISNUMBER(OFFSET('Hygiene Data'!$G$7,0,10*ROW('Hygiene Data'!G3))),'Data Summary'!DY9="Yes"),OFFSET('Hygiene Data'!$G$7,0,10*ROW('Hygiene Data'!G3)),NA())</f>
        <v>#N/A</v>
      </c>
      <c r="BK9" s="98" t="e">
        <f ca="true">+IF(AND(ISNUMBER(OFFSET('Hygiene Data'!$G$9,0,10*ROW('Hygiene Data'!G3))),'Data Summary'!DZ9="Yes"),OFFSET('Hygiene Data'!$G$9,0,10*ROW('Hygiene Data'!G3)),NA())</f>
        <v>#N/A</v>
      </c>
      <c r="BL9" s="98" t="e">
        <f ca="true">+IF(AND(ISNUMBER(OFFSET('Hygiene Data'!$H$5,0,10*ROW('Hygiene Data'!H3))),'Data Summary'!EA9="Yes"),OFFSET('Hygiene Data'!$H$5,0,10*ROW('Hygiene Data'!H3)),NA())</f>
        <v>#N/A</v>
      </c>
      <c r="BM9" s="98" t="e">
        <f ca="true">+IF(AND(ISNUMBER(OFFSET('Hygiene Data'!$H$7,0,10*ROW('Hygiene Data'!H3))),'Data Summary'!EB9="Yes"),OFFSET('Hygiene Data'!$H$7,0,10*ROW('Hygiene Data'!H3)),NA())</f>
        <v>#N/A</v>
      </c>
      <c r="BN9" s="98" t="e">
        <f ca="true">+IF(AND(ISNUMBER(OFFSET('Hygiene Data'!$H$9,0,10*ROW('Hygiene Data'!H3))),'Data Summary'!EC9="Yes"),OFFSET('Hygiene Data'!$H$9,0,10*ROW('Hygiene Data'!H3)),NA())</f>
        <v>#N/A</v>
      </c>
      <c r="BO9" s="98" t="e">
        <f ca="true">+IF(AND(ISNUMBER(OFFSET('Hygiene Data'!$I$5,0,10*ROW('Hygiene Data'!I3))),'Data Summary'!ED9="Yes"),OFFSET('Hygiene Data'!$I$5,0,10*ROW('Hygiene Data'!I3)),NA())</f>
        <v>#N/A</v>
      </c>
      <c r="BP9" s="98" t="e">
        <f ca="true">+IF(AND(ISNUMBER(OFFSET('Hygiene Data'!$I$7,0,10*ROW('Hygiene Data'!I3))),'Data Summary'!EE9="Yes"),OFFSET('Hygiene Data'!$I$7,0,10*ROW('Hygiene Data'!I3)),NA())</f>
        <v>#N/A</v>
      </c>
      <c r="BQ9" s="98" t="e">
        <f ca="true">+IF(AND(ISNUMBER(OFFSET('Hygiene Data'!$I$9,0,10*ROW('Hygiene Data'!I3))),'Data Summary'!EF9="Yes"),OFFSET('Hygiene Data'!$I$9,0,10*ROW('Hygiene Data'!I3)),NA())</f>
        <v>#N/A</v>
      </c>
    </row>
    <row xmlns:x14ac="http://schemas.microsoft.com/office/spreadsheetml/2009/9/ac" r="10" x14ac:dyDescent="0.2">
      <c r="A10" s="339" t="str">
        <f ca="true">+RIGHT('Data Summary'!A10,LEN('Data Summary'!A10)-9)</f>
        <v>UIS</v>
      </c>
      <c r="B10" s="36" t="str">
        <f ca="true">+IF(ISTEXT('Data Summary'!B10),'Data Summary'!B10,"")</f>
        <v>Other</v>
      </c>
      <c r="C10" s="338">
        <f ca="true">+VALUE('Data Summary'!C10)</f>
        <v>2016</v>
      </c>
      <c r="D10" s="96" t="e">
        <f ca="true">+IF(AND(ISNUMBER(OFFSET('Water Data'!$D$4,0,10*ROW('Water Data'!D4))),'Data Summary'!BS10="Yes"),100-OFFSET('Water Data'!$D$4,0,10*ROW('Water Data'!D4)),NA())</f>
        <v>#N/A</v>
      </c>
      <c r="E10" s="96" t="e">
        <f ca="true">+IF(AND(ISNUMBER(OFFSET('Water Data'!$D$6,0,10*ROW('Water Data'!D4))),'Data Summary'!BT10="Yes"),OFFSET('Water Data'!$D$6,0,10*ROW('Water Data'!D4)),NA())</f>
        <v>#N/A</v>
      </c>
      <c r="F10" s="96" t="e">
        <f ca="true">+IF(AND(ISNUMBER(OFFSET('Water Data'!$D$9,0,10*ROW('Water Data'!D4))),'Data Summary'!BU10="Yes"),OFFSET('Water Data'!$D$9,0,10*ROW('Water Data'!D4)),NA())</f>
        <v>#N/A</v>
      </c>
      <c r="G10" s="96" t="e">
        <f ca="true">+IF(AND(ISNUMBER(OFFSET('Water Data'!$E$4,0,10*ROW('Water Data'!E4))),'Data Summary'!BV10="Yes"),100-OFFSET('Water Data'!$E$4,0,10*ROW('Water Data'!E4)),NA())</f>
        <v>#N/A</v>
      </c>
      <c r="H10" s="96" t="e">
        <f ca="true">+IF(AND(ISNUMBER(OFFSET('Water Data'!$E$6,0,10*ROW('Water Data'!E4))),'Data Summary'!BW10="Yes"),OFFSET('Water Data'!$E$6,0,10*ROW('Water Data'!E4)),NA())</f>
        <v>#N/A</v>
      </c>
      <c r="I10" s="96" t="e">
        <f ca="true">+IF(AND(ISNUMBER(OFFSET('Water Data'!$E$9,0,10*ROW('Water Data'!E4))),'Data Summary'!BX10="Yes"),OFFSET('Water Data'!$E$9,0,10*ROW('Water Data'!E4)),NA())</f>
        <v>#N/A</v>
      </c>
      <c r="J10" s="96" t="e">
        <f ca="true">+IF(AND(ISNUMBER(OFFSET('Water Data'!$F$4,0,10*ROW('Water Data'!F4))),'Data Summary'!BY10="Yes"),100-OFFSET('Water Data'!$F$4,0,10*ROW('Water Data'!F4)),NA())</f>
        <v>#N/A</v>
      </c>
      <c r="K10" s="96" t="e">
        <f ca="true">+IF(AND(ISNUMBER(OFFSET('Water Data'!$F$6,0,10*ROW('Water Data'!F4))),'Data Summary'!BZ10="Yes"),OFFSET('Water Data'!$F$6,0,10*ROW('Water Data'!F4)),NA())</f>
        <v>#N/A</v>
      </c>
      <c r="L10" s="96" t="e">
        <f ca="true">+IF(AND(ISNUMBER(OFFSET('Water Data'!$F$9,0,10*ROW('Water Data'!F4))),'Data Summary'!CA10="Yes"),OFFSET('Water Data'!$F$9,0,10*ROW('Water Data'!F4)),NA())</f>
        <v>#N/A</v>
      </c>
      <c r="M10" s="96" t="e">
        <f ca="true">+IF(AND(ISNUMBER(OFFSET('Water Data'!$G$4,0,10*ROW('Water Data'!G4))),'Data Summary'!CB10="Yes"),100-OFFSET('Water Data'!$G$4,0,10*ROW('Water Data'!G4)),NA())</f>
        <v>#N/A</v>
      </c>
      <c r="N10" s="96" t="e">
        <f ca="true">+IF(AND(ISNUMBER(OFFSET('Water Data'!$G$6,0,10*ROW('Water Data'!G4))),'Data Summary'!CC10="Yes"),OFFSET('Water Data'!$G$6,0,10*ROW('Water Data'!G4)),NA())</f>
        <v>#N/A</v>
      </c>
      <c r="O10" s="96" t="e">
        <f ca="true">+IF(AND(ISNUMBER(OFFSET('Water Data'!$G$9,0,10*ROW('Water Data'!G4))),'Data Summary'!CD10="Yes"),OFFSET('Water Data'!$G$9,0,10*ROW('Water Data'!G4)),NA())</f>
        <v>#N/A</v>
      </c>
      <c r="P10" s="96" t="e">
        <f ca="true">+IF(AND(ISNUMBER(OFFSET('Water Data'!$H$4,0,10*ROW('Water Data'!H4))),'Data Summary'!CE10="Yes"),100-OFFSET('Water Data'!$H$4,0,10*ROW('Water Data'!H4)),NA())</f>
        <v>#N/A</v>
      </c>
      <c r="Q10" s="96" t="e">
        <f ca="true">+IF(AND(ISNUMBER(OFFSET('Water Data'!$H$6,0,10*ROW('Water Data'!H4))),'Data Summary'!CF10="Yes"),OFFSET('Water Data'!$H$6,0,10*ROW('Water Data'!H4)),NA())</f>
        <v>#N/A</v>
      </c>
      <c r="R10" s="96" t="e">
        <f ca="true">+IF(AND(ISNUMBER(OFFSET('Water Data'!$H$9,0,10*ROW('Water Data'!H4))),'Data Summary'!CG10="Yes"),OFFSET('Water Data'!$H$9,0,10*ROW('Water Data'!H4)),NA())</f>
        <v>#N/A</v>
      </c>
      <c r="S10" s="96" t="e">
        <f ca="true">+IF(AND(ISNUMBER(OFFSET('Water Data'!$I$4,0,10*ROW('Water Data'!I4))),'Data Summary'!CH10="Yes"),100-OFFSET('Water Data'!$I$4,0,10*ROW('Water Data'!I4)),NA())</f>
        <v>#N/A</v>
      </c>
      <c r="T10" s="96" t="e">
        <f ca="true">+IF(AND(ISNUMBER(OFFSET('Water Data'!$I$6,0,10*ROW('Water Data'!I4))),'Data Summary'!CI10="Yes"),OFFSET('Water Data'!$I$6,0,10*ROW('Water Data'!I4)),NA())</f>
        <v>#N/A</v>
      </c>
      <c r="U10" s="96" t="e">
        <f ca="true">+IF(AND(ISNUMBER(OFFSET('Water Data'!$I$9,0,10*ROW('Water Data'!I4))),'Data Summary'!CJ10="Yes"),OFFSET('Water Data'!$I$9,0,10*ROW('Water Data'!I4)),NA())</f>
        <v>#N/A</v>
      </c>
      <c r="V10" s="97" t="e">
        <f ca="true">+IF(AND(ISNUMBER(OFFSET('Sanitation Data'!$D$4,0,10*ROW('Sanitation Data'!D4))),'Data Summary'!CK10="Yes"),100-OFFSET('Sanitation Data'!$D$4,0,10*ROW('Sanitation Data'!D4)),NA())</f>
        <v>#N/A</v>
      </c>
      <c r="W10" s="97" t="e">
        <f ca="true">+IF(AND(ISNUMBER(OFFSET('Sanitation Data'!$D$6,0,10*ROW('Sanitation Data'!D4))),'Data Summary'!CL10="Yes"),OFFSET('Sanitation Data'!$D$6,0,10*ROW('Sanitation Data'!D4)),NA())</f>
        <v>#N/A</v>
      </c>
      <c r="X10" s="97" t="e">
        <f ca="true">+IF(AND(ISNUMBER(OFFSET('Sanitation Data'!$D$10,0,10*ROW('Sanitation Data'!D4))),'Data Summary'!CM10="Yes"),OFFSET('Sanitation Data'!$D$10,0,10*ROW('Sanitation Data'!D4)),NA())</f>
        <v>#N/A</v>
      </c>
      <c r="Y10" s="97" t="e">
        <f ca="true">+IF(AND(ISNUMBER(OFFSET('Sanitation Data'!$D$11,0,10*ROW('Sanitation Data'!D4))),'Data Summary'!CN10="Yes"),OFFSET('Sanitation Data'!$D$11,0,10*ROW('Sanitation Data'!D4)),NA())</f>
        <v>#N/A</v>
      </c>
      <c r="Z10" s="97" t="e">
        <f ca="true">+IF(AND(ISNUMBER(OFFSET('Sanitation Data'!$D$12,0,10*ROW('Sanitation Data'!D4))),'Data Summary'!CO10="Yes"),OFFSET('Sanitation Data'!$D$12,0,10*ROW('Sanitation Data'!D4)),NA())</f>
        <v>#N/A</v>
      </c>
      <c r="AA10" s="97" t="e">
        <f ca="true">+IF(AND(ISNUMBER(OFFSET('Sanitation Data'!$E$4,0,10*ROW('Sanitation Data'!E4))),'Data Summary'!CP10="Yes"),100-OFFSET('Sanitation Data'!$E$4,0,10*ROW('Sanitation Data'!E4)),NA())</f>
        <v>#N/A</v>
      </c>
      <c r="AB10" s="97" t="e">
        <f ca="true">+IF(AND(ISNUMBER(OFFSET('Sanitation Data'!$E$6,0,10*ROW('Sanitation Data'!E4))),'Data Summary'!CQ10="Yes"),OFFSET('Sanitation Data'!$E$6,0,10*ROW('Sanitation Data'!E4)),NA())</f>
        <v>#N/A</v>
      </c>
      <c r="AC10" s="97" t="e">
        <f ca="true">+IF(AND(ISNUMBER(OFFSET('Sanitation Data'!$E$10,0,10*ROW('Sanitation Data'!E4))),'Data Summary'!CR10="Yes"),OFFSET('Sanitation Data'!$E$10,0,10*ROW('Sanitation Data'!E4)),NA())</f>
        <v>#N/A</v>
      </c>
      <c r="AD10" s="97" t="e">
        <f ca="true">+IF(AND(ISNUMBER(OFFSET('Sanitation Data'!$E$11,0,10*ROW('Sanitation Data'!E4))),'Data Summary'!CS10="Yes"),OFFSET('Sanitation Data'!$E$11,0,10*ROW('Sanitation Data'!E4)),NA())</f>
        <v>#N/A</v>
      </c>
      <c r="AE10" s="97" t="e">
        <f ca="true">+IF(AND(ISNUMBER(OFFSET('Sanitation Data'!$E$12,0,10*ROW('Sanitation Data'!E4))),'Data Summary'!CT10="Yes"),OFFSET('Sanitation Data'!$E$12,0,10*ROW('Sanitation Data'!E4)),NA())</f>
        <v>#N/A</v>
      </c>
      <c r="AF10" s="97" t="e">
        <f ca="true">+IF(AND(ISNUMBER(OFFSET('Sanitation Data'!$F$4,0,10*ROW('Sanitation Data'!F4))),'Data Summary'!CU10="Yes"),100-OFFSET('Sanitation Data'!$F$4,0,10*ROW('Sanitation Data'!F4)),NA())</f>
        <v>#N/A</v>
      </c>
      <c r="AG10" s="97" t="e">
        <f ca="true">+IF(AND(ISNUMBER(OFFSET('Sanitation Data'!$F$6,0,10*ROW('Sanitation Data'!F4))),'Data Summary'!CV10="Yes"),OFFSET('Sanitation Data'!$F$6,0,10*ROW('Sanitation Data'!F4)),NA())</f>
        <v>#N/A</v>
      </c>
      <c r="AH10" s="97" t="e">
        <f ca="true">+IF(AND(ISNUMBER(OFFSET('Sanitation Data'!$F$10,0,10*ROW('Sanitation Data'!F4))),'Data Summary'!CW10="Yes"),OFFSET('Sanitation Data'!$F$10,0,10*ROW('Sanitation Data'!F4)),NA())</f>
        <v>#N/A</v>
      </c>
      <c r="AI10" s="97" t="e">
        <f ca="true">+IF(AND(ISNUMBER(OFFSET('Sanitation Data'!$F$11,0,10*ROW('Sanitation Data'!F4))),'Data Summary'!CX10="Yes"),OFFSET('Sanitation Data'!$F$11,0,10*ROW('Sanitation Data'!F4)),NA())</f>
        <v>#N/A</v>
      </c>
      <c r="AJ10" s="97" t="e">
        <f ca="true">+IF(AND(ISNUMBER(OFFSET('Sanitation Data'!$F$12,0,10*ROW('Sanitation Data'!F4))),'Data Summary'!CY10="Yes"),OFFSET('Sanitation Data'!$F$12,0,10*ROW('Sanitation Data'!F4)),NA())</f>
        <v>#N/A</v>
      </c>
      <c r="AK10" s="97" t="e">
        <f ca="true">+IF(AND(ISNUMBER(OFFSET('Sanitation Data'!$G$4,0,10*ROW('Sanitation Data'!G4))),'Data Summary'!CZ10="Yes"),100-OFFSET('Sanitation Data'!$G$4,0,10*ROW('Sanitation Data'!G4)),NA())</f>
        <v>#N/A</v>
      </c>
      <c r="AL10" s="97" t="e">
        <f ca="true">+IF(AND(ISNUMBER(OFFSET('Sanitation Data'!$G$6,0,10*ROW('Sanitation Data'!G4))),'Data Summary'!DA10="Yes"),OFFSET('Sanitation Data'!$G$6,0,10*ROW('Sanitation Data'!G4)),NA())</f>
        <v>#N/A</v>
      </c>
      <c r="AM10" s="97" t="e">
        <f ca="true">+IF(AND(ISNUMBER(OFFSET('Sanitation Data'!$G$10,0,10*ROW('Sanitation Data'!G4))),'Data Summary'!DB10="Yes"),OFFSET('Sanitation Data'!$G$10,0,10*ROW('Sanitation Data'!G4)),NA())</f>
        <v>#N/A</v>
      </c>
      <c r="AN10" s="97" t="e">
        <f ca="true">+IF(AND(ISNUMBER(OFFSET('Sanitation Data'!$G$11,0,10*ROW('Sanitation Data'!G4))),'Data Summary'!DC10="Yes"),OFFSET('Sanitation Data'!$G$11,0,10*ROW('Sanitation Data'!G4)),NA())</f>
        <v>#N/A</v>
      </c>
      <c r="AO10" s="97" t="e">
        <f ca="true">+IF(AND(ISNUMBER(OFFSET('Sanitation Data'!$G$12,0,10*ROW('Sanitation Data'!G4))),'Data Summary'!DD10="Yes"),OFFSET('Sanitation Data'!$G$12,0,10*ROW('Sanitation Data'!G4)),NA())</f>
        <v>#N/A</v>
      </c>
      <c r="AP10" s="97" t="e">
        <f ca="true">+IF(AND(ISNUMBER(OFFSET('Sanitation Data'!$H$4,0,10*ROW('Sanitation Data'!H4))),'Data Summary'!DE10="Yes"),100-OFFSET('Sanitation Data'!$H$4,0,10*ROW('Sanitation Data'!H4)),NA())</f>
        <v>#N/A</v>
      </c>
      <c r="AQ10" s="97" t="e">
        <f ca="true">+IF(AND(ISNUMBER(OFFSET('Sanitation Data'!$H$6,0,10*ROW('Sanitation Data'!H4))),'Data Summary'!DF10="Yes"),OFFSET('Sanitation Data'!$H$6,0,10*ROW('Sanitation Data'!H4)),NA())</f>
        <v>#N/A</v>
      </c>
      <c r="AR10" s="97" t="e">
        <f ca="true">+IF(AND(ISNUMBER(OFFSET('Sanitation Data'!$H$10,0,10*ROW('Sanitation Data'!H4))),'Data Summary'!DG10="Yes"),OFFSET('Sanitation Data'!$H$10,0,10*ROW('Sanitation Data'!H4)),NA())</f>
        <v>#N/A</v>
      </c>
      <c r="AS10" s="97" t="e">
        <f ca="true">+IF(AND(ISNUMBER(OFFSET('Sanitation Data'!$H$11,0,10*ROW('Sanitation Data'!H4))),'Data Summary'!DH10="Yes"),OFFSET('Sanitation Data'!$H$11,0,10*ROW('Sanitation Data'!H4)),NA())</f>
        <v>#N/A</v>
      </c>
      <c r="AT10" s="97" t="e">
        <f ca="true">+IF(AND(ISNUMBER(OFFSET('Sanitation Data'!$H$12,0,10*ROW('Sanitation Data'!H4))),'Data Summary'!DI10="Yes"),OFFSET('Sanitation Data'!$H$12,0,10*ROW('Sanitation Data'!H4)),NA())</f>
        <v>#N/A</v>
      </c>
      <c r="AU10" s="97" t="e">
        <f ca="true">+IF(AND(ISNUMBER(OFFSET('Sanitation Data'!$I$4,0,10*ROW('Sanitation Data'!I4))),'Data Summary'!DJ10="Yes"),100-OFFSET('Sanitation Data'!$I$4,0,10*ROW('Sanitation Data'!I4)),NA())</f>
        <v>#N/A</v>
      </c>
      <c r="AV10" s="97" t="e">
        <f ca="true">+IF(AND(ISNUMBER(OFFSET('Sanitation Data'!$I$6,0,10*ROW('Sanitation Data'!I4))),'Data Summary'!DK10="Yes"),OFFSET('Sanitation Data'!$I$6,0,10*ROW('Sanitation Data'!I4)),NA())</f>
        <v>#N/A</v>
      </c>
      <c r="AW10" s="97" t="e">
        <f ca="true">+IF(AND(ISNUMBER(OFFSET('Sanitation Data'!$I$10,0,10*ROW('Sanitation Data'!I4))),'Data Summary'!DL10="Yes"),OFFSET('Sanitation Data'!$I$10,0,10*ROW('Sanitation Data'!I4)),NA())</f>
        <v>#N/A</v>
      </c>
      <c r="AX10" s="97" t="e">
        <f ca="true">+IF(AND(ISNUMBER(OFFSET('Sanitation Data'!$I$11,0,10*ROW('Sanitation Data'!I4))),'Data Summary'!DM10="Yes"),OFFSET('Sanitation Data'!$I$11,0,10*ROW('Sanitation Data'!I4)),NA())</f>
        <v>#N/A</v>
      </c>
      <c r="AY10" s="97" t="e">
        <f ca="true">+IF(AND(ISNUMBER(OFFSET('Sanitation Data'!$I$12,0,10*ROW('Sanitation Data'!I4))),'Data Summary'!DN10="Yes"),OFFSET('Sanitation Data'!$I$12,0,10*ROW('Sanitation Data'!I4)),NA())</f>
        <v>#N/A</v>
      </c>
      <c r="AZ10" s="98" t="e">
        <f ca="true">+IF(AND(ISNUMBER(OFFSET('Hygiene Data'!$D$5,0,10*ROW('Hygiene Data'!D4))),'Data Summary'!DO10="Yes"),OFFSET('Hygiene Data'!$D$5,0,10*ROW('Hygiene Data'!D4)),NA())</f>
        <v>#N/A</v>
      </c>
      <c r="BA10" s="98" t="e">
        <f ca="true">+IF(AND(ISNUMBER(OFFSET('Hygiene Data'!$D$7,0,10*ROW('Hygiene Data'!D4))),'Data Summary'!DP10="Yes"),OFFSET('Hygiene Data'!$D$7,0,10*ROW('Hygiene Data'!D4)),NA())</f>
        <v>#N/A</v>
      </c>
      <c r="BB10" s="98" t="e">
        <f ca="true">+IF(AND(ISNUMBER(OFFSET('Hygiene Data'!$D$9,0,10*ROW('Hygiene Data'!D4))),'Data Summary'!DQ10="Yes"),OFFSET('Hygiene Data'!$D$9,0,10*ROW('Hygiene Data'!D4)),NA())</f>
        <v>#N/A</v>
      </c>
      <c r="BC10" s="98" t="e">
        <f ca="true">+IF(AND(ISNUMBER(OFFSET('Hygiene Data'!$E$5,0,10*ROW('Hygiene Data'!E4))),'Data Summary'!DR10="Yes"),OFFSET('Hygiene Data'!$E$5,0,10*ROW('Hygiene Data'!E4)),NA())</f>
        <v>#N/A</v>
      </c>
      <c r="BD10" s="98" t="e">
        <f ca="true">+IF(AND(ISNUMBER(OFFSET('Hygiene Data'!$E$7,0,10*ROW('Hygiene Data'!E4))),'Data Summary'!DS10="Yes"),OFFSET('Hygiene Data'!$E$7,0,10*ROW('Hygiene Data'!E4)),NA())</f>
        <v>#N/A</v>
      </c>
      <c r="BE10" s="98" t="e">
        <f ca="true">+IF(AND(ISNUMBER(OFFSET('Hygiene Data'!$E$9,0,10*ROW('Hygiene Data'!E4))),'Data Summary'!DT10="Yes"),OFFSET('Hygiene Data'!$E$9,0,10*ROW('Hygiene Data'!E4)),NA())</f>
        <v>#N/A</v>
      </c>
      <c r="BF10" s="98" t="e">
        <f ca="true">+IF(AND(ISNUMBER(OFFSET('Hygiene Data'!$F$5,0,10*ROW('Hygiene Data'!F4))),'Data Summary'!DU10="Yes"),OFFSET('Hygiene Data'!$F$5,0,10*ROW('Hygiene Data'!F4)),NA())</f>
        <v>#N/A</v>
      </c>
      <c r="BG10" s="98" t="e">
        <f ca="true">+IF(AND(ISNUMBER(OFFSET('Hygiene Data'!$F$7,0,10*ROW('Hygiene Data'!F4))),'Data Summary'!DV10="Yes"),OFFSET('Hygiene Data'!$F$7,0,10*ROW('Hygiene Data'!F4)),NA())</f>
        <v>#N/A</v>
      </c>
      <c r="BH10" s="98" t="e">
        <f ca="true">+IF(AND(ISNUMBER(OFFSET('Hygiene Data'!$F$9,0,10*ROW('Hygiene Data'!F4))),'Data Summary'!DW10="Yes"),OFFSET('Hygiene Data'!$F$9,0,10*ROW('Hygiene Data'!F4)),NA())</f>
        <v>#N/A</v>
      </c>
      <c r="BI10" s="98" t="e">
        <f ca="true">+IF(AND(ISNUMBER(OFFSET('Hygiene Data'!$G$5,0,10*ROW('Hygiene Data'!G4))),'Data Summary'!DX10="Yes"),OFFSET('Hygiene Data'!$G$5,0,10*ROW('Hygiene Data'!G4)),NA())</f>
        <v>#N/A</v>
      </c>
      <c r="BJ10" s="98" t="e">
        <f ca="true">+IF(AND(ISNUMBER(OFFSET('Hygiene Data'!$G$7,0,10*ROW('Hygiene Data'!G4))),'Data Summary'!DY10="Yes"),OFFSET('Hygiene Data'!$G$7,0,10*ROW('Hygiene Data'!G4)),NA())</f>
        <v>#N/A</v>
      </c>
      <c r="BK10" s="98" t="e">
        <f ca="true">+IF(AND(ISNUMBER(OFFSET('Hygiene Data'!$G$9,0,10*ROW('Hygiene Data'!G4))),'Data Summary'!DZ10="Yes"),OFFSET('Hygiene Data'!$G$9,0,10*ROW('Hygiene Data'!G4)),NA())</f>
        <v>#N/A</v>
      </c>
      <c r="BL10" s="98" t="e">
        <f ca="true">+IF(AND(ISNUMBER(OFFSET('Hygiene Data'!$H$5,0,10*ROW('Hygiene Data'!H4))),'Data Summary'!EA10="Yes"),OFFSET('Hygiene Data'!$H$5,0,10*ROW('Hygiene Data'!H4)),NA())</f>
        <v>#N/A</v>
      </c>
      <c r="BM10" s="98" t="e">
        <f ca="true">+IF(AND(ISNUMBER(OFFSET('Hygiene Data'!$H$7,0,10*ROW('Hygiene Data'!H4))),'Data Summary'!EB10="Yes"),OFFSET('Hygiene Data'!$H$7,0,10*ROW('Hygiene Data'!H4)),NA())</f>
        <v>#N/A</v>
      </c>
      <c r="BN10" s="98" t="e">
        <f ca="true">+IF(AND(ISNUMBER(OFFSET('Hygiene Data'!$H$9,0,10*ROW('Hygiene Data'!H4))),'Data Summary'!EC10="Yes"),OFFSET('Hygiene Data'!$H$9,0,10*ROW('Hygiene Data'!H4)),NA())</f>
        <v>#N/A</v>
      </c>
      <c r="BO10" s="98" t="e">
        <f ca="true">+IF(AND(ISNUMBER(OFFSET('Hygiene Data'!$I$5,0,10*ROW('Hygiene Data'!I4))),'Data Summary'!ED10="Yes"),OFFSET('Hygiene Data'!$I$5,0,10*ROW('Hygiene Data'!I4)),NA())</f>
        <v>#N/A</v>
      </c>
      <c r="BP10" s="98" t="e">
        <f ca="true">+IF(AND(ISNUMBER(OFFSET('Hygiene Data'!$I$7,0,10*ROW('Hygiene Data'!I4))),'Data Summary'!EE10="Yes"),OFFSET('Hygiene Data'!$I$7,0,10*ROW('Hygiene Data'!I4)),NA())</f>
        <v>#N/A</v>
      </c>
      <c r="BQ10" s="98" t="e">
        <f ca="true">+IF(AND(ISNUMBER(OFFSET('Hygiene Data'!$I$9,0,10*ROW('Hygiene Data'!I4))),'Data Summary'!EF10="Yes"),OFFSET('Hygiene Data'!$I$9,0,10*ROW('Hygiene Data'!I4)),NA())</f>
        <v>#N/A</v>
      </c>
    </row>
    <row xmlns:x14ac="http://schemas.microsoft.com/office/spreadsheetml/2009/9/ac" r="11" x14ac:dyDescent="0.2">
      <c r="A11" s="339" t="str">
        <f ca="true">+RIGHT('Data Summary'!A11,LEN('Data Summary'!A11)-9)</f>
        <v>SIASAR</v>
      </c>
      <c r="B11" s="36" t="str">
        <f ca="true">+IF(ISTEXT('Data Summary'!B11),'Data Summary'!B11,"")</f>
        <v>Survey</v>
      </c>
      <c r="C11" s="338">
        <f ca="true">+VALUE('Data Summary'!C11)</f>
        <v>2016</v>
      </c>
      <c r="D11" s="96" t="e">
        <f ca="true">+IF(AND(ISNUMBER(OFFSET('Water Data'!$D$4,0,10*ROW('Water Data'!D5))),'Data Summary'!BS11="Yes"),100-OFFSET('Water Data'!$D$4,0,10*ROW('Water Data'!D5)),NA())</f>
        <v>#N/A</v>
      </c>
      <c r="E11" s="96" t="e">
        <f ca="true">+IF(AND(ISNUMBER(OFFSET('Water Data'!$D$6,0,10*ROW('Water Data'!D5))),'Data Summary'!BT11="Yes"),OFFSET('Water Data'!$D$6,0,10*ROW('Water Data'!D5)),NA())</f>
        <v>#N/A</v>
      </c>
      <c r="F11" s="96" t="e">
        <f ca="true">+IF(AND(ISNUMBER(OFFSET('Water Data'!$D$9,0,10*ROW('Water Data'!D5))),'Data Summary'!BU11="Yes"),OFFSET('Water Data'!$D$9,0,10*ROW('Water Data'!D5)),NA())</f>
        <v>#N/A</v>
      </c>
      <c r="G11" s="96" t="e">
        <f ca="true">+IF(AND(ISNUMBER(OFFSET('Water Data'!$E$4,0,10*ROW('Water Data'!E5))),'Data Summary'!BV11="Yes"),100-OFFSET('Water Data'!$E$4,0,10*ROW('Water Data'!E5)),NA())</f>
        <v>#N/A</v>
      </c>
      <c r="H11" s="96" t="e">
        <f ca="true">+IF(AND(ISNUMBER(OFFSET('Water Data'!$E$6,0,10*ROW('Water Data'!E5))),'Data Summary'!BW11="Yes"),OFFSET('Water Data'!$E$6,0,10*ROW('Water Data'!E5)),NA())</f>
        <v>#N/A</v>
      </c>
      <c r="I11" s="96" t="e">
        <f ca="true">+IF(AND(ISNUMBER(OFFSET('Water Data'!$E$9,0,10*ROW('Water Data'!E5))),'Data Summary'!BX11="Yes"),OFFSET('Water Data'!$E$9,0,10*ROW('Water Data'!E5)),NA())</f>
        <v>#N/A</v>
      </c>
      <c r="J11" s="96" t="e">
        <f ca="true">+IF(AND(ISNUMBER(OFFSET('Water Data'!$F$4,0,10*ROW('Water Data'!F5))),'Data Summary'!BY11="Yes"),100-OFFSET('Water Data'!$F$4,0,10*ROW('Water Data'!F5)),NA())</f>
        <v>#N/A</v>
      </c>
      <c r="K11" s="96">
        <f ca="true">+IF(AND(ISNUMBER(OFFSET('Water Data'!$F$6,0,10*ROW('Water Data'!F5))),'Data Summary'!BZ11="Yes"),OFFSET('Water Data'!$F$6,0,10*ROW('Water Data'!F5)),NA())</f>
        <v>55.555599999999998</v>
      </c>
      <c r="L11" s="96">
        <f ca="true">+IF(AND(ISNUMBER(OFFSET('Water Data'!$F$9,0,10*ROW('Water Data'!F5))),'Data Summary'!CA11="Yes"),OFFSET('Water Data'!$F$9,0,10*ROW('Water Data'!F5)),NA())</f>
        <v>55.555599999999998</v>
      </c>
      <c r="M11" s="96" t="e">
        <f ca="true">+IF(AND(ISNUMBER(OFFSET('Water Data'!$G$4,0,10*ROW('Water Data'!G5))),'Data Summary'!CB11="Yes"),100-OFFSET('Water Data'!$G$4,0,10*ROW('Water Data'!G5)),NA())</f>
        <v>#N/A</v>
      </c>
      <c r="N11" s="96" t="e">
        <f ca="true">+IF(AND(ISNUMBER(OFFSET('Water Data'!$G$6,0,10*ROW('Water Data'!G5))),'Data Summary'!CC11="Yes"),OFFSET('Water Data'!$G$6,0,10*ROW('Water Data'!G5)),NA())</f>
        <v>#N/A</v>
      </c>
      <c r="O11" s="96" t="e">
        <f ca="true">+IF(AND(ISNUMBER(OFFSET('Water Data'!$G$9,0,10*ROW('Water Data'!G5))),'Data Summary'!CD11="Yes"),OFFSET('Water Data'!$G$9,0,10*ROW('Water Data'!G5)),NA())</f>
        <v>#N/A</v>
      </c>
      <c r="P11" s="96" t="e">
        <f ca="true">+IF(AND(ISNUMBER(OFFSET('Water Data'!$H$4,0,10*ROW('Water Data'!H5))),'Data Summary'!CE11="Yes"),100-OFFSET('Water Data'!$H$4,0,10*ROW('Water Data'!H5)),NA())</f>
        <v>#N/A</v>
      </c>
      <c r="Q11" s="96" t="e">
        <f ca="true">+IF(AND(ISNUMBER(OFFSET('Water Data'!$H$6,0,10*ROW('Water Data'!H5))),'Data Summary'!CF11="Yes"),OFFSET('Water Data'!$H$6,0,10*ROW('Water Data'!H5)),NA())</f>
        <v>#N/A</v>
      </c>
      <c r="R11" s="96" t="e">
        <f ca="true">+IF(AND(ISNUMBER(OFFSET('Water Data'!$H$9,0,10*ROW('Water Data'!H5))),'Data Summary'!CG11="Yes"),OFFSET('Water Data'!$H$9,0,10*ROW('Water Data'!H5)),NA())</f>
        <v>#N/A</v>
      </c>
      <c r="S11" s="96" t="e">
        <f ca="true">+IF(AND(ISNUMBER(OFFSET('Water Data'!$I$4,0,10*ROW('Water Data'!I5))),'Data Summary'!CH11="Yes"),100-OFFSET('Water Data'!$I$4,0,10*ROW('Water Data'!I5)),NA())</f>
        <v>#N/A</v>
      </c>
      <c r="T11" s="96" t="e">
        <f ca="true">+IF(AND(ISNUMBER(OFFSET('Water Data'!$I$6,0,10*ROW('Water Data'!I5))),'Data Summary'!CI11="Yes"),OFFSET('Water Data'!$I$6,0,10*ROW('Water Data'!I5)),NA())</f>
        <v>#N/A</v>
      </c>
      <c r="U11" s="96" t="e">
        <f ca="true">+IF(AND(ISNUMBER(OFFSET('Water Data'!$I$9,0,10*ROW('Water Data'!I5))),'Data Summary'!CJ11="Yes"),OFFSET('Water Data'!$I$9,0,10*ROW('Water Data'!I5)),NA())</f>
        <v>#N/A</v>
      </c>
      <c r="V11" s="97" t="e">
        <f ca="true">+IF(AND(ISNUMBER(OFFSET('Sanitation Data'!$D$4,0,10*ROW('Sanitation Data'!D5))),'Data Summary'!CK11="Yes"),100-OFFSET('Sanitation Data'!$D$4,0,10*ROW('Sanitation Data'!D5)),NA())</f>
        <v>#N/A</v>
      </c>
      <c r="W11" s="97" t="e">
        <f ca="true">+IF(AND(ISNUMBER(OFFSET('Sanitation Data'!$D$6,0,10*ROW('Sanitation Data'!D5))),'Data Summary'!CL11="Yes"),OFFSET('Sanitation Data'!$D$6,0,10*ROW('Sanitation Data'!D5)),NA())</f>
        <v>#N/A</v>
      </c>
      <c r="X11" s="97" t="e">
        <f ca="true">+IF(AND(ISNUMBER(OFFSET('Sanitation Data'!$D$10,0,10*ROW('Sanitation Data'!D5))),'Data Summary'!CM11="Yes"),OFFSET('Sanitation Data'!$D$10,0,10*ROW('Sanitation Data'!D5)),NA())</f>
        <v>#N/A</v>
      </c>
      <c r="Y11" s="97" t="e">
        <f ca="true">+IF(AND(ISNUMBER(OFFSET('Sanitation Data'!$D$11,0,10*ROW('Sanitation Data'!D5))),'Data Summary'!CN11="Yes"),OFFSET('Sanitation Data'!$D$11,0,10*ROW('Sanitation Data'!D5)),NA())</f>
        <v>#N/A</v>
      </c>
      <c r="Z11" s="97" t="e">
        <f ca="true">+IF(AND(ISNUMBER(OFFSET('Sanitation Data'!$D$12,0,10*ROW('Sanitation Data'!D5))),'Data Summary'!CO11="Yes"),OFFSET('Sanitation Data'!$D$12,0,10*ROW('Sanitation Data'!D5)),NA())</f>
        <v>#N/A</v>
      </c>
      <c r="AA11" s="97" t="e">
        <f ca="true">+IF(AND(ISNUMBER(OFFSET('Sanitation Data'!$E$4,0,10*ROW('Sanitation Data'!E5))),'Data Summary'!CP11="Yes"),100-OFFSET('Sanitation Data'!$E$4,0,10*ROW('Sanitation Data'!E5)),NA())</f>
        <v>#N/A</v>
      </c>
      <c r="AB11" s="97" t="e">
        <f ca="true">+IF(AND(ISNUMBER(OFFSET('Sanitation Data'!$E$6,0,10*ROW('Sanitation Data'!E5))),'Data Summary'!CQ11="Yes"),OFFSET('Sanitation Data'!$E$6,0,10*ROW('Sanitation Data'!E5)),NA())</f>
        <v>#N/A</v>
      </c>
      <c r="AC11" s="97" t="e">
        <f ca="true">+IF(AND(ISNUMBER(OFFSET('Sanitation Data'!$E$10,0,10*ROW('Sanitation Data'!E5))),'Data Summary'!CR11="Yes"),OFFSET('Sanitation Data'!$E$10,0,10*ROW('Sanitation Data'!E5)),NA())</f>
        <v>#N/A</v>
      </c>
      <c r="AD11" s="97" t="e">
        <f ca="true">+IF(AND(ISNUMBER(OFFSET('Sanitation Data'!$E$11,0,10*ROW('Sanitation Data'!E5))),'Data Summary'!CS11="Yes"),OFFSET('Sanitation Data'!$E$11,0,10*ROW('Sanitation Data'!E5)),NA())</f>
        <v>#N/A</v>
      </c>
      <c r="AE11" s="97" t="e">
        <f ca="true">+IF(AND(ISNUMBER(OFFSET('Sanitation Data'!$E$12,0,10*ROW('Sanitation Data'!E5))),'Data Summary'!CT11="Yes"),OFFSET('Sanitation Data'!$E$12,0,10*ROW('Sanitation Data'!E5)),NA())</f>
        <v>#N/A</v>
      </c>
      <c r="AF11" s="97" t="e">
        <f ca="true">+IF(AND(ISNUMBER(OFFSET('Sanitation Data'!$F$4,0,10*ROW('Sanitation Data'!F5))),'Data Summary'!CU11="Yes"),100-OFFSET('Sanitation Data'!$F$4,0,10*ROW('Sanitation Data'!F5)),NA())</f>
        <v>#N/A</v>
      </c>
      <c r="AG11" s="97">
        <f ca="true">+IF(AND(ISNUMBER(OFFSET('Sanitation Data'!$F$6,0,10*ROW('Sanitation Data'!F5))),'Data Summary'!CV11="Yes"),OFFSET('Sanitation Data'!$F$6,0,10*ROW('Sanitation Data'!F5)),NA())</f>
        <v>95.726500000000001</v>
      </c>
      <c r="AH11" s="97" t="e">
        <f ca="true">+IF(AND(ISNUMBER(OFFSET('Sanitation Data'!$F$10,0,10*ROW('Sanitation Data'!F5))),'Data Summary'!CW11="Yes"),OFFSET('Sanitation Data'!$F$10,0,10*ROW('Sanitation Data'!F5)),NA())</f>
        <v>#N/A</v>
      </c>
      <c r="AI11" s="97">
        <f ca="true">+IF(AND(ISNUMBER(OFFSET('Sanitation Data'!$F$11,0,10*ROW('Sanitation Data'!F5))),'Data Summary'!CX11="Yes"),OFFSET('Sanitation Data'!$F$11,0,10*ROW('Sanitation Data'!F5)),NA())</f>
        <v>86.324799999999996</v>
      </c>
      <c r="AJ11" s="97" t="e">
        <f ca="true">+IF(AND(ISNUMBER(OFFSET('Sanitation Data'!$F$12,0,10*ROW('Sanitation Data'!F5))),'Data Summary'!CY11="Yes"),OFFSET('Sanitation Data'!$F$12,0,10*ROW('Sanitation Data'!F5)),NA())</f>
        <v>#N/A</v>
      </c>
      <c r="AK11" s="97" t="e">
        <f ca="true">+IF(AND(ISNUMBER(OFFSET('Sanitation Data'!$G$4,0,10*ROW('Sanitation Data'!G5))),'Data Summary'!CZ11="Yes"),100-OFFSET('Sanitation Data'!$G$4,0,10*ROW('Sanitation Data'!G5)),NA())</f>
        <v>#N/A</v>
      </c>
      <c r="AL11" s="97" t="e">
        <f ca="true">+IF(AND(ISNUMBER(OFFSET('Sanitation Data'!$G$6,0,10*ROW('Sanitation Data'!G5))),'Data Summary'!DA11="Yes"),OFFSET('Sanitation Data'!$G$6,0,10*ROW('Sanitation Data'!G5)),NA())</f>
        <v>#N/A</v>
      </c>
      <c r="AM11" s="97" t="e">
        <f ca="true">+IF(AND(ISNUMBER(OFFSET('Sanitation Data'!$G$10,0,10*ROW('Sanitation Data'!G5))),'Data Summary'!DB11="Yes"),OFFSET('Sanitation Data'!$G$10,0,10*ROW('Sanitation Data'!G5)),NA())</f>
        <v>#N/A</v>
      </c>
      <c r="AN11" s="97" t="e">
        <f ca="true">+IF(AND(ISNUMBER(OFFSET('Sanitation Data'!$G$11,0,10*ROW('Sanitation Data'!G5))),'Data Summary'!DC11="Yes"),OFFSET('Sanitation Data'!$G$11,0,10*ROW('Sanitation Data'!G5)),NA())</f>
        <v>#N/A</v>
      </c>
      <c r="AO11" s="97" t="e">
        <f ca="true">+IF(AND(ISNUMBER(OFFSET('Sanitation Data'!$G$12,0,10*ROW('Sanitation Data'!G5))),'Data Summary'!DD11="Yes"),OFFSET('Sanitation Data'!$G$12,0,10*ROW('Sanitation Data'!G5)),NA())</f>
        <v>#N/A</v>
      </c>
      <c r="AP11" s="97" t="e">
        <f ca="true">+IF(AND(ISNUMBER(OFFSET('Sanitation Data'!$H$4,0,10*ROW('Sanitation Data'!H5))),'Data Summary'!DE11="Yes"),100-OFFSET('Sanitation Data'!$H$4,0,10*ROW('Sanitation Data'!H5)),NA())</f>
        <v>#N/A</v>
      </c>
      <c r="AQ11" s="97" t="e">
        <f ca="true">+IF(AND(ISNUMBER(OFFSET('Sanitation Data'!$H$6,0,10*ROW('Sanitation Data'!H5))),'Data Summary'!DF11="Yes"),OFFSET('Sanitation Data'!$H$6,0,10*ROW('Sanitation Data'!H5)),NA())</f>
        <v>#N/A</v>
      </c>
      <c r="AR11" s="97" t="e">
        <f ca="true">+IF(AND(ISNUMBER(OFFSET('Sanitation Data'!$H$10,0,10*ROW('Sanitation Data'!H5))),'Data Summary'!DG11="Yes"),OFFSET('Sanitation Data'!$H$10,0,10*ROW('Sanitation Data'!H5)),NA())</f>
        <v>#N/A</v>
      </c>
      <c r="AS11" s="97" t="e">
        <f ca="true">+IF(AND(ISNUMBER(OFFSET('Sanitation Data'!$H$11,0,10*ROW('Sanitation Data'!H5))),'Data Summary'!DH11="Yes"),OFFSET('Sanitation Data'!$H$11,0,10*ROW('Sanitation Data'!H5)),NA())</f>
        <v>#N/A</v>
      </c>
      <c r="AT11" s="97" t="e">
        <f ca="true">+IF(AND(ISNUMBER(OFFSET('Sanitation Data'!$H$12,0,10*ROW('Sanitation Data'!H5))),'Data Summary'!DI11="Yes"),OFFSET('Sanitation Data'!$H$12,0,10*ROW('Sanitation Data'!H5)),NA())</f>
        <v>#N/A</v>
      </c>
      <c r="AU11" s="97" t="e">
        <f ca="true">+IF(AND(ISNUMBER(OFFSET('Sanitation Data'!$I$4,0,10*ROW('Sanitation Data'!I5))),'Data Summary'!DJ11="Yes"),100-OFFSET('Sanitation Data'!$I$4,0,10*ROW('Sanitation Data'!I5)),NA())</f>
        <v>#N/A</v>
      </c>
      <c r="AV11" s="97" t="e">
        <f ca="true">+IF(AND(ISNUMBER(OFFSET('Sanitation Data'!$I$6,0,10*ROW('Sanitation Data'!I5))),'Data Summary'!DK11="Yes"),OFFSET('Sanitation Data'!$I$6,0,10*ROW('Sanitation Data'!I5)),NA())</f>
        <v>#N/A</v>
      </c>
      <c r="AW11" s="97" t="e">
        <f ca="true">+IF(AND(ISNUMBER(OFFSET('Sanitation Data'!$I$10,0,10*ROW('Sanitation Data'!I5))),'Data Summary'!DL11="Yes"),OFFSET('Sanitation Data'!$I$10,0,10*ROW('Sanitation Data'!I5)),NA())</f>
        <v>#N/A</v>
      </c>
      <c r="AX11" s="97" t="e">
        <f ca="true">+IF(AND(ISNUMBER(OFFSET('Sanitation Data'!$I$11,0,10*ROW('Sanitation Data'!I5))),'Data Summary'!DM11="Yes"),OFFSET('Sanitation Data'!$I$11,0,10*ROW('Sanitation Data'!I5)),NA())</f>
        <v>#N/A</v>
      </c>
      <c r="AY11" s="97" t="e">
        <f ca="true">+IF(AND(ISNUMBER(OFFSET('Sanitation Data'!$I$12,0,10*ROW('Sanitation Data'!I5))),'Data Summary'!DN11="Yes"),OFFSET('Sanitation Data'!$I$12,0,10*ROW('Sanitation Data'!I5)),NA())</f>
        <v>#N/A</v>
      </c>
      <c r="AZ11" s="98" t="e">
        <f ca="true">+IF(AND(ISNUMBER(OFFSET('Hygiene Data'!$D$5,0,10*ROW('Hygiene Data'!D5))),'Data Summary'!DO11="Yes"),OFFSET('Hygiene Data'!$D$5,0,10*ROW('Hygiene Data'!D5)),NA())</f>
        <v>#N/A</v>
      </c>
      <c r="BA11" s="98" t="e">
        <f ca="true">+IF(AND(ISNUMBER(OFFSET('Hygiene Data'!$D$7,0,10*ROW('Hygiene Data'!D5))),'Data Summary'!DP11="Yes"),OFFSET('Hygiene Data'!$D$7,0,10*ROW('Hygiene Data'!D5)),NA())</f>
        <v>#N/A</v>
      </c>
      <c r="BB11" s="98" t="e">
        <f ca="true">+IF(AND(ISNUMBER(OFFSET('Hygiene Data'!$D$9,0,10*ROW('Hygiene Data'!D5))),'Data Summary'!DQ11="Yes"),OFFSET('Hygiene Data'!$D$9,0,10*ROW('Hygiene Data'!D5)),NA())</f>
        <v>#N/A</v>
      </c>
      <c r="BC11" s="98" t="e">
        <f ca="true">+IF(AND(ISNUMBER(OFFSET('Hygiene Data'!$E$5,0,10*ROW('Hygiene Data'!E5))),'Data Summary'!DR11="Yes"),OFFSET('Hygiene Data'!$E$5,0,10*ROW('Hygiene Data'!E5)),NA())</f>
        <v>#N/A</v>
      </c>
      <c r="BD11" s="98" t="e">
        <f ca="true">+IF(AND(ISNUMBER(OFFSET('Hygiene Data'!$E$7,0,10*ROW('Hygiene Data'!E5))),'Data Summary'!DS11="Yes"),OFFSET('Hygiene Data'!$E$7,0,10*ROW('Hygiene Data'!E5)),NA())</f>
        <v>#N/A</v>
      </c>
      <c r="BE11" s="98" t="e">
        <f ca="true">+IF(AND(ISNUMBER(OFFSET('Hygiene Data'!$E$9,0,10*ROW('Hygiene Data'!E5))),'Data Summary'!DT11="Yes"),OFFSET('Hygiene Data'!$E$9,0,10*ROW('Hygiene Data'!E5)),NA())</f>
        <v>#N/A</v>
      </c>
      <c r="BF11" s="98" t="e">
        <f ca="true">+IF(AND(ISNUMBER(OFFSET('Hygiene Data'!$F$5,0,10*ROW('Hygiene Data'!F5))),'Data Summary'!DU11="Yes"),OFFSET('Hygiene Data'!$F$5,0,10*ROW('Hygiene Data'!F5)),NA())</f>
        <v>#N/A</v>
      </c>
      <c r="BG11" s="98" t="e">
        <f ca="true">+IF(AND(ISNUMBER(OFFSET('Hygiene Data'!$F$7,0,10*ROW('Hygiene Data'!F5))),'Data Summary'!DV11="Yes"),OFFSET('Hygiene Data'!$F$7,0,10*ROW('Hygiene Data'!F5)),NA())</f>
        <v>#N/A</v>
      </c>
      <c r="BH11" s="98" t="e">
        <f ca="true">+IF(AND(ISNUMBER(OFFSET('Hygiene Data'!$F$9,0,10*ROW('Hygiene Data'!F5))),'Data Summary'!DW11="Yes"),OFFSET('Hygiene Data'!$F$9,0,10*ROW('Hygiene Data'!F5)),NA())</f>
        <v>#N/A</v>
      </c>
      <c r="BI11" s="98" t="e">
        <f ca="true">+IF(AND(ISNUMBER(OFFSET('Hygiene Data'!$G$5,0,10*ROW('Hygiene Data'!G5))),'Data Summary'!DX11="Yes"),OFFSET('Hygiene Data'!$G$5,0,10*ROW('Hygiene Data'!G5)),NA())</f>
        <v>#N/A</v>
      </c>
      <c r="BJ11" s="98" t="e">
        <f ca="true">+IF(AND(ISNUMBER(OFFSET('Hygiene Data'!$G$7,0,10*ROW('Hygiene Data'!G5))),'Data Summary'!DY11="Yes"),OFFSET('Hygiene Data'!$G$7,0,10*ROW('Hygiene Data'!G5)),NA())</f>
        <v>#N/A</v>
      </c>
      <c r="BK11" s="98" t="e">
        <f ca="true">+IF(AND(ISNUMBER(OFFSET('Hygiene Data'!$G$9,0,10*ROW('Hygiene Data'!G5))),'Data Summary'!DZ11="Yes"),OFFSET('Hygiene Data'!$G$9,0,10*ROW('Hygiene Data'!G5)),NA())</f>
        <v>#N/A</v>
      </c>
      <c r="BL11" s="98" t="e">
        <f ca="true">+IF(AND(ISNUMBER(OFFSET('Hygiene Data'!$H$5,0,10*ROW('Hygiene Data'!H5))),'Data Summary'!EA11="Yes"),OFFSET('Hygiene Data'!$H$5,0,10*ROW('Hygiene Data'!H5)),NA())</f>
        <v>#N/A</v>
      </c>
      <c r="BM11" s="98" t="e">
        <f ca="true">+IF(AND(ISNUMBER(OFFSET('Hygiene Data'!$H$7,0,10*ROW('Hygiene Data'!H5))),'Data Summary'!EB11="Yes"),OFFSET('Hygiene Data'!$H$7,0,10*ROW('Hygiene Data'!H5)),NA())</f>
        <v>#N/A</v>
      </c>
      <c r="BN11" s="98" t="e">
        <f ca="true">+IF(AND(ISNUMBER(OFFSET('Hygiene Data'!$H$9,0,10*ROW('Hygiene Data'!H5))),'Data Summary'!EC11="Yes"),OFFSET('Hygiene Data'!$H$9,0,10*ROW('Hygiene Data'!H5)),NA())</f>
        <v>#N/A</v>
      </c>
      <c r="BO11" s="98" t="e">
        <f ca="true">+IF(AND(ISNUMBER(OFFSET('Hygiene Data'!$I$5,0,10*ROW('Hygiene Data'!I5))),'Data Summary'!ED11="Yes"),OFFSET('Hygiene Data'!$I$5,0,10*ROW('Hygiene Data'!I5)),NA())</f>
        <v>#N/A</v>
      </c>
      <c r="BP11" s="98" t="e">
        <f ca="true">+IF(AND(ISNUMBER(OFFSET('Hygiene Data'!$I$7,0,10*ROW('Hygiene Data'!I5))),'Data Summary'!EE11="Yes"),OFFSET('Hygiene Data'!$I$7,0,10*ROW('Hygiene Data'!I5)),NA())</f>
        <v>#N/A</v>
      </c>
      <c r="BQ11" s="98" t="e">
        <f ca="true">+IF(AND(ISNUMBER(OFFSET('Hygiene Data'!$I$9,0,10*ROW('Hygiene Data'!I5))),'Data Summary'!EF11="Yes"),OFFSET('Hygiene Data'!$I$9,0,10*ROW('Hygiene Data'!I5)),NA())</f>
        <v>#N/A</v>
      </c>
    </row>
    <row xmlns:x14ac="http://schemas.microsoft.com/office/spreadsheetml/2009/9/ac" r="12" x14ac:dyDescent="0.2">
      <c r="A12" s="339" t="str">
        <f ca="true">+RIGHT('Data Summary'!A12,LEN('Data Summary'!A12)-9)</f>
        <v>SIASAR</v>
      </c>
      <c r="B12" s="36" t="str">
        <f ca="true">+IF(ISTEXT('Data Summary'!B12),'Data Summary'!B12,"")</f>
        <v>Survey</v>
      </c>
      <c r="C12" s="338">
        <f ca="true">+VALUE('Data Summary'!C12)</f>
        <v>2017</v>
      </c>
      <c r="D12" s="96" t="e">
        <f ca="true">+IF(AND(ISNUMBER(OFFSET('Water Data'!$D$4,0,10*ROW('Water Data'!D6))),'Data Summary'!BS12="Yes"),100-OFFSET('Water Data'!$D$4,0,10*ROW('Water Data'!D6)),NA())</f>
        <v>#N/A</v>
      </c>
      <c r="E12" s="96" t="e">
        <f ca="true">+IF(AND(ISNUMBER(OFFSET('Water Data'!$D$6,0,10*ROW('Water Data'!D6))),'Data Summary'!BT12="Yes"),OFFSET('Water Data'!$D$6,0,10*ROW('Water Data'!D6)),NA())</f>
        <v>#N/A</v>
      </c>
      <c r="F12" s="96" t="e">
        <f ca="true">+IF(AND(ISNUMBER(OFFSET('Water Data'!$D$9,0,10*ROW('Water Data'!D6))),'Data Summary'!BU12="Yes"),OFFSET('Water Data'!$D$9,0,10*ROW('Water Data'!D6)),NA())</f>
        <v>#N/A</v>
      </c>
      <c r="G12" s="96" t="e">
        <f ca="true">+IF(AND(ISNUMBER(OFFSET('Water Data'!$E$4,0,10*ROW('Water Data'!E6))),'Data Summary'!BV12="Yes"),100-OFFSET('Water Data'!$E$4,0,10*ROW('Water Data'!E6)),NA())</f>
        <v>#N/A</v>
      </c>
      <c r="H12" s="96" t="e">
        <f ca="true">+IF(AND(ISNUMBER(OFFSET('Water Data'!$E$6,0,10*ROW('Water Data'!E6))),'Data Summary'!BW12="Yes"),OFFSET('Water Data'!$E$6,0,10*ROW('Water Data'!E6)),NA())</f>
        <v>#N/A</v>
      </c>
      <c r="I12" s="96" t="e">
        <f ca="true">+IF(AND(ISNUMBER(OFFSET('Water Data'!$E$9,0,10*ROW('Water Data'!E6))),'Data Summary'!BX12="Yes"),OFFSET('Water Data'!$E$9,0,10*ROW('Water Data'!E6)),NA())</f>
        <v>#N/A</v>
      </c>
      <c r="J12" s="96" t="e">
        <f ca="true">+IF(AND(ISNUMBER(OFFSET('Water Data'!$F$4,0,10*ROW('Water Data'!F6))),'Data Summary'!BY12="Yes"),100-OFFSET('Water Data'!$F$4,0,10*ROW('Water Data'!F6)),NA())</f>
        <v>#N/A</v>
      </c>
      <c r="K12" s="96" t="e">
        <f ca="true">+IF(AND(ISNUMBER(OFFSET('Water Data'!$F$6,0,10*ROW('Water Data'!F6))),'Data Summary'!BZ12="Yes"),OFFSET('Water Data'!$F$6,0,10*ROW('Water Data'!F6)),NA())</f>
        <v>#N/A</v>
      </c>
      <c r="L12" s="96" t="e">
        <f ca="true">+IF(AND(ISNUMBER(OFFSET('Water Data'!$F$9,0,10*ROW('Water Data'!F6))),'Data Summary'!CA12="Yes"),OFFSET('Water Data'!$F$9,0,10*ROW('Water Data'!F6)),NA())</f>
        <v>#N/A</v>
      </c>
      <c r="M12" s="96" t="e">
        <f ca="true">+IF(AND(ISNUMBER(OFFSET('Water Data'!$G$4,0,10*ROW('Water Data'!G6))),'Data Summary'!CB12="Yes"),100-OFFSET('Water Data'!$G$4,0,10*ROW('Water Data'!G6)),NA())</f>
        <v>#N/A</v>
      </c>
      <c r="N12" s="96" t="e">
        <f ca="true">+IF(AND(ISNUMBER(OFFSET('Water Data'!$G$6,0,10*ROW('Water Data'!G6))),'Data Summary'!CC12="Yes"),OFFSET('Water Data'!$G$6,0,10*ROW('Water Data'!G6)),NA())</f>
        <v>#N/A</v>
      </c>
      <c r="O12" s="96" t="e">
        <f ca="true">+IF(AND(ISNUMBER(OFFSET('Water Data'!$G$9,0,10*ROW('Water Data'!G6))),'Data Summary'!CD12="Yes"),OFFSET('Water Data'!$G$9,0,10*ROW('Water Data'!G6)),NA())</f>
        <v>#N/A</v>
      </c>
      <c r="P12" s="96" t="e">
        <f ca="true">+IF(AND(ISNUMBER(OFFSET('Water Data'!$H$4,0,10*ROW('Water Data'!H6))),'Data Summary'!CE12="Yes"),100-OFFSET('Water Data'!$H$4,0,10*ROW('Water Data'!H6)),NA())</f>
        <v>#N/A</v>
      </c>
      <c r="Q12" s="96" t="e">
        <f ca="true">+IF(AND(ISNUMBER(OFFSET('Water Data'!$H$6,0,10*ROW('Water Data'!H6))),'Data Summary'!CF12="Yes"),OFFSET('Water Data'!$H$6,0,10*ROW('Water Data'!H6)),NA())</f>
        <v>#N/A</v>
      </c>
      <c r="R12" s="96" t="e">
        <f ca="true">+IF(AND(ISNUMBER(OFFSET('Water Data'!$H$9,0,10*ROW('Water Data'!H6))),'Data Summary'!CG12="Yes"),OFFSET('Water Data'!$H$9,0,10*ROW('Water Data'!H6)),NA())</f>
        <v>#N/A</v>
      </c>
      <c r="S12" s="96" t="e">
        <f ca="true">+IF(AND(ISNUMBER(OFFSET('Water Data'!$I$4,0,10*ROW('Water Data'!I6))),'Data Summary'!CH12="Yes"),100-OFFSET('Water Data'!$I$4,0,10*ROW('Water Data'!I6)),NA())</f>
        <v>#N/A</v>
      </c>
      <c r="T12" s="96" t="e">
        <f ca="true">+IF(AND(ISNUMBER(OFFSET('Water Data'!$I$6,0,10*ROW('Water Data'!I6))),'Data Summary'!CI12="Yes"),OFFSET('Water Data'!$I$6,0,10*ROW('Water Data'!I6)),NA())</f>
        <v>#N/A</v>
      </c>
      <c r="U12" s="96" t="e">
        <f ca="true">+IF(AND(ISNUMBER(OFFSET('Water Data'!$I$9,0,10*ROW('Water Data'!I6))),'Data Summary'!CJ12="Yes"),OFFSET('Water Data'!$I$9,0,10*ROW('Water Data'!I6)),NA())</f>
        <v>#N/A</v>
      </c>
      <c r="V12" s="97" t="e">
        <f ca="true">+IF(AND(ISNUMBER(OFFSET('Sanitation Data'!$D$4,0,10*ROW('Sanitation Data'!D6))),'Data Summary'!CK12="Yes"),100-OFFSET('Sanitation Data'!$D$4,0,10*ROW('Sanitation Data'!D6)),NA())</f>
        <v>#N/A</v>
      </c>
      <c r="W12" s="97" t="e">
        <f ca="true">+IF(AND(ISNUMBER(OFFSET('Sanitation Data'!$D$6,0,10*ROW('Sanitation Data'!D6))),'Data Summary'!CL12="Yes"),OFFSET('Sanitation Data'!$D$6,0,10*ROW('Sanitation Data'!D6)),NA())</f>
        <v>#N/A</v>
      </c>
      <c r="X12" s="97" t="e">
        <f ca="true">+IF(AND(ISNUMBER(OFFSET('Sanitation Data'!$D$10,0,10*ROW('Sanitation Data'!D6))),'Data Summary'!CM12="Yes"),OFFSET('Sanitation Data'!$D$10,0,10*ROW('Sanitation Data'!D6)),NA())</f>
        <v>#N/A</v>
      </c>
      <c r="Y12" s="97" t="e">
        <f ca="true">+IF(AND(ISNUMBER(OFFSET('Sanitation Data'!$D$11,0,10*ROW('Sanitation Data'!D6))),'Data Summary'!CN12="Yes"),OFFSET('Sanitation Data'!$D$11,0,10*ROW('Sanitation Data'!D6)),NA())</f>
        <v>#N/A</v>
      </c>
      <c r="Z12" s="97" t="e">
        <f ca="true">+IF(AND(ISNUMBER(OFFSET('Sanitation Data'!$D$12,0,10*ROW('Sanitation Data'!D6))),'Data Summary'!CO12="Yes"),OFFSET('Sanitation Data'!$D$12,0,10*ROW('Sanitation Data'!D6)),NA())</f>
        <v>#N/A</v>
      </c>
      <c r="AA12" s="97" t="e">
        <f ca="true">+IF(AND(ISNUMBER(OFFSET('Sanitation Data'!$E$4,0,10*ROW('Sanitation Data'!E6))),'Data Summary'!CP12="Yes"),100-OFFSET('Sanitation Data'!$E$4,0,10*ROW('Sanitation Data'!E6)),NA())</f>
        <v>#N/A</v>
      </c>
      <c r="AB12" s="97" t="e">
        <f ca="true">+IF(AND(ISNUMBER(OFFSET('Sanitation Data'!$E$6,0,10*ROW('Sanitation Data'!E6))),'Data Summary'!CQ12="Yes"),OFFSET('Sanitation Data'!$E$6,0,10*ROW('Sanitation Data'!E6)),NA())</f>
        <v>#N/A</v>
      </c>
      <c r="AC12" s="97" t="e">
        <f ca="true">+IF(AND(ISNUMBER(OFFSET('Sanitation Data'!$E$10,0,10*ROW('Sanitation Data'!E6))),'Data Summary'!CR12="Yes"),OFFSET('Sanitation Data'!$E$10,0,10*ROW('Sanitation Data'!E6)),NA())</f>
        <v>#N/A</v>
      </c>
      <c r="AD12" s="97" t="e">
        <f ca="true">+IF(AND(ISNUMBER(OFFSET('Sanitation Data'!$E$11,0,10*ROW('Sanitation Data'!E6))),'Data Summary'!CS12="Yes"),OFFSET('Sanitation Data'!$E$11,0,10*ROW('Sanitation Data'!E6)),NA())</f>
        <v>#N/A</v>
      </c>
      <c r="AE12" s="97" t="e">
        <f ca="true">+IF(AND(ISNUMBER(OFFSET('Sanitation Data'!$E$12,0,10*ROW('Sanitation Data'!E6))),'Data Summary'!CT12="Yes"),OFFSET('Sanitation Data'!$E$12,0,10*ROW('Sanitation Data'!E6)),NA())</f>
        <v>#N/A</v>
      </c>
      <c r="AF12" s="97" t="e">
        <f ca="true">+IF(AND(ISNUMBER(OFFSET('Sanitation Data'!$F$4,0,10*ROW('Sanitation Data'!F6))),'Data Summary'!CU12="Yes"),100-OFFSET('Sanitation Data'!$F$4,0,10*ROW('Sanitation Data'!F6)),NA())</f>
        <v>#N/A</v>
      </c>
      <c r="AG12" s="97" t="e">
        <f ca="true">+IF(AND(ISNUMBER(OFFSET('Sanitation Data'!$F$6,0,10*ROW('Sanitation Data'!F6))),'Data Summary'!CV12="Yes"),OFFSET('Sanitation Data'!$F$6,0,10*ROW('Sanitation Data'!F6)),NA())</f>
        <v>#N/A</v>
      </c>
      <c r="AH12" s="97" t="e">
        <f ca="true">+IF(AND(ISNUMBER(OFFSET('Sanitation Data'!$F$10,0,10*ROW('Sanitation Data'!F6))),'Data Summary'!CW12="Yes"),OFFSET('Sanitation Data'!$F$10,0,10*ROW('Sanitation Data'!F6)),NA())</f>
        <v>#N/A</v>
      </c>
      <c r="AI12" s="97" t="e">
        <f ca="true">+IF(AND(ISNUMBER(OFFSET('Sanitation Data'!$F$11,0,10*ROW('Sanitation Data'!F6))),'Data Summary'!CX12="Yes"),OFFSET('Sanitation Data'!$F$11,0,10*ROW('Sanitation Data'!F6)),NA())</f>
        <v>#N/A</v>
      </c>
      <c r="AJ12" s="97" t="e">
        <f ca="true">+IF(AND(ISNUMBER(OFFSET('Sanitation Data'!$F$12,0,10*ROW('Sanitation Data'!F6))),'Data Summary'!CY12="Yes"),OFFSET('Sanitation Data'!$F$12,0,10*ROW('Sanitation Data'!F6)),NA())</f>
        <v>#N/A</v>
      </c>
      <c r="AK12" s="97" t="e">
        <f ca="true">+IF(AND(ISNUMBER(OFFSET('Sanitation Data'!$G$4,0,10*ROW('Sanitation Data'!G6))),'Data Summary'!CZ12="Yes"),100-OFFSET('Sanitation Data'!$G$4,0,10*ROW('Sanitation Data'!G6)),NA())</f>
        <v>#N/A</v>
      </c>
      <c r="AL12" s="97" t="e">
        <f ca="true">+IF(AND(ISNUMBER(OFFSET('Sanitation Data'!$G$6,0,10*ROW('Sanitation Data'!G6))),'Data Summary'!DA12="Yes"),OFFSET('Sanitation Data'!$G$6,0,10*ROW('Sanitation Data'!G6)),NA())</f>
        <v>#N/A</v>
      </c>
      <c r="AM12" s="97" t="e">
        <f ca="true">+IF(AND(ISNUMBER(OFFSET('Sanitation Data'!$G$10,0,10*ROW('Sanitation Data'!G6))),'Data Summary'!DB12="Yes"),OFFSET('Sanitation Data'!$G$10,0,10*ROW('Sanitation Data'!G6)),NA())</f>
        <v>#N/A</v>
      </c>
      <c r="AN12" s="97" t="e">
        <f ca="true">+IF(AND(ISNUMBER(OFFSET('Sanitation Data'!$G$11,0,10*ROW('Sanitation Data'!G6))),'Data Summary'!DC12="Yes"),OFFSET('Sanitation Data'!$G$11,0,10*ROW('Sanitation Data'!G6)),NA())</f>
        <v>#N/A</v>
      </c>
      <c r="AO12" s="97" t="e">
        <f ca="true">+IF(AND(ISNUMBER(OFFSET('Sanitation Data'!$G$12,0,10*ROW('Sanitation Data'!G6))),'Data Summary'!DD12="Yes"),OFFSET('Sanitation Data'!$G$12,0,10*ROW('Sanitation Data'!G6)),NA())</f>
        <v>#N/A</v>
      </c>
      <c r="AP12" s="97" t="e">
        <f ca="true">+IF(AND(ISNUMBER(OFFSET('Sanitation Data'!$H$4,0,10*ROW('Sanitation Data'!H6))),'Data Summary'!DE12="Yes"),100-OFFSET('Sanitation Data'!$H$4,0,10*ROW('Sanitation Data'!H6)),NA())</f>
        <v>#N/A</v>
      </c>
      <c r="AQ12" s="97" t="e">
        <f ca="true">+IF(AND(ISNUMBER(OFFSET('Sanitation Data'!$H$6,0,10*ROW('Sanitation Data'!H6))),'Data Summary'!DF12="Yes"),OFFSET('Sanitation Data'!$H$6,0,10*ROW('Sanitation Data'!H6)),NA())</f>
        <v>#N/A</v>
      </c>
      <c r="AR12" s="97" t="e">
        <f ca="true">+IF(AND(ISNUMBER(OFFSET('Sanitation Data'!$H$10,0,10*ROW('Sanitation Data'!H6))),'Data Summary'!DG12="Yes"),OFFSET('Sanitation Data'!$H$10,0,10*ROW('Sanitation Data'!H6)),NA())</f>
        <v>#N/A</v>
      </c>
      <c r="AS12" s="97" t="e">
        <f ca="true">+IF(AND(ISNUMBER(OFFSET('Sanitation Data'!$H$11,0,10*ROW('Sanitation Data'!H6))),'Data Summary'!DH12="Yes"),OFFSET('Sanitation Data'!$H$11,0,10*ROW('Sanitation Data'!H6)),NA())</f>
        <v>#N/A</v>
      </c>
      <c r="AT12" s="97" t="e">
        <f ca="true">+IF(AND(ISNUMBER(OFFSET('Sanitation Data'!$H$12,0,10*ROW('Sanitation Data'!H6))),'Data Summary'!DI12="Yes"),OFFSET('Sanitation Data'!$H$12,0,10*ROW('Sanitation Data'!H6)),NA())</f>
        <v>#N/A</v>
      </c>
      <c r="AU12" s="97" t="e">
        <f ca="true">+IF(AND(ISNUMBER(OFFSET('Sanitation Data'!$I$4,0,10*ROW('Sanitation Data'!I6))),'Data Summary'!DJ12="Yes"),100-OFFSET('Sanitation Data'!$I$4,0,10*ROW('Sanitation Data'!I6)),NA())</f>
        <v>#N/A</v>
      </c>
      <c r="AV12" s="97" t="e">
        <f ca="true">+IF(AND(ISNUMBER(OFFSET('Sanitation Data'!$I$6,0,10*ROW('Sanitation Data'!I6))),'Data Summary'!DK12="Yes"),OFFSET('Sanitation Data'!$I$6,0,10*ROW('Sanitation Data'!I6)),NA())</f>
        <v>#N/A</v>
      </c>
      <c r="AW12" s="97" t="e">
        <f ca="true">+IF(AND(ISNUMBER(OFFSET('Sanitation Data'!$I$10,0,10*ROW('Sanitation Data'!I6))),'Data Summary'!DL12="Yes"),OFFSET('Sanitation Data'!$I$10,0,10*ROW('Sanitation Data'!I6)),NA())</f>
        <v>#N/A</v>
      </c>
      <c r="AX12" s="97" t="e">
        <f ca="true">+IF(AND(ISNUMBER(OFFSET('Sanitation Data'!$I$11,0,10*ROW('Sanitation Data'!I6))),'Data Summary'!DM12="Yes"),OFFSET('Sanitation Data'!$I$11,0,10*ROW('Sanitation Data'!I6)),NA())</f>
        <v>#N/A</v>
      </c>
      <c r="AY12" s="97" t="e">
        <f ca="true">+IF(AND(ISNUMBER(OFFSET('Sanitation Data'!$I$12,0,10*ROW('Sanitation Data'!I6))),'Data Summary'!DN12="Yes"),OFFSET('Sanitation Data'!$I$12,0,10*ROW('Sanitation Data'!I6)),NA())</f>
        <v>#N/A</v>
      </c>
      <c r="AZ12" s="98" t="e">
        <f ca="true">+IF(AND(ISNUMBER(OFFSET('Hygiene Data'!$D$5,0,10*ROW('Hygiene Data'!D6))),'Data Summary'!DO12="Yes"),OFFSET('Hygiene Data'!$D$5,0,10*ROW('Hygiene Data'!D6)),NA())</f>
        <v>#N/A</v>
      </c>
      <c r="BA12" s="98" t="e">
        <f ca="true">+IF(AND(ISNUMBER(OFFSET('Hygiene Data'!$D$7,0,10*ROW('Hygiene Data'!D6))),'Data Summary'!DP12="Yes"),OFFSET('Hygiene Data'!$D$7,0,10*ROW('Hygiene Data'!D6)),NA())</f>
        <v>#N/A</v>
      </c>
      <c r="BB12" s="98" t="e">
        <f ca="true">+IF(AND(ISNUMBER(OFFSET('Hygiene Data'!$D$9,0,10*ROW('Hygiene Data'!D6))),'Data Summary'!DQ12="Yes"),OFFSET('Hygiene Data'!$D$9,0,10*ROW('Hygiene Data'!D6)),NA())</f>
        <v>#N/A</v>
      </c>
      <c r="BC12" s="98" t="e">
        <f ca="true">+IF(AND(ISNUMBER(OFFSET('Hygiene Data'!$E$5,0,10*ROW('Hygiene Data'!E6))),'Data Summary'!DR12="Yes"),OFFSET('Hygiene Data'!$E$5,0,10*ROW('Hygiene Data'!E6)),NA())</f>
        <v>#N/A</v>
      </c>
      <c r="BD12" s="98" t="e">
        <f ca="true">+IF(AND(ISNUMBER(OFFSET('Hygiene Data'!$E$7,0,10*ROW('Hygiene Data'!E6))),'Data Summary'!DS12="Yes"),OFFSET('Hygiene Data'!$E$7,0,10*ROW('Hygiene Data'!E6)),NA())</f>
        <v>#N/A</v>
      </c>
      <c r="BE12" s="98" t="e">
        <f ca="true">+IF(AND(ISNUMBER(OFFSET('Hygiene Data'!$E$9,0,10*ROW('Hygiene Data'!E6))),'Data Summary'!DT12="Yes"),OFFSET('Hygiene Data'!$E$9,0,10*ROW('Hygiene Data'!E6)),NA())</f>
        <v>#N/A</v>
      </c>
      <c r="BF12" s="98" t="e">
        <f ca="true">+IF(AND(ISNUMBER(OFFSET('Hygiene Data'!$F$5,0,10*ROW('Hygiene Data'!F6))),'Data Summary'!DU12="Yes"),OFFSET('Hygiene Data'!$F$5,0,10*ROW('Hygiene Data'!F6)),NA())</f>
        <v>#N/A</v>
      </c>
      <c r="BG12" s="98" t="e">
        <f ca="true">+IF(AND(ISNUMBER(OFFSET('Hygiene Data'!$F$7,0,10*ROW('Hygiene Data'!F6))),'Data Summary'!DV12="Yes"),OFFSET('Hygiene Data'!$F$7,0,10*ROW('Hygiene Data'!F6)),NA())</f>
        <v>#N/A</v>
      </c>
      <c r="BH12" s="98" t="e">
        <f ca="true">+IF(AND(ISNUMBER(OFFSET('Hygiene Data'!$F$9,0,10*ROW('Hygiene Data'!F6))),'Data Summary'!DW12="Yes"),OFFSET('Hygiene Data'!$F$9,0,10*ROW('Hygiene Data'!F6)),NA())</f>
        <v>#N/A</v>
      </c>
      <c r="BI12" s="98" t="e">
        <f ca="true">+IF(AND(ISNUMBER(OFFSET('Hygiene Data'!$G$5,0,10*ROW('Hygiene Data'!G6))),'Data Summary'!DX12="Yes"),OFFSET('Hygiene Data'!$G$5,0,10*ROW('Hygiene Data'!G6)),NA())</f>
        <v>#N/A</v>
      </c>
      <c r="BJ12" s="98" t="e">
        <f ca="true">+IF(AND(ISNUMBER(OFFSET('Hygiene Data'!$G$7,0,10*ROW('Hygiene Data'!G6))),'Data Summary'!DY12="Yes"),OFFSET('Hygiene Data'!$G$7,0,10*ROW('Hygiene Data'!G6)),NA())</f>
        <v>#N/A</v>
      </c>
      <c r="BK12" s="98" t="e">
        <f ca="true">+IF(AND(ISNUMBER(OFFSET('Hygiene Data'!$G$9,0,10*ROW('Hygiene Data'!G6))),'Data Summary'!DZ12="Yes"),OFFSET('Hygiene Data'!$G$9,0,10*ROW('Hygiene Data'!G6)),NA())</f>
        <v>#N/A</v>
      </c>
      <c r="BL12" s="98" t="e">
        <f ca="true">+IF(AND(ISNUMBER(OFFSET('Hygiene Data'!$H$5,0,10*ROW('Hygiene Data'!H6))),'Data Summary'!EA12="Yes"),OFFSET('Hygiene Data'!$H$5,0,10*ROW('Hygiene Data'!H6)),NA())</f>
        <v>#N/A</v>
      </c>
      <c r="BM12" s="98" t="e">
        <f ca="true">+IF(AND(ISNUMBER(OFFSET('Hygiene Data'!$H$7,0,10*ROW('Hygiene Data'!H6))),'Data Summary'!EB12="Yes"),OFFSET('Hygiene Data'!$H$7,0,10*ROW('Hygiene Data'!H6)),NA())</f>
        <v>#N/A</v>
      </c>
      <c r="BN12" s="98" t="e">
        <f ca="true">+IF(AND(ISNUMBER(OFFSET('Hygiene Data'!$H$9,0,10*ROW('Hygiene Data'!H6))),'Data Summary'!EC12="Yes"),OFFSET('Hygiene Data'!$H$9,0,10*ROW('Hygiene Data'!H6)),NA())</f>
        <v>#N/A</v>
      </c>
      <c r="BO12" s="98" t="e">
        <f ca="true">+IF(AND(ISNUMBER(OFFSET('Hygiene Data'!$I$5,0,10*ROW('Hygiene Data'!I6))),'Data Summary'!ED12="Yes"),OFFSET('Hygiene Data'!$I$5,0,10*ROW('Hygiene Data'!I6)),NA())</f>
        <v>#N/A</v>
      </c>
      <c r="BP12" s="98" t="e">
        <f ca="true">+IF(AND(ISNUMBER(OFFSET('Hygiene Data'!$I$7,0,10*ROW('Hygiene Data'!I6))),'Data Summary'!EE12="Yes"),OFFSET('Hygiene Data'!$I$7,0,10*ROW('Hygiene Data'!I6)),NA())</f>
        <v>#N/A</v>
      </c>
      <c r="BQ12" s="98" t="e">
        <f ca="true">+IF(AND(ISNUMBER(OFFSET('Hygiene Data'!$I$9,0,10*ROW('Hygiene Data'!I6))),'Data Summary'!EF12="Yes"),OFFSET('Hygiene Data'!$I$9,0,10*ROW('Hygiene Data'!I6)),NA())</f>
        <v>#N/A</v>
      </c>
    </row>
    <row xmlns:x14ac="http://schemas.microsoft.com/office/spreadsheetml/2009/9/ac" r="13" x14ac:dyDescent="0.2">
      <c r="A13" s="339" t="str">
        <f ca="true">+RIGHT('Data Summary'!A13,LEN('Data Summary'!A13)-9)</f>
        <v>SIASAR</v>
      </c>
      <c r="B13" s="36" t="str">
        <f ca="true">+IF(ISTEXT('Data Summary'!B13),'Data Summary'!B13,"")</f>
        <v>Survey</v>
      </c>
      <c r="C13" s="338">
        <f ca="true">+VALUE('Data Summary'!C13)</f>
        <v>2018</v>
      </c>
      <c r="D13" s="96" t="e">
        <f ca="true">+IF(AND(ISNUMBER(OFFSET('Water Data'!$D$4,0,10*ROW('Water Data'!D7))),'Data Summary'!BS13="Yes"),100-OFFSET('Water Data'!$D$4,0,10*ROW('Water Data'!D7)),NA())</f>
        <v>#N/A</v>
      </c>
      <c r="E13" s="96" t="e">
        <f ca="true">+IF(AND(ISNUMBER(OFFSET('Water Data'!$D$6,0,10*ROW('Water Data'!D7))),'Data Summary'!BT13="Yes"),OFFSET('Water Data'!$D$6,0,10*ROW('Water Data'!D7)),NA())</f>
        <v>#N/A</v>
      </c>
      <c r="F13" s="96" t="e">
        <f ca="true">+IF(AND(ISNUMBER(OFFSET('Water Data'!$D$9,0,10*ROW('Water Data'!D7))),'Data Summary'!BU13="Yes"),OFFSET('Water Data'!$D$9,0,10*ROW('Water Data'!D7)),NA())</f>
        <v>#N/A</v>
      </c>
      <c r="G13" s="96" t="e">
        <f ca="true">+IF(AND(ISNUMBER(OFFSET('Water Data'!$E$4,0,10*ROW('Water Data'!E7))),'Data Summary'!BV13="Yes"),100-OFFSET('Water Data'!$E$4,0,10*ROW('Water Data'!E7)),NA())</f>
        <v>#N/A</v>
      </c>
      <c r="H13" s="96" t="e">
        <f ca="true">+IF(AND(ISNUMBER(OFFSET('Water Data'!$E$6,0,10*ROW('Water Data'!E7))),'Data Summary'!BW13="Yes"),OFFSET('Water Data'!$E$6,0,10*ROW('Water Data'!E7)),NA())</f>
        <v>#N/A</v>
      </c>
      <c r="I13" s="96" t="e">
        <f ca="true">+IF(AND(ISNUMBER(OFFSET('Water Data'!$E$9,0,10*ROW('Water Data'!E7))),'Data Summary'!BX13="Yes"),OFFSET('Water Data'!$E$9,0,10*ROW('Water Data'!E7)),NA())</f>
        <v>#N/A</v>
      </c>
      <c r="J13" s="96" t="e">
        <f ca="true">+IF(AND(ISNUMBER(OFFSET('Water Data'!$F$4,0,10*ROW('Water Data'!F7))),'Data Summary'!BY13="Yes"),100-OFFSET('Water Data'!$F$4,0,10*ROW('Water Data'!F7)),NA())</f>
        <v>#N/A</v>
      </c>
      <c r="K13" s="96" t="e">
        <f ca="true">+IF(AND(ISNUMBER(OFFSET('Water Data'!$F$6,0,10*ROW('Water Data'!F7))),'Data Summary'!BZ13="Yes"),OFFSET('Water Data'!$F$6,0,10*ROW('Water Data'!F7)),NA())</f>
        <v>#N/A</v>
      </c>
      <c r="L13" s="96" t="e">
        <f ca="true">+IF(AND(ISNUMBER(OFFSET('Water Data'!$F$9,0,10*ROW('Water Data'!F7))),'Data Summary'!CA13="Yes"),OFFSET('Water Data'!$F$9,0,10*ROW('Water Data'!F7)),NA())</f>
        <v>#N/A</v>
      </c>
      <c r="M13" s="96" t="e">
        <f ca="true">+IF(AND(ISNUMBER(OFFSET('Water Data'!$G$4,0,10*ROW('Water Data'!G7))),'Data Summary'!CB13="Yes"),100-OFFSET('Water Data'!$G$4,0,10*ROW('Water Data'!G7)),NA())</f>
        <v>#N/A</v>
      </c>
      <c r="N13" s="96" t="e">
        <f ca="true">+IF(AND(ISNUMBER(OFFSET('Water Data'!$G$6,0,10*ROW('Water Data'!G7))),'Data Summary'!CC13="Yes"),OFFSET('Water Data'!$G$6,0,10*ROW('Water Data'!G7)),NA())</f>
        <v>#N/A</v>
      </c>
      <c r="O13" s="96" t="e">
        <f ca="true">+IF(AND(ISNUMBER(OFFSET('Water Data'!$G$9,0,10*ROW('Water Data'!G7))),'Data Summary'!CD13="Yes"),OFFSET('Water Data'!$G$9,0,10*ROW('Water Data'!G7)),NA())</f>
        <v>#N/A</v>
      </c>
      <c r="P13" s="96" t="e">
        <f ca="true">+IF(AND(ISNUMBER(OFFSET('Water Data'!$H$4,0,10*ROW('Water Data'!H7))),'Data Summary'!CE13="Yes"),100-OFFSET('Water Data'!$H$4,0,10*ROW('Water Data'!H7)),NA())</f>
        <v>#N/A</v>
      </c>
      <c r="Q13" s="96" t="e">
        <f ca="true">+IF(AND(ISNUMBER(OFFSET('Water Data'!$H$6,0,10*ROW('Water Data'!H7))),'Data Summary'!CF13="Yes"),OFFSET('Water Data'!$H$6,0,10*ROW('Water Data'!H7)),NA())</f>
        <v>#N/A</v>
      </c>
      <c r="R13" s="96" t="e">
        <f ca="true">+IF(AND(ISNUMBER(OFFSET('Water Data'!$H$9,0,10*ROW('Water Data'!H7))),'Data Summary'!CG13="Yes"),OFFSET('Water Data'!$H$9,0,10*ROW('Water Data'!H7)),NA())</f>
        <v>#N/A</v>
      </c>
      <c r="S13" s="96" t="e">
        <f ca="true">+IF(AND(ISNUMBER(OFFSET('Water Data'!$I$4,0,10*ROW('Water Data'!I7))),'Data Summary'!CH13="Yes"),100-OFFSET('Water Data'!$I$4,0,10*ROW('Water Data'!I7)),NA())</f>
        <v>#N/A</v>
      </c>
      <c r="T13" s="96" t="e">
        <f ca="true">+IF(AND(ISNUMBER(OFFSET('Water Data'!$I$6,0,10*ROW('Water Data'!I7))),'Data Summary'!CI13="Yes"),OFFSET('Water Data'!$I$6,0,10*ROW('Water Data'!I7)),NA())</f>
        <v>#N/A</v>
      </c>
      <c r="U13" s="96" t="e">
        <f ca="true">+IF(AND(ISNUMBER(OFFSET('Water Data'!$I$9,0,10*ROW('Water Data'!I7))),'Data Summary'!CJ13="Yes"),OFFSET('Water Data'!$I$9,0,10*ROW('Water Data'!I7)),NA())</f>
        <v>#N/A</v>
      </c>
      <c r="V13" s="97" t="e">
        <f ca="true">+IF(AND(ISNUMBER(OFFSET('Sanitation Data'!$D$4,0,10*ROW('Sanitation Data'!D7))),'Data Summary'!CK13="Yes"),100-OFFSET('Sanitation Data'!$D$4,0,10*ROW('Sanitation Data'!D7)),NA())</f>
        <v>#N/A</v>
      </c>
      <c r="W13" s="97" t="e">
        <f ca="true">+IF(AND(ISNUMBER(OFFSET('Sanitation Data'!$D$6,0,10*ROW('Sanitation Data'!D7))),'Data Summary'!CL13="Yes"),OFFSET('Sanitation Data'!$D$6,0,10*ROW('Sanitation Data'!D7)),NA())</f>
        <v>#N/A</v>
      </c>
      <c r="X13" s="97" t="e">
        <f ca="true">+IF(AND(ISNUMBER(OFFSET('Sanitation Data'!$D$10,0,10*ROW('Sanitation Data'!D7))),'Data Summary'!CM13="Yes"),OFFSET('Sanitation Data'!$D$10,0,10*ROW('Sanitation Data'!D7)),NA())</f>
        <v>#N/A</v>
      </c>
      <c r="Y13" s="97" t="e">
        <f ca="true">+IF(AND(ISNUMBER(OFFSET('Sanitation Data'!$D$11,0,10*ROW('Sanitation Data'!D7))),'Data Summary'!CN13="Yes"),OFFSET('Sanitation Data'!$D$11,0,10*ROW('Sanitation Data'!D7)),NA())</f>
        <v>#N/A</v>
      </c>
      <c r="Z13" s="97" t="e">
        <f ca="true">+IF(AND(ISNUMBER(OFFSET('Sanitation Data'!$D$12,0,10*ROW('Sanitation Data'!D7))),'Data Summary'!CO13="Yes"),OFFSET('Sanitation Data'!$D$12,0,10*ROW('Sanitation Data'!D7)),NA())</f>
        <v>#N/A</v>
      </c>
      <c r="AA13" s="97" t="e">
        <f ca="true">+IF(AND(ISNUMBER(OFFSET('Sanitation Data'!$E$4,0,10*ROW('Sanitation Data'!E7))),'Data Summary'!CP13="Yes"),100-OFFSET('Sanitation Data'!$E$4,0,10*ROW('Sanitation Data'!E7)),NA())</f>
        <v>#N/A</v>
      </c>
      <c r="AB13" s="97" t="e">
        <f ca="true">+IF(AND(ISNUMBER(OFFSET('Sanitation Data'!$E$6,0,10*ROW('Sanitation Data'!E7))),'Data Summary'!CQ13="Yes"),OFFSET('Sanitation Data'!$E$6,0,10*ROW('Sanitation Data'!E7)),NA())</f>
        <v>#N/A</v>
      </c>
      <c r="AC13" s="97" t="e">
        <f ca="true">+IF(AND(ISNUMBER(OFFSET('Sanitation Data'!$E$10,0,10*ROW('Sanitation Data'!E7))),'Data Summary'!CR13="Yes"),OFFSET('Sanitation Data'!$E$10,0,10*ROW('Sanitation Data'!E7)),NA())</f>
        <v>#N/A</v>
      </c>
      <c r="AD13" s="97" t="e">
        <f ca="true">+IF(AND(ISNUMBER(OFFSET('Sanitation Data'!$E$11,0,10*ROW('Sanitation Data'!E7))),'Data Summary'!CS13="Yes"),OFFSET('Sanitation Data'!$E$11,0,10*ROW('Sanitation Data'!E7)),NA())</f>
        <v>#N/A</v>
      </c>
      <c r="AE13" s="97" t="e">
        <f ca="true">+IF(AND(ISNUMBER(OFFSET('Sanitation Data'!$E$12,0,10*ROW('Sanitation Data'!E7))),'Data Summary'!CT13="Yes"),OFFSET('Sanitation Data'!$E$12,0,10*ROW('Sanitation Data'!E7)),NA())</f>
        <v>#N/A</v>
      </c>
      <c r="AF13" s="97" t="e">
        <f ca="true">+IF(AND(ISNUMBER(OFFSET('Sanitation Data'!$F$4,0,10*ROW('Sanitation Data'!F7))),'Data Summary'!CU13="Yes"),100-OFFSET('Sanitation Data'!$F$4,0,10*ROW('Sanitation Data'!F7)),NA())</f>
        <v>#N/A</v>
      </c>
      <c r="AG13" s="97" t="e">
        <f ca="true">+IF(AND(ISNUMBER(OFFSET('Sanitation Data'!$F$6,0,10*ROW('Sanitation Data'!F7))),'Data Summary'!CV13="Yes"),OFFSET('Sanitation Data'!$F$6,0,10*ROW('Sanitation Data'!F7)),NA())</f>
        <v>#N/A</v>
      </c>
      <c r="AH13" s="97" t="e">
        <f ca="true">+IF(AND(ISNUMBER(OFFSET('Sanitation Data'!$F$10,0,10*ROW('Sanitation Data'!F7))),'Data Summary'!CW13="Yes"),OFFSET('Sanitation Data'!$F$10,0,10*ROW('Sanitation Data'!F7)),NA())</f>
        <v>#N/A</v>
      </c>
      <c r="AI13" s="97" t="e">
        <f ca="true">+IF(AND(ISNUMBER(OFFSET('Sanitation Data'!$F$11,0,10*ROW('Sanitation Data'!F7))),'Data Summary'!CX13="Yes"),OFFSET('Sanitation Data'!$F$11,0,10*ROW('Sanitation Data'!F7)),NA())</f>
        <v>#N/A</v>
      </c>
      <c r="AJ13" s="97" t="e">
        <f ca="true">+IF(AND(ISNUMBER(OFFSET('Sanitation Data'!$F$12,0,10*ROW('Sanitation Data'!F7))),'Data Summary'!CY13="Yes"),OFFSET('Sanitation Data'!$F$12,0,10*ROW('Sanitation Data'!F7)),NA())</f>
        <v>#N/A</v>
      </c>
      <c r="AK13" s="97" t="e">
        <f ca="true">+IF(AND(ISNUMBER(OFFSET('Sanitation Data'!$G$4,0,10*ROW('Sanitation Data'!G7))),'Data Summary'!CZ13="Yes"),100-OFFSET('Sanitation Data'!$G$4,0,10*ROW('Sanitation Data'!G7)),NA())</f>
        <v>#N/A</v>
      </c>
      <c r="AL13" s="97" t="e">
        <f ca="true">+IF(AND(ISNUMBER(OFFSET('Sanitation Data'!$G$6,0,10*ROW('Sanitation Data'!G7))),'Data Summary'!DA13="Yes"),OFFSET('Sanitation Data'!$G$6,0,10*ROW('Sanitation Data'!G7)),NA())</f>
        <v>#N/A</v>
      </c>
      <c r="AM13" s="97" t="e">
        <f ca="true">+IF(AND(ISNUMBER(OFFSET('Sanitation Data'!$G$10,0,10*ROW('Sanitation Data'!G7))),'Data Summary'!DB13="Yes"),OFFSET('Sanitation Data'!$G$10,0,10*ROW('Sanitation Data'!G7)),NA())</f>
        <v>#N/A</v>
      </c>
      <c r="AN13" s="97" t="e">
        <f ca="true">+IF(AND(ISNUMBER(OFFSET('Sanitation Data'!$G$11,0,10*ROW('Sanitation Data'!G7))),'Data Summary'!DC13="Yes"),OFFSET('Sanitation Data'!$G$11,0,10*ROW('Sanitation Data'!G7)),NA())</f>
        <v>#N/A</v>
      </c>
      <c r="AO13" s="97" t="e">
        <f ca="true">+IF(AND(ISNUMBER(OFFSET('Sanitation Data'!$G$12,0,10*ROW('Sanitation Data'!G7))),'Data Summary'!DD13="Yes"),OFFSET('Sanitation Data'!$G$12,0,10*ROW('Sanitation Data'!G7)),NA())</f>
        <v>#N/A</v>
      </c>
      <c r="AP13" s="97" t="e">
        <f ca="true">+IF(AND(ISNUMBER(OFFSET('Sanitation Data'!$H$4,0,10*ROW('Sanitation Data'!H7))),'Data Summary'!DE13="Yes"),100-OFFSET('Sanitation Data'!$H$4,0,10*ROW('Sanitation Data'!H7)),NA())</f>
        <v>#N/A</v>
      </c>
      <c r="AQ13" s="97" t="e">
        <f ca="true">+IF(AND(ISNUMBER(OFFSET('Sanitation Data'!$H$6,0,10*ROW('Sanitation Data'!H7))),'Data Summary'!DF13="Yes"),OFFSET('Sanitation Data'!$H$6,0,10*ROW('Sanitation Data'!H7)),NA())</f>
        <v>#N/A</v>
      </c>
      <c r="AR13" s="97" t="e">
        <f ca="true">+IF(AND(ISNUMBER(OFFSET('Sanitation Data'!$H$10,0,10*ROW('Sanitation Data'!H7))),'Data Summary'!DG13="Yes"),OFFSET('Sanitation Data'!$H$10,0,10*ROW('Sanitation Data'!H7)),NA())</f>
        <v>#N/A</v>
      </c>
      <c r="AS13" s="97" t="e">
        <f ca="true">+IF(AND(ISNUMBER(OFFSET('Sanitation Data'!$H$11,0,10*ROW('Sanitation Data'!H7))),'Data Summary'!DH13="Yes"),OFFSET('Sanitation Data'!$H$11,0,10*ROW('Sanitation Data'!H7)),NA())</f>
        <v>#N/A</v>
      </c>
      <c r="AT13" s="97" t="e">
        <f ca="true">+IF(AND(ISNUMBER(OFFSET('Sanitation Data'!$H$12,0,10*ROW('Sanitation Data'!H7))),'Data Summary'!DI13="Yes"),OFFSET('Sanitation Data'!$H$12,0,10*ROW('Sanitation Data'!H7)),NA())</f>
        <v>#N/A</v>
      </c>
      <c r="AU13" s="97" t="e">
        <f ca="true">+IF(AND(ISNUMBER(OFFSET('Sanitation Data'!$I$4,0,10*ROW('Sanitation Data'!I7))),'Data Summary'!DJ13="Yes"),100-OFFSET('Sanitation Data'!$I$4,0,10*ROW('Sanitation Data'!I7)),NA())</f>
        <v>#N/A</v>
      </c>
      <c r="AV13" s="97" t="e">
        <f ca="true">+IF(AND(ISNUMBER(OFFSET('Sanitation Data'!$I$6,0,10*ROW('Sanitation Data'!I7))),'Data Summary'!DK13="Yes"),OFFSET('Sanitation Data'!$I$6,0,10*ROW('Sanitation Data'!I7)),NA())</f>
        <v>#N/A</v>
      </c>
      <c r="AW13" s="97" t="e">
        <f ca="true">+IF(AND(ISNUMBER(OFFSET('Sanitation Data'!$I$10,0,10*ROW('Sanitation Data'!I7))),'Data Summary'!DL13="Yes"),OFFSET('Sanitation Data'!$I$10,0,10*ROW('Sanitation Data'!I7)),NA())</f>
        <v>#N/A</v>
      </c>
      <c r="AX13" s="97" t="e">
        <f ca="true">+IF(AND(ISNUMBER(OFFSET('Sanitation Data'!$I$11,0,10*ROW('Sanitation Data'!I7))),'Data Summary'!DM13="Yes"),OFFSET('Sanitation Data'!$I$11,0,10*ROW('Sanitation Data'!I7)),NA())</f>
        <v>#N/A</v>
      </c>
      <c r="AY13" s="97" t="e">
        <f ca="true">+IF(AND(ISNUMBER(OFFSET('Sanitation Data'!$I$12,0,10*ROW('Sanitation Data'!I7))),'Data Summary'!DN13="Yes"),OFFSET('Sanitation Data'!$I$12,0,10*ROW('Sanitation Data'!I7)),NA())</f>
        <v>#N/A</v>
      </c>
      <c r="AZ13" s="98" t="e">
        <f ca="true">+IF(AND(ISNUMBER(OFFSET('Hygiene Data'!$D$5,0,10*ROW('Hygiene Data'!D7))),'Data Summary'!DO13="Yes"),OFFSET('Hygiene Data'!$D$5,0,10*ROW('Hygiene Data'!D7)),NA())</f>
        <v>#N/A</v>
      </c>
      <c r="BA13" s="98" t="e">
        <f ca="true">+IF(AND(ISNUMBER(OFFSET('Hygiene Data'!$D$7,0,10*ROW('Hygiene Data'!D7))),'Data Summary'!DP13="Yes"),OFFSET('Hygiene Data'!$D$7,0,10*ROW('Hygiene Data'!D7)),NA())</f>
        <v>#N/A</v>
      </c>
      <c r="BB13" s="98" t="e">
        <f ca="true">+IF(AND(ISNUMBER(OFFSET('Hygiene Data'!$D$9,0,10*ROW('Hygiene Data'!D7))),'Data Summary'!DQ13="Yes"),OFFSET('Hygiene Data'!$D$9,0,10*ROW('Hygiene Data'!D7)),NA())</f>
        <v>#N/A</v>
      </c>
      <c r="BC13" s="98" t="e">
        <f ca="true">+IF(AND(ISNUMBER(OFFSET('Hygiene Data'!$E$5,0,10*ROW('Hygiene Data'!E7))),'Data Summary'!DR13="Yes"),OFFSET('Hygiene Data'!$E$5,0,10*ROW('Hygiene Data'!E7)),NA())</f>
        <v>#N/A</v>
      </c>
      <c r="BD13" s="98" t="e">
        <f ca="true">+IF(AND(ISNUMBER(OFFSET('Hygiene Data'!$E$7,0,10*ROW('Hygiene Data'!E7))),'Data Summary'!DS13="Yes"),OFFSET('Hygiene Data'!$E$7,0,10*ROW('Hygiene Data'!E7)),NA())</f>
        <v>#N/A</v>
      </c>
      <c r="BE13" s="98" t="e">
        <f ca="true">+IF(AND(ISNUMBER(OFFSET('Hygiene Data'!$E$9,0,10*ROW('Hygiene Data'!E7))),'Data Summary'!DT13="Yes"),OFFSET('Hygiene Data'!$E$9,0,10*ROW('Hygiene Data'!E7)),NA())</f>
        <v>#N/A</v>
      </c>
      <c r="BF13" s="98" t="e">
        <f ca="true">+IF(AND(ISNUMBER(OFFSET('Hygiene Data'!$F$5,0,10*ROW('Hygiene Data'!F7))),'Data Summary'!DU13="Yes"),OFFSET('Hygiene Data'!$F$5,0,10*ROW('Hygiene Data'!F7)),NA())</f>
        <v>#N/A</v>
      </c>
      <c r="BG13" s="98" t="e">
        <f ca="true">+IF(AND(ISNUMBER(OFFSET('Hygiene Data'!$F$7,0,10*ROW('Hygiene Data'!F7))),'Data Summary'!DV13="Yes"),OFFSET('Hygiene Data'!$F$7,0,10*ROW('Hygiene Data'!F7)),NA())</f>
        <v>#N/A</v>
      </c>
      <c r="BH13" s="98" t="e">
        <f ca="true">+IF(AND(ISNUMBER(OFFSET('Hygiene Data'!$F$9,0,10*ROW('Hygiene Data'!F7))),'Data Summary'!DW13="Yes"),OFFSET('Hygiene Data'!$F$9,0,10*ROW('Hygiene Data'!F7)),NA())</f>
        <v>#N/A</v>
      </c>
      <c r="BI13" s="98" t="e">
        <f ca="true">+IF(AND(ISNUMBER(OFFSET('Hygiene Data'!$G$5,0,10*ROW('Hygiene Data'!G7))),'Data Summary'!DX13="Yes"),OFFSET('Hygiene Data'!$G$5,0,10*ROW('Hygiene Data'!G7)),NA())</f>
        <v>#N/A</v>
      </c>
      <c r="BJ13" s="98" t="e">
        <f ca="true">+IF(AND(ISNUMBER(OFFSET('Hygiene Data'!$G$7,0,10*ROW('Hygiene Data'!G7))),'Data Summary'!DY13="Yes"),OFFSET('Hygiene Data'!$G$7,0,10*ROW('Hygiene Data'!G7)),NA())</f>
        <v>#N/A</v>
      </c>
      <c r="BK13" s="98" t="e">
        <f ca="true">+IF(AND(ISNUMBER(OFFSET('Hygiene Data'!$G$9,0,10*ROW('Hygiene Data'!G7))),'Data Summary'!DZ13="Yes"),OFFSET('Hygiene Data'!$G$9,0,10*ROW('Hygiene Data'!G7)),NA())</f>
        <v>#N/A</v>
      </c>
      <c r="BL13" s="98" t="e">
        <f ca="true">+IF(AND(ISNUMBER(OFFSET('Hygiene Data'!$H$5,0,10*ROW('Hygiene Data'!H7))),'Data Summary'!EA13="Yes"),OFFSET('Hygiene Data'!$H$5,0,10*ROW('Hygiene Data'!H7)),NA())</f>
        <v>#N/A</v>
      </c>
      <c r="BM13" s="98" t="e">
        <f ca="true">+IF(AND(ISNUMBER(OFFSET('Hygiene Data'!$H$7,0,10*ROW('Hygiene Data'!H7))),'Data Summary'!EB13="Yes"),OFFSET('Hygiene Data'!$H$7,0,10*ROW('Hygiene Data'!H7)),NA())</f>
        <v>#N/A</v>
      </c>
      <c r="BN13" s="98" t="e">
        <f ca="true">+IF(AND(ISNUMBER(OFFSET('Hygiene Data'!$H$9,0,10*ROW('Hygiene Data'!H7))),'Data Summary'!EC13="Yes"),OFFSET('Hygiene Data'!$H$9,0,10*ROW('Hygiene Data'!H7)),NA())</f>
        <v>#N/A</v>
      </c>
      <c r="BO13" s="98" t="e">
        <f ca="true">+IF(AND(ISNUMBER(OFFSET('Hygiene Data'!$I$5,0,10*ROW('Hygiene Data'!I7))),'Data Summary'!ED13="Yes"),OFFSET('Hygiene Data'!$I$5,0,10*ROW('Hygiene Data'!I7)),NA())</f>
        <v>#N/A</v>
      </c>
      <c r="BP13" s="98" t="e">
        <f ca="true">+IF(AND(ISNUMBER(OFFSET('Hygiene Data'!$I$7,0,10*ROW('Hygiene Data'!I7))),'Data Summary'!EE13="Yes"),OFFSET('Hygiene Data'!$I$7,0,10*ROW('Hygiene Data'!I7)),NA())</f>
        <v>#N/A</v>
      </c>
      <c r="BQ13" s="98" t="e">
        <f ca="true">+IF(AND(ISNUMBER(OFFSET('Hygiene Data'!$I$9,0,10*ROW('Hygiene Data'!I7))),'Data Summary'!EF13="Yes"),OFFSET('Hygiene Data'!$I$9,0,10*ROW('Hygiene Data'!I7)),NA())</f>
        <v>#N/A</v>
      </c>
    </row>
    <row xmlns:x14ac="http://schemas.microsoft.com/office/spreadsheetml/2009/9/ac" r="14" x14ac:dyDescent="0.2">
      <c r="A14" s="339" t="str">
        <f ca="true">+RIGHT('Data Summary'!A14,LEN('Data Summary'!A14)-9)</f>
        <v>SIASAR</v>
      </c>
      <c r="B14" s="36" t="str">
        <f ca="true">+IF(ISTEXT('Data Summary'!B14),'Data Summary'!B14,"")</f>
        <v>Survey</v>
      </c>
      <c r="C14" s="338">
        <f ca="true">+VALUE('Data Summary'!C14)</f>
        <v>2019</v>
      </c>
      <c r="D14" s="96" t="e">
        <f ca="true">+IF(AND(ISNUMBER(OFFSET('Water Data'!$D$4,0,10*ROW('Water Data'!D8))),'Data Summary'!BS14="Yes"),100-OFFSET('Water Data'!$D$4,0,10*ROW('Water Data'!D8)),NA())</f>
        <v>#N/A</v>
      </c>
      <c r="E14" s="96" t="e">
        <f ca="true">+IF(AND(ISNUMBER(OFFSET('Water Data'!$D$6,0,10*ROW('Water Data'!D8))),'Data Summary'!BT14="Yes"),OFFSET('Water Data'!$D$6,0,10*ROW('Water Data'!D8)),NA())</f>
        <v>#N/A</v>
      </c>
      <c r="F14" s="96" t="e">
        <f ca="true">+IF(AND(ISNUMBER(OFFSET('Water Data'!$D$9,0,10*ROW('Water Data'!D8))),'Data Summary'!BU14="Yes"),OFFSET('Water Data'!$D$9,0,10*ROW('Water Data'!D8)),NA())</f>
        <v>#N/A</v>
      </c>
      <c r="G14" s="96" t="e">
        <f ca="true">+IF(AND(ISNUMBER(OFFSET('Water Data'!$E$4,0,10*ROW('Water Data'!E8))),'Data Summary'!BV14="Yes"),100-OFFSET('Water Data'!$E$4,0,10*ROW('Water Data'!E8)),NA())</f>
        <v>#N/A</v>
      </c>
      <c r="H14" s="96" t="e">
        <f ca="true">+IF(AND(ISNUMBER(OFFSET('Water Data'!$E$6,0,10*ROW('Water Data'!E8))),'Data Summary'!BW14="Yes"),OFFSET('Water Data'!$E$6,0,10*ROW('Water Data'!E8)),NA())</f>
        <v>#N/A</v>
      </c>
      <c r="I14" s="96" t="e">
        <f ca="true">+IF(AND(ISNUMBER(OFFSET('Water Data'!$E$9,0,10*ROW('Water Data'!E8))),'Data Summary'!BX14="Yes"),OFFSET('Water Data'!$E$9,0,10*ROW('Water Data'!E8)),NA())</f>
        <v>#N/A</v>
      </c>
      <c r="J14" s="96" t="e">
        <f ca="true">+IF(AND(ISNUMBER(OFFSET('Water Data'!$F$4,0,10*ROW('Water Data'!F8))),'Data Summary'!BY14="Yes"),100-OFFSET('Water Data'!$F$4,0,10*ROW('Water Data'!F8)),NA())</f>
        <v>#N/A</v>
      </c>
      <c r="K14" s="96">
        <f ca="true">+IF(AND(ISNUMBER(OFFSET('Water Data'!$F$6,0,10*ROW('Water Data'!F8))),'Data Summary'!BZ14="Yes"),OFFSET('Water Data'!$F$6,0,10*ROW('Water Data'!F8)),NA())</f>
        <v>76.080699999999993</v>
      </c>
      <c r="L14" s="96">
        <f ca="true">+IF(AND(ISNUMBER(OFFSET('Water Data'!$F$9,0,10*ROW('Water Data'!F8))),'Data Summary'!CA14="Yes"),OFFSET('Water Data'!$F$9,0,10*ROW('Water Data'!F8)),NA())</f>
        <v>71.181600000000003</v>
      </c>
      <c r="M14" s="96" t="e">
        <f ca="true">+IF(AND(ISNUMBER(OFFSET('Water Data'!$G$4,0,10*ROW('Water Data'!G8))),'Data Summary'!CB14="Yes"),100-OFFSET('Water Data'!$G$4,0,10*ROW('Water Data'!G8)),NA())</f>
        <v>#N/A</v>
      </c>
      <c r="N14" s="96" t="e">
        <f ca="true">+IF(AND(ISNUMBER(OFFSET('Water Data'!$G$6,0,10*ROW('Water Data'!G8))),'Data Summary'!CC14="Yes"),OFFSET('Water Data'!$G$6,0,10*ROW('Water Data'!G8)),NA())</f>
        <v>#N/A</v>
      </c>
      <c r="O14" s="96" t="e">
        <f ca="true">+IF(AND(ISNUMBER(OFFSET('Water Data'!$G$9,0,10*ROW('Water Data'!G8))),'Data Summary'!CD14="Yes"),OFFSET('Water Data'!$G$9,0,10*ROW('Water Data'!G8)),NA())</f>
        <v>#N/A</v>
      </c>
      <c r="P14" s="96" t="e">
        <f ca="true">+IF(AND(ISNUMBER(OFFSET('Water Data'!$H$4,0,10*ROW('Water Data'!H8))),'Data Summary'!CE14="Yes"),100-OFFSET('Water Data'!$H$4,0,10*ROW('Water Data'!H8)),NA())</f>
        <v>#N/A</v>
      </c>
      <c r="Q14" s="96" t="e">
        <f ca="true">+IF(AND(ISNUMBER(OFFSET('Water Data'!$H$6,0,10*ROW('Water Data'!H8))),'Data Summary'!CF14="Yes"),OFFSET('Water Data'!$H$6,0,10*ROW('Water Data'!H8)),NA())</f>
        <v>#N/A</v>
      </c>
      <c r="R14" s="96" t="e">
        <f ca="true">+IF(AND(ISNUMBER(OFFSET('Water Data'!$H$9,0,10*ROW('Water Data'!H8))),'Data Summary'!CG14="Yes"),OFFSET('Water Data'!$H$9,0,10*ROW('Water Data'!H8)),NA())</f>
        <v>#N/A</v>
      </c>
      <c r="S14" s="96" t="e">
        <f ca="true">+IF(AND(ISNUMBER(OFFSET('Water Data'!$I$4,0,10*ROW('Water Data'!I8))),'Data Summary'!CH14="Yes"),100-OFFSET('Water Data'!$I$4,0,10*ROW('Water Data'!I8)),NA())</f>
        <v>#N/A</v>
      </c>
      <c r="T14" s="96" t="e">
        <f ca="true">+IF(AND(ISNUMBER(OFFSET('Water Data'!$I$6,0,10*ROW('Water Data'!I8))),'Data Summary'!CI14="Yes"),OFFSET('Water Data'!$I$6,0,10*ROW('Water Data'!I8)),NA())</f>
        <v>#N/A</v>
      </c>
      <c r="U14" s="96" t="e">
        <f ca="true">+IF(AND(ISNUMBER(OFFSET('Water Data'!$I$9,0,10*ROW('Water Data'!I8))),'Data Summary'!CJ14="Yes"),OFFSET('Water Data'!$I$9,0,10*ROW('Water Data'!I8)),NA())</f>
        <v>#N/A</v>
      </c>
      <c r="V14" s="97" t="e">
        <f ca="true">+IF(AND(ISNUMBER(OFFSET('Sanitation Data'!$D$4,0,10*ROW('Sanitation Data'!D8))),'Data Summary'!CK14="Yes"),100-OFFSET('Sanitation Data'!$D$4,0,10*ROW('Sanitation Data'!D8)),NA())</f>
        <v>#N/A</v>
      </c>
      <c r="W14" s="97" t="e">
        <f ca="true">+IF(AND(ISNUMBER(OFFSET('Sanitation Data'!$D$6,0,10*ROW('Sanitation Data'!D8))),'Data Summary'!CL14="Yes"),OFFSET('Sanitation Data'!$D$6,0,10*ROW('Sanitation Data'!D8)),NA())</f>
        <v>#N/A</v>
      </c>
      <c r="X14" s="97" t="e">
        <f ca="true">+IF(AND(ISNUMBER(OFFSET('Sanitation Data'!$D$10,0,10*ROW('Sanitation Data'!D8))),'Data Summary'!CM14="Yes"),OFFSET('Sanitation Data'!$D$10,0,10*ROW('Sanitation Data'!D8)),NA())</f>
        <v>#N/A</v>
      </c>
      <c r="Y14" s="97" t="e">
        <f ca="true">+IF(AND(ISNUMBER(OFFSET('Sanitation Data'!$D$11,0,10*ROW('Sanitation Data'!D8))),'Data Summary'!CN14="Yes"),OFFSET('Sanitation Data'!$D$11,0,10*ROW('Sanitation Data'!D8)),NA())</f>
        <v>#N/A</v>
      </c>
      <c r="Z14" s="97" t="e">
        <f ca="true">+IF(AND(ISNUMBER(OFFSET('Sanitation Data'!$D$12,0,10*ROW('Sanitation Data'!D8))),'Data Summary'!CO14="Yes"),OFFSET('Sanitation Data'!$D$12,0,10*ROW('Sanitation Data'!D8)),NA())</f>
        <v>#N/A</v>
      </c>
      <c r="AA14" s="97" t="e">
        <f ca="true">+IF(AND(ISNUMBER(OFFSET('Sanitation Data'!$E$4,0,10*ROW('Sanitation Data'!E8))),'Data Summary'!CP14="Yes"),100-OFFSET('Sanitation Data'!$E$4,0,10*ROW('Sanitation Data'!E8)),NA())</f>
        <v>#N/A</v>
      </c>
      <c r="AB14" s="97" t="e">
        <f ca="true">+IF(AND(ISNUMBER(OFFSET('Sanitation Data'!$E$6,0,10*ROW('Sanitation Data'!E8))),'Data Summary'!CQ14="Yes"),OFFSET('Sanitation Data'!$E$6,0,10*ROW('Sanitation Data'!E8)),NA())</f>
        <v>#N/A</v>
      </c>
      <c r="AC14" s="97" t="e">
        <f ca="true">+IF(AND(ISNUMBER(OFFSET('Sanitation Data'!$E$10,0,10*ROW('Sanitation Data'!E8))),'Data Summary'!CR14="Yes"),OFFSET('Sanitation Data'!$E$10,0,10*ROW('Sanitation Data'!E8)),NA())</f>
        <v>#N/A</v>
      </c>
      <c r="AD14" s="97" t="e">
        <f ca="true">+IF(AND(ISNUMBER(OFFSET('Sanitation Data'!$E$11,0,10*ROW('Sanitation Data'!E8))),'Data Summary'!CS14="Yes"),OFFSET('Sanitation Data'!$E$11,0,10*ROW('Sanitation Data'!E8)),NA())</f>
        <v>#N/A</v>
      </c>
      <c r="AE14" s="97" t="e">
        <f ca="true">+IF(AND(ISNUMBER(OFFSET('Sanitation Data'!$E$12,0,10*ROW('Sanitation Data'!E8))),'Data Summary'!CT14="Yes"),OFFSET('Sanitation Data'!$E$12,0,10*ROW('Sanitation Data'!E8)),NA())</f>
        <v>#N/A</v>
      </c>
      <c r="AF14" s="97" t="e">
        <f ca="true">+IF(AND(ISNUMBER(OFFSET('Sanitation Data'!$F$4,0,10*ROW('Sanitation Data'!F8))),'Data Summary'!CU14="Yes"),100-OFFSET('Sanitation Data'!$F$4,0,10*ROW('Sanitation Data'!F8)),NA())</f>
        <v>#N/A</v>
      </c>
      <c r="AG14" s="97">
        <f ca="true">+IF(AND(ISNUMBER(OFFSET('Sanitation Data'!$F$6,0,10*ROW('Sanitation Data'!F8))),'Data Summary'!CV14="Yes"),OFFSET('Sanitation Data'!$F$6,0,10*ROW('Sanitation Data'!F8)),NA())</f>
        <v>85.302599999999998</v>
      </c>
      <c r="AH14" s="97" t="e">
        <f ca="true">+IF(AND(ISNUMBER(OFFSET('Sanitation Data'!$F$10,0,10*ROW('Sanitation Data'!F8))),'Data Summary'!CW14="Yes"),OFFSET('Sanitation Data'!$F$10,0,10*ROW('Sanitation Data'!F8)),NA())</f>
        <v>#N/A</v>
      </c>
      <c r="AI14" s="97">
        <f ca="true">+IF(AND(ISNUMBER(OFFSET('Sanitation Data'!$F$11,0,10*ROW('Sanitation Data'!F8))),'Data Summary'!CX14="Yes"),OFFSET('Sanitation Data'!$F$11,0,10*ROW('Sanitation Data'!F8)),NA())</f>
        <v>65.1297</v>
      </c>
      <c r="AJ14" s="97" t="e">
        <f ca="true">+IF(AND(ISNUMBER(OFFSET('Sanitation Data'!$F$12,0,10*ROW('Sanitation Data'!F8))),'Data Summary'!CY14="Yes"),OFFSET('Sanitation Data'!$F$12,0,10*ROW('Sanitation Data'!F8)),NA())</f>
        <v>#N/A</v>
      </c>
      <c r="AK14" s="97" t="e">
        <f ca="true">+IF(AND(ISNUMBER(OFFSET('Sanitation Data'!$G$4,0,10*ROW('Sanitation Data'!G8))),'Data Summary'!CZ14="Yes"),100-OFFSET('Sanitation Data'!$G$4,0,10*ROW('Sanitation Data'!G8)),NA())</f>
        <v>#N/A</v>
      </c>
      <c r="AL14" s="97" t="e">
        <f ca="true">+IF(AND(ISNUMBER(OFFSET('Sanitation Data'!$G$6,0,10*ROW('Sanitation Data'!G8))),'Data Summary'!DA14="Yes"),OFFSET('Sanitation Data'!$G$6,0,10*ROW('Sanitation Data'!G8)),NA())</f>
        <v>#N/A</v>
      </c>
      <c r="AM14" s="97" t="e">
        <f ca="true">+IF(AND(ISNUMBER(OFFSET('Sanitation Data'!$G$10,0,10*ROW('Sanitation Data'!G8))),'Data Summary'!DB14="Yes"),OFFSET('Sanitation Data'!$G$10,0,10*ROW('Sanitation Data'!G8)),NA())</f>
        <v>#N/A</v>
      </c>
      <c r="AN14" s="97" t="e">
        <f ca="true">+IF(AND(ISNUMBER(OFFSET('Sanitation Data'!$G$11,0,10*ROW('Sanitation Data'!G8))),'Data Summary'!DC14="Yes"),OFFSET('Sanitation Data'!$G$11,0,10*ROW('Sanitation Data'!G8)),NA())</f>
        <v>#N/A</v>
      </c>
      <c r="AO14" s="97" t="e">
        <f ca="true">+IF(AND(ISNUMBER(OFFSET('Sanitation Data'!$G$12,0,10*ROW('Sanitation Data'!G8))),'Data Summary'!DD14="Yes"),OFFSET('Sanitation Data'!$G$12,0,10*ROW('Sanitation Data'!G8)),NA())</f>
        <v>#N/A</v>
      </c>
      <c r="AP14" s="97" t="e">
        <f ca="true">+IF(AND(ISNUMBER(OFFSET('Sanitation Data'!$H$4,0,10*ROW('Sanitation Data'!H8))),'Data Summary'!DE14="Yes"),100-OFFSET('Sanitation Data'!$H$4,0,10*ROW('Sanitation Data'!H8)),NA())</f>
        <v>#N/A</v>
      </c>
      <c r="AQ14" s="97" t="e">
        <f ca="true">+IF(AND(ISNUMBER(OFFSET('Sanitation Data'!$H$6,0,10*ROW('Sanitation Data'!H8))),'Data Summary'!DF14="Yes"),OFFSET('Sanitation Data'!$H$6,0,10*ROW('Sanitation Data'!H8)),NA())</f>
        <v>#N/A</v>
      </c>
      <c r="AR14" s="97" t="e">
        <f ca="true">+IF(AND(ISNUMBER(OFFSET('Sanitation Data'!$H$10,0,10*ROW('Sanitation Data'!H8))),'Data Summary'!DG14="Yes"),OFFSET('Sanitation Data'!$H$10,0,10*ROW('Sanitation Data'!H8)),NA())</f>
        <v>#N/A</v>
      </c>
      <c r="AS14" s="97" t="e">
        <f ca="true">+IF(AND(ISNUMBER(OFFSET('Sanitation Data'!$H$11,0,10*ROW('Sanitation Data'!H8))),'Data Summary'!DH14="Yes"),OFFSET('Sanitation Data'!$H$11,0,10*ROW('Sanitation Data'!H8)),NA())</f>
        <v>#N/A</v>
      </c>
      <c r="AT14" s="97" t="e">
        <f ca="true">+IF(AND(ISNUMBER(OFFSET('Sanitation Data'!$H$12,0,10*ROW('Sanitation Data'!H8))),'Data Summary'!DI14="Yes"),OFFSET('Sanitation Data'!$H$12,0,10*ROW('Sanitation Data'!H8)),NA())</f>
        <v>#N/A</v>
      </c>
      <c r="AU14" s="97" t="e">
        <f ca="true">+IF(AND(ISNUMBER(OFFSET('Sanitation Data'!$I$4,0,10*ROW('Sanitation Data'!I8))),'Data Summary'!DJ14="Yes"),100-OFFSET('Sanitation Data'!$I$4,0,10*ROW('Sanitation Data'!I8)),NA())</f>
        <v>#N/A</v>
      </c>
      <c r="AV14" s="97" t="e">
        <f ca="true">+IF(AND(ISNUMBER(OFFSET('Sanitation Data'!$I$6,0,10*ROW('Sanitation Data'!I8))),'Data Summary'!DK14="Yes"),OFFSET('Sanitation Data'!$I$6,0,10*ROW('Sanitation Data'!I8)),NA())</f>
        <v>#N/A</v>
      </c>
      <c r="AW14" s="97" t="e">
        <f ca="true">+IF(AND(ISNUMBER(OFFSET('Sanitation Data'!$I$10,0,10*ROW('Sanitation Data'!I8))),'Data Summary'!DL14="Yes"),OFFSET('Sanitation Data'!$I$10,0,10*ROW('Sanitation Data'!I8)),NA())</f>
        <v>#N/A</v>
      </c>
      <c r="AX14" s="97" t="e">
        <f ca="true">+IF(AND(ISNUMBER(OFFSET('Sanitation Data'!$I$11,0,10*ROW('Sanitation Data'!I8))),'Data Summary'!DM14="Yes"),OFFSET('Sanitation Data'!$I$11,0,10*ROW('Sanitation Data'!I8)),NA())</f>
        <v>#N/A</v>
      </c>
      <c r="AY14" s="97" t="e">
        <f ca="true">+IF(AND(ISNUMBER(OFFSET('Sanitation Data'!$I$12,0,10*ROW('Sanitation Data'!I8))),'Data Summary'!DN14="Yes"),OFFSET('Sanitation Data'!$I$12,0,10*ROW('Sanitation Data'!I8)),NA())</f>
        <v>#N/A</v>
      </c>
      <c r="AZ14" s="98" t="e">
        <f ca="true">+IF(AND(ISNUMBER(OFFSET('Hygiene Data'!$D$5,0,10*ROW('Hygiene Data'!D8))),'Data Summary'!DO14="Yes"),OFFSET('Hygiene Data'!$D$5,0,10*ROW('Hygiene Data'!D8)),NA())</f>
        <v>#N/A</v>
      </c>
      <c r="BA14" s="98" t="e">
        <f ca="true">+IF(AND(ISNUMBER(OFFSET('Hygiene Data'!$D$7,0,10*ROW('Hygiene Data'!D8))),'Data Summary'!DP14="Yes"),OFFSET('Hygiene Data'!$D$7,0,10*ROW('Hygiene Data'!D8)),NA())</f>
        <v>#N/A</v>
      </c>
      <c r="BB14" s="98" t="e">
        <f ca="true">+IF(AND(ISNUMBER(OFFSET('Hygiene Data'!$D$9,0,10*ROW('Hygiene Data'!D8))),'Data Summary'!DQ14="Yes"),OFFSET('Hygiene Data'!$D$9,0,10*ROW('Hygiene Data'!D8)),NA())</f>
        <v>#N/A</v>
      </c>
      <c r="BC14" s="98" t="e">
        <f ca="true">+IF(AND(ISNUMBER(OFFSET('Hygiene Data'!$E$5,0,10*ROW('Hygiene Data'!E8))),'Data Summary'!DR14="Yes"),OFFSET('Hygiene Data'!$E$5,0,10*ROW('Hygiene Data'!E8)),NA())</f>
        <v>#N/A</v>
      </c>
      <c r="BD14" s="98" t="e">
        <f ca="true">+IF(AND(ISNUMBER(OFFSET('Hygiene Data'!$E$7,0,10*ROW('Hygiene Data'!E8))),'Data Summary'!DS14="Yes"),OFFSET('Hygiene Data'!$E$7,0,10*ROW('Hygiene Data'!E8)),NA())</f>
        <v>#N/A</v>
      </c>
      <c r="BE14" s="98" t="e">
        <f ca="true">+IF(AND(ISNUMBER(OFFSET('Hygiene Data'!$E$9,0,10*ROW('Hygiene Data'!E8))),'Data Summary'!DT14="Yes"),OFFSET('Hygiene Data'!$E$9,0,10*ROW('Hygiene Data'!E8)),NA())</f>
        <v>#N/A</v>
      </c>
      <c r="BF14" s="98" t="e">
        <f ca="true">+IF(AND(ISNUMBER(OFFSET('Hygiene Data'!$F$5,0,10*ROW('Hygiene Data'!F8))),'Data Summary'!DU14="Yes"),OFFSET('Hygiene Data'!$F$5,0,10*ROW('Hygiene Data'!F8)),NA())</f>
        <v>#N/A</v>
      </c>
      <c r="BG14" s="98" t="e">
        <f ca="true">+IF(AND(ISNUMBER(OFFSET('Hygiene Data'!$F$7,0,10*ROW('Hygiene Data'!F8))),'Data Summary'!DV14="Yes"),OFFSET('Hygiene Data'!$F$7,0,10*ROW('Hygiene Data'!F8)),NA())</f>
        <v>#N/A</v>
      </c>
      <c r="BH14" s="98">
        <f ca="true">+IF(AND(ISNUMBER(OFFSET('Hygiene Data'!$F$9,0,10*ROW('Hygiene Data'!F8))),'Data Summary'!DW14="Yes"),OFFSET('Hygiene Data'!$F$9,0,10*ROW('Hygiene Data'!F8)),NA())</f>
        <v>54.178699999999999</v>
      </c>
      <c r="BI14" s="98" t="e">
        <f ca="true">+IF(AND(ISNUMBER(OFFSET('Hygiene Data'!$G$5,0,10*ROW('Hygiene Data'!G8))),'Data Summary'!DX14="Yes"),OFFSET('Hygiene Data'!$G$5,0,10*ROW('Hygiene Data'!G8)),NA())</f>
        <v>#N/A</v>
      </c>
      <c r="BJ14" s="98" t="e">
        <f ca="true">+IF(AND(ISNUMBER(OFFSET('Hygiene Data'!$G$7,0,10*ROW('Hygiene Data'!G8))),'Data Summary'!DY14="Yes"),OFFSET('Hygiene Data'!$G$7,0,10*ROW('Hygiene Data'!G8)),NA())</f>
        <v>#N/A</v>
      </c>
      <c r="BK14" s="98" t="e">
        <f ca="true">+IF(AND(ISNUMBER(OFFSET('Hygiene Data'!$G$9,0,10*ROW('Hygiene Data'!G8))),'Data Summary'!DZ14="Yes"),OFFSET('Hygiene Data'!$G$9,0,10*ROW('Hygiene Data'!G8)),NA())</f>
        <v>#N/A</v>
      </c>
      <c r="BL14" s="98" t="e">
        <f ca="true">+IF(AND(ISNUMBER(OFFSET('Hygiene Data'!$H$5,0,10*ROW('Hygiene Data'!H8))),'Data Summary'!EA14="Yes"),OFFSET('Hygiene Data'!$H$5,0,10*ROW('Hygiene Data'!H8)),NA())</f>
        <v>#N/A</v>
      </c>
      <c r="BM14" s="98" t="e">
        <f ca="true">+IF(AND(ISNUMBER(OFFSET('Hygiene Data'!$H$7,0,10*ROW('Hygiene Data'!H8))),'Data Summary'!EB14="Yes"),OFFSET('Hygiene Data'!$H$7,0,10*ROW('Hygiene Data'!H8)),NA())</f>
        <v>#N/A</v>
      </c>
      <c r="BN14" s="98" t="e">
        <f ca="true">+IF(AND(ISNUMBER(OFFSET('Hygiene Data'!$H$9,0,10*ROW('Hygiene Data'!H8))),'Data Summary'!EC14="Yes"),OFFSET('Hygiene Data'!$H$9,0,10*ROW('Hygiene Data'!H8)),NA())</f>
        <v>#N/A</v>
      </c>
      <c r="BO14" s="98" t="e">
        <f ca="true">+IF(AND(ISNUMBER(OFFSET('Hygiene Data'!$I$5,0,10*ROW('Hygiene Data'!I8))),'Data Summary'!ED14="Yes"),OFFSET('Hygiene Data'!$I$5,0,10*ROW('Hygiene Data'!I8)),NA())</f>
        <v>#N/A</v>
      </c>
      <c r="BP14" s="98" t="e">
        <f ca="true">+IF(AND(ISNUMBER(OFFSET('Hygiene Data'!$I$7,0,10*ROW('Hygiene Data'!I8))),'Data Summary'!EE14="Yes"),OFFSET('Hygiene Data'!$I$7,0,10*ROW('Hygiene Data'!I8)),NA())</f>
        <v>#N/A</v>
      </c>
      <c r="BQ14" s="98" t="e">
        <f ca="true">+IF(AND(ISNUMBER(OFFSET('Hygiene Data'!$I$9,0,10*ROW('Hygiene Data'!I8))),'Data Summary'!EF14="Yes"),OFFSET('Hygiene Data'!$I$9,0,10*ROW('Hygiene Data'!I8)),NA())</f>
        <v>#N/A</v>
      </c>
    </row>
    <row xmlns:x14ac="http://schemas.microsoft.com/office/spreadsheetml/2009/9/ac" r="15" x14ac:dyDescent="0.2">
      <c r="A15" s="339" t="str">
        <f ca="true">+RIGHT('Data Summary'!A15,LEN('Data Summary'!A15)-9)</f>
        <v>LLECE</v>
      </c>
      <c r="B15" s="36" t="str">
        <f ca="true">+IF(ISTEXT('Data Summary'!B15),'Data Summary'!B15,"")</f>
        <v>Survey</v>
      </c>
      <c r="C15" s="338">
        <f ca="true">+VALUE('Data Summary'!C15)</f>
        <v>2019</v>
      </c>
      <c r="D15" s="96" t="e">
        <f ca="true">+IF(AND(ISNUMBER(OFFSET('Water Data'!$D$4,0,10*ROW('Water Data'!D9))),'Data Summary'!BS15="Yes"),100-OFFSET('Water Data'!$D$4,0,10*ROW('Water Data'!D9)),NA())</f>
        <v>#N/A</v>
      </c>
      <c r="E15" s="96">
        <f ca="true">+IF(AND(ISNUMBER(OFFSET('Water Data'!$D$6,0,10*ROW('Water Data'!D9))),'Data Summary'!BT15="Yes"),OFFSET('Water Data'!$D$6,0,10*ROW('Water Data'!D9)),NA())</f>
        <v>82.587064676616919</v>
      </c>
      <c r="F15" s="96" t="e">
        <f ca="true">+IF(AND(ISNUMBER(OFFSET('Water Data'!$D$9,0,10*ROW('Water Data'!D9))),'Data Summary'!BU15="Yes"),OFFSET('Water Data'!$D$9,0,10*ROW('Water Data'!D9)),NA())</f>
        <v>#N/A</v>
      </c>
      <c r="G15" s="96" t="e">
        <f ca="true">+IF(AND(ISNUMBER(OFFSET('Water Data'!$E$4,0,10*ROW('Water Data'!E9))),'Data Summary'!BV15="Yes"),100-OFFSET('Water Data'!$E$4,0,10*ROW('Water Data'!E9)),NA())</f>
        <v>#N/A</v>
      </c>
      <c r="H15" s="96">
        <f ca="true">+IF(AND(ISNUMBER(OFFSET('Water Data'!$E$6,0,10*ROW('Water Data'!E9))),'Data Summary'!BW15="Yes"),OFFSET('Water Data'!$E$6,0,10*ROW('Water Data'!E9)),NA())</f>
        <v>85.256410256410248</v>
      </c>
      <c r="I15" s="96" t="e">
        <f ca="true">+IF(AND(ISNUMBER(OFFSET('Water Data'!$E$9,0,10*ROW('Water Data'!E9))),'Data Summary'!BX15="Yes"),OFFSET('Water Data'!$E$9,0,10*ROW('Water Data'!E9)),NA())</f>
        <v>#N/A</v>
      </c>
      <c r="J15" s="96" t="e">
        <f ca="true">+IF(AND(ISNUMBER(OFFSET('Water Data'!$F$4,0,10*ROW('Water Data'!F9))),'Data Summary'!BY15="Yes"),100-OFFSET('Water Data'!$F$4,0,10*ROW('Water Data'!F9)),NA())</f>
        <v>#N/A</v>
      </c>
      <c r="K15" s="96" t="e">
        <f ca="true">+IF(AND(ISNUMBER(OFFSET('Water Data'!$F$6,0,10*ROW('Water Data'!F9))),'Data Summary'!BZ15="Yes"),OFFSET('Water Data'!$F$6,0,10*ROW('Water Data'!F9)),NA())</f>
        <v>#N/A</v>
      </c>
      <c r="L15" s="96" t="e">
        <f ca="true">+IF(AND(ISNUMBER(OFFSET('Water Data'!$F$9,0,10*ROW('Water Data'!F9))),'Data Summary'!CA15="Yes"),OFFSET('Water Data'!$F$9,0,10*ROW('Water Data'!F9)),NA())</f>
        <v>#N/A</v>
      </c>
      <c r="M15" s="96" t="e">
        <f ca="true">+IF(AND(ISNUMBER(OFFSET('Water Data'!$G$4,0,10*ROW('Water Data'!G9))),'Data Summary'!CB15="Yes"),100-OFFSET('Water Data'!$G$4,0,10*ROW('Water Data'!G9)),NA())</f>
        <v>#N/A</v>
      </c>
      <c r="N15" s="96" t="e">
        <f ca="true">+IF(AND(ISNUMBER(OFFSET('Water Data'!$G$6,0,10*ROW('Water Data'!G9))),'Data Summary'!CC15="Yes"),OFFSET('Water Data'!$G$6,0,10*ROW('Water Data'!G9)),NA())</f>
        <v>#N/A</v>
      </c>
      <c r="O15" s="96" t="e">
        <f ca="true">+IF(AND(ISNUMBER(OFFSET('Water Data'!$G$9,0,10*ROW('Water Data'!G9))),'Data Summary'!CD15="Yes"),OFFSET('Water Data'!$G$9,0,10*ROW('Water Data'!G9)),NA())</f>
        <v>#N/A</v>
      </c>
      <c r="P15" s="96" t="e">
        <f ca="true">+IF(AND(ISNUMBER(OFFSET('Water Data'!$H$4,0,10*ROW('Water Data'!H9))),'Data Summary'!CE15="Yes"),100-OFFSET('Water Data'!$H$4,0,10*ROW('Water Data'!H9)),NA())</f>
        <v>#N/A</v>
      </c>
      <c r="Q15" s="96">
        <f ca="true">+IF(AND(ISNUMBER(OFFSET('Water Data'!$H$6,0,10*ROW('Water Data'!H9))),'Data Summary'!CF15="Yes"),OFFSET('Water Data'!$H$6,0,10*ROW('Water Data'!H9)),NA())</f>
        <v>82.587064676616919</v>
      </c>
      <c r="R15" s="96" t="e">
        <f ca="true">+IF(AND(ISNUMBER(OFFSET('Water Data'!$H$9,0,10*ROW('Water Data'!H9))),'Data Summary'!CG15="Yes"),OFFSET('Water Data'!$H$9,0,10*ROW('Water Data'!H9)),NA())</f>
        <v>#N/A</v>
      </c>
      <c r="S15" s="96" t="e">
        <f ca="true">+IF(AND(ISNUMBER(OFFSET('Water Data'!$I$4,0,10*ROW('Water Data'!I9))),'Data Summary'!CH15="Yes"),100-OFFSET('Water Data'!$I$4,0,10*ROW('Water Data'!I9)),NA())</f>
        <v>#N/A</v>
      </c>
      <c r="T15" s="96">
        <f ca="true">+IF(AND(ISNUMBER(OFFSET('Water Data'!$I$6,0,10*ROW('Water Data'!I9))),'Data Summary'!CI15="Yes"),OFFSET('Water Data'!$I$6,0,10*ROW('Water Data'!I9)),NA())</f>
        <v>86.567164179104466</v>
      </c>
      <c r="U15" s="96" t="e">
        <f ca="true">+IF(AND(ISNUMBER(OFFSET('Water Data'!$I$9,0,10*ROW('Water Data'!I9))),'Data Summary'!CJ15="Yes"),OFFSET('Water Data'!$I$9,0,10*ROW('Water Data'!I9)),NA())</f>
        <v>#N/A</v>
      </c>
      <c r="V15" s="97" t="e">
        <f ca="true">+IF(AND(ISNUMBER(OFFSET('Sanitation Data'!$D$4,0,10*ROW('Sanitation Data'!D9))),'Data Summary'!CK15="Yes"),100-OFFSET('Sanitation Data'!$D$4,0,10*ROW('Sanitation Data'!D9)),NA())</f>
        <v>#N/A</v>
      </c>
      <c r="W15" s="97" t="e">
        <f ca="true">+IF(AND(ISNUMBER(OFFSET('Sanitation Data'!$D$6,0,10*ROW('Sanitation Data'!D9))),'Data Summary'!CL15="Yes"),OFFSET('Sanitation Data'!$D$6,0,10*ROW('Sanitation Data'!D9)),NA())</f>
        <v>#N/A</v>
      </c>
      <c r="X15" s="97">
        <f ca="true">+IF(AND(ISNUMBER(OFFSET('Sanitation Data'!$D$10,0,10*ROW('Sanitation Data'!D9))),'Data Summary'!CM15="Yes"),OFFSET('Sanitation Data'!$D$10,0,10*ROW('Sanitation Data'!D9)),NA())</f>
        <v>79.702970297029708</v>
      </c>
      <c r="Y15" s="97" t="e">
        <f ca="true">+IF(AND(ISNUMBER(OFFSET('Sanitation Data'!$D$11,0,10*ROW('Sanitation Data'!D9))),'Data Summary'!CN15="Yes"),OFFSET('Sanitation Data'!$D$11,0,10*ROW('Sanitation Data'!D9)),NA())</f>
        <v>#N/A</v>
      </c>
      <c r="Z15" s="97">
        <f ca="true">+IF(AND(ISNUMBER(OFFSET('Sanitation Data'!$D$12,0,10*ROW('Sanitation Data'!D9))),'Data Summary'!CO15="Yes"),OFFSET('Sanitation Data'!$D$12,0,10*ROW('Sanitation Data'!D9)),NA())</f>
        <v>79.702970297029708</v>
      </c>
      <c r="AA15" s="97" t="e">
        <f ca="true">+IF(AND(ISNUMBER(OFFSET('Sanitation Data'!$E$4,0,10*ROW('Sanitation Data'!E9))),'Data Summary'!CP15="Yes"),100-OFFSET('Sanitation Data'!$E$4,0,10*ROW('Sanitation Data'!E9)),NA())</f>
        <v>#N/A</v>
      </c>
      <c r="AB15" s="97" t="e">
        <f ca="true">+IF(AND(ISNUMBER(OFFSET('Sanitation Data'!$E$6,0,10*ROW('Sanitation Data'!E9))),'Data Summary'!CQ15="Yes"),OFFSET('Sanitation Data'!$E$6,0,10*ROW('Sanitation Data'!E9)),NA())</f>
        <v>#N/A</v>
      </c>
      <c r="AC15" s="97">
        <f ca="true">+IF(AND(ISNUMBER(OFFSET('Sanitation Data'!$E$10,0,10*ROW('Sanitation Data'!E9))),'Data Summary'!CR15="Yes"),OFFSET('Sanitation Data'!$E$10,0,10*ROW('Sanitation Data'!E9)),NA())</f>
        <v>82.165605095541409</v>
      </c>
      <c r="AD15" s="97" t="e">
        <f ca="true">+IF(AND(ISNUMBER(OFFSET('Sanitation Data'!$E$11,0,10*ROW('Sanitation Data'!E9))),'Data Summary'!CS15="Yes"),OFFSET('Sanitation Data'!$E$11,0,10*ROW('Sanitation Data'!E9)),NA())</f>
        <v>#N/A</v>
      </c>
      <c r="AE15" s="97">
        <f ca="true">+IF(AND(ISNUMBER(OFFSET('Sanitation Data'!$E$12,0,10*ROW('Sanitation Data'!E9))),'Data Summary'!CT15="Yes"),OFFSET('Sanitation Data'!$E$12,0,10*ROW('Sanitation Data'!E9)),NA())</f>
        <v>82.165605095541409</v>
      </c>
      <c r="AF15" s="97" t="e">
        <f ca="true">+IF(AND(ISNUMBER(OFFSET('Sanitation Data'!$F$4,0,10*ROW('Sanitation Data'!F9))),'Data Summary'!CU15="Yes"),100-OFFSET('Sanitation Data'!$F$4,0,10*ROW('Sanitation Data'!F9)),NA())</f>
        <v>#N/A</v>
      </c>
      <c r="AG15" s="97" t="e">
        <f ca="true">+IF(AND(ISNUMBER(OFFSET('Sanitation Data'!$F$6,0,10*ROW('Sanitation Data'!F9))),'Data Summary'!CV15="Yes"),OFFSET('Sanitation Data'!$F$6,0,10*ROW('Sanitation Data'!F9)),NA())</f>
        <v>#N/A</v>
      </c>
      <c r="AH15" s="97" t="e">
        <f ca="true">+IF(AND(ISNUMBER(OFFSET('Sanitation Data'!$F$10,0,10*ROW('Sanitation Data'!F9))),'Data Summary'!CW15="Yes"),OFFSET('Sanitation Data'!$F$10,0,10*ROW('Sanitation Data'!F9)),NA())</f>
        <v>#N/A</v>
      </c>
      <c r="AI15" s="97" t="e">
        <f ca="true">+IF(AND(ISNUMBER(OFFSET('Sanitation Data'!$F$11,0,10*ROW('Sanitation Data'!F9))),'Data Summary'!CX15="Yes"),OFFSET('Sanitation Data'!$F$11,0,10*ROW('Sanitation Data'!F9)),NA())</f>
        <v>#N/A</v>
      </c>
      <c r="AJ15" s="97" t="e">
        <f ca="true">+IF(AND(ISNUMBER(OFFSET('Sanitation Data'!$F$12,0,10*ROW('Sanitation Data'!F9))),'Data Summary'!CY15="Yes"),OFFSET('Sanitation Data'!$F$12,0,10*ROW('Sanitation Data'!F9)),NA())</f>
        <v>#N/A</v>
      </c>
      <c r="AK15" s="97" t="e">
        <f ca="true">+IF(AND(ISNUMBER(OFFSET('Sanitation Data'!$G$4,0,10*ROW('Sanitation Data'!G9))),'Data Summary'!CZ15="Yes"),100-OFFSET('Sanitation Data'!$G$4,0,10*ROW('Sanitation Data'!G9)),NA())</f>
        <v>#N/A</v>
      </c>
      <c r="AL15" s="97" t="e">
        <f ca="true">+IF(AND(ISNUMBER(OFFSET('Sanitation Data'!$G$6,0,10*ROW('Sanitation Data'!G9))),'Data Summary'!DA15="Yes"),OFFSET('Sanitation Data'!$G$6,0,10*ROW('Sanitation Data'!G9)),NA())</f>
        <v>#N/A</v>
      </c>
      <c r="AM15" s="97" t="e">
        <f ca="true">+IF(AND(ISNUMBER(OFFSET('Sanitation Data'!$G$10,0,10*ROW('Sanitation Data'!G9))),'Data Summary'!DB15="Yes"),OFFSET('Sanitation Data'!$G$10,0,10*ROW('Sanitation Data'!G9)),NA())</f>
        <v>#N/A</v>
      </c>
      <c r="AN15" s="97" t="e">
        <f ca="true">+IF(AND(ISNUMBER(OFFSET('Sanitation Data'!$G$11,0,10*ROW('Sanitation Data'!G9))),'Data Summary'!DC15="Yes"),OFFSET('Sanitation Data'!$G$11,0,10*ROW('Sanitation Data'!G9)),NA())</f>
        <v>#N/A</v>
      </c>
      <c r="AO15" s="97" t="e">
        <f ca="true">+IF(AND(ISNUMBER(OFFSET('Sanitation Data'!$G$12,0,10*ROW('Sanitation Data'!G9))),'Data Summary'!DD15="Yes"),OFFSET('Sanitation Data'!$G$12,0,10*ROW('Sanitation Data'!G9)),NA())</f>
        <v>#N/A</v>
      </c>
      <c r="AP15" s="97" t="e">
        <f ca="true">+IF(AND(ISNUMBER(OFFSET('Sanitation Data'!$H$4,0,10*ROW('Sanitation Data'!H9))),'Data Summary'!DE15="Yes"),100-OFFSET('Sanitation Data'!$H$4,0,10*ROW('Sanitation Data'!H9)),NA())</f>
        <v>#N/A</v>
      </c>
      <c r="AQ15" s="97" t="e">
        <f ca="true">+IF(AND(ISNUMBER(OFFSET('Sanitation Data'!$H$6,0,10*ROW('Sanitation Data'!H9))),'Data Summary'!DF15="Yes"),OFFSET('Sanitation Data'!$H$6,0,10*ROW('Sanitation Data'!H9)),NA())</f>
        <v>#N/A</v>
      </c>
      <c r="AR15" s="97">
        <f ca="true">+IF(AND(ISNUMBER(OFFSET('Sanitation Data'!$H$10,0,10*ROW('Sanitation Data'!H9))),'Data Summary'!DG15="Yes"),OFFSET('Sanitation Data'!$H$10,0,10*ROW('Sanitation Data'!H9)),NA())</f>
        <v>79.702970297029708</v>
      </c>
      <c r="AS15" s="97" t="e">
        <f ca="true">+IF(AND(ISNUMBER(OFFSET('Sanitation Data'!$H$11,0,10*ROW('Sanitation Data'!H9))),'Data Summary'!DH15="Yes"),OFFSET('Sanitation Data'!$H$11,0,10*ROW('Sanitation Data'!H9)),NA())</f>
        <v>#N/A</v>
      </c>
      <c r="AT15" s="97">
        <f ca="true">+IF(AND(ISNUMBER(OFFSET('Sanitation Data'!$H$12,0,10*ROW('Sanitation Data'!H9))),'Data Summary'!DI15="Yes"),OFFSET('Sanitation Data'!$H$12,0,10*ROW('Sanitation Data'!H9)),NA())</f>
        <v>79.702970297029708</v>
      </c>
      <c r="AU15" s="97" t="e">
        <f ca="true">+IF(AND(ISNUMBER(OFFSET('Sanitation Data'!$I$4,0,10*ROW('Sanitation Data'!I9))),'Data Summary'!DJ15="Yes"),100-OFFSET('Sanitation Data'!$I$4,0,10*ROW('Sanitation Data'!I9)),NA())</f>
        <v>#N/A</v>
      </c>
      <c r="AV15" s="97" t="e">
        <f ca="true">+IF(AND(ISNUMBER(OFFSET('Sanitation Data'!$I$6,0,10*ROW('Sanitation Data'!I9))),'Data Summary'!DK15="Yes"),OFFSET('Sanitation Data'!$I$6,0,10*ROW('Sanitation Data'!I9)),NA())</f>
        <v>#N/A</v>
      </c>
      <c r="AW15" s="97">
        <f ca="true">+IF(AND(ISNUMBER(OFFSET('Sanitation Data'!$I$10,0,10*ROW('Sanitation Data'!I9))),'Data Summary'!DL15="Yes"),OFFSET('Sanitation Data'!$I$10,0,10*ROW('Sanitation Data'!I9)),NA())</f>
        <v>80.740740740740748</v>
      </c>
      <c r="AX15" s="97" t="e">
        <f ca="true">+IF(AND(ISNUMBER(OFFSET('Sanitation Data'!$I$11,0,10*ROW('Sanitation Data'!I9))),'Data Summary'!DM15="Yes"),OFFSET('Sanitation Data'!$I$11,0,10*ROW('Sanitation Data'!I9)),NA())</f>
        <v>#N/A</v>
      </c>
      <c r="AY15" s="97">
        <f ca="true">+IF(AND(ISNUMBER(OFFSET('Sanitation Data'!$I$12,0,10*ROW('Sanitation Data'!I9))),'Data Summary'!DN15="Yes"),OFFSET('Sanitation Data'!$I$12,0,10*ROW('Sanitation Data'!I9)),NA())</f>
        <v>80.740740740740748</v>
      </c>
      <c r="AZ15" s="98" t="e">
        <f ca="true">+IF(AND(ISNUMBER(OFFSET('Hygiene Data'!$D$5,0,10*ROW('Hygiene Data'!D9))),'Data Summary'!DO15="Yes"),OFFSET('Hygiene Data'!$D$5,0,10*ROW('Hygiene Data'!D9)),NA())</f>
        <v>#N/A</v>
      </c>
      <c r="BA15" s="98" t="e">
        <f ca="true">+IF(AND(ISNUMBER(OFFSET('Hygiene Data'!$D$7,0,10*ROW('Hygiene Data'!D9))),'Data Summary'!DP15="Yes"),OFFSET('Hygiene Data'!$D$7,0,10*ROW('Hygiene Data'!D9)),NA())</f>
        <v>#N/A</v>
      </c>
      <c r="BB15" s="98" t="e">
        <f ca="true">+IF(AND(ISNUMBER(OFFSET('Hygiene Data'!$D$9,0,10*ROW('Hygiene Data'!D9))),'Data Summary'!DQ15="Yes"),OFFSET('Hygiene Data'!$D$9,0,10*ROW('Hygiene Data'!D9)),NA())</f>
        <v>#N/A</v>
      </c>
      <c r="BC15" s="98" t="e">
        <f ca="true">+IF(AND(ISNUMBER(OFFSET('Hygiene Data'!$E$5,0,10*ROW('Hygiene Data'!E9))),'Data Summary'!DR15="Yes"),OFFSET('Hygiene Data'!$E$5,0,10*ROW('Hygiene Data'!E9)),NA())</f>
        <v>#N/A</v>
      </c>
      <c r="BD15" s="98" t="e">
        <f ca="true">+IF(AND(ISNUMBER(OFFSET('Hygiene Data'!$E$7,0,10*ROW('Hygiene Data'!E9))),'Data Summary'!DS15="Yes"),OFFSET('Hygiene Data'!$E$7,0,10*ROW('Hygiene Data'!E9)),NA())</f>
        <v>#N/A</v>
      </c>
      <c r="BE15" s="98" t="e">
        <f ca="true">+IF(AND(ISNUMBER(OFFSET('Hygiene Data'!$E$9,0,10*ROW('Hygiene Data'!E9))),'Data Summary'!DT15="Yes"),OFFSET('Hygiene Data'!$E$9,0,10*ROW('Hygiene Data'!E9)),NA())</f>
        <v>#N/A</v>
      </c>
      <c r="BF15" s="98" t="e">
        <f ca="true">+IF(AND(ISNUMBER(OFFSET('Hygiene Data'!$F$5,0,10*ROW('Hygiene Data'!F9))),'Data Summary'!DU15="Yes"),OFFSET('Hygiene Data'!$F$5,0,10*ROW('Hygiene Data'!F9)),NA())</f>
        <v>#N/A</v>
      </c>
      <c r="BG15" s="98" t="e">
        <f ca="true">+IF(AND(ISNUMBER(OFFSET('Hygiene Data'!$F$7,0,10*ROW('Hygiene Data'!F9))),'Data Summary'!DV15="Yes"),OFFSET('Hygiene Data'!$F$7,0,10*ROW('Hygiene Data'!F9)),NA())</f>
        <v>#N/A</v>
      </c>
      <c r="BH15" s="98" t="e">
        <f ca="true">+IF(AND(ISNUMBER(OFFSET('Hygiene Data'!$F$9,0,10*ROW('Hygiene Data'!F9))),'Data Summary'!DW15="Yes"),OFFSET('Hygiene Data'!$F$9,0,10*ROW('Hygiene Data'!F9)),NA())</f>
        <v>#N/A</v>
      </c>
      <c r="BI15" s="98" t="e">
        <f ca="true">+IF(AND(ISNUMBER(OFFSET('Hygiene Data'!$G$5,0,10*ROW('Hygiene Data'!G9))),'Data Summary'!DX15="Yes"),OFFSET('Hygiene Data'!$G$5,0,10*ROW('Hygiene Data'!G9)),NA())</f>
        <v>#N/A</v>
      </c>
      <c r="BJ15" s="98" t="e">
        <f ca="true">+IF(AND(ISNUMBER(OFFSET('Hygiene Data'!$G$7,0,10*ROW('Hygiene Data'!G9))),'Data Summary'!DY15="Yes"),OFFSET('Hygiene Data'!$G$7,0,10*ROW('Hygiene Data'!G9)),NA())</f>
        <v>#N/A</v>
      </c>
      <c r="BK15" s="98" t="e">
        <f ca="true">+IF(AND(ISNUMBER(OFFSET('Hygiene Data'!$G$9,0,10*ROW('Hygiene Data'!G9))),'Data Summary'!DZ15="Yes"),OFFSET('Hygiene Data'!$G$9,0,10*ROW('Hygiene Data'!G9)),NA())</f>
        <v>#N/A</v>
      </c>
      <c r="BL15" s="98" t="e">
        <f ca="true">+IF(AND(ISNUMBER(OFFSET('Hygiene Data'!$H$5,0,10*ROW('Hygiene Data'!H9))),'Data Summary'!EA15="Yes"),OFFSET('Hygiene Data'!$H$5,0,10*ROW('Hygiene Data'!H9)),NA())</f>
        <v>#N/A</v>
      </c>
      <c r="BM15" s="98" t="e">
        <f ca="true">+IF(AND(ISNUMBER(OFFSET('Hygiene Data'!$H$7,0,10*ROW('Hygiene Data'!H9))),'Data Summary'!EB15="Yes"),OFFSET('Hygiene Data'!$H$7,0,10*ROW('Hygiene Data'!H9)),NA())</f>
        <v>#N/A</v>
      </c>
      <c r="BN15" s="98" t="e">
        <f ca="true">+IF(AND(ISNUMBER(OFFSET('Hygiene Data'!$H$9,0,10*ROW('Hygiene Data'!H9))),'Data Summary'!EC15="Yes"),OFFSET('Hygiene Data'!$H$9,0,10*ROW('Hygiene Data'!H9)),NA())</f>
        <v>#N/A</v>
      </c>
      <c r="BO15" s="98" t="e">
        <f ca="true">+IF(AND(ISNUMBER(OFFSET('Hygiene Data'!$I$5,0,10*ROW('Hygiene Data'!I9))),'Data Summary'!ED15="Yes"),OFFSET('Hygiene Data'!$I$5,0,10*ROW('Hygiene Data'!I9)),NA())</f>
        <v>#N/A</v>
      </c>
      <c r="BP15" s="98" t="e">
        <f ca="true">+IF(AND(ISNUMBER(OFFSET('Hygiene Data'!$I$7,0,10*ROW('Hygiene Data'!I9))),'Data Summary'!EE15="Yes"),OFFSET('Hygiene Data'!$I$7,0,10*ROW('Hygiene Data'!I9)),NA())</f>
        <v>#N/A</v>
      </c>
      <c r="BQ15" s="98" t="e">
        <f ca="true">+IF(AND(ISNUMBER(OFFSET('Hygiene Data'!$I$9,0,10*ROW('Hygiene Data'!I9))),'Data Summary'!EF15="Yes"),OFFSET('Hygiene Data'!$I$9,0,10*ROW('Hygiene Data'!I9)),NA())</f>
        <v>#N/A</v>
      </c>
    </row>
    <row xmlns:x14ac="http://schemas.microsoft.com/office/spreadsheetml/2009/9/ac" r="16" x14ac:dyDescent="0.2">
      <c r="A16" s="339" t="str">
        <f ca="true">+RIGHT('Data Summary'!A16,LEN('Data Summary'!A16)-9)</f>
        <v>UIS</v>
      </c>
      <c r="B16" s="36" t="str">
        <f ca="true">+IF(ISTEXT('Data Summary'!B16),'Data Summary'!B16,"")</f>
        <v>Other</v>
      </c>
      <c r="C16" s="338">
        <f ca="true">+VALUE('Data Summary'!C16)</f>
        <v>2021</v>
      </c>
      <c r="D16" s="96" t="e">
        <f ca="true">+IF(AND(ISNUMBER(OFFSET('Water Data'!$D$4,0,10*ROW('Water Data'!D10))),'Data Summary'!BS16="Yes"),100-OFFSET('Water Data'!$D$4,0,10*ROW('Water Data'!D10)),NA())</f>
        <v>#N/A</v>
      </c>
      <c r="E16" s="96" t="e">
        <f ca="true">+IF(AND(ISNUMBER(OFFSET('Water Data'!$D$6,0,10*ROW('Water Data'!D10))),'Data Summary'!BT16="Yes"),OFFSET('Water Data'!$D$6,0,10*ROW('Water Data'!D10)),NA())</f>
        <v>#N/A</v>
      </c>
      <c r="F16" s="96" t="e">
        <f ca="true">+IF(AND(ISNUMBER(OFFSET('Water Data'!$D$9,0,10*ROW('Water Data'!D10))),'Data Summary'!BU16="Yes"),OFFSET('Water Data'!$D$9,0,10*ROW('Water Data'!D10)),NA())</f>
        <v>#N/A</v>
      </c>
      <c r="G16" s="96" t="e">
        <f ca="true">+IF(AND(ISNUMBER(OFFSET('Water Data'!$E$4,0,10*ROW('Water Data'!E10))),'Data Summary'!BV16="Yes"),100-OFFSET('Water Data'!$E$4,0,10*ROW('Water Data'!E10)),NA())</f>
        <v>#N/A</v>
      </c>
      <c r="H16" s="96" t="e">
        <f ca="true">+IF(AND(ISNUMBER(OFFSET('Water Data'!$E$6,0,10*ROW('Water Data'!E10))),'Data Summary'!BW16="Yes"),OFFSET('Water Data'!$E$6,0,10*ROW('Water Data'!E10)),NA())</f>
        <v>#N/A</v>
      </c>
      <c r="I16" s="96" t="e">
        <f ca="true">+IF(AND(ISNUMBER(OFFSET('Water Data'!$E$9,0,10*ROW('Water Data'!E10))),'Data Summary'!BX16="Yes"),OFFSET('Water Data'!$E$9,0,10*ROW('Water Data'!E10)),NA())</f>
        <v>#N/A</v>
      </c>
      <c r="J16" s="96" t="e">
        <f ca="true">+IF(AND(ISNUMBER(OFFSET('Water Data'!$F$4,0,10*ROW('Water Data'!F10))),'Data Summary'!BY16="Yes"),100-OFFSET('Water Data'!$F$4,0,10*ROW('Water Data'!F10)),NA())</f>
        <v>#N/A</v>
      </c>
      <c r="K16" s="96" t="e">
        <f ca="true">+IF(AND(ISNUMBER(OFFSET('Water Data'!$F$6,0,10*ROW('Water Data'!F10))),'Data Summary'!BZ16="Yes"),OFFSET('Water Data'!$F$6,0,10*ROW('Water Data'!F10)),NA())</f>
        <v>#N/A</v>
      </c>
      <c r="L16" s="96" t="e">
        <f ca="true">+IF(AND(ISNUMBER(OFFSET('Water Data'!$F$9,0,10*ROW('Water Data'!F10))),'Data Summary'!CA16="Yes"),OFFSET('Water Data'!$F$9,0,10*ROW('Water Data'!F10)),NA())</f>
        <v>#N/A</v>
      </c>
      <c r="M16" s="96" t="e">
        <f ca="true">+IF(AND(ISNUMBER(OFFSET('Water Data'!$G$4,0,10*ROW('Water Data'!G10))),'Data Summary'!CB16="Yes"),100-OFFSET('Water Data'!$G$4,0,10*ROW('Water Data'!G10)),NA())</f>
        <v>#N/A</v>
      </c>
      <c r="N16" s="96" t="e">
        <f ca="true">+IF(AND(ISNUMBER(OFFSET('Water Data'!$G$6,0,10*ROW('Water Data'!G10))),'Data Summary'!CC16="Yes"),OFFSET('Water Data'!$G$6,0,10*ROW('Water Data'!G10)),NA())</f>
        <v>#N/A</v>
      </c>
      <c r="O16" s="96" t="e">
        <f ca="true">+IF(AND(ISNUMBER(OFFSET('Water Data'!$G$9,0,10*ROW('Water Data'!G10))),'Data Summary'!CD16="Yes"),OFFSET('Water Data'!$G$9,0,10*ROW('Water Data'!G10)),NA())</f>
        <v>#N/A</v>
      </c>
      <c r="P16" s="96" t="e">
        <f ca="true">+IF(AND(ISNUMBER(OFFSET('Water Data'!$H$4,0,10*ROW('Water Data'!H10))),'Data Summary'!CE16="Yes"),100-OFFSET('Water Data'!$H$4,0,10*ROW('Water Data'!H10)),NA())</f>
        <v>#N/A</v>
      </c>
      <c r="Q16" s="96" t="e">
        <f ca="true">+IF(AND(ISNUMBER(OFFSET('Water Data'!$H$6,0,10*ROW('Water Data'!H10))),'Data Summary'!CF16="Yes"),OFFSET('Water Data'!$H$6,0,10*ROW('Water Data'!H10)),NA())</f>
        <v>#N/A</v>
      </c>
      <c r="R16" s="96" t="e">
        <f ca="true">+IF(AND(ISNUMBER(OFFSET('Water Data'!$H$9,0,10*ROW('Water Data'!H10))),'Data Summary'!CG16="Yes"),OFFSET('Water Data'!$H$9,0,10*ROW('Water Data'!H10)),NA())</f>
        <v>#N/A</v>
      </c>
      <c r="S16" s="96" t="e">
        <f ca="true">+IF(AND(ISNUMBER(OFFSET('Water Data'!$I$4,0,10*ROW('Water Data'!I10))),'Data Summary'!CH16="Yes"),100-OFFSET('Water Data'!$I$4,0,10*ROW('Water Data'!I10)),NA())</f>
        <v>#N/A</v>
      </c>
      <c r="T16" s="96" t="e">
        <f ca="true">+IF(AND(ISNUMBER(OFFSET('Water Data'!$I$6,0,10*ROW('Water Data'!I10))),'Data Summary'!CI16="Yes"),OFFSET('Water Data'!$I$6,0,10*ROW('Water Data'!I10)),NA())</f>
        <v>#N/A</v>
      </c>
      <c r="U16" s="96" t="e">
        <f ca="true">+IF(AND(ISNUMBER(OFFSET('Water Data'!$I$9,0,10*ROW('Water Data'!I10))),'Data Summary'!CJ16="Yes"),OFFSET('Water Data'!$I$9,0,10*ROW('Water Data'!I10)),NA())</f>
        <v>#N/A</v>
      </c>
      <c r="V16" s="97" t="e">
        <f ca="true">+IF(AND(ISNUMBER(OFFSET('Sanitation Data'!$D$4,0,10*ROW('Sanitation Data'!D10))),'Data Summary'!CK16="Yes"),100-OFFSET('Sanitation Data'!$D$4,0,10*ROW('Sanitation Data'!D10)),NA())</f>
        <v>#N/A</v>
      </c>
      <c r="W16" s="97" t="e">
        <f ca="true">+IF(AND(ISNUMBER(OFFSET('Sanitation Data'!$D$6,0,10*ROW('Sanitation Data'!D10))),'Data Summary'!CL16="Yes"),OFFSET('Sanitation Data'!$D$6,0,10*ROW('Sanitation Data'!D10)),NA())</f>
        <v>#N/A</v>
      </c>
      <c r="X16" s="97" t="e">
        <f ca="true">+IF(AND(ISNUMBER(OFFSET('Sanitation Data'!$D$10,0,10*ROW('Sanitation Data'!D10))),'Data Summary'!CM16="Yes"),OFFSET('Sanitation Data'!$D$10,0,10*ROW('Sanitation Data'!D10)),NA())</f>
        <v>#N/A</v>
      </c>
      <c r="Y16" s="97" t="e">
        <f ca="true">+IF(AND(ISNUMBER(OFFSET('Sanitation Data'!$D$11,0,10*ROW('Sanitation Data'!D10))),'Data Summary'!CN16="Yes"),OFFSET('Sanitation Data'!$D$11,0,10*ROW('Sanitation Data'!D10)),NA())</f>
        <v>#N/A</v>
      </c>
      <c r="Z16" s="97" t="e">
        <f ca="true">+IF(AND(ISNUMBER(OFFSET('Sanitation Data'!$D$12,0,10*ROW('Sanitation Data'!D10))),'Data Summary'!CO16="Yes"),OFFSET('Sanitation Data'!$D$12,0,10*ROW('Sanitation Data'!D10)),NA())</f>
        <v>#N/A</v>
      </c>
      <c r="AA16" s="97" t="e">
        <f ca="true">+IF(AND(ISNUMBER(OFFSET('Sanitation Data'!$E$4,0,10*ROW('Sanitation Data'!E10))),'Data Summary'!CP16="Yes"),100-OFFSET('Sanitation Data'!$E$4,0,10*ROW('Sanitation Data'!E10)),NA())</f>
        <v>#N/A</v>
      </c>
      <c r="AB16" s="97" t="e">
        <f ca="true">+IF(AND(ISNUMBER(OFFSET('Sanitation Data'!$E$6,0,10*ROW('Sanitation Data'!E10))),'Data Summary'!CQ16="Yes"),OFFSET('Sanitation Data'!$E$6,0,10*ROW('Sanitation Data'!E10)),NA())</f>
        <v>#N/A</v>
      </c>
      <c r="AC16" s="97" t="e">
        <f ca="true">+IF(AND(ISNUMBER(OFFSET('Sanitation Data'!$E$10,0,10*ROW('Sanitation Data'!E10))),'Data Summary'!CR16="Yes"),OFFSET('Sanitation Data'!$E$10,0,10*ROW('Sanitation Data'!E10)),NA())</f>
        <v>#N/A</v>
      </c>
      <c r="AD16" s="97" t="e">
        <f ca="true">+IF(AND(ISNUMBER(OFFSET('Sanitation Data'!$E$11,0,10*ROW('Sanitation Data'!E10))),'Data Summary'!CS16="Yes"),OFFSET('Sanitation Data'!$E$11,0,10*ROW('Sanitation Data'!E10)),NA())</f>
        <v>#N/A</v>
      </c>
      <c r="AE16" s="97" t="e">
        <f ca="true">+IF(AND(ISNUMBER(OFFSET('Sanitation Data'!$E$12,0,10*ROW('Sanitation Data'!E10))),'Data Summary'!CT16="Yes"),OFFSET('Sanitation Data'!$E$12,0,10*ROW('Sanitation Data'!E10)),NA())</f>
        <v>#N/A</v>
      </c>
      <c r="AF16" s="97" t="e">
        <f ca="true">+IF(AND(ISNUMBER(OFFSET('Sanitation Data'!$F$4,0,10*ROW('Sanitation Data'!F10))),'Data Summary'!CU16="Yes"),100-OFFSET('Sanitation Data'!$F$4,0,10*ROW('Sanitation Data'!F10)),NA())</f>
        <v>#N/A</v>
      </c>
      <c r="AG16" s="97" t="e">
        <f ca="true">+IF(AND(ISNUMBER(OFFSET('Sanitation Data'!$F$6,0,10*ROW('Sanitation Data'!F10))),'Data Summary'!CV16="Yes"),OFFSET('Sanitation Data'!$F$6,0,10*ROW('Sanitation Data'!F10)),NA())</f>
        <v>#N/A</v>
      </c>
      <c r="AH16" s="97" t="e">
        <f ca="true">+IF(AND(ISNUMBER(OFFSET('Sanitation Data'!$F$10,0,10*ROW('Sanitation Data'!F10))),'Data Summary'!CW16="Yes"),OFFSET('Sanitation Data'!$F$10,0,10*ROW('Sanitation Data'!F10)),NA())</f>
        <v>#N/A</v>
      </c>
      <c r="AI16" s="97" t="e">
        <f ca="true">+IF(AND(ISNUMBER(OFFSET('Sanitation Data'!$F$11,0,10*ROW('Sanitation Data'!F10))),'Data Summary'!CX16="Yes"),OFFSET('Sanitation Data'!$F$11,0,10*ROW('Sanitation Data'!F10)),NA())</f>
        <v>#N/A</v>
      </c>
      <c r="AJ16" s="97" t="e">
        <f ca="true">+IF(AND(ISNUMBER(OFFSET('Sanitation Data'!$F$12,0,10*ROW('Sanitation Data'!F10))),'Data Summary'!CY16="Yes"),OFFSET('Sanitation Data'!$F$12,0,10*ROW('Sanitation Data'!F10)),NA())</f>
        <v>#N/A</v>
      </c>
      <c r="AK16" s="97" t="e">
        <f ca="true">+IF(AND(ISNUMBER(OFFSET('Sanitation Data'!$G$4,0,10*ROW('Sanitation Data'!G10))),'Data Summary'!CZ16="Yes"),100-OFFSET('Sanitation Data'!$G$4,0,10*ROW('Sanitation Data'!G10)),NA())</f>
        <v>#N/A</v>
      </c>
      <c r="AL16" s="97" t="e">
        <f ca="true">+IF(AND(ISNUMBER(OFFSET('Sanitation Data'!$G$6,0,10*ROW('Sanitation Data'!G10))),'Data Summary'!DA16="Yes"),OFFSET('Sanitation Data'!$G$6,0,10*ROW('Sanitation Data'!G10)),NA())</f>
        <v>#N/A</v>
      </c>
      <c r="AM16" s="97" t="e">
        <f ca="true">+IF(AND(ISNUMBER(OFFSET('Sanitation Data'!$G$10,0,10*ROW('Sanitation Data'!G10))),'Data Summary'!DB16="Yes"),OFFSET('Sanitation Data'!$G$10,0,10*ROW('Sanitation Data'!G10)),NA())</f>
        <v>#N/A</v>
      </c>
      <c r="AN16" s="97" t="e">
        <f ca="true">+IF(AND(ISNUMBER(OFFSET('Sanitation Data'!$G$11,0,10*ROW('Sanitation Data'!G10))),'Data Summary'!DC16="Yes"),OFFSET('Sanitation Data'!$G$11,0,10*ROW('Sanitation Data'!G10)),NA())</f>
        <v>#N/A</v>
      </c>
      <c r="AO16" s="97" t="e">
        <f ca="true">+IF(AND(ISNUMBER(OFFSET('Sanitation Data'!$G$12,0,10*ROW('Sanitation Data'!G10))),'Data Summary'!DD16="Yes"),OFFSET('Sanitation Data'!$G$12,0,10*ROW('Sanitation Data'!G10)),NA())</f>
        <v>#N/A</v>
      </c>
      <c r="AP16" s="97" t="e">
        <f ca="true">+IF(AND(ISNUMBER(OFFSET('Sanitation Data'!$H$4,0,10*ROW('Sanitation Data'!H10))),'Data Summary'!DE16="Yes"),100-OFFSET('Sanitation Data'!$H$4,0,10*ROW('Sanitation Data'!H10)),NA())</f>
        <v>#N/A</v>
      </c>
      <c r="AQ16" s="97" t="e">
        <f ca="true">+IF(AND(ISNUMBER(OFFSET('Sanitation Data'!$H$6,0,10*ROW('Sanitation Data'!H10))),'Data Summary'!DF16="Yes"),OFFSET('Sanitation Data'!$H$6,0,10*ROW('Sanitation Data'!H10)),NA())</f>
        <v>#N/A</v>
      </c>
      <c r="AR16" s="97" t="e">
        <f ca="true">+IF(AND(ISNUMBER(OFFSET('Sanitation Data'!$H$10,0,10*ROW('Sanitation Data'!H10))),'Data Summary'!DG16="Yes"),OFFSET('Sanitation Data'!$H$10,0,10*ROW('Sanitation Data'!H10)),NA())</f>
        <v>#N/A</v>
      </c>
      <c r="AS16" s="97" t="e">
        <f ca="true">+IF(AND(ISNUMBER(OFFSET('Sanitation Data'!$H$11,0,10*ROW('Sanitation Data'!H10))),'Data Summary'!DH16="Yes"),OFFSET('Sanitation Data'!$H$11,0,10*ROW('Sanitation Data'!H10)),NA())</f>
        <v>#N/A</v>
      </c>
      <c r="AT16" s="97" t="e">
        <f ca="true">+IF(AND(ISNUMBER(OFFSET('Sanitation Data'!$H$12,0,10*ROW('Sanitation Data'!H10))),'Data Summary'!DI16="Yes"),OFFSET('Sanitation Data'!$H$12,0,10*ROW('Sanitation Data'!H10)),NA())</f>
        <v>#N/A</v>
      </c>
      <c r="AU16" s="97" t="e">
        <f ca="true">+IF(AND(ISNUMBER(OFFSET('Sanitation Data'!$I$4,0,10*ROW('Sanitation Data'!I10))),'Data Summary'!DJ16="Yes"),100-OFFSET('Sanitation Data'!$I$4,0,10*ROW('Sanitation Data'!I10)),NA())</f>
        <v>#N/A</v>
      </c>
      <c r="AV16" s="97" t="e">
        <f ca="true">+IF(AND(ISNUMBER(OFFSET('Sanitation Data'!$I$6,0,10*ROW('Sanitation Data'!I10))),'Data Summary'!DK16="Yes"),OFFSET('Sanitation Data'!$I$6,0,10*ROW('Sanitation Data'!I10)),NA())</f>
        <v>#N/A</v>
      </c>
      <c r="AW16" s="97" t="e">
        <f ca="true">+IF(AND(ISNUMBER(OFFSET('Sanitation Data'!$I$10,0,10*ROW('Sanitation Data'!I10))),'Data Summary'!DL16="Yes"),OFFSET('Sanitation Data'!$I$10,0,10*ROW('Sanitation Data'!I10)),NA())</f>
        <v>#N/A</v>
      </c>
      <c r="AX16" s="97" t="e">
        <f ca="true">+IF(AND(ISNUMBER(OFFSET('Sanitation Data'!$I$11,0,10*ROW('Sanitation Data'!I10))),'Data Summary'!DM16="Yes"),OFFSET('Sanitation Data'!$I$11,0,10*ROW('Sanitation Data'!I10)),NA())</f>
        <v>#N/A</v>
      </c>
      <c r="AY16" s="97" t="e">
        <f ca="true">+IF(AND(ISNUMBER(OFFSET('Sanitation Data'!$I$12,0,10*ROW('Sanitation Data'!I10))),'Data Summary'!DN16="Yes"),OFFSET('Sanitation Data'!$I$12,0,10*ROW('Sanitation Data'!I10)),NA())</f>
        <v>#N/A</v>
      </c>
      <c r="AZ16" s="98" t="e">
        <f ca="true">+IF(AND(ISNUMBER(OFFSET('Hygiene Data'!$D$5,0,10*ROW('Hygiene Data'!D10))),'Data Summary'!DO16="Yes"),OFFSET('Hygiene Data'!$D$5,0,10*ROW('Hygiene Data'!D10)),NA())</f>
        <v>#N/A</v>
      </c>
      <c r="BA16" s="98" t="e">
        <f ca="true">+IF(AND(ISNUMBER(OFFSET('Hygiene Data'!$D$7,0,10*ROW('Hygiene Data'!D10))),'Data Summary'!DP16="Yes"),OFFSET('Hygiene Data'!$D$7,0,10*ROW('Hygiene Data'!D10)),NA())</f>
        <v>#N/A</v>
      </c>
      <c r="BB16" s="98">
        <f ca="true">+IF(AND(ISNUMBER(OFFSET('Hygiene Data'!$D$9,0,10*ROW('Hygiene Data'!D10))),'Data Summary'!DQ16="Yes"),OFFSET('Hygiene Data'!$D$9,0,10*ROW('Hygiene Data'!D10)),NA())</f>
        <v>83.058916772581696</v>
      </c>
      <c r="BC16" s="98" t="e">
        <f ca="true">+IF(AND(ISNUMBER(OFFSET('Hygiene Data'!$E$5,0,10*ROW('Hygiene Data'!E10))),'Data Summary'!DR16="Yes"),OFFSET('Hygiene Data'!$E$5,0,10*ROW('Hygiene Data'!E10)),NA())</f>
        <v>#N/A</v>
      </c>
      <c r="BD16" s="98" t="e">
        <f ca="true">+IF(AND(ISNUMBER(OFFSET('Hygiene Data'!$E$7,0,10*ROW('Hygiene Data'!E10))),'Data Summary'!DS16="Yes"),OFFSET('Hygiene Data'!$E$7,0,10*ROW('Hygiene Data'!E10)),NA())</f>
        <v>#N/A</v>
      </c>
      <c r="BE16" s="98" t="e">
        <f ca="true">+IF(AND(ISNUMBER(OFFSET('Hygiene Data'!$E$9,0,10*ROW('Hygiene Data'!E10))),'Data Summary'!DT16="Yes"),OFFSET('Hygiene Data'!$E$9,0,10*ROW('Hygiene Data'!E10)),NA())</f>
        <v>#N/A</v>
      </c>
      <c r="BF16" s="98" t="e">
        <f ca="true">+IF(AND(ISNUMBER(OFFSET('Hygiene Data'!$F$5,0,10*ROW('Hygiene Data'!F10))),'Data Summary'!DU16="Yes"),OFFSET('Hygiene Data'!$F$5,0,10*ROW('Hygiene Data'!F10)),NA())</f>
        <v>#N/A</v>
      </c>
      <c r="BG16" s="98" t="e">
        <f ca="true">+IF(AND(ISNUMBER(OFFSET('Hygiene Data'!$F$7,0,10*ROW('Hygiene Data'!F10))),'Data Summary'!DV16="Yes"),OFFSET('Hygiene Data'!$F$7,0,10*ROW('Hygiene Data'!F10)),NA())</f>
        <v>#N/A</v>
      </c>
      <c r="BH16" s="98" t="e">
        <f ca="true">+IF(AND(ISNUMBER(OFFSET('Hygiene Data'!$F$9,0,10*ROW('Hygiene Data'!F10))),'Data Summary'!DW16="Yes"),OFFSET('Hygiene Data'!$F$9,0,10*ROW('Hygiene Data'!F10)),NA())</f>
        <v>#N/A</v>
      </c>
      <c r="BI16" s="98" t="e">
        <f ca="true">+IF(AND(ISNUMBER(OFFSET('Hygiene Data'!$G$5,0,10*ROW('Hygiene Data'!G10))),'Data Summary'!DX16="Yes"),OFFSET('Hygiene Data'!$G$5,0,10*ROW('Hygiene Data'!G10)),NA())</f>
        <v>#N/A</v>
      </c>
      <c r="BJ16" s="98" t="e">
        <f ca="true">+IF(AND(ISNUMBER(OFFSET('Hygiene Data'!$G$7,0,10*ROW('Hygiene Data'!G10))),'Data Summary'!DY16="Yes"),OFFSET('Hygiene Data'!$G$7,0,10*ROW('Hygiene Data'!G10)),NA())</f>
        <v>#N/A</v>
      </c>
      <c r="BK16" s="98" t="e">
        <f ca="true">+IF(AND(ISNUMBER(OFFSET('Hygiene Data'!$G$9,0,10*ROW('Hygiene Data'!G10))),'Data Summary'!DZ16="Yes"),OFFSET('Hygiene Data'!$G$9,0,10*ROW('Hygiene Data'!G10)),NA())</f>
        <v>#N/A</v>
      </c>
      <c r="BL16" s="98" t="e">
        <f ca="true">+IF(AND(ISNUMBER(OFFSET('Hygiene Data'!$H$5,0,10*ROW('Hygiene Data'!H10))),'Data Summary'!EA16="Yes"),OFFSET('Hygiene Data'!$H$5,0,10*ROW('Hygiene Data'!H10)),NA())</f>
        <v>#N/A</v>
      </c>
      <c r="BM16" s="98" t="e">
        <f ca="true">+IF(AND(ISNUMBER(OFFSET('Hygiene Data'!$H$7,0,10*ROW('Hygiene Data'!H10))),'Data Summary'!EB16="Yes"),OFFSET('Hygiene Data'!$H$7,0,10*ROW('Hygiene Data'!H10)),NA())</f>
        <v>#N/A</v>
      </c>
      <c r="BN16" s="98">
        <f ca="true">+IF(AND(ISNUMBER(OFFSET('Hygiene Data'!$H$9,0,10*ROW('Hygiene Data'!H10))),'Data Summary'!EC16="Yes"),OFFSET('Hygiene Data'!$H$9,0,10*ROW('Hygiene Data'!H10)),NA())</f>
        <v>80.23</v>
      </c>
      <c r="BO16" s="98" t="e">
        <f ca="true">+IF(AND(ISNUMBER(OFFSET('Hygiene Data'!$I$5,0,10*ROW('Hygiene Data'!I10))),'Data Summary'!ED16="Yes"),OFFSET('Hygiene Data'!$I$5,0,10*ROW('Hygiene Data'!I10)),NA())</f>
        <v>#N/A</v>
      </c>
      <c r="BP16" s="98" t="e">
        <f ca="true">+IF(AND(ISNUMBER(OFFSET('Hygiene Data'!$I$7,0,10*ROW('Hygiene Data'!I10))),'Data Summary'!EE16="Yes"),OFFSET('Hygiene Data'!$I$7,0,10*ROW('Hygiene Data'!I10)),NA())</f>
        <v>#N/A</v>
      </c>
      <c r="BQ16" s="98">
        <f ca="true">+IF(AND(ISNUMBER(OFFSET('Hygiene Data'!$I$9,0,10*ROW('Hygiene Data'!I10))),'Data Summary'!EF16="Yes"),OFFSET('Hygiene Data'!$I$9,0,10*ROW('Hygiene Data'!I10)),NA())</f>
        <v>85.916276178193939</v>
      </c>
    </row>
    <row xmlns:x14ac="http://schemas.microsoft.com/office/spreadsheetml/2009/9/ac" r="17" x14ac:dyDescent="0.2">
      <c r="A17" s="339" t="e">
        <f ca="true">+RIGHT('Data Summary'!A17,LEN('Data Summary'!A17)-9)</f>
        <v>#VALUE!</v>
      </c>
      <c r="B17" s="36" t="str">
        <f ca="true">+IF(ISTEXT('Data Summary'!B17),'Data Summary'!B17,"")</f>
        <v/>
      </c>
      <c r="C17" s="338" t="e">
        <f ca="true">+VALUE('Data Summary'!C17)</f>
        <v>#VALUE!</v>
      </c>
      <c r="D17" s="96" t="e">
        <f ca="true">+IF(AND(ISNUMBER(OFFSET('Water Data'!$D$4,0,10*ROW('Water Data'!D11))),'Data Summary'!BS17="Yes"),100-OFFSET('Water Data'!$D$4,0,10*ROW('Water Data'!D11)),NA())</f>
        <v>#N/A</v>
      </c>
      <c r="E17" s="96" t="e">
        <f ca="true">+IF(AND(ISNUMBER(OFFSET('Water Data'!$D$6,0,10*ROW('Water Data'!D11))),'Data Summary'!BT17="Yes"),OFFSET('Water Data'!$D$6,0,10*ROW('Water Data'!D11)),NA())</f>
        <v>#N/A</v>
      </c>
      <c r="F17" s="96" t="e">
        <f ca="true">+IF(AND(ISNUMBER(OFFSET('Water Data'!$D$9,0,10*ROW('Water Data'!D11))),'Data Summary'!BU17="Yes"),OFFSET('Water Data'!$D$9,0,10*ROW('Water Data'!D11)),NA())</f>
        <v>#N/A</v>
      </c>
      <c r="G17" s="96" t="e">
        <f ca="true">+IF(AND(ISNUMBER(OFFSET('Water Data'!$E$4,0,10*ROW('Water Data'!E11))),'Data Summary'!BV17="Yes"),100-OFFSET('Water Data'!$E$4,0,10*ROW('Water Data'!E11)),NA())</f>
        <v>#N/A</v>
      </c>
      <c r="H17" s="96" t="e">
        <f ca="true">+IF(AND(ISNUMBER(OFFSET('Water Data'!$E$6,0,10*ROW('Water Data'!E11))),'Data Summary'!BW17="Yes"),OFFSET('Water Data'!$E$6,0,10*ROW('Water Data'!E11)),NA())</f>
        <v>#N/A</v>
      </c>
      <c r="I17" s="96" t="e">
        <f ca="true">+IF(AND(ISNUMBER(OFFSET('Water Data'!$E$9,0,10*ROW('Water Data'!E11))),'Data Summary'!BX17="Yes"),OFFSET('Water Data'!$E$9,0,10*ROW('Water Data'!E11)),NA())</f>
        <v>#N/A</v>
      </c>
      <c r="J17" s="96" t="e">
        <f ca="true">+IF(AND(ISNUMBER(OFFSET('Water Data'!$F$4,0,10*ROW('Water Data'!F11))),'Data Summary'!BY17="Yes"),100-OFFSET('Water Data'!$F$4,0,10*ROW('Water Data'!F11)),NA())</f>
        <v>#N/A</v>
      </c>
      <c r="K17" s="96" t="e">
        <f ca="true">+IF(AND(ISNUMBER(OFFSET('Water Data'!$F$6,0,10*ROW('Water Data'!F11))),'Data Summary'!BZ17="Yes"),OFFSET('Water Data'!$F$6,0,10*ROW('Water Data'!F11)),NA())</f>
        <v>#N/A</v>
      </c>
      <c r="L17" s="96" t="e">
        <f ca="true">+IF(AND(ISNUMBER(OFFSET('Water Data'!$F$9,0,10*ROW('Water Data'!F11))),'Data Summary'!CA17="Yes"),OFFSET('Water Data'!$F$9,0,10*ROW('Water Data'!F11)),NA())</f>
        <v>#N/A</v>
      </c>
      <c r="M17" s="96" t="e">
        <f ca="true">+IF(AND(ISNUMBER(OFFSET('Water Data'!$G$4,0,10*ROW('Water Data'!G11))),'Data Summary'!CB17="Yes"),100-OFFSET('Water Data'!$G$4,0,10*ROW('Water Data'!G11)),NA())</f>
        <v>#N/A</v>
      </c>
      <c r="N17" s="96" t="e">
        <f ca="true">+IF(AND(ISNUMBER(OFFSET('Water Data'!$G$6,0,10*ROW('Water Data'!G11))),'Data Summary'!CC17="Yes"),OFFSET('Water Data'!$G$6,0,10*ROW('Water Data'!G11)),NA())</f>
        <v>#N/A</v>
      </c>
      <c r="O17" s="96" t="e">
        <f ca="true">+IF(AND(ISNUMBER(OFFSET('Water Data'!$G$9,0,10*ROW('Water Data'!G11))),'Data Summary'!CD17="Yes"),OFFSET('Water Data'!$G$9,0,10*ROW('Water Data'!G11)),NA())</f>
        <v>#N/A</v>
      </c>
      <c r="P17" s="96" t="e">
        <f ca="true">+IF(AND(ISNUMBER(OFFSET('Water Data'!$H$4,0,10*ROW('Water Data'!H11))),'Data Summary'!CE17="Yes"),100-OFFSET('Water Data'!$H$4,0,10*ROW('Water Data'!H11)),NA())</f>
        <v>#N/A</v>
      </c>
      <c r="Q17" s="96" t="e">
        <f ca="true">+IF(AND(ISNUMBER(OFFSET('Water Data'!$H$6,0,10*ROW('Water Data'!H11))),'Data Summary'!CF17="Yes"),OFFSET('Water Data'!$H$6,0,10*ROW('Water Data'!H11)),NA())</f>
        <v>#N/A</v>
      </c>
      <c r="R17" s="96" t="e">
        <f ca="true">+IF(AND(ISNUMBER(OFFSET('Water Data'!$H$9,0,10*ROW('Water Data'!H11))),'Data Summary'!CG17="Yes"),OFFSET('Water Data'!$H$9,0,10*ROW('Water Data'!H11)),NA())</f>
        <v>#N/A</v>
      </c>
      <c r="S17" s="96" t="e">
        <f ca="true">+IF(AND(ISNUMBER(OFFSET('Water Data'!$I$4,0,10*ROW('Water Data'!I11))),'Data Summary'!CH17="Yes"),100-OFFSET('Water Data'!$I$4,0,10*ROW('Water Data'!I11)),NA())</f>
        <v>#N/A</v>
      </c>
      <c r="T17" s="96" t="e">
        <f ca="true">+IF(AND(ISNUMBER(OFFSET('Water Data'!$I$6,0,10*ROW('Water Data'!I11))),'Data Summary'!CI17="Yes"),OFFSET('Water Data'!$I$6,0,10*ROW('Water Data'!I11)),NA())</f>
        <v>#N/A</v>
      </c>
      <c r="U17" s="96" t="e">
        <f ca="true">+IF(AND(ISNUMBER(OFFSET('Water Data'!$I$9,0,10*ROW('Water Data'!I11))),'Data Summary'!CJ17="Yes"),OFFSET('Water Data'!$I$9,0,10*ROW('Water Data'!I11)),NA())</f>
        <v>#N/A</v>
      </c>
      <c r="V17" s="97" t="e">
        <f ca="true">+IF(AND(ISNUMBER(OFFSET('Sanitation Data'!$D$4,0,10*ROW('Sanitation Data'!D11))),'Data Summary'!CK17="Yes"),100-OFFSET('Sanitation Data'!$D$4,0,10*ROW('Sanitation Data'!D11)),NA())</f>
        <v>#N/A</v>
      </c>
      <c r="W17" s="97" t="e">
        <f ca="true">+IF(AND(ISNUMBER(OFFSET('Sanitation Data'!$D$6,0,10*ROW('Sanitation Data'!D11))),'Data Summary'!CL17="Yes"),OFFSET('Sanitation Data'!$D$6,0,10*ROW('Sanitation Data'!D11)),NA())</f>
        <v>#N/A</v>
      </c>
      <c r="X17" s="97" t="e">
        <f ca="true">+IF(AND(ISNUMBER(OFFSET('Sanitation Data'!$D$10,0,10*ROW('Sanitation Data'!D11))),'Data Summary'!CM17="Yes"),OFFSET('Sanitation Data'!$D$10,0,10*ROW('Sanitation Data'!D11)),NA())</f>
        <v>#N/A</v>
      </c>
      <c r="Y17" s="97" t="e">
        <f ca="true">+IF(AND(ISNUMBER(OFFSET('Sanitation Data'!$D$11,0,10*ROW('Sanitation Data'!D11))),'Data Summary'!CN17="Yes"),OFFSET('Sanitation Data'!$D$11,0,10*ROW('Sanitation Data'!D11)),NA())</f>
        <v>#N/A</v>
      </c>
      <c r="Z17" s="97" t="e">
        <f ca="true">+IF(AND(ISNUMBER(OFFSET('Sanitation Data'!$D$12,0,10*ROW('Sanitation Data'!D11))),'Data Summary'!CO17="Yes"),OFFSET('Sanitation Data'!$D$12,0,10*ROW('Sanitation Data'!D11)),NA())</f>
        <v>#N/A</v>
      </c>
      <c r="AA17" s="97" t="e">
        <f ca="true">+IF(AND(ISNUMBER(OFFSET('Sanitation Data'!$E$4,0,10*ROW('Sanitation Data'!E11))),'Data Summary'!CP17="Yes"),100-OFFSET('Sanitation Data'!$E$4,0,10*ROW('Sanitation Data'!E11)),NA())</f>
        <v>#N/A</v>
      </c>
      <c r="AB17" s="97" t="e">
        <f ca="true">+IF(AND(ISNUMBER(OFFSET('Sanitation Data'!$E$6,0,10*ROW('Sanitation Data'!E11))),'Data Summary'!CQ17="Yes"),OFFSET('Sanitation Data'!$E$6,0,10*ROW('Sanitation Data'!E11)),NA())</f>
        <v>#N/A</v>
      </c>
      <c r="AC17" s="97" t="e">
        <f ca="true">+IF(AND(ISNUMBER(OFFSET('Sanitation Data'!$E$10,0,10*ROW('Sanitation Data'!E11))),'Data Summary'!CR17="Yes"),OFFSET('Sanitation Data'!$E$10,0,10*ROW('Sanitation Data'!E11)),NA())</f>
        <v>#N/A</v>
      </c>
      <c r="AD17" s="97" t="e">
        <f ca="true">+IF(AND(ISNUMBER(OFFSET('Sanitation Data'!$E$11,0,10*ROW('Sanitation Data'!E11))),'Data Summary'!CS17="Yes"),OFFSET('Sanitation Data'!$E$11,0,10*ROW('Sanitation Data'!E11)),NA())</f>
        <v>#N/A</v>
      </c>
      <c r="AE17" s="97" t="e">
        <f ca="true">+IF(AND(ISNUMBER(OFFSET('Sanitation Data'!$E$12,0,10*ROW('Sanitation Data'!E11))),'Data Summary'!CT17="Yes"),OFFSET('Sanitation Data'!$E$12,0,10*ROW('Sanitation Data'!E11)),NA())</f>
        <v>#N/A</v>
      </c>
      <c r="AF17" s="97" t="e">
        <f ca="true">+IF(AND(ISNUMBER(OFFSET('Sanitation Data'!$F$4,0,10*ROW('Sanitation Data'!F11))),'Data Summary'!CU17="Yes"),100-OFFSET('Sanitation Data'!$F$4,0,10*ROW('Sanitation Data'!F11)),NA())</f>
        <v>#N/A</v>
      </c>
      <c r="AG17" s="97" t="e">
        <f ca="true">+IF(AND(ISNUMBER(OFFSET('Sanitation Data'!$F$6,0,10*ROW('Sanitation Data'!F11))),'Data Summary'!CV17="Yes"),OFFSET('Sanitation Data'!$F$6,0,10*ROW('Sanitation Data'!F11)),NA())</f>
        <v>#N/A</v>
      </c>
      <c r="AH17" s="97" t="e">
        <f ca="true">+IF(AND(ISNUMBER(OFFSET('Sanitation Data'!$F$10,0,10*ROW('Sanitation Data'!F11))),'Data Summary'!CW17="Yes"),OFFSET('Sanitation Data'!$F$10,0,10*ROW('Sanitation Data'!F11)),NA())</f>
        <v>#N/A</v>
      </c>
      <c r="AI17" s="97" t="e">
        <f ca="true">+IF(AND(ISNUMBER(OFFSET('Sanitation Data'!$F$11,0,10*ROW('Sanitation Data'!F11))),'Data Summary'!CX17="Yes"),OFFSET('Sanitation Data'!$F$11,0,10*ROW('Sanitation Data'!F11)),NA())</f>
        <v>#N/A</v>
      </c>
      <c r="AJ17" s="97" t="e">
        <f ca="true">+IF(AND(ISNUMBER(OFFSET('Sanitation Data'!$F$12,0,10*ROW('Sanitation Data'!F11))),'Data Summary'!CY17="Yes"),OFFSET('Sanitation Data'!$F$12,0,10*ROW('Sanitation Data'!F11)),NA())</f>
        <v>#N/A</v>
      </c>
      <c r="AK17" s="97" t="e">
        <f ca="true">+IF(AND(ISNUMBER(OFFSET('Sanitation Data'!$G$4,0,10*ROW('Sanitation Data'!G11))),'Data Summary'!CZ17="Yes"),100-OFFSET('Sanitation Data'!$G$4,0,10*ROW('Sanitation Data'!G11)),NA())</f>
        <v>#N/A</v>
      </c>
      <c r="AL17" s="97" t="e">
        <f ca="true">+IF(AND(ISNUMBER(OFFSET('Sanitation Data'!$G$6,0,10*ROW('Sanitation Data'!G11))),'Data Summary'!DA17="Yes"),OFFSET('Sanitation Data'!$G$6,0,10*ROW('Sanitation Data'!G11)),NA())</f>
        <v>#N/A</v>
      </c>
      <c r="AM17" s="97" t="e">
        <f ca="true">+IF(AND(ISNUMBER(OFFSET('Sanitation Data'!$G$10,0,10*ROW('Sanitation Data'!G11))),'Data Summary'!DB17="Yes"),OFFSET('Sanitation Data'!$G$10,0,10*ROW('Sanitation Data'!G11)),NA())</f>
        <v>#N/A</v>
      </c>
      <c r="AN17" s="97" t="e">
        <f ca="true">+IF(AND(ISNUMBER(OFFSET('Sanitation Data'!$G$11,0,10*ROW('Sanitation Data'!G11))),'Data Summary'!DC17="Yes"),OFFSET('Sanitation Data'!$G$11,0,10*ROW('Sanitation Data'!G11)),NA())</f>
        <v>#N/A</v>
      </c>
      <c r="AO17" s="97" t="e">
        <f ca="true">+IF(AND(ISNUMBER(OFFSET('Sanitation Data'!$G$12,0,10*ROW('Sanitation Data'!G11))),'Data Summary'!DD17="Yes"),OFFSET('Sanitation Data'!$G$12,0,10*ROW('Sanitation Data'!G11)),NA())</f>
        <v>#N/A</v>
      </c>
      <c r="AP17" s="97" t="e">
        <f ca="true">+IF(AND(ISNUMBER(OFFSET('Sanitation Data'!$H$4,0,10*ROW('Sanitation Data'!H11))),'Data Summary'!DE17="Yes"),100-OFFSET('Sanitation Data'!$H$4,0,10*ROW('Sanitation Data'!H11)),NA())</f>
        <v>#N/A</v>
      </c>
      <c r="AQ17" s="97" t="e">
        <f ca="true">+IF(AND(ISNUMBER(OFFSET('Sanitation Data'!$H$6,0,10*ROW('Sanitation Data'!H11))),'Data Summary'!DF17="Yes"),OFFSET('Sanitation Data'!$H$6,0,10*ROW('Sanitation Data'!H11)),NA())</f>
        <v>#N/A</v>
      </c>
      <c r="AR17" s="97" t="e">
        <f ca="true">+IF(AND(ISNUMBER(OFFSET('Sanitation Data'!$H$10,0,10*ROW('Sanitation Data'!H11))),'Data Summary'!DG17="Yes"),OFFSET('Sanitation Data'!$H$10,0,10*ROW('Sanitation Data'!H11)),NA())</f>
        <v>#N/A</v>
      </c>
      <c r="AS17" s="97" t="e">
        <f ca="true">+IF(AND(ISNUMBER(OFFSET('Sanitation Data'!$H$11,0,10*ROW('Sanitation Data'!H11))),'Data Summary'!DH17="Yes"),OFFSET('Sanitation Data'!$H$11,0,10*ROW('Sanitation Data'!H11)),NA())</f>
        <v>#N/A</v>
      </c>
      <c r="AT17" s="97" t="e">
        <f ca="true">+IF(AND(ISNUMBER(OFFSET('Sanitation Data'!$H$12,0,10*ROW('Sanitation Data'!H11))),'Data Summary'!DI17="Yes"),OFFSET('Sanitation Data'!$H$12,0,10*ROW('Sanitation Data'!H11)),NA())</f>
        <v>#N/A</v>
      </c>
      <c r="AU17" s="97" t="e">
        <f ca="true">+IF(AND(ISNUMBER(OFFSET('Sanitation Data'!$I$4,0,10*ROW('Sanitation Data'!I11))),'Data Summary'!DJ17="Yes"),100-OFFSET('Sanitation Data'!$I$4,0,10*ROW('Sanitation Data'!I11)),NA())</f>
        <v>#N/A</v>
      </c>
      <c r="AV17" s="97" t="e">
        <f ca="true">+IF(AND(ISNUMBER(OFFSET('Sanitation Data'!$I$6,0,10*ROW('Sanitation Data'!I11))),'Data Summary'!DK17="Yes"),OFFSET('Sanitation Data'!$I$6,0,10*ROW('Sanitation Data'!I11)),NA())</f>
        <v>#N/A</v>
      </c>
      <c r="AW17" s="97" t="e">
        <f ca="true">+IF(AND(ISNUMBER(OFFSET('Sanitation Data'!$I$10,0,10*ROW('Sanitation Data'!I11))),'Data Summary'!DL17="Yes"),OFFSET('Sanitation Data'!$I$10,0,10*ROW('Sanitation Data'!I11)),NA())</f>
        <v>#N/A</v>
      </c>
      <c r="AX17" s="97" t="e">
        <f ca="true">+IF(AND(ISNUMBER(OFFSET('Sanitation Data'!$I$11,0,10*ROW('Sanitation Data'!I11))),'Data Summary'!DM17="Yes"),OFFSET('Sanitation Data'!$I$11,0,10*ROW('Sanitation Data'!I11)),NA())</f>
        <v>#N/A</v>
      </c>
      <c r="AY17" s="97" t="e">
        <f ca="true">+IF(AND(ISNUMBER(OFFSET('Sanitation Data'!$I$12,0,10*ROW('Sanitation Data'!I11))),'Data Summary'!DN17="Yes"),OFFSET('Sanitation Data'!$I$12,0,10*ROW('Sanitation Data'!I11)),NA())</f>
        <v>#N/A</v>
      </c>
      <c r="AZ17" s="98" t="e">
        <f ca="true">+IF(AND(ISNUMBER(OFFSET('Hygiene Data'!$D$5,0,10*ROW('Hygiene Data'!D11))),'Data Summary'!DO17="Yes"),OFFSET('Hygiene Data'!$D$5,0,10*ROW('Hygiene Data'!D11)),NA())</f>
        <v>#N/A</v>
      </c>
      <c r="BA17" s="98" t="e">
        <f ca="true">+IF(AND(ISNUMBER(OFFSET('Hygiene Data'!$D$7,0,10*ROW('Hygiene Data'!D11))),'Data Summary'!DP17="Yes"),OFFSET('Hygiene Data'!$D$7,0,10*ROW('Hygiene Data'!D11)),NA())</f>
        <v>#N/A</v>
      </c>
      <c r="BB17" s="98" t="e">
        <f ca="true">+IF(AND(ISNUMBER(OFFSET('Hygiene Data'!$D$9,0,10*ROW('Hygiene Data'!D11))),'Data Summary'!DQ17="Yes"),OFFSET('Hygiene Data'!$D$9,0,10*ROW('Hygiene Data'!D11)),NA())</f>
        <v>#N/A</v>
      </c>
      <c r="BC17" s="98" t="e">
        <f ca="true">+IF(AND(ISNUMBER(OFFSET('Hygiene Data'!$E$5,0,10*ROW('Hygiene Data'!E11))),'Data Summary'!DR17="Yes"),OFFSET('Hygiene Data'!$E$5,0,10*ROW('Hygiene Data'!E11)),NA())</f>
        <v>#N/A</v>
      </c>
      <c r="BD17" s="98" t="e">
        <f ca="true">+IF(AND(ISNUMBER(OFFSET('Hygiene Data'!$E$7,0,10*ROW('Hygiene Data'!E11))),'Data Summary'!DS17="Yes"),OFFSET('Hygiene Data'!$E$7,0,10*ROW('Hygiene Data'!E11)),NA())</f>
        <v>#N/A</v>
      </c>
      <c r="BE17" s="98" t="e">
        <f ca="true">+IF(AND(ISNUMBER(OFFSET('Hygiene Data'!$E$9,0,10*ROW('Hygiene Data'!E11))),'Data Summary'!DT17="Yes"),OFFSET('Hygiene Data'!$E$9,0,10*ROW('Hygiene Data'!E11)),NA())</f>
        <v>#N/A</v>
      </c>
      <c r="BF17" s="98" t="e">
        <f ca="true">+IF(AND(ISNUMBER(OFFSET('Hygiene Data'!$F$5,0,10*ROW('Hygiene Data'!F11))),'Data Summary'!DU17="Yes"),OFFSET('Hygiene Data'!$F$5,0,10*ROW('Hygiene Data'!F11)),NA())</f>
        <v>#N/A</v>
      </c>
      <c r="BG17" s="98" t="e">
        <f ca="true">+IF(AND(ISNUMBER(OFFSET('Hygiene Data'!$F$7,0,10*ROW('Hygiene Data'!F11))),'Data Summary'!DV17="Yes"),OFFSET('Hygiene Data'!$F$7,0,10*ROW('Hygiene Data'!F11)),NA())</f>
        <v>#N/A</v>
      </c>
      <c r="BH17" s="98" t="e">
        <f ca="true">+IF(AND(ISNUMBER(OFFSET('Hygiene Data'!$F$9,0,10*ROW('Hygiene Data'!F11))),'Data Summary'!DW17="Yes"),OFFSET('Hygiene Data'!$F$9,0,10*ROW('Hygiene Data'!F11)),NA())</f>
        <v>#N/A</v>
      </c>
      <c r="BI17" s="98" t="e">
        <f ca="true">+IF(AND(ISNUMBER(OFFSET('Hygiene Data'!$G$5,0,10*ROW('Hygiene Data'!G11))),'Data Summary'!DX17="Yes"),OFFSET('Hygiene Data'!$G$5,0,10*ROW('Hygiene Data'!G11)),NA())</f>
        <v>#N/A</v>
      </c>
      <c r="BJ17" s="98" t="e">
        <f ca="true">+IF(AND(ISNUMBER(OFFSET('Hygiene Data'!$G$7,0,10*ROW('Hygiene Data'!G11))),'Data Summary'!DY17="Yes"),OFFSET('Hygiene Data'!$G$7,0,10*ROW('Hygiene Data'!G11)),NA())</f>
        <v>#N/A</v>
      </c>
      <c r="BK17" s="98" t="e">
        <f ca="true">+IF(AND(ISNUMBER(OFFSET('Hygiene Data'!$G$9,0,10*ROW('Hygiene Data'!G11))),'Data Summary'!DZ17="Yes"),OFFSET('Hygiene Data'!$G$9,0,10*ROW('Hygiene Data'!G11)),NA())</f>
        <v>#N/A</v>
      </c>
      <c r="BL17" s="98" t="e">
        <f ca="true">+IF(AND(ISNUMBER(OFFSET('Hygiene Data'!$H$5,0,10*ROW('Hygiene Data'!H11))),'Data Summary'!EA17="Yes"),OFFSET('Hygiene Data'!$H$5,0,10*ROW('Hygiene Data'!H11)),NA())</f>
        <v>#N/A</v>
      </c>
      <c r="BM17" s="98" t="e">
        <f ca="true">+IF(AND(ISNUMBER(OFFSET('Hygiene Data'!$H$7,0,10*ROW('Hygiene Data'!H11))),'Data Summary'!EB17="Yes"),OFFSET('Hygiene Data'!$H$7,0,10*ROW('Hygiene Data'!H11)),NA())</f>
        <v>#N/A</v>
      </c>
      <c r="BN17" s="98" t="e">
        <f ca="true">+IF(AND(ISNUMBER(OFFSET('Hygiene Data'!$H$9,0,10*ROW('Hygiene Data'!H11))),'Data Summary'!EC17="Yes"),OFFSET('Hygiene Data'!$H$9,0,10*ROW('Hygiene Data'!H11)),NA())</f>
        <v>#N/A</v>
      </c>
      <c r="BO17" s="98" t="e">
        <f ca="true">+IF(AND(ISNUMBER(OFFSET('Hygiene Data'!$I$5,0,10*ROW('Hygiene Data'!I11))),'Data Summary'!ED17="Yes"),OFFSET('Hygiene Data'!$I$5,0,10*ROW('Hygiene Data'!I11)),NA())</f>
        <v>#N/A</v>
      </c>
      <c r="BP17" s="98" t="e">
        <f ca="true">+IF(AND(ISNUMBER(OFFSET('Hygiene Data'!$I$7,0,10*ROW('Hygiene Data'!I11))),'Data Summary'!EE17="Yes"),OFFSET('Hygiene Data'!$I$7,0,10*ROW('Hygiene Data'!I11)),NA())</f>
        <v>#N/A</v>
      </c>
      <c r="BQ17" s="98" t="e">
        <f ca="true">+IF(AND(ISNUMBER(OFFSET('Hygiene Data'!$I$9,0,10*ROW('Hygiene Data'!I11))),'Data Summary'!EF17="Yes"),OFFSET('Hygiene Data'!$I$9,0,10*ROW('Hygiene Data'!I11)),NA())</f>
        <v>#N/A</v>
      </c>
    </row>
    <row xmlns:x14ac="http://schemas.microsoft.com/office/spreadsheetml/2009/9/ac" r="18" x14ac:dyDescent="0.2">
      <c r="A18" s="339" t="e">
        <f ca="true">+RIGHT('Data Summary'!A18,LEN('Data Summary'!A18)-9)</f>
        <v>#VALUE!</v>
      </c>
      <c r="B18" s="36" t="str">
        <f ca="true">+IF(ISTEXT('Data Summary'!B18),'Data Summary'!B18,"")</f>
        <v/>
      </c>
      <c r="C18" s="338" t="e">
        <f ca="true">+VALUE('Data Summary'!C18)</f>
        <v>#VALUE!</v>
      </c>
      <c r="D18" s="96" t="e">
        <f ca="true">+IF(AND(ISNUMBER(OFFSET('Water Data'!$D$4,0,10*ROW('Water Data'!D12))),'Data Summary'!BS18="Yes"),100-OFFSET('Water Data'!$D$4,0,10*ROW('Water Data'!D12)),NA())</f>
        <v>#N/A</v>
      </c>
      <c r="E18" s="96" t="e">
        <f ca="true">+IF(AND(ISNUMBER(OFFSET('Water Data'!$D$6,0,10*ROW('Water Data'!D12))),'Data Summary'!BT18="Yes"),OFFSET('Water Data'!$D$6,0,10*ROW('Water Data'!D12)),NA())</f>
        <v>#N/A</v>
      </c>
      <c r="F18" s="96" t="e">
        <f ca="true">+IF(AND(ISNUMBER(OFFSET('Water Data'!$D$9,0,10*ROW('Water Data'!D12))),'Data Summary'!BU18="Yes"),OFFSET('Water Data'!$D$9,0,10*ROW('Water Data'!D12)),NA())</f>
        <v>#N/A</v>
      </c>
      <c r="G18" s="96" t="e">
        <f ca="true">+IF(AND(ISNUMBER(OFFSET('Water Data'!$E$4,0,10*ROW('Water Data'!E12))),'Data Summary'!BV18="Yes"),100-OFFSET('Water Data'!$E$4,0,10*ROW('Water Data'!E12)),NA())</f>
        <v>#N/A</v>
      </c>
      <c r="H18" s="96" t="e">
        <f ca="true">+IF(AND(ISNUMBER(OFFSET('Water Data'!$E$6,0,10*ROW('Water Data'!E12))),'Data Summary'!BW18="Yes"),OFFSET('Water Data'!$E$6,0,10*ROW('Water Data'!E12)),NA())</f>
        <v>#N/A</v>
      </c>
      <c r="I18" s="96" t="e">
        <f ca="true">+IF(AND(ISNUMBER(OFFSET('Water Data'!$E$9,0,10*ROW('Water Data'!E12))),'Data Summary'!BX18="Yes"),OFFSET('Water Data'!$E$9,0,10*ROW('Water Data'!E12)),NA())</f>
        <v>#N/A</v>
      </c>
      <c r="J18" s="96" t="e">
        <f ca="true">+IF(AND(ISNUMBER(OFFSET('Water Data'!$F$4,0,10*ROW('Water Data'!F12))),'Data Summary'!BY18="Yes"),100-OFFSET('Water Data'!$F$4,0,10*ROW('Water Data'!F12)),NA())</f>
        <v>#N/A</v>
      </c>
      <c r="K18" s="96" t="e">
        <f ca="true">+IF(AND(ISNUMBER(OFFSET('Water Data'!$F$6,0,10*ROW('Water Data'!F12))),'Data Summary'!BZ18="Yes"),OFFSET('Water Data'!$F$6,0,10*ROW('Water Data'!F12)),NA())</f>
        <v>#N/A</v>
      </c>
      <c r="L18" s="96" t="e">
        <f ca="true">+IF(AND(ISNUMBER(OFFSET('Water Data'!$F$9,0,10*ROW('Water Data'!F12))),'Data Summary'!CA18="Yes"),OFFSET('Water Data'!$F$9,0,10*ROW('Water Data'!F12)),NA())</f>
        <v>#N/A</v>
      </c>
      <c r="M18" s="96" t="e">
        <f ca="true">+IF(AND(ISNUMBER(OFFSET('Water Data'!$G$4,0,10*ROW('Water Data'!G12))),'Data Summary'!CB18="Yes"),100-OFFSET('Water Data'!$G$4,0,10*ROW('Water Data'!G12)),NA())</f>
        <v>#N/A</v>
      </c>
      <c r="N18" s="96" t="e">
        <f ca="true">+IF(AND(ISNUMBER(OFFSET('Water Data'!$G$6,0,10*ROW('Water Data'!G12))),'Data Summary'!CC18="Yes"),OFFSET('Water Data'!$G$6,0,10*ROW('Water Data'!G12)),NA())</f>
        <v>#N/A</v>
      </c>
      <c r="O18" s="96" t="e">
        <f ca="true">+IF(AND(ISNUMBER(OFFSET('Water Data'!$G$9,0,10*ROW('Water Data'!G12))),'Data Summary'!CD18="Yes"),OFFSET('Water Data'!$G$9,0,10*ROW('Water Data'!G12)),NA())</f>
        <v>#N/A</v>
      </c>
      <c r="P18" s="96" t="e">
        <f ca="true">+IF(AND(ISNUMBER(OFFSET('Water Data'!$H$4,0,10*ROW('Water Data'!H12))),'Data Summary'!CE18="Yes"),100-OFFSET('Water Data'!$H$4,0,10*ROW('Water Data'!H12)),NA())</f>
        <v>#N/A</v>
      </c>
      <c r="Q18" s="96" t="e">
        <f ca="true">+IF(AND(ISNUMBER(OFFSET('Water Data'!$H$6,0,10*ROW('Water Data'!H12))),'Data Summary'!CF18="Yes"),OFFSET('Water Data'!$H$6,0,10*ROW('Water Data'!H12)),NA())</f>
        <v>#N/A</v>
      </c>
      <c r="R18" s="96" t="e">
        <f ca="true">+IF(AND(ISNUMBER(OFFSET('Water Data'!$H$9,0,10*ROW('Water Data'!H12))),'Data Summary'!CG18="Yes"),OFFSET('Water Data'!$H$9,0,10*ROW('Water Data'!H12)),NA())</f>
        <v>#N/A</v>
      </c>
      <c r="S18" s="96" t="e">
        <f ca="true">+IF(AND(ISNUMBER(OFFSET('Water Data'!$I$4,0,10*ROW('Water Data'!I12))),'Data Summary'!CH18="Yes"),100-OFFSET('Water Data'!$I$4,0,10*ROW('Water Data'!I12)),NA())</f>
        <v>#N/A</v>
      </c>
      <c r="T18" s="96" t="e">
        <f ca="true">+IF(AND(ISNUMBER(OFFSET('Water Data'!$I$6,0,10*ROW('Water Data'!I12))),'Data Summary'!CI18="Yes"),OFFSET('Water Data'!$I$6,0,10*ROW('Water Data'!I12)),NA())</f>
        <v>#N/A</v>
      </c>
      <c r="U18" s="96" t="e">
        <f ca="true">+IF(AND(ISNUMBER(OFFSET('Water Data'!$I$9,0,10*ROW('Water Data'!I12))),'Data Summary'!CJ18="Yes"),OFFSET('Water Data'!$I$9,0,10*ROW('Water Data'!I12)),NA())</f>
        <v>#N/A</v>
      </c>
      <c r="V18" s="97" t="e">
        <f ca="true">+IF(AND(ISNUMBER(OFFSET('Sanitation Data'!$D$4,0,10*ROW('Sanitation Data'!D12))),'Data Summary'!CK18="Yes"),100-OFFSET('Sanitation Data'!$D$4,0,10*ROW('Sanitation Data'!D12)),NA())</f>
        <v>#N/A</v>
      </c>
      <c r="W18" s="97" t="e">
        <f ca="true">+IF(AND(ISNUMBER(OFFSET('Sanitation Data'!$D$6,0,10*ROW('Sanitation Data'!D12))),'Data Summary'!CL18="Yes"),OFFSET('Sanitation Data'!$D$6,0,10*ROW('Sanitation Data'!D12)),NA())</f>
        <v>#N/A</v>
      </c>
      <c r="X18" s="97" t="e">
        <f ca="true">+IF(AND(ISNUMBER(OFFSET('Sanitation Data'!$D$10,0,10*ROW('Sanitation Data'!D12))),'Data Summary'!CM18="Yes"),OFFSET('Sanitation Data'!$D$10,0,10*ROW('Sanitation Data'!D12)),NA())</f>
        <v>#N/A</v>
      </c>
      <c r="Y18" s="97" t="e">
        <f ca="true">+IF(AND(ISNUMBER(OFFSET('Sanitation Data'!$D$11,0,10*ROW('Sanitation Data'!D12))),'Data Summary'!CN18="Yes"),OFFSET('Sanitation Data'!$D$11,0,10*ROW('Sanitation Data'!D12)),NA())</f>
        <v>#N/A</v>
      </c>
      <c r="Z18" s="97" t="e">
        <f ca="true">+IF(AND(ISNUMBER(OFFSET('Sanitation Data'!$D$12,0,10*ROW('Sanitation Data'!D12))),'Data Summary'!CO18="Yes"),OFFSET('Sanitation Data'!$D$12,0,10*ROW('Sanitation Data'!D12)),NA())</f>
        <v>#N/A</v>
      </c>
      <c r="AA18" s="97" t="e">
        <f ca="true">+IF(AND(ISNUMBER(OFFSET('Sanitation Data'!$E$4,0,10*ROW('Sanitation Data'!E12))),'Data Summary'!CP18="Yes"),100-OFFSET('Sanitation Data'!$E$4,0,10*ROW('Sanitation Data'!E12)),NA())</f>
        <v>#N/A</v>
      </c>
      <c r="AB18" s="97" t="e">
        <f ca="true">+IF(AND(ISNUMBER(OFFSET('Sanitation Data'!$E$6,0,10*ROW('Sanitation Data'!E12))),'Data Summary'!CQ18="Yes"),OFFSET('Sanitation Data'!$E$6,0,10*ROW('Sanitation Data'!E12)),NA())</f>
        <v>#N/A</v>
      </c>
      <c r="AC18" s="97" t="e">
        <f ca="true">+IF(AND(ISNUMBER(OFFSET('Sanitation Data'!$E$10,0,10*ROW('Sanitation Data'!E12))),'Data Summary'!CR18="Yes"),OFFSET('Sanitation Data'!$E$10,0,10*ROW('Sanitation Data'!E12)),NA())</f>
        <v>#N/A</v>
      </c>
      <c r="AD18" s="97" t="e">
        <f ca="true">+IF(AND(ISNUMBER(OFFSET('Sanitation Data'!$E$11,0,10*ROW('Sanitation Data'!E12))),'Data Summary'!CS18="Yes"),OFFSET('Sanitation Data'!$E$11,0,10*ROW('Sanitation Data'!E12)),NA())</f>
        <v>#N/A</v>
      </c>
      <c r="AE18" s="97" t="e">
        <f ca="true">+IF(AND(ISNUMBER(OFFSET('Sanitation Data'!$E$12,0,10*ROW('Sanitation Data'!E12))),'Data Summary'!CT18="Yes"),OFFSET('Sanitation Data'!$E$12,0,10*ROW('Sanitation Data'!E12)),NA())</f>
        <v>#N/A</v>
      </c>
      <c r="AF18" s="97" t="e">
        <f ca="true">+IF(AND(ISNUMBER(OFFSET('Sanitation Data'!$F$4,0,10*ROW('Sanitation Data'!F12))),'Data Summary'!CU18="Yes"),100-OFFSET('Sanitation Data'!$F$4,0,10*ROW('Sanitation Data'!F12)),NA())</f>
        <v>#N/A</v>
      </c>
      <c r="AG18" s="97" t="e">
        <f ca="true">+IF(AND(ISNUMBER(OFFSET('Sanitation Data'!$F$6,0,10*ROW('Sanitation Data'!F12))),'Data Summary'!CV18="Yes"),OFFSET('Sanitation Data'!$F$6,0,10*ROW('Sanitation Data'!F12)),NA())</f>
        <v>#N/A</v>
      </c>
      <c r="AH18" s="97" t="e">
        <f ca="true">+IF(AND(ISNUMBER(OFFSET('Sanitation Data'!$F$10,0,10*ROW('Sanitation Data'!F12))),'Data Summary'!CW18="Yes"),OFFSET('Sanitation Data'!$F$10,0,10*ROW('Sanitation Data'!F12)),NA())</f>
        <v>#N/A</v>
      </c>
      <c r="AI18" s="97" t="e">
        <f ca="true">+IF(AND(ISNUMBER(OFFSET('Sanitation Data'!$F$11,0,10*ROW('Sanitation Data'!F12))),'Data Summary'!CX18="Yes"),OFFSET('Sanitation Data'!$F$11,0,10*ROW('Sanitation Data'!F12)),NA())</f>
        <v>#N/A</v>
      </c>
      <c r="AJ18" s="97" t="e">
        <f ca="true">+IF(AND(ISNUMBER(OFFSET('Sanitation Data'!$F$12,0,10*ROW('Sanitation Data'!F12))),'Data Summary'!CY18="Yes"),OFFSET('Sanitation Data'!$F$12,0,10*ROW('Sanitation Data'!F12)),NA())</f>
        <v>#N/A</v>
      </c>
      <c r="AK18" s="97" t="e">
        <f ca="true">+IF(AND(ISNUMBER(OFFSET('Sanitation Data'!$G$4,0,10*ROW('Sanitation Data'!G12))),'Data Summary'!CZ18="Yes"),100-OFFSET('Sanitation Data'!$G$4,0,10*ROW('Sanitation Data'!G12)),NA())</f>
        <v>#N/A</v>
      </c>
      <c r="AL18" s="97" t="e">
        <f ca="true">+IF(AND(ISNUMBER(OFFSET('Sanitation Data'!$G$6,0,10*ROW('Sanitation Data'!G12))),'Data Summary'!DA18="Yes"),OFFSET('Sanitation Data'!$G$6,0,10*ROW('Sanitation Data'!G12)),NA())</f>
        <v>#N/A</v>
      </c>
      <c r="AM18" s="97" t="e">
        <f ca="true">+IF(AND(ISNUMBER(OFFSET('Sanitation Data'!$G$10,0,10*ROW('Sanitation Data'!G12))),'Data Summary'!DB18="Yes"),OFFSET('Sanitation Data'!$G$10,0,10*ROW('Sanitation Data'!G12)),NA())</f>
        <v>#N/A</v>
      </c>
      <c r="AN18" s="97" t="e">
        <f ca="true">+IF(AND(ISNUMBER(OFFSET('Sanitation Data'!$G$11,0,10*ROW('Sanitation Data'!G12))),'Data Summary'!DC18="Yes"),OFFSET('Sanitation Data'!$G$11,0,10*ROW('Sanitation Data'!G12)),NA())</f>
        <v>#N/A</v>
      </c>
      <c r="AO18" s="97" t="e">
        <f ca="true">+IF(AND(ISNUMBER(OFFSET('Sanitation Data'!$G$12,0,10*ROW('Sanitation Data'!G12))),'Data Summary'!DD18="Yes"),OFFSET('Sanitation Data'!$G$12,0,10*ROW('Sanitation Data'!G12)),NA())</f>
        <v>#N/A</v>
      </c>
      <c r="AP18" s="97" t="e">
        <f ca="true">+IF(AND(ISNUMBER(OFFSET('Sanitation Data'!$H$4,0,10*ROW('Sanitation Data'!H12))),'Data Summary'!DE18="Yes"),100-OFFSET('Sanitation Data'!$H$4,0,10*ROW('Sanitation Data'!H12)),NA())</f>
        <v>#N/A</v>
      </c>
      <c r="AQ18" s="97" t="e">
        <f ca="true">+IF(AND(ISNUMBER(OFFSET('Sanitation Data'!$H$6,0,10*ROW('Sanitation Data'!H12))),'Data Summary'!DF18="Yes"),OFFSET('Sanitation Data'!$H$6,0,10*ROW('Sanitation Data'!H12)),NA())</f>
        <v>#N/A</v>
      </c>
      <c r="AR18" s="97" t="e">
        <f ca="true">+IF(AND(ISNUMBER(OFFSET('Sanitation Data'!$H$10,0,10*ROW('Sanitation Data'!H12))),'Data Summary'!DG18="Yes"),OFFSET('Sanitation Data'!$H$10,0,10*ROW('Sanitation Data'!H12)),NA())</f>
        <v>#N/A</v>
      </c>
      <c r="AS18" s="97" t="e">
        <f ca="true">+IF(AND(ISNUMBER(OFFSET('Sanitation Data'!$H$11,0,10*ROW('Sanitation Data'!H12))),'Data Summary'!DH18="Yes"),OFFSET('Sanitation Data'!$H$11,0,10*ROW('Sanitation Data'!H12)),NA())</f>
        <v>#N/A</v>
      </c>
      <c r="AT18" s="97" t="e">
        <f ca="true">+IF(AND(ISNUMBER(OFFSET('Sanitation Data'!$H$12,0,10*ROW('Sanitation Data'!H12))),'Data Summary'!DI18="Yes"),OFFSET('Sanitation Data'!$H$12,0,10*ROW('Sanitation Data'!H12)),NA())</f>
        <v>#N/A</v>
      </c>
      <c r="AU18" s="97" t="e">
        <f ca="true">+IF(AND(ISNUMBER(OFFSET('Sanitation Data'!$I$4,0,10*ROW('Sanitation Data'!I12))),'Data Summary'!DJ18="Yes"),100-OFFSET('Sanitation Data'!$I$4,0,10*ROW('Sanitation Data'!I12)),NA())</f>
        <v>#N/A</v>
      </c>
      <c r="AV18" s="97" t="e">
        <f ca="true">+IF(AND(ISNUMBER(OFFSET('Sanitation Data'!$I$6,0,10*ROW('Sanitation Data'!I12))),'Data Summary'!DK18="Yes"),OFFSET('Sanitation Data'!$I$6,0,10*ROW('Sanitation Data'!I12)),NA())</f>
        <v>#N/A</v>
      </c>
      <c r="AW18" s="97" t="e">
        <f ca="true">+IF(AND(ISNUMBER(OFFSET('Sanitation Data'!$I$10,0,10*ROW('Sanitation Data'!I12))),'Data Summary'!DL18="Yes"),OFFSET('Sanitation Data'!$I$10,0,10*ROW('Sanitation Data'!I12)),NA())</f>
        <v>#N/A</v>
      </c>
      <c r="AX18" s="97" t="e">
        <f ca="true">+IF(AND(ISNUMBER(OFFSET('Sanitation Data'!$I$11,0,10*ROW('Sanitation Data'!I12))),'Data Summary'!DM18="Yes"),OFFSET('Sanitation Data'!$I$11,0,10*ROW('Sanitation Data'!I12)),NA())</f>
        <v>#N/A</v>
      </c>
      <c r="AY18" s="97" t="e">
        <f ca="true">+IF(AND(ISNUMBER(OFFSET('Sanitation Data'!$I$12,0,10*ROW('Sanitation Data'!I12))),'Data Summary'!DN18="Yes"),OFFSET('Sanitation Data'!$I$12,0,10*ROW('Sanitation Data'!I12)),NA())</f>
        <v>#N/A</v>
      </c>
      <c r="AZ18" s="98" t="e">
        <f ca="true">+IF(AND(ISNUMBER(OFFSET('Hygiene Data'!$D$5,0,10*ROW('Hygiene Data'!D12))),'Data Summary'!DO18="Yes"),OFFSET('Hygiene Data'!$D$5,0,10*ROW('Hygiene Data'!D12)),NA())</f>
        <v>#N/A</v>
      </c>
      <c r="BA18" s="98" t="e">
        <f ca="true">+IF(AND(ISNUMBER(OFFSET('Hygiene Data'!$D$7,0,10*ROW('Hygiene Data'!D12))),'Data Summary'!DP18="Yes"),OFFSET('Hygiene Data'!$D$7,0,10*ROW('Hygiene Data'!D12)),NA())</f>
        <v>#N/A</v>
      </c>
      <c r="BB18" s="98" t="e">
        <f ca="true">+IF(AND(ISNUMBER(OFFSET('Hygiene Data'!$D$9,0,10*ROW('Hygiene Data'!D12))),'Data Summary'!DQ18="Yes"),OFFSET('Hygiene Data'!$D$9,0,10*ROW('Hygiene Data'!D12)),NA())</f>
        <v>#N/A</v>
      </c>
      <c r="BC18" s="98" t="e">
        <f ca="true">+IF(AND(ISNUMBER(OFFSET('Hygiene Data'!$E$5,0,10*ROW('Hygiene Data'!E12))),'Data Summary'!DR18="Yes"),OFFSET('Hygiene Data'!$E$5,0,10*ROW('Hygiene Data'!E12)),NA())</f>
        <v>#N/A</v>
      </c>
      <c r="BD18" s="98" t="e">
        <f ca="true">+IF(AND(ISNUMBER(OFFSET('Hygiene Data'!$E$7,0,10*ROW('Hygiene Data'!E12))),'Data Summary'!DS18="Yes"),OFFSET('Hygiene Data'!$E$7,0,10*ROW('Hygiene Data'!E12)),NA())</f>
        <v>#N/A</v>
      </c>
      <c r="BE18" s="98" t="e">
        <f ca="true">+IF(AND(ISNUMBER(OFFSET('Hygiene Data'!$E$9,0,10*ROW('Hygiene Data'!E12))),'Data Summary'!DT18="Yes"),OFFSET('Hygiene Data'!$E$9,0,10*ROW('Hygiene Data'!E12)),NA())</f>
        <v>#N/A</v>
      </c>
      <c r="BF18" s="98" t="e">
        <f ca="true">+IF(AND(ISNUMBER(OFFSET('Hygiene Data'!$F$5,0,10*ROW('Hygiene Data'!F12))),'Data Summary'!DU18="Yes"),OFFSET('Hygiene Data'!$F$5,0,10*ROW('Hygiene Data'!F12)),NA())</f>
        <v>#N/A</v>
      </c>
      <c r="BG18" s="98" t="e">
        <f ca="true">+IF(AND(ISNUMBER(OFFSET('Hygiene Data'!$F$7,0,10*ROW('Hygiene Data'!F12))),'Data Summary'!DV18="Yes"),OFFSET('Hygiene Data'!$F$7,0,10*ROW('Hygiene Data'!F12)),NA())</f>
        <v>#N/A</v>
      </c>
      <c r="BH18" s="98" t="e">
        <f ca="true">+IF(AND(ISNUMBER(OFFSET('Hygiene Data'!$F$9,0,10*ROW('Hygiene Data'!F12))),'Data Summary'!DW18="Yes"),OFFSET('Hygiene Data'!$F$9,0,10*ROW('Hygiene Data'!F12)),NA())</f>
        <v>#N/A</v>
      </c>
      <c r="BI18" s="98" t="e">
        <f ca="true">+IF(AND(ISNUMBER(OFFSET('Hygiene Data'!$G$5,0,10*ROW('Hygiene Data'!G12))),'Data Summary'!DX18="Yes"),OFFSET('Hygiene Data'!$G$5,0,10*ROW('Hygiene Data'!G12)),NA())</f>
        <v>#N/A</v>
      </c>
      <c r="BJ18" s="98" t="e">
        <f ca="true">+IF(AND(ISNUMBER(OFFSET('Hygiene Data'!$G$7,0,10*ROW('Hygiene Data'!G12))),'Data Summary'!DY18="Yes"),OFFSET('Hygiene Data'!$G$7,0,10*ROW('Hygiene Data'!G12)),NA())</f>
        <v>#N/A</v>
      </c>
      <c r="BK18" s="98" t="e">
        <f ca="true">+IF(AND(ISNUMBER(OFFSET('Hygiene Data'!$G$9,0,10*ROW('Hygiene Data'!G12))),'Data Summary'!DZ18="Yes"),OFFSET('Hygiene Data'!$G$9,0,10*ROW('Hygiene Data'!G12)),NA())</f>
        <v>#N/A</v>
      </c>
      <c r="BL18" s="98" t="e">
        <f ca="true">+IF(AND(ISNUMBER(OFFSET('Hygiene Data'!$H$5,0,10*ROW('Hygiene Data'!H12))),'Data Summary'!EA18="Yes"),OFFSET('Hygiene Data'!$H$5,0,10*ROW('Hygiene Data'!H12)),NA())</f>
        <v>#N/A</v>
      </c>
      <c r="BM18" s="98" t="e">
        <f ca="true">+IF(AND(ISNUMBER(OFFSET('Hygiene Data'!$H$7,0,10*ROW('Hygiene Data'!H12))),'Data Summary'!EB18="Yes"),OFFSET('Hygiene Data'!$H$7,0,10*ROW('Hygiene Data'!H12)),NA())</f>
        <v>#N/A</v>
      </c>
      <c r="BN18" s="98" t="e">
        <f ca="true">+IF(AND(ISNUMBER(OFFSET('Hygiene Data'!$H$9,0,10*ROW('Hygiene Data'!H12))),'Data Summary'!EC18="Yes"),OFFSET('Hygiene Data'!$H$9,0,10*ROW('Hygiene Data'!H12)),NA())</f>
        <v>#N/A</v>
      </c>
      <c r="BO18" s="98" t="e">
        <f ca="true">+IF(AND(ISNUMBER(OFFSET('Hygiene Data'!$I$5,0,10*ROW('Hygiene Data'!I12))),'Data Summary'!ED18="Yes"),OFFSET('Hygiene Data'!$I$5,0,10*ROW('Hygiene Data'!I12)),NA())</f>
        <v>#N/A</v>
      </c>
      <c r="BP18" s="98" t="e">
        <f ca="true">+IF(AND(ISNUMBER(OFFSET('Hygiene Data'!$I$7,0,10*ROW('Hygiene Data'!I12))),'Data Summary'!EE18="Yes"),OFFSET('Hygiene Data'!$I$7,0,10*ROW('Hygiene Data'!I12)),NA())</f>
        <v>#N/A</v>
      </c>
      <c r="BQ18" s="98" t="e">
        <f ca="true">+IF(AND(ISNUMBER(OFFSET('Hygiene Data'!$I$9,0,10*ROW('Hygiene Data'!I12))),'Data Summary'!EF18="Yes"),OFFSET('Hygiene Data'!$I$9,0,10*ROW('Hygiene Data'!I12)),NA())</f>
        <v>#N/A</v>
      </c>
    </row>
    <row xmlns:x14ac="http://schemas.microsoft.com/office/spreadsheetml/2009/9/ac" r="19" x14ac:dyDescent="0.2">
      <c r="A19" s="339" t="e">
        <f ca="true">+RIGHT('Data Summary'!A19,LEN('Data Summary'!A19)-9)</f>
        <v>#VALUE!</v>
      </c>
      <c r="B19" s="36" t="str">
        <f ca="true">+IF(ISTEXT('Data Summary'!B19),'Data Summary'!B19,"")</f>
        <v/>
      </c>
      <c r="C19" s="338" t="e">
        <f ca="true">+VALUE('Data Summary'!C19)</f>
        <v>#VALUE!</v>
      </c>
      <c r="D19" s="96" t="e">
        <f ca="true">+IF(AND(ISNUMBER(OFFSET('Water Data'!$D$4,0,10*ROW('Water Data'!D13))),'Data Summary'!BS19="Yes"),100-OFFSET('Water Data'!$D$4,0,10*ROW('Water Data'!D13)),NA())</f>
        <v>#N/A</v>
      </c>
      <c r="E19" s="96" t="e">
        <f ca="true">+IF(AND(ISNUMBER(OFFSET('Water Data'!$D$6,0,10*ROW('Water Data'!D13))),'Data Summary'!BT19="Yes"),OFFSET('Water Data'!$D$6,0,10*ROW('Water Data'!D13)),NA())</f>
        <v>#N/A</v>
      </c>
      <c r="F19" s="96" t="e">
        <f ca="true">+IF(AND(ISNUMBER(OFFSET('Water Data'!$D$9,0,10*ROW('Water Data'!D13))),'Data Summary'!BU19="Yes"),OFFSET('Water Data'!$D$9,0,10*ROW('Water Data'!D13)),NA())</f>
        <v>#N/A</v>
      </c>
      <c r="G19" s="96" t="e">
        <f ca="true">+IF(AND(ISNUMBER(OFFSET('Water Data'!$E$4,0,10*ROW('Water Data'!E13))),'Data Summary'!BV19="Yes"),100-OFFSET('Water Data'!$E$4,0,10*ROW('Water Data'!E13)),NA())</f>
        <v>#N/A</v>
      </c>
      <c r="H19" s="96" t="e">
        <f ca="true">+IF(AND(ISNUMBER(OFFSET('Water Data'!$E$6,0,10*ROW('Water Data'!E13))),'Data Summary'!BW19="Yes"),OFFSET('Water Data'!$E$6,0,10*ROW('Water Data'!E13)),NA())</f>
        <v>#N/A</v>
      </c>
      <c r="I19" s="96" t="e">
        <f ca="true">+IF(AND(ISNUMBER(OFFSET('Water Data'!$E$9,0,10*ROW('Water Data'!E13))),'Data Summary'!BX19="Yes"),OFFSET('Water Data'!$E$9,0,10*ROW('Water Data'!E13)),NA())</f>
        <v>#N/A</v>
      </c>
      <c r="J19" s="96" t="e">
        <f ca="true">+IF(AND(ISNUMBER(OFFSET('Water Data'!$F$4,0,10*ROW('Water Data'!F13))),'Data Summary'!BY19="Yes"),100-OFFSET('Water Data'!$F$4,0,10*ROW('Water Data'!F13)),NA())</f>
        <v>#N/A</v>
      </c>
      <c r="K19" s="96" t="e">
        <f ca="true">+IF(AND(ISNUMBER(OFFSET('Water Data'!$F$6,0,10*ROW('Water Data'!F13))),'Data Summary'!BZ19="Yes"),OFFSET('Water Data'!$F$6,0,10*ROW('Water Data'!F13)),NA())</f>
        <v>#N/A</v>
      </c>
      <c r="L19" s="96" t="e">
        <f ca="true">+IF(AND(ISNUMBER(OFFSET('Water Data'!$F$9,0,10*ROW('Water Data'!F13))),'Data Summary'!CA19="Yes"),OFFSET('Water Data'!$F$9,0,10*ROW('Water Data'!F13)),NA())</f>
        <v>#N/A</v>
      </c>
      <c r="M19" s="96" t="e">
        <f ca="true">+IF(AND(ISNUMBER(OFFSET('Water Data'!$G$4,0,10*ROW('Water Data'!G13))),'Data Summary'!CB19="Yes"),100-OFFSET('Water Data'!$G$4,0,10*ROW('Water Data'!G13)),NA())</f>
        <v>#N/A</v>
      </c>
      <c r="N19" s="96" t="e">
        <f ca="true">+IF(AND(ISNUMBER(OFFSET('Water Data'!$G$6,0,10*ROW('Water Data'!G13))),'Data Summary'!CC19="Yes"),OFFSET('Water Data'!$G$6,0,10*ROW('Water Data'!G13)),NA())</f>
        <v>#N/A</v>
      </c>
      <c r="O19" s="96" t="e">
        <f ca="true">+IF(AND(ISNUMBER(OFFSET('Water Data'!$G$9,0,10*ROW('Water Data'!G13))),'Data Summary'!CD19="Yes"),OFFSET('Water Data'!$G$9,0,10*ROW('Water Data'!G13)),NA())</f>
        <v>#N/A</v>
      </c>
      <c r="P19" s="96" t="e">
        <f ca="true">+IF(AND(ISNUMBER(OFFSET('Water Data'!$H$4,0,10*ROW('Water Data'!H13))),'Data Summary'!CE19="Yes"),100-OFFSET('Water Data'!$H$4,0,10*ROW('Water Data'!H13)),NA())</f>
        <v>#N/A</v>
      </c>
      <c r="Q19" s="96" t="e">
        <f ca="true">+IF(AND(ISNUMBER(OFFSET('Water Data'!$H$6,0,10*ROW('Water Data'!H13))),'Data Summary'!CF19="Yes"),OFFSET('Water Data'!$H$6,0,10*ROW('Water Data'!H13)),NA())</f>
        <v>#N/A</v>
      </c>
      <c r="R19" s="96" t="e">
        <f ca="true">+IF(AND(ISNUMBER(OFFSET('Water Data'!$H$9,0,10*ROW('Water Data'!H13))),'Data Summary'!CG19="Yes"),OFFSET('Water Data'!$H$9,0,10*ROW('Water Data'!H13)),NA())</f>
        <v>#N/A</v>
      </c>
      <c r="S19" s="96" t="e">
        <f ca="true">+IF(AND(ISNUMBER(OFFSET('Water Data'!$I$4,0,10*ROW('Water Data'!I13))),'Data Summary'!CH19="Yes"),100-OFFSET('Water Data'!$I$4,0,10*ROW('Water Data'!I13)),NA())</f>
        <v>#N/A</v>
      </c>
      <c r="T19" s="96" t="e">
        <f ca="true">+IF(AND(ISNUMBER(OFFSET('Water Data'!$I$6,0,10*ROW('Water Data'!I13))),'Data Summary'!CI19="Yes"),OFFSET('Water Data'!$I$6,0,10*ROW('Water Data'!I13)),NA())</f>
        <v>#N/A</v>
      </c>
      <c r="U19" s="96" t="e">
        <f ca="true">+IF(AND(ISNUMBER(OFFSET('Water Data'!$I$9,0,10*ROW('Water Data'!I13))),'Data Summary'!CJ19="Yes"),OFFSET('Water Data'!$I$9,0,10*ROW('Water Data'!I13)),NA())</f>
        <v>#N/A</v>
      </c>
      <c r="V19" s="97" t="e">
        <f ca="true">+IF(AND(ISNUMBER(OFFSET('Sanitation Data'!$D$4,0,10*ROW('Sanitation Data'!D13))),'Data Summary'!CK19="Yes"),100-OFFSET('Sanitation Data'!$D$4,0,10*ROW('Sanitation Data'!D13)),NA())</f>
        <v>#N/A</v>
      </c>
      <c r="W19" s="97" t="e">
        <f ca="true">+IF(AND(ISNUMBER(OFFSET('Sanitation Data'!$D$6,0,10*ROW('Sanitation Data'!D13))),'Data Summary'!CL19="Yes"),OFFSET('Sanitation Data'!$D$6,0,10*ROW('Sanitation Data'!D13)),NA())</f>
        <v>#N/A</v>
      </c>
      <c r="X19" s="97" t="e">
        <f ca="true">+IF(AND(ISNUMBER(OFFSET('Sanitation Data'!$D$10,0,10*ROW('Sanitation Data'!D13))),'Data Summary'!CM19="Yes"),OFFSET('Sanitation Data'!$D$10,0,10*ROW('Sanitation Data'!D13)),NA())</f>
        <v>#N/A</v>
      </c>
      <c r="Y19" s="97" t="e">
        <f ca="true">+IF(AND(ISNUMBER(OFFSET('Sanitation Data'!$D$11,0,10*ROW('Sanitation Data'!D13))),'Data Summary'!CN19="Yes"),OFFSET('Sanitation Data'!$D$11,0,10*ROW('Sanitation Data'!D13)),NA())</f>
        <v>#N/A</v>
      </c>
      <c r="Z19" s="97" t="e">
        <f ca="true">+IF(AND(ISNUMBER(OFFSET('Sanitation Data'!$D$12,0,10*ROW('Sanitation Data'!D13))),'Data Summary'!CO19="Yes"),OFFSET('Sanitation Data'!$D$12,0,10*ROW('Sanitation Data'!D13)),NA())</f>
        <v>#N/A</v>
      </c>
      <c r="AA19" s="97" t="e">
        <f ca="true">+IF(AND(ISNUMBER(OFFSET('Sanitation Data'!$E$4,0,10*ROW('Sanitation Data'!E13))),'Data Summary'!CP19="Yes"),100-OFFSET('Sanitation Data'!$E$4,0,10*ROW('Sanitation Data'!E13)),NA())</f>
        <v>#N/A</v>
      </c>
      <c r="AB19" s="97" t="e">
        <f ca="true">+IF(AND(ISNUMBER(OFFSET('Sanitation Data'!$E$6,0,10*ROW('Sanitation Data'!E13))),'Data Summary'!CQ19="Yes"),OFFSET('Sanitation Data'!$E$6,0,10*ROW('Sanitation Data'!E13)),NA())</f>
        <v>#N/A</v>
      </c>
      <c r="AC19" s="97" t="e">
        <f ca="true">+IF(AND(ISNUMBER(OFFSET('Sanitation Data'!$E$10,0,10*ROW('Sanitation Data'!E13))),'Data Summary'!CR19="Yes"),OFFSET('Sanitation Data'!$E$10,0,10*ROW('Sanitation Data'!E13)),NA())</f>
        <v>#N/A</v>
      </c>
      <c r="AD19" s="97" t="e">
        <f ca="true">+IF(AND(ISNUMBER(OFFSET('Sanitation Data'!$E$11,0,10*ROW('Sanitation Data'!E13))),'Data Summary'!CS19="Yes"),OFFSET('Sanitation Data'!$E$11,0,10*ROW('Sanitation Data'!E13)),NA())</f>
        <v>#N/A</v>
      </c>
      <c r="AE19" s="97" t="e">
        <f ca="true">+IF(AND(ISNUMBER(OFFSET('Sanitation Data'!$E$12,0,10*ROW('Sanitation Data'!E13))),'Data Summary'!CT19="Yes"),OFFSET('Sanitation Data'!$E$12,0,10*ROW('Sanitation Data'!E13)),NA())</f>
        <v>#N/A</v>
      </c>
      <c r="AF19" s="97" t="e">
        <f ca="true">+IF(AND(ISNUMBER(OFFSET('Sanitation Data'!$F$4,0,10*ROW('Sanitation Data'!F13))),'Data Summary'!CU19="Yes"),100-OFFSET('Sanitation Data'!$F$4,0,10*ROW('Sanitation Data'!F13)),NA())</f>
        <v>#N/A</v>
      </c>
      <c r="AG19" s="97" t="e">
        <f ca="true">+IF(AND(ISNUMBER(OFFSET('Sanitation Data'!$F$6,0,10*ROW('Sanitation Data'!F13))),'Data Summary'!CV19="Yes"),OFFSET('Sanitation Data'!$F$6,0,10*ROW('Sanitation Data'!F13)),NA())</f>
        <v>#N/A</v>
      </c>
      <c r="AH19" s="97" t="e">
        <f ca="true">+IF(AND(ISNUMBER(OFFSET('Sanitation Data'!$F$10,0,10*ROW('Sanitation Data'!F13))),'Data Summary'!CW19="Yes"),OFFSET('Sanitation Data'!$F$10,0,10*ROW('Sanitation Data'!F13)),NA())</f>
        <v>#N/A</v>
      </c>
      <c r="AI19" s="97" t="e">
        <f ca="true">+IF(AND(ISNUMBER(OFFSET('Sanitation Data'!$F$11,0,10*ROW('Sanitation Data'!F13))),'Data Summary'!CX19="Yes"),OFFSET('Sanitation Data'!$F$11,0,10*ROW('Sanitation Data'!F13)),NA())</f>
        <v>#N/A</v>
      </c>
      <c r="AJ19" s="97" t="e">
        <f ca="true">+IF(AND(ISNUMBER(OFFSET('Sanitation Data'!$F$12,0,10*ROW('Sanitation Data'!F13))),'Data Summary'!CY19="Yes"),OFFSET('Sanitation Data'!$F$12,0,10*ROW('Sanitation Data'!F13)),NA())</f>
        <v>#N/A</v>
      </c>
      <c r="AK19" s="97" t="e">
        <f ca="true">+IF(AND(ISNUMBER(OFFSET('Sanitation Data'!$G$4,0,10*ROW('Sanitation Data'!G13))),'Data Summary'!CZ19="Yes"),100-OFFSET('Sanitation Data'!$G$4,0,10*ROW('Sanitation Data'!G13)),NA())</f>
        <v>#N/A</v>
      </c>
      <c r="AL19" s="97" t="e">
        <f ca="true">+IF(AND(ISNUMBER(OFFSET('Sanitation Data'!$G$6,0,10*ROW('Sanitation Data'!G13))),'Data Summary'!DA19="Yes"),OFFSET('Sanitation Data'!$G$6,0,10*ROW('Sanitation Data'!G13)),NA())</f>
        <v>#N/A</v>
      </c>
      <c r="AM19" s="97" t="e">
        <f ca="true">+IF(AND(ISNUMBER(OFFSET('Sanitation Data'!$G$10,0,10*ROW('Sanitation Data'!G13))),'Data Summary'!DB19="Yes"),OFFSET('Sanitation Data'!$G$10,0,10*ROW('Sanitation Data'!G13)),NA())</f>
        <v>#N/A</v>
      </c>
      <c r="AN19" s="97" t="e">
        <f ca="true">+IF(AND(ISNUMBER(OFFSET('Sanitation Data'!$G$11,0,10*ROW('Sanitation Data'!G13))),'Data Summary'!DC19="Yes"),OFFSET('Sanitation Data'!$G$11,0,10*ROW('Sanitation Data'!G13)),NA())</f>
        <v>#N/A</v>
      </c>
      <c r="AO19" s="97" t="e">
        <f ca="true">+IF(AND(ISNUMBER(OFFSET('Sanitation Data'!$G$12,0,10*ROW('Sanitation Data'!G13))),'Data Summary'!DD19="Yes"),OFFSET('Sanitation Data'!$G$12,0,10*ROW('Sanitation Data'!G13)),NA())</f>
        <v>#N/A</v>
      </c>
      <c r="AP19" s="97" t="e">
        <f ca="true">+IF(AND(ISNUMBER(OFFSET('Sanitation Data'!$H$4,0,10*ROW('Sanitation Data'!H13))),'Data Summary'!DE19="Yes"),100-OFFSET('Sanitation Data'!$H$4,0,10*ROW('Sanitation Data'!H13)),NA())</f>
        <v>#N/A</v>
      </c>
      <c r="AQ19" s="97" t="e">
        <f ca="true">+IF(AND(ISNUMBER(OFFSET('Sanitation Data'!$H$6,0,10*ROW('Sanitation Data'!H13))),'Data Summary'!DF19="Yes"),OFFSET('Sanitation Data'!$H$6,0,10*ROW('Sanitation Data'!H13)),NA())</f>
        <v>#N/A</v>
      </c>
      <c r="AR19" s="97" t="e">
        <f ca="true">+IF(AND(ISNUMBER(OFFSET('Sanitation Data'!$H$10,0,10*ROW('Sanitation Data'!H13))),'Data Summary'!DG19="Yes"),OFFSET('Sanitation Data'!$H$10,0,10*ROW('Sanitation Data'!H13)),NA())</f>
        <v>#N/A</v>
      </c>
      <c r="AS19" s="97" t="e">
        <f ca="true">+IF(AND(ISNUMBER(OFFSET('Sanitation Data'!$H$11,0,10*ROW('Sanitation Data'!H13))),'Data Summary'!DH19="Yes"),OFFSET('Sanitation Data'!$H$11,0,10*ROW('Sanitation Data'!H13)),NA())</f>
        <v>#N/A</v>
      </c>
      <c r="AT19" s="97" t="e">
        <f ca="true">+IF(AND(ISNUMBER(OFFSET('Sanitation Data'!$H$12,0,10*ROW('Sanitation Data'!H13))),'Data Summary'!DI19="Yes"),OFFSET('Sanitation Data'!$H$12,0,10*ROW('Sanitation Data'!H13)),NA())</f>
        <v>#N/A</v>
      </c>
      <c r="AU19" s="97" t="e">
        <f ca="true">+IF(AND(ISNUMBER(OFFSET('Sanitation Data'!$I$4,0,10*ROW('Sanitation Data'!I13))),'Data Summary'!DJ19="Yes"),100-OFFSET('Sanitation Data'!$I$4,0,10*ROW('Sanitation Data'!I13)),NA())</f>
        <v>#N/A</v>
      </c>
      <c r="AV19" s="97" t="e">
        <f ca="true">+IF(AND(ISNUMBER(OFFSET('Sanitation Data'!$I$6,0,10*ROW('Sanitation Data'!I13))),'Data Summary'!DK19="Yes"),OFFSET('Sanitation Data'!$I$6,0,10*ROW('Sanitation Data'!I13)),NA())</f>
        <v>#N/A</v>
      </c>
      <c r="AW19" s="97" t="e">
        <f ca="true">+IF(AND(ISNUMBER(OFFSET('Sanitation Data'!$I$10,0,10*ROW('Sanitation Data'!I13))),'Data Summary'!DL19="Yes"),OFFSET('Sanitation Data'!$I$10,0,10*ROW('Sanitation Data'!I13)),NA())</f>
        <v>#N/A</v>
      </c>
      <c r="AX19" s="97" t="e">
        <f ca="true">+IF(AND(ISNUMBER(OFFSET('Sanitation Data'!$I$11,0,10*ROW('Sanitation Data'!I13))),'Data Summary'!DM19="Yes"),OFFSET('Sanitation Data'!$I$11,0,10*ROW('Sanitation Data'!I13)),NA())</f>
        <v>#N/A</v>
      </c>
      <c r="AY19" s="97" t="e">
        <f ca="true">+IF(AND(ISNUMBER(OFFSET('Sanitation Data'!$I$12,0,10*ROW('Sanitation Data'!I13))),'Data Summary'!DN19="Yes"),OFFSET('Sanitation Data'!$I$12,0,10*ROW('Sanitation Data'!I13)),NA())</f>
        <v>#N/A</v>
      </c>
      <c r="AZ19" s="98" t="e">
        <f ca="true">+IF(AND(ISNUMBER(OFFSET('Hygiene Data'!$D$5,0,10*ROW('Hygiene Data'!D13))),'Data Summary'!DO19="Yes"),OFFSET('Hygiene Data'!$D$5,0,10*ROW('Hygiene Data'!D13)),NA())</f>
        <v>#N/A</v>
      </c>
      <c r="BA19" s="98" t="e">
        <f ca="true">+IF(AND(ISNUMBER(OFFSET('Hygiene Data'!$D$7,0,10*ROW('Hygiene Data'!D13))),'Data Summary'!DP19="Yes"),OFFSET('Hygiene Data'!$D$7,0,10*ROW('Hygiene Data'!D13)),NA())</f>
        <v>#N/A</v>
      </c>
      <c r="BB19" s="98" t="e">
        <f ca="true">+IF(AND(ISNUMBER(OFFSET('Hygiene Data'!$D$9,0,10*ROW('Hygiene Data'!D13))),'Data Summary'!DQ19="Yes"),OFFSET('Hygiene Data'!$D$9,0,10*ROW('Hygiene Data'!D13)),NA())</f>
        <v>#N/A</v>
      </c>
      <c r="BC19" s="98" t="e">
        <f ca="true">+IF(AND(ISNUMBER(OFFSET('Hygiene Data'!$E$5,0,10*ROW('Hygiene Data'!E13))),'Data Summary'!DR19="Yes"),OFFSET('Hygiene Data'!$E$5,0,10*ROW('Hygiene Data'!E13)),NA())</f>
        <v>#N/A</v>
      </c>
      <c r="BD19" s="98" t="e">
        <f ca="true">+IF(AND(ISNUMBER(OFFSET('Hygiene Data'!$E$7,0,10*ROW('Hygiene Data'!E13))),'Data Summary'!DS19="Yes"),OFFSET('Hygiene Data'!$E$7,0,10*ROW('Hygiene Data'!E13)),NA())</f>
        <v>#N/A</v>
      </c>
      <c r="BE19" s="98" t="e">
        <f ca="true">+IF(AND(ISNUMBER(OFFSET('Hygiene Data'!$E$9,0,10*ROW('Hygiene Data'!E13))),'Data Summary'!DT19="Yes"),OFFSET('Hygiene Data'!$E$9,0,10*ROW('Hygiene Data'!E13)),NA())</f>
        <v>#N/A</v>
      </c>
      <c r="BF19" s="98" t="e">
        <f ca="true">+IF(AND(ISNUMBER(OFFSET('Hygiene Data'!$F$5,0,10*ROW('Hygiene Data'!F13))),'Data Summary'!DU19="Yes"),OFFSET('Hygiene Data'!$F$5,0,10*ROW('Hygiene Data'!F13)),NA())</f>
        <v>#N/A</v>
      </c>
      <c r="BG19" s="98" t="e">
        <f ca="true">+IF(AND(ISNUMBER(OFFSET('Hygiene Data'!$F$7,0,10*ROW('Hygiene Data'!F13))),'Data Summary'!DV19="Yes"),OFFSET('Hygiene Data'!$F$7,0,10*ROW('Hygiene Data'!F13)),NA())</f>
        <v>#N/A</v>
      </c>
      <c r="BH19" s="98" t="e">
        <f ca="true">+IF(AND(ISNUMBER(OFFSET('Hygiene Data'!$F$9,0,10*ROW('Hygiene Data'!F13))),'Data Summary'!DW19="Yes"),OFFSET('Hygiene Data'!$F$9,0,10*ROW('Hygiene Data'!F13)),NA())</f>
        <v>#N/A</v>
      </c>
      <c r="BI19" s="98" t="e">
        <f ca="true">+IF(AND(ISNUMBER(OFFSET('Hygiene Data'!$G$5,0,10*ROW('Hygiene Data'!G13))),'Data Summary'!DX19="Yes"),OFFSET('Hygiene Data'!$G$5,0,10*ROW('Hygiene Data'!G13)),NA())</f>
        <v>#N/A</v>
      </c>
      <c r="BJ19" s="98" t="e">
        <f ca="true">+IF(AND(ISNUMBER(OFFSET('Hygiene Data'!$G$7,0,10*ROW('Hygiene Data'!G13))),'Data Summary'!DY19="Yes"),OFFSET('Hygiene Data'!$G$7,0,10*ROW('Hygiene Data'!G13)),NA())</f>
        <v>#N/A</v>
      </c>
      <c r="BK19" s="98" t="e">
        <f ca="true">+IF(AND(ISNUMBER(OFFSET('Hygiene Data'!$G$9,0,10*ROW('Hygiene Data'!G13))),'Data Summary'!DZ19="Yes"),OFFSET('Hygiene Data'!$G$9,0,10*ROW('Hygiene Data'!G13)),NA())</f>
        <v>#N/A</v>
      </c>
      <c r="BL19" s="98" t="e">
        <f ca="true">+IF(AND(ISNUMBER(OFFSET('Hygiene Data'!$H$5,0,10*ROW('Hygiene Data'!H13))),'Data Summary'!EA19="Yes"),OFFSET('Hygiene Data'!$H$5,0,10*ROW('Hygiene Data'!H13)),NA())</f>
        <v>#N/A</v>
      </c>
      <c r="BM19" s="98" t="e">
        <f ca="true">+IF(AND(ISNUMBER(OFFSET('Hygiene Data'!$H$7,0,10*ROW('Hygiene Data'!H13))),'Data Summary'!EB19="Yes"),OFFSET('Hygiene Data'!$H$7,0,10*ROW('Hygiene Data'!H13)),NA())</f>
        <v>#N/A</v>
      </c>
      <c r="BN19" s="98" t="e">
        <f ca="true">+IF(AND(ISNUMBER(OFFSET('Hygiene Data'!$H$9,0,10*ROW('Hygiene Data'!H13))),'Data Summary'!EC19="Yes"),OFFSET('Hygiene Data'!$H$9,0,10*ROW('Hygiene Data'!H13)),NA())</f>
        <v>#N/A</v>
      </c>
      <c r="BO19" s="98" t="e">
        <f ca="true">+IF(AND(ISNUMBER(OFFSET('Hygiene Data'!$I$5,0,10*ROW('Hygiene Data'!I13))),'Data Summary'!ED19="Yes"),OFFSET('Hygiene Data'!$I$5,0,10*ROW('Hygiene Data'!I13)),NA())</f>
        <v>#N/A</v>
      </c>
      <c r="BP19" s="98" t="e">
        <f ca="true">+IF(AND(ISNUMBER(OFFSET('Hygiene Data'!$I$7,0,10*ROW('Hygiene Data'!I13))),'Data Summary'!EE19="Yes"),OFFSET('Hygiene Data'!$I$7,0,10*ROW('Hygiene Data'!I13)),NA())</f>
        <v>#N/A</v>
      </c>
      <c r="BQ19" s="98" t="e">
        <f ca="true">+IF(AND(ISNUMBER(OFFSET('Hygiene Data'!$I$9,0,10*ROW('Hygiene Data'!I13))),'Data Summary'!EF19="Yes"),OFFSET('Hygiene Data'!$I$9,0,10*ROW('Hygiene Data'!I13)),NA())</f>
        <v>#N/A</v>
      </c>
    </row>
    <row xmlns:x14ac="http://schemas.microsoft.com/office/spreadsheetml/2009/9/ac" r="20" x14ac:dyDescent="0.2">
      <c r="A20" s="339" t="e">
        <f ca="true">+RIGHT('Data Summary'!A20,LEN('Data Summary'!A20)-9)</f>
        <v>#VALUE!</v>
      </c>
      <c r="B20" s="36" t="str">
        <f ca="true">+IF(ISTEXT('Data Summary'!B20),'Data Summary'!B20,"")</f>
        <v/>
      </c>
      <c r="C20" s="338" t="e">
        <f ca="true">+VALUE('Data Summary'!C20)</f>
        <v>#VALUE!</v>
      </c>
      <c r="D20" s="96" t="e">
        <f ca="true">+IF(AND(ISNUMBER(OFFSET('Water Data'!$D$4,0,10*ROW('Water Data'!D14))),'Data Summary'!BS20="Yes"),100-OFFSET('Water Data'!$D$4,0,10*ROW('Water Data'!D14)),NA())</f>
        <v>#N/A</v>
      </c>
      <c r="E20" s="96" t="e">
        <f ca="true">+IF(AND(ISNUMBER(OFFSET('Water Data'!$D$6,0,10*ROW('Water Data'!D14))),'Data Summary'!BT20="Yes"),OFFSET('Water Data'!$D$6,0,10*ROW('Water Data'!D14)),NA())</f>
        <v>#N/A</v>
      </c>
      <c r="F20" s="96" t="e">
        <f ca="true">+IF(AND(ISNUMBER(OFFSET('Water Data'!$D$9,0,10*ROW('Water Data'!D14))),'Data Summary'!BU20="Yes"),OFFSET('Water Data'!$D$9,0,10*ROW('Water Data'!D14)),NA())</f>
        <v>#N/A</v>
      </c>
      <c r="G20" s="96" t="e">
        <f ca="true">+IF(AND(ISNUMBER(OFFSET('Water Data'!$E$4,0,10*ROW('Water Data'!E14))),'Data Summary'!BV20="Yes"),100-OFFSET('Water Data'!$E$4,0,10*ROW('Water Data'!E14)),NA())</f>
        <v>#N/A</v>
      </c>
      <c r="H20" s="96" t="e">
        <f ca="true">+IF(AND(ISNUMBER(OFFSET('Water Data'!$E$6,0,10*ROW('Water Data'!E14))),'Data Summary'!BW20="Yes"),OFFSET('Water Data'!$E$6,0,10*ROW('Water Data'!E14)),NA())</f>
        <v>#N/A</v>
      </c>
      <c r="I20" s="96" t="e">
        <f ca="true">+IF(AND(ISNUMBER(OFFSET('Water Data'!$E$9,0,10*ROW('Water Data'!E14))),'Data Summary'!BX20="Yes"),OFFSET('Water Data'!$E$9,0,10*ROW('Water Data'!E14)),NA())</f>
        <v>#N/A</v>
      </c>
      <c r="J20" s="96" t="e">
        <f ca="true">+IF(AND(ISNUMBER(OFFSET('Water Data'!$F$4,0,10*ROW('Water Data'!F14))),'Data Summary'!BY20="Yes"),100-OFFSET('Water Data'!$F$4,0,10*ROW('Water Data'!F14)),NA())</f>
        <v>#N/A</v>
      </c>
      <c r="K20" s="96" t="e">
        <f ca="true">+IF(AND(ISNUMBER(OFFSET('Water Data'!$F$6,0,10*ROW('Water Data'!F14))),'Data Summary'!BZ20="Yes"),OFFSET('Water Data'!$F$6,0,10*ROW('Water Data'!F14)),NA())</f>
        <v>#N/A</v>
      </c>
      <c r="L20" s="96" t="e">
        <f ca="true">+IF(AND(ISNUMBER(OFFSET('Water Data'!$F$9,0,10*ROW('Water Data'!F14))),'Data Summary'!CA20="Yes"),OFFSET('Water Data'!$F$9,0,10*ROW('Water Data'!F14)),NA())</f>
        <v>#N/A</v>
      </c>
      <c r="M20" s="96" t="e">
        <f ca="true">+IF(AND(ISNUMBER(OFFSET('Water Data'!$G$4,0,10*ROW('Water Data'!G14))),'Data Summary'!CB20="Yes"),100-OFFSET('Water Data'!$G$4,0,10*ROW('Water Data'!G14)),NA())</f>
        <v>#N/A</v>
      </c>
      <c r="N20" s="96" t="e">
        <f ca="true">+IF(AND(ISNUMBER(OFFSET('Water Data'!$G$6,0,10*ROW('Water Data'!G14))),'Data Summary'!CC20="Yes"),OFFSET('Water Data'!$G$6,0,10*ROW('Water Data'!G14)),NA())</f>
        <v>#N/A</v>
      </c>
      <c r="O20" s="96" t="e">
        <f ca="true">+IF(AND(ISNUMBER(OFFSET('Water Data'!$G$9,0,10*ROW('Water Data'!G14))),'Data Summary'!CD20="Yes"),OFFSET('Water Data'!$G$9,0,10*ROW('Water Data'!G14)),NA())</f>
        <v>#N/A</v>
      </c>
      <c r="P20" s="96" t="e">
        <f ca="true">+IF(AND(ISNUMBER(OFFSET('Water Data'!$H$4,0,10*ROW('Water Data'!H14))),'Data Summary'!CE20="Yes"),100-OFFSET('Water Data'!$H$4,0,10*ROW('Water Data'!H14)),NA())</f>
        <v>#N/A</v>
      </c>
      <c r="Q20" s="96" t="e">
        <f ca="true">+IF(AND(ISNUMBER(OFFSET('Water Data'!$H$6,0,10*ROW('Water Data'!H14))),'Data Summary'!CF20="Yes"),OFFSET('Water Data'!$H$6,0,10*ROW('Water Data'!H14)),NA())</f>
        <v>#N/A</v>
      </c>
      <c r="R20" s="96" t="e">
        <f ca="true">+IF(AND(ISNUMBER(OFFSET('Water Data'!$H$9,0,10*ROW('Water Data'!H14))),'Data Summary'!CG20="Yes"),OFFSET('Water Data'!$H$9,0,10*ROW('Water Data'!H14)),NA())</f>
        <v>#N/A</v>
      </c>
      <c r="S20" s="96" t="e">
        <f ca="true">+IF(AND(ISNUMBER(OFFSET('Water Data'!$I$4,0,10*ROW('Water Data'!I14))),'Data Summary'!CH20="Yes"),100-OFFSET('Water Data'!$I$4,0,10*ROW('Water Data'!I14)),NA())</f>
        <v>#N/A</v>
      </c>
      <c r="T20" s="96" t="e">
        <f ca="true">+IF(AND(ISNUMBER(OFFSET('Water Data'!$I$6,0,10*ROW('Water Data'!I14))),'Data Summary'!CI20="Yes"),OFFSET('Water Data'!$I$6,0,10*ROW('Water Data'!I14)),NA())</f>
        <v>#N/A</v>
      </c>
      <c r="U20" s="96" t="e">
        <f ca="true">+IF(AND(ISNUMBER(OFFSET('Water Data'!$I$9,0,10*ROW('Water Data'!I14))),'Data Summary'!CJ20="Yes"),OFFSET('Water Data'!$I$9,0,10*ROW('Water Data'!I14)),NA())</f>
        <v>#N/A</v>
      </c>
      <c r="V20" s="97" t="e">
        <f ca="true">+IF(AND(ISNUMBER(OFFSET('Sanitation Data'!$D$4,0,10*ROW('Sanitation Data'!D14))),'Data Summary'!CK20="Yes"),100-OFFSET('Sanitation Data'!$D$4,0,10*ROW('Sanitation Data'!D14)),NA())</f>
        <v>#N/A</v>
      </c>
      <c r="W20" s="97" t="e">
        <f ca="true">+IF(AND(ISNUMBER(OFFSET('Sanitation Data'!$D$6,0,10*ROW('Sanitation Data'!D14))),'Data Summary'!CL20="Yes"),OFFSET('Sanitation Data'!$D$6,0,10*ROW('Sanitation Data'!D14)),NA())</f>
        <v>#N/A</v>
      </c>
      <c r="X20" s="97" t="e">
        <f ca="true">+IF(AND(ISNUMBER(OFFSET('Sanitation Data'!$D$10,0,10*ROW('Sanitation Data'!D14))),'Data Summary'!CM20="Yes"),OFFSET('Sanitation Data'!$D$10,0,10*ROW('Sanitation Data'!D14)),NA())</f>
        <v>#N/A</v>
      </c>
      <c r="Y20" s="97" t="e">
        <f ca="true">+IF(AND(ISNUMBER(OFFSET('Sanitation Data'!$D$11,0,10*ROW('Sanitation Data'!D14))),'Data Summary'!CN20="Yes"),OFFSET('Sanitation Data'!$D$11,0,10*ROW('Sanitation Data'!D14)),NA())</f>
        <v>#N/A</v>
      </c>
      <c r="Z20" s="97" t="e">
        <f ca="true">+IF(AND(ISNUMBER(OFFSET('Sanitation Data'!$D$12,0,10*ROW('Sanitation Data'!D14))),'Data Summary'!CO20="Yes"),OFFSET('Sanitation Data'!$D$12,0,10*ROW('Sanitation Data'!D14)),NA())</f>
        <v>#N/A</v>
      </c>
      <c r="AA20" s="97" t="e">
        <f ca="true">+IF(AND(ISNUMBER(OFFSET('Sanitation Data'!$E$4,0,10*ROW('Sanitation Data'!E14))),'Data Summary'!CP20="Yes"),100-OFFSET('Sanitation Data'!$E$4,0,10*ROW('Sanitation Data'!E14)),NA())</f>
        <v>#N/A</v>
      </c>
      <c r="AB20" s="97" t="e">
        <f ca="true">+IF(AND(ISNUMBER(OFFSET('Sanitation Data'!$E$6,0,10*ROW('Sanitation Data'!E14))),'Data Summary'!CQ20="Yes"),OFFSET('Sanitation Data'!$E$6,0,10*ROW('Sanitation Data'!E14)),NA())</f>
        <v>#N/A</v>
      </c>
      <c r="AC20" s="97" t="e">
        <f ca="true">+IF(AND(ISNUMBER(OFFSET('Sanitation Data'!$E$10,0,10*ROW('Sanitation Data'!E14))),'Data Summary'!CR20="Yes"),OFFSET('Sanitation Data'!$E$10,0,10*ROW('Sanitation Data'!E14)),NA())</f>
        <v>#N/A</v>
      </c>
      <c r="AD20" s="97" t="e">
        <f ca="true">+IF(AND(ISNUMBER(OFFSET('Sanitation Data'!$E$11,0,10*ROW('Sanitation Data'!E14))),'Data Summary'!CS20="Yes"),OFFSET('Sanitation Data'!$E$11,0,10*ROW('Sanitation Data'!E14)),NA())</f>
        <v>#N/A</v>
      </c>
      <c r="AE20" s="97" t="e">
        <f ca="true">+IF(AND(ISNUMBER(OFFSET('Sanitation Data'!$E$12,0,10*ROW('Sanitation Data'!E14))),'Data Summary'!CT20="Yes"),OFFSET('Sanitation Data'!$E$12,0,10*ROW('Sanitation Data'!E14)),NA())</f>
        <v>#N/A</v>
      </c>
      <c r="AF20" s="97" t="e">
        <f ca="true">+IF(AND(ISNUMBER(OFFSET('Sanitation Data'!$F$4,0,10*ROW('Sanitation Data'!F14))),'Data Summary'!CU20="Yes"),100-OFFSET('Sanitation Data'!$F$4,0,10*ROW('Sanitation Data'!F14)),NA())</f>
        <v>#N/A</v>
      </c>
      <c r="AG20" s="97" t="e">
        <f ca="true">+IF(AND(ISNUMBER(OFFSET('Sanitation Data'!$F$6,0,10*ROW('Sanitation Data'!F14))),'Data Summary'!CV20="Yes"),OFFSET('Sanitation Data'!$F$6,0,10*ROW('Sanitation Data'!F14)),NA())</f>
        <v>#N/A</v>
      </c>
      <c r="AH20" s="97" t="e">
        <f ca="true">+IF(AND(ISNUMBER(OFFSET('Sanitation Data'!$F$10,0,10*ROW('Sanitation Data'!F14))),'Data Summary'!CW20="Yes"),OFFSET('Sanitation Data'!$F$10,0,10*ROW('Sanitation Data'!F14)),NA())</f>
        <v>#N/A</v>
      </c>
      <c r="AI20" s="97" t="e">
        <f ca="true">+IF(AND(ISNUMBER(OFFSET('Sanitation Data'!$F$11,0,10*ROW('Sanitation Data'!F14))),'Data Summary'!CX20="Yes"),OFFSET('Sanitation Data'!$F$11,0,10*ROW('Sanitation Data'!F14)),NA())</f>
        <v>#N/A</v>
      </c>
      <c r="AJ20" s="97" t="e">
        <f ca="true">+IF(AND(ISNUMBER(OFFSET('Sanitation Data'!$F$12,0,10*ROW('Sanitation Data'!F14))),'Data Summary'!CY20="Yes"),OFFSET('Sanitation Data'!$F$12,0,10*ROW('Sanitation Data'!F14)),NA())</f>
        <v>#N/A</v>
      </c>
      <c r="AK20" s="97" t="e">
        <f ca="true">+IF(AND(ISNUMBER(OFFSET('Sanitation Data'!$G$4,0,10*ROW('Sanitation Data'!G14))),'Data Summary'!CZ20="Yes"),100-OFFSET('Sanitation Data'!$G$4,0,10*ROW('Sanitation Data'!G14)),NA())</f>
        <v>#N/A</v>
      </c>
      <c r="AL20" s="97" t="e">
        <f ca="true">+IF(AND(ISNUMBER(OFFSET('Sanitation Data'!$G$6,0,10*ROW('Sanitation Data'!G14))),'Data Summary'!DA20="Yes"),OFFSET('Sanitation Data'!$G$6,0,10*ROW('Sanitation Data'!G14)),NA())</f>
        <v>#N/A</v>
      </c>
      <c r="AM20" s="97" t="e">
        <f ca="true">+IF(AND(ISNUMBER(OFFSET('Sanitation Data'!$G$10,0,10*ROW('Sanitation Data'!G14))),'Data Summary'!DB20="Yes"),OFFSET('Sanitation Data'!$G$10,0,10*ROW('Sanitation Data'!G14)),NA())</f>
        <v>#N/A</v>
      </c>
      <c r="AN20" s="97" t="e">
        <f ca="true">+IF(AND(ISNUMBER(OFFSET('Sanitation Data'!$G$11,0,10*ROW('Sanitation Data'!G14))),'Data Summary'!DC20="Yes"),OFFSET('Sanitation Data'!$G$11,0,10*ROW('Sanitation Data'!G14)),NA())</f>
        <v>#N/A</v>
      </c>
      <c r="AO20" s="97" t="e">
        <f ca="true">+IF(AND(ISNUMBER(OFFSET('Sanitation Data'!$G$12,0,10*ROW('Sanitation Data'!G14))),'Data Summary'!DD20="Yes"),OFFSET('Sanitation Data'!$G$12,0,10*ROW('Sanitation Data'!G14)),NA())</f>
        <v>#N/A</v>
      </c>
      <c r="AP20" s="97" t="e">
        <f ca="true">+IF(AND(ISNUMBER(OFFSET('Sanitation Data'!$H$4,0,10*ROW('Sanitation Data'!H14))),'Data Summary'!DE20="Yes"),100-OFFSET('Sanitation Data'!$H$4,0,10*ROW('Sanitation Data'!H14)),NA())</f>
        <v>#N/A</v>
      </c>
      <c r="AQ20" s="97" t="e">
        <f ca="true">+IF(AND(ISNUMBER(OFFSET('Sanitation Data'!$H$6,0,10*ROW('Sanitation Data'!H14))),'Data Summary'!DF20="Yes"),OFFSET('Sanitation Data'!$H$6,0,10*ROW('Sanitation Data'!H14)),NA())</f>
        <v>#N/A</v>
      </c>
      <c r="AR20" s="97" t="e">
        <f ca="true">+IF(AND(ISNUMBER(OFFSET('Sanitation Data'!$H$10,0,10*ROW('Sanitation Data'!H14))),'Data Summary'!DG20="Yes"),OFFSET('Sanitation Data'!$H$10,0,10*ROW('Sanitation Data'!H14)),NA())</f>
        <v>#N/A</v>
      </c>
      <c r="AS20" s="97" t="e">
        <f ca="true">+IF(AND(ISNUMBER(OFFSET('Sanitation Data'!$H$11,0,10*ROW('Sanitation Data'!H14))),'Data Summary'!DH20="Yes"),OFFSET('Sanitation Data'!$H$11,0,10*ROW('Sanitation Data'!H14)),NA())</f>
        <v>#N/A</v>
      </c>
      <c r="AT20" s="97" t="e">
        <f ca="true">+IF(AND(ISNUMBER(OFFSET('Sanitation Data'!$H$12,0,10*ROW('Sanitation Data'!H14))),'Data Summary'!DI20="Yes"),OFFSET('Sanitation Data'!$H$12,0,10*ROW('Sanitation Data'!H14)),NA())</f>
        <v>#N/A</v>
      </c>
      <c r="AU20" s="97" t="e">
        <f ca="true">+IF(AND(ISNUMBER(OFFSET('Sanitation Data'!$I$4,0,10*ROW('Sanitation Data'!I14))),'Data Summary'!DJ20="Yes"),100-OFFSET('Sanitation Data'!$I$4,0,10*ROW('Sanitation Data'!I14)),NA())</f>
        <v>#N/A</v>
      </c>
      <c r="AV20" s="97" t="e">
        <f ca="true">+IF(AND(ISNUMBER(OFFSET('Sanitation Data'!$I$6,0,10*ROW('Sanitation Data'!I14))),'Data Summary'!DK20="Yes"),OFFSET('Sanitation Data'!$I$6,0,10*ROW('Sanitation Data'!I14)),NA())</f>
        <v>#N/A</v>
      </c>
      <c r="AW20" s="97" t="e">
        <f ca="true">+IF(AND(ISNUMBER(OFFSET('Sanitation Data'!$I$10,0,10*ROW('Sanitation Data'!I14))),'Data Summary'!DL20="Yes"),OFFSET('Sanitation Data'!$I$10,0,10*ROW('Sanitation Data'!I14)),NA())</f>
        <v>#N/A</v>
      </c>
      <c r="AX20" s="97" t="e">
        <f ca="true">+IF(AND(ISNUMBER(OFFSET('Sanitation Data'!$I$11,0,10*ROW('Sanitation Data'!I14))),'Data Summary'!DM20="Yes"),OFFSET('Sanitation Data'!$I$11,0,10*ROW('Sanitation Data'!I14)),NA())</f>
        <v>#N/A</v>
      </c>
      <c r="AY20" s="97" t="e">
        <f ca="true">+IF(AND(ISNUMBER(OFFSET('Sanitation Data'!$I$12,0,10*ROW('Sanitation Data'!I14))),'Data Summary'!DN20="Yes"),OFFSET('Sanitation Data'!$I$12,0,10*ROW('Sanitation Data'!I14)),NA())</f>
        <v>#N/A</v>
      </c>
      <c r="AZ20" s="98" t="e">
        <f ca="true">+IF(AND(ISNUMBER(OFFSET('Hygiene Data'!$D$5,0,10*ROW('Hygiene Data'!D14))),'Data Summary'!DO20="Yes"),OFFSET('Hygiene Data'!$D$5,0,10*ROW('Hygiene Data'!D14)),NA())</f>
        <v>#N/A</v>
      </c>
      <c r="BA20" s="98" t="e">
        <f ca="true">+IF(AND(ISNUMBER(OFFSET('Hygiene Data'!$D$7,0,10*ROW('Hygiene Data'!D14))),'Data Summary'!DP20="Yes"),OFFSET('Hygiene Data'!$D$7,0,10*ROW('Hygiene Data'!D14)),NA())</f>
        <v>#N/A</v>
      </c>
      <c r="BB20" s="98" t="e">
        <f ca="true">+IF(AND(ISNUMBER(OFFSET('Hygiene Data'!$D$9,0,10*ROW('Hygiene Data'!D14))),'Data Summary'!DQ20="Yes"),OFFSET('Hygiene Data'!$D$9,0,10*ROW('Hygiene Data'!D14)),NA())</f>
        <v>#N/A</v>
      </c>
      <c r="BC20" s="98" t="e">
        <f ca="true">+IF(AND(ISNUMBER(OFFSET('Hygiene Data'!$E$5,0,10*ROW('Hygiene Data'!E14))),'Data Summary'!DR20="Yes"),OFFSET('Hygiene Data'!$E$5,0,10*ROW('Hygiene Data'!E14)),NA())</f>
        <v>#N/A</v>
      </c>
      <c r="BD20" s="98" t="e">
        <f ca="true">+IF(AND(ISNUMBER(OFFSET('Hygiene Data'!$E$7,0,10*ROW('Hygiene Data'!E14))),'Data Summary'!DS20="Yes"),OFFSET('Hygiene Data'!$E$7,0,10*ROW('Hygiene Data'!E14)),NA())</f>
        <v>#N/A</v>
      </c>
      <c r="BE20" s="98" t="e">
        <f ca="true">+IF(AND(ISNUMBER(OFFSET('Hygiene Data'!$E$9,0,10*ROW('Hygiene Data'!E14))),'Data Summary'!DT20="Yes"),OFFSET('Hygiene Data'!$E$9,0,10*ROW('Hygiene Data'!E14)),NA())</f>
        <v>#N/A</v>
      </c>
      <c r="BF20" s="98" t="e">
        <f ca="true">+IF(AND(ISNUMBER(OFFSET('Hygiene Data'!$F$5,0,10*ROW('Hygiene Data'!F14))),'Data Summary'!DU20="Yes"),OFFSET('Hygiene Data'!$F$5,0,10*ROW('Hygiene Data'!F14)),NA())</f>
        <v>#N/A</v>
      </c>
      <c r="BG20" s="98" t="e">
        <f ca="true">+IF(AND(ISNUMBER(OFFSET('Hygiene Data'!$F$7,0,10*ROW('Hygiene Data'!F14))),'Data Summary'!DV20="Yes"),OFFSET('Hygiene Data'!$F$7,0,10*ROW('Hygiene Data'!F14)),NA())</f>
        <v>#N/A</v>
      </c>
      <c r="BH20" s="98" t="e">
        <f ca="true">+IF(AND(ISNUMBER(OFFSET('Hygiene Data'!$F$9,0,10*ROW('Hygiene Data'!F14))),'Data Summary'!DW20="Yes"),OFFSET('Hygiene Data'!$F$9,0,10*ROW('Hygiene Data'!F14)),NA())</f>
        <v>#N/A</v>
      </c>
      <c r="BI20" s="98" t="e">
        <f ca="true">+IF(AND(ISNUMBER(OFFSET('Hygiene Data'!$G$5,0,10*ROW('Hygiene Data'!G14))),'Data Summary'!DX20="Yes"),OFFSET('Hygiene Data'!$G$5,0,10*ROW('Hygiene Data'!G14)),NA())</f>
        <v>#N/A</v>
      </c>
      <c r="BJ20" s="98" t="e">
        <f ca="true">+IF(AND(ISNUMBER(OFFSET('Hygiene Data'!$G$7,0,10*ROW('Hygiene Data'!G14))),'Data Summary'!DY20="Yes"),OFFSET('Hygiene Data'!$G$7,0,10*ROW('Hygiene Data'!G14)),NA())</f>
        <v>#N/A</v>
      </c>
      <c r="BK20" s="98" t="e">
        <f ca="true">+IF(AND(ISNUMBER(OFFSET('Hygiene Data'!$G$9,0,10*ROW('Hygiene Data'!G14))),'Data Summary'!DZ20="Yes"),OFFSET('Hygiene Data'!$G$9,0,10*ROW('Hygiene Data'!G14)),NA())</f>
        <v>#N/A</v>
      </c>
      <c r="BL20" s="98" t="e">
        <f ca="true">+IF(AND(ISNUMBER(OFFSET('Hygiene Data'!$H$5,0,10*ROW('Hygiene Data'!H14))),'Data Summary'!EA20="Yes"),OFFSET('Hygiene Data'!$H$5,0,10*ROW('Hygiene Data'!H14)),NA())</f>
        <v>#N/A</v>
      </c>
      <c r="BM20" s="98" t="e">
        <f ca="true">+IF(AND(ISNUMBER(OFFSET('Hygiene Data'!$H$7,0,10*ROW('Hygiene Data'!H14))),'Data Summary'!EB20="Yes"),OFFSET('Hygiene Data'!$H$7,0,10*ROW('Hygiene Data'!H14)),NA())</f>
        <v>#N/A</v>
      </c>
      <c r="BN20" s="98" t="e">
        <f ca="true">+IF(AND(ISNUMBER(OFFSET('Hygiene Data'!$H$9,0,10*ROW('Hygiene Data'!H14))),'Data Summary'!EC20="Yes"),OFFSET('Hygiene Data'!$H$9,0,10*ROW('Hygiene Data'!H14)),NA())</f>
        <v>#N/A</v>
      </c>
      <c r="BO20" s="98" t="e">
        <f ca="true">+IF(AND(ISNUMBER(OFFSET('Hygiene Data'!$I$5,0,10*ROW('Hygiene Data'!I14))),'Data Summary'!ED20="Yes"),OFFSET('Hygiene Data'!$I$5,0,10*ROW('Hygiene Data'!I14)),NA())</f>
        <v>#N/A</v>
      </c>
      <c r="BP20" s="98" t="e">
        <f ca="true">+IF(AND(ISNUMBER(OFFSET('Hygiene Data'!$I$7,0,10*ROW('Hygiene Data'!I14))),'Data Summary'!EE20="Yes"),OFFSET('Hygiene Data'!$I$7,0,10*ROW('Hygiene Data'!I14)),NA())</f>
        <v>#N/A</v>
      </c>
      <c r="BQ20" s="98" t="e">
        <f ca="true">+IF(AND(ISNUMBER(OFFSET('Hygiene Data'!$I$9,0,10*ROW('Hygiene Data'!I14))),'Data Summary'!EF20="Yes"),OFFSET('Hygiene Data'!$I$9,0,10*ROW('Hygiene Data'!I14)),NA())</f>
        <v>#N/A</v>
      </c>
    </row>
    <row xmlns:x14ac="http://schemas.microsoft.com/office/spreadsheetml/2009/9/ac" r="21" x14ac:dyDescent="0.2">
      <c r="A21" s="339" t="e">
        <f ca="true">+RIGHT('Data Summary'!A21,LEN('Data Summary'!A21)-9)</f>
        <v>#VALUE!</v>
      </c>
      <c r="B21" s="36" t="str">
        <f ca="true">+IF(ISTEXT('Data Summary'!B21),'Data Summary'!B21,"")</f>
        <v/>
      </c>
      <c r="C21" s="338" t="e">
        <f ca="true">+VALUE('Data Summary'!C21)</f>
        <v>#VALUE!</v>
      </c>
      <c r="D21" s="96" t="e">
        <f ca="true">+IF(AND(ISNUMBER(OFFSET('Water Data'!$D$4,0,10*ROW('Water Data'!D15))),'Data Summary'!BS21="Yes"),100-OFFSET('Water Data'!$D$4,0,10*ROW('Water Data'!D15)),NA())</f>
        <v>#N/A</v>
      </c>
      <c r="E21" s="96" t="e">
        <f ca="true">+IF(AND(ISNUMBER(OFFSET('Water Data'!$D$6,0,10*ROW('Water Data'!D15))),'Data Summary'!BT21="Yes"),OFFSET('Water Data'!$D$6,0,10*ROW('Water Data'!D15)),NA())</f>
        <v>#N/A</v>
      </c>
      <c r="F21" s="96" t="e">
        <f ca="true">+IF(AND(ISNUMBER(OFFSET('Water Data'!$D$9,0,10*ROW('Water Data'!D15))),'Data Summary'!BU21="Yes"),OFFSET('Water Data'!$D$9,0,10*ROW('Water Data'!D15)),NA())</f>
        <v>#N/A</v>
      </c>
      <c r="G21" s="96" t="e">
        <f ca="true">+IF(AND(ISNUMBER(OFFSET('Water Data'!$E$4,0,10*ROW('Water Data'!E15))),'Data Summary'!BV21="Yes"),100-OFFSET('Water Data'!$E$4,0,10*ROW('Water Data'!E15)),NA())</f>
        <v>#N/A</v>
      </c>
      <c r="H21" s="96" t="e">
        <f ca="true">+IF(AND(ISNUMBER(OFFSET('Water Data'!$E$6,0,10*ROW('Water Data'!E15))),'Data Summary'!BW21="Yes"),OFFSET('Water Data'!$E$6,0,10*ROW('Water Data'!E15)),NA())</f>
        <v>#N/A</v>
      </c>
      <c r="I21" s="96" t="e">
        <f ca="true">+IF(AND(ISNUMBER(OFFSET('Water Data'!$E$9,0,10*ROW('Water Data'!E15))),'Data Summary'!BX21="Yes"),OFFSET('Water Data'!$E$9,0,10*ROW('Water Data'!E15)),NA())</f>
        <v>#N/A</v>
      </c>
      <c r="J21" s="96" t="e">
        <f ca="true">+IF(AND(ISNUMBER(OFFSET('Water Data'!$F$4,0,10*ROW('Water Data'!F15))),'Data Summary'!BY21="Yes"),100-OFFSET('Water Data'!$F$4,0,10*ROW('Water Data'!F15)),NA())</f>
        <v>#N/A</v>
      </c>
      <c r="K21" s="96" t="e">
        <f ca="true">+IF(AND(ISNUMBER(OFFSET('Water Data'!$F$6,0,10*ROW('Water Data'!F15))),'Data Summary'!BZ21="Yes"),OFFSET('Water Data'!$F$6,0,10*ROW('Water Data'!F15)),NA())</f>
        <v>#N/A</v>
      </c>
      <c r="L21" s="96" t="e">
        <f ca="true">+IF(AND(ISNUMBER(OFFSET('Water Data'!$F$9,0,10*ROW('Water Data'!F15))),'Data Summary'!CA21="Yes"),OFFSET('Water Data'!$F$9,0,10*ROW('Water Data'!F15)),NA())</f>
        <v>#N/A</v>
      </c>
      <c r="M21" s="96" t="e">
        <f ca="true">+IF(AND(ISNUMBER(OFFSET('Water Data'!$G$4,0,10*ROW('Water Data'!G15))),'Data Summary'!CB21="Yes"),100-OFFSET('Water Data'!$G$4,0,10*ROW('Water Data'!G15)),NA())</f>
        <v>#N/A</v>
      </c>
      <c r="N21" s="96" t="e">
        <f ca="true">+IF(AND(ISNUMBER(OFFSET('Water Data'!$G$6,0,10*ROW('Water Data'!G15))),'Data Summary'!CC21="Yes"),OFFSET('Water Data'!$G$6,0,10*ROW('Water Data'!G15)),NA())</f>
        <v>#N/A</v>
      </c>
      <c r="O21" s="96" t="e">
        <f ca="true">+IF(AND(ISNUMBER(OFFSET('Water Data'!$G$9,0,10*ROW('Water Data'!G15))),'Data Summary'!CD21="Yes"),OFFSET('Water Data'!$G$9,0,10*ROW('Water Data'!G15)),NA())</f>
        <v>#N/A</v>
      </c>
      <c r="P21" s="96" t="e">
        <f ca="true">+IF(AND(ISNUMBER(OFFSET('Water Data'!$H$4,0,10*ROW('Water Data'!H15))),'Data Summary'!CE21="Yes"),100-OFFSET('Water Data'!$H$4,0,10*ROW('Water Data'!H15)),NA())</f>
        <v>#N/A</v>
      </c>
      <c r="Q21" s="96" t="e">
        <f ca="true">+IF(AND(ISNUMBER(OFFSET('Water Data'!$H$6,0,10*ROW('Water Data'!H15))),'Data Summary'!CF21="Yes"),OFFSET('Water Data'!$H$6,0,10*ROW('Water Data'!H15)),NA())</f>
        <v>#N/A</v>
      </c>
      <c r="R21" s="96" t="e">
        <f ca="true">+IF(AND(ISNUMBER(OFFSET('Water Data'!$H$9,0,10*ROW('Water Data'!H15))),'Data Summary'!CG21="Yes"),OFFSET('Water Data'!$H$9,0,10*ROW('Water Data'!H15)),NA())</f>
        <v>#N/A</v>
      </c>
      <c r="S21" s="96" t="e">
        <f ca="true">+IF(AND(ISNUMBER(OFFSET('Water Data'!$I$4,0,10*ROW('Water Data'!I15))),'Data Summary'!CH21="Yes"),100-OFFSET('Water Data'!$I$4,0,10*ROW('Water Data'!I15)),NA())</f>
        <v>#N/A</v>
      </c>
      <c r="T21" s="96" t="e">
        <f ca="true">+IF(AND(ISNUMBER(OFFSET('Water Data'!$I$6,0,10*ROW('Water Data'!I15))),'Data Summary'!CI21="Yes"),OFFSET('Water Data'!$I$6,0,10*ROW('Water Data'!I15)),NA())</f>
        <v>#N/A</v>
      </c>
      <c r="U21" s="96" t="e">
        <f ca="true">+IF(AND(ISNUMBER(OFFSET('Water Data'!$I$9,0,10*ROW('Water Data'!I15))),'Data Summary'!CJ21="Yes"),OFFSET('Water Data'!$I$9,0,10*ROW('Water Data'!I15)),NA())</f>
        <v>#N/A</v>
      </c>
      <c r="V21" s="97" t="e">
        <f ca="true">+IF(AND(ISNUMBER(OFFSET('Sanitation Data'!$D$4,0,10*ROW('Sanitation Data'!D15))),'Data Summary'!CK21="Yes"),100-OFFSET('Sanitation Data'!$D$4,0,10*ROW('Sanitation Data'!D15)),NA())</f>
        <v>#N/A</v>
      </c>
      <c r="W21" s="97" t="e">
        <f ca="true">+IF(AND(ISNUMBER(OFFSET('Sanitation Data'!$D$6,0,10*ROW('Sanitation Data'!D15))),'Data Summary'!CL21="Yes"),OFFSET('Sanitation Data'!$D$6,0,10*ROW('Sanitation Data'!D15)),NA())</f>
        <v>#N/A</v>
      </c>
      <c r="X21" s="97" t="e">
        <f ca="true">+IF(AND(ISNUMBER(OFFSET('Sanitation Data'!$D$10,0,10*ROW('Sanitation Data'!D15))),'Data Summary'!CM21="Yes"),OFFSET('Sanitation Data'!$D$10,0,10*ROW('Sanitation Data'!D15)),NA())</f>
        <v>#N/A</v>
      </c>
      <c r="Y21" s="97" t="e">
        <f ca="true">+IF(AND(ISNUMBER(OFFSET('Sanitation Data'!$D$11,0,10*ROW('Sanitation Data'!D15))),'Data Summary'!CN21="Yes"),OFFSET('Sanitation Data'!$D$11,0,10*ROW('Sanitation Data'!D15)),NA())</f>
        <v>#N/A</v>
      </c>
      <c r="Z21" s="97" t="e">
        <f ca="true">+IF(AND(ISNUMBER(OFFSET('Sanitation Data'!$D$12,0,10*ROW('Sanitation Data'!D15))),'Data Summary'!CO21="Yes"),OFFSET('Sanitation Data'!$D$12,0,10*ROW('Sanitation Data'!D15)),NA())</f>
        <v>#N/A</v>
      </c>
      <c r="AA21" s="97" t="e">
        <f ca="true">+IF(AND(ISNUMBER(OFFSET('Sanitation Data'!$E$4,0,10*ROW('Sanitation Data'!E15))),'Data Summary'!CP21="Yes"),100-OFFSET('Sanitation Data'!$E$4,0,10*ROW('Sanitation Data'!E15)),NA())</f>
        <v>#N/A</v>
      </c>
      <c r="AB21" s="97" t="e">
        <f ca="true">+IF(AND(ISNUMBER(OFFSET('Sanitation Data'!$E$6,0,10*ROW('Sanitation Data'!E15))),'Data Summary'!CQ21="Yes"),OFFSET('Sanitation Data'!$E$6,0,10*ROW('Sanitation Data'!E15)),NA())</f>
        <v>#N/A</v>
      </c>
      <c r="AC21" s="97" t="e">
        <f ca="true">+IF(AND(ISNUMBER(OFFSET('Sanitation Data'!$E$10,0,10*ROW('Sanitation Data'!E15))),'Data Summary'!CR21="Yes"),OFFSET('Sanitation Data'!$E$10,0,10*ROW('Sanitation Data'!E15)),NA())</f>
        <v>#N/A</v>
      </c>
      <c r="AD21" s="97" t="e">
        <f ca="true">+IF(AND(ISNUMBER(OFFSET('Sanitation Data'!$E$11,0,10*ROW('Sanitation Data'!E15))),'Data Summary'!CS21="Yes"),OFFSET('Sanitation Data'!$E$11,0,10*ROW('Sanitation Data'!E15)),NA())</f>
        <v>#N/A</v>
      </c>
      <c r="AE21" s="97" t="e">
        <f ca="true">+IF(AND(ISNUMBER(OFFSET('Sanitation Data'!$E$12,0,10*ROW('Sanitation Data'!E15))),'Data Summary'!CT21="Yes"),OFFSET('Sanitation Data'!$E$12,0,10*ROW('Sanitation Data'!E15)),NA())</f>
        <v>#N/A</v>
      </c>
      <c r="AF21" s="97" t="e">
        <f ca="true">+IF(AND(ISNUMBER(OFFSET('Sanitation Data'!$F$4,0,10*ROW('Sanitation Data'!F15))),'Data Summary'!CU21="Yes"),100-OFFSET('Sanitation Data'!$F$4,0,10*ROW('Sanitation Data'!F15)),NA())</f>
        <v>#N/A</v>
      </c>
      <c r="AG21" s="97" t="e">
        <f ca="true">+IF(AND(ISNUMBER(OFFSET('Sanitation Data'!$F$6,0,10*ROW('Sanitation Data'!F15))),'Data Summary'!CV21="Yes"),OFFSET('Sanitation Data'!$F$6,0,10*ROW('Sanitation Data'!F15)),NA())</f>
        <v>#N/A</v>
      </c>
      <c r="AH21" s="97" t="e">
        <f ca="true">+IF(AND(ISNUMBER(OFFSET('Sanitation Data'!$F$10,0,10*ROW('Sanitation Data'!F15))),'Data Summary'!CW21="Yes"),OFFSET('Sanitation Data'!$F$10,0,10*ROW('Sanitation Data'!F15)),NA())</f>
        <v>#N/A</v>
      </c>
      <c r="AI21" s="97" t="e">
        <f ca="true">+IF(AND(ISNUMBER(OFFSET('Sanitation Data'!$F$11,0,10*ROW('Sanitation Data'!F15))),'Data Summary'!CX21="Yes"),OFFSET('Sanitation Data'!$F$11,0,10*ROW('Sanitation Data'!F15)),NA())</f>
        <v>#N/A</v>
      </c>
      <c r="AJ21" s="97" t="e">
        <f ca="true">+IF(AND(ISNUMBER(OFFSET('Sanitation Data'!$F$12,0,10*ROW('Sanitation Data'!F15))),'Data Summary'!CY21="Yes"),OFFSET('Sanitation Data'!$F$12,0,10*ROW('Sanitation Data'!F15)),NA())</f>
        <v>#N/A</v>
      </c>
      <c r="AK21" s="97" t="e">
        <f ca="true">+IF(AND(ISNUMBER(OFFSET('Sanitation Data'!$G$4,0,10*ROW('Sanitation Data'!G15))),'Data Summary'!CZ21="Yes"),100-OFFSET('Sanitation Data'!$G$4,0,10*ROW('Sanitation Data'!G15)),NA())</f>
        <v>#N/A</v>
      </c>
      <c r="AL21" s="97" t="e">
        <f ca="true">+IF(AND(ISNUMBER(OFFSET('Sanitation Data'!$G$6,0,10*ROW('Sanitation Data'!G15))),'Data Summary'!DA21="Yes"),OFFSET('Sanitation Data'!$G$6,0,10*ROW('Sanitation Data'!G15)),NA())</f>
        <v>#N/A</v>
      </c>
      <c r="AM21" s="97" t="e">
        <f ca="true">+IF(AND(ISNUMBER(OFFSET('Sanitation Data'!$G$10,0,10*ROW('Sanitation Data'!G15))),'Data Summary'!DB21="Yes"),OFFSET('Sanitation Data'!$G$10,0,10*ROW('Sanitation Data'!G15)),NA())</f>
        <v>#N/A</v>
      </c>
      <c r="AN21" s="97" t="e">
        <f ca="true">+IF(AND(ISNUMBER(OFFSET('Sanitation Data'!$G$11,0,10*ROW('Sanitation Data'!G15))),'Data Summary'!DC21="Yes"),OFFSET('Sanitation Data'!$G$11,0,10*ROW('Sanitation Data'!G15)),NA())</f>
        <v>#N/A</v>
      </c>
      <c r="AO21" s="97" t="e">
        <f ca="true">+IF(AND(ISNUMBER(OFFSET('Sanitation Data'!$G$12,0,10*ROW('Sanitation Data'!G15))),'Data Summary'!DD21="Yes"),OFFSET('Sanitation Data'!$G$12,0,10*ROW('Sanitation Data'!G15)),NA())</f>
        <v>#N/A</v>
      </c>
      <c r="AP21" s="97" t="e">
        <f ca="true">+IF(AND(ISNUMBER(OFFSET('Sanitation Data'!$H$4,0,10*ROW('Sanitation Data'!H15))),'Data Summary'!DE21="Yes"),100-OFFSET('Sanitation Data'!$H$4,0,10*ROW('Sanitation Data'!H15)),NA())</f>
        <v>#N/A</v>
      </c>
      <c r="AQ21" s="97" t="e">
        <f ca="true">+IF(AND(ISNUMBER(OFFSET('Sanitation Data'!$H$6,0,10*ROW('Sanitation Data'!H15))),'Data Summary'!DF21="Yes"),OFFSET('Sanitation Data'!$H$6,0,10*ROW('Sanitation Data'!H15)),NA())</f>
        <v>#N/A</v>
      </c>
      <c r="AR21" s="97" t="e">
        <f ca="true">+IF(AND(ISNUMBER(OFFSET('Sanitation Data'!$H$10,0,10*ROW('Sanitation Data'!H15))),'Data Summary'!DG21="Yes"),OFFSET('Sanitation Data'!$H$10,0,10*ROW('Sanitation Data'!H15)),NA())</f>
        <v>#N/A</v>
      </c>
      <c r="AS21" s="97" t="e">
        <f ca="true">+IF(AND(ISNUMBER(OFFSET('Sanitation Data'!$H$11,0,10*ROW('Sanitation Data'!H15))),'Data Summary'!DH21="Yes"),OFFSET('Sanitation Data'!$H$11,0,10*ROW('Sanitation Data'!H15)),NA())</f>
        <v>#N/A</v>
      </c>
      <c r="AT21" s="97" t="e">
        <f ca="true">+IF(AND(ISNUMBER(OFFSET('Sanitation Data'!$H$12,0,10*ROW('Sanitation Data'!H15))),'Data Summary'!DI21="Yes"),OFFSET('Sanitation Data'!$H$12,0,10*ROW('Sanitation Data'!H15)),NA())</f>
        <v>#N/A</v>
      </c>
      <c r="AU21" s="97" t="e">
        <f ca="true">+IF(AND(ISNUMBER(OFFSET('Sanitation Data'!$I$4,0,10*ROW('Sanitation Data'!I15))),'Data Summary'!DJ21="Yes"),100-OFFSET('Sanitation Data'!$I$4,0,10*ROW('Sanitation Data'!I15)),NA())</f>
        <v>#N/A</v>
      </c>
      <c r="AV21" s="97" t="e">
        <f ca="true">+IF(AND(ISNUMBER(OFFSET('Sanitation Data'!$I$6,0,10*ROW('Sanitation Data'!I15))),'Data Summary'!DK21="Yes"),OFFSET('Sanitation Data'!$I$6,0,10*ROW('Sanitation Data'!I15)),NA())</f>
        <v>#N/A</v>
      </c>
      <c r="AW21" s="97" t="e">
        <f ca="true">+IF(AND(ISNUMBER(OFFSET('Sanitation Data'!$I$10,0,10*ROW('Sanitation Data'!I15))),'Data Summary'!DL21="Yes"),OFFSET('Sanitation Data'!$I$10,0,10*ROW('Sanitation Data'!I15)),NA())</f>
        <v>#N/A</v>
      </c>
      <c r="AX21" s="97" t="e">
        <f ca="true">+IF(AND(ISNUMBER(OFFSET('Sanitation Data'!$I$11,0,10*ROW('Sanitation Data'!I15))),'Data Summary'!DM21="Yes"),OFFSET('Sanitation Data'!$I$11,0,10*ROW('Sanitation Data'!I15)),NA())</f>
        <v>#N/A</v>
      </c>
      <c r="AY21" s="97" t="e">
        <f ca="true">+IF(AND(ISNUMBER(OFFSET('Sanitation Data'!$I$12,0,10*ROW('Sanitation Data'!I15))),'Data Summary'!DN21="Yes"),OFFSET('Sanitation Data'!$I$12,0,10*ROW('Sanitation Data'!I15)),NA())</f>
        <v>#N/A</v>
      </c>
      <c r="AZ21" s="98" t="e">
        <f ca="true">+IF(AND(ISNUMBER(OFFSET('Hygiene Data'!$D$5,0,10*ROW('Hygiene Data'!D15))),'Data Summary'!DO21="Yes"),OFFSET('Hygiene Data'!$D$5,0,10*ROW('Hygiene Data'!D15)),NA())</f>
        <v>#N/A</v>
      </c>
      <c r="BA21" s="98" t="e">
        <f ca="true">+IF(AND(ISNUMBER(OFFSET('Hygiene Data'!$D$7,0,10*ROW('Hygiene Data'!D15))),'Data Summary'!DP21="Yes"),OFFSET('Hygiene Data'!$D$7,0,10*ROW('Hygiene Data'!D15)),NA())</f>
        <v>#N/A</v>
      </c>
      <c r="BB21" s="98" t="e">
        <f ca="true">+IF(AND(ISNUMBER(OFFSET('Hygiene Data'!$D$9,0,10*ROW('Hygiene Data'!D15))),'Data Summary'!DQ21="Yes"),OFFSET('Hygiene Data'!$D$9,0,10*ROW('Hygiene Data'!D15)),NA())</f>
        <v>#N/A</v>
      </c>
      <c r="BC21" s="98" t="e">
        <f ca="true">+IF(AND(ISNUMBER(OFFSET('Hygiene Data'!$E$5,0,10*ROW('Hygiene Data'!E15))),'Data Summary'!DR21="Yes"),OFFSET('Hygiene Data'!$E$5,0,10*ROW('Hygiene Data'!E15)),NA())</f>
        <v>#N/A</v>
      </c>
      <c r="BD21" s="98" t="e">
        <f ca="true">+IF(AND(ISNUMBER(OFFSET('Hygiene Data'!$E$7,0,10*ROW('Hygiene Data'!E15))),'Data Summary'!DS21="Yes"),OFFSET('Hygiene Data'!$E$7,0,10*ROW('Hygiene Data'!E15)),NA())</f>
        <v>#N/A</v>
      </c>
      <c r="BE21" s="98" t="e">
        <f ca="true">+IF(AND(ISNUMBER(OFFSET('Hygiene Data'!$E$9,0,10*ROW('Hygiene Data'!E15))),'Data Summary'!DT21="Yes"),OFFSET('Hygiene Data'!$E$9,0,10*ROW('Hygiene Data'!E15)),NA())</f>
        <v>#N/A</v>
      </c>
      <c r="BF21" s="98" t="e">
        <f ca="true">+IF(AND(ISNUMBER(OFFSET('Hygiene Data'!$F$5,0,10*ROW('Hygiene Data'!F15))),'Data Summary'!DU21="Yes"),OFFSET('Hygiene Data'!$F$5,0,10*ROW('Hygiene Data'!F15)),NA())</f>
        <v>#N/A</v>
      </c>
      <c r="BG21" s="98" t="e">
        <f ca="true">+IF(AND(ISNUMBER(OFFSET('Hygiene Data'!$F$7,0,10*ROW('Hygiene Data'!F15))),'Data Summary'!DV21="Yes"),OFFSET('Hygiene Data'!$F$7,0,10*ROW('Hygiene Data'!F15)),NA())</f>
        <v>#N/A</v>
      </c>
      <c r="BH21" s="98" t="e">
        <f ca="true">+IF(AND(ISNUMBER(OFFSET('Hygiene Data'!$F$9,0,10*ROW('Hygiene Data'!F15))),'Data Summary'!DW21="Yes"),OFFSET('Hygiene Data'!$F$9,0,10*ROW('Hygiene Data'!F15)),NA())</f>
        <v>#N/A</v>
      </c>
      <c r="BI21" s="98" t="e">
        <f ca="true">+IF(AND(ISNUMBER(OFFSET('Hygiene Data'!$G$5,0,10*ROW('Hygiene Data'!G15))),'Data Summary'!DX21="Yes"),OFFSET('Hygiene Data'!$G$5,0,10*ROW('Hygiene Data'!G15)),NA())</f>
        <v>#N/A</v>
      </c>
      <c r="BJ21" s="98" t="e">
        <f ca="true">+IF(AND(ISNUMBER(OFFSET('Hygiene Data'!$G$7,0,10*ROW('Hygiene Data'!G15))),'Data Summary'!DY21="Yes"),OFFSET('Hygiene Data'!$G$7,0,10*ROW('Hygiene Data'!G15)),NA())</f>
        <v>#N/A</v>
      </c>
      <c r="BK21" s="98" t="e">
        <f ca="true">+IF(AND(ISNUMBER(OFFSET('Hygiene Data'!$G$9,0,10*ROW('Hygiene Data'!G15))),'Data Summary'!DZ21="Yes"),OFFSET('Hygiene Data'!$G$9,0,10*ROW('Hygiene Data'!G15)),NA())</f>
        <v>#N/A</v>
      </c>
      <c r="BL21" s="98" t="e">
        <f ca="true">+IF(AND(ISNUMBER(OFFSET('Hygiene Data'!$H$5,0,10*ROW('Hygiene Data'!H15))),'Data Summary'!EA21="Yes"),OFFSET('Hygiene Data'!$H$5,0,10*ROW('Hygiene Data'!H15)),NA())</f>
        <v>#N/A</v>
      </c>
      <c r="BM21" s="98" t="e">
        <f ca="true">+IF(AND(ISNUMBER(OFFSET('Hygiene Data'!$H$7,0,10*ROW('Hygiene Data'!H15))),'Data Summary'!EB21="Yes"),OFFSET('Hygiene Data'!$H$7,0,10*ROW('Hygiene Data'!H15)),NA())</f>
        <v>#N/A</v>
      </c>
      <c r="BN21" s="98" t="e">
        <f ca="true">+IF(AND(ISNUMBER(OFFSET('Hygiene Data'!$H$9,0,10*ROW('Hygiene Data'!H15))),'Data Summary'!EC21="Yes"),OFFSET('Hygiene Data'!$H$9,0,10*ROW('Hygiene Data'!H15)),NA())</f>
        <v>#N/A</v>
      </c>
      <c r="BO21" s="98" t="e">
        <f ca="true">+IF(AND(ISNUMBER(OFFSET('Hygiene Data'!$I$5,0,10*ROW('Hygiene Data'!I15))),'Data Summary'!ED21="Yes"),OFFSET('Hygiene Data'!$I$5,0,10*ROW('Hygiene Data'!I15)),NA())</f>
        <v>#N/A</v>
      </c>
      <c r="BP21" s="98" t="e">
        <f ca="true">+IF(AND(ISNUMBER(OFFSET('Hygiene Data'!$I$7,0,10*ROW('Hygiene Data'!I15))),'Data Summary'!EE21="Yes"),OFFSET('Hygiene Data'!$I$7,0,10*ROW('Hygiene Data'!I15)),NA())</f>
        <v>#N/A</v>
      </c>
      <c r="BQ21" s="98" t="e">
        <f ca="true">+IF(AND(ISNUMBER(OFFSET('Hygiene Data'!$I$9,0,10*ROW('Hygiene Data'!I15))),'Data Summary'!EF21="Yes"),OFFSET('Hygiene Data'!$I$9,0,10*ROW('Hygiene Data'!I15)),NA())</f>
        <v>#N/A</v>
      </c>
    </row>
    <row xmlns:x14ac="http://schemas.microsoft.com/office/spreadsheetml/2009/9/ac" r="22" x14ac:dyDescent="0.2">
      <c r="A22" s="339" t="e">
        <f ca="true">+RIGHT('Data Summary'!A22,LEN('Data Summary'!A22)-9)</f>
        <v>#VALUE!</v>
      </c>
      <c r="B22" s="36" t="str">
        <f ca="true">+IF(ISTEXT('Data Summary'!B22),'Data Summary'!B22,"")</f>
        <v/>
      </c>
      <c r="C22" s="338" t="e">
        <f ca="true">+VALUE('Data Summary'!C22)</f>
        <v>#VALUE!</v>
      </c>
      <c r="D22" s="96" t="e">
        <f ca="true">+IF(AND(ISNUMBER(OFFSET('Water Data'!$D$4,0,10*ROW('Water Data'!D16))),'Data Summary'!BS22="Yes"),100-OFFSET('Water Data'!$D$4,0,10*ROW('Water Data'!D16)),NA())</f>
        <v>#N/A</v>
      </c>
      <c r="E22" s="96" t="e">
        <f ca="true">+IF(AND(ISNUMBER(OFFSET('Water Data'!$D$6,0,10*ROW('Water Data'!D16))),'Data Summary'!BT22="Yes"),OFFSET('Water Data'!$D$6,0,10*ROW('Water Data'!D16)),NA())</f>
        <v>#N/A</v>
      </c>
      <c r="F22" s="96" t="e">
        <f ca="true">+IF(AND(ISNUMBER(OFFSET('Water Data'!$D$9,0,10*ROW('Water Data'!D16))),'Data Summary'!BU22="Yes"),OFFSET('Water Data'!$D$9,0,10*ROW('Water Data'!D16)),NA())</f>
        <v>#N/A</v>
      </c>
      <c r="G22" s="96" t="e">
        <f ca="true">+IF(AND(ISNUMBER(OFFSET('Water Data'!$E$4,0,10*ROW('Water Data'!E16))),'Data Summary'!BV22="Yes"),100-OFFSET('Water Data'!$E$4,0,10*ROW('Water Data'!E16)),NA())</f>
        <v>#N/A</v>
      </c>
      <c r="H22" s="96" t="e">
        <f ca="true">+IF(AND(ISNUMBER(OFFSET('Water Data'!$E$6,0,10*ROW('Water Data'!E16))),'Data Summary'!BW22="Yes"),OFFSET('Water Data'!$E$6,0,10*ROW('Water Data'!E16)),NA())</f>
        <v>#N/A</v>
      </c>
      <c r="I22" s="96" t="e">
        <f ca="true">+IF(AND(ISNUMBER(OFFSET('Water Data'!$E$9,0,10*ROW('Water Data'!E16))),'Data Summary'!BX22="Yes"),OFFSET('Water Data'!$E$9,0,10*ROW('Water Data'!E16)),NA())</f>
        <v>#N/A</v>
      </c>
      <c r="J22" s="96" t="e">
        <f ca="true">+IF(AND(ISNUMBER(OFFSET('Water Data'!$F$4,0,10*ROW('Water Data'!F16))),'Data Summary'!BY22="Yes"),100-OFFSET('Water Data'!$F$4,0,10*ROW('Water Data'!F16)),NA())</f>
        <v>#N/A</v>
      </c>
      <c r="K22" s="96" t="e">
        <f ca="true">+IF(AND(ISNUMBER(OFFSET('Water Data'!$F$6,0,10*ROW('Water Data'!F16))),'Data Summary'!BZ22="Yes"),OFFSET('Water Data'!$F$6,0,10*ROW('Water Data'!F16)),NA())</f>
        <v>#N/A</v>
      </c>
      <c r="L22" s="96" t="e">
        <f ca="true">+IF(AND(ISNUMBER(OFFSET('Water Data'!$F$9,0,10*ROW('Water Data'!F16))),'Data Summary'!CA22="Yes"),OFFSET('Water Data'!$F$9,0,10*ROW('Water Data'!F16)),NA())</f>
        <v>#N/A</v>
      </c>
      <c r="M22" s="96" t="e">
        <f ca="true">+IF(AND(ISNUMBER(OFFSET('Water Data'!$G$4,0,10*ROW('Water Data'!G16))),'Data Summary'!CB22="Yes"),100-OFFSET('Water Data'!$G$4,0,10*ROW('Water Data'!G16)),NA())</f>
        <v>#N/A</v>
      </c>
      <c r="N22" s="96" t="e">
        <f ca="true">+IF(AND(ISNUMBER(OFFSET('Water Data'!$G$6,0,10*ROW('Water Data'!G16))),'Data Summary'!CC22="Yes"),OFFSET('Water Data'!$G$6,0,10*ROW('Water Data'!G16)),NA())</f>
        <v>#N/A</v>
      </c>
      <c r="O22" s="96" t="e">
        <f ca="true">+IF(AND(ISNUMBER(OFFSET('Water Data'!$G$9,0,10*ROW('Water Data'!G16))),'Data Summary'!CD22="Yes"),OFFSET('Water Data'!$G$9,0,10*ROW('Water Data'!G16)),NA())</f>
        <v>#N/A</v>
      </c>
      <c r="P22" s="96" t="e">
        <f ca="true">+IF(AND(ISNUMBER(OFFSET('Water Data'!$H$4,0,10*ROW('Water Data'!H16))),'Data Summary'!CE22="Yes"),100-OFFSET('Water Data'!$H$4,0,10*ROW('Water Data'!H16)),NA())</f>
        <v>#N/A</v>
      </c>
      <c r="Q22" s="96" t="e">
        <f ca="true">+IF(AND(ISNUMBER(OFFSET('Water Data'!$H$6,0,10*ROW('Water Data'!H16))),'Data Summary'!CF22="Yes"),OFFSET('Water Data'!$H$6,0,10*ROW('Water Data'!H16)),NA())</f>
        <v>#N/A</v>
      </c>
      <c r="R22" s="96" t="e">
        <f ca="true">+IF(AND(ISNUMBER(OFFSET('Water Data'!$H$9,0,10*ROW('Water Data'!H16))),'Data Summary'!CG22="Yes"),OFFSET('Water Data'!$H$9,0,10*ROW('Water Data'!H16)),NA())</f>
        <v>#N/A</v>
      </c>
      <c r="S22" s="96" t="e">
        <f ca="true">+IF(AND(ISNUMBER(OFFSET('Water Data'!$I$4,0,10*ROW('Water Data'!I16))),'Data Summary'!CH22="Yes"),100-OFFSET('Water Data'!$I$4,0,10*ROW('Water Data'!I16)),NA())</f>
        <v>#N/A</v>
      </c>
      <c r="T22" s="96" t="e">
        <f ca="true">+IF(AND(ISNUMBER(OFFSET('Water Data'!$I$6,0,10*ROW('Water Data'!I16))),'Data Summary'!CI22="Yes"),OFFSET('Water Data'!$I$6,0,10*ROW('Water Data'!I16)),NA())</f>
        <v>#N/A</v>
      </c>
      <c r="U22" s="96" t="e">
        <f ca="true">+IF(AND(ISNUMBER(OFFSET('Water Data'!$I$9,0,10*ROW('Water Data'!I16))),'Data Summary'!CJ22="Yes"),OFFSET('Water Data'!$I$9,0,10*ROW('Water Data'!I16)),NA())</f>
        <v>#N/A</v>
      </c>
      <c r="V22" s="97" t="e">
        <f ca="true">+IF(AND(ISNUMBER(OFFSET('Sanitation Data'!$D$4,0,10*ROW('Sanitation Data'!D16))),'Data Summary'!CK22="Yes"),100-OFFSET('Sanitation Data'!$D$4,0,10*ROW('Sanitation Data'!D16)),NA())</f>
        <v>#N/A</v>
      </c>
      <c r="W22" s="97" t="e">
        <f ca="true">+IF(AND(ISNUMBER(OFFSET('Sanitation Data'!$D$6,0,10*ROW('Sanitation Data'!D16))),'Data Summary'!CL22="Yes"),OFFSET('Sanitation Data'!$D$6,0,10*ROW('Sanitation Data'!D16)),NA())</f>
        <v>#N/A</v>
      </c>
      <c r="X22" s="97" t="e">
        <f ca="true">+IF(AND(ISNUMBER(OFFSET('Sanitation Data'!$D$10,0,10*ROW('Sanitation Data'!D16))),'Data Summary'!CM22="Yes"),OFFSET('Sanitation Data'!$D$10,0,10*ROW('Sanitation Data'!D16)),NA())</f>
        <v>#N/A</v>
      </c>
      <c r="Y22" s="97" t="e">
        <f ca="true">+IF(AND(ISNUMBER(OFFSET('Sanitation Data'!$D$11,0,10*ROW('Sanitation Data'!D16))),'Data Summary'!CN22="Yes"),OFFSET('Sanitation Data'!$D$11,0,10*ROW('Sanitation Data'!D16)),NA())</f>
        <v>#N/A</v>
      </c>
      <c r="Z22" s="97" t="e">
        <f ca="true">+IF(AND(ISNUMBER(OFFSET('Sanitation Data'!$D$12,0,10*ROW('Sanitation Data'!D16))),'Data Summary'!CO22="Yes"),OFFSET('Sanitation Data'!$D$12,0,10*ROW('Sanitation Data'!D16)),NA())</f>
        <v>#N/A</v>
      </c>
      <c r="AA22" s="97" t="e">
        <f ca="true">+IF(AND(ISNUMBER(OFFSET('Sanitation Data'!$E$4,0,10*ROW('Sanitation Data'!E16))),'Data Summary'!CP22="Yes"),100-OFFSET('Sanitation Data'!$E$4,0,10*ROW('Sanitation Data'!E16)),NA())</f>
        <v>#N/A</v>
      </c>
      <c r="AB22" s="97" t="e">
        <f ca="true">+IF(AND(ISNUMBER(OFFSET('Sanitation Data'!$E$6,0,10*ROW('Sanitation Data'!E16))),'Data Summary'!CQ22="Yes"),OFFSET('Sanitation Data'!$E$6,0,10*ROW('Sanitation Data'!E16)),NA())</f>
        <v>#N/A</v>
      </c>
      <c r="AC22" s="97" t="e">
        <f ca="true">+IF(AND(ISNUMBER(OFFSET('Sanitation Data'!$E$10,0,10*ROW('Sanitation Data'!E16))),'Data Summary'!CR22="Yes"),OFFSET('Sanitation Data'!$E$10,0,10*ROW('Sanitation Data'!E16)),NA())</f>
        <v>#N/A</v>
      </c>
      <c r="AD22" s="97" t="e">
        <f ca="true">+IF(AND(ISNUMBER(OFFSET('Sanitation Data'!$E$11,0,10*ROW('Sanitation Data'!E16))),'Data Summary'!CS22="Yes"),OFFSET('Sanitation Data'!$E$11,0,10*ROW('Sanitation Data'!E16)),NA())</f>
        <v>#N/A</v>
      </c>
      <c r="AE22" s="97" t="e">
        <f ca="true">+IF(AND(ISNUMBER(OFFSET('Sanitation Data'!$E$12,0,10*ROW('Sanitation Data'!E16))),'Data Summary'!CT22="Yes"),OFFSET('Sanitation Data'!$E$12,0,10*ROW('Sanitation Data'!E16)),NA())</f>
        <v>#N/A</v>
      </c>
      <c r="AF22" s="97" t="e">
        <f ca="true">+IF(AND(ISNUMBER(OFFSET('Sanitation Data'!$F$4,0,10*ROW('Sanitation Data'!F16))),'Data Summary'!CU22="Yes"),100-OFFSET('Sanitation Data'!$F$4,0,10*ROW('Sanitation Data'!F16)),NA())</f>
        <v>#N/A</v>
      </c>
      <c r="AG22" s="97" t="e">
        <f ca="true">+IF(AND(ISNUMBER(OFFSET('Sanitation Data'!$F$6,0,10*ROW('Sanitation Data'!F16))),'Data Summary'!CV22="Yes"),OFFSET('Sanitation Data'!$F$6,0,10*ROW('Sanitation Data'!F16)),NA())</f>
        <v>#N/A</v>
      </c>
      <c r="AH22" s="97" t="e">
        <f ca="true">+IF(AND(ISNUMBER(OFFSET('Sanitation Data'!$F$10,0,10*ROW('Sanitation Data'!F16))),'Data Summary'!CW22="Yes"),OFFSET('Sanitation Data'!$F$10,0,10*ROW('Sanitation Data'!F16)),NA())</f>
        <v>#N/A</v>
      </c>
      <c r="AI22" s="97" t="e">
        <f ca="true">+IF(AND(ISNUMBER(OFFSET('Sanitation Data'!$F$11,0,10*ROW('Sanitation Data'!F16))),'Data Summary'!CX22="Yes"),OFFSET('Sanitation Data'!$F$11,0,10*ROW('Sanitation Data'!F16)),NA())</f>
        <v>#N/A</v>
      </c>
      <c r="AJ22" s="97" t="e">
        <f ca="true">+IF(AND(ISNUMBER(OFFSET('Sanitation Data'!$F$12,0,10*ROW('Sanitation Data'!F16))),'Data Summary'!CY22="Yes"),OFFSET('Sanitation Data'!$F$12,0,10*ROW('Sanitation Data'!F16)),NA())</f>
        <v>#N/A</v>
      </c>
      <c r="AK22" s="97" t="e">
        <f ca="true">+IF(AND(ISNUMBER(OFFSET('Sanitation Data'!$G$4,0,10*ROW('Sanitation Data'!G16))),'Data Summary'!CZ22="Yes"),100-OFFSET('Sanitation Data'!$G$4,0,10*ROW('Sanitation Data'!G16)),NA())</f>
        <v>#N/A</v>
      </c>
      <c r="AL22" s="97" t="e">
        <f ca="true">+IF(AND(ISNUMBER(OFFSET('Sanitation Data'!$G$6,0,10*ROW('Sanitation Data'!G16))),'Data Summary'!DA22="Yes"),OFFSET('Sanitation Data'!$G$6,0,10*ROW('Sanitation Data'!G16)),NA())</f>
        <v>#N/A</v>
      </c>
      <c r="AM22" s="97" t="e">
        <f ca="true">+IF(AND(ISNUMBER(OFFSET('Sanitation Data'!$G$10,0,10*ROW('Sanitation Data'!G16))),'Data Summary'!DB22="Yes"),OFFSET('Sanitation Data'!$G$10,0,10*ROW('Sanitation Data'!G16)),NA())</f>
        <v>#N/A</v>
      </c>
      <c r="AN22" s="97" t="e">
        <f ca="true">+IF(AND(ISNUMBER(OFFSET('Sanitation Data'!$G$11,0,10*ROW('Sanitation Data'!G16))),'Data Summary'!DC22="Yes"),OFFSET('Sanitation Data'!$G$11,0,10*ROW('Sanitation Data'!G16)),NA())</f>
        <v>#N/A</v>
      </c>
      <c r="AO22" s="97" t="e">
        <f ca="true">+IF(AND(ISNUMBER(OFFSET('Sanitation Data'!$G$12,0,10*ROW('Sanitation Data'!G16))),'Data Summary'!DD22="Yes"),OFFSET('Sanitation Data'!$G$12,0,10*ROW('Sanitation Data'!G16)),NA())</f>
        <v>#N/A</v>
      </c>
      <c r="AP22" s="97" t="e">
        <f ca="true">+IF(AND(ISNUMBER(OFFSET('Sanitation Data'!$H$4,0,10*ROW('Sanitation Data'!H16))),'Data Summary'!DE22="Yes"),100-OFFSET('Sanitation Data'!$H$4,0,10*ROW('Sanitation Data'!H16)),NA())</f>
        <v>#N/A</v>
      </c>
      <c r="AQ22" s="97" t="e">
        <f ca="true">+IF(AND(ISNUMBER(OFFSET('Sanitation Data'!$H$6,0,10*ROW('Sanitation Data'!H16))),'Data Summary'!DF22="Yes"),OFFSET('Sanitation Data'!$H$6,0,10*ROW('Sanitation Data'!H16)),NA())</f>
        <v>#N/A</v>
      </c>
      <c r="AR22" s="97" t="e">
        <f ca="true">+IF(AND(ISNUMBER(OFFSET('Sanitation Data'!$H$10,0,10*ROW('Sanitation Data'!H16))),'Data Summary'!DG22="Yes"),OFFSET('Sanitation Data'!$H$10,0,10*ROW('Sanitation Data'!H16)),NA())</f>
        <v>#N/A</v>
      </c>
      <c r="AS22" s="97" t="e">
        <f ca="true">+IF(AND(ISNUMBER(OFFSET('Sanitation Data'!$H$11,0,10*ROW('Sanitation Data'!H16))),'Data Summary'!DH22="Yes"),OFFSET('Sanitation Data'!$H$11,0,10*ROW('Sanitation Data'!H16)),NA())</f>
        <v>#N/A</v>
      </c>
      <c r="AT22" s="97" t="e">
        <f ca="true">+IF(AND(ISNUMBER(OFFSET('Sanitation Data'!$H$12,0,10*ROW('Sanitation Data'!H16))),'Data Summary'!DI22="Yes"),OFFSET('Sanitation Data'!$H$12,0,10*ROW('Sanitation Data'!H16)),NA())</f>
        <v>#N/A</v>
      </c>
      <c r="AU22" s="97" t="e">
        <f ca="true">+IF(AND(ISNUMBER(OFFSET('Sanitation Data'!$I$4,0,10*ROW('Sanitation Data'!I16))),'Data Summary'!DJ22="Yes"),100-OFFSET('Sanitation Data'!$I$4,0,10*ROW('Sanitation Data'!I16)),NA())</f>
        <v>#N/A</v>
      </c>
      <c r="AV22" s="97" t="e">
        <f ca="true">+IF(AND(ISNUMBER(OFFSET('Sanitation Data'!$I$6,0,10*ROW('Sanitation Data'!I16))),'Data Summary'!DK22="Yes"),OFFSET('Sanitation Data'!$I$6,0,10*ROW('Sanitation Data'!I16)),NA())</f>
        <v>#N/A</v>
      </c>
      <c r="AW22" s="97" t="e">
        <f ca="true">+IF(AND(ISNUMBER(OFFSET('Sanitation Data'!$I$10,0,10*ROW('Sanitation Data'!I16))),'Data Summary'!DL22="Yes"),OFFSET('Sanitation Data'!$I$10,0,10*ROW('Sanitation Data'!I16)),NA())</f>
        <v>#N/A</v>
      </c>
      <c r="AX22" s="97" t="e">
        <f ca="true">+IF(AND(ISNUMBER(OFFSET('Sanitation Data'!$I$11,0,10*ROW('Sanitation Data'!I16))),'Data Summary'!DM22="Yes"),OFFSET('Sanitation Data'!$I$11,0,10*ROW('Sanitation Data'!I16)),NA())</f>
        <v>#N/A</v>
      </c>
      <c r="AY22" s="97" t="e">
        <f ca="true">+IF(AND(ISNUMBER(OFFSET('Sanitation Data'!$I$12,0,10*ROW('Sanitation Data'!I16))),'Data Summary'!DN22="Yes"),OFFSET('Sanitation Data'!$I$12,0,10*ROW('Sanitation Data'!I16)),NA())</f>
        <v>#N/A</v>
      </c>
      <c r="AZ22" s="98" t="e">
        <f ca="true">+IF(AND(ISNUMBER(OFFSET('Hygiene Data'!$D$5,0,10*ROW('Hygiene Data'!D16))),'Data Summary'!DO22="Yes"),OFFSET('Hygiene Data'!$D$5,0,10*ROW('Hygiene Data'!D16)),NA())</f>
        <v>#N/A</v>
      </c>
      <c r="BA22" s="98" t="e">
        <f ca="true">+IF(AND(ISNUMBER(OFFSET('Hygiene Data'!$D$7,0,10*ROW('Hygiene Data'!D16))),'Data Summary'!DP22="Yes"),OFFSET('Hygiene Data'!$D$7,0,10*ROW('Hygiene Data'!D16)),NA())</f>
        <v>#N/A</v>
      </c>
      <c r="BB22" s="98" t="e">
        <f ca="true">+IF(AND(ISNUMBER(OFFSET('Hygiene Data'!$D$9,0,10*ROW('Hygiene Data'!D16))),'Data Summary'!DQ22="Yes"),OFFSET('Hygiene Data'!$D$9,0,10*ROW('Hygiene Data'!D16)),NA())</f>
        <v>#N/A</v>
      </c>
      <c r="BC22" s="98" t="e">
        <f ca="true">+IF(AND(ISNUMBER(OFFSET('Hygiene Data'!$E$5,0,10*ROW('Hygiene Data'!E16))),'Data Summary'!DR22="Yes"),OFFSET('Hygiene Data'!$E$5,0,10*ROW('Hygiene Data'!E16)),NA())</f>
        <v>#N/A</v>
      </c>
      <c r="BD22" s="98" t="e">
        <f ca="true">+IF(AND(ISNUMBER(OFFSET('Hygiene Data'!$E$7,0,10*ROW('Hygiene Data'!E16))),'Data Summary'!DS22="Yes"),OFFSET('Hygiene Data'!$E$7,0,10*ROW('Hygiene Data'!E16)),NA())</f>
        <v>#N/A</v>
      </c>
      <c r="BE22" s="98" t="e">
        <f ca="true">+IF(AND(ISNUMBER(OFFSET('Hygiene Data'!$E$9,0,10*ROW('Hygiene Data'!E16))),'Data Summary'!DT22="Yes"),OFFSET('Hygiene Data'!$E$9,0,10*ROW('Hygiene Data'!E16)),NA())</f>
        <v>#N/A</v>
      </c>
      <c r="BF22" s="98" t="e">
        <f ca="true">+IF(AND(ISNUMBER(OFFSET('Hygiene Data'!$F$5,0,10*ROW('Hygiene Data'!F16))),'Data Summary'!DU22="Yes"),OFFSET('Hygiene Data'!$F$5,0,10*ROW('Hygiene Data'!F16)),NA())</f>
        <v>#N/A</v>
      </c>
      <c r="BG22" s="98" t="e">
        <f ca="true">+IF(AND(ISNUMBER(OFFSET('Hygiene Data'!$F$7,0,10*ROW('Hygiene Data'!F16))),'Data Summary'!DV22="Yes"),OFFSET('Hygiene Data'!$F$7,0,10*ROW('Hygiene Data'!F16)),NA())</f>
        <v>#N/A</v>
      </c>
      <c r="BH22" s="98" t="e">
        <f ca="true">+IF(AND(ISNUMBER(OFFSET('Hygiene Data'!$F$9,0,10*ROW('Hygiene Data'!F16))),'Data Summary'!DW22="Yes"),OFFSET('Hygiene Data'!$F$9,0,10*ROW('Hygiene Data'!F16)),NA())</f>
        <v>#N/A</v>
      </c>
      <c r="BI22" s="98" t="e">
        <f ca="true">+IF(AND(ISNUMBER(OFFSET('Hygiene Data'!$G$5,0,10*ROW('Hygiene Data'!G16))),'Data Summary'!DX22="Yes"),OFFSET('Hygiene Data'!$G$5,0,10*ROW('Hygiene Data'!G16)),NA())</f>
        <v>#N/A</v>
      </c>
      <c r="BJ22" s="98" t="e">
        <f ca="true">+IF(AND(ISNUMBER(OFFSET('Hygiene Data'!$G$7,0,10*ROW('Hygiene Data'!G16))),'Data Summary'!DY22="Yes"),OFFSET('Hygiene Data'!$G$7,0,10*ROW('Hygiene Data'!G16)),NA())</f>
        <v>#N/A</v>
      </c>
      <c r="BK22" s="98" t="e">
        <f ca="true">+IF(AND(ISNUMBER(OFFSET('Hygiene Data'!$G$9,0,10*ROW('Hygiene Data'!G16))),'Data Summary'!DZ22="Yes"),OFFSET('Hygiene Data'!$G$9,0,10*ROW('Hygiene Data'!G16)),NA())</f>
        <v>#N/A</v>
      </c>
      <c r="BL22" s="98" t="e">
        <f ca="true">+IF(AND(ISNUMBER(OFFSET('Hygiene Data'!$H$5,0,10*ROW('Hygiene Data'!H16))),'Data Summary'!EA22="Yes"),OFFSET('Hygiene Data'!$H$5,0,10*ROW('Hygiene Data'!H16)),NA())</f>
        <v>#N/A</v>
      </c>
      <c r="BM22" s="98" t="e">
        <f ca="true">+IF(AND(ISNUMBER(OFFSET('Hygiene Data'!$H$7,0,10*ROW('Hygiene Data'!H16))),'Data Summary'!EB22="Yes"),OFFSET('Hygiene Data'!$H$7,0,10*ROW('Hygiene Data'!H16)),NA())</f>
        <v>#N/A</v>
      </c>
      <c r="BN22" s="98" t="e">
        <f ca="true">+IF(AND(ISNUMBER(OFFSET('Hygiene Data'!$H$9,0,10*ROW('Hygiene Data'!H16))),'Data Summary'!EC22="Yes"),OFFSET('Hygiene Data'!$H$9,0,10*ROW('Hygiene Data'!H16)),NA())</f>
        <v>#N/A</v>
      </c>
      <c r="BO22" s="98" t="e">
        <f ca="true">+IF(AND(ISNUMBER(OFFSET('Hygiene Data'!$I$5,0,10*ROW('Hygiene Data'!I16))),'Data Summary'!ED22="Yes"),OFFSET('Hygiene Data'!$I$5,0,10*ROW('Hygiene Data'!I16)),NA())</f>
        <v>#N/A</v>
      </c>
      <c r="BP22" s="98" t="e">
        <f ca="true">+IF(AND(ISNUMBER(OFFSET('Hygiene Data'!$I$7,0,10*ROW('Hygiene Data'!I16))),'Data Summary'!EE22="Yes"),OFFSET('Hygiene Data'!$I$7,0,10*ROW('Hygiene Data'!I16)),NA())</f>
        <v>#N/A</v>
      </c>
      <c r="BQ22" s="98" t="e">
        <f ca="true">+IF(AND(ISNUMBER(OFFSET('Hygiene Data'!$I$9,0,10*ROW('Hygiene Data'!I16))),'Data Summary'!EF22="Yes"),OFFSET('Hygiene Data'!$I$9,0,10*ROW('Hygiene Data'!I16)),NA())</f>
        <v>#N/A</v>
      </c>
    </row>
    <row xmlns:x14ac="http://schemas.microsoft.com/office/spreadsheetml/2009/9/ac" r="23" x14ac:dyDescent="0.2">
      <c r="A23" s="339" t="e">
        <f ca="true">+RIGHT('Data Summary'!A23,LEN('Data Summary'!A23)-9)</f>
        <v>#VALUE!</v>
      </c>
      <c r="B23" s="36" t="str">
        <f ca="true">+IF(ISTEXT('Data Summary'!B23),'Data Summary'!B23,"")</f>
        <v/>
      </c>
      <c r="C23" s="338" t="e">
        <f ca="true">+VALUE('Data Summary'!C23)</f>
        <v>#VALUE!</v>
      </c>
      <c r="D23" s="96" t="e">
        <f ca="true">+IF(AND(ISNUMBER(OFFSET('Water Data'!$D$4,0,10*ROW('Water Data'!D17))),'Data Summary'!BS23="Yes"),100-OFFSET('Water Data'!$D$4,0,10*ROW('Water Data'!D17)),NA())</f>
        <v>#N/A</v>
      </c>
      <c r="E23" s="96" t="e">
        <f ca="true">+IF(AND(ISNUMBER(OFFSET('Water Data'!$D$6,0,10*ROW('Water Data'!D17))),'Data Summary'!BT23="Yes"),OFFSET('Water Data'!$D$6,0,10*ROW('Water Data'!D17)),NA())</f>
        <v>#N/A</v>
      </c>
      <c r="F23" s="96" t="e">
        <f ca="true">+IF(AND(ISNUMBER(OFFSET('Water Data'!$D$9,0,10*ROW('Water Data'!D17))),'Data Summary'!BU23="Yes"),OFFSET('Water Data'!$D$9,0,10*ROW('Water Data'!D17)),NA())</f>
        <v>#N/A</v>
      </c>
      <c r="G23" s="96" t="e">
        <f ca="true">+IF(AND(ISNUMBER(OFFSET('Water Data'!$E$4,0,10*ROW('Water Data'!E17))),'Data Summary'!BV23="Yes"),100-OFFSET('Water Data'!$E$4,0,10*ROW('Water Data'!E17)),NA())</f>
        <v>#N/A</v>
      </c>
      <c r="H23" s="96" t="e">
        <f ca="true">+IF(AND(ISNUMBER(OFFSET('Water Data'!$E$6,0,10*ROW('Water Data'!E17))),'Data Summary'!BW23="Yes"),OFFSET('Water Data'!$E$6,0,10*ROW('Water Data'!E17)),NA())</f>
        <v>#N/A</v>
      </c>
      <c r="I23" s="96" t="e">
        <f ca="true">+IF(AND(ISNUMBER(OFFSET('Water Data'!$E$9,0,10*ROW('Water Data'!E17))),'Data Summary'!BX23="Yes"),OFFSET('Water Data'!$E$9,0,10*ROW('Water Data'!E17)),NA())</f>
        <v>#N/A</v>
      </c>
      <c r="J23" s="96" t="e">
        <f ca="true">+IF(AND(ISNUMBER(OFFSET('Water Data'!$F$4,0,10*ROW('Water Data'!F17))),'Data Summary'!BY23="Yes"),100-OFFSET('Water Data'!$F$4,0,10*ROW('Water Data'!F17)),NA())</f>
        <v>#N/A</v>
      </c>
      <c r="K23" s="96" t="e">
        <f ca="true">+IF(AND(ISNUMBER(OFFSET('Water Data'!$F$6,0,10*ROW('Water Data'!F17))),'Data Summary'!BZ23="Yes"),OFFSET('Water Data'!$F$6,0,10*ROW('Water Data'!F17)),NA())</f>
        <v>#N/A</v>
      </c>
      <c r="L23" s="96" t="e">
        <f ca="true">+IF(AND(ISNUMBER(OFFSET('Water Data'!$F$9,0,10*ROW('Water Data'!F17))),'Data Summary'!CA23="Yes"),OFFSET('Water Data'!$F$9,0,10*ROW('Water Data'!F17)),NA())</f>
        <v>#N/A</v>
      </c>
      <c r="M23" s="96" t="e">
        <f ca="true">+IF(AND(ISNUMBER(OFFSET('Water Data'!$G$4,0,10*ROW('Water Data'!G17))),'Data Summary'!CB23="Yes"),100-OFFSET('Water Data'!$G$4,0,10*ROW('Water Data'!G17)),NA())</f>
        <v>#N/A</v>
      </c>
      <c r="N23" s="96" t="e">
        <f ca="true">+IF(AND(ISNUMBER(OFFSET('Water Data'!$G$6,0,10*ROW('Water Data'!G17))),'Data Summary'!CC23="Yes"),OFFSET('Water Data'!$G$6,0,10*ROW('Water Data'!G17)),NA())</f>
        <v>#N/A</v>
      </c>
      <c r="O23" s="96" t="e">
        <f ca="true">+IF(AND(ISNUMBER(OFFSET('Water Data'!$G$9,0,10*ROW('Water Data'!G17))),'Data Summary'!CD23="Yes"),OFFSET('Water Data'!$G$9,0,10*ROW('Water Data'!G17)),NA())</f>
        <v>#N/A</v>
      </c>
      <c r="P23" s="96" t="e">
        <f ca="true">+IF(AND(ISNUMBER(OFFSET('Water Data'!$H$4,0,10*ROW('Water Data'!H17))),'Data Summary'!CE23="Yes"),100-OFFSET('Water Data'!$H$4,0,10*ROW('Water Data'!H17)),NA())</f>
        <v>#N/A</v>
      </c>
      <c r="Q23" s="96" t="e">
        <f ca="true">+IF(AND(ISNUMBER(OFFSET('Water Data'!$H$6,0,10*ROW('Water Data'!H17))),'Data Summary'!CF23="Yes"),OFFSET('Water Data'!$H$6,0,10*ROW('Water Data'!H17)),NA())</f>
        <v>#N/A</v>
      </c>
      <c r="R23" s="96" t="e">
        <f ca="true">+IF(AND(ISNUMBER(OFFSET('Water Data'!$H$9,0,10*ROW('Water Data'!H17))),'Data Summary'!CG23="Yes"),OFFSET('Water Data'!$H$9,0,10*ROW('Water Data'!H17)),NA())</f>
        <v>#N/A</v>
      </c>
      <c r="S23" s="96" t="e">
        <f ca="true">+IF(AND(ISNUMBER(OFFSET('Water Data'!$I$4,0,10*ROW('Water Data'!I17))),'Data Summary'!CH23="Yes"),100-OFFSET('Water Data'!$I$4,0,10*ROW('Water Data'!I17)),NA())</f>
        <v>#N/A</v>
      </c>
      <c r="T23" s="96" t="e">
        <f ca="true">+IF(AND(ISNUMBER(OFFSET('Water Data'!$I$6,0,10*ROW('Water Data'!I17))),'Data Summary'!CI23="Yes"),OFFSET('Water Data'!$I$6,0,10*ROW('Water Data'!I17)),NA())</f>
        <v>#N/A</v>
      </c>
      <c r="U23" s="96" t="e">
        <f ca="true">+IF(AND(ISNUMBER(OFFSET('Water Data'!$I$9,0,10*ROW('Water Data'!I17))),'Data Summary'!CJ23="Yes"),OFFSET('Water Data'!$I$9,0,10*ROW('Water Data'!I17)),NA())</f>
        <v>#N/A</v>
      </c>
      <c r="V23" s="97" t="e">
        <f ca="true">+IF(AND(ISNUMBER(OFFSET('Sanitation Data'!$D$4,0,10*ROW('Sanitation Data'!D17))),'Data Summary'!CK23="Yes"),100-OFFSET('Sanitation Data'!$D$4,0,10*ROW('Sanitation Data'!D17)),NA())</f>
        <v>#N/A</v>
      </c>
      <c r="W23" s="97" t="e">
        <f ca="true">+IF(AND(ISNUMBER(OFFSET('Sanitation Data'!$D$6,0,10*ROW('Sanitation Data'!D17))),'Data Summary'!CL23="Yes"),OFFSET('Sanitation Data'!$D$6,0,10*ROW('Sanitation Data'!D17)),NA())</f>
        <v>#N/A</v>
      </c>
      <c r="X23" s="97" t="e">
        <f ca="true">+IF(AND(ISNUMBER(OFFSET('Sanitation Data'!$D$10,0,10*ROW('Sanitation Data'!D17))),'Data Summary'!CM23="Yes"),OFFSET('Sanitation Data'!$D$10,0,10*ROW('Sanitation Data'!D17)),NA())</f>
        <v>#N/A</v>
      </c>
      <c r="Y23" s="97" t="e">
        <f ca="true">+IF(AND(ISNUMBER(OFFSET('Sanitation Data'!$D$11,0,10*ROW('Sanitation Data'!D17))),'Data Summary'!CN23="Yes"),OFFSET('Sanitation Data'!$D$11,0,10*ROW('Sanitation Data'!D17)),NA())</f>
        <v>#N/A</v>
      </c>
      <c r="Z23" s="97" t="e">
        <f ca="true">+IF(AND(ISNUMBER(OFFSET('Sanitation Data'!$D$12,0,10*ROW('Sanitation Data'!D17))),'Data Summary'!CO23="Yes"),OFFSET('Sanitation Data'!$D$12,0,10*ROW('Sanitation Data'!D17)),NA())</f>
        <v>#N/A</v>
      </c>
      <c r="AA23" s="97" t="e">
        <f ca="true">+IF(AND(ISNUMBER(OFFSET('Sanitation Data'!$E$4,0,10*ROW('Sanitation Data'!E17))),'Data Summary'!CP23="Yes"),100-OFFSET('Sanitation Data'!$E$4,0,10*ROW('Sanitation Data'!E17)),NA())</f>
        <v>#N/A</v>
      </c>
      <c r="AB23" s="97" t="e">
        <f ca="true">+IF(AND(ISNUMBER(OFFSET('Sanitation Data'!$E$6,0,10*ROW('Sanitation Data'!E17))),'Data Summary'!CQ23="Yes"),OFFSET('Sanitation Data'!$E$6,0,10*ROW('Sanitation Data'!E17)),NA())</f>
        <v>#N/A</v>
      </c>
      <c r="AC23" s="97" t="e">
        <f ca="true">+IF(AND(ISNUMBER(OFFSET('Sanitation Data'!$E$10,0,10*ROW('Sanitation Data'!E17))),'Data Summary'!CR23="Yes"),OFFSET('Sanitation Data'!$E$10,0,10*ROW('Sanitation Data'!E17)),NA())</f>
        <v>#N/A</v>
      </c>
      <c r="AD23" s="97" t="e">
        <f ca="true">+IF(AND(ISNUMBER(OFFSET('Sanitation Data'!$E$11,0,10*ROW('Sanitation Data'!E17))),'Data Summary'!CS23="Yes"),OFFSET('Sanitation Data'!$E$11,0,10*ROW('Sanitation Data'!E17)),NA())</f>
        <v>#N/A</v>
      </c>
      <c r="AE23" s="97" t="e">
        <f ca="true">+IF(AND(ISNUMBER(OFFSET('Sanitation Data'!$E$12,0,10*ROW('Sanitation Data'!E17))),'Data Summary'!CT23="Yes"),OFFSET('Sanitation Data'!$E$12,0,10*ROW('Sanitation Data'!E17)),NA())</f>
        <v>#N/A</v>
      </c>
      <c r="AF23" s="97" t="e">
        <f ca="true">+IF(AND(ISNUMBER(OFFSET('Sanitation Data'!$F$4,0,10*ROW('Sanitation Data'!F17))),'Data Summary'!CU23="Yes"),100-OFFSET('Sanitation Data'!$F$4,0,10*ROW('Sanitation Data'!F17)),NA())</f>
        <v>#N/A</v>
      </c>
      <c r="AG23" s="97" t="e">
        <f ca="true">+IF(AND(ISNUMBER(OFFSET('Sanitation Data'!$F$6,0,10*ROW('Sanitation Data'!F17))),'Data Summary'!CV23="Yes"),OFFSET('Sanitation Data'!$F$6,0,10*ROW('Sanitation Data'!F17)),NA())</f>
        <v>#N/A</v>
      </c>
      <c r="AH23" s="97" t="e">
        <f ca="true">+IF(AND(ISNUMBER(OFFSET('Sanitation Data'!$F$10,0,10*ROW('Sanitation Data'!F17))),'Data Summary'!CW23="Yes"),OFFSET('Sanitation Data'!$F$10,0,10*ROW('Sanitation Data'!F17)),NA())</f>
        <v>#N/A</v>
      </c>
      <c r="AI23" s="97" t="e">
        <f ca="true">+IF(AND(ISNUMBER(OFFSET('Sanitation Data'!$F$11,0,10*ROW('Sanitation Data'!F17))),'Data Summary'!CX23="Yes"),OFFSET('Sanitation Data'!$F$11,0,10*ROW('Sanitation Data'!F17)),NA())</f>
        <v>#N/A</v>
      </c>
      <c r="AJ23" s="97" t="e">
        <f ca="true">+IF(AND(ISNUMBER(OFFSET('Sanitation Data'!$F$12,0,10*ROW('Sanitation Data'!F17))),'Data Summary'!CY23="Yes"),OFFSET('Sanitation Data'!$F$12,0,10*ROW('Sanitation Data'!F17)),NA())</f>
        <v>#N/A</v>
      </c>
      <c r="AK23" s="97" t="e">
        <f ca="true">+IF(AND(ISNUMBER(OFFSET('Sanitation Data'!$G$4,0,10*ROW('Sanitation Data'!G17))),'Data Summary'!CZ23="Yes"),100-OFFSET('Sanitation Data'!$G$4,0,10*ROW('Sanitation Data'!G17)),NA())</f>
        <v>#N/A</v>
      </c>
      <c r="AL23" s="97" t="e">
        <f ca="true">+IF(AND(ISNUMBER(OFFSET('Sanitation Data'!$G$6,0,10*ROW('Sanitation Data'!G17))),'Data Summary'!DA23="Yes"),OFFSET('Sanitation Data'!$G$6,0,10*ROW('Sanitation Data'!G17)),NA())</f>
        <v>#N/A</v>
      </c>
      <c r="AM23" s="97" t="e">
        <f ca="true">+IF(AND(ISNUMBER(OFFSET('Sanitation Data'!$G$10,0,10*ROW('Sanitation Data'!G17))),'Data Summary'!DB23="Yes"),OFFSET('Sanitation Data'!$G$10,0,10*ROW('Sanitation Data'!G17)),NA())</f>
        <v>#N/A</v>
      </c>
      <c r="AN23" s="97" t="e">
        <f ca="true">+IF(AND(ISNUMBER(OFFSET('Sanitation Data'!$G$11,0,10*ROW('Sanitation Data'!G17))),'Data Summary'!DC23="Yes"),OFFSET('Sanitation Data'!$G$11,0,10*ROW('Sanitation Data'!G17)),NA())</f>
        <v>#N/A</v>
      </c>
      <c r="AO23" s="97" t="e">
        <f ca="true">+IF(AND(ISNUMBER(OFFSET('Sanitation Data'!$G$12,0,10*ROW('Sanitation Data'!G17))),'Data Summary'!DD23="Yes"),OFFSET('Sanitation Data'!$G$12,0,10*ROW('Sanitation Data'!G17)),NA())</f>
        <v>#N/A</v>
      </c>
      <c r="AP23" s="97" t="e">
        <f ca="true">+IF(AND(ISNUMBER(OFFSET('Sanitation Data'!$H$4,0,10*ROW('Sanitation Data'!H17))),'Data Summary'!DE23="Yes"),100-OFFSET('Sanitation Data'!$H$4,0,10*ROW('Sanitation Data'!H17)),NA())</f>
        <v>#N/A</v>
      </c>
      <c r="AQ23" s="97" t="e">
        <f ca="true">+IF(AND(ISNUMBER(OFFSET('Sanitation Data'!$H$6,0,10*ROW('Sanitation Data'!H17))),'Data Summary'!DF23="Yes"),OFFSET('Sanitation Data'!$H$6,0,10*ROW('Sanitation Data'!H17)),NA())</f>
        <v>#N/A</v>
      </c>
      <c r="AR23" s="97" t="e">
        <f ca="true">+IF(AND(ISNUMBER(OFFSET('Sanitation Data'!$H$10,0,10*ROW('Sanitation Data'!H17))),'Data Summary'!DG23="Yes"),OFFSET('Sanitation Data'!$H$10,0,10*ROW('Sanitation Data'!H17)),NA())</f>
        <v>#N/A</v>
      </c>
      <c r="AS23" s="97" t="e">
        <f ca="true">+IF(AND(ISNUMBER(OFFSET('Sanitation Data'!$H$11,0,10*ROW('Sanitation Data'!H17))),'Data Summary'!DH23="Yes"),OFFSET('Sanitation Data'!$H$11,0,10*ROW('Sanitation Data'!H17)),NA())</f>
        <v>#N/A</v>
      </c>
      <c r="AT23" s="97" t="e">
        <f ca="true">+IF(AND(ISNUMBER(OFFSET('Sanitation Data'!$H$12,0,10*ROW('Sanitation Data'!H17))),'Data Summary'!DI23="Yes"),OFFSET('Sanitation Data'!$H$12,0,10*ROW('Sanitation Data'!H17)),NA())</f>
        <v>#N/A</v>
      </c>
      <c r="AU23" s="97" t="e">
        <f ca="true">+IF(AND(ISNUMBER(OFFSET('Sanitation Data'!$I$4,0,10*ROW('Sanitation Data'!I17))),'Data Summary'!DJ23="Yes"),100-OFFSET('Sanitation Data'!$I$4,0,10*ROW('Sanitation Data'!I17)),NA())</f>
        <v>#N/A</v>
      </c>
      <c r="AV23" s="97" t="e">
        <f ca="true">+IF(AND(ISNUMBER(OFFSET('Sanitation Data'!$I$6,0,10*ROW('Sanitation Data'!I17))),'Data Summary'!DK23="Yes"),OFFSET('Sanitation Data'!$I$6,0,10*ROW('Sanitation Data'!I17)),NA())</f>
        <v>#N/A</v>
      </c>
      <c r="AW23" s="97" t="e">
        <f ca="true">+IF(AND(ISNUMBER(OFFSET('Sanitation Data'!$I$10,0,10*ROW('Sanitation Data'!I17))),'Data Summary'!DL23="Yes"),OFFSET('Sanitation Data'!$I$10,0,10*ROW('Sanitation Data'!I17)),NA())</f>
        <v>#N/A</v>
      </c>
      <c r="AX23" s="97" t="e">
        <f ca="true">+IF(AND(ISNUMBER(OFFSET('Sanitation Data'!$I$11,0,10*ROW('Sanitation Data'!I17))),'Data Summary'!DM23="Yes"),OFFSET('Sanitation Data'!$I$11,0,10*ROW('Sanitation Data'!I17)),NA())</f>
        <v>#N/A</v>
      </c>
      <c r="AY23" s="97" t="e">
        <f ca="true">+IF(AND(ISNUMBER(OFFSET('Sanitation Data'!$I$12,0,10*ROW('Sanitation Data'!I17))),'Data Summary'!DN23="Yes"),OFFSET('Sanitation Data'!$I$12,0,10*ROW('Sanitation Data'!I17)),NA())</f>
        <v>#N/A</v>
      </c>
      <c r="AZ23" s="98" t="e">
        <f ca="true">+IF(AND(ISNUMBER(OFFSET('Hygiene Data'!$D$5,0,10*ROW('Hygiene Data'!D17))),'Data Summary'!DO23="Yes"),OFFSET('Hygiene Data'!$D$5,0,10*ROW('Hygiene Data'!D17)),NA())</f>
        <v>#N/A</v>
      </c>
      <c r="BA23" s="98" t="e">
        <f ca="true">+IF(AND(ISNUMBER(OFFSET('Hygiene Data'!$D$7,0,10*ROW('Hygiene Data'!D17))),'Data Summary'!DP23="Yes"),OFFSET('Hygiene Data'!$D$7,0,10*ROW('Hygiene Data'!D17)),NA())</f>
        <v>#N/A</v>
      </c>
      <c r="BB23" s="98" t="e">
        <f ca="true">+IF(AND(ISNUMBER(OFFSET('Hygiene Data'!$D$9,0,10*ROW('Hygiene Data'!D17))),'Data Summary'!DQ23="Yes"),OFFSET('Hygiene Data'!$D$9,0,10*ROW('Hygiene Data'!D17)),NA())</f>
        <v>#N/A</v>
      </c>
      <c r="BC23" s="98" t="e">
        <f ca="true">+IF(AND(ISNUMBER(OFFSET('Hygiene Data'!$E$5,0,10*ROW('Hygiene Data'!E17))),'Data Summary'!DR23="Yes"),OFFSET('Hygiene Data'!$E$5,0,10*ROW('Hygiene Data'!E17)),NA())</f>
        <v>#N/A</v>
      </c>
      <c r="BD23" s="98" t="e">
        <f ca="true">+IF(AND(ISNUMBER(OFFSET('Hygiene Data'!$E$7,0,10*ROW('Hygiene Data'!E17))),'Data Summary'!DS23="Yes"),OFFSET('Hygiene Data'!$E$7,0,10*ROW('Hygiene Data'!E17)),NA())</f>
        <v>#N/A</v>
      </c>
      <c r="BE23" s="98" t="e">
        <f ca="true">+IF(AND(ISNUMBER(OFFSET('Hygiene Data'!$E$9,0,10*ROW('Hygiene Data'!E17))),'Data Summary'!DT23="Yes"),OFFSET('Hygiene Data'!$E$9,0,10*ROW('Hygiene Data'!E17)),NA())</f>
        <v>#N/A</v>
      </c>
      <c r="BF23" s="98" t="e">
        <f ca="true">+IF(AND(ISNUMBER(OFFSET('Hygiene Data'!$F$5,0,10*ROW('Hygiene Data'!F17))),'Data Summary'!DU23="Yes"),OFFSET('Hygiene Data'!$F$5,0,10*ROW('Hygiene Data'!F17)),NA())</f>
        <v>#N/A</v>
      </c>
      <c r="BG23" s="98" t="e">
        <f ca="true">+IF(AND(ISNUMBER(OFFSET('Hygiene Data'!$F$7,0,10*ROW('Hygiene Data'!F17))),'Data Summary'!DV23="Yes"),OFFSET('Hygiene Data'!$F$7,0,10*ROW('Hygiene Data'!F17)),NA())</f>
        <v>#N/A</v>
      </c>
      <c r="BH23" s="98" t="e">
        <f ca="true">+IF(AND(ISNUMBER(OFFSET('Hygiene Data'!$F$9,0,10*ROW('Hygiene Data'!F17))),'Data Summary'!DW23="Yes"),OFFSET('Hygiene Data'!$F$9,0,10*ROW('Hygiene Data'!F17)),NA())</f>
        <v>#N/A</v>
      </c>
      <c r="BI23" s="98" t="e">
        <f ca="true">+IF(AND(ISNUMBER(OFFSET('Hygiene Data'!$G$5,0,10*ROW('Hygiene Data'!G17))),'Data Summary'!DX23="Yes"),OFFSET('Hygiene Data'!$G$5,0,10*ROW('Hygiene Data'!G17)),NA())</f>
        <v>#N/A</v>
      </c>
      <c r="BJ23" s="98" t="e">
        <f ca="true">+IF(AND(ISNUMBER(OFFSET('Hygiene Data'!$G$7,0,10*ROW('Hygiene Data'!G17))),'Data Summary'!DY23="Yes"),OFFSET('Hygiene Data'!$G$7,0,10*ROW('Hygiene Data'!G17)),NA())</f>
        <v>#N/A</v>
      </c>
      <c r="BK23" s="98" t="e">
        <f ca="true">+IF(AND(ISNUMBER(OFFSET('Hygiene Data'!$G$9,0,10*ROW('Hygiene Data'!G17))),'Data Summary'!DZ23="Yes"),OFFSET('Hygiene Data'!$G$9,0,10*ROW('Hygiene Data'!G17)),NA())</f>
        <v>#N/A</v>
      </c>
      <c r="BL23" s="98" t="e">
        <f ca="true">+IF(AND(ISNUMBER(OFFSET('Hygiene Data'!$H$5,0,10*ROW('Hygiene Data'!H17))),'Data Summary'!EA23="Yes"),OFFSET('Hygiene Data'!$H$5,0,10*ROW('Hygiene Data'!H17)),NA())</f>
        <v>#N/A</v>
      </c>
      <c r="BM23" s="98" t="e">
        <f ca="true">+IF(AND(ISNUMBER(OFFSET('Hygiene Data'!$H$7,0,10*ROW('Hygiene Data'!H17))),'Data Summary'!EB23="Yes"),OFFSET('Hygiene Data'!$H$7,0,10*ROW('Hygiene Data'!H17)),NA())</f>
        <v>#N/A</v>
      </c>
      <c r="BN23" s="98" t="e">
        <f ca="true">+IF(AND(ISNUMBER(OFFSET('Hygiene Data'!$H$9,0,10*ROW('Hygiene Data'!H17))),'Data Summary'!EC23="Yes"),OFFSET('Hygiene Data'!$H$9,0,10*ROW('Hygiene Data'!H17)),NA())</f>
        <v>#N/A</v>
      </c>
      <c r="BO23" s="98" t="e">
        <f ca="true">+IF(AND(ISNUMBER(OFFSET('Hygiene Data'!$I$5,0,10*ROW('Hygiene Data'!I17))),'Data Summary'!ED23="Yes"),OFFSET('Hygiene Data'!$I$5,0,10*ROW('Hygiene Data'!I17)),NA())</f>
        <v>#N/A</v>
      </c>
      <c r="BP23" s="98" t="e">
        <f ca="true">+IF(AND(ISNUMBER(OFFSET('Hygiene Data'!$I$7,0,10*ROW('Hygiene Data'!I17))),'Data Summary'!EE23="Yes"),OFFSET('Hygiene Data'!$I$7,0,10*ROW('Hygiene Data'!I17)),NA())</f>
        <v>#N/A</v>
      </c>
      <c r="BQ23" s="98" t="e">
        <f ca="true">+IF(AND(ISNUMBER(OFFSET('Hygiene Data'!$I$9,0,10*ROW('Hygiene Data'!I17))),'Data Summary'!EF23="Yes"),OFFSET('Hygiene Data'!$I$9,0,10*ROW('Hygiene Data'!I17)),NA())</f>
        <v>#N/A</v>
      </c>
    </row>
    <row xmlns:x14ac="http://schemas.microsoft.com/office/spreadsheetml/2009/9/ac" r="24" x14ac:dyDescent="0.2">
      <c r="A24" s="339" t="e">
        <f ca="true">+RIGHT('Data Summary'!A24,LEN('Data Summary'!A24)-9)</f>
        <v>#VALUE!</v>
      </c>
      <c r="B24" s="36" t="str">
        <f ca="true">+IF(ISTEXT('Data Summary'!B24),'Data Summary'!B24,"")</f>
        <v/>
      </c>
      <c r="C24" s="338" t="e">
        <f ca="true">+VALUE('Data Summary'!C24)</f>
        <v>#VALUE!</v>
      </c>
      <c r="D24" s="96" t="e">
        <f ca="true">+IF(AND(ISNUMBER(OFFSET('Water Data'!$D$4,0,10*ROW('Water Data'!D18))),'Data Summary'!BS24="Yes"),100-OFFSET('Water Data'!$D$4,0,10*ROW('Water Data'!D18)),NA())</f>
        <v>#N/A</v>
      </c>
      <c r="E24" s="96" t="e">
        <f ca="true">+IF(AND(ISNUMBER(OFFSET('Water Data'!$D$6,0,10*ROW('Water Data'!D18))),'Data Summary'!BT24="Yes"),OFFSET('Water Data'!$D$6,0,10*ROW('Water Data'!D18)),NA())</f>
        <v>#N/A</v>
      </c>
      <c r="F24" s="96" t="e">
        <f ca="true">+IF(AND(ISNUMBER(OFFSET('Water Data'!$D$9,0,10*ROW('Water Data'!D18))),'Data Summary'!BU24="Yes"),OFFSET('Water Data'!$D$9,0,10*ROW('Water Data'!D18)),NA())</f>
        <v>#N/A</v>
      </c>
      <c r="G24" s="96" t="e">
        <f ca="true">+IF(AND(ISNUMBER(OFFSET('Water Data'!$E$4,0,10*ROW('Water Data'!E18))),'Data Summary'!BV24="Yes"),100-OFFSET('Water Data'!$E$4,0,10*ROW('Water Data'!E18)),NA())</f>
        <v>#N/A</v>
      </c>
      <c r="H24" s="96" t="e">
        <f ca="true">+IF(AND(ISNUMBER(OFFSET('Water Data'!$E$6,0,10*ROW('Water Data'!E18))),'Data Summary'!BW24="Yes"),OFFSET('Water Data'!$E$6,0,10*ROW('Water Data'!E18)),NA())</f>
        <v>#N/A</v>
      </c>
      <c r="I24" s="96" t="e">
        <f ca="true">+IF(AND(ISNUMBER(OFFSET('Water Data'!$E$9,0,10*ROW('Water Data'!E18))),'Data Summary'!BX24="Yes"),OFFSET('Water Data'!$E$9,0,10*ROW('Water Data'!E18)),NA())</f>
        <v>#N/A</v>
      </c>
      <c r="J24" s="96" t="e">
        <f ca="true">+IF(AND(ISNUMBER(OFFSET('Water Data'!$F$4,0,10*ROW('Water Data'!F18))),'Data Summary'!BY24="Yes"),100-OFFSET('Water Data'!$F$4,0,10*ROW('Water Data'!F18)),NA())</f>
        <v>#N/A</v>
      </c>
      <c r="K24" s="96" t="e">
        <f ca="true">+IF(AND(ISNUMBER(OFFSET('Water Data'!$F$6,0,10*ROW('Water Data'!F18))),'Data Summary'!BZ24="Yes"),OFFSET('Water Data'!$F$6,0,10*ROW('Water Data'!F18)),NA())</f>
        <v>#N/A</v>
      </c>
      <c r="L24" s="96" t="e">
        <f ca="true">+IF(AND(ISNUMBER(OFFSET('Water Data'!$F$9,0,10*ROW('Water Data'!F18))),'Data Summary'!CA24="Yes"),OFFSET('Water Data'!$F$9,0,10*ROW('Water Data'!F18)),NA())</f>
        <v>#N/A</v>
      </c>
      <c r="M24" s="96" t="e">
        <f ca="true">+IF(AND(ISNUMBER(OFFSET('Water Data'!$G$4,0,10*ROW('Water Data'!G18))),'Data Summary'!CB24="Yes"),100-OFFSET('Water Data'!$G$4,0,10*ROW('Water Data'!G18)),NA())</f>
        <v>#N/A</v>
      </c>
      <c r="N24" s="96" t="e">
        <f ca="true">+IF(AND(ISNUMBER(OFFSET('Water Data'!$G$6,0,10*ROW('Water Data'!G18))),'Data Summary'!CC24="Yes"),OFFSET('Water Data'!$G$6,0,10*ROW('Water Data'!G18)),NA())</f>
        <v>#N/A</v>
      </c>
      <c r="O24" s="96" t="e">
        <f ca="true">+IF(AND(ISNUMBER(OFFSET('Water Data'!$G$9,0,10*ROW('Water Data'!G18))),'Data Summary'!CD24="Yes"),OFFSET('Water Data'!$G$9,0,10*ROW('Water Data'!G18)),NA())</f>
        <v>#N/A</v>
      </c>
      <c r="P24" s="96" t="e">
        <f ca="true">+IF(AND(ISNUMBER(OFFSET('Water Data'!$H$4,0,10*ROW('Water Data'!H18))),'Data Summary'!CE24="Yes"),100-OFFSET('Water Data'!$H$4,0,10*ROW('Water Data'!H18)),NA())</f>
        <v>#N/A</v>
      </c>
      <c r="Q24" s="96" t="e">
        <f ca="true">+IF(AND(ISNUMBER(OFFSET('Water Data'!$H$6,0,10*ROW('Water Data'!H18))),'Data Summary'!CF24="Yes"),OFFSET('Water Data'!$H$6,0,10*ROW('Water Data'!H18)),NA())</f>
        <v>#N/A</v>
      </c>
      <c r="R24" s="96" t="e">
        <f ca="true">+IF(AND(ISNUMBER(OFFSET('Water Data'!$H$9,0,10*ROW('Water Data'!H18))),'Data Summary'!CG24="Yes"),OFFSET('Water Data'!$H$9,0,10*ROW('Water Data'!H18)),NA())</f>
        <v>#N/A</v>
      </c>
      <c r="S24" s="96" t="e">
        <f ca="true">+IF(AND(ISNUMBER(OFFSET('Water Data'!$I$4,0,10*ROW('Water Data'!I18))),'Data Summary'!CH24="Yes"),100-OFFSET('Water Data'!$I$4,0,10*ROW('Water Data'!I18)),NA())</f>
        <v>#N/A</v>
      </c>
      <c r="T24" s="96" t="e">
        <f ca="true">+IF(AND(ISNUMBER(OFFSET('Water Data'!$I$6,0,10*ROW('Water Data'!I18))),'Data Summary'!CI24="Yes"),OFFSET('Water Data'!$I$6,0,10*ROW('Water Data'!I18)),NA())</f>
        <v>#N/A</v>
      </c>
      <c r="U24" s="96" t="e">
        <f ca="true">+IF(AND(ISNUMBER(OFFSET('Water Data'!$I$9,0,10*ROW('Water Data'!I18))),'Data Summary'!CJ24="Yes"),OFFSET('Water Data'!$I$9,0,10*ROW('Water Data'!I18)),NA())</f>
        <v>#N/A</v>
      </c>
      <c r="V24" s="97" t="e">
        <f ca="true">+IF(AND(ISNUMBER(OFFSET('Sanitation Data'!$D$4,0,10*ROW('Sanitation Data'!D18))),'Data Summary'!CK24="Yes"),100-OFFSET('Sanitation Data'!$D$4,0,10*ROW('Sanitation Data'!D18)),NA())</f>
        <v>#N/A</v>
      </c>
      <c r="W24" s="97" t="e">
        <f ca="true">+IF(AND(ISNUMBER(OFFSET('Sanitation Data'!$D$6,0,10*ROW('Sanitation Data'!D18))),'Data Summary'!CL24="Yes"),OFFSET('Sanitation Data'!$D$6,0,10*ROW('Sanitation Data'!D18)),NA())</f>
        <v>#N/A</v>
      </c>
      <c r="X24" s="97" t="e">
        <f ca="true">+IF(AND(ISNUMBER(OFFSET('Sanitation Data'!$D$10,0,10*ROW('Sanitation Data'!D18))),'Data Summary'!CM24="Yes"),OFFSET('Sanitation Data'!$D$10,0,10*ROW('Sanitation Data'!D18)),NA())</f>
        <v>#N/A</v>
      </c>
      <c r="Y24" s="97" t="e">
        <f ca="true">+IF(AND(ISNUMBER(OFFSET('Sanitation Data'!$D$11,0,10*ROW('Sanitation Data'!D18))),'Data Summary'!CN24="Yes"),OFFSET('Sanitation Data'!$D$11,0,10*ROW('Sanitation Data'!D18)),NA())</f>
        <v>#N/A</v>
      </c>
      <c r="Z24" s="97" t="e">
        <f ca="true">+IF(AND(ISNUMBER(OFFSET('Sanitation Data'!$D$12,0,10*ROW('Sanitation Data'!D18))),'Data Summary'!CO24="Yes"),OFFSET('Sanitation Data'!$D$12,0,10*ROW('Sanitation Data'!D18)),NA())</f>
        <v>#N/A</v>
      </c>
      <c r="AA24" s="97" t="e">
        <f ca="true">+IF(AND(ISNUMBER(OFFSET('Sanitation Data'!$E$4,0,10*ROW('Sanitation Data'!E18))),'Data Summary'!CP24="Yes"),100-OFFSET('Sanitation Data'!$E$4,0,10*ROW('Sanitation Data'!E18)),NA())</f>
        <v>#N/A</v>
      </c>
      <c r="AB24" s="97" t="e">
        <f ca="true">+IF(AND(ISNUMBER(OFFSET('Sanitation Data'!$E$6,0,10*ROW('Sanitation Data'!E18))),'Data Summary'!CQ24="Yes"),OFFSET('Sanitation Data'!$E$6,0,10*ROW('Sanitation Data'!E18)),NA())</f>
        <v>#N/A</v>
      </c>
      <c r="AC24" s="97" t="e">
        <f ca="true">+IF(AND(ISNUMBER(OFFSET('Sanitation Data'!$E$10,0,10*ROW('Sanitation Data'!E18))),'Data Summary'!CR24="Yes"),OFFSET('Sanitation Data'!$E$10,0,10*ROW('Sanitation Data'!E18)),NA())</f>
        <v>#N/A</v>
      </c>
      <c r="AD24" s="97" t="e">
        <f ca="true">+IF(AND(ISNUMBER(OFFSET('Sanitation Data'!$E$11,0,10*ROW('Sanitation Data'!E18))),'Data Summary'!CS24="Yes"),OFFSET('Sanitation Data'!$E$11,0,10*ROW('Sanitation Data'!E18)),NA())</f>
        <v>#N/A</v>
      </c>
      <c r="AE24" s="97" t="e">
        <f ca="true">+IF(AND(ISNUMBER(OFFSET('Sanitation Data'!$E$12,0,10*ROW('Sanitation Data'!E18))),'Data Summary'!CT24="Yes"),OFFSET('Sanitation Data'!$E$12,0,10*ROW('Sanitation Data'!E18)),NA())</f>
        <v>#N/A</v>
      </c>
      <c r="AF24" s="97" t="e">
        <f ca="true">+IF(AND(ISNUMBER(OFFSET('Sanitation Data'!$F$4,0,10*ROW('Sanitation Data'!F18))),'Data Summary'!CU24="Yes"),100-OFFSET('Sanitation Data'!$F$4,0,10*ROW('Sanitation Data'!F18)),NA())</f>
        <v>#N/A</v>
      </c>
      <c r="AG24" s="97" t="e">
        <f ca="true">+IF(AND(ISNUMBER(OFFSET('Sanitation Data'!$F$6,0,10*ROW('Sanitation Data'!F18))),'Data Summary'!CV24="Yes"),OFFSET('Sanitation Data'!$F$6,0,10*ROW('Sanitation Data'!F18)),NA())</f>
        <v>#N/A</v>
      </c>
      <c r="AH24" s="97" t="e">
        <f ca="true">+IF(AND(ISNUMBER(OFFSET('Sanitation Data'!$F$10,0,10*ROW('Sanitation Data'!F18))),'Data Summary'!CW24="Yes"),OFFSET('Sanitation Data'!$F$10,0,10*ROW('Sanitation Data'!F18)),NA())</f>
        <v>#N/A</v>
      </c>
      <c r="AI24" s="97" t="e">
        <f ca="true">+IF(AND(ISNUMBER(OFFSET('Sanitation Data'!$F$11,0,10*ROW('Sanitation Data'!F18))),'Data Summary'!CX24="Yes"),OFFSET('Sanitation Data'!$F$11,0,10*ROW('Sanitation Data'!F18)),NA())</f>
        <v>#N/A</v>
      </c>
      <c r="AJ24" s="97" t="e">
        <f ca="true">+IF(AND(ISNUMBER(OFFSET('Sanitation Data'!$F$12,0,10*ROW('Sanitation Data'!F18))),'Data Summary'!CY24="Yes"),OFFSET('Sanitation Data'!$F$12,0,10*ROW('Sanitation Data'!F18)),NA())</f>
        <v>#N/A</v>
      </c>
      <c r="AK24" s="97" t="e">
        <f ca="true">+IF(AND(ISNUMBER(OFFSET('Sanitation Data'!$G$4,0,10*ROW('Sanitation Data'!G18))),'Data Summary'!CZ24="Yes"),100-OFFSET('Sanitation Data'!$G$4,0,10*ROW('Sanitation Data'!G18)),NA())</f>
        <v>#N/A</v>
      </c>
      <c r="AL24" s="97" t="e">
        <f ca="true">+IF(AND(ISNUMBER(OFFSET('Sanitation Data'!$G$6,0,10*ROW('Sanitation Data'!G18))),'Data Summary'!DA24="Yes"),OFFSET('Sanitation Data'!$G$6,0,10*ROW('Sanitation Data'!G18)),NA())</f>
        <v>#N/A</v>
      </c>
      <c r="AM24" s="97" t="e">
        <f ca="true">+IF(AND(ISNUMBER(OFFSET('Sanitation Data'!$G$10,0,10*ROW('Sanitation Data'!G18))),'Data Summary'!DB24="Yes"),OFFSET('Sanitation Data'!$G$10,0,10*ROW('Sanitation Data'!G18)),NA())</f>
        <v>#N/A</v>
      </c>
      <c r="AN24" s="97" t="e">
        <f ca="true">+IF(AND(ISNUMBER(OFFSET('Sanitation Data'!$G$11,0,10*ROW('Sanitation Data'!G18))),'Data Summary'!DC24="Yes"),OFFSET('Sanitation Data'!$G$11,0,10*ROW('Sanitation Data'!G18)),NA())</f>
        <v>#N/A</v>
      </c>
      <c r="AO24" s="97" t="e">
        <f ca="true">+IF(AND(ISNUMBER(OFFSET('Sanitation Data'!$G$12,0,10*ROW('Sanitation Data'!G18))),'Data Summary'!DD24="Yes"),OFFSET('Sanitation Data'!$G$12,0,10*ROW('Sanitation Data'!G18)),NA())</f>
        <v>#N/A</v>
      </c>
      <c r="AP24" s="97" t="e">
        <f ca="true">+IF(AND(ISNUMBER(OFFSET('Sanitation Data'!$H$4,0,10*ROW('Sanitation Data'!H18))),'Data Summary'!DE24="Yes"),100-OFFSET('Sanitation Data'!$H$4,0,10*ROW('Sanitation Data'!H18)),NA())</f>
        <v>#N/A</v>
      </c>
      <c r="AQ24" s="97" t="e">
        <f ca="true">+IF(AND(ISNUMBER(OFFSET('Sanitation Data'!$H$6,0,10*ROW('Sanitation Data'!H18))),'Data Summary'!DF24="Yes"),OFFSET('Sanitation Data'!$H$6,0,10*ROW('Sanitation Data'!H18)),NA())</f>
        <v>#N/A</v>
      </c>
      <c r="AR24" s="97" t="e">
        <f ca="true">+IF(AND(ISNUMBER(OFFSET('Sanitation Data'!$H$10,0,10*ROW('Sanitation Data'!H18))),'Data Summary'!DG24="Yes"),OFFSET('Sanitation Data'!$H$10,0,10*ROW('Sanitation Data'!H18)),NA())</f>
        <v>#N/A</v>
      </c>
      <c r="AS24" s="97" t="e">
        <f ca="true">+IF(AND(ISNUMBER(OFFSET('Sanitation Data'!$H$11,0,10*ROW('Sanitation Data'!H18))),'Data Summary'!DH24="Yes"),OFFSET('Sanitation Data'!$H$11,0,10*ROW('Sanitation Data'!H18)),NA())</f>
        <v>#N/A</v>
      </c>
      <c r="AT24" s="97" t="e">
        <f ca="true">+IF(AND(ISNUMBER(OFFSET('Sanitation Data'!$H$12,0,10*ROW('Sanitation Data'!H18))),'Data Summary'!DI24="Yes"),OFFSET('Sanitation Data'!$H$12,0,10*ROW('Sanitation Data'!H18)),NA())</f>
        <v>#N/A</v>
      </c>
      <c r="AU24" s="97" t="e">
        <f ca="true">+IF(AND(ISNUMBER(OFFSET('Sanitation Data'!$I$4,0,10*ROW('Sanitation Data'!I18))),'Data Summary'!DJ24="Yes"),100-OFFSET('Sanitation Data'!$I$4,0,10*ROW('Sanitation Data'!I18)),NA())</f>
        <v>#N/A</v>
      </c>
      <c r="AV24" s="97" t="e">
        <f ca="true">+IF(AND(ISNUMBER(OFFSET('Sanitation Data'!$I$6,0,10*ROW('Sanitation Data'!I18))),'Data Summary'!DK24="Yes"),OFFSET('Sanitation Data'!$I$6,0,10*ROW('Sanitation Data'!I18)),NA())</f>
        <v>#N/A</v>
      </c>
      <c r="AW24" s="97" t="e">
        <f ca="true">+IF(AND(ISNUMBER(OFFSET('Sanitation Data'!$I$10,0,10*ROW('Sanitation Data'!I18))),'Data Summary'!DL24="Yes"),OFFSET('Sanitation Data'!$I$10,0,10*ROW('Sanitation Data'!I18)),NA())</f>
        <v>#N/A</v>
      </c>
      <c r="AX24" s="97" t="e">
        <f ca="true">+IF(AND(ISNUMBER(OFFSET('Sanitation Data'!$I$11,0,10*ROW('Sanitation Data'!I18))),'Data Summary'!DM24="Yes"),OFFSET('Sanitation Data'!$I$11,0,10*ROW('Sanitation Data'!I18)),NA())</f>
        <v>#N/A</v>
      </c>
      <c r="AY24" s="97" t="e">
        <f ca="true">+IF(AND(ISNUMBER(OFFSET('Sanitation Data'!$I$12,0,10*ROW('Sanitation Data'!I18))),'Data Summary'!DN24="Yes"),OFFSET('Sanitation Data'!$I$12,0,10*ROW('Sanitation Data'!I18)),NA())</f>
        <v>#N/A</v>
      </c>
      <c r="AZ24" s="98" t="e">
        <f ca="true">+IF(AND(ISNUMBER(OFFSET('Hygiene Data'!$D$5,0,10*ROW('Hygiene Data'!D18))),'Data Summary'!DO24="Yes"),OFFSET('Hygiene Data'!$D$5,0,10*ROW('Hygiene Data'!D18)),NA())</f>
        <v>#N/A</v>
      </c>
      <c r="BA24" s="98" t="e">
        <f ca="true">+IF(AND(ISNUMBER(OFFSET('Hygiene Data'!$D$7,0,10*ROW('Hygiene Data'!D18))),'Data Summary'!DP24="Yes"),OFFSET('Hygiene Data'!$D$7,0,10*ROW('Hygiene Data'!D18)),NA())</f>
        <v>#N/A</v>
      </c>
      <c r="BB24" s="98" t="e">
        <f ca="true">+IF(AND(ISNUMBER(OFFSET('Hygiene Data'!$D$9,0,10*ROW('Hygiene Data'!D18))),'Data Summary'!DQ24="Yes"),OFFSET('Hygiene Data'!$D$9,0,10*ROW('Hygiene Data'!D18)),NA())</f>
        <v>#N/A</v>
      </c>
      <c r="BC24" s="98" t="e">
        <f ca="true">+IF(AND(ISNUMBER(OFFSET('Hygiene Data'!$E$5,0,10*ROW('Hygiene Data'!E18))),'Data Summary'!DR24="Yes"),OFFSET('Hygiene Data'!$E$5,0,10*ROW('Hygiene Data'!E18)),NA())</f>
        <v>#N/A</v>
      </c>
      <c r="BD24" s="98" t="e">
        <f ca="true">+IF(AND(ISNUMBER(OFFSET('Hygiene Data'!$E$7,0,10*ROW('Hygiene Data'!E18))),'Data Summary'!DS24="Yes"),OFFSET('Hygiene Data'!$E$7,0,10*ROW('Hygiene Data'!E18)),NA())</f>
        <v>#N/A</v>
      </c>
      <c r="BE24" s="98" t="e">
        <f ca="true">+IF(AND(ISNUMBER(OFFSET('Hygiene Data'!$E$9,0,10*ROW('Hygiene Data'!E18))),'Data Summary'!DT24="Yes"),OFFSET('Hygiene Data'!$E$9,0,10*ROW('Hygiene Data'!E18)),NA())</f>
        <v>#N/A</v>
      </c>
      <c r="BF24" s="98" t="e">
        <f ca="true">+IF(AND(ISNUMBER(OFFSET('Hygiene Data'!$F$5,0,10*ROW('Hygiene Data'!F18))),'Data Summary'!DU24="Yes"),OFFSET('Hygiene Data'!$F$5,0,10*ROW('Hygiene Data'!F18)),NA())</f>
        <v>#N/A</v>
      </c>
      <c r="BG24" s="98" t="e">
        <f ca="true">+IF(AND(ISNUMBER(OFFSET('Hygiene Data'!$F$7,0,10*ROW('Hygiene Data'!F18))),'Data Summary'!DV24="Yes"),OFFSET('Hygiene Data'!$F$7,0,10*ROW('Hygiene Data'!F18)),NA())</f>
        <v>#N/A</v>
      </c>
      <c r="BH24" s="98" t="e">
        <f ca="true">+IF(AND(ISNUMBER(OFFSET('Hygiene Data'!$F$9,0,10*ROW('Hygiene Data'!F18))),'Data Summary'!DW24="Yes"),OFFSET('Hygiene Data'!$F$9,0,10*ROW('Hygiene Data'!F18)),NA())</f>
        <v>#N/A</v>
      </c>
      <c r="BI24" s="98" t="e">
        <f ca="true">+IF(AND(ISNUMBER(OFFSET('Hygiene Data'!$G$5,0,10*ROW('Hygiene Data'!G18))),'Data Summary'!DX24="Yes"),OFFSET('Hygiene Data'!$G$5,0,10*ROW('Hygiene Data'!G18)),NA())</f>
        <v>#N/A</v>
      </c>
      <c r="BJ24" s="98" t="e">
        <f ca="true">+IF(AND(ISNUMBER(OFFSET('Hygiene Data'!$G$7,0,10*ROW('Hygiene Data'!G18))),'Data Summary'!DY24="Yes"),OFFSET('Hygiene Data'!$G$7,0,10*ROW('Hygiene Data'!G18)),NA())</f>
        <v>#N/A</v>
      </c>
      <c r="BK24" s="98" t="e">
        <f ca="true">+IF(AND(ISNUMBER(OFFSET('Hygiene Data'!$G$9,0,10*ROW('Hygiene Data'!G18))),'Data Summary'!DZ24="Yes"),OFFSET('Hygiene Data'!$G$9,0,10*ROW('Hygiene Data'!G18)),NA())</f>
        <v>#N/A</v>
      </c>
      <c r="BL24" s="98" t="e">
        <f ca="true">+IF(AND(ISNUMBER(OFFSET('Hygiene Data'!$H$5,0,10*ROW('Hygiene Data'!H18))),'Data Summary'!EA24="Yes"),OFFSET('Hygiene Data'!$H$5,0,10*ROW('Hygiene Data'!H18)),NA())</f>
        <v>#N/A</v>
      </c>
      <c r="BM24" s="98" t="e">
        <f ca="true">+IF(AND(ISNUMBER(OFFSET('Hygiene Data'!$H$7,0,10*ROW('Hygiene Data'!H18))),'Data Summary'!EB24="Yes"),OFFSET('Hygiene Data'!$H$7,0,10*ROW('Hygiene Data'!H18)),NA())</f>
        <v>#N/A</v>
      </c>
      <c r="BN24" s="98" t="e">
        <f ca="true">+IF(AND(ISNUMBER(OFFSET('Hygiene Data'!$H$9,0,10*ROW('Hygiene Data'!H18))),'Data Summary'!EC24="Yes"),OFFSET('Hygiene Data'!$H$9,0,10*ROW('Hygiene Data'!H18)),NA())</f>
        <v>#N/A</v>
      </c>
      <c r="BO24" s="98" t="e">
        <f ca="true">+IF(AND(ISNUMBER(OFFSET('Hygiene Data'!$I$5,0,10*ROW('Hygiene Data'!I18))),'Data Summary'!ED24="Yes"),OFFSET('Hygiene Data'!$I$5,0,10*ROW('Hygiene Data'!I18)),NA())</f>
        <v>#N/A</v>
      </c>
      <c r="BP24" s="98" t="e">
        <f ca="true">+IF(AND(ISNUMBER(OFFSET('Hygiene Data'!$I$7,0,10*ROW('Hygiene Data'!I18))),'Data Summary'!EE24="Yes"),OFFSET('Hygiene Data'!$I$7,0,10*ROW('Hygiene Data'!I18)),NA())</f>
        <v>#N/A</v>
      </c>
      <c r="BQ24" s="98" t="e">
        <f ca="true">+IF(AND(ISNUMBER(OFFSET('Hygiene Data'!$I$9,0,10*ROW('Hygiene Data'!I18))),'Data Summary'!EF24="Yes"),OFFSET('Hygiene Data'!$I$9,0,10*ROW('Hygiene Data'!I18)),NA())</f>
        <v>#N/A</v>
      </c>
    </row>
    <row xmlns:x14ac="http://schemas.microsoft.com/office/spreadsheetml/2009/9/ac" r="25" x14ac:dyDescent="0.2">
      <c r="A25" s="339" t="e">
        <f ca="true">+RIGHT('Data Summary'!A25,LEN('Data Summary'!A25)-9)</f>
        <v>#VALUE!</v>
      </c>
      <c r="B25" s="36" t="str">
        <f ca="true">+IF(ISTEXT('Data Summary'!B25),'Data Summary'!B25,"")</f>
        <v/>
      </c>
      <c r="C25" s="338" t="e">
        <f ca="true">+VALUE('Data Summary'!C25)</f>
        <v>#VALUE!</v>
      </c>
      <c r="D25" s="96" t="e">
        <f ca="true">+IF(AND(ISNUMBER(OFFSET('Water Data'!$D$4,0,10*ROW('Water Data'!D19))),'Data Summary'!BS25="Yes"),100-OFFSET('Water Data'!$D$4,0,10*ROW('Water Data'!D19)),NA())</f>
        <v>#N/A</v>
      </c>
      <c r="E25" s="96" t="e">
        <f ca="true">+IF(AND(ISNUMBER(OFFSET('Water Data'!$D$6,0,10*ROW('Water Data'!D19))),'Data Summary'!BT25="Yes"),OFFSET('Water Data'!$D$6,0,10*ROW('Water Data'!D19)),NA())</f>
        <v>#N/A</v>
      </c>
      <c r="F25" s="96" t="e">
        <f ca="true">+IF(AND(ISNUMBER(OFFSET('Water Data'!$D$9,0,10*ROW('Water Data'!D19))),'Data Summary'!BU25="Yes"),OFFSET('Water Data'!$D$9,0,10*ROW('Water Data'!D19)),NA())</f>
        <v>#N/A</v>
      </c>
      <c r="G25" s="96" t="e">
        <f ca="true">+IF(AND(ISNUMBER(OFFSET('Water Data'!$E$4,0,10*ROW('Water Data'!E19))),'Data Summary'!BV25="Yes"),100-OFFSET('Water Data'!$E$4,0,10*ROW('Water Data'!E19)),NA())</f>
        <v>#N/A</v>
      </c>
      <c r="H25" s="96" t="e">
        <f ca="true">+IF(AND(ISNUMBER(OFFSET('Water Data'!$E$6,0,10*ROW('Water Data'!E19))),'Data Summary'!BW25="Yes"),OFFSET('Water Data'!$E$6,0,10*ROW('Water Data'!E19)),NA())</f>
        <v>#N/A</v>
      </c>
      <c r="I25" s="96" t="e">
        <f ca="true">+IF(AND(ISNUMBER(OFFSET('Water Data'!$E$9,0,10*ROW('Water Data'!E19))),'Data Summary'!BX25="Yes"),OFFSET('Water Data'!$E$9,0,10*ROW('Water Data'!E19)),NA())</f>
        <v>#N/A</v>
      </c>
      <c r="J25" s="96" t="e">
        <f ca="true">+IF(AND(ISNUMBER(OFFSET('Water Data'!$F$4,0,10*ROW('Water Data'!F19))),'Data Summary'!BY25="Yes"),100-OFFSET('Water Data'!$F$4,0,10*ROW('Water Data'!F19)),NA())</f>
        <v>#N/A</v>
      </c>
      <c r="K25" s="96" t="e">
        <f ca="true">+IF(AND(ISNUMBER(OFFSET('Water Data'!$F$6,0,10*ROW('Water Data'!F19))),'Data Summary'!BZ25="Yes"),OFFSET('Water Data'!$F$6,0,10*ROW('Water Data'!F19)),NA())</f>
        <v>#N/A</v>
      </c>
      <c r="L25" s="96" t="e">
        <f ca="true">+IF(AND(ISNUMBER(OFFSET('Water Data'!$F$9,0,10*ROW('Water Data'!F19))),'Data Summary'!CA25="Yes"),OFFSET('Water Data'!$F$9,0,10*ROW('Water Data'!F19)),NA())</f>
        <v>#N/A</v>
      </c>
      <c r="M25" s="96" t="e">
        <f ca="true">+IF(AND(ISNUMBER(OFFSET('Water Data'!$G$4,0,10*ROW('Water Data'!G19))),'Data Summary'!CB25="Yes"),100-OFFSET('Water Data'!$G$4,0,10*ROW('Water Data'!G19)),NA())</f>
        <v>#N/A</v>
      </c>
      <c r="N25" s="96" t="e">
        <f ca="true">+IF(AND(ISNUMBER(OFFSET('Water Data'!$G$6,0,10*ROW('Water Data'!G19))),'Data Summary'!CC25="Yes"),OFFSET('Water Data'!$G$6,0,10*ROW('Water Data'!G19)),NA())</f>
        <v>#N/A</v>
      </c>
      <c r="O25" s="96" t="e">
        <f ca="true">+IF(AND(ISNUMBER(OFFSET('Water Data'!$G$9,0,10*ROW('Water Data'!G19))),'Data Summary'!CD25="Yes"),OFFSET('Water Data'!$G$9,0,10*ROW('Water Data'!G19)),NA())</f>
        <v>#N/A</v>
      </c>
      <c r="P25" s="96" t="e">
        <f ca="true">+IF(AND(ISNUMBER(OFFSET('Water Data'!$H$4,0,10*ROW('Water Data'!H19))),'Data Summary'!CE25="Yes"),100-OFFSET('Water Data'!$H$4,0,10*ROW('Water Data'!H19)),NA())</f>
        <v>#N/A</v>
      </c>
      <c r="Q25" s="96" t="e">
        <f ca="true">+IF(AND(ISNUMBER(OFFSET('Water Data'!$H$6,0,10*ROW('Water Data'!H19))),'Data Summary'!CF25="Yes"),OFFSET('Water Data'!$H$6,0,10*ROW('Water Data'!H19)),NA())</f>
        <v>#N/A</v>
      </c>
      <c r="R25" s="96" t="e">
        <f ca="true">+IF(AND(ISNUMBER(OFFSET('Water Data'!$H$9,0,10*ROW('Water Data'!H19))),'Data Summary'!CG25="Yes"),OFFSET('Water Data'!$H$9,0,10*ROW('Water Data'!H19)),NA())</f>
        <v>#N/A</v>
      </c>
      <c r="S25" s="96" t="e">
        <f ca="true">+IF(AND(ISNUMBER(OFFSET('Water Data'!$I$4,0,10*ROW('Water Data'!I19))),'Data Summary'!CH25="Yes"),100-OFFSET('Water Data'!$I$4,0,10*ROW('Water Data'!I19)),NA())</f>
        <v>#N/A</v>
      </c>
      <c r="T25" s="96" t="e">
        <f ca="true">+IF(AND(ISNUMBER(OFFSET('Water Data'!$I$6,0,10*ROW('Water Data'!I19))),'Data Summary'!CI25="Yes"),OFFSET('Water Data'!$I$6,0,10*ROW('Water Data'!I19)),NA())</f>
        <v>#N/A</v>
      </c>
      <c r="U25" s="96" t="e">
        <f ca="true">+IF(AND(ISNUMBER(OFFSET('Water Data'!$I$9,0,10*ROW('Water Data'!I19))),'Data Summary'!CJ25="Yes"),OFFSET('Water Data'!$I$9,0,10*ROW('Water Data'!I19)),NA())</f>
        <v>#N/A</v>
      </c>
      <c r="V25" s="97" t="e">
        <f ca="true">+IF(AND(ISNUMBER(OFFSET('Sanitation Data'!$D$4,0,10*ROW('Sanitation Data'!D19))),'Data Summary'!CK25="Yes"),100-OFFSET('Sanitation Data'!$D$4,0,10*ROW('Sanitation Data'!D19)),NA())</f>
        <v>#N/A</v>
      </c>
      <c r="W25" s="97" t="e">
        <f ca="true">+IF(AND(ISNUMBER(OFFSET('Sanitation Data'!$D$6,0,10*ROW('Sanitation Data'!D19))),'Data Summary'!CL25="Yes"),OFFSET('Sanitation Data'!$D$6,0,10*ROW('Sanitation Data'!D19)),NA())</f>
        <v>#N/A</v>
      </c>
      <c r="X25" s="97" t="e">
        <f ca="true">+IF(AND(ISNUMBER(OFFSET('Sanitation Data'!$D$10,0,10*ROW('Sanitation Data'!D19))),'Data Summary'!CM25="Yes"),OFFSET('Sanitation Data'!$D$10,0,10*ROW('Sanitation Data'!D19)),NA())</f>
        <v>#N/A</v>
      </c>
      <c r="Y25" s="97" t="e">
        <f ca="true">+IF(AND(ISNUMBER(OFFSET('Sanitation Data'!$D$11,0,10*ROW('Sanitation Data'!D19))),'Data Summary'!CN25="Yes"),OFFSET('Sanitation Data'!$D$11,0,10*ROW('Sanitation Data'!D19)),NA())</f>
        <v>#N/A</v>
      </c>
      <c r="Z25" s="97" t="e">
        <f ca="true">+IF(AND(ISNUMBER(OFFSET('Sanitation Data'!$D$12,0,10*ROW('Sanitation Data'!D19))),'Data Summary'!CO25="Yes"),OFFSET('Sanitation Data'!$D$12,0,10*ROW('Sanitation Data'!D19)),NA())</f>
        <v>#N/A</v>
      </c>
      <c r="AA25" s="97" t="e">
        <f ca="true">+IF(AND(ISNUMBER(OFFSET('Sanitation Data'!$E$4,0,10*ROW('Sanitation Data'!E19))),'Data Summary'!CP25="Yes"),100-OFFSET('Sanitation Data'!$E$4,0,10*ROW('Sanitation Data'!E19)),NA())</f>
        <v>#N/A</v>
      </c>
      <c r="AB25" s="97" t="e">
        <f ca="true">+IF(AND(ISNUMBER(OFFSET('Sanitation Data'!$E$6,0,10*ROW('Sanitation Data'!E19))),'Data Summary'!CQ25="Yes"),OFFSET('Sanitation Data'!$E$6,0,10*ROW('Sanitation Data'!E19)),NA())</f>
        <v>#N/A</v>
      </c>
      <c r="AC25" s="97" t="e">
        <f ca="true">+IF(AND(ISNUMBER(OFFSET('Sanitation Data'!$E$10,0,10*ROW('Sanitation Data'!E19))),'Data Summary'!CR25="Yes"),OFFSET('Sanitation Data'!$E$10,0,10*ROW('Sanitation Data'!E19)),NA())</f>
        <v>#N/A</v>
      </c>
      <c r="AD25" s="97" t="e">
        <f ca="true">+IF(AND(ISNUMBER(OFFSET('Sanitation Data'!$E$11,0,10*ROW('Sanitation Data'!E19))),'Data Summary'!CS25="Yes"),OFFSET('Sanitation Data'!$E$11,0,10*ROW('Sanitation Data'!E19)),NA())</f>
        <v>#N/A</v>
      </c>
      <c r="AE25" s="97" t="e">
        <f ca="true">+IF(AND(ISNUMBER(OFFSET('Sanitation Data'!$E$12,0,10*ROW('Sanitation Data'!E19))),'Data Summary'!CT25="Yes"),OFFSET('Sanitation Data'!$E$12,0,10*ROW('Sanitation Data'!E19)),NA())</f>
        <v>#N/A</v>
      </c>
      <c r="AF25" s="97" t="e">
        <f ca="true">+IF(AND(ISNUMBER(OFFSET('Sanitation Data'!$F$4,0,10*ROW('Sanitation Data'!F19))),'Data Summary'!CU25="Yes"),100-OFFSET('Sanitation Data'!$F$4,0,10*ROW('Sanitation Data'!F19)),NA())</f>
        <v>#N/A</v>
      </c>
      <c r="AG25" s="97" t="e">
        <f ca="true">+IF(AND(ISNUMBER(OFFSET('Sanitation Data'!$F$6,0,10*ROW('Sanitation Data'!F19))),'Data Summary'!CV25="Yes"),OFFSET('Sanitation Data'!$F$6,0,10*ROW('Sanitation Data'!F19)),NA())</f>
        <v>#N/A</v>
      </c>
      <c r="AH25" s="97" t="e">
        <f ca="true">+IF(AND(ISNUMBER(OFFSET('Sanitation Data'!$F$10,0,10*ROW('Sanitation Data'!F19))),'Data Summary'!CW25="Yes"),OFFSET('Sanitation Data'!$F$10,0,10*ROW('Sanitation Data'!F19)),NA())</f>
        <v>#N/A</v>
      </c>
      <c r="AI25" s="97" t="e">
        <f ca="true">+IF(AND(ISNUMBER(OFFSET('Sanitation Data'!$F$11,0,10*ROW('Sanitation Data'!F19))),'Data Summary'!CX25="Yes"),OFFSET('Sanitation Data'!$F$11,0,10*ROW('Sanitation Data'!F19)),NA())</f>
        <v>#N/A</v>
      </c>
      <c r="AJ25" s="97" t="e">
        <f ca="true">+IF(AND(ISNUMBER(OFFSET('Sanitation Data'!$F$12,0,10*ROW('Sanitation Data'!F19))),'Data Summary'!CY25="Yes"),OFFSET('Sanitation Data'!$F$12,0,10*ROW('Sanitation Data'!F19)),NA())</f>
        <v>#N/A</v>
      </c>
      <c r="AK25" s="97" t="e">
        <f ca="true">+IF(AND(ISNUMBER(OFFSET('Sanitation Data'!$G$4,0,10*ROW('Sanitation Data'!G19))),'Data Summary'!CZ25="Yes"),100-OFFSET('Sanitation Data'!$G$4,0,10*ROW('Sanitation Data'!G19)),NA())</f>
        <v>#N/A</v>
      </c>
      <c r="AL25" s="97" t="e">
        <f ca="true">+IF(AND(ISNUMBER(OFFSET('Sanitation Data'!$G$6,0,10*ROW('Sanitation Data'!G19))),'Data Summary'!DA25="Yes"),OFFSET('Sanitation Data'!$G$6,0,10*ROW('Sanitation Data'!G19)),NA())</f>
        <v>#N/A</v>
      </c>
      <c r="AM25" s="97" t="e">
        <f ca="true">+IF(AND(ISNUMBER(OFFSET('Sanitation Data'!$G$10,0,10*ROW('Sanitation Data'!G19))),'Data Summary'!DB25="Yes"),OFFSET('Sanitation Data'!$G$10,0,10*ROW('Sanitation Data'!G19)),NA())</f>
        <v>#N/A</v>
      </c>
      <c r="AN25" s="97" t="e">
        <f ca="true">+IF(AND(ISNUMBER(OFFSET('Sanitation Data'!$G$11,0,10*ROW('Sanitation Data'!G19))),'Data Summary'!DC25="Yes"),OFFSET('Sanitation Data'!$G$11,0,10*ROW('Sanitation Data'!G19)),NA())</f>
        <v>#N/A</v>
      </c>
      <c r="AO25" s="97" t="e">
        <f ca="true">+IF(AND(ISNUMBER(OFFSET('Sanitation Data'!$G$12,0,10*ROW('Sanitation Data'!G19))),'Data Summary'!DD25="Yes"),OFFSET('Sanitation Data'!$G$12,0,10*ROW('Sanitation Data'!G19)),NA())</f>
        <v>#N/A</v>
      </c>
      <c r="AP25" s="97" t="e">
        <f ca="true">+IF(AND(ISNUMBER(OFFSET('Sanitation Data'!$H$4,0,10*ROW('Sanitation Data'!H19))),'Data Summary'!DE25="Yes"),100-OFFSET('Sanitation Data'!$H$4,0,10*ROW('Sanitation Data'!H19)),NA())</f>
        <v>#N/A</v>
      </c>
      <c r="AQ25" s="97" t="e">
        <f ca="true">+IF(AND(ISNUMBER(OFFSET('Sanitation Data'!$H$6,0,10*ROW('Sanitation Data'!H19))),'Data Summary'!DF25="Yes"),OFFSET('Sanitation Data'!$H$6,0,10*ROW('Sanitation Data'!H19)),NA())</f>
        <v>#N/A</v>
      </c>
      <c r="AR25" s="97" t="e">
        <f ca="true">+IF(AND(ISNUMBER(OFFSET('Sanitation Data'!$H$10,0,10*ROW('Sanitation Data'!H19))),'Data Summary'!DG25="Yes"),OFFSET('Sanitation Data'!$H$10,0,10*ROW('Sanitation Data'!H19)),NA())</f>
        <v>#N/A</v>
      </c>
      <c r="AS25" s="97" t="e">
        <f ca="true">+IF(AND(ISNUMBER(OFFSET('Sanitation Data'!$H$11,0,10*ROW('Sanitation Data'!H19))),'Data Summary'!DH25="Yes"),OFFSET('Sanitation Data'!$H$11,0,10*ROW('Sanitation Data'!H19)),NA())</f>
        <v>#N/A</v>
      </c>
      <c r="AT25" s="97" t="e">
        <f ca="true">+IF(AND(ISNUMBER(OFFSET('Sanitation Data'!$H$12,0,10*ROW('Sanitation Data'!H19))),'Data Summary'!DI25="Yes"),OFFSET('Sanitation Data'!$H$12,0,10*ROW('Sanitation Data'!H19)),NA())</f>
        <v>#N/A</v>
      </c>
      <c r="AU25" s="97" t="e">
        <f ca="true">+IF(AND(ISNUMBER(OFFSET('Sanitation Data'!$I$4,0,10*ROW('Sanitation Data'!I19))),'Data Summary'!DJ25="Yes"),100-OFFSET('Sanitation Data'!$I$4,0,10*ROW('Sanitation Data'!I19)),NA())</f>
        <v>#N/A</v>
      </c>
      <c r="AV25" s="97" t="e">
        <f ca="true">+IF(AND(ISNUMBER(OFFSET('Sanitation Data'!$I$6,0,10*ROW('Sanitation Data'!I19))),'Data Summary'!DK25="Yes"),OFFSET('Sanitation Data'!$I$6,0,10*ROW('Sanitation Data'!I19)),NA())</f>
        <v>#N/A</v>
      </c>
      <c r="AW25" s="97" t="e">
        <f ca="true">+IF(AND(ISNUMBER(OFFSET('Sanitation Data'!$I$10,0,10*ROW('Sanitation Data'!I19))),'Data Summary'!DL25="Yes"),OFFSET('Sanitation Data'!$I$10,0,10*ROW('Sanitation Data'!I19)),NA())</f>
        <v>#N/A</v>
      </c>
      <c r="AX25" s="97" t="e">
        <f ca="true">+IF(AND(ISNUMBER(OFFSET('Sanitation Data'!$I$11,0,10*ROW('Sanitation Data'!I19))),'Data Summary'!DM25="Yes"),OFFSET('Sanitation Data'!$I$11,0,10*ROW('Sanitation Data'!I19)),NA())</f>
        <v>#N/A</v>
      </c>
      <c r="AY25" s="97" t="e">
        <f ca="true">+IF(AND(ISNUMBER(OFFSET('Sanitation Data'!$I$12,0,10*ROW('Sanitation Data'!I19))),'Data Summary'!DN25="Yes"),OFFSET('Sanitation Data'!$I$12,0,10*ROW('Sanitation Data'!I19)),NA())</f>
        <v>#N/A</v>
      </c>
      <c r="AZ25" s="98" t="e">
        <f ca="true">+IF(AND(ISNUMBER(OFFSET('Hygiene Data'!$D$5,0,10*ROW('Hygiene Data'!D19))),'Data Summary'!DO25="Yes"),OFFSET('Hygiene Data'!$D$5,0,10*ROW('Hygiene Data'!D19)),NA())</f>
        <v>#N/A</v>
      </c>
      <c r="BA25" s="98" t="e">
        <f ca="true">+IF(AND(ISNUMBER(OFFSET('Hygiene Data'!$D$7,0,10*ROW('Hygiene Data'!D19))),'Data Summary'!DP25="Yes"),OFFSET('Hygiene Data'!$D$7,0,10*ROW('Hygiene Data'!D19)),NA())</f>
        <v>#N/A</v>
      </c>
      <c r="BB25" s="98" t="e">
        <f ca="true">+IF(AND(ISNUMBER(OFFSET('Hygiene Data'!$D$9,0,10*ROW('Hygiene Data'!D19))),'Data Summary'!DQ25="Yes"),OFFSET('Hygiene Data'!$D$9,0,10*ROW('Hygiene Data'!D19)),NA())</f>
        <v>#N/A</v>
      </c>
      <c r="BC25" s="98" t="e">
        <f ca="true">+IF(AND(ISNUMBER(OFFSET('Hygiene Data'!$E$5,0,10*ROW('Hygiene Data'!E19))),'Data Summary'!DR25="Yes"),OFFSET('Hygiene Data'!$E$5,0,10*ROW('Hygiene Data'!E19)),NA())</f>
        <v>#N/A</v>
      </c>
      <c r="BD25" s="98" t="e">
        <f ca="true">+IF(AND(ISNUMBER(OFFSET('Hygiene Data'!$E$7,0,10*ROW('Hygiene Data'!E19))),'Data Summary'!DS25="Yes"),OFFSET('Hygiene Data'!$E$7,0,10*ROW('Hygiene Data'!E19)),NA())</f>
        <v>#N/A</v>
      </c>
      <c r="BE25" s="98" t="e">
        <f ca="true">+IF(AND(ISNUMBER(OFFSET('Hygiene Data'!$E$9,0,10*ROW('Hygiene Data'!E19))),'Data Summary'!DT25="Yes"),OFFSET('Hygiene Data'!$E$9,0,10*ROW('Hygiene Data'!E19)),NA())</f>
        <v>#N/A</v>
      </c>
      <c r="BF25" s="98" t="e">
        <f ca="true">+IF(AND(ISNUMBER(OFFSET('Hygiene Data'!$F$5,0,10*ROW('Hygiene Data'!F19))),'Data Summary'!DU25="Yes"),OFFSET('Hygiene Data'!$F$5,0,10*ROW('Hygiene Data'!F19)),NA())</f>
        <v>#N/A</v>
      </c>
      <c r="BG25" s="98" t="e">
        <f ca="true">+IF(AND(ISNUMBER(OFFSET('Hygiene Data'!$F$7,0,10*ROW('Hygiene Data'!F19))),'Data Summary'!DV25="Yes"),OFFSET('Hygiene Data'!$F$7,0,10*ROW('Hygiene Data'!F19)),NA())</f>
        <v>#N/A</v>
      </c>
      <c r="BH25" s="98" t="e">
        <f ca="true">+IF(AND(ISNUMBER(OFFSET('Hygiene Data'!$F$9,0,10*ROW('Hygiene Data'!F19))),'Data Summary'!DW25="Yes"),OFFSET('Hygiene Data'!$F$9,0,10*ROW('Hygiene Data'!F19)),NA())</f>
        <v>#N/A</v>
      </c>
      <c r="BI25" s="98" t="e">
        <f ca="true">+IF(AND(ISNUMBER(OFFSET('Hygiene Data'!$G$5,0,10*ROW('Hygiene Data'!G19))),'Data Summary'!DX25="Yes"),OFFSET('Hygiene Data'!$G$5,0,10*ROW('Hygiene Data'!G19)),NA())</f>
        <v>#N/A</v>
      </c>
      <c r="BJ25" s="98" t="e">
        <f ca="true">+IF(AND(ISNUMBER(OFFSET('Hygiene Data'!$G$7,0,10*ROW('Hygiene Data'!G19))),'Data Summary'!DY25="Yes"),OFFSET('Hygiene Data'!$G$7,0,10*ROW('Hygiene Data'!G19)),NA())</f>
        <v>#N/A</v>
      </c>
      <c r="BK25" s="98" t="e">
        <f ca="true">+IF(AND(ISNUMBER(OFFSET('Hygiene Data'!$G$9,0,10*ROW('Hygiene Data'!G19))),'Data Summary'!DZ25="Yes"),OFFSET('Hygiene Data'!$G$9,0,10*ROW('Hygiene Data'!G19)),NA())</f>
        <v>#N/A</v>
      </c>
      <c r="BL25" s="98" t="e">
        <f ca="true">+IF(AND(ISNUMBER(OFFSET('Hygiene Data'!$H$5,0,10*ROW('Hygiene Data'!H19))),'Data Summary'!EA25="Yes"),OFFSET('Hygiene Data'!$H$5,0,10*ROW('Hygiene Data'!H19)),NA())</f>
        <v>#N/A</v>
      </c>
      <c r="BM25" s="98" t="e">
        <f ca="true">+IF(AND(ISNUMBER(OFFSET('Hygiene Data'!$H$7,0,10*ROW('Hygiene Data'!H19))),'Data Summary'!EB25="Yes"),OFFSET('Hygiene Data'!$H$7,0,10*ROW('Hygiene Data'!H19)),NA())</f>
        <v>#N/A</v>
      </c>
      <c r="BN25" s="98" t="e">
        <f ca="true">+IF(AND(ISNUMBER(OFFSET('Hygiene Data'!$H$9,0,10*ROW('Hygiene Data'!H19))),'Data Summary'!EC25="Yes"),OFFSET('Hygiene Data'!$H$9,0,10*ROW('Hygiene Data'!H19)),NA())</f>
        <v>#N/A</v>
      </c>
      <c r="BO25" s="98" t="e">
        <f ca="true">+IF(AND(ISNUMBER(OFFSET('Hygiene Data'!$I$5,0,10*ROW('Hygiene Data'!I19))),'Data Summary'!ED25="Yes"),OFFSET('Hygiene Data'!$I$5,0,10*ROW('Hygiene Data'!I19)),NA())</f>
        <v>#N/A</v>
      </c>
      <c r="BP25" s="98" t="e">
        <f ca="true">+IF(AND(ISNUMBER(OFFSET('Hygiene Data'!$I$7,0,10*ROW('Hygiene Data'!I19))),'Data Summary'!EE25="Yes"),OFFSET('Hygiene Data'!$I$7,0,10*ROW('Hygiene Data'!I19)),NA())</f>
        <v>#N/A</v>
      </c>
      <c r="BQ25" s="98" t="e">
        <f ca="true">+IF(AND(ISNUMBER(OFFSET('Hygiene Data'!$I$9,0,10*ROW('Hygiene Data'!I19))),'Data Summary'!EF25="Yes"),OFFSET('Hygiene Data'!$I$9,0,10*ROW('Hygiene Data'!I19)),NA())</f>
        <v>#N/A</v>
      </c>
    </row>
    <row xmlns:x14ac="http://schemas.microsoft.com/office/spreadsheetml/2009/9/ac" r="26" x14ac:dyDescent="0.2">
      <c r="A26" s="339" t="e">
        <f ca="true">+RIGHT('Data Summary'!A26,LEN('Data Summary'!A26)-9)</f>
        <v>#VALUE!</v>
      </c>
      <c r="B26" s="36" t="str">
        <f ca="true">+IF(ISTEXT('Data Summary'!B26),'Data Summary'!B26,"")</f>
        <v/>
      </c>
      <c r="C26" s="338" t="e">
        <f ca="true">+VALUE('Data Summary'!C26)</f>
        <v>#VALUE!</v>
      </c>
      <c r="D26" s="96" t="e">
        <f ca="true">+IF(AND(ISNUMBER(OFFSET('Water Data'!$D$4,0,10*ROW('Water Data'!D20))),'Data Summary'!BS26="Yes"),100-OFFSET('Water Data'!$D$4,0,10*ROW('Water Data'!D20)),NA())</f>
        <v>#N/A</v>
      </c>
      <c r="E26" s="96" t="e">
        <f ca="true">+IF(AND(ISNUMBER(OFFSET('Water Data'!$D$6,0,10*ROW('Water Data'!D20))),'Data Summary'!BT26="Yes"),OFFSET('Water Data'!$D$6,0,10*ROW('Water Data'!D20)),NA())</f>
        <v>#N/A</v>
      </c>
      <c r="F26" s="96" t="e">
        <f ca="true">+IF(AND(ISNUMBER(OFFSET('Water Data'!$D$9,0,10*ROW('Water Data'!D20))),'Data Summary'!BU26="Yes"),OFFSET('Water Data'!$D$9,0,10*ROW('Water Data'!D20)),NA())</f>
        <v>#N/A</v>
      </c>
      <c r="G26" s="96" t="e">
        <f ca="true">+IF(AND(ISNUMBER(OFFSET('Water Data'!$E$4,0,10*ROW('Water Data'!E20))),'Data Summary'!BV26="Yes"),100-OFFSET('Water Data'!$E$4,0,10*ROW('Water Data'!E20)),NA())</f>
        <v>#N/A</v>
      </c>
      <c r="H26" s="96" t="e">
        <f ca="true">+IF(AND(ISNUMBER(OFFSET('Water Data'!$E$6,0,10*ROW('Water Data'!E20))),'Data Summary'!BW26="Yes"),OFFSET('Water Data'!$E$6,0,10*ROW('Water Data'!E20)),NA())</f>
        <v>#N/A</v>
      </c>
      <c r="I26" s="96" t="e">
        <f ca="true">+IF(AND(ISNUMBER(OFFSET('Water Data'!$E$9,0,10*ROW('Water Data'!E20))),'Data Summary'!BX26="Yes"),OFFSET('Water Data'!$E$9,0,10*ROW('Water Data'!E20)),NA())</f>
        <v>#N/A</v>
      </c>
      <c r="J26" s="96" t="e">
        <f ca="true">+IF(AND(ISNUMBER(OFFSET('Water Data'!$F$4,0,10*ROW('Water Data'!F20))),'Data Summary'!BY26="Yes"),100-OFFSET('Water Data'!$F$4,0,10*ROW('Water Data'!F20)),NA())</f>
        <v>#N/A</v>
      </c>
      <c r="K26" s="96" t="e">
        <f ca="true">+IF(AND(ISNUMBER(OFFSET('Water Data'!$F$6,0,10*ROW('Water Data'!F20))),'Data Summary'!BZ26="Yes"),OFFSET('Water Data'!$F$6,0,10*ROW('Water Data'!F20)),NA())</f>
        <v>#N/A</v>
      </c>
      <c r="L26" s="96" t="e">
        <f ca="true">+IF(AND(ISNUMBER(OFFSET('Water Data'!$F$9,0,10*ROW('Water Data'!F20))),'Data Summary'!CA26="Yes"),OFFSET('Water Data'!$F$9,0,10*ROW('Water Data'!F20)),NA())</f>
        <v>#N/A</v>
      </c>
      <c r="M26" s="96" t="e">
        <f ca="true">+IF(AND(ISNUMBER(OFFSET('Water Data'!$G$4,0,10*ROW('Water Data'!G20))),'Data Summary'!CB26="Yes"),100-OFFSET('Water Data'!$G$4,0,10*ROW('Water Data'!G20)),NA())</f>
        <v>#N/A</v>
      </c>
      <c r="N26" s="96" t="e">
        <f ca="true">+IF(AND(ISNUMBER(OFFSET('Water Data'!$G$6,0,10*ROW('Water Data'!G20))),'Data Summary'!CC26="Yes"),OFFSET('Water Data'!$G$6,0,10*ROW('Water Data'!G20)),NA())</f>
        <v>#N/A</v>
      </c>
      <c r="O26" s="96" t="e">
        <f ca="true">+IF(AND(ISNUMBER(OFFSET('Water Data'!$G$9,0,10*ROW('Water Data'!G20))),'Data Summary'!CD26="Yes"),OFFSET('Water Data'!$G$9,0,10*ROW('Water Data'!G20)),NA())</f>
        <v>#N/A</v>
      </c>
      <c r="P26" s="96" t="e">
        <f ca="true">+IF(AND(ISNUMBER(OFFSET('Water Data'!$H$4,0,10*ROW('Water Data'!H20))),'Data Summary'!CE26="Yes"),100-OFFSET('Water Data'!$H$4,0,10*ROW('Water Data'!H20)),NA())</f>
        <v>#N/A</v>
      </c>
      <c r="Q26" s="96" t="e">
        <f ca="true">+IF(AND(ISNUMBER(OFFSET('Water Data'!$H$6,0,10*ROW('Water Data'!H20))),'Data Summary'!CF26="Yes"),OFFSET('Water Data'!$H$6,0,10*ROW('Water Data'!H20)),NA())</f>
        <v>#N/A</v>
      </c>
      <c r="R26" s="96" t="e">
        <f ca="true">+IF(AND(ISNUMBER(OFFSET('Water Data'!$H$9,0,10*ROW('Water Data'!H20))),'Data Summary'!CG26="Yes"),OFFSET('Water Data'!$H$9,0,10*ROW('Water Data'!H20)),NA())</f>
        <v>#N/A</v>
      </c>
      <c r="S26" s="96" t="e">
        <f ca="true">+IF(AND(ISNUMBER(OFFSET('Water Data'!$I$4,0,10*ROW('Water Data'!I20))),'Data Summary'!CH26="Yes"),100-OFFSET('Water Data'!$I$4,0,10*ROW('Water Data'!I20)),NA())</f>
        <v>#N/A</v>
      </c>
      <c r="T26" s="96" t="e">
        <f ca="true">+IF(AND(ISNUMBER(OFFSET('Water Data'!$I$6,0,10*ROW('Water Data'!I20))),'Data Summary'!CI26="Yes"),OFFSET('Water Data'!$I$6,0,10*ROW('Water Data'!I20)),NA())</f>
        <v>#N/A</v>
      </c>
      <c r="U26" s="96" t="e">
        <f ca="true">+IF(AND(ISNUMBER(OFFSET('Water Data'!$I$9,0,10*ROW('Water Data'!I20))),'Data Summary'!CJ26="Yes"),OFFSET('Water Data'!$I$9,0,10*ROW('Water Data'!I20)),NA())</f>
        <v>#N/A</v>
      </c>
      <c r="V26" s="97" t="e">
        <f ca="true">+IF(AND(ISNUMBER(OFFSET('Sanitation Data'!$D$4,0,10*ROW('Sanitation Data'!D20))),'Data Summary'!CK26="Yes"),100-OFFSET('Sanitation Data'!$D$4,0,10*ROW('Sanitation Data'!D20)),NA())</f>
        <v>#N/A</v>
      </c>
      <c r="W26" s="97" t="e">
        <f ca="true">+IF(AND(ISNUMBER(OFFSET('Sanitation Data'!$D$6,0,10*ROW('Sanitation Data'!D20))),'Data Summary'!CL26="Yes"),OFFSET('Sanitation Data'!$D$6,0,10*ROW('Sanitation Data'!D20)),NA())</f>
        <v>#N/A</v>
      </c>
      <c r="X26" s="97" t="e">
        <f ca="true">+IF(AND(ISNUMBER(OFFSET('Sanitation Data'!$D$10,0,10*ROW('Sanitation Data'!D20))),'Data Summary'!CM26="Yes"),OFFSET('Sanitation Data'!$D$10,0,10*ROW('Sanitation Data'!D20)),NA())</f>
        <v>#N/A</v>
      </c>
      <c r="Y26" s="97" t="e">
        <f ca="true">+IF(AND(ISNUMBER(OFFSET('Sanitation Data'!$D$11,0,10*ROW('Sanitation Data'!D20))),'Data Summary'!CN26="Yes"),OFFSET('Sanitation Data'!$D$11,0,10*ROW('Sanitation Data'!D20)),NA())</f>
        <v>#N/A</v>
      </c>
      <c r="Z26" s="97" t="e">
        <f ca="true">+IF(AND(ISNUMBER(OFFSET('Sanitation Data'!$D$12,0,10*ROW('Sanitation Data'!D20))),'Data Summary'!CO26="Yes"),OFFSET('Sanitation Data'!$D$12,0,10*ROW('Sanitation Data'!D20)),NA())</f>
        <v>#N/A</v>
      </c>
      <c r="AA26" s="97" t="e">
        <f ca="true">+IF(AND(ISNUMBER(OFFSET('Sanitation Data'!$E$4,0,10*ROW('Sanitation Data'!E20))),'Data Summary'!CP26="Yes"),100-OFFSET('Sanitation Data'!$E$4,0,10*ROW('Sanitation Data'!E20)),NA())</f>
        <v>#N/A</v>
      </c>
      <c r="AB26" s="97" t="e">
        <f ca="true">+IF(AND(ISNUMBER(OFFSET('Sanitation Data'!$E$6,0,10*ROW('Sanitation Data'!E20))),'Data Summary'!CQ26="Yes"),OFFSET('Sanitation Data'!$E$6,0,10*ROW('Sanitation Data'!E20)),NA())</f>
        <v>#N/A</v>
      </c>
      <c r="AC26" s="97" t="e">
        <f ca="true">+IF(AND(ISNUMBER(OFFSET('Sanitation Data'!$E$10,0,10*ROW('Sanitation Data'!E20))),'Data Summary'!CR26="Yes"),OFFSET('Sanitation Data'!$E$10,0,10*ROW('Sanitation Data'!E20)),NA())</f>
        <v>#N/A</v>
      </c>
      <c r="AD26" s="97" t="e">
        <f ca="true">+IF(AND(ISNUMBER(OFFSET('Sanitation Data'!$E$11,0,10*ROW('Sanitation Data'!E20))),'Data Summary'!CS26="Yes"),OFFSET('Sanitation Data'!$E$11,0,10*ROW('Sanitation Data'!E20)),NA())</f>
        <v>#N/A</v>
      </c>
      <c r="AE26" s="97" t="e">
        <f ca="true">+IF(AND(ISNUMBER(OFFSET('Sanitation Data'!$E$12,0,10*ROW('Sanitation Data'!E20))),'Data Summary'!CT26="Yes"),OFFSET('Sanitation Data'!$E$12,0,10*ROW('Sanitation Data'!E20)),NA())</f>
        <v>#N/A</v>
      </c>
      <c r="AF26" s="97" t="e">
        <f ca="true">+IF(AND(ISNUMBER(OFFSET('Sanitation Data'!$F$4,0,10*ROW('Sanitation Data'!F20))),'Data Summary'!CU26="Yes"),100-OFFSET('Sanitation Data'!$F$4,0,10*ROW('Sanitation Data'!F20)),NA())</f>
        <v>#N/A</v>
      </c>
      <c r="AG26" s="97" t="e">
        <f ca="true">+IF(AND(ISNUMBER(OFFSET('Sanitation Data'!$F$6,0,10*ROW('Sanitation Data'!F20))),'Data Summary'!CV26="Yes"),OFFSET('Sanitation Data'!$F$6,0,10*ROW('Sanitation Data'!F20)),NA())</f>
        <v>#N/A</v>
      </c>
      <c r="AH26" s="97" t="e">
        <f ca="true">+IF(AND(ISNUMBER(OFFSET('Sanitation Data'!$F$10,0,10*ROW('Sanitation Data'!F20))),'Data Summary'!CW26="Yes"),OFFSET('Sanitation Data'!$F$10,0,10*ROW('Sanitation Data'!F20)),NA())</f>
        <v>#N/A</v>
      </c>
      <c r="AI26" s="97" t="e">
        <f ca="true">+IF(AND(ISNUMBER(OFFSET('Sanitation Data'!$F$11,0,10*ROW('Sanitation Data'!F20))),'Data Summary'!CX26="Yes"),OFFSET('Sanitation Data'!$F$11,0,10*ROW('Sanitation Data'!F20)),NA())</f>
        <v>#N/A</v>
      </c>
      <c r="AJ26" s="97" t="e">
        <f ca="true">+IF(AND(ISNUMBER(OFFSET('Sanitation Data'!$F$12,0,10*ROW('Sanitation Data'!F20))),'Data Summary'!CY26="Yes"),OFFSET('Sanitation Data'!$F$12,0,10*ROW('Sanitation Data'!F20)),NA())</f>
        <v>#N/A</v>
      </c>
      <c r="AK26" s="97" t="e">
        <f ca="true">+IF(AND(ISNUMBER(OFFSET('Sanitation Data'!$G$4,0,10*ROW('Sanitation Data'!G20))),'Data Summary'!CZ26="Yes"),100-OFFSET('Sanitation Data'!$G$4,0,10*ROW('Sanitation Data'!G20)),NA())</f>
        <v>#N/A</v>
      </c>
      <c r="AL26" s="97" t="e">
        <f ca="true">+IF(AND(ISNUMBER(OFFSET('Sanitation Data'!$G$6,0,10*ROW('Sanitation Data'!G20))),'Data Summary'!DA26="Yes"),OFFSET('Sanitation Data'!$G$6,0,10*ROW('Sanitation Data'!G20)),NA())</f>
        <v>#N/A</v>
      </c>
      <c r="AM26" s="97" t="e">
        <f ca="true">+IF(AND(ISNUMBER(OFFSET('Sanitation Data'!$G$10,0,10*ROW('Sanitation Data'!G20))),'Data Summary'!DB26="Yes"),OFFSET('Sanitation Data'!$G$10,0,10*ROW('Sanitation Data'!G20)),NA())</f>
        <v>#N/A</v>
      </c>
      <c r="AN26" s="97" t="e">
        <f ca="true">+IF(AND(ISNUMBER(OFFSET('Sanitation Data'!$G$11,0,10*ROW('Sanitation Data'!G20))),'Data Summary'!DC26="Yes"),OFFSET('Sanitation Data'!$G$11,0,10*ROW('Sanitation Data'!G20)),NA())</f>
        <v>#N/A</v>
      </c>
      <c r="AO26" s="97" t="e">
        <f ca="true">+IF(AND(ISNUMBER(OFFSET('Sanitation Data'!$G$12,0,10*ROW('Sanitation Data'!G20))),'Data Summary'!DD26="Yes"),OFFSET('Sanitation Data'!$G$12,0,10*ROW('Sanitation Data'!G20)),NA())</f>
        <v>#N/A</v>
      </c>
      <c r="AP26" s="97" t="e">
        <f ca="true">+IF(AND(ISNUMBER(OFFSET('Sanitation Data'!$H$4,0,10*ROW('Sanitation Data'!H20))),'Data Summary'!DE26="Yes"),100-OFFSET('Sanitation Data'!$H$4,0,10*ROW('Sanitation Data'!H20)),NA())</f>
        <v>#N/A</v>
      </c>
      <c r="AQ26" s="97" t="e">
        <f ca="true">+IF(AND(ISNUMBER(OFFSET('Sanitation Data'!$H$6,0,10*ROW('Sanitation Data'!H20))),'Data Summary'!DF26="Yes"),OFFSET('Sanitation Data'!$H$6,0,10*ROW('Sanitation Data'!H20)),NA())</f>
        <v>#N/A</v>
      </c>
      <c r="AR26" s="97" t="e">
        <f ca="true">+IF(AND(ISNUMBER(OFFSET('Sanitation Data'!$H$10,0,10*ROW('Sanitation Data'!H20))),'Data Summary'!DG26="Yes"),OFFSET('Sanitation Data'!$H$10,0,10*ROW('Sanitation Data'!H20)),NA())</f>
        <v>#N/A</v>
      </c>
      <c r="AS26" s="97" t="e">
        <f ca="true">+IF(AND(ISNUMBER(OFFSET('Sanitation Data'!$H$11,0,10*ROW('Sanitation Data'!H20))),'Data Summary'!DH26="Yes"),OFFSET('Sanitation Data'!$H$11,0,10*ROW('Sanitation Data'!H20)),NA())</f>
        <v>#N/A</v>
      </c>
      <c r="AT26" s="97" t="e">
        <f ca="true">+IF(AND(ISNUMBER(OFFSET('Sanitation Data'!$H$12,0,10*ROW('Sanitation Data'!H20))),'Data Summary'!DI26="Yes"),OFFSET('Sanitation Data'!$H$12,0,10*ROW('Sanitation Data'!H20)),NA())</f>
        <v>#N/A</v>
      </c>
      <c r="AU26" s="97" t="e">
        <f ca="true">+IF(AND(ISNUMBER(OFFSET('Sanitation Data'!$I$4,0,10*ROW('Sanitation Data'!I20))),'Data Summary'!DJ26="Yes"),100-OFFSET('Sanitation Data'!$I$4,0,10*ROW('Sanitation Data'!I20)),NA())</f>
        <v>#N/A</v>
      </c>
      <c r="AV26" s="97" t="e">
        <f ca="true">+IF(AND(ISNUMBER(OFFSET('Sanitation Data'!$I$6,0,10*ROW('Sanitation Data'!I20))),'Data Summary'!DK26="Yes"),OFFSET('Sanitation Data'!$I$6,0,10*ROW('Sanitation Data'!I20)),NA())</f>
        <v>#N/A</v>
      </c>
      <c r="AW26" s="97" t="e">
        <f ca="true">+IF(AND(ISNUMBER(OFFSET('Sanitation Data'!$I$10,0,10*ROW('Sanitation Data'!I20))),'Data Summary'!DL26="Yes"),OFFSET('Sanitation Data'!$I$10,0,10*ROW('Sanitation Data'!I20)),NA())</f>
        <v>#N/A</v>
      </c>
      <c r="AX26" s="97" t="e">
        <f ca="true">+IF(AND(ISNUMBER(OFFSET('Sanitation Data'!$I$11,0,10*ROW('Sanitation Data'!I20))),'Data Summary'!DM26="Yes"),OFFSET('Sanitation Data'!$I$11,0,10*ROW('Sanitation Data'!I20)),NA())</f>
        <v>#N/A</v>
      </c>
      <c r="AY26" s="97" t="e">
        <f ca="true">+IF(AND(ISNUMBER(OFFSET('Sanitation Data'!$I$12,0,10*ROW('Sanitation Data'!I20))),'Data Summary'!DN26="Yes"),OFFSET('Sanitation Data'!$I$12,0,10*ROW('Sanitation Data'!I20)),NA())</f>
        <v>#N/A</v>
      </c>
      <c r="AZ26" s="98" t="e">
        <f ca="true">+IF(AND(ISNUMBER(OFFSET('Hygiene Data'!$D$5,0,10*ROW('Hygiene Data'!D20))),'Data Summary'!DO26="Yes"),OFFSET('Hygiene Data'!$D$5,0,10*ROW('Hygiene Data'!D20)),NA())</f>
        <v>#N/A</v>
      </c>
      <c r="BA26" s="98" t="e">
        <f ca="true">+IF(AND(ISNUMBER(OFFSET('Hygiene Data'!$D$7,0,10*ROW('Hygiene Data'!D20))),'Data Summary'!DP26="Yes"),OFFSET('Hygiene Data'!$D$7,0,10*ROW('Hygiene Data'!D20)),NA())</f>
        <v>#N/A</v>
      </c>
      <c r="BB26" s="98" t="e">
        <f ca="true">+IF(AND(ISNUMBER(OFFSET('Hygiene Data'!$D$9,0,10*ROW('Hygiene Data'!D20))),'Data Summary'!DQ26="Yes"),OFFSET('Hygiene Data'!$D$9,0,10*ROW('Hygiene Data'!D20)),NA())</f>
        <v>#N/A</v>
      </c>
      <c r="BC26" s="98" t="e">
        <f ca="true">+IF(AND(ISNUMBER(OFFSET('Hygiene Data'!$E$5,0,10*ROW('Hygiene Data'!E20))),'Data Summary'!DR26="Yes"),OFFSET('Hygiene Data'!$E$5,0,10*ROW('Hygiene Data'!E20)),NA())</f>
        <v>#N/A</v>
      </c>
      <c r="BD26" s="98" t="e">
        <f ca="true">+IF(AND(ISNUMBER(OFFSET('Hygiene Data'!$E$7,0,10*ROW('Hygiene Data'!E20))),'Data Summary'!DS26="Yes"),OFFSET('Hygiene Data'!$E$7,0,10*ROW('Hygiene Data'!E20)),NA())</f>
        <v>#N/A</v>
      </c>
      <c r="BE26" s="98" t="e">
        <f ca="true">+IF(AND(ISNUMBER(OFFSET('Hygiene Data'!$E$9,0,10*ROW('Hygiene Data'!E20))),'Data Summary'!DT26="Yes"),OFFSET('Hygiene Data'!$E$9,0,10*ROW('Hygiene Data'!E20)),NA())</f>
        <v>#N/A</v>
      </c>
      <c r="BF26" s="98" t="e">
        <f ca="true">+IF(AND(ISNUMBER(OFFSET('Hygiene Data'!$F$5,0,10*ROW('Hygiene Data'!F20))),'Data Summary'!DU26="Yes"),OFFSET('Hygiene Data'!$F$5,0,10*ROW('Hygiene Data'!F20)),NA())</f>
        <v>#N/A</v>
      </c>
      <c r="BG26" s="98" t="e">
        <f ca="true">+IF(AND(ISNUMBER(OFFSET('Hygiene Data'!$F$7,0,10*ROW('Hygiene Data'!F20))),'Data Summary'!DV26="Yes"),OFFSET('Hygiene Data'!$F$7,0,10*ROW('Hygiene Data'!F20)),NA())</f>
        <v>#N/A</v>
      </c>
      <c r="BH26" s="98" t="e">
        <f ca="true">+IF(AND(ISNUMBER(OFFSET('Hygiene Data'!$F$9,0,10*ROW('Hygiene Data'!F20))),'Data Summary'!DW26="Yes"),OFFSET('Hygiene Data'!$F$9,0,10*ROW('Hygiene Data'!F20)),NA())</f>
        <v>#N/A</v>
      </c>
      <c r="BI26" s="98" t="e">
        <f ca="true">+IF(AND(ISNUMBER(OFFSET('Hygiene Data'!$G$5,0,10*ROW('Hygiene Data'!G20))),'Data Summary'!DX26="Yes"),OFFSET('Hygiene Data'!$G$5,0,10*ROW('Hygiene Data'!G20)),NA())</f>
        <v>#N/A</v>
      </c>
      <c r="BJ26" s="98" t="e">
        <f ca="true">+IF(AND(ISNUMBER(OFFSET('Hygiene Data'!$G$7,0,10*ROW('Hygiene Data'!G20))),'Data Summary'!DY26="Yes"),OFFSET('Hygiene Data'!$G$7,0,10*ROW('Hygiene Data'!G20)),NA())</f>
        <v>#N/A</v>
      </c>
      <c r="BK26" s="98" t="e">
        <f ca="true">+IF(AND(ISNUMBER(OFFSET('Hygiene Data'!$G$9,0,10*ROW('Hygiene Data'!G20))),'Data Summary'!DZ26="Yes"),OFFSET('Hygiene Data'!$G$9,0,10*ROW('Hygiene Data'!G20)),NA())</f>
        <v>#N/A</v>
      </c>
      <c r="BL26" s="98" t="e">
        <f ca="true">+IF(AND(ISNUMBER(OFFSET('Hygiene Data'!$H$5,0,10*ROW('Hygiene Data'!H20))),'Data Summary'!EA26="Yes"),OFFSET('Hygiene Data'!$H$5,0,10*ROW('Hygiene Data'!H20)),NA())</f>
        <v>#N/A</v>
      </c>
      <c r="BM26" s="98" t="e">
        <f ca="true">+IF(AND(ISNUMBER(OFFSET('Hygiene Data'!$H$7,0,10*ROW('Hygiene Data'!H20))),'Data Summary'!EB26="Yes"),OFFSET('Hygiene Data'!$H$7,0,10*ROW('Hygiene Data'!H20)),NA())</f>
        <v>#N/A</v>
      </c>
      <c r="BN26" s="98" t="e">
        <f ca="true">+IF(AND(ISNUMBER(OFFSET('Hygiene Data'!$H$9,0,10*ROW('Hygiene Data'!H20))),'Data Summary'!EC26="Yes"),OFFSET('Hygiene Data'!$H$9,0,10*ROW('Hygiene Data'!H20)),NA())</f>
        <v>#N/A</v>
      </c>
      <c r="BO26" s="98" t="e">
        <f ca="true">+IF(AND(ISNUMBER(OFFSET('Hygiene Data'!$I$5,0,10*ROW('Hygiene Data'!I20))),'Data Summary'!ED26="Yes"),OFFSET('Hygiene Data'!$I$5,0,10*ROW('Hygiene Data'!I20)),NA())</f>
        <v>#N/A</v>
      </c>
      <c r="BP26" s="98" t="e">
        <f ca="true">+IF(AND(ISNUMBER(OFFSET('Hygiene Data'!$I$7,0,10*ROW('Hygiene Data'!I20))),'Data Summary'!EE26="Yes"),OFFSET('Hygiene Data'!$I$7,0,10*ROW('Hygiene Data'!I20)),NA())</f>
        <v>#N/A</v>
      </c>
      <c r="BQ26" s="98" t="e">
        <f ca="true">+IF(AND(ISNUMBER(OFFSET('Hygiene Data'!$I$9,0,10*ROW('Hygiene Data'!I20))),'Data Summary'!EF26="Yes"),OFFSET('Hygiene Data'!$I$9,0,10*ROW('Hygiene Data'!I20)),NA())</f>
        <v>#N/A</v>
      </c>
    </row>
    <row xmlns:x14ac="http://schemas.microsoft.com/office/spreadsheetml/2009/9/ac" r="27" x14ac:dyDescent="0.2">
      <c r="A27" s="339" t="e">
        <f ca="true">+RIGHT('Data Summary'!A27,LEN('Data Summary'!A27)-9)</f>
        <v>#VALUE!</v>
      </c>
      <c r="B27" s="36" t="str">
        <f ca="true">+IF(ISTEXT('Data Summary'!B27),'Data Summary'!B27,"")</f>
        <v/>
      </c>
      <c r="C27" s="338" t="e">
        <f ca="true">+VALUE('Data Summary'!C27)</f>
        <v>#VALUE!</v>
      </c>
      <c r="D27" s="96" t="e">
        <f ca="true">+IF(AND(ISNUMBER(OFFSET('Water Data'!$D$4,0,10*ROW('Water Data'!D21))),'Data Summary'!BS27="Yes"),100-OFFSET('Water Data'!$D$4,0,10*ROW('Water Data'!D21)),NA())</f>
        <v>#N/A</v>
      </c>
      <c r="E27" s="96" t="e">
        <f ca="true">+IF(AND(ISNUMBER(OFFSET('Water Data'!$D$6,0,10*ROW('Water Data'!D21))),'Data Summary'!BT27="Yes"),OFFSET('Water Data'!$D$6,0,10*ROW('Water Data'!D21)),NA())</f>
        <v>#N/A</v>
      </c>
      <c r="F27" s="96" t="e">
        <f ca="true">+IF(AND(ISNUMBER(OFFSET('Water Data'!$D$9,0,10*ROW('Water Data'!D21))),'Data Summary'!BU27="Yes"),OFFSET('Water Data'!$D$9,0,10*ROW('Water Data'!D21)),NA())</f>
        <v>#N/A</v>
      </c>
      <c r="G27" s="96" t="e">
        <f ca="true">+IF(AND(ISNUMBER(OFFSET('Water Data'!$E$4,0,10*ROW('Water Data'!E21))),'Data Summary'!BV27="Yes"),100-OFFSET('Water Data'!$E$4,0,10*ROW('Water Data'!E21)),NA())</f>
        <v>#N/A</v>
      </c>
      <c r="H27" s="96" t="e">
        <f ca="true">+IF(AND(ISNUMBER(OFFSET('Water Data'!$E$6,0,10*ROW('Water Data'!E21))),'Data Summary'!BW27="Yes"),OFFSET('Water Data'!$E$6,0,10*ROW('Water Data'!E21)),NA())</f>
        <v>#N/A</v>
      </c>
      <c r="I27" s="96" t="e">
        <f ca="true">+IF(AND(ISNUMBER(OFFSET('Water Data'!$E$9,0,10*ROW('Water Data'!E21))),'Data Summary'!BX27="Yes"),OFFSET('Water Data'!$E$9,0,10*ROW('Water Data'!E21)),NA())</f>
        <v>#N/A</v>
      </c>
      <c r="J27" s="96" t="e">
        <f ca="true">+IF(AND(ISNUMBER(OFFSET('Water Data'!$F$4,0,10*ROW('Water Data'!F21))),'Data Summary'!BY27="Yes"),100-OFFSET('Water Data'!$F$4,0,10*ROW('Water Data'!F21)),NA())</f>
        <v>#N/A</v>
      </c>
      <c r="K27" s="96" t="e">
        <f ca="true">+IF(AND(ISNUMBER(OFFSET('Water Data'!$F$6,0,10*ROW('Water Data'!F21))),'Data Summary'!BZ27="Yes"),OFFSET('Water Data'!$F$6,0,10*ROW('Water Data'!F21)),NA())</f>
        <v>#N/A</v>
      </c>
      <c r="L27" s="96" t="e">
        <f ca="true">+IF(AND(ISNUMBER(OFFSET('Water Data'!$F$9,0,10*ROW('Water Data'!F21))),'Data Summary'!CA27="Yes"),OFFSET('Water Data'!$F$9,0,10*ROW('Water Data'!F21)),NA())</f>
        <v>#N/A</v>
      </c>
      <c r="M27" s="96" t="e">
        <f ca="true">+IF(AND(ISNUMBER(OFFSET('Water Data'!$G$4,0,10*ROW('Water Data'!G21))),'Data Summary'!CB27="Yes"),100-OFFSET('Water Data'!$G$4,0,10*ROW('Water Data'!G21)),NA())</f>
        <v>#N/A</v>
      </c>
      <c r="N27" s="96" t="e">
        <f ca="true">+IF(AND(ISNUMBER(OFFSET('Water Data'!$G$6,0,10*ROW('Water Data'!G21))),'Data Summary'!CC27="Yes"),OFFSET('Water Data'!$G$6,0,10*ROW('Water Data'!G21)),NA())</f>
        <v>#N/A</v>
      </c>
      <c r="O27" s="96" t="e">
        <f ca="true">+IF(AND(ISNUMBER(OFFSET('Water Data'!$G$9,0,10*ROW('Water Data'!G21))),'Data Summary'!CD27="Yes"),OFFSET('Water Data'!$G$9,0,10*ROW('Water Data'!G21)),NA())</f>
        <v>#N/A</v>
      </c>
      <c r="P27" s="96" t="e">
        <f ca="true">+IF(AND(ISNUMBER(OFFSET('Water Data'!$H$4,0,10*ROW('Water Data'!H21))),'Data Summary'!CE27="Yes"),100-OFFSET('Water Data'!$H$4,0,10*ROW('Water Data'!H21)),NA())</f>
        <v>#N/A</v>
      </c>
      <c r="Q27" s="96" t="e">
        <f ca="true">+IF(AND(ISNUMBER(OFFSET('Water Data'!$H$6,0,10*ROW('Water Data'!H21))),'Data Summary'!CF27="Yes"),OFFSET('Water Data'!$H$6,0,10*ROW('Water Data'!H21)),NA())</f>
        <v>#N/A</v>
      </c>
      <c r="R27" s="96" t="e">
        <f ca="true">+IF(AND(ISNUMBER(OFFSET('Water Data'!$H$9,0,10*ROW('Water Data'!H21))),'Data Summary'!CG27="Yes"),OFFSET('Water Data'!$H$9,0,10*ROW('Water Data'!H21)),NA())</f>
        <v>#N/A</v>
      </c>
      <c r="S27" s="96" t="e">
        <f ca="true">+IF(AND(ISNUMBER(OFFSET('Water Data'!$I$4,0,10*ROW('Water Data'!I21))),'Data Summary'!CH27="Yes"),100-OFFSET('Water Data'!$I$4,0,10*ROW('Water Data'!I21)),NA())</f>
        <v>#N/A</v>
      </c>
      <c r="T27" s="96" t="e">
        <f ca="true">+IF(AND(ISNUMBER(OFFSET('Water Data'!$I$6,0,10*ROW('Water Data'!I21))),'Data Summary'!CI27="Yes"),OFFSET('Water Data'!$I$6,0,10*ROW('Water Data'!I21)),NA())</f>
        <v>#N/A</v>
      </c>
      <c r="U27" s="96" t="e">
        <f ca="true">+IF(AND(ISNUMBER(OFFSET('Water Data'!$I$9,0,10*ROW('Water Data'!I21))),'Data Summary'!CJ27="Yes"),OFFSET('Water Data'!$I$9,0,10*ROW('Water Data'!I21)),NA())</f>
        <v>#N/A</v>
      </c>
      <c r="V27" s="97" t="e">
        <f ca="true">+IF(AND(ISNUMBER(OFFSET('Sanitation Data'!$D$4,0,10*ROW('Sanitation Data'!D21))),'Data Summary'!CK27="Yes"),100-OFFSET('Sanitation Data'!$D$4,0,10*ROW('Sanitation Data'!D21)),NA())</f>
        <v>#N/A</v>
      </c>
      <c r="W27" s="97" t="e">
        <f ca="true">+IF(AND(ISNUMBER(OFFSET('Sanitation Data'!$D$6,0,10*ROW('Sanitation Data'!D21))),'Data Summary'!CL27="Yes"),OFFSET('Sanitation Data'!$D$6,0,10*ROW('Sanitation Data'!D21)),NA())</f>
        <v>#N/A</v>
      </c>
      <c r="X27" s="97" t="e">
        <f ca="true">+IF(AND(ISNUMBER(OFFSET('Sanitation Data'!$D$10,0,10*ROW('Sanitation Data'!D21))),'Data Summary'!CM27="Yes"),OFFSET('Sanitation Data'!$D$10,0,10*ROW('Sanitation Data'!D21)),NA())</f>
        <v>#N/A</v>
      </c>
      <c r="Y27" s="97" t="e">
        <f ca="true">+IF(AND(ISNUMBER(OFFSET('Sanitation Data'!$D$11,0,10*ROW('Sanitation Data'!D21))),'Data Summary'!CN27="Yes"),OFFSET('Sanitation Data'!$D$11,0,10*ROW('Sanitation Data'!D21)),NA())</f>
        <v>#N/A</v>
      </c>
      <c r="Z27" s="97" t="e">
        <f ca="true">+IF(AND(ISNUMBER(OFFSET('Sanitation Data'!$D$12,0,10*ROW('Sanitation Data'!D21))),'Data Summary'!CO27="Yes"),OFFSET('Sanitation Data'!$D$12,0,10*ROW('Sanitation Data'!D21)),NA())</f>
        <v>#N/A</v>
      </c>
      <c r="AA27" s="97" t="e">
        <f ca="true">+IF(AND(ISNUMBER(OFFSET('Sanitation Data'!$E$4,0,10*ROW('Sanitation Data'!E21))),'Data Summary'!CP27="Yes"),100-OFFSET('Sanitation Data'!$E$4,0,10*ROW('Sanitation Data'!E21)),NA())</f>
        <v>#N/A</v>
      </c>
      <c r="AB27" s="97" t="e">
        <f ca="true">+IF(AND(ISNUMBER(OFFSET('Sanitation Data'!$E$6,0,10*ROW('Sanitation Data'!E21))),'Data Summary'!CQ27="Yes"),OFFSET('Sanitation Data'!$E$6,0,10*ROW('Sanitation Data'!E21)),NA())</f>
        <v>#N/A</v>
      </c>
      <c r="AC27" s="97" t="e">
        <f ca="true">+IF(AND(ISNUMBER(OFFSET('Sanitation Data'!$E$10,0,10*ROW('Sanitation Data'!E21))),'Data Summary'!CR27="Yes"),OFFSET('Sanitation Data'!$E$10,0,10*ROW('Sanitation Data'!E21)),NA())</f>
        <v>#N/A</v>
      </c>
      <c r="AD27" s="97" t="e">
        <f ca="true">+IF(AND(ISNUMBER(OFFSET('Sanitation Data'!$E$11,0,10*ROW('Sanitation Data'!E21))),'Data Summary'!CS27="Yes"),OFFSET('Sanitation Data'!$E$11,0,10*ROW('Sanitation Data'!E21)),NA())</f>
        <v>#N/A</v>
      </c>
      <c r="AE27" s="97" t="e">
        <f ca="true">+IF(AND(ISNUMBER(OFFSET('Sanitation Data'!$E$12,0,10*ROW('Sanitation Data'!E21))),'Data Summary'!CT27="Yes"),OFFSET('Sanitation Data'!$E$12,0,10*ROW('Sanitation Data'!E21)),NA())</f>
        <v>#N/A</v>
      </c>
      <c r="AF27" s="97" t="e">
        <f ca="true">+IF(AND(ISNUMBER(OFFSET('Sanitation Data'!$F$4,0,10*ROW('Sanitation Data'!F21))),'Data Summary'!CU27="Yes"),100-OFFSET('Sanitation Data'!$F$4,0,10*ROW('Sanitation Data'!F21)),NA())</f>
        <v>#N/A</v>
      </c>
      <c r="AG27" s="97" t="e">
        <f ca="true">+IF(AND(ISNUMBER(OFFSET('Sanitation Data'!$F$6,0,10*ROW('Sanitation Data'!F21))),'Data Summary'!CV27="Yes"),OFFSET('Sanitation Data'!$F$6,0,10*ROW('Sanitation Data'!F21)),NA())</f>
        <v>#N/A</v>
      </c>
      <c r="AH27" s="97" t="e">
        <f ca="true">+IF(AND(ISNUMBER(OFFSET('Sanitation Data'!$F$10,0,10*ROW('Sanitation Data'!F21))),'Data Summary'!CW27="Yes"),OFFSET('Sanitation Data'!$F$10,0,10*ROW('Sanitation Data'!F21)),NA())</f>
        <v>#N/A</v>
      </c>
      <c r="AI27" s="97" t="e">
        <f ca="true">+IF(AND(ISNUMBER(OFFSET('Sanitation Data'!$F$11,0,10*ROW('Sanitation Data'!F21))),'Data Summary'!CX27="Yes"),OFFSET('Sanitation Data'!$F$11,0,10*ROW('Sanitation Data'!F21)),NA())</f>
        <v>#N/A</v>
      </c>
      <c r="AJ27" s="97" t="e">
        <f ca="true">+IF(AND(ISNUMBER(OFFSET('Sanitation Data'!$F$12,0,10*ROW('Sanitation Data'!F21))),'Data Summary'!CY27="Yes"),OFFSET('Sanitation Data'!$F$12,0,10*ROW('Sanitation Data'!F21)),NA())</f>
        <v>#N/A</v>
      </c>
      <c r="AK27" s="97" t="e">
        <f ca="true">+IF(AND(ISNUMBER(OFFSET('Sanitation Data'!$G$4,0,10*ROW('Sanitation Data'!G21))),'Data Summary'!CZ27="Yes"),100-OFFSET('Sanitation Data'!$G$4,0,10*ROW('Sanitation Data'!G21)),NA())</f>
        <v>#N/A</v>
      </c>
      <c r="AL27" s="97" t="e">
        <f ca="true">+IF(AND(ISNUMBER(OFFSET('Sanitation Data'!$G$6,0,10*ROW('Sanitation Data'!G21))),'Data Summary'!DA27="Yes"),OFFSET('Sanitation Data'!$G$6,0,10*ROW('Sanitation Data'!G21)),NA())</f>
        <v>#N/A</v>
      </c>
      <c r="AM27" s="97" t="e">
        <f ca="true">+IF(AND(ISNUMBER(OFFSET('Sanitation Data'!$G$10,0,10*ROW('Sanitation Data'!G21))),'Data Summary'!DB27="Yes"),OFFSET('Sanitation Data'!$G$10,0,10*ROW('Sanitation Data'!G21)),NA())</f>
        <v>#N/A</v>
      </c>
      <c r="AN27" s="97" t="e">
        <f ca="true">+IF(AND(ISNUMBER(OFFSET('Sanitation Data'!$G$11,0,10*ROW('Sanitation Data'!G21))),'Data Summary'!DC27="Yes"),OFFSET('Sanitation Data'!$G$11,0,10*ROW('Sanitation Data'!G21)),NA())</f>
        <v>#N/A</v>
      </c>
      <c r="AO27" s="97" t="e">
        <f ca="true">+IF(AND(ISNUMBER(OFFSET('Sanitation Data'!$G$12,0,10*ROW('Sanitation Data'!G21))),'Data Summary'!DD27="Yes"),OFFSET('Sanitation Data'!$G$12,0,10*ROW('Sanitation Data'!G21)),NA())</f>
        <v>#N/A</v>
      </c>
      <c r="AP27" s="97" t="e">
        <f ca="true">+IF(AND(ISNUMBER(OFFSET('Sanitation Data'!$H$4,0,10*ROW('Sanitation Data'!H21))),'Data Summary'!DE27="Yes"),100-OFFSET('Sanitation Data'!$H$4,0,10*ROW('Sanitation Data'!H21)),NA())</f>
        <v>#N/A</v>
      </c>
      <c r="AQ27" s="97" t="e">
        <f ca="true">+IF(AND(ISNUMBER(OFFSET('Sanitation Data'!$H$6,0,10*ROW('Sanitation Data'!H21))),'Data Summary'!DF27="Yes"),OFFSET('Sanitation Data'!$H$6,0,10*ROW('Sanitation Data'!H21)),NA())</f>
        <v>#N/A</v>
      </c>
      <c r="AR27" s="97" t="e">
        <f ca="true">+IF(AND(ISNUMBER(OFFSET('Sanitation Data'!$H$10,0,10*ROW('Sanitation Data'!H21))),'Data Summary'!DG27="Yes"),OFFSET('Sanitation Data'!$H$10,0,10*ROW('Sanitation Data'!H21)),NA())</f>
        <v>#N/A</v>
      </c>
      <c r="AS27" s="97" t="e">
        <f ca="true">+IF(AND(ISNUMBER(OFFSET('Sanitation Data'!$H$11,0,10*ROW('Sanitation Data'!H21))),'Data Summary'!DH27="Yes"),OFFSET('Sanitation Data'!$H$11,0,10*ROW('Sanitation Data'!H21)),NA())</f>
        <v>#N/A</v>
      </c>
      <c r="AT27" s="97" t="e">
        <f ca="true">+IF(AND(ISNUMBER(OFFSET('Sanitation Data'!$H$12,0,10*ROW('Sanitation Data'!H21))),'Data Summary'!DI27="Yes"),OFFSET('Sanitation Data'!$H$12,0,10*ROW('Sanitation Data'!H21)),NA())</f>
        <v>#N/A</v>
      </c>
      <c r="AU27" s="97" t="e">
        <f ca="true">+IF(AND(ISNUMBER(OFFSET('Sanitation Data'!$I$4,0,10*ROW('Sanitation Data'!I21))),'Data Summary'!DJ27="Yes"),100-OFFSET('Sanitation Data'!$I$4,0,10*ROW('Sanitation Data'!I21)),NA())</f>
        <v>#N/A</v>
      </c>
      <c r="AV27" s="97" t="e">
        <f ca="true">+IF(AND(ISNUMBER(OFFSET('Sanitation Data'!$I$6,0,10*ROW('Sanitation Data'!I21))),'Data Summary'!DK27="Yes"),OFFSET('Sanitation Data'!$I$6,0,10*ROW('Sanitation Data'!I21)),NA())</f>
        <v>#N/A</v>
      </c>
      <c r="AW27" s="97" t="e">
        <f ca="true">+IF(AND(ISNUMBER(OFFSET('Sanitation Data'!$I$10,0,10*ROW('Sanitation Data'!I21))),'Data Summary'!DL27="Yes"),OFFSET('Sanitation Data'!$I$10,0,10*ROW('Sanitation Data'!I21)),NA())</f>
        <v>#N/A</v>
      </c>
      <c r="AX27" s="97" t="e">
        <f ca="true">+IF(AND(ISNUMBER(OFFSET('Sanitation Data'!$I$11,0,10*ROW('Sanitation Data'!I21))),'Data Summary'!DM27="Yes"),OFFSET('Sanitation Data'!$I$11,0,10*ROW('Sanitation Data'!I21)),NA())</f>
        <v>#N/A</v>
      </c>
      <c r="AY27" s="97" t="e">
        <f ca="true">+IF(AND(ISNUMBER(OFFSET('Sanitation Data'!$I$12,0,10*ROW('Sanitation Data'!I21))),'Data Summary'!DN27="Yes"),OFFSET('Sanitation Data'!$I$12,0,10*ROW('Sanitation Data'!I21)),NA())</f>
        <v>#N/A</v>
      </c>
      <c r="AZ27" s="98" t="e">
        <f ca="true">+IF(AND(ISNUMBER(OFFSET('Hygiene Data'!$D$5,0,10*ROW('Hygiene Data'!D21))),'Data Summary'!DO27="Yes"),OFFSET('Hygiene Data'!$D$5,0,10*ROW('Hygiene Data'!D21)),NA())</f>
        <v>#N/A</v>
      </c>
      <c r="BA27" s="98" t="e">
        <f ca="true">+IF(AND(ISNUMBER(OFFSET('Hygiene Data'!$D$7,0,10*ROW('Hygiene Data'!D21))),'Data Summary'!DP27="Yes"),OFFSET('Hygiene Data'!$D$7,0,10*ROW('Hygiene Data'!D21)),NA())</f>
        <v>#N/A</v>
      </c>
      <c r="BB27" s="98" t="e">
        <f ca="true">+IF(AND(ISNUMBER(OFFSET('Hygiene Data'!$D$9,0,10*ROW('Hygiene Data'!D21))),'Data Summary'!DQ27="Yes"),OFFSET('Hygiene Data'!$D$9,0,10*ROW('Hygiene Data'!D21)),NA())</f>
        <v>#N/A</v>
      </c>
      <c r="BC27" s="98" t="e">
        <f ca="true">+IF(AND(ISNUMBER(OFFSET('Hygiene Data'!$E$5,0,10*ROW('Hygiene Data'!E21))),'Data Summary'!DR27="Yes"),OFFSET('Hygiene Data'!$E$5,0,10*ROW('Hygiene Data'!E21)),NA())</f>
        <v>#N/A</v>
      </c>
      <c r="BD27" s="98" t="e">
        <f ca="true">+IF(AND(ISNUMBER(OFFSET('Hygiene Data'!$E$7,0,10*ROW('Hygiene Data'!E21))),'Data Summary'!DS27="Yes"),OFFSET('Hygiene Data'!$E$7,0,10*ROW('Hygiene Data'!E21)),NA())</f>
        <v>#N/A</v>
      </c>
      <c r="BE27" s="98" t="e">
        <f ca="true">+IF(AND(ISNUMBER(OFFSET('Hygiene Data'!$E$9,0,10*ROW('Hygiene Data'!E21))),'Data Summary'!DT27="Yes"),OFFSET('Hygiene Data'!$E$9,0,10*ROW('Hygiene Data'!E21)),NA())</f>
        <v>#N/A</v>
      </c>
      <c r="BF27" s="98" t="e">
        <f ca="true">+IF(AND(ISNUMBER(OFFSET('Hygiene Data'!$F$5,0,10*ROW('Hygiene Data'!F21))),'Data Summary'!DU27="Yes"),OFFSET('Hygiene Data'!$F$5,0,10*ROW('Hygiene Data'!F21)),NA())</f>
        <v>#N/A</v>
      </c>
      <c r="BG27" s="98" t="e">
        <f ca="true">+IF(AND(ISNUMBER(OFFSET('Hygiene Data'!$F$7,0,10*ROW('Hygiene Data'!F21))),'Data Summary'!DV27="Yes"),OFFSET('Hygiene Data'!$F$7,0,10*ROW('Hygiene Data'!F21)),NA())</f>
        <v>#N/A</v>
      </c>
      <c r="BH27" s="98" t="e">
        <f ca="true">+IF(AND(ISNUMBER(OFFSET('Hygiene Data'!$F$9,0,10*ROW('Hygiene Data'!F21))),'Data Summary'!DW27="Yes"),OFFSET('Hygiene Data'!$F$9,0,10*ROW('Hygiene Data'!F21)),NA())</f>
        <v>#N/A</v>
      </c>
      <c r="BI27" s="98" t="e">
        <f ca="true">+IF(AND(ISNUMBER(OFFSET('Hygiene Data'!$G$5,0,10*ROW('Hygiene Data'!G21))),'Data Summary'!DX27="Yes"),OFFSET('Hygiene Data'!$G$5,0,10*ROW('Hygiene Data'!G21)),NA())</f>
        <v>#N/A</v>
      </c>
      <c r="BJ27" s="98" t="e">
        <f ca="true">+IF(AND(ISNUMBER(OFFSET('Hygiene Data'!$G$7,0,10*ROW('Hygiene Data'!G21))),'Data Summary'!DY27="Yes"),OFFSET('Hygiene Data'!$G$7,0,10*ROW('Hygiene Data'!G21)),NA())</f>
        <v>#N/A</v>
      </c>
      <c r="BK27" s="98" t="e">
        <f ca="true">+IF(AND(ISNUMBER(OFFSET('Hygiene Data'!$G$9,0,10*ROW('Hygiene Data'!G21))),'Data Summary'!DZ27="Yes"),OFFSET('Hygiene Data'!$G$9,0,10*ROW('Hygiene Data'!G21)),NA())</f>
        <v>#N/A</v>
      </c>
      <c r="BL27" s="98" t="e">
        <f ca="true">+IF(AND(ISNUMBER(OFFSET('Hygiene Data'!$H$5,0,10*ROW('Hygiene Data'!H21))),'Data Summary'!EA27="Yes"),OFFSET('Hygiene Data'!$H$5,0,10*ROW('Hygiene Data'!H21)),NA())</f>
        <v>#N/A</v>
      </c>
      <c r="BM27" s="98" t="e">
        <f ca="true">+IF(AND(ISNUMBER(OFFSET('Hygiene Data'!$H$7,0,10*ROW('Hygiene Data'!H21))),'Data Summary'!EB27="Yes"),OFFSET('Hygiene Data'!$H$7,0,10*ROW('Hygiene Data'!H21)),NA())</f>
        <v>#N/A</v>
      </c>
      <c r="BN27" s="98" t="e">
        <f ca="true">+IF(AND(ISNUMBER(OFFSET('Hygiene Data'!$H$9,0,10*ROW('Hygiene Data'!H21))),'Data Summary'!EC27="Yes"),OFFSET('Hygiene Data'!$H$9,0,10*ROW('Hygiene Data'!H21)),NA())</f>
        <v>#N/A</v>
      </c>
      <c r="BO27" s="98" t="e">
        <f ca="true">+IF(AND(ISNUMBER(OFFSET('Hygiene Data'!$I$5,0,10*ROW('Hygiene Data'!I21))),'Data Summary'!ED27="Yes"),OFFSET('Hygiene Data'!$I$5,0,10*ROW('Hygiene Data'!I21)),NA())</f>
        <v>#N/A</v>
      </c>
      <c r="BP27" s="98" t="e">
        <f ca="true">+IF(AND(ISNUMBER(OFFSET('Hygiene Data'!$I$7,0,10*ROW('Hygiene Data'!I21))),'Data Summary'!EE27="Yes"),OFFSET('Hygiene Data'!$I$7,0,10*ROW('Hygiene Data'!I21)),NA())</f>
        <v>#N/A</v>
      </c>
      <c r="BQ27" s="98" t="e">
        <f ca="true">+IF(AND(ISNUMBER(OFFSET('Hygiene Data'!$I$9,0,10*ROW('Hygiene Data'!I21))),'Data Summary'!EF27="Yes"),OFFSET('Hygiene Data'!$I$9,0,10*ROW('Hygiene Data'!I21)),NA())</f>
        <v>#N/A</v>
      </c>
    </row>
    <row xmlns:x14ac="http://schemas.microsoft.com/office/spreadsheetml/2009/9/ac" r="28" x14ac:dyDescent="0.2">
      <c r="A28" s="339" t="e">
        <f ca="true">+RIGHT('Data Summary'!A28,LEN('Data Summary'!A28)-9)</f>
        <v>#VALUE!</v>
      </c>
      <c r="B28" s="36" t="str">
        <f ca="true">+IF(ISTEXT('Data Summary'!B28),'Data Summary'!B28,"")</f>
        <v/>
      </c>
      <c r="C28" s="338" t="e">
        <f ca="true">+VALUE('Data Summary'!C28)</f>
        <v>#VALUE!</v>
      </c>
      <c r="D28" s="96" t="e">
        <f ca="true">+IF(AND(ISNUMBER(OFFSET('Water Data'!$D$4,0,10*ROW('Water Data'!D22))),'Data Summary'!BS28="Yes"),100-OFFSET('Water Data'!$D$4,0,10*ROW('Water Data'!D22)),NA())</f>
        <v>#N/A</v>
      </c>
      <c r="E28" s="96" t="e">
        <f ca="true">+IF(AND(ISNUMBER(OFFSET('Water Data'!$D$6,0,10*ROW('Water Data'!D22))),'Data Summary'!BT28="Yes"),OFFSET('Water Data'!$D$6,0,10*ROW('Water Data'!D22)),NA())</f>
        <v>#N/A</v>
      </c>
      <c r="F28" s="96" t="e">
        <f ca="true">+IF(AND(ISNUMBER(OFFSET('Water Data'!$D$9,0,10*ROW('Water Data'!D22))),'Data Summary'!BU28="Yes"),OFFSET('Water Data'!$D$9,0,10*ROW('Water Data'!D22)),NA())</f>
        <v>#N/A</v>
      </c>
      <c r="G28" s="96" t="e">
        <f ca="true">+IF(AND(ISNUMBER(OFFSET('Water Data'!$E$4,0,10*ROW('Water Data'!E22))),'Data Summary'!BV28="Yes"),100-OFFSET('Water Data'!$E$4,0,10*ROW('Water Data'!E22)),NA())</f>
        <v>#N/A</v>
      </c>
      <c r="H28" s="96" t="e">
        <f ca="true">+IF(AND(ISNUMBER(OFFSET('Water Data'!$E$6,0,10*ROW('Water Data'!E22))),'Data Summary'!BW28="Yes"),OFFSET('Water Data'!$E$6,0,10*ROW('Water Data'!E22)),NA())</f>
        <v>#N/A</v>
      </c>
      <c r="I28" s="96" t="e">
        <f ca="true">+IF(AND(ISNUMBER(OFFSET('Water Data'!$E$9,0,10*ROW('Water Data'!E22))),'Data Summary'!BX28="Yes"),OFFSET('Water Data'!$E$9,0,10*ROW('Water Data'!E22)),NA())</f>
        <v>#N/A</v>
      </c>
      <c r="J28" s="96" t="e">
        <f ca="true">+IF(AND(ISNUMBER(OFFSET('Water Data'!$F$4,0,10*ROW('Water Data'!F22))),'Data Summary'!BY28="Yes"),100-OFFSET('Water Data'!$F$4,0,10*ROW('Water Data'!F22)),NA())</f>
        <v>#N/A</v>
      </c>
      <c r="K28" s="96" t="e">
        <f ca="true">+IF(AND(ISNUMBER(OFFSET('Water Data'!$F$6,0,10*ROW('Water Data'!F22))),'Data Summary'!BZ28="Yes"),OFFSET('Water Data'!$F$6,0,10*ROW('Water Data'!F22)),NA())</f>
        <v>#N/A</v>
      </c>
      <c r="L28" s="96" t="e">
        <f ca="true">+IF(AND(ISNUMBER(OFFSET('Water Data'!$F$9,0,10*ROW('Water Data'!F22))),'Data Summary'!CA28="Yes"),OFFSET('Water Data'!$F$9,0,10*ROW('Water Data'!F22)),NA())</f>
        <v>#N/A</v>
      </c>
      <c r="M28" s="96" t="e">
        <f ca="true">+IF(AND(ISNUMBER(OFFSET('Water Data'!$G$4,0,10*ROW('Water Data'!G22))),'Data Summary'!CB28="Yes"),100-OFFSET('Water Data'!$G$4,0,10*ROW('Water Data'!G22)),NA())</f>
        <v>#N/A</v>
      </c>
      <c r="N28" s="96" t="e">
        <f ca="true">+IF(AND(ISNUMBER(OFFSET('Water Data'!$G$6,0,10*ROW('Water Data'!G22))),'Data Summary'!CC28="Yes"),OFFSET('Water Data'!$G$6,0,10*ROW('Water Data'!G22)),NA())</f>
        <v>#N/A</v>
      </c>
      <c r="O28" s="96" t="e">
        <f ca="true">+IF(AND(ISNUMBER(OFFSET('Water Data'!$G$9,0,10*ROW('Water Data'!G22))),'Data Summary'!CD28="Yes"),OFFSET('Water Data'!$G$9,0,10*ROW('Water Data'!G22)),NA())</f>
        <v>#N/A</v>
      </c>
      <c r="P28" s="96" t="e">
        <f ca="true">+IF(AND(ISNUMBER(OFFSET('Water Data'!$H$4,0,10*ROW('Water Data'!H22))),'Data Summary'!CE28="Yes"),100-OFFSET('Water Data'!$H$4,0,10*ROW('Water Data'!H22)),NA())</f>
        <v>#N/A</v>
      </c>
      <c r="Q28" s="96" t="e">
        <f ca="true">+IF(AND(ISNUMBER(OFFSET('Water Data'!$H$6,0,10*ROW('Water Data'!H22))),'Data Summary'!CF28="Yes"),OFFSET('Water Data'!$H$6,0,10*ROW('Water Data'!H22)),NA())</f>
        <v>#N/A</v>
      </c>
      <c r="R28" s="96" t="e">
        <f ca="true">+IF(AND(ISNUMBER(OFFSET('Water Data'!$H$9,0,10*ROW('Water Data'!H22))),'Data Summary'!CG28="Yes"),OFFSET('Water Data'!$H$9,0,10*ROW('Water Data'!H22)),NA())</f>
        <v>#N/A</v>
      </c>
      <c r="S28" s="96" t="e">
        <f ca="true">+IF(AND(ISNUMBER(OFFSET('Water Data'!$I$4,0,10*ROW('Water Data'!I22))),'Data Summary'!CH28="Yes"),100-OFFSET('Water Data'!$I$4,0,10*ROW('Water Data'!I22)),NA())</f>
        <v>#N/A</v>
      </c>
      <c r="T28" s="96" t="e">
        <f ca="true">+IF(AND(ISNUMBER(OFFSET('Water Data'!$I$6,0,10*ROW('Water Data'!I22))),'Data Summary'!CI28="Yes"),OFFSET('Water Data'!$I$6,0,10*ROW('Water Data'!I22)),NA())</f>
        <v>#N/A</v>
      </c>
      <c r="U28" s="96" t="e">
        <f ca="true">+IF(AND(ISNUMBER(OFFSET('Water Data'!$I$9,0,10*ROW('Water Data'!I22))),'Data Summary'!CJ28="Yes"),OFFSET('Water Data'!$I$9,0,10*ROW('Water Data'!I22)),NA())</f>
        <v>#N/A</v>
      </c>
      <c r="V28" s="97" t="e">
        <f ca="true">+IF(AND(ISNUMBER(OFFSET('Sanitation Data'!$D$4,0,10*ROW('Sanitation Data'!D22))),'Data Summary'!CK28="Yes"),100-OFFSET('Sanitation Data'!$D$4,0,10*ROW('Sanitation Data'!D22)),NA())</f>
        <v>#N/A</v>
      </c>
      <c r="W28" s="97" t="e">
        <f ca="true">+IF(AND(ISNUMBER(OFFSET('Sanitation Data'!$D$6,0,10*ROW('Sanitation Data'!D22))),'Data Summary'!CL28="Yes"),OFFSET('Sanitation Data'!$D$6,0,10*ROW('Sanitation Data'!D22)),NA())</f>
        <v>#N/A</v>
      </c>
      <c r="X28" s="97" t="e">
        <f ca="true">+IF(AND(ISNUMBER(OFFSET('Sanitation Data'!$D$10,0,10*ROW('Sanitation Data'!D22))),'Data Summary'!CM28="Yes"),OFFSET('Sanitation Data'!$D$10,0,10*ROW('Sanitation Data'!D22)),NA())</f>
        <v>#N/A</v>
      </c>
      <c r="Y28" s="97" t="e">
        <f ca="true">+IF(AND(ISNUMBER(OFFSET('Sanitation Data'!$D$11,0,10*ROW('Sanitation Data'!D22))),'Data Summary'!CN28="Yes"),OFFSET('Sanitation Data'!$D$11,0,10*ROW('Sanitation Data'!D22)),NA())</f>
        <v>#N/A</v>
      </c>
      <c r="Z28" s="97" t="e">
        <f ca="true">+IF(AND(ISNUMBER(OFFSET('Sanitation Data'!$D$12,0,10*ROW('Sanitation Data'!D22))),'Data Summary'!CO28="Yes"),OFFSET('Sanitation Data'!$D$12,0,10*ROW('Sanitation Data'!D22)),NA())</f>
        <v>#N/A</v>
      </c>
      <c r="AA28" s="97" t="e">
        <f ca="true">+IF(AND(ISNUMBER(OFFSET('Sanitation Data'!$E$4,0,10*ROW('Sanitation Data'!E22))),'Data Summary'!CP28="Yes"),100-OFFSET('Sanitation Data'!$E$4,0,10*ROW('Sanitation Data'!E22)),NA())</f>
        <v>#N/A</v>
      </c>
      <c r="AB28" s="97" t="e">
        <f ca="true">+IF(AND(ISNUMBER(OFFSET('Sanitation Data'!$E$6,0,10*ROW('Sanitation Data'!E22))),'Data Summary'!CQ28="Yes"),OFFSET('Sanitation Data'!$E$6,0,10*ROW('Sanitation Data'!E22)),NA())</f>
        <v>#N/A</v>
      </c>
      <c r="AC28" s="97" t="e">
        <f ca="true">+IF(AND(ISNUMBER(OFFSET('Sanitation Data'!$E$10,0,10*ROW('Sanitation Data'!E22))),'Data Summary'!CR28="Yes"),OFFSET('Sanitation Data'!$E$10,0,10*ROW('Sanitation Data'!E22)),NA())</f>
        <v>#N/A</v>
      </c>
      <c r="AD28" s="97" t="e">
        <f ca="true">+IF(AND(ISNUMBER(OFFSET('Sanitation Data'!$E$11,0,10*ROW('Sanitation Data'!E22))),'Data Summary'!CS28="Yes"),OFFSET('Sanitation Data'!$E$11,0,10*ROW('Sanitation Data'!E22)),NA())</f>
        <v>#N/A</v>
      </c>
      <c r="AE28" s="97" t="e">
        <f ca="true">+IF(AND(ISNUMBER(OFFSET('Sanitation Data'!$E$12,0,10*ROW('Sanitation Data'!E22))),'Data Summary'!CT28="Yes"),OFFSET('Sanitation Data'!$E$12,0,10*ROW('Sanitation Data'!E22)),NA())</f>
        <v>#N/A</v>
      </c>
      <c r="AF28" s="97" t="e">
        <f ca="true">+IF(AND(ISNUMBER(OFFSET('Sanitation Data'!$F$4,0,10*ROW('Sanitation Data'!F22))),'Data Summary'!CU28="Yes"),100-OFFSET('Sanitation Data'!$F$4,0,10*ROW('Sanitation Data'!F22)),NA())</f>
        <v>#N/A</v>
      </c>
      <c r="AG28" s="97" t="e">
        <f ca="true">+IF(AND(ISNUMBER(OFFSET('Sanitation Data'!$F$6,0,10*ROW('Sanitation Data'!F22))),'Data Summary'!CV28="Yes"),OFFSET('Sanitation Data'!$F$6,0,10*ROW('Sanitation Data'!F22)),NA())</f>
        <v>#N/A</v>
      </c>
      <c r="AH28" s="97" t="e">
        <f ca="true">+IF(AND(ISNUMBER(OFFSET('Sanitation Data'!$F$10,0,10*ROW('Sanitation Data'!F22))),'Data Summary'!CW28="Yes"),OFFSET('Sanitation Data'!$F$10,0,10*ROW('Sanitation Data'!F22)),NA())</f>
        <v>#N/A</v>
      </c>
      <c r="AI28" s="97" t="e">
        <f ca="true">+IF(AND(ISNUMBER(OFFSET('Sanitation Data'!$F$11,0,10*ROW('Sanitation Data'!F22))),'Data Summary'!CX28="Yes"),OFFSET('Sanitation Data'!$F$11,0,10*ROW('Sanitation Data'!F22)),NA())</f>
        <v>#N/A</v>
      </c>
      <c r="AJ28" s="97" t="e">
        <f ca="true">+IF(AND(ISNUMBER(OFFSET('Sanitation Data'!$F$12,0,10*ROW('Sanitation Data'!F22))),'Data Summary'!CY28="Yes"),OFFSET('Sanitation Data'!$F$12,0,10*ROW('Sanitation Data'!F22)),NA())</f>
        <v>#N/A</v>
      </c>
      <c r="AK28" s="97" t="e">
        <f ca="true">+IF(AND(ISNUMBER(OFFSET('Sanitation Data'!$G$4,0,10*ROW('Sanitation Data'!G22))),'Data Summary'!CZ28="Yes"),100-OFFSET('Sanitation Data'!$G$4,0,10*ROW('Sanitation Data'!G22)),NA())</f>
        <v>#N/A</v>
      </c>
      <c r="AL28" s="97" t="e">
        <f ca="true">+IF(AND(ISNUMBER(OFFSET('Sanitation Data'!$G$6,0,10*ROW('Sanitation Data'!G22))),'Data Summary'!DA28="Yes"),OFFSET('Sanitation Data'!$G$6,0,10*ROW('Sanitation Data'!G22)),NA())</f>
        <v>#N/A</v>
      </c>
      <c r="AM28" s="97" t="e">
        <f ca="true">+IF(AND(ISNUMBER(OFFSET('Sanitation Data'!$G$10,0,10*ROW('Sanitation Data'!G22))),'Data Summary'!DB28="Yes"),OFFSET('Sanitation Data'!$G$10,0,10*ROW('Sanitation Data'!G22)),NA())</f>
        <v>#N/A</v>
      </c>
      <c r="AN28" s="97" t="e">
        <f ca="true">+IF(AND(ISNUMBER(OFFSET('Sanitation Data'!$G$11,0,10*ROW('Sanitation Data'!G22))),'Data Summary'!DC28="Yes"),OFFSET('Sanitation Data'!$G$11,0,10*ROW('Sanitation Data'!G22)),NA())</f>
        <v>#N/A</v>
      </c>
      <c r="AO28" s="97" t="e">
        <f ca="true">+IF(AND(ISNUMBER(OFFSET('Sanitation Data'!$G$12,0,10*ROW('Sanitation Data'!G22))),'Data Summary'!DD28="Yes"),OFFSET('Sanitation Data'!$G$12,0,10*ROW('Sanitation Data'!G22)),NA())</f>
        <v>#N/A</v>
      </c>
      <c r="AP28" s="97" t="e">
        <f ca="true">+IF(AND(ISNUMBER(OFFSET('Sanitation Data'!$H$4,0,10*ROW('Sanitation Data'!H22))),'Data Summary'!DE28="Yes"),100-OFFSET('Sanitation Data'!$H$4,0,10*ROW('Sanitation Data'!H22)),NA())</f>
        <v>#N/A</v>
      </c>
      <c r="AQ28" s="97" t="e">
        <f ca="true">+IF(AND(ISNUMBER(OFFSET('Sanitation Data'!$H$6,0,10*ROW('Sanitation Data'!H22))),'Data Summary'!DF28="Yes"),OFFSET('Sanitation Data'!$H$6,0,10*ROW('Sanitation Data'!H22)),NA())</f>
        <v>#N/A</v>
      </c>
      <c r="AR28" s="97" t="e">
        <f ca="true">+IF(AND(ISNUMBER(OFFSET('Sanitation Data'!$H$10,0,10*ROW('Sanitation Data'!H22))),'Data Summary'!DG28="Yes"),OFFSET('Sanitation Data'!$H$10,0,10*ROW('Sanitation Data'!H22)),NA())</f>
        <v>#N/A</v>
      </c>
      <c r="AS28" s="97" t="e">
        <f ca="true">+IF(AND(ISNUMBER(OFFSET('Sanitation Data'!$H$11,0,10*ROW('Sanitation Data'!H22))),'Data Summary'!DH28="Yes"),OFFSET('Sanitation Data'!$H$11,0,10*ROW('Sanitation Data'!H22)),NA())</f>
        <v>#N/A</v>
      </c>
      <c r="AT28" s="97" t="e">
        <f ca="true">+IF(AND(ISNUMBER(OFFSET('Sanitation Data'!$H$12,0,10*ROW('Sanitation Data'!H22))),'Data Summary'!DI28="Yes"),OFFSET('Sanitation Data'!$H$12,0,10*ROW('Sanitation Data'!H22)),NA())</f>
        <v>#N/A</v>
      </c>
      <c r="AU28" s="97" t="e">
        <f ca="true">+IF(AND(ISNUMBER(OFFSET('Sanitation Data'!$I$4,0,10*ROW('Sanitation Data'!I22))),'Data Summary'!DJ28="Yes"),100-OFFSET('Sanitation Data'!$I$4,0,10*ROW('Sanitation Data'!I22)),NA())</f>
        <v>#N/A</v>
      </c>
      <c r="AV28" s="97" t="e">
        <f ca="true">+IF(AND(ISNUMBER(OFFSET('Sanitation Data'!$I$6,0,10*ROW('Sanitation Data'!I22))),'Data Summary'!DK28="Yes"),OFFSET('Sanitation Data'!$I$6,0,10*ROW('Sanitation Data'!I22)),NA())</f>
        <v>#N/A</v>
      </c>
      <c r="AW28" s="97" t="e">
        <f ca="true">+IF(AND(ISNUMBER(OFFSET('Sanitation Data'!$I$10,0,10*ROW('Sanitation Data'!I22))),'Data Summary'!DL28="Yes"),OFFSET('Sanitation Data'!$I$10,0,10*ROW('Sanitation Data'!I22)),NA())</f>
        <v>#N/A</v>
      </c>
      <c r="AX28" s="97" t="e">
        <f ca="true">+IF(AND(ISNUMBER(OFFSET('Sanitation Data'!$I$11,0,10*ROW('Sanitation Data'!I22))),'Data Summary'!DM28="Yes"),OFFSET('Sanitation Data'!$I$11,0,10*ROW('Sanitation Data'!I22)),NA())</f>
        <v>#N/A</v>
      </c>
      <c r="AY28" s="97" t="e">
        <f ca="true">+IF(AND(ISNUMBER(OFFSET('Sanitation Data'!$I$12,0,10*ROW('Sanitation Data'!I22))),'Data Summary'!DN28="Yes"),OFFSET('Sanitation Data'!$I$12,0,10*ROW('Sanitation Data'!I22)),NA())</f>
        <v>#N/A</v>
      </c>
      <c r="AZ28" s="98" t="e">
        <f ca="true">+IF(AND(ISNUMBER(OFFSET('Hygiene Data'!$D$5,0,10*ROW('Hygiene Data'!D22))),'Data Summary'!DO28="Yes"),OFFSET('Hygiene Data'!$D$5,0,10*ROW('Hygiene Data'!D22)),NA())</f>
        <v>#N/A</v>
      </c>
      <c r="BA28" s="98" t="e">
        <f ca="true">+IF(AND(ISNUMBER(OFFSET('Hygiene Data'!$D$7,0,10*ROW('Hygiene Data'!D22))),'Data Summary'!DP28="Yes"),OFFSET('Hygiene Data'!$D$7,0,10*ROW('Hygiene Data'!D22)),NA())</f>
        <v>#N/A</v>
      </c>
      <c r="BB28" s="98" t="e">
        <f ca="true">+IF(AND(ISNUMBER(OFFSET('Hygiene Data'!$D$9,0,10*ROW('Hygiene Data'!D22))),'Data Summary'!DQ28="Yes"),OFFSET('Hygiene Data'!$D$9,0,10*ROW('Hygiene Data'!D22)),NA())</f>
        <v>#N/A</v>
      </c>
      <c r="BC28" s="98" t="e">
        <f ca="true">+IF(AND(ISNUMBER(OFFSET('Hygiene Data'!$E$5,0,10*ROW('Hygiene Data'!E22))),'Data Summary'!DR28="Yes"),OFFSET('Hygiene Data'!$E$5,0,10*ROW('Hygiene Data'!E22)),NA())</f>
        <v>#N/A</v>
      </c>
      <c r="BD28" s="98" t="e">
        <f ca="true">+IF(AND(ISNUMBER(OFFSET('Hygiene Data'!$E$7,0,10*ROW('Hygiene Data'!E22))),'Data Summary'!DS28="Yes"),OFFSET('Hygiene Data'!$E$7,0,10*ROW('Hygiene Data'!E22)),NA())</f>
        <v>#N/A</v>
      </c>
      <c r="BE28" s="98" t="e">
        <f ca="true">+IF(AND(ISNUMBER(OFFSET('Hygiene Data'!$E$9,0,10*ROW('Hygiene Data'!E22))),'Data Summary'!DT28="Yes"),OFFSET('Hygiene Data'!$E$9,0,10*ROW('Hygiene Data'!E22)),NA())</f>
        <v>#N/A</v>
      </c>
      <c r="BF28" s="98" t="e">
        <f ca="true">+IF(AND(ISNUMBER(OFFSET('Hygiene Data'!$F$5,0,10*ROW('Hygiene Data'!F22))),'Data Summary'!DU28="Yes"),OFFSET('Hygiene Data'!$F$5,0,10*ROW('Hygiene Data'!F22)),NA())</f>
        <v>#N/A</v>
      </c>
      <c r="BG28" s="98" t="e">
        <f ca="true">+IF(AND(ISNUMBER(OFFSET('Hygiene Data'!$F$7,0,10*ROW('Hygiene Data'!F22))),'Data Summary'!DV28="Yes"),OFFSET('Hygiene Data'!$F$7,0,10*ROW('Hygiene Data'!F22)),NA())</f>
        <v>#N/A</v>
      </c>
      <c r="BH28" s="98" t="e">
        <f ca="true">+IF(AND(ISNUMBER(OFFSET('Hygiene Data'!$F$9,0,10*ROW('Hygiene Data'!F22))),'Data Summary'!DW28="Yes"),OFFSET('Hygiene Data'!$F$9,0,10*ROW('Hygiene Data'!F22)),NA())</f>
        <v>#N/A</v>
      </c>
      <c r="BI28" s="98" t="e">
        <f ca="true">+IF(AND(ISNUMBER(OFFSET('Hygiene Data'!$G$5,0,10*ROW('Hygiene Data'!G22))),'Data Summary'!DX28="Yes"),OFFSET('Hygiene Data'!$G$5,0,10*ROW('Hygiene Data'!G22)),NA())</f>
        <v>#N/A</v>
      </c>
      <c r="BJ28" s="98" t="e">
        <f ca="true">+IF(AND(ISNUMBER(OFFSET('Hygiene Data'!$G$7,0,10*ROW('Hygiene Data'!G22))),'Data Summary'!DY28="Yes"),OFFSET('Hygiene Data'!$G$7,0,10*ROW('Hygiene Data'!G22)),NA())</f>
        <v>#N/A</v>
      </c>
      <c r="BK28" s="98" t="e">
        <f ca="true">+IF(AND(ISNUMBER(OFFSET('Hygiene Data'!$G$9,0,10*ROW('Hygiene Data'!G22))),'Data Summary'!DZ28="Yes"),OFFSET('Hygiene Data'!$G$9,0,10*ROW('Hygiene Data'!G22)),NA())</f>
        <v>#N/A</v>
      </c>
      <c r="BL28" s="98" t="e">
        <f ca="true">+IF(AND(ISNUMBER(OFFSET('Hygiene Data'!$H$5,0,10*ROW('Hygiene Data'!H22))),'Data Summary'!EA28="Yes"),OFFSET('Hygiene Data'!$H$5,0,10*ROW('Hygiene Data'!H22)),NA())</f>
        <v>#N/A</v>
      </c>
      <c r="BM28" s="98" t="e">
        <f ca="true">+IF(AND(ISNUMBER(OFFSET('Hygiene Data'!$H$7,0,10*ROW('Hygiene Data'!H22))),'Data Summary'!EB28="Yes"),OFFSET('Hygiene Data'!$H$7,0,10*ROW('Hygiene Data'!H22)),NA())</f>
        <v>#N/A</v>
      </c>
      <c r="BN28" s="98" t="e">
        <f ca="true">+IF(AND(ISNUMBER(OFFSET('Hygiene Data'!$H$9,0,10*ROW('Hygiene Data'!H22))),'Data Summary'!EC28="Yes"),OFFSET('Hygiene Data'!$H$9,0,10*ROW('Hygiene Data'!H22)),NA())</f>
        <v>#N/A</v>
      </c>
      <c r="BO28" s="98" t="e">
        <f ca="true">+IF(AND(ISNUMBER(OFFSET('Hygiene Data'!$I$5,0,10*ROW('Hygiene Data'!I22))),'Data Summary'!ED28="Yes"),OFFSET('Hygiene Data'!$I$5,0,10*ROW('Hygiene Data'!I22)),NA())</f>
        <v>#N/A</v>
      </c>
      <c r="BP28" s="98" t="e">
        <f ca="true">+IF(AND(ISNUMBER(OFFSET('Hygiene Data'!$I$7,0,10*ROW('Hygiene Data'!I22))),'Data Summary'!EE28="Yes"),OFFSET('Hygiene Data'!$I$7,0,10*ROW('Hygiene Data'!I22)),NA())</f>
        <v>#N/A</v>
      </c>
      <c r="BQ28" s="98" t="e">
        <f ca="true">+IF(AND(ISNUMBER(OFFSET('Hygiene Data'!$I$9,0,10*ROW('Hygiene Data'!I22))),'Data Summary'!EF28="Yes"),OFFSET('Hygiene Data'!$I$9,0,10*ROW('Hygiene Data'!I22)),NA())</f>
        <v>#N/A</v>
      </c>
    </row>
    <row xmlns:x14ac="http://schemas.microsoft.com/office/spreadsheetml/2009/9/ac" r="29" x14ac:dyDescent="0.2">
      <c r="A29" s="339" t="e">
        <f ca="true">+RIGHT('Data Summary'!A29,LEN('Data Summary'!A29)-9)</f>
        <v>#VALUE!</v>
      </c>
      <c r="B29" s="36" t="str">
        <f ca="true">+IF(ISTEXT('Data Summary'!B29),'Data Summary'!B29,"")</f>
        <v/>
      </c>
      <c r="C29" s="338" t="e">
        <f ca="true">+VALUE('Data Summary'!C29)</f>
        <v>#VALUE!</v>
      </c>
      <c r="D29" s="96" t="e">
        <f ca="true">+IF(AND(ISNUMBER(OFFSET('Water Data'!$D$4,0,10*ROW('Water Data'!D23))),'Data Summary'!BS29="Yes"),100-OFFSET('Water Data'!$D$4,0,10*ROW('Water Data'!D23)),NA())</f>
        <v>#N/A</v>
      </c>
      <c r="E29" s="96" t="e">
        <f ca="true">+IF(AND(ISNUMBER(OFFSET('Water Data'!$D$6,0,10*ROW('Water Data'!D23))),'Data Summary'!BT29="Yes"),OFFSET('Water Data'!$D$6,0,10*ROW('Water Data'!D23)),NA())</f>
        <v>#N/A</v>
      </c>
      <c r="F29" s="96" t="e">
        <f ca="true">+IF(AND(ISNUMBER(OFFSET('Water Data'!$D$9,0,10*ROW('Water Data'!D23))),'Data Summary'!BU29="Yes"),OFFSET('Water Data'!$D$9,0,10*ROW('Water Data'!D23)),NA())</f>
        <v>#N/A</v>
      </c>
      <c r="G29" s="96" t="e">
        <f ca="true">+IF(AND(ISNUMBER(OFFSET('Water Data'!$E$4,0,10*ROW('Water Data'!E23))),'Data Summary'!BV29="Yes"),100-OFFSET('Water Data'!$E$4,0,10*ROW('Water Data'!E23)),NA())</f>
        <v>#N/A</v>
      </c>
      <c r="H29" s="96" t="e">
        <f ca="true">+IF(AND(ISNUMBER(OFFSET('Water Data'!$E$6,0,10*ROW('Water Data'!E23))),'Data Summary'!BW29="Yes"),OFFSET('Water Data'!$E$6,0,10*ROW('Water Data'!E23)),NA())</f>
        <v>#N/A</v>
      </c>
      <c r="I29" s="96" t="e">
        <f ca="true">+IF(AND(ISNUMBER(OFFSET('Water Data'!$E$9,0,10*ROW('Water Data'!E23))),'Data Summary'!BX29="Yes"),OFFSET('Water Data'!$E$9,0,10*ROW('Water Data'!E23)),NA())</f>
        <v>#N/A</v>
      </c>
      <c r="J29" s="96" t="e">
        <f ca="true">+IF(AND(ISNUMBER(OFFSET('Water Data'!$F$4,0,10*ROW('Water Data'!F23))),'Data Summary'!BY29="Yes"),100-OFFSET('Water Data'!$F$4,0,10*ROW('Water Data'!F23)),NA())</f>
        <v>#N/A</v>
      </c>
      <c r="K29" s="96" t="e">
        <f ca="true">+IF(AND(ISNUMBER(OFFSET('Water Data'!$F$6,0,10*ROW('Water Data'!F23))),'Data Summary'!BZ29="Yes"),OFFSET('Water Data'!$F$6,0,10*ROW('Water Data'!F23)),NA())</f>
        <v>#N/A</v>
      </c>
      <c r="L29" s="96" t="e">
        <f ca="true">+IF(AND(ISNUMBER(OFFSET('Water Data'!$F$9,0,10*ROW('Water Data'!F23))),'Data Summary'!CA29="Yes"),OFFSET('Water Data'!$F$9,0,10*ROW('Water Data'!F23)),NA())</f>
        <v>#N/A</v>
      </c>
      <c r="M29" s="96" t="e">
        <f ca="true">+IF(AND(ISNUMBER(OFFSET('Water Data'!$G$4,0,10*ROW('Water Data'!G23))),'Data Summary'!CB29="Yes"),100-OFFSET('Water Data'!$G$4,0,10*ROW('Water Data'!G23)),NA())</f>
        <v>#N/A</v>
      </c>
      <c r="N29" s="96" t="e">
        <f ca="true">+IF(AND(ISNUMBER(OFFSET('Water Data'!$G$6,0,10*ROW('Water Data'!G23))),'Data Summary'!CC29="Yes"),OFFSET('Water Data'!$G$6,0,10*ROW('Water Data'!G23)),NA())</f>
        <v>#N/A</v>
      </c>
      <c r="O29" s="96" t="e">
        <f ca="true">+IF(AND(ISNUMBER(OFFSET('Water Data'!$G$9,0,10*ROW('Water Data'!G23))),'Data Summary'!CD29="Yes"),OFFSET('Water Data'!$G$9,0,10*ROW('Water Data'!G23)),NA())</f>
        <v>#N/A</v>
      </c>
      <c r="P29" s="96" t="e">
        <f ca="true">+IF(AND(ISNUMBER(OFFSET('Water Data'!$H$4,0,10*ROW('Water Data'!H23))),'Data Summary'!CE29="Yes"),100-OFFSET('Water Data'!$H$4,0,10*ROW('Water Data'!H23)),NA())</f>
        <v>#N/A</v>
      </c>
      <c r="Q29" s="96" t="e">
        <f ca="true">+IF(AND(ISNUMBER(OFFSET('Water Data'!$H$6,0,10*ROW('Water Data'!H23))),'Data Summary'!CF29="Yes"),OFFSET('Water Data'!$H$6,0,10*ROW('Water Data'!H23)),NA())</f>
        <v>#N/A</v>
      </c>
      <c r="R29" s="96" t="e">
        <f ca="true">+IF(AND(ISNUMBER(OFFSET('Water Data'!$H$9,0,10*ROW('Water Data'!H23))),'Data Summary'!CG29="Yes"),OFFSET('Water Data'!$H$9,0,10*ROW('Water Data'!H23)),NA())</f>
        <v>#N/A</v>
      </c>
      <c r="S29" s="96" t="e">
        <f ca="true">+IF(AND(ISNUMBER(OFFSET('Water Data'!$I$4,0,10*ROW('Water Data'!I23))),'Data Summary'!CH29="Yes"),100-OFFSET('Water Data'!$I$4,0,10*ROW('Water Data'!I23)),NA())</f>
        <v>#N/A</v>
      </c>
      <c r="T29" s="96" t="e">
        <f ca="true">+IF(AND(ISNUMBER(OFFSET('Water Data'!$I$6,0,10*ROW('Water Data'!I23))),'Data Summary'!CI29="Yes"),OFFSET('Water Data'!$I$6,0,10*ROW('Water Data'!I23)),NA())</f>
        <v>#N/A</v>
      </c>
      <c r="U29" s="96" t="e">
        <f ca="true">+IF(AND(ISNUMBER(OFFSET('Water Data'!$I$9,0,10*ROW('Water Data'!I23))),'Data Summary'!CJ29="Yes"),OFFSET('Water Data'!$I$9,0,10*ROW('Water Data'!I23)),NA())</f>
        <v>#N/A</v>
      </c>
      <c r="V29" s="97" t="e">
        <f ca="true">+IF(AND(ISNUMBER(OFFSET('Sanitation Data'!$D$4,0,10*ROW('Sanitation Data'!D23))),'Data Summary'!CK29="Yes"),100-OFFSET('Sanitation Data'!$D$4,0,10*ROW('Sanitation Data'!D23)),NA())</f>
        <v>#N/A</v>
      </c>
      <c r="W29" s="97" t="e">
        <f ca="true">+IF(AND(ISNUMBER(OFFSET('Sanitation Data'!$D$6,0,10*ROW('Sanitation Data'!D23))),'Data Summary'!CL29="Yes"),OFFSET('Sanitation Data'!$D$6,0,10*ROW('Sanitation Data'!D23)),NA())</f>
        <v>#N/A</v>
      </c>
      <c r="X29" s="97" t="e">
        <f ca="true">+IF(AND(ISNUMBER(OFFSET('Sanitation Data'!$D$10,0,10*ROW('Sanitation Data'!D23))),'Data Summary'!CM29="Yes"),OFFSET('Sanitation Data'!$D$10,0,10*ROW('Sanitation Data'!D23)),NA())</f>
        <v>#N/A</v>
      </c>
      <c r="Y29" s="97" t="e">
        <f ca="true">+IF(AND(ISNUMBER(OFFSET('Sanitation Data'!$D$11,0,10*ROW('Sanitation Data'!D23))),'Data Summary'!CN29="Yes"),OFFSET('Sanitation Data'!$D$11,0,10*ROW('Sanitation Data'!D23)),NA())</f>
        <v>#N/A</v>
      </c>
      <c r="Z29" s="97" t="e">
        <f ca="true">+IF(AND(ISNUMBER(OFFSET('Sanitation Data'!$D$12,0,10*ROW('Sanitation Data'!D23))),'Data Summary'!CO29="Yes"),OFFSET('Sanitation Data'!$D$12,0,10*ROW('Sanitation Data'!D23)),NA())</f>
        <v>#N/A</v>
      </c>
      <c r="AA29" s="97" t="e">
        <f ca="true">+IF(AND(ISNUMBER(OFFSET('Sanitation Data'!$E$4,0,10*ROW('Sanitation Data'!E23))),'Data Summary'!CP29="Yes"),100-OFFSET('Sanitation Data'!$E$4,0,10*ROW('Sanitation Data'!E23)),NA())</f>
        <v>#N/A</v>
      </c>
      <c r="AB29" s="97" t="e">
        <f ca="true">+IF(AND(ISNUMBER(OFFSET('Sanitation Data'!$E$6,0,10*ROW('Sanitation Data'!E23))),'Data Summary'!CQ29="Yes"),OFFSET('Sanitation Data'!$E$6,0,10*ROW('Sanitation Data'!E23)),NA())</f>
        <v>#N/A</v>
      </c>
      <c r="AC29" s="97" t="e">
        <f ca="true">+IF(AND(ISNUMBER(OFFSET('Sanitation Data'!$E$10,0,10*ROW('Sanitation Data'!E23))),'Data Summary'!CR29="Yes"),OFFSET('Sanitation Data'!$E$10,0,10*ROW('Sanitation Data'!E23)),NA())</f>
        <v>#N/A</v>
      </c>
      <c r="AD29" s="97" t="e">
        <f ca="true">+IF(AND(ISNUMBER(OFFSET('Sanitation Data'!$E$11,0,10*ROW('Sanitation Data'!E23))),'Data Summary'!CS29="Yes"),OFFSET('Sanitation Data'!$E$11,0,10*ROW('Sanitation Data'!E23)),NA())</f>
        <v>#N/A</v>
      </c>
      <c r="AE29" s="97" t="e">
        <f ca="true">+IF(AND(ISNUMBER(OFFSET('Sanitation Data'!$E$12,0,10*ROW('Sanitation Data'!E23))),'Data Summary'!CT29="Yes"),OFFSET('Sanitation Data'!$E$12,0,10*ROW('Sanitation Data'!E23)),NA())</f>
        <v>#N/A</v>
      </c>
      <c r="AF29" s="97" t="e">
        <f ca="true">+IF(AND(ISNUMBER(OFFSET('Sanitation Data'!$F$4,0,10*ROW('Sanitation Data'!F23))),'Data Summary'!CU29="Yes"),100-OFFSET('Sanitation Data'!$F$4,0,10*ROW('Sanitation Data'!F23)),NA())</f>
        <v>#N/A</v>
      </c>
      <c r="AG29" s="97" t="e">
        <f ca="true">+IF(AND(ISNUMBER(OFFSET('Sanitation Data'!$F$6,0,10*ROW('Sanitation Data'!F23))),'Data Summary'!CV29="Yes"),OFFSET('Sanitation Data'!$F$6,0,10*ROW('Sanitation Data'!F23)),NA())</f>
        <v>#N/A</v>
      </c>
      <c r="AH29" s="97" t="e">
        <f ca="true">+IF(AND(ISNUMBER(OFFSET('Sanitation Data'!$F$10,0,10*ROW('Sanitation Data'!F23))),'Data Summary'!CW29="Yes"),OFFSET('Sanitation Data'!$F$10,0,10*ROW('Sanitation Data'!F23)),NA())</f>
        <v>#N/A</v>
      </c>
      <c r="AI29" s="97" t="e">
        <f ca="true">+IF(AND(ISNUMBER(OFFSET('Sanitation Data'!$F$11,0,10*ROW('Sanitation Data'!F23))),'Data Summary'!CX29="Yes"),OFFSET('Sanitation Data'!$F$11,0,10*ROW('Sanitation Data'!F23)),NA())</f>
        <v>#N/A</v>
      </c>
      <c r="AJ29" s="97" t="e">
        <f ca="true">+IF(AND(ISNUMBER(OFFSET('Sanitation Data'!$F$12,0,10*ROW('Sanitation Data'!F23))),'Data Summary'!CY29="Yes"),OFFSET('Sanitation Data'!$F$12,0,10*ROW('Sanitation Data'!F23)),NA())</f>
        <v>#N/A</v>
      </c>
      <c r="AK29" s="97" t="e">
        <f ca="true">+IF(AND(ISNUMBER(OFFSET('Sanitation Data'!$G$4,0,10*ROW('Sanitation Data'!G23))),'Data Summary'!CZ29="Yes"),100-OFFSET('Sanitation Data'!$G$4,0,10*ROW('Sanitation Data'!G23)),NA())</f>
        <v>#N/A</v>
      </c>
      <c r="AL29" s="97" t="e">
        <f ca="true">+IF(AND(ISNUMBER(OFFSET('Sanitation Data'!$G$6,0,10*ROW('Sanitation Data'!G23))),'Data Summary'!DA29="Yes"),OFFSET('Sanitation Data'!$G$6,0,10*ROW('Sanitation Data'!G23)),NA())</f>
        <v>#N/A</v>
      </c>
      <c r="AM29" s="97" t="e">
        <f ca="true">+IF(AND(ISNUMBER(OFFSET('Sanitation Data'!$G$10,0,10*ROW('Sanitation Data'!G23))),'Data Summary'!DB29="Yes"),OFFSET('Sanitation Data'!$G$10,0,10*ROW('Sanitation Data'!G23)),NA())</f>
        <v>#N/A</v>
      </c>
      <c r="AN29" s="97" t="e">
        <f ca="true">+IF(AND(ISNUMBER(OFFSET('Sanitation Data'!$G$11,0,10*ROW('Sanitation Data'!G23))),'Data Summary'!DC29="Yes"),OFFSET('Sanitation Data'!$G$11,0,10*ROW('Sanitation Data'!G23)),NA())</f>
        <v>#N/A</v>
      </c>
      <c r="AO29" s="97" t="e">
        <f ca="true">+IF(AND(ISNUMBER(OFFSET('Sanitation Data'!$G$12,0,10*ROW('Sanitation Data'!G23))),'Data Summary'!DD29="Yes"),OFFSET('Sanitation Data'!$G$12,0,10*ROW('Sanitation Data'!G23)),NA())</f>
        <v>#N/A</v>
      </c>
      <c r="AP29" s="97" t="e">
        <f ca="true">+IF(AND(ISNUMBER(OFFSET('Sanitation Data'!$H$4,0,10*ROW('Sanitation Data'!H23))),'Data Summary'!DE29="Yes"),100-OFFSET('Sanitation Data'!$H$4,0,10*ROW('Sanitation Data'!H23)),NA())</f>
        <v>#N/A</v>
      </c>
      <c r="AQ29" s="97" t="e">
        <f ca="true">+IF(AND(ISNUMBER(OFFSET('Sanitation Data'!$H$6,0,10*ROW('Sanitation Data'!H23))),'Data Summary'!DF29="Yes"),OFFSET('Sanitation Data'!$H$6,0,10*ROW('Sanitation Data'!H23)),NA())</f>
        <v>#N/A</v>
      </c>
      <c r="AR29" s="97" t="e">
        <f ca="true">+IF(AND(ISNUMBER(OFFSET('Sanitation Data'!$H$10,0,10*ROW('Sanitation Data'!H23))),'Data Summary'!DG29="Yes"),OFFSET('Sanitation Data'!$H$10,0,10*ROW('Sanitation Data'!H23)),NA())</f>
        <v>#N/A</v>
      </c>
      <c r="AS29" s="97" t="e">
        <f ca="true">+IF(AND(ISNUMBER(OFFSET('Sanitation Data'!$H$11,0,10*ROW('Sanitation Data'!H23))),'Data Summary'!DH29="Yes"),OFFSET('Sanitation Data'!$H$11,0,10*ROW('Sanitation Data'!H23)),NA())</f>
        <v>#N/A</v>
      </c>
      <c r="AT29" s="97" t="e">
        <f ca="true">+IF(AND(ISNUMBER(OFFSET('Sanitation Data'!$H$12,0,10*ROW('Sanitation Data'!H23))),'Data Summary'!DI29="Yes"),OFFSET('Sanitation Data'!$H$12,0,10*ROW('Sanitation Data'!H23)),NA())</f>
        <v>#N/A</v>
      </c>
      <c r="AU29" s="97" t="e">
        <f ca="true">+IF(AND(ISNUMBER(OFFSET('Sanitation Data'!$I$4,0,10*ROW('Sanitation Data'!I23))),'Data Summary'!DJ29="Yes"),100-OFFSET('Sanitation Data'!$I$4,0,10*ROW('Sanitation Data'!I23)),NA())</f>
        <v>#N/A</v>
      </c>
      <c r="AV29" s="97" t="e">
        <f ca="true">+IF(AND(ISNUMBER(OFFSET('Sanitation Data'!$I$6,0,10*ROW('Sanitation Data'!I23))),'Data Summary'!DK29="Yes"),OFFSET('Sanitation Data'!$I$6,0,10*ROW('Sanitation Data'!I23)),NA())</f>
        <v>#N/A</v>
      </c>
      <c r="AW29" s="97" t="e">
        <f ca="true">+IF(AND(ISNUMBER(OFFSET('Sanitation Data'!$I$10,0,10*ROW('Sanitation Data'!I23))),'Data Summary'!DL29="Yes"),OFFSET('Sanitation Data'!$I$10,0,10*ROW('Sanitation Data'!I23)),NA())</f>
        <v>#N/A</v>
      </c>
      <c r="AX29" s="97" t="e">
        <f ca="true">+IF(AND(ISNUMBER(OFFSET('Sanitation Data'!$I$11,0,10*ROW('Sanitation Data'!I23))),'Data Summary'!DM29="Yes"),OFFSET('Sanitation Data'!$I$11,0,10*ROW('Sanitation Data'!I23)),NA())</f>
        <v>#N/A</v>
      </c>
      <c r="AY29" s="97" t="e">
        <f ca="true">+IF(AND(ISNUMBER(OFFSET('Sanitation Data'!$I$12,0,10*ROW('Sanitation Data'!I23))),'Data Summary'!DN29="Yes"),OFFSET('Sanitation Data'!$I$12,0,10*ROW('Sanitation Data'!I23)),NA())</f>
        <v>#N/A</v>
      </c>
      <c r="AZ29" s="98" t="e">
        <f ca="true">+IF(AND(ISNUMBER(OFFSET('Hygiene Data'!$D$5,0,10*ROW('Hygiene Data'!D23))),'Data Summary'!DO29="Yes"),OFFSET('Hygiene Data'!$D$5,0,10*ROW('Hygiene Data'!D23)),NA())</f>
        <v>#N/A</v>
      </c>
      <c r="BA29" s="98" t="e">
        <f ca="true">+IF(AND(ISNUMBER(OFFSET('Hygiene Data'!$D$7,0,10*ROW('Hygiene Data'!D23))),'Data Summary'!DP29="Yes"),OFFSET('Hygiene Data'!$D$7,0,10*ROW('Hygiene Data'!D23)),NA())</f>
        <v>#N/A</v>
      </c>
      <c r="BB29" s="98" t="e">
        <f ca="true">+IF(AND(ISNUMBER(OFFSET('Hygiene Data'!$D$9,0,10*ROW('Hygiene Data'!D23))),'Data Summary'!DQ29="Yes"),OFFSET('Hygiene Data'!$D$9,0,10*ROW('Hygiene Data'!D23)),NA())</f>
        <v>#N/A</v>
      </c>
      <c r="BC29" s="98" t="e">
        <f ca="true">+IF(AND(ISNUMBER(OFFSET('Hygiene Data'!$E$5,0,10*ROW('Hygiene Data'!E23))),'Data Summary'!DR29="Yes"),OFFSET('Hygiene Data'!$E$5,0,10*ROW('Hygiene Data'!E23)),NA())</f>
        <v>#N/A</v>
      </c>
      <c r="BD29" s="98" t="e">
        <f ca="true">+IF(AND(ISNUMBER(OFFSET('Hygiene Data'!$E$7,0,10*ROW('Hygiene Data'!E23))),'Data Summary'!DS29="Yes"),OFFSET('Hygiene Data'!$E$7,0,10*ROW('Hygiene Data'!E23)),NA())</f>
        <v>#N/A</v>
      </c>
      <c r="BE29" s="98" t="e">
        <f ca="true">+IF(AND(ISNUMBER(OFFSET('Hygiene Data'!$E$9,0,10*ROW('Hygiene Data'!E23))),'Data Summary'!DT29="Yes"),OFFSET('Hygiene Data'!$E$9,0,10*ROW('Hygiene Data'!E23)),NA())</f>
        <v>#N/A</v>
      </c>
      <c r="BF29" s="98" t="e">
        <f ca="true">+IF(AND(ISNUMBER(OFFSET('Hygiene Data'!$F$5,0,10*ROW('Hygiene Data'!F23))),'Data Summary'!DU29="Yes"),OFFSET('Hygiene Data'!$F$5,0,10*ROW('Hygiene Data'!F23)),NA())</f>
        <v>#N/A</v>
      </c>
      <c r="BG29" s="98" t="e">
        <f ca="true">+IF(AND(ISNUMBER(OFFSET('Hygiene Data'!$F$7,0,10*ROW('Hygiene Data'!F23))),'Data Summary'!DV29="Yes"),OFFSET('Hygiene Data'!$F$7,0,10*ROW('Hygiene Data'!F23)),NA())</f>
        <v>#N/A</v>
      </c>
      <c r="BH29" s="98" t="e">
        <f ca="true">+IF(AND(ISNUMBER(OFFSET('Hygiene Data'!$F$9,0,10*ROW('Hygiene Data'!F23))),'Data Summary'!DW29="Yes"),OFFSET('Hygiene Data'!$F$9,0,10*ROW('Hygiene Data'!F23)),NA())</f>
        <v>#N/A</v>
      </c>
      <c r="BI29" s="98" t="e">
        <f ca="true">+IF(AND(ISNUMBER(OFFSET('Hygiene Data'!$G$5,0,10*ROW('Hygiene Data'!G23))),'Data Summary'!DX29="Yes"),OFFSET('Hygiene Data'!$G$5,0,10*ROW('Hygiene Data'!G23)),NA())</f>
        <v>#N/A</v>
      </c>
      <c r="BJ29" s="98" t="e">
        <f ca="true">+IF(AND(ISNUMBER(OFFSET('Hygiene Data'!$G$7,0,10*ROW('Hygiene Data'!G23))),'Data Summary'!DY29="Yes"),OFFSET('Hygiene Data'!$G$7,0,10*ROW('Hygiene Data'!G23)),NA())</f>
        <v>#N/A</v>
      </c>
      <c r="BK29" s="98" t="e">
        <f ca="true">+IF(AND(ISNUMBER(OFFSET('Hygiene Data'!$G$9,0,10*ROW('Hygiene Data'!G23))),'Data Summary'!DZ29="Yes"),OFFSET('Hygiene Data'!$G$9,0,10*ROW('Hygiene Data'!G23)),NA())</f>
        <v>#N/A</v>
      </c>
      <c r="BL29" s="98" t="e">
        <f ca="true">+IF(AND(ISNUMBER(OFFSET('Hygiene Data'!$H$5,0,10*ROW('Hygiene Data'!H23))),'Data Summary'!EA29="Yes"),OFFSET('Hygiene Data'!$H$5,0,10*ROW('Hygiene Data'!H23)),NA())</f>
        <v>#N/A</v>
      </c>
      <c r="BM29" s="98" t="e">
        <f ca="true">+IF(AND(ISNUMBER(OFFSET('Hygiene Data'!$H$7,0,10*ROW('Hygiene Data'!H23))),'Data Summary'!EB29="Yes"),OFFSET('Hygiene Data'!$H$7,0,10*ROW('Hygiene Data'!H23)),NA())</f>
        <v>#N/A</v>
      </c>
      <c r="BN29" s="98" t="e">
        <f ca="true">+IF(AND(ISNUMBER(OFFSET('Hygiene Data'!$H$9,0,10*ROW('Hygiene Data'!H23))),'Data Summary'!EC29="Yes"),OFFSET('Hygiene Data'!$H$9,0,10*ROW('Hygiene Data'!H23)),NA())</f>
        <v>#N/A</v>
      </c>
      <c r="BO29" s="98" t="e">
        <f ca="true">+IF(AND(ISNUMBER(OFFSET('Hygiene Data'!$I$5,0,10*ROW('Hygiene Data'!I23))),'Data Summary'!ED29="Yes"),OFFSET('Hygiene Data'!$I$5,0,10*ROW('Hygiene Data'!I23)),NA())</f>
        <v>#N/A</v>
      </c>
      <c r="BP29" s="98" t="e">
        <f ca="true">+IF(AND(ISNUMBER(OFFSET('Hygiene Data'!$I$7,0,10*ROW('Hygiene Data'!I23))),'Data Summary'!EE29="Yes"),OFFSET('Hygiene Data'!$I$7,0,10*ROW('Hygiene Data'!I23)),NA())</f>
        <v>#N/A</v>
      </c>
      <c r="BQ29" s="98" t="e">
        <f ca="true">+IF(AND(ISNUMBER(OFFSET('Hygiene Data'!$I$9,0,10*ROW('Hygiene Data'!I23))),'Data Summary'!EF29="Yes"),OFFSET('Hygiene Data'!$I$9,0,10*ROW('Hygiene Data'!I23)),NA())</f>
        <v>#N/A</v>
      </c>
    </row>
    <row xmlns:x14ac="http://schemas.microsoft.com/office/spreadsheetml/2009/9/ac" r="30" x14ac:dyDescent="0.2">
      <c r="A30" s="339" t="e">
        <f ca="true">+RIGHT('Data Summary'!A30,LEN('Data Summary'!A30)-9)</f>
        <v>#VALUE!</v>
      </c>
      <c r="B30" s="36" t="str">
        <f ca="true">+IF(ISTEXT('Data Summary'!B30),'Data Summary'!B30,"")</f>
        <v/>
      </c>
      <c r="C30" s="338" t="e">
        <f ca="true">+VALUE('Data Summary'!C30)</f>
        <v>#VALUE!</v>
      </c>
      <c r="D30" s="96" t="e">
        <f ca="true">+IF(AND(ISNUMBER(OFFSET('Water Data'!$D$4,0,10*ROW('Water Data'!D24))),'Data Summary'!BS30="Yes"),100-OFFSET('Water Data'!$D$4,0,10*ROW('Water Data'!D24)),NA())</f>
        <v>#N/A</v>
      </c>
      <c r="E30" s="96" t="e">
        <f ca="true">+IF(AND(ISNUMBER(OFFSET('Water Data'!$D$6,0,10*ROW('Water Data'!D24))),'Data Summary'!BT30="Yes"),OFFSET('Water Data'!$D$6,0,10*ROW('Water Data'!D24)),NA())</f>
        <v>#N/A</v>
      </c>
      <c r="F30" s="96" t="e">
        <f ca="true">+IF(AND(ISNUMBER(OFFSET('Water Data'!$D$9,0,10*ROW('Water Data'!D24))),'Data Summary'!BU30="Yes"),OFFSET('Water Data'!$D$9,0,10*ROW('Water Data'!D24)),NA())</f>
        <v>#N/A</v>
      </c>
      <c r="G30" s="96" t="e">
        <f ca="true">+IF(AND(ISNUMBER(OFFSET('Water Data'!$E$4,0,10*ROW('Water Data'!E24))),'Data Summary'!BV30="Yes"),100-OFFSET('Water Data'!$E$4,0,10*ROW('Water Data'!E24)),NA())</f>
        <v>#N/A</v>
      </c>
      <c r="H30" s="96" t="e">
        <f ca="true">+IF(AND(ISNUMBER(OFFSET('Water Data'!$E$6,0,10*ROW('Water Data'!E24))),'Data Summary'!BW30="Yes"),OFFSET('Water Data'!$E$6,0,10*ROW('Water Data'!E24)),NA())</f>
        <v>#N/A</v>
      </c>
      <c r="I30" s="96" t="e">
        <f ca="true">+IF(AND(ISNUMBER(OFFSET('Water Data'!$E$9,0,10*ROW('Water Data'!E24))),'Data Summary'!BX30="Yes"),OFFSET('Water Data'!$E$9,0,10*ROW('Water Data'!E24)),NA())</f>
        <v>#N/A</v>
      </c>
      <c r="J30" s="96" t="e">
        <f ca="true">+IF(AND(ISNUMBER(OFFSET('Water Data'!$F$4,0,10*ROW('Water Data'!F24))),'Data Summary'!BY30="Yes"),100-OFFSET('Water Data'!$F$4,0,10*ROW('Water Data'!F24)),NA())</f>
        <v>#N/A</v>
      </c>
      <c r="K30" s="96" t="e">
        <f ca="true">+IF(AND(ISNUMBER(OFFSET('Water Data'!$F$6,0,10*ROW('Water Data'!F24))),'Data Summary'!BZ30="Yes"),OFFSET('Water Data'!$F$6,0,10*ROW('Water Data'!F24)),NA())</f>
        <v>#N/A</v>
      </c>
      <c r="L30" s="96" t="e">
        <f ca="true">+IF(AND(ISNUMBER(OFFSET('Water Data'!$F$9,0,10*ROW('Water Data'!F24))),'Data Summary'!CA30="Yes"),OFFSET('Water Data'!$F$9,0,10*ROW('Water Data'!F24)),NA())</f>
        <v>#N/A</v>
      </c>
      <c r="M30" s="96" t="e">
        <f ca="true">+IF(AND(ISNUMBER(OFFSET('Water Data'!$G$4,0,10*ROW('Water Data'!G24))),'Data Summary'!CB30="Yes"),100-OFFSET('Water Data'!$G$4,0,10*ROW('Water Data'!G24)),NA())</f>
        <v>#N/A</v>
      </c>
      <c r="N30" s="96" t="e">
        <f ca="true">+IF(AND(ISNUMBER(OFFSET('Water Data'!$G$6,0,10*ROW('Water Data'!G24))),'Data Summary'!CC30="Yes"),OFFSET('Water Data'!$G$6,0,10*ROW('Water Data'!G24)),NA())</f>
        <v>#N/A</v>
      </c>
      <c r="O30" s="96" t="e">
        <f ca="true">+IF(AND(ISNUMBER(OFFSET('Water Data'!$G$9,0,10*ROW('Water Data'!G24))),'Data Summary'!CD30="Yes"),OFFSET('Water Data'!$G$9,0,10*ROW('Water Data'!G24)),NA())</f>
        <v>#N/A</v>
      </c>
      <c r="P30" s="96" t="e">
        <f ca="true">+IF(AND(ISNUMBER(OFFSET('Water Data'!$H$4,0,10*ROW('Water Data'!H24))),'Data Summary'!CE30="Yes"),100-OFFSET('Water Data'!$H$4,0,10*ROW('Water Data'!H24)),NA())</f>
        <v>#N/A</v>
      </c>
      <c r="Q30" s="96" t="e">
        <f ca="true">+IF(AND(ISNUMBER(OFFSET('Water Data'!$H$6,0,10*ROW('Water Data'!H24))),'Data Summary'!CF30="Yes"),OFFSET('Water Data'!$H$6,0,10*ROW('Water Data'!H24)),NA())</f>
        <v>#N/A</v>
      </c>
      <c r="R30" s="96" t="e">
        <f ca="true">+IF(AND(ISNUMBER(OFFSET('Water Data'!$H$9,0,10*ROW('Water Data'!H24))),'Data Summary'!CG30="Yes"),OFFSET('Water Data'!$H$9,0,10*ROW('Water Data'!H24)),NA())</f>
        <v>#N/A</v>
      </c>
      <c r="S30" s="96" t="e">
        <f ca="true">+IF(AND(ISNUMBER(OFFSET('Water Data'!$I$4,0,10*ROW('Water Data'!I24))),'Data Summary'!CH30="Yes"),100-OFFSET('Water Data'!$I$4,0,10*ROW('Water Data'!I24)),NA())</f>
        <v>#N/A</v>
      </c>
      <c r="T30" s="96" t="e">
        <f ca="true">+IF(AND(ISNUMBER(OFFSET('Water Data'!$I$6,0,10*ROW('Water Data'!I24))),'Data Summary'!CI30="Yes"),OFFSET('Water Data'!$I$6,0,10*ROW('Water Data'!I24)),NA())</f>
        <v>#N/A</v>
      </c>
      <c r="U30" s="96" t="e">
        <f ca="true">+IF(AND(ISNUMBER(OFFSET('Water Data'!$I$9,0,10*ROW('Water Data'!I24))),'Data Summary'!CJ30="Yes"),OFFSET('Water Data'!$I$9,0,10*ROW('Water Data'!I24)),NA())</f>
        <v>#N/A</v>
      </c>
      <c r="V30" s="97" t="e">
        <f ca="true">+IF(AND(ISNUMBER(OFFSET('Sanitation Data'!$D$4,0,10*ROW('Sanitation Data'!D24))),'Data Summary'!CK30="Yes"),100-OFFSET('Sanitation Data'!$D$4,0,10*ROW('Sanitation Data'!D24)),NA())</f>
        <v>#N/A</v>
      </c>
      <c r="W30" s="97" t="e">
        <f ca="true">+IF(AND(ISNUMBER(OFFSET('Sanitation Data'!$D$6,0,10*ROW('Sanitation Data'!D24))),'Data Summary'!CL30="Yes"),OFFSET('Sanitation Data'!$D$6,0,10*ROW('Sanitation Data'!D24)),NA())</f>
        <v>#N/A</v>
      </c>
      <c r="X30" s="97" t="e">
        <f ca="true">+IF(AND(ISNUMBER(OFFSET('Sanitation Data'!$D$10,0,10*ROW('Sanitation Data'!D24))),'Data Summary'!CM30="Yes"),OFFSET('Sanitation Data'!$D$10,0,10*ROW('Sanitation Data'!D24)),NA())</f>
        <v>#N/A</v>
      </c>
      <c r="Y30" s="97" t="e">
        <f ca="true">+IF(AND(ISNUMBER(OFFSET('Sanitation Data'!$D$11,0,10*ROW('Sanitation Data'!D24))),'Data Summary'!CN30="Yes"),OFFSET('Sanitation Data'!$D$11,0,10*ROW('Sanitation Data'!D24)),NA())</f>
        <v>#N/A</v>
      </c>
      <c r="Z30" s="97" t="e">
        <f ca="true">+IF(AND(ISNUMBER(OFFSET('Sanitation Data'!$D$12,0,10*ROW('Sanitation Data'!D24))),'Data Summary'!CO30="Yes"),OFFSET('Sanitation Data'!$D$12,0,10*ROW('Sanitation Data'!D24)),NA())</f>
        <v>#N/A</v>
      </c>
      <c r="AA30" s="97" t="e">
        <f ca="true">+IF(AND(ISNUMBER(OFFSET('Sanitation Data'!$E$4,0,10*ROW('Sanitation Data'!E24))),'Data Summary'!CP30="Yes"),100-OFFSET('Sanitation Data'!$E$4,0,10*ROW('Sanitation Data'!E24)),NA())</f>
        <v>#N/A</v>
      </c>
      <c r="AB30" s="97" t="e">
        <f ca="true">+IF(AND(ISNUMBER(OFFSET('Sanitation Data'!$E$6,0,10*ROW('Sanitation Data'!E24))),'Data Summary'!CQ30="Yes"),OFFSET('Sanitation Data'!$E$6,0,10*ROW('Sanitation Data'!E24)),NA())</f>
        <v>#N/A</v>
      </c>
      <c r="AC30" s="97" t="e">
        <f ca="true">+IF(AND(ISNUMBER(OFFSET('Sanitation Data'!$E$10,0,10*ROW('Sanitation Data'!E24))),'Data Summary'!CR30="Yes"),OFFSET('Sanitation Data'!$E$10,0,10*ROW('Sanitation Data'!E24)),NA())</f>
        <v>#N/A</v>
      </c>
      <c r="AD30" s="97" t="e">
        <f ca="true">+IF(AND(ISNUMBER(OFFSET('Sanitation Data'!$E$11,0,10*ROW('Sanitation Data'!E24))),'Data Summary'!CS30="Yes"),OFFSET('Sanitation Data'!$E$11,0,10*ROW('Sanitation Data'!E24)),NA())</f>
        <v>#N/A</v>
      </c>
      <c r="AE30" s="97" t="e">
        <f ca="true">+IF(AND(ISNUMBER(OFFSET('Sanitation Data'!$E$12,0,10*ROW('Sanitation Data'!E24))),'Data Summary'!CT30="Yes"),OFFSET('Sanitation Data'!$E$12,0,10*ROW('Sanitation Data'!E24)),NA())</f>
        <v>#N/A</v>
      </c>
      <c r="AF30" s="97" t="e">
        <f ca="true">+IF(AND(ISNUMBER(OFFSET('Sanitation Data'!$F$4,0,10*ROW('Sanitation Data'!F24))),'Data Summary'!CU30="Yes"),100-OFFSET('Sanitation Data'!$F$4,0,10*ROW('Sanitation Data'!F24)),NA())</f>
        <v>#N/A</v>
      </c>
      <c r="AG30" s="97" t="e">
        <f ca="true">+IF(AND(ISNUMBER(OFFSET('Sanitation Data'!$F$6,0,10*ROW('Sanitation Data'!F24))),'Data Summary'!CV30="Yes"),OFFSET('Sanitation Data'!$F$6,0,10*ROW('Sanitation Data'!F24)),NA())</f>
        <v>#N/A</v>
      </c>
      <c r="AH30" s="97" t="e">
        <f ca="true">+IF(AND(ISNUMBER(OFFSET('Sanitation Data'!$F$10,0,10*ROW('Sanitation Data'!F24))),'Data Summary'!CW30="Yes"),OFFSET('Sanitation Data'!$F$10,0,10*ROW('Sanitation Data'!F24)),NA())</f>
        <v>#N/A</v>
      </c>
      <c r="AI30" s="97" t="e">
        <f ca="true">+IF(AND(ISNUMBER(OFFSET('Sanitation Data'!$F$11,0,10*ROW('Sanitation Data'!F24))),'Data Summary'!CX30="Yes"),OFFSET('Sanitation Data'!$F$11,0,10*ROW('Sanitation Data'!F24)),NA())</f>
        <v>#N/A</v>
      </c>
      <c r="AJ30" s="97" t="e">
        <f ca="true">+IF(AND(ISNUMBER(OFFSET('Sanitation Data'!$F$12,0,10*ROW('Sanitation Data'!F24))),'Data Summary'!CY30="Yes"),OFFSET('Sanitation Data'!$F$12,0,10*ROW('Sanitation Data'!F24)),NA())</f>
        <v>#N/A</v>
      </c>
      <c r="AK30" s="97" t="e">
        <f ca="true">+IF(AND(ISNUMBER(OFFSET('Sanitation Data'!$G$4,0,10*ROW('Sanitation Data'!G24))),'Data Summary'!CZ30="Yes"),100-OFFSET('Sanitation Data'!$G$4,0,10*ROW('Sanitation Data'!G24)),NA())</f>
        <v>#N/A</v>
      </c>
      <c r="AL30" s="97" t="e">
        <f ca="true">+IF(AND(ISNUMBER(OFFSET('Sanitation Data'!$G$6,0,10*ROW('Sanitation Data'!G24))),'Data Summary'!DA30="Yes"),OFFSET('Sanitation Data'!$G$6,0,10*ROW('Sanitation Data'!G24)),NA())</f>
        <v>#N/A</v>
      </c>
      <c r="AM30" s="97" t="e">
        <f ca="true">+IF(AND(ISNUMBER(OFFSET('Sanitation Data'!$G$10,0,10*ROW('Sanitation Data'!G24))),'Data Summary'!DB30="Yes"),OFFSET('Sanitation Data'!$G$10,0,10*ROW('Sanitation Data'!G24)),NA())</f>
        <v>#N/A</v>
      </c>
      <c r="AN30" s="97" t="e">
        <f ca="true">+IF(AND(ISNUMBER(OFFSET('Sanitation Data'!$G$11,0,10*ROW('Sanitation Data'!G24))),'Data Summary'!DC30="Yes"),OFFSET('Sanitation Data'!$G$11,0,10*ROW('Sanitation Data'!G24)),NA())</f>
        <v>#N/A</v>
      </c>
      <c r="AO30" s="97" t="e">
        <f ca="true">+IF(AND(ISNUMBER(OFFSET('Sanitation Data'!$G$12,0,10*ROW('Sanitation Data'!G24))),'Data Summary'!DD30="Yes"),OFFSET('Sanitation Data'!$G$12,0,10*ROW('Sanitation Data'!G24)),NA())</f>
        <v>#N/A</v>
      </c>
      <c r="AP30" s="97" t="e">
        <f ca="true">+IF(AND(ISNUMBER(OFFSET('Sanitation Data'!$H$4,0,10*ROW('Sanitation Data'!H24))),'Data Summary'!DE30="Yes"),100-OFFSET('Sanitation Data'!$H$4,0,10*ROW('Sanitation Data'!H24)),NA())</f>
        <v>#N/A</v>
      </c>
      <c r="AQ30" s="97" t="e">
        <f ca="true">+IF(AND(ISNUMBER(OFFSET('Sanitation Data'!$H$6,0,10*ROW('Sanitation Data'!H24))),'Data Summary'!DF30="Yes"),OFFSET('Sanitation Data'!$H$6,0,10*ROW('Sanitation Data'!H24)),NA())</f>
        <v>#N/A</v>
      </c>
      <c r="AR30" s="97" t="e">
        <f ca="true">+IF(AND(ISNUMBER(OFFSET('Sanitation Data'!$H$10,0,10*ROW('Sanitation Data'!H24))),'Data Summary'!DG30="Yes"),OFFSET('Sanitation Data'!$H$10,0,10*ROW('Sanitation Data'!H24)),NA())</f>
        <v>#N/A</v>
      </c>
      <c r="AS30" s="97" t="e">
        <f ca="true">+IF(AND(ISNUMBER(OFFSET('Sanitation Data'!$H$11,0,10*ROW('Sanitation Data'!H24))),'Data Summary'!DH30="Yes"),OFFSET('Sanitation Data'!$H$11,0,10*ROW('Sanitation Data'!H24)),NA())</f>
        <v>#N/A</v>
      </c>
      <c r="AT30" s="97" t="e">
        <f ca="true">+IF(AND(ISNUMBER(OFFSET('Sanitation Data'!$H$12,0,10*ROW('Sanitation Data'!H24))),'Data Summary'!DI30="Yes"),OFFSET('Sanitation Data'!$H$12,0,10*ROW('Sanitation Data'!H24)),NA())</f>
        <v>#N/A</v>
      </c>
      <c r="AU30" s="97" t="e">
        <f ca="true">+IF(AND(ISNUMBER(OFFSET('Sanitation Data'!$I$4,0,10*ROW('Sanitation Data'!I24))),'Data Summary'!DJ30="Yes"),100-OFFSET('Sanitation Data'!$I$4,0,10*ROW('Sanitation Data'!I24)),NA())</f>
        <v>#N/A</v>
      </c>
      <c r="AV30" s="97" t="e">
        <f ca="true">+IF(AND(ISNUMBER(OFFSET('Sanitation Data'!$I$6,0,10*ROW('Sanitation Data'!I24))),'Data Summary'!DK30="Yes"),OFFSET('Sanitation Data'!$I$6,0,10*ROW('Sanitation Data'!I24)),NA())</f>
        <v>#N/A</v>
      </c>
      <c r="AW30" s="97" t="e">
        <f ca="true">+IF(AND(ISNUMBER(OFFSET('Sanitation Data'!$I$10,0,10*ROW('Sanitation Data'!I24))),'Data Summary'!DL30="Yes"),OFFSET('Sanitation Data'!$I$10,0,10*ROW('Sanitation Data'!I24)),NA())</f>
        <v>#N/A</v>
      </c>
      <c r="AX30" s="97" t="e">
        <f ca="true">+IF(AND(ISNUMBER(OFFSET('Sanitation Data'!$I$11,0,10*ROW('Sanitation Data'!I24))),'Data Summary'!DM30="Yes"),OFFSET('Sanitation Data'!$I$11,0,10*ROW('Sanitation Data'!I24)),NA())</f>
        <v>#N/A</v>
      </c>
      <c r="AY30" s="97" t="e">
        <f ca="true">+IF(AND(ISNUMBER(OFFSET('Sanitation Data'!$I$12,0,10*ROW('Sanitation Data'!I24))),'Data Summary'!DN30="Yes"),OFFSET('Sanitation Data'!$I$12,0,10*ROW('Sanitation Data'!I24)),NA())</f>
        <v>#N/A</v>
      </c>
      <c r="AZ30" s="98" t="e">
        <f ca="true">+IF(AND(ISNUMBER(OFFSET('Hygiene Data'!$D$5,0,10*ROW('Hygiene Data'!D24))),'Data Summary'!DO30="Yes"),OFFSET('Hygiene Data'!$D$5,0,10*ROW('Hygiene Data'!D24)),NA())</f>
        <v>#N/A</v>
      </c>
      <c r="BA30" s="98" t="e">
        <f ca="true">+IF(AND(ISNUMBER(OFFSET('Hygiene Data'!$D$7,0,10*ROW('Hygiene Data'!D24))),'Data Summary'!DP30="Yes"),OFFSET('Hygiene Data'!$D$7,0,10*ROW('Hygiene Data'!D24)),NA())</f>
        <v>#N/A</v>
      </c>
      <c r="BB30" s="98" t="e">
        <f ca="true">+IF(AND(ISNUMBER(OFFSET('Hygiene Data'!$D$9,0,10*ROW('Hygiene Data'!D24))),'Data Summary'!DQ30="Yes"),OFFSET('Hygiene Data'!$D$9,0,10*ROW('Hygiene Data'!D24)),NA())</f>
        <v>#N/A</v>
      </c>
      <c r="BC30" s="98" t="e">
        <f ca="true">+IF(AND(ISNUMBER(OFFSET('Hygiene Data'!$E$5,0,10*ROW('Hygiene Data'!E24))),'Data Summary'!DR30="Yes"),OFFSET('Hygiene Data'!$E$5,0,10*ROW('Hygiene Data'!E24)),NA())</f>
        <v>#N/A</v>
      </c>
      <c r="BD30" s="98" t="e">
        <f ca="true">+IF(AND(ISNUMBER(OFFSET('Hygiene Data'!$E$7,0,10*ROW('Hygiene Data'!E24))),'Data Summary'!DS30="Yes"),OFFSET('Hygiene Data'!$E$7,0,10*ROW('Hygiene Data'!E24)),NA())</f>
        <v>#N/A</v>
      </c>
      <c r="BE30" s="98" t="e">
        <f ca="true">+IF(AND(ISNUMBER(OFFSET('Hygiene Data'!$E$9,0,10*ROW('Hygiene Data'!E24))),'Data Summary'!DT30="Yes"),OFFSET('Hygiene Data'!$E$9,0,10*ROW('Hygiene Data'!E24)),NA())</f>
        <v>#N/A</v>
      </c>
      <c r="BF30" s="98" t="e">
        <f ca="true">+IF(AND(ISNUMBER(OFFSET('Hygiene Data'!$F$5,0,10*ROW('Hygiene Data'!F24))),'Data Summary'!DU30="Yes"),OFFSET('Hygiene Data'!$F$5,0,10*ROW('Hygiene Data'!F24)),NA())</f>
        <v>#N/A</v>
      </c>
      <c r="BG30" s="98" t="e">
        <f ca="true">+IF(AND(ISNUMBER(OFFSET('Hygiene Data'!$F$7,0,10*ROW('Hygiene Data'!F24))),'Data Summary'!DV30="Yes"),OFFSET('Hygiene Data'!$F$7,0,10*ROW('Hygiene Data'!F24)),NA())</f>
        <v>#N/A</v>
      </c>
      <c r="BH30" s="98" t="e">
        <f ca="true">+IF(AND(ISNUMBER(OFFSET('Hygiene Data'!$F$9,0,10*ROW('Hygiene Data'!F24))),'Data Summary'!DW30="Yes"),OFFSET('Hygiene Data'!$F$9,0,10*ROW('Hygiene Data'!F24)),NA())</f>
        <v>#N/A</v>
      </c>
      <c r="BI30" s="98" t="e">
        <f ca="true">+IF(AND(ISNUMBER(OFFSET('Hygiene Data'!$G$5,0,10*ROW('Hygiene Data'!G24))),'Data Summary'!DX30="Yes"),OFFSET('Hygiene Data'!$G$5,0,10*ROW('Hygiene Data'!G24)),NA())</f>
        <v>#N/A</v>
      </c>
      <c r="BJ30" s="98" t="e">
        <f ca="true">+IF(AND(ISNUMBER(OFFSET('Hygiene Data'!$G$7,0,10*ROW('Hygiene Data'!G24))),'Data Summary'!DY30="Yes"),OFFSET('Hygiene Data'!$G$7,0,10*ROW('Hygiene Data'!G24)),NA())</f>
        <v>#N/A</v>
      </c>
      <c r="BK30" s="98" t="e">
        <f ca="true">+IF(AND(ISNUMBER(OFFSET('Hygiene Data'!$G$9,0,10*ROW('Hygiene Data'!G24))),'Data Summary'!DZ30="Yes"),OFFSET('Hygiene Data'!$G$9,0,10*ROW('Hygiene Data'!G24)),NA())</f>
        <v>#N/A</v>
      </c>
      <c r="BL30" s="98" t="e">
        <f ca="true">+IF(AND(ISNUMBER(OFFSET('Hygiene Data'!$H$5,0,10*ROW('Hygiene Data'!H24))),'Data Summary'!EA30="Yes"),OFFSET('Hygiene Data'!$H$5,0,10*ROW('Hygiene Data'!H24)),NA())</f>
        <v>#N/A</v>
      </c>
      <c r="BM30" s="98" t="e">
        <f ca="true">+IF(AND(ISNUMBER(OFFSET('Hygiene Data'!$H$7,0,10*ROW('Hygiene Data'!H24))),'Data Summary'!EB30="Yes"),OFFSET('Hygiene Data'!$H$7,0,10*ROW('Hygiene Data'!H24)),NA())</f>
        <v>#N/A</v>
      </c>
      <c r="BN30" s="98" t="e">
        <f ca="true">+IF(AND(ISNUMBER(OFFSET('Hygiene Data'!$H$9,0,10*ROW('Hygiene Data'!H24))),'Data Summary'!EC30="Yes"),OFFSET('Hygiene Data'!$H$9,0,10*ROW('Hygiene Data'!H24)),NA())</f>
        <v>#N/A</v>
      </c>
      <c r="BO30" s="98" t="e">
        <f ca="true">+IF(AND(ISNUMBER(OFFSET('Hygiene Data'!$I$5,0,10*ROW('Hygiene Data'!I24))),'Data Summary'!ED30="Yes"),OFFSET('Hygiene Data'!$I$5,0,10*ROW('Hygiene Data'!I24)),NA())</f>
        <v>#N/A</v>
      </c>
      <c r="BP30" s="98" t="e">
        <f ca="true">+IF(AND(ISNUMBER(OFFSET('Hygiene Data'!$I$7,0,10*ROW('Hygiene Data'!I24))),'Data Summary'!EE30="Yes"),OFFSET('Hygiene Data'!$I$7,0,10*ROW('Hygiene Data'!I24)),NA())</f>
        <v>#N/A</v>
      </c>
      <c r="BQ30" s="98" t="e">
        <f ca="true">+IF(AND(ISNUMBER(OFFSET('Hygiene Data'!$I$9,0,10*ROW('Hygiene Data'!I24))),'Data Summary'!EF30="Yes"),OFFSET('Hygiene Data'!$I$9,0,10*ROW('Hygiene Data'!I24)),NA())</f>
        <v>#N/A</v>
      </c>
    </row>
    <row xmlns:x14ac="http://schemas.microsoft.com/office/spreadsheetml/2009/9/ac" r="31" x14ac:dyDescent="0.2">
      <c r="A31" s="339" t="e">
        <f ca="true">+RIGHT('Data Summary'!A31,LEN('Data Summary'!A31)-9)</f>
        <v>#VALUE!</v>
      </c>
      <c r="B31" s="36" t="str">
        <f ca="true">+IF(ISTEXT('Data Summary'!B31),'Data Summary'!B31,"")</f>
        <v/>
      </c>
      <c r="C31" s="338" t="e">
        <f ca="true">+VALUE('Data Summary'!C31)</f>
        <v>#VALUE!</v>
      </c>
      <c r="D31" s="96" t="e">
        <f ca="true">+IF(AND(ISNUMBER(OFFSET('Water Data'!$D$4,0,10*ROW('Water Data'!D25))),'Data Summary'!BS31="Yes"),100-OFFSET('Water Data'!$D$4,0,10*ROW('Water Data'!D25)),NA())</f>
        <v>#N/A</v>
      </c>
      <c r="E31" s="96" t="e">
        <f ca="true">+IF(AND(ISNUMBER(OFFSET('Water Data'!$D$6,0,10*ROW('Water Data'!D25))),'Data Summary'!BT31="Yes"),OFFSET('Water Data'!$D$6,0,10*ROW('Water Data'!D25)),NA())</f>
        <v>#N/A</v>
      </c>
      <c r="F31" s="96" t="e">
        <f ca="true">+IF(AND(ISNUMBER(OFFSET('Water Data'!$D$9,0,10*ROW('Water Data'!D25))),'Data Summary'!BU31="Yes"),OFFSET('Water Data'!$D$9,0,10*ROW('Water Data'!D25)),NA())</f>
        <v>#N/A</v>
      </c>
      <c r="G31" s="96" t="e">
        <f ca="true">+IF(AND(ISNUMBER(OFFSET('Water Data'!$E$4,0,10*ROW('Water Data'!E25))),'Data Summary'!BV31="Yes"),100-OFFSET('Water Data'!$E$4,0,10*ROW('Water Data'!E25)),NA())</f>
        <v>#N/A</v>
      </c>
      <c r="H31" s="96" t="e">
        <f ca="true">+IF(AND(ISNUMBER(OFFSET('Water Data'!$E$6,0,10*ROW('Water Data'!E25))),'Data Summary'!BW31="Yes"),OFFSET('Water Data'!$E$6,0,10*ROW('Water Data'!E25)),NA())</f>
        <v>#N/A</v>
      </c>
      <c r="I31" s="96" t="e">
        <f ca="true">+IF(AND(ISNUMBER(OFFSET('Water Data'!$E$9,0,10*ROW('Water Data'!E25))),'Data Summary'!BX31="Yes"),OFFSET('Water Data'!$E$9,0,10*ROW('Water Data'!E25)),NA())</f>
        <v>#N/A</v>
      </c>
      <c r="J31" s="96" t="e">
        <f ca="true">+IF(AND(ISNUMBER(OFFSET('Water Data'!$F$4,0,10*ROW('Water Data'!F25))),'Data Summary'!BY31="Yes"),100-OFFSET('Water Data'!$F$4,0,10*ROW('Water Data'!F25)),NA())</f>
        <v>#N/A</v>
      </c>
      <c r="K31" s="96" t="e">
        <f ca="true">+IF(AND(ISNUMBER(OFFSET('Water Data'!$F$6,0,10*ROW('Water Data'!F25))),'Data Summary'!BZ31="Yes"),OFFSET('Water Data'!$F$6,0,10*ROW('Water Data'!F25)),NA())</f>
        <v>#N/A</v>
      </c>
      <c r="L31" s="96" t="e">
        <f ca="true">+IF(AND(ISNUMBER(OFFSET('Water Data'!$F$9,0,10*ROW('Water Data'!F25))),'Data Summary'!CA31="Yes"),OFFSET('Water Data'!$F$9,0,10*ROW('Water Data'!F25)),NA())</f>
        <v>#N/A</v>
      </c>
      <c r="M31" s="96" t="e">
        <f ca="true">+IF(AND(ISNUMBER(OFFSET('Water Data'!$G$4,0,10*ROW('Water Data'!G25))),'Data Summary'!CB31="Yes"),100-OFFSET('Water Data'!$G$4,0,10*ROW('Water Data'!G25)),NA())</f>
        <v>#N/A</v>
      </c>
      <c r="N31" s="96" t="e">
        <f ca="true">+IF(AND(ISNUMBER(OFFSET('Water Data'!$G$6,0,10*ROW('Water Data'!G25))),'Data Summary'!CC31="Yes"),OFFSET('Water Data'!$G$6,0,10*ROW('Water Data'!G25)),NA())</f>
        <v>#N/A</v>
      </c>
      <c r="O31" s="96" t="e">
        <f ca="true">+IF(AND(ISNUMBER(OFFSET('Water Data'!$G$9,0,10*ROW('Water Data'!G25))),'Data Summary'!CD31="Yes"),OFFSET('Water Data'!$G$9,0,10*ROW('Water Data'!G25)),NA())</f>
        <v>#N/A</v>
      </c>
      <c r="P31" s="96" t="e">
        <f ca="true">+IF(AND(ISNUMBER(OFFSET('Water Data'!$H$4,0,10*ROW('Water Data'!H25))),'Data Summary'!CE31="Yes"),100-OFFSET('Water Data'!$H$4,0,10*ROW('Water Data'!H25)),NA())</f>
        <v>#N/A</v>
      </c>
      <c r="Q31" s="96" t="e">
        <f ca="true">+IF(AND(ISNUMBER(OFFSET('Water Data'!$H$6,0,10*ROW('Water Data'!H25))),'Data Summary'!CF31="Yes"),OFFSET('Water Data'!$H$6,0,10*ROW('Water Data'!H25)),NA())</f>
        <v>#N/A</v>
      </c>
      <c r="R31" s="96" t="e">
        <f ca="true">+IF(AND(ISNUMBER(OFFSET('Water Data'!$H$9,0,10*ROW('Water Data'!H25))),'Data Summary'!CG31="Yes"),OFFSET('Water Data'!$H$9,0,10*ROW('Water Data'!H25)),NA())</f>
        <v>#N/A</v>
      </c>
      <c r="S31" s="96" t="e">
        <f ca="true">+IF(AND(ISNUMBER(OFFSET('Water Data'!$I$4,0,10*ROW('Water Data'!I25))),'Data Summary'!CH31="Yes"),100-OFFSET('Water Data'!$I$4,0,10*ROW('Water Data'!I25)),NA())</f>
        <v>#N/A</v>
      </c>
      <c r="T31" s="96" t="e">
        <f ca="true">+IF(AND(ISNUMBER(OFFSET('Water Data'!$I$6,0,10*ROW('Water Data'!I25))),'Data Summary'!CI31="Yes"),OFFSET('Water Data'!$I$6,0,10*ROW('Water Data'!I25)),NA())</f>
        <v>#N/A</v>
      </c>
      <c r="U31" s="96" t="e">
        <f ca="true">+IF(AND(ISNUMBER(OFFSET('Water Data'!$I$9,0,10*ROW('Water Data'!I25))),'Data Summary'!CJ31="Yes"),OFFSET('Water Data'!$I$9,0,10*ROW('Water Data'!I25)),NA())</f>
        <v>#N/A</v>
      </c>
      <c r="V31" s="97" t="e">
        <f ca="true">+IF(AND(ISNUMBER(OFFSET('Sanitation Data'!$D$4,0,10*ROW('Sanitation Data'!D25))),'Data Summary'!CK31="Yes"),100-OFFSET('Sanitation Data'!$D$4,0,10*ROW('Sanitation Data'!D25)),NA())</f>
        <v>#N/A</v>
      </c>
      <c r="W31" s="97" t="e">
        <f ca="true">+IF(AND(ISNUMBER(OFFSET('Sanitation Data'!$D$6,0,10*ROW('Sanitation Data'!D25))),'Data Summary'!CL31="Yes"),OFFSET('Sanitation Data'!$D$6,0,10*ROW('Sanitation Data'!D25)),NA())</f>
        <v>#N/A</v>
      </c>
      <c r="X31" s="97" t="e">
        <f ca="true">+IF(AND(ISNUMBER(OFFSET('Sanitation Data'!$D$10,0,10*ROW('Sanitation Data'!D25))),'Data Summary'!CM31="Yes"),OFFSET('Sanitation Data'!$D$10,0,10*ROW('Sanitation Data'!D25)),NA())</f>
        <v>#N/A</v>
      </c>
      <c r="Y31" s="97" t="e">
        <f ca="true">+IF(AND(ISNUMBER(OFFSET('Sanitation Data'!$D$11,0,10*ROW('Sanitation Data'!D25))),'Data Summary'!CN31="Yes"),OFFSET('Sanitation Data'!$D$11,0,10*ROW('Sanitation Data'!D25)),NA())</f>
        <v>#N/A</v>
      </c>
      <c r="Z31" s="97" t="e">
        <f ca="true">+IF(AND(ISNUMBER(OFFSET('Sanitation Data'!$D$12,0,10*ROW('Sanitation Data'!D25))),'Data Summary'!CO31="Yes"),OFFSET('Sanitation Data'!$D$12,0,10*ROW('Sanitation Data'!D25)),NA())</f>
        <v>#N/A</v>
      </c>
      <c r="AA31" s="97" t="e">
        <f ca="true">+IF(AND(ISNUMBER(OFFSET('Sanitation Data'!$E$4,0,10*ROW('Sanitation Data'!E25))),'Data Summary'!CP31="Yes"),100-OFFSET('Sanitation Data'!$E$4,0,10*ROW('Sanitation Data'!E25)),NA())</f>
        <v>#N/A</v>
      </c>
      <c r="AB31" s="97" t="e">
        <f ca="true">+IF(AND(ISNUMBER(OFFSET('Sanitation Data'!$E$6,0,10*ROW('Sanitation Data'!E25))),'Data Summary'!CQ31="Yes"),OFFSET('Sanitation Data'!$E$6,0,10*ROW('Sanitation Data'!E25)),NA())</f>
        <v>#N/A</v>
      </c>
      <c r="AC31" s="97" t="e">
        <f ca="true">+IF(AND(ISNUMBER(OFFSET('Sanitation Data'!$E$10,0,10*ROW('Sanitation Data'!E25))),'Data Summary'!CR31="Yes"),OFFSET('Sanitation Data'!$E$10,0,10*ROW('Sanitation Data'!E25)),NA())</f>
        <v>#N/A</v>
      </c>
      <c r="AD31" s="97" t="e">
        <f ca="true">+IF(AND(ISNUMBER(OFFSET('Sanitation Data'!$E$11,0,10*ROW('Sanitation Data'!E25))),'Data Summary'!CS31="Yes"),OFFSET('Sanitation Data'!$E$11,0,10*ROW('Sanitation Data'!E25)),NA())</f>
        <v>#N/A</v>
      </c>
      <c r="AE31" s="97" t="e">
        <f ca="true">+IF(AND(ISNUMBER(OFFSET('Sanitation Data'!$E$12,0,10*ROW('Sanitation Data'!E25))),'Data Summary'!CT31="Yes"),OFFSET('Sanitation Data'!$E$12,0,10*ROW('Sanitation Data'!E25)),NA())</f>
        <v>#N/A</v>
      </c>
      <c r="AF31" s="97" t="e">
        <f ca="true">+IF(AND(ISNUMBER(OFFSET('Sanitation Data'!$F$4,0,10*ROW('Sanitation Data'!F25))),'Data Summary'!CU31="Yes"),100-OFFSET('Sanitation Data'!$F$4,0,10*ROW('Sanitation Data'!F25)),NA())</f>
        <v>#N/A</v>
      </c>
      <c r="AG31" s="97" t="e">
        <f ca="true">+IF(AND(ISNUMBER(OFFSET('Sanitation Data'!$F$6,0,10*ROW('Sanitation Data'!F25))),'Data Summary'!CV31="Yes"),OFFSET('Sanitation Data'!$F$6,0,10*ROW('Sanitation Data'!F25)),NA())</f>
        <v>#N/A</v>
      </c>
      <c r="AH31" s="97" t="e">
        <f ca="true">+IF(AND(ISNUMBER(OFFSET('Sanitation Data'!$F$10,0,10*ROW('Sanitation Data'!F25))),'Data Summary'!CW31="Yes"),OFFSET('Sanitation Data'!$F$10,0,10*ROW('Sanitation Data'!F25)),NA())</f>
        <v>#N/A</v>
      </c>
      <c r="AI31" s="97" t="e">
        <f ca="true">+IF(AND(ISNUMBER(OFFSET('Sanitation Data'!$F$11,0,10*ROW('Sanitation Data'!F25))),'Data Summary'!CX31="Yes"),OFFSET('Sanitation Data'!$F$11,0,10*ROW('Sanitation Data'!F25)),NA())</f>
        <v>#N/A</v>
      </c>
      <c r="AJ31" s="97" t="e">
        <f ca="true">+IF(AND(ISNUMBER(OFFSET('Sanitation Data'!$F$12,0,10*ROW('Sanitation Data'!F25))),'Data Summary'!CY31="Yes"),OFFSET('Sanitation Data'!$F$12,0,10*ROW('Sanitation Data'!F25)),NA())</f>
        <v>#N/A</v>
      </c>
      <c r="AK31" s="97" t="e">
        <f ca="true">+IF(AND(ISNUMBER(OFFSET('Sanitation Data'!$G$4,0,10*ROW('Sanitation Data'!G25))),'Data Summary'!CZ31="Yes"),100-OFFSET('Sanitation Data'!$G$4,0,10*ROW('Sanitation Data'!G25)),NA())</f>
        <v>#N/A</v>
      </c>
      <c r="AL31" s="97" t="e">
        <f ca="true">+IF(AND(ISNUMBER(OFFSET('Sanitation Data'!$G$6,0,10*ROW('Sanitation Data'!G25))),'Data Summary'!DA31="Yes"),OFFSET('Sanitation Data'!$G$6,0,10*ROW('Sanitation Data'!G25)),NA())</f>
        <v>#N/A</v>
      </c>
      <c r="AM31" s="97" t="e">
        <f ca="true">+IF(AND(ISNUMBER(OFFSET('Sanitation Data'!$G$10,0,10*ROW('Sanitation Data'!G25))),'Data Summary'!DB31="Yes"),OFFSET('Sanitation Data'!$G$10,0,10*ROW('Sanitation Data'!G25)),NA())</f>
        <v>#N/A</v>
      </c>
      <c r="AN31" s="97" t="e">
        <f ca="true">+IF(AND(ISNUMBER(OFFSET('Sanitation Data'!$G$11,0,10*ROW('Sanitation Data'!G25))),'Data Summary'!DC31="Yes"),OFFSET('Sanitation Data'!$G$11,0,10*ROW('Sanitation Data'!G25)),NA())</f>
        <v>#N/A</v>
      </c>
      <c r="AO31" s="97" t="e">
        <f ca="true">+IF(AND(ISNUMBER(OFFSET('Sanitation Data'!$G$12,0,10*ROW('Sanitation Data'!G25))),'Data Summary'!DD31="Yes"),OFFSET('Sanitation Data'!$G$12,0,10*ROW('Sanitation Data'!G25)),NA())</f>
        <v>#N/A</v>
      </c>
      <c r="AP31" s="97" t="e">
        <f ca="true">+IF(AND(ISNUMBER(OFFSET('Sanitation Data'!$H$4,0,10*ROW('Sanitation Data'!H25))),'Data Summary'!DE31="Yes"),100-OFFSET('Sanitation Data'!$H$4,0,10*ROW('Sanitation Data'!H25)),NA())</f>
        <v>#N/A</v>
      </c>
      <c r="AQ31" s="97" t="e">
        <f ca="true">+IF(AND(ISNUMBER(OFFSET('Sanitation Data'!$H$6,0,10*ROW('Sanitation Data'!H25))),'Data Summary'!DF31="Yes"),OFFSET('Sanitation Data'!$H$6,0,10*ROW('Sanitation Data'!H25)),NA())</f>
        <v>#N/A</v>
      </c>
      <c r="AR31" s="97" t="e">
        <f ca="true">+IF(AND(ISNUMBER(OFFSET('Sanitation Data'!$H$10,0,10*ROW('Sanitation Data'!H25))),'Data Summary'!DG31="Yes"),OFFSET('Sanitation Data'!$H$10,0,10*ROW('Sanitation Data'!H25)),NA())</f>
        <v>#N/A</v>
      </c>
      <c r="AS31" s="97" t="e">
        <f ca="true">+IF(AND(ISNUMBER(OFFSET('Sanitation Data'!$H$11,0,10*ROW('Sanitation Data'!H25))),'Data Summary'!DH31="Yes"),OFFSET('Sanitation Data'!$H$11,0,10*ROW('Sanitation Data'!H25)),NA())</f>
        <v>#N/A</v>
      </c>
      <c r="AT31" s="97" t="e">
        <f ca="true">+IF(AND(ISNUMBER(OFFSET('Sanitation Data'!$H$12,0,10*ROW('Sanitation Data'!H25))),'Data Summary'!DI31="Yes"),OFFSET('Sanitation Data'!$H$12,0,10*ROW('Sanitation Data'!H25)),NA())</f>
        <v>#N/A</v>
      </c>
      <c r="AU31" s="97" t="e">
        <f ca="true">+IF(AND(ISNUMBER(OFFSET('Sanitation Data'!$I$4,0,10*ROW('Sanitation Data'!I25))),'Data Summary'!DJ31="Yes"),100-OFFSET('Sanitation Data'!$I$4,0,10*ROW('Sanitation Data'!I25)),NA())</f>
        <v>#N/A</v>
      </c>
      <c r="AV31" s="97" t="e">
        <f ca="true">+IF(AND(ISNUMBER(OFFSET('Sanitation Data'!$I$6,0,10*ROW('Sanitation Data'!I25))),'Data Summary'!DK31="Yes"),OFFSET('Sanitation Data'!$I$6,0,10*ROW('Sanitation Data'!I25)),NA())</f>
        <v>#N/A</v>
      </c>
      <c r="AW31" s="97" t="e">
        <f ca="true">+IF(AND(ISNUMBER(OFFSET('Sanitation Data'!$I$10,0,10*ROW('Sanitation Data'!I25))),'Data Summary'!DL31="Yes"),OFFSET('Sanitation Data'!$I$10,0,10*ROW('Sanitation Data'!I25)),NA())</f>
        <v>#N/A</v>
      </c>
      <c r="AX31" s="97" t="e">
        <f ca="true">+IF(AND(ISNUMBER(OFFSET('Sanitation Data'!$I$11,0,10*ROW('Sanitation Data'!I25))),'Data Summary'!DM31="Yes"),OFFSET('Sanitation Data'!$I$11,0,10*ROW('Sanitation Data'!I25)),NA())</f>
        <v>#N/A</v>
      </c>
      <c r="AY31" s="97" t="e">
        <f ca="true">+IF(AND(ISNUMBER(OFFSET('Sanitation Data'!$I$12,0,10*ROW('Sanitation Data'!I25))),'Data Summary'!DN31="Yes"),OFFSET('Sanitation Data'!$I$12,0,10*ROW('Sanitation Data'!I25)),NA())</f>
        <v>#N/A</v>
      </c>
      <c r="AZ31" s="98" t="e">
        <f ca="true">+IF(AND(ISNUMBER(OFFSET('Hygiene Data'!$D$5,0,10*ROW('Hygiene Data'!D25))),'Data Summary'!DO31="Yes"),OFFSET('Hygiene Data'!$D$5,0,10*ROW('Hygiene Data'!D25)),NA())</f>
        <v>#N/A</v>
      </c>
      <c r="BA31" s="98" t="e">
        <f ca="true">+IF(AND(ISNUMBER(OFFSET('Hygiene Data'!$D$7,0,10*ROW('Hygiene Data'!D25))),'Data Summary'!DP31="Yes"),OFFSET('Hygiene Data'!$D$7,0,10*ROW('Hygiene Data'!D25)),NA())</f>
        <v>#N/A</v>
      </c>
      <c r="BB31" s="98" t="e">
        <f ca="true">+IF(AND(ISNUMBER(OFFSET('Hygiene Data'!$D$9,0,10*ROW('Hygiene Data'!D25))),'Data Summary'!DQ31="Yes"),OFFSET('Hygiene Data'!$D$9,0,10*ROW('Hygiene Data'!D25)),NA())</f>
        <v>#N/A</v>
      </c>
      <c r="BC31" s="98" t="e">
        <f ca="true">+IF(AND(ISNUMBER(OFFSET('Hygiene Data'!$E$5,0,10*ROW('Hygiene Data'!E25))),'Data Summary'!DR31="Yes"),OFFSET('Hygiene Data'!$E$5,0,10*ROW('Hygiene Data'!E25)),NA())</f>
        <v>#N/A</v>
      </c>
      <c r="BD31" s="98" t="e">
        <f ca="true">+IF(AND(ISNUMBER(OFFSET('Hygiene Data'!$E$7,0,10*ROW('Hygiene Data'!E25))),'Data Summary'!DS31="Yes"),OFFSET('Hygiene Data'!$E$7,0,10*ROW('Hygiene Data'!E25)),NA())</f>
        <v>#N/A</v>
      </c>
      <c r="BE31" s="98" t="e">
        <f ca="true">+IF(AND(ISNUMBER(OFFSET('Hygiene Data'!$E$9,0,10*ROW('Hygiene Data'!E25))),'Data Summary'!DT31="Yes"),OFFSET('Hygiene Data'!$E$9,0,10*ROW('Hygiene Data'!E25)),NA())</f>
        <v>#N/A</v>
      </c>
      <c r="BF31" s="98" t="e">
        <f ca="true">+IF(AND(ISNUMBER(OFFSET('Hygiene Data'!$F$5,0,10*ROW('Hygiene Data'!F25))),'Data Summary'!DU31="Yes"),OFFSET('Hygiene Data'!$F$5,0,10*ROW('Hygiene Data'!F25)),NA())</f>
        <v>#N/A</v>
      </c>
      <c r="BG31" s="98" t="e">
        <f ca="true">+IF(AND(ISNUMBER(OFFSET('Hygiene Data'!$F$7,0,10*ROW('Hygiene Data'!F25))),'Data Summary'!DV31="Yes"),OFFSET('Hygiene Data'!$F$7,0,10*ROW('Hygiene Data'!F25)),NA())</f>
        <v>#N/A</v>
      </c>
      <c r="BH31" s="98" t="e">
        <f ca="true">+IF(AND(ISNUMBER(OFFSET('Hygiene Data'!$F$9,0,10*ROW('Hygiene Data'!F25))),'Data Summary'!DW31="Yes"),OFFSET('Hygiene Data'!$F$9,0,10*ROW('Hygiene Data'!F25)),NA())</f>
        <v>#N/A</v>
      </c>
      <c r="BI31" s="98" t="e">
        <f ca="true">+IF(AND(ISNUMBER(OFFSET('Hygiene Data'!$G$5,0,10*ROW('Hygiene Data'!G25))),'Data Summary'!DX31="Yes"),OFFSET('Hygiene Data'!$G$5,0,10*ROW('Hygiene Data'!G25)),NA())</f>
        <v>#N/A</v>
      </c>
      <c r="BJ31" s="98" t="e">
        <f ca="true">+IF(AND(ISNUMBER(OFFSET('Hygiene Data'!$G$7,0,10*ROW('Hygiene Data'!G25))),'Data Summary'!DY31="Yes"),OFFSET('Hygiene Data'!$G$7,0,10*ROW('Hygiene Data'!G25)),NA())</f>
        <v>#N/A</v>
      </c>
      <c r="BK31" s="98" t="e">
        <f ca="true">+IF(AND(ISNUMBER(OFFSET('Hygiene Data'!$G$9,0,10*ROW('Hygiene Data'!G25))),'Data Summary'!DZ31="Yes"),OFFSET('Hygiene Data'!$G$9,0,10*ROW('Hygiene Data'!G25)),NA())</f>
        <v>#N/A</v>
      </c>
      <c r="BL31" s="98" t="e">
        <f ca="true">+IF(AND(ISNUMBER(OFFSET('Hygiene Data'!$H$5,0,10*ROW('Hygiene Data'!H25))),'Data Summary'!EA31="Yes"),OFFSET('Hygiene Data'!$H$5,0,10*ROW('Hygiene Data'!H25)),NA())</f>
        <v>#N/A</v>
      </c>
      <c r="BM31" s="98" t="e">
        <f ca="true">+IF(AND(ISNUMBER(OFFSET('Hygiene Data'!$H$7,0,10*ROW('Hygiene Data'!H25))),'Data Summary'!EB31="Yes"),OFFSET('Hygiene Data'!$H$7,0,10*ROW('Hygiene Data'!H25)),NA())</f>
        <v>#N/A</v>
      </c>
      <c r="BN31" s="98" t="e">
        <f ca="true">+IF(AND(ISNUMBER(OFFSET('Hygiene Data'!$H$9,0,10*ROW('Hygiene Data'!H25))),'Data Summary'!EC31="Yes"),OFFSET('Hygiene Data'!$H$9,0,10*ROW('Hygiene Data'!H25)),NA())</f>
        <v>#N/A</v>
      </c>
      <c r="BO31" s="98" t="e">
        <f ca="true">+IF(AND(ISNUMBER(OFFSET('Hygiene Data'!$I$5,0,10*ROW('Hygiene Data'!I25))),'Data Summary'!ED31="Yes"),OFFSET('Hygiene Data'!$I$5,0,10*ROW('Hygiene Data'!I25)),NA())</f>
        <v>#N/A</v>
      </c>
      <c r="BP31" s="98" t="e">
        <f ca="true">+IF(AND(ISNUMBER(OFFSET('Hygiene Data'!$I$7,0,10*ROW('Hygiene Data'!I25))),'Data Summary'!EE31="Yes"),OFFSET('Hygiene Data'!$I$7,0,10*ROW('Hygiene Data'!I25)),NA())</f>
        <v>#N/A</v>
      </c>
      <c r="BQ31" s="98" t="e">
        <f ca="true">+IF(AND(ISNUMBER(OFFSET('Hygiene Data'!$I$9,0,10*ROW('Hygiene Data'!I25))),'Data Summary'!EF31="Yes"),OFFSET('Hygiene Data'!$I$9,0,10*ROW('Hygiene Data'!I25)),NA())</f>
        <v>#N/A</v>
      </c>
    </row>
    <row xmlns:x14ac="http://schemas.microsoft.com/office/spreadsheetml/2009/9/ac" r="32" x14ac:dyDescent="0.2">
      <c r="A32" s="339" t="e">
        <f ca="true">+RIGHT('Data Summary'!A32,LEN('Data Summary'!A32)-9)</f>
        <v>#VALUE!</v>
      </c>
      <c r="B32" s="36" t="str">
        <f ca="true">+IF(ISTEXT('Data Summary'!B32),'Data Summary'!B32,"")</f>
        <v/>
      </c>
      <c r="C32" s="338" t="e">
        <f ca="true">+VALUE('Data Summary'!C32)</f>
        <v>#VALUE!</v>
      </c>
      <c r="D32" s="96" t="e">
        <f ca="true">+IF(AND(ISNUMBER(OFFSET('Water Data'!$D$4,0,10*ROW('Water Data'!D26))),'Data Summary'!BS32="Yes"),100-OFFSET('Water Data'!$D$4,0,10*ROW('Water Data'!D26)),NA())</f>
        <v>#N/A</v>
      </c>
      <c r="E32" s="96" t="e">
        <f ca="true">+IF(AND(ISNUMBER(OFFSET('Water Data'!$D$6,0,10*ROW('Water Data'!D26))),'Data Summary'!BT32="Yes"),OFFSET('Water Data'!$D$6,0,10*ROW('Water Data'!D26)),NA())</f>
        <v>#N/A</v>
      </c>
      <c r="F32" s="96" t="e">
        <f ca="true">+IF(AND(ISNUMBER(OFFSET('Water Data'!$D$9,0,10*ROW('Water Data'!D26))),'Data Summary'!BU32="Yes"),OFFSET('Water Data'!$D$9,0,10*ROW('Water Data'!D26)),NA())</f>
        <v>#N/A</v>
      </c>
      <c r="G32" s="96" t="e">
        <f ca="true">+IF(AND(ISNUMBER(OFFSET('Water Data'!$E$4,0,10*ROW('Water Data'!E26))),'Data Summary'!BV32="Yes"),100-OFFSET('Water Data'!$E$4,0,10*ROW('Water Data'!E26)),NA())</f>
        <v>#N/A</v>
      </c>
      <c r="H32" s="96" t="e">
        <f ca="true">+IF(AND(ISNUMBER(OFFSET('Water Data'!$E$6,0,10*ROW('Water Data'!E26))),'Data Summary'!BW32="Yes"),OFFSET('Water Data'!$E$6,0,10*ROW('Water Data'!E26)),NA())</f>
        <v>#N/A</v>
      </c>
      <c r="I32" s="96" t="e">
        <f ca="true">+IF(AND(ISNUMBER(OFFSET('Water Data'!$E$9,0,10*ROW('Water Data'!E26))),'Data Summary'!BX32="Yes"),OFFSET('Water Data'!$E$9,0,10*ROW('Water Data'!E26)),NA())</f>
        <v>#N/A</v>
      </c>
      <c r="J32" s="96" t="e">
        <f ca="true">+IF(AND(ISNUMBER(OFFSET('Water Data'!$F$4,0,10*ROW('Water Data'!F26))),'Data Summary'!BY32="Yes"),100-OFFSET('Water Data'!$F$4,0,10*ROW('Water Data'!F26)),NA())</f>
        <v>#N/A</v>
      </c>
      <c r="K32" s="96" t="e">
        <f ca="true">+IF(AND(ISNUMBER(OFFSET('Water Data'!$F$6,0,10*ROW('Water Data'!F26))),'Data Summary'!BZ32="Yes"),OFFSET('Water Data'!$F$6,0,10*ROW('Water Data'!F26)),NA())</f>
        <v>#N/A</v>
      </c>
      <c r="L32" s="96" t="e">
        <f ca="true">+IF(AND(ISNUMBER(OFFSET('Water Data'!$F$9,0,10*ROW('Water Data'!F26))),'Data Summary'!CA32="Yes"),OFFSET('Water Data'!$F$9,0,10*ROW('Water Data'!F26)),NA())</f>
        <v>#N/A</v>
      </c>
      <c r="M32" s="96" t="e">
        <f ca="true">+IF(AND(ISNUMBER(OFFSET('Water Data'!$G$4,0,10*ROW('Water Data'!G26))),'Data Summary'!CB32="Yes"),100-OFFSET('Water Data'!$G$4,0,10*ROW('Water Data'!G26)),NA())</f>
        <v>#N/A</v>
      </c>
      <c r="N32" s="96" t="e">
        <f ca="true">+IF(AND(ISNUMBER(OFFSET('Water Data'!$G$6,0,10*ROW('Water Data'!G26))),'Data Summary'!CC32="Yes"),OFFSET('Water Data'!$G$6,0,10*ROW('Water Data'!G26)),NA())</f>
        <v>#N/A</v>
      </c>
      <c r="O32" s="96" t="e">
        <f ca="true">+IF(AND(ISNUMBER(OFFSET('Water Data'!$G$9,0,10*ROW('Water Data'!G26))),'Data Summary'!CD32="Yes"),OFFSET('Water Data'!$G$9,0,10*ROW('Water Data'!G26)),NA())</f>
        <v>#N/A</v>
      </c>
      <c r="P32" s="96" t="e">
        <f ca="true">+IF(AND(ISNUMBER(OFFSET('Water Data'!$H$4,0,10*ROW('Water Data'!H26))),'Data Summary'!CE32="Yes"),100-OFFSET('Water Data'!$H$4,0,10*ROW('Water Data'!H26)),NA())</f>
        <v>#N/A</v>
      </c>
      <c r="Q32" s="96" t="e">
        <f ca="true">+IF(AND(ISNUMBER(OFFSET('Water Data'!$H$6,0,10*ROW('Water Data'!H26))),'Data Summary'!CF32="Yes"),OFFSET('Water Data'!$H$6,0,10*ROW('Water Data'!H26)),NA())</f>
        <v>#N/A</v>
      </c>
      <c r="R32" s="96" t="e">
        <f ca="true">+IF(AND(ISNUMBER(OFFSET('Water Data'!$H$9,0,10*ROW('Water Data'!H26))),'Data Summary'!CG32="Yes"),OFFSET('Water Data'!$H$9,0,10*ROW('Water Data'!H26)),NA())</f>
        <v>#N/A</v>
      </c>
      <c r="S32" s="96" t="e">
        <f ca="true">+IF(AND(ISNUMBER(OFFSET('Water Data'!$I$4,0,10*ROW('Water Data'!I26))),'Data Summary'!CH32="Yes"),100-OFFSET('Water Data'!$I$4,0,10*ROW('Water Data'!I26)),NA())</f>
        <v>#N/A</v>
      </c>
      <c r="T32" s="96" t="e">
        <f ca="true">+IF(AND(ISNUMBER(OFFSET('Water Data'!$I$6,0,10*ROW('Water Data'!I26))),'Data Summary'!CI32="Yes"),OFFSET('Water Data'!$I$6,0,10*ROW('Water Data'!I26)),NA())</f>
        <v>#N/A</v>
      </c>
      <c r="U32" s="96" t="e">
        <f ca="true">+IF(AND(ISNUMBER(OFFSET('Water Data'!$I$9,0,10*ROW('Water Data'!I26))),'Data Summary'!CJ32="Yes"),OFFSET('Water Data'!$I$9,0,10*ROW('Water Data'!I26)),NA())</f>
        <v>#N/A</v>
      </c>
      <c r="V32" s="97" t="e">
        <f ca="true">+IF(AND(ISNUMBER(OFFSET('Sanitation Data'!$D$4,0,10*ROW('Sanitation Data'!D26))),'Data Summary'!CK32="Yes"),100-OFFSET('Sanitation Data'!$D$4,0,10*ROW('Sanitation Data'!D26)),NA())</f>
        <v>#N/A</v>
      </c>
      <c r="W32" s="97" t="e">
        <f ca="true">+IF(AND(ISNUMBER(OFFSET('Sanitation Data'!$D$6,0,10*ROW('Sanitation Data'!D26))),'Data Summary'!CL32="Yes"),OFFSET('Sanitation Data'!$D$6,0,10*ROW('Sanitation Data'!D26)),NA())</f>
        <v>#N/A</v>
      </c>
      <c r="X32" s="97" t="e">
        <f ca="true">+IF(AND(ISNUMBER(OFFSET('Sanitation Data'!$D$10,0,10*ROW('Sanitation Data'!D26))),'Data Summary'!CM32="Yes"),OFFSET('Sanitation Data'!$D$10,0,10*ROW('Sanitation Data'!D26)),NA())</f>
        <v>#N/A</v>
      </c>
      <c r="Y32" s="97" t="e">
        <f ca="true">+IF(AND(ISNUMBER(OFFSET('Sanitation Data'!$D$11,0,10*ROW('Sanitation Data'!D26))),'Data Summary'!CN32="Yes"),OFFSET('Sanitation Data'!$D$11,0,10*ROW('Sanitation Data'!D26)),NA())</f>
        <v>#N/A</v>
      </c>
      <c r="Z32" s="97" t="e">
        <f ca="true">+IF(AND(ISNUMBER(OFFSET('Sanitation Data'!$D$12,0,10*ROW('Sanitation Data'!D26))),'Data Summary'!CO32="Yes"),OFFSET('Sanitation Data'!$D$12,0,10*ROW('Sanitation Data'!D26)),NA())</f>
        <v>#N/A</v>
      </c>
      <c r="AA32" s="97" t="e">
        <f ca="true">+IF(AND(ISNUMBER(OFFSET('Sanitation Data'!$E$4,0,10*ROW('Sanitation Data'!E26))),'Data Summary'!CP32="Yes"),100-OFFSET('Sanitation Data'!$E$4,0,10*ROW('Sanitation Data'!E26)),NA())</f>
        <v>#N/A</v>
      </c>
      <c r="AB32" s="97" t="e">
        <f ca="true">+IF(AND(ISNUMBER(OFFSET('Sanitation Data'!$E$6,0,10*ROW('Sanitation Data'!E26))),'Data Summary'!CQ32="Yes"),OFFSET('Sanitation Data'!$E$6,0,10*ROW('Sanitation Data'!E26)),NA())</f>
        <v>#N/A</v>
      </c>
      <c r="AC32" s="97" t="e">
        <f ca="true">+IF(AND(ISNUMBER(OFFSET('Sanitation Data'!$E$10,0,10*ROW('Sanitation Data'!E26))),'Data Summary'!CR32="Yes"),OFFSET('Sanitation Data'!$E$10,0,10*ROW('Sanitation Data'!E26)),NA())</f>
        <v>#N/A</v>
      </c>
      <c r="AD32" s="97" t="e">
        <f ca="true">+IF(AND(ISNUMBER(OFFSET('Sanitation Data'!$E$11,0,10*ROW('Sanitation Data'!E26))),'Data Summary'!CS32="Yes"),OFFSET('Sanitation Data'!$E$11,0,10*ROW('Sanitation Data'!E26)),NA())</f>
        <v>#N/A</v>
      </c>
      <c r="AE32" s="97" t="e">
        <f ca="true">+IF(AND(ISNUMBER(OFFSET('Sanitation Data'!$E$12,0,10*ROW('Sanitation Data'!E26))),'Data Summary'!CT32="Yes"),OFFSET('Sanitation Data'!$E$12,0,10*ROW('Sanitation Data'!E26)),NA())</f>
        <v>#N/A</v>
      </c>
      <c r="AF32" s="97" t="e">
        <f ca="true">+IF(AND(ISNUMBER(OFFSET('Sanitation Data'!$F$4,0,10*ROW('Sanitation Data'!F26))),'Data Summary'!CU32="Yes"),100-OFFSET('Sanitation Data'!$F$4,0,10*ROW('Sanitation Data'!F26)),NA())</f>
        <v>#N/A</v>
      </c>
      <c r="AG32" s="97" t="e">
        <f ca="true">+IF(AND(ISNUMBER(OFFSET('Sanitation Data'!$F$6,0,10*ROW('Sanitation Data'!F26))),'Data Summary'!CV32="Yes"),OFFSET('Sanitation Data'!$F$6,0,10*ROW('Sanitation Data'!F26)),NA())</f>
        <v>#N/A</v>
      </c>
      <c r="AH32" s="97" t="e">
        <f ca="true">+IF(AND(ISNUMBER(OFFSET('Sanitation Data'!$F$10,0,10*ROW('Sanitation Data'!F26))),'Data Summary'!CW32="Yes"),OFFSET('Sanitation Data'!$F$10,0,10*ROW('Sanitation Data'!F26)),NA())</f>
        <v>#N/A</v>
      </c>
      <c r="AI32" s="97" t="e">
        <f ca="true">+IF(AND(ISNUMBER(OFFSET('Sanitation Data'!$F$11,0,10*ROW('Sanitation Data'!F26))),'Data Summary'!CX32="Yes"),OFFSET('Sanitation Data'!$F$11,0,10*ROW('Sanitation Data'!F26)),NA())</f>
        <v>#N/A</v>
      </c>
      <c r="AJ32" s="97" t="e">
        <f ca="true">+IF(AND(ISNUMBER(OFFSET('Sanitation Data'!$F$12,0,10*ROW('Sanitation Data'!F26))),'Data Summary'!CY32="Yes"),OFFSET('Sanitation Data'!$F$12,0,10*ROW('Sanitation Data'!F26)),NA())</f>
        <v>#N/A</v>
      </c>
      <c r="AK32" s="97" t="e">
        <f ca="true">+IF(AND(ISNUMBER(OFFSET('Sanitation Data'!$G$4,0,10*ROW('Sanitation Data'!G26))),'Data Summary'!CZ32="Yes"),100-OFFSET('Sanitation Data'!$G$4,0,10*ROW('Sanitation Data'!G26)),NA())</f>
        <v>#N/A</v>
      </c>
      <c r="AL32" s="97" t="e">
        <f ca="true">+IF(AND(ISNUMBER(OFFSET('Sanitation Data'!$G$6,0,10*ROW('Sanitation Data'!G26))),'Data Summary'!DA32="Yes"),OFFSET('Sanitation Data'!$G$6,0,10*ROW('Sanitation Data'!G26)),NA())</f>
        <v>#N/A</v>
      </c>
      <c r="AM32" s="97" t="e">
        <f ca="true">+IF(AND(ISNUMBER(OFFSET('Sanitation Data'!$G$10,0,10*ROW('Sanitation Data'!G26))),'Data Summary'!DB32="Yes"),OFFSET('Sanitation Data'!$G$10,0,10*ROW('Sanitation Data'!G26)),NA())</f>
        <v>#N/A</v>
      </c>
      <c r="AN32" s="97" t="e">
        <f ca="true">+IF(AND(ISNUMBER(OFFSET('Sanitation Data'!$G$11,0,10*ROW('Sanitation Data'!G26))),'Data Summary'!DC32="Yes"),OFFSET('Sanitation Data'!$G$11,0,10*ROW('Sanitation Data'!G26)),NA())</f>
        <v>#N/A</v>
      </c>
      <c r="AO32" s="97" t="e">
        <f ca="true">+IF(AND(ISNUMBER(OFFSET('Sanitation Data'!$G$12,0,10*ROW('Sanitation Data'!G26))),'Data Summary'!DD32="Yes"),OFFSET('Sanitation Data'!$G$12,0,10*ROW('Sanitation Data'!G26)),NA())</f>
        <v>#N/A</v>
      </c>
      <c r="AP32" s="97" t="e">
        <f ca="true">+IF(AND(ISNUMBER(OFFSET('Sanitation Data'!$H$4,0,10*ROW('Sanitation Data'!H26))),'Data Summary'!DE32="Yes"),100-OFFSET('Sanitation Data'!$H$4,0,10*ROW('Sanitation Data'!H26)),NA())</f>
        <v>#N/A</v>
      </c>
      <c r="AQ32" s="97" t="e">
        <f ca="true">+IF(AND(ISNUMBER(OFFSET('Sanitation Data'!$H$6,0,10*ROW('Sanitation Data'!H26))),'Data Summary'!DF32="Yes"),OFFSET('Sanitation Data'!$H$6,0,10*ROW('Sanitation Data'!H26)),NA())</f>
        <v>#N/A</v>
      </c>
      <c r="AR32" s="97" t="e">
        <f ca="true">+IF(AND(ISNUMBER(OFFSET('Sanitation Data'!$H$10,0,10*ROW('Sanitation Data'!H26))),'Data Summary'!DG32="Yes"),OFFSET('Sanitation Data'!$H$10,0,10*ROW('Sanitation Data'!H26)),NA())</f>
        <v>#N/A</v>
      </c>
      <c r="AS32" s="97" t="e">
        <f ca="true">+IF(AND(ISNUMBER(OFFSET('Sanitation Data'!$H$11,0,10*ROW('Sanitation Data'!H26))),'Data Summary'!DH32="Yes"),OFFSET('Sanitation Data'!$H$11,0,10*ROW('Sanitation Data'!H26)),NA())</f>
        <v>#N/A</v>
      </c>
      <c r="AT32" s="97" t="e">
        <f ca="true">+IF(AND(ISNUMBER(OFFSET('Sanitation Data'!$H$12,0,10*ROW('Sanitation Data'!H26))),'Data Summary'!DI32="Yes"),OFFSET('Sanitation Data'!$H$12,0,10*ROW('Sanitation Data'!H26)),NA())</f>
        <v>#N/A</v>
      </c>
      <c r="AU32" s="97" t="e">
        <f ca="true">+IF(AND(ISNUMBER(OFFSET('Sanitation Data'!$I$4,0,10*ROW('Sanitation Data'!I26))),'Data Summary'!DJ32="Yes"),100-OFFSET('Sanitation Data'!$I$4,0,10*ROW('Sanitation Data'!I26)),NA())</f>
        <v>#N/A</v>
      </c>
      <c r="AV32" s="97" t="e">
        <f ca="true">+IF(AND(ISNUMBER(OFFSET('Sanitation Data'!$I$6,0,10*ROW('Sanitation Data'!I26))),'Data Summary'!DK32="Yes"),OFFSET('Sanitation Data'!$I$6,0,10*ROW('Sanitation Data'!I26)),NA())</f>
        <v>#N/A</v>
      </c>
      <c r="AW32" s="97" t="e">
        <f ca="true">+IF(AND(ISNUMBER(OFFSET('Sanitation Data'!$I$10,0,10*ROW('Sanitation Data'!I26))),'Data Summary'!DL32="Yes"),OFFSET('Sanitation Data'!$I$10,0,10*ROW('Sanitation Data'!I26)),NA())</f>
        <v>#N/A</v>
      </c>
      <c r="AX32" s="97" t="e">
        <f ca="true">+IF(AND(ISNUMBER(OFFSET('Sanitation Data'!$I$11,0,10*ROW('Sanitation Data'!I26))),'Data Summary'!DM32="Yes"),OFFSET('Sanitation Data'!$I$11,0,10*ROW('Sanitation Data'!I26)),NA())</f>
        <v>#N/A</v>
      </c>
      <c r="AY32" s="97" t="e">
        <f ca="true">+IF(AND(ISNUMBER(OFFSET('Sanitation Data'!$I$12,0,10*ROW('Sanitation Data'!I26))),'Data Summary'!DN32="Yes"),OFFSET('Sanitation Data'!$I$12,0,10*ROW('Sanitation Data'!I26)),NA())</f>
        <v>#N/A</v>
      </c>
      <c r="AZ32" s="98" t="e">
        <f ca="true">+IF(AND(ISNUMBER(OFFSET('Hygiene Data'!$D$5,0,10*ROW('Hygiene Data'!D26))),'Data Summary'!DO32="Yes"),OFFSET('Hygiene Data'!$D$5,0,10*ROW('Hygiene Data'!D26)),NA())</f>
        <v>#N/A</v>
      </c>
      <c r="BA32" s="98" t="e">
        <f ca="true">+IF(AND(ISNUMBER(OFFSET('Hygiene Data'!$D$7,0,10*ROW('Hygiene Data'!D26))),'Data Summary'!DP32="Yes"),OFFSET('Hygiene Data'!$D$7,0,10*ROW('Hygiene Data'!D26)),NA())</f>
        <v>#N/A</v>
      </c>
      <c r="BB32" s="98" t="e">
        <f ca="true">+IF(AND(ISNUMBER(OFFSET('Hygiene Data'!$D$9,0,10*ROW('Hygiene Data'!D26))),'Data Summary'!DQ32="Yes"),OFFSET('Hygiene Data'!$D$9,0,10*ROW('Hygiene Data'!D26)),NA())</f>
        <v>#N/A</v>
      </c>
      <c r="BC32" s="98" t="e">
        <f ca="true">+IF(AND(ISNUMBER(OFFSET('Hygiene Data'!$E$5,0,10*ROW('Hygiene Data'!E26))),'Data Summary'!DR32="Yes"),OFFSET('Hygiene Data'!$E$5,0,10*ROW('Hygiene Data'!E26)),NA())</f>
        <v>#N/A</v>
      </c>
      <c r="BD32" s="98" t="e">
        <f ca="true">+IF(AND(ISNUMBER(OFFSET('Hygiene Data'!$E$7,0,10*ROW('Hygiene Data'!E26))),'Data Summary'!DS32="Yes"),OFFSET('Hygiene Data'!$E$7,0,10*ROW('Hygiene Data'!E26)),NA())</f>
        <v>#N/A</v>
      </c>
      <c r="BE32" s="98" t="e">
        <f ca="true">+IF(AND(ISNUMBER(OFFSET('Hygiene Data'!$E$9,0,10*ROW('Hygiene Data'!E26))),'Data Summary'!DT32="Yes"),OFFSET('Hygiene Data'!$E$9,0,10*ROW('Hygiene Data'!E26)),NA())</f>
        <v>#N/A</v>
      </c>
      <c r="BF32" s="98" t="e">
        <f ca="true">+IF(AND(ISNUMBER(OFFSET('Hygiene Data'!$F$5,0,10*ROW('Hygiene Data'!F26))),'Data Summary'!DU32="Yes"),OFFSET('Hygiene Data'!$F$5,0,10*ROW('Hygiene Data'!F26)),NA())</f>
        <v>#N/A</v>
      </c>
      <c r="BG32" s="98" t="e">
        <f ca="true">+IF(AND(ISNUMBER(OFFSET('Hygiene Data'!$F$7,0,10*ROW('Hygiene Data'!F26))),'Data Summary'!DV32="Yes"),OFFSET('Hygiene Data'!$F$7,0,10*ROW('Hygiene Data'!F26)),NA())</f>
        <v>#N/A</v>
      </c>
      <c r="BH32" s="98" t="e">
        <f ca="true">+IF(AND(ISNUMBER(OFFSET('Hygiene Data'!$F$9,0,10*ROW('Hygiene Data'!F26))),'Data Summary'!DW32="Yes"),OFFSET('Hygiene Data'!$F$9,0,10*ROW('Hygiene Data'!F26)),NA())</f>
        <v>#N/A</v>
      </c>
      <c r="BI32" s="98" t="e">
        <f ca="true">+IF(AND(ISNUMBER(OFFSET('Hygiene Data'!$G$5,0,10*ROW('Hygiene Data'!G26))),'Data Summary'!DX32="Yes"),OFFSET('Hygiene Data'!$G$5,0,10*ROW('Hygiene Data'!G26)),NA())</f>
        <v>#N/A</v>
      </c>
      <c r="BJ32" s="98" t="e">
        <f ca="true">+IF(AND(ISNUMBER(OFFSET('Hygiene Data'!$G$7,0,10*ROW('Hygiene Data'!G26))),'Data Summary'!DY32="Yes"),OFFSET('Hygiene Data'!$G$7,0,10*ROW('Hygiene Data'!G26)),NA())</f>
        <v>#N/A</v>
      </c>
      <c r="BK32" s="98" t="e">
        <f ca="true">+IF(AND(ISNUMBER(OFFSET('Hygiene Data'!$G$9,0,10*ROW('Hygiene Data'!G26))),'Data Summary'!DZ32="Yes"),OFFSET('Hygiene Data'!$G$9,0,10*ROW('Hygiene Data'!G26)),NA())</f>
        <v>#N/A</v>
      </c>
      <c r="BL32" s="98" t="e">
        <f ca="true">+IF(AND(ISNUMBER(OFFSET('Hygiene Data'!$H$5,0,10*ROW('Hygiene Data'!H26))),'Data Summary'!EA32="Yes"),OFFSET('Hygiene Data'!$H$5,0,10*ROW('Hygiene Data'!H26)),NA())</f>
        <v>#N/A</v>
      </c>
      <c r="BM32" s="98" t="e">
        <f ca="true">+IF(AND(ISNUMBER(OFFSET('Hygiene Data'!$H$7,0,10*ROW('Hygiene Data'!H26))),'Data Summary'!EB32="Yes"),OFFSET('Hygiene Data'!$H$7,0,10*ROW('Hygiene Data'!H26)),NA())</f>
        <v>#N/A</v>
      </c>
      <c r="BN32" s="98" t="e">
        <f ca="true">+IF(AND(ISNUMBER(OFFSET('Hygiene Data'!$H$9,0,10*ROW('Hygiene Data'!H26))),'Data Summary'!EC32="Yes"),OFFSET('Hygiene Data'!$H$9,0,10*ROW('Hygiene Data'!H26)),NA())</f>
        <v>#N/A</v>
      </c>
      <c r="BO32" s="98" t="e">
        <f ca="true">+IF(AND(ISNUMBER(OFFSET('Hygiene Data'!$I$5,0,10*ROW('Hygiene Data'!I26))),'Data Summary'!ED32="Yes"),OFFSET('Hygiene Data'!$I$5,0,10*ROW('Hygiene Data'!I26)),NA())</f>
        <v>#N/A</v>
      </c>
      <c r="BP32" s="98" t="e">
        <f ca="true">+IF(AND(ISNUMBER(OFFSET('Hygiene Data'!$I$7,0,10*ROW('Hygiene Data'!I26))),'Data Summary'!EE32="Yes"),OFFSET('Hygiene Data'!$I$7,0,10*ROW('Hygiene Data'!I26)),NA())</f>
        <v>#N/A</v>
      </c>
      <c r="BQ32" s="98" t="e">
        <f ca="true">+IF(AND(ISNUMBER(OFFSET('Hygiene Data'!$I$9,0,10*ROW('Hygiene Data'!I26))),'Data Summary'!EF32="Yes"),OFFSET('Hygiene Data'!$I$9,0,10*ROW('Hygiene Data'!I26)),NA())</f>
        <v>#N/A</v>
      </c>
    </row>
    <row xmlns:x14ac="http://schemas.microsoft.com/office/spreadsheetml/2009/9/ac" r="33" x14ac:dyDescent="0.2">
      <c r="A33" s="339" t="e">
        <f ca="true">+RIGHT('Data Summary'!A33,LEN('Data Summary'!A33)-9)</f>
        <v>#VALUE!</v>
      </c>
      <c r="B33" s="36" t="str">
        <f ca="true">+IF(ISTEXT('Data Summary'!B33),'Data Summary'!B33,"")</f>
        <v/>
      </c>
      <c r="C33" s="338" t="e">
        <f ca="true">+VALUE('Data Summary'!C33)</f>
        <v>#VALUE!</v>
      </c>
      <c r="D33" s="96" t="e">
        <f ca="true">+IF(AND(ISNUMBER(OFFSET('Water Data'!$D$4,0,10*ROW('Water Data'!D27))),'Data Summary'!BS33="Yes"),100-OFFSET('Water Data'!$D$4,0,10*ROW('Water Data'!D27)),NA())</f>
        <v>#N/A</v>
      </c>
      <c r="E33" s="96" t="e">
        <f ca="true">+IF(AND(ISNUMBER(OFFSET('Water Data'!$D$6,0,10*ROW('Water Data'!D27))),'Data Summary'!BT33="Yes"),OFFSET('Water Data'!$D$6,0,10*ROW('Water Data'!D27)),NA())</f>
        <v>#N/A</v>
      </c>
      <c r="F33" s="96" t="e">
        <f ca="true">+IF(AND(ISNUMBER(OFFSET('Water Data'!$D$9,0,10*ROW('Water Data'!D27))),'Data Summary'!BU33="Yes"),OFFSET('Water Data'!$D$9,0,10*ROW('Water Data'!D27)),NA())</f>
        <v>#N/A</v>
      </c>
      <c r="G33" s="96" t="e">
        <f ca="true">+IF(AND(ISNUMBER(OFFSET('Water Data'!$E$4,0,10*ROW('Water Data'!E27))),'Data Summary'!BV33="Yes"),100-OFFSET('Water Data'!$E$4,0,10*ROW('Water Data'!E27)),NA())</f>
        <v>#N/A</v>
      </c>
      <c r="H33" s="96" t="e">
        <f ca="true">+IF(AND(ISNUMBER(OFFSET('Water Data'!$E$6,0,10*ROW('Water Data'!E27))),'Data Summary'!BW33="Yes"),OFFSET('Water Data'!$E$6,0,10*ROW('Water Data'!E27)),NA())</f>
        <v>#N/A</v>
      </c>
      <c r="I33" s="96" t="e">
        <f ca="true">+IF(AND(ISNUMBER(OFFSET('Water Data'!$E$9,0,10*ROW('Water Data'!E27))),'Data Summary'!BX33="Yes"),OFFSET('Water Data'!$E$9,0,10*ROW('Water Data'!E27)),NA())</f>
        <v>#N/A</v>
      </c>
      <c r="J33" s="96" t="e">
        <f ca="true">+IF(AND(ISNUMBER(OFFSET('Water Data'!$F$4,0,10*ROW('Water Data'!F27))),'Data Summary'!BY33="Yes"),100-OFFSET('Water Data'!$F$4,0,10*ROW('Water Data'!F27)),NA())</f>
        <v>#N/A</v>
      </c>
      <c r="K33" s="96" t="e">
        <f ca="true">+IF(AND(ISNUMBER(OFFSET('Water Data'!$F$6,0,10*ROW('Water Data'!F27))),'Data Summary'!BZ33="Yes"),OFFSET('Water Data'!$F$6,0,10*ROW('Water Data'!F27)),NA())</f>
        <v>#N/A</v>
      </c>
      <c r="L33" s="96" t="e">
        <f ca="true">+IF(AND(ISNUMBER(OFFSET('Water Data'!$F$9,0,10*ROW('Water Data'!F27))),'Data Summary'!CA33="Yes"),OFFSET('Water Data'!$F$9,0,10*ROW('Water Data'!F27)),NA())</f>
        <v>#N/A</v>
      </c>
      <c r="M33" s="96" t="e">
        <f ca="true">+IF(AND(ISNUMBER(OFFSET('Water Data'!$G$4,0,10*ROW('Water Data'!G27))),'Data Summary'!CB33="Yes"),100-OFFSET('Water Data'!$G$4,0,10*ROW('Water Data'!G27)),NA())</f>
        <v>#N/A</v>
      </c>
      <c r="N33" s="96" t="e">
        <f ca="true">+IF(AND(ISNUMBER(OFFSET('Water Data'!$G$6,0,10*ROW('Water Data'!G27))),'Data Summary'!CC33="Yes"),OFFSET('Water Data'!$G$6,0,10*ROW('Water Data'!G27)),NA())</f>
        <v>#N/A</v>
      </c>
      <c r="O33" s="96" t="e">
        <f ca="true">+IF(AND(ISNUMBER(OFFSET('Water Data'!$G$9,0,10*ROW('Water Data'!G27))),'Data Summary'!CD33="Yes"),OFFSET('Water Data'!$G$9,0,10*ROW('Water Data'!G27)),NA())</f>
        <v>#N/A</v>
      </c>
      <c r="P33" s="96" t="e">
        <f ca="true">+IF(AND(ISNUMBER(OFFSET('Water Data'!$H$4,0,10*ROW('Water Data'!H27))),'Data Summary'!CE33="Yes"),100-OFFSET('Water Data'!$H$4,0,10*ROW('Water Data'!H27)),NA())</f>
        <v>#N/A</v>
      </c>
      <c r="Q33" s="96" t="e">
        <f ca="true">+IF(AND(ISNUMBER(OFFSET('Water Data'!$H$6,0,10*ROW('Water Data'!H27))),'Data Summary'!CF33="Yes"),OFFSET('Water Data'!$H$6,0,10*ROW('Water Data'!H27)),NA())</f>
        <v>#N/A</v>
      </c>
      <c r="R33" s="96" t="e">
        <f ca="true">+IF(AND(ISNUMBER(OFFSET('Water Data'!$H$9,0,10*ROW('Water Data'!H27))),'Data Summary'!CG33="Yes"),OFFSET('Water Data'!$H$9,0,10*ROW('Water Data'!H27)),NA())</f>
        <v>#N/A</v>
      </c>
      <c r="S33" s="96" t="e">
        <f ca="true">+IF(AND(ISNUMBER(OFFSET('Water Data'!$I$4,0,10*ROW('Water Data'!I27))),'Data Summary'!CH33="Yes"),100-OFFSET('Water Data'!$I$4,0,10*ROW('Water Data'!I27)),NA())</f>
        <v>#N/A</v>
      </c>
      <c r="T33" s="96" t="e">
        <f ca="true">+IF(AND(ISNUMBER(OFFSET('Water Data'!$I$6,0,10*ROW('Water Data'!I27))),'Data Summary'!CI33="Yes"),OFFSET('Water Data'!$I$6,0,10*ROW('Water Data'!I27)),NA())</f>
        <v>#N/A</v>
      </c>
      <c r="U33" s="96" t="e">
        <f ca="true">+IF(AND(ISNUMBER(OFFSET('Water Data'!$I$9,0,10*ROW('Water Data'!I27))),'Data Summary'!CJ33="Yes"),OFFSET('Water Data'!$I$9,0,10*ROW('Water Data'!I27)),NA())</f>
        <v>#N/A</v>
      </c>
      <c r="V33" s="97" t="e">
        <f ca="true">+IF(AND(ISNUMBER(OFFSET('Sanitation Data'!$D$4,0,10*ROW('Sanitation Data'!D27))),'Data Summary'!CK33="Yes"),100-OFFSET('Sanitation Data'!$D$4,0,10*ROW('Sanitation Data'!D27)),NA())</f>
        <v>#N/A</v>
      </c>
      <c r="W33" s="97" t="e">
        <f ca="true">+IF(AND(ISNUMBER(OFFSET('Sanitation Data'!$D$6,0,10*ROW('Sanitation Data'!D27))),'Data Summary'!CL33="Yes"),OFFSET('Sanitation Data'!$D$6,0,10*ROW('Sanitation Data'!D27)),NA())</f>
        <v>#N/A</v>
      </c>
      <c r="X33" s="97" t="e">
        <f ca="true">+IF(AND(ISNUMBER(OFFSET('Sanitation Data'!$D$10,0,10*ROW('Sanitation Data'!D27))),'Data Summary'!CM33="Yes"),OFFSET('Sanitation Data'!$D$10,0,10*ROW('Sanitation Data'!D27)),NA())</f>
        <v>#N/A</v>
      </c>
      <c r="Y33" s="97" t="e">
        <f ca="true">+IF(AND(ISNUMBER(OFFSET('Sanitation Data'!$D$11,0,10*ROW('Sanitation Data'!D27))),'Data Summary'!CN33="Yes"),OFFSET('Sanitation Data'!$D$11,0,10*ROW('Sanitation Data'!D27)),NA())</f>
        <v>#N/A</v>
      </c>
      <c r="Z33" s="97" t="e">
        <f ca="true">+IF(AND(ISNUMBER(OFFSET('Sanitation Data'!$D$12,0,10*ROW('Sanitation Data'!D27))),'Data Summary'!CO33="Yes"),OFFSET('Sanitation Data'!$D$12,0,10*ROW('Sanitation Data'!D27)),NA())</f>
        <v>#N/A</v>
      </c>
      <c r="AA33" s="97" t="e">
        <f ca="true">+IF(AND(ISNUMBER(OFFSET('Sanitation Data'!$E$4,0,10*ROW('Sanitation Data'!E27))),'Data Summary'!CP33="Yes"),100-OFFSET('Sanitation Data'!$E$4,0,10*ROW('Sanitation Data'!E27)),NA())</f>
        <v>#N/A</v>
      </c>
      <c r="AB33" s="97" t="e">
        <f ca="true">+IF(AND(ISNUMBER(OFFSET('Sanitation Data'!$E$6,0,10*ROW('Sanitation Data'!E27))),'Data Summary'!CQ33="Yes"),OFFSET('Sanitation Data'!$E$6,0,10*ROW('Sanitation Data'!E27)),NA())</f>
        <v>#N/A</v>
      </c>
      <c r="AC33" s="97" t="e">
        <f ca="true">+IF(AND(ISNUMBER(OFFSET('Sanitation Data'!$E$10,0,10*ROW('Sanitation Data'!E27))),'Data Summary'!CR33="Yes"),OFFSET('Sanitation Data'!$E$10,0,10*ROW('Sanitation Data'!E27)),NA())</f>
        <v>#N/A</v>
      </c>
      <c r="AD33" s="97" t="e">
        <f ca="true">+IF(AND(ISNUMBER(OFFSET('Sanitation Data'!$E$11,0,10*ROW('Sanitation Data'!E27))),'Data Summary'!CS33="Yes"),OFFSET('Sanitation Data'!$E$11,0,10*ROW('Sanitation Data'!E27)),NA())</f>
        <v>#N/A</v>
      </c>
      <c r="AE33" s="97" t="e">
        <f ca="true">+IF(AND(ISNUMBER(OFFSET('Sanitation Data'!$E$12,0,10*ROW('Sanitation Data'!E27))),'Data Summary'!CT33="Yes"),OFFSET('Sanitation Data'!$E$12,0,10*ROW('Sanitation Data'!E27)),NA())</f>
        <v>#N/A</v>
      </c>
      <c r="AF33" s="97" t="e">
        <f ca="true">+IF(AND(ISNUMBER(OFFSET('Sanitation Data'!$F$4,0,10*ROW('Sanitation Data'!F27))),'Data Summary'!CU33="Yes"),100-OFFSET('Sanitation Data'!$F$4,0,10*ROW('Sanitation Data'!F27)),NA())</f>
        <v>#N/A</v>
      </c>
      <c r="AG33" s="97" t="e">
        <f ca="true">+IF(AND(ISNUMBER(OFFSET('Sanitation Data'!$F$6,0,10*ROW('Sanitation Data'!F27))),'Data Summary'!CV33="Yes"),OFFSET('Sanitation Data'!$F$6,0,10*ROW('Sanitation Data'!F27)),NA())</f>
        <v>#N/A</v>
      </c>
      <c r="AH33" s="97" t="e">
        <f ca="true">+IF(AND(ISNUMBER(OFFSET('Sanitation Data'!$F$10,0,10*ROW('Sanitation Data'!F27))),'Data Summary'!CW33="Yes"),OFFSET('Sanitation Data'!$F$10,0,10*ROW('Sanitation Data'!F27)),NA())</f>
        <v>#N/A</v>
      </c>
      <c r="AI33" s="97" t="e">
        <f ca="true">+IF(AND(ISNUMBER(OFFSET('Sanitation Data'!$F$11,0,10*ROW('Sanitation Data'!F27))),'Data Summary'!CX33="Yes"),OFFSET('Sanitation Data'!$F$11,0,10*ROW('Sanitation Data'!F27)),NA())</f>
        <v>#N/A</v>
      </c>
      <c r="AJ33" s="97" t="e">
        <f ca="true">+IF(AND(ISNUMBER(OFFSET('Sanitation Data'!$F$12,0,10*ROW('Sanitation Data'!F27))),'Data Summary'!CY33="Yes"),OFFSET('Sanitation Data'!$F$12,0,10*ROW('Sanitation Data'!F27)),NA())</f>
        <v>#N/A</v>
      </c>
      <c r="AK33" s="97" t="e">
        <f ca="true">+IF(AND(ISNUMBER(OFFSET('Sanitation Data'!$G$4,0,10*ROW('Sanitation Data'!G27))),'Data Summary'!CZ33="Yes"),100-OFFSET('Sanitation Data'!$G$4,0,10*ROW('Sanitation Data'!G27)),NA())</f>
        <v>#N/A</v>
      </c>
      <c r="AL33" s="97" t="e">
        <f ca="true">+IF(AND(ISNUMBER(OFFSET('Sanitation Data'!$G$6,0,10*ROW('Sanitation Data'!G27))),'Data Summary'!DA33="Yes"),OFFSET('Sanitation Data'!$G$6,0,10*ROW('Sanitation Data'!G27)),NA())</f>
        <v>#N/A</v>
      </c>
      <c r="AM33" s="97" t="e">
        <f ca="true">+IF(AND(ISNUMBER(OFFSET('Sanitation Data'!$G$10,0,10*ROW('Sanitation Data'!G27))),'Data Summary'!DB33="Yes"),OFFSET('Sanitation Data'!$G$10,0,10*ROW('Sanitation Data'!G27)),NA())</f>
        <v>#N/A</v>
      </c>
      <c r="AN33" s="97" t="e">
        <f ca="true">+IF(AND(ISNUMBER(OFFSET('Sanitation Data'!$G$11,0,10*ROW('Sanitation Data'!G27))),'Data Summary'!DC33="Yes"),OFFSET('Sanitation Data'!$G$11,0,10*ROW('Sanitation Data'!G27)),NA())</f>
        <v>#N/A</v>
      </c>
      <c r="AO33" s="97" t="e">
        <f ca="true">+IF(AND(ISNUMBER(OFFSET('Sanitation Data'!$G$12,0,10*ROW('Sanitation Data'!G27))),'Data Summary'!DD33="Yes"),OFFSET('Sanitation Data'!$G$12,0,10*ROW('Sanitation Data'!G27)),NA())</f>
        <v>#N/A</v>
      </c>
      <c r="AP33" s="97" t="e">
        <f ca="true">+IF(AND(ISNUMBER(OFFSET('Sanitation Data'!$H$4,0,10*ROW('Sanitation Data'!H27))),'Data Summary'!DE33="Yes"),100-OFFSET('Sanitation Data'!$H$4,0,10*ROW('Sanitation Data'!H27)),NA())</f>
        <v>#N/A</v>
      </c>
      <c r="AQ33" s="97" t="e">
        <f ca="true">+IF(AND(ISNUMBER(OFFSET('Sanitation Data'!$H$6,0,10*ROW('Sanitation Data'!H27))),'Data Summary'!DF33="Yes"),OFFSET('Sanitation Data'!$H$6,0,10*ROW('Sanitation Data'!H27)),NA())</f>
        <v>#N/A</v>
      </c>
      <c r="AR33" s="97" t="e">
        <f ca="true">+IF(AND(ISNUMBER(OFFSET('Sanitation Data'!$H$10,0,10*ROW('Sanitation Data'!H27))),'Data Summary'!DG33="Yes"),OFFSET('Sanitation Data'!$H$10,0,10*ROW('Sanitation Data'!H27)),NA())</f>
        <v>#N/A</v>
      </c>
      <c r="AS33" s="97" t="e">
        <f ca="true">+IF(AND(ISNUMBER(OFFSET('Sanitation Data'!$H$11,0,10*ROW('Sanitation Data'!H27))),'Data Summary'!DH33="Yes"),OFFSET('Sanitation Data'!$H$11,0,10*ROW('Sanitation Data'!H27)),NA())</f>
        <v>#N/A</v>
      </c>
      <c r="AT33" s="97" t="e">
        <f ca="true">+IF(AND(ISNUMBER(OFFSET('Sanitation Data'!$H$12,0,10*ROW('Sanitation Data'!H27))),'Data Summary'!DI33="Yes"),OFFSET('Sanitation Data'!$H$12,0,10*ROW('Sanitation Data'!H27)),NA())</f>
        <v>#N/A</v>
      </c>
      <c r="AU33" s="97" t="e">
        <f ca="true">+IF(AND(ISNUMBER(OFFSET('Sanitation Data'!$I$4,0,10*ROW('Sanitation Data'!I27))),'Data Summary'!DJ33="Yes"),100-OFFSET('Sanitation Data'!$I$4,0,10*ROW('Sanitation Data'!I27)),NA())</f>
        <v>#N/A</v>
      </c>
      <c r="AV33" s="97" t="e">
        <f ca="true">+IF(AND(ISNUMBER(OFFSET('Sanitation Data'!$I$6,0,10*ROW('Sanitation Data'!I27))),'Data Summary'!DK33="Yes"),OFFSET('Sanitation Data'!$I$6,0,10*ROW('Sanitation Data'!I27)),NA())</f>
        <v>#N/A</v>
      </c>
      <c r="AW33" s="97" t="e">
        <f ca="true">+IF(AND(ISNUMBER(OFFSET('Sanitation Data'!$I$10,0,10*ROW('Sanitation Data'!I27))),'Data Summary'!DL33="Yes"),OFFSET('Sanitation Data'!$I$10,0,10*ROW('Sanitation Data'!I27)),NA())</f>
        <v>#N/A</v>
      </c>
      <c r="AX33" s="97" t="e">
        <f ca="true">+IF(AND(ISNUMBER(OFFSET('Sanitation Data'!$I$11,0,10*ROW('Sanitation Data'!I27))),'Data Summary'!DM33="Yes"),OFFSET('Sanitation Data'!$I$11,0,10*ROW('Sanitation Data'!I27)),NA())</f>
        <v>#N/A</v>
      </c>
      <c r="AY33" s="97" t="e">
        <f ca="true">+IF(AND(ISNUMBER(OFFSET('Sanitation Data'!$I$12,0,10*ROW('Sanitation Data'!I27))),'Data Summary'!DN33="Yes"),OFFSET('Sanitation Data'!$I$12,0,10*ROW('Sanitation Data'!I27)),NA())</f>
        <v>#N/A</v>
      </c>
      <c r="AZ33" s="98" t="e">
        <f ca="true">+IF(AND(ISNUMBER(OFFSET('Hygiene Data'!$D$5,0,10*ROW('Hygiene Data'!D27))),'Data Summary'!DO33="Yes"),OFFSET('Hygiene Data'!$D$5,0,10*ROW('Hygiene Data'!D27)),NA())</f>
        <v>#N/A</v>
      </c>
      <c r="BA33" s="98" t="e">
        <f ca="true">+IF(AND(ISNUMBER(OFFSET('Hygiene Data'!$D$7,0,10*ROW('Hygiene Data'!D27))),'Data Summary'!DP33="Yes"),OFFSET('Hygiene Data'!$D$7,0,10*ROW('Hygiene Data'!D27)),NA())</f>
        <v>#N/A</v>
      </c>
      <c r="BB33" s="98" t="e">
        <f ca="true">+IF(AND(ISNUMBER(OFFSET('Hygiene Data'!$D$9,0,10*ROW('Hygiene Data'!D27))),'Data Summary'!DQ33="Yes"),OFFSET('Hygiene Data'!$D$9,0,10*ROW('Hygiene Data'!D27)),NA())</f>
        <v>#N/A</v>
      </c>
      <c r="BC33" s="98" t="e">
        <f ca="true">+IF(AND(ISNUMBER(OFFSET('Hygiene Data'!$E$5,0,10*ROW('Hygiene Data'!E27))),'Data Summary'!DR33="Yes"),OFFSET('Hygiene Data'!$E$5,0,10*ROW('Hygiene Data'!E27)),NA())</f>
        <v>#N/A</v>
      </c>
      <c r="BD33" s="98" t="e">
        <f ca="true">+IF(AND(ISNUMBER(OFFSET('Hygiene Data'!$E$7,0,10*ROW('Hygiene Data'!E27))),'Data Summary'!DS33="Yes"),OFFSET('Hygiene Data'!$E$7,0,10*ROW('Hygiene Data'!E27)),NA())</f>
        <v>#N/A</v>
      </c>
      <c r="BE33" s="98" t="e">
        <f ca="true">+IF(AND(ISNUMBER(OFFSET('Hygiene Data'!$E$9,0,10*ROW('Hygiene Data'!E27))),'Data Summary'!DT33="Yes"),OFFSET('Hygiene Data'!$E$9,0,10*ROW('Hygiene Data'!E27)),NA())</f>
        <v>#N/A</v>
      </c>
      <c r="BF33" s="98" t="e">
        <f ca="true">+IF(AND(ISNUMBER(OFFSET('Hygiene Data'!$F$5,0,10*ROW('Hygiene Data'!F27))),'Data Summary'!DU33="Yes"),OFFSET('Hygiene Data'!$F$5,0,10*ROW('Hygiene Data'!F27)),NA())</f>
        <v>#N/A</v>
      </c>
      <c r="BG33" s="98" t="e">
        <f ca="true">+IF(AND(ISNUMBER(OFFSET('Hygiene Data'!$F$7,0,10*ROW('Hygiene Data'!F27))),'Data Summary'!DV33="Yes"),OFFSET('Hygiene Data'!$F$7,0,10*ROW('Hygiene Data'!F27)),NA())</f>
        <v>#N/A</v>
      </c>
      <c r="BH33" s="98" t="e">
        <f ca="true">+IF(AND(ISNUMBER(OFFSET('Hygiene Data'!$F$9,0,10*ROW('Hygiene Data'!F27))),'Data Summary'!DW33="Yes"),OFFSET('Hygiene Data'!$F$9,0,10*ROW('Hygiene Data'!F27)),NA())</f>
        <v>#N/A</v>
      </c>
      <c r="BI33" s="98" t="e">
        <f ca="true">+IF(AND(ISNUMBER(OFFSET('Hygiene Data'!$G$5,0,10*ROW('Hygiene Data'!G27))),'Data Summary'!DX33="Yes"),OFFSET('Hygiene Data'!$G$5,0,10*ROW('Hygiene Data'!G27)),NA())</f>
        <v>#N/A</v>
      </c>
      <c r="BJ33" s="98" t="e">
        <f ca="true">+IF(AND(ISNUMBER(OFFSET('Hygiene Data'!$G$7,0,10*ROW('Hygiene Data'!G27))),'Data Summary'!DY33="Yes"),OFFSET('Hygiene Data'!$G$7,0,10*ROW('Hygiene Data'!G27)),NA())</f>
        <v>#N/A</v>
      </c>
      <c r="BK33" s="98" t="e">
        <f ca="true">+IF(AND(ISNUMBER(OFFSET('Hygiene Data'!$G$9,0,10*ROW('Hygiene Data'!G27))),'Data Summary'!DZ33="Yes"),OFFSET('Hygiene Data'!$G$9,0,10*ROW('Hygiene Data'!G27)),NA())</f>
        <v>#N/A</v>
      </c>
      <c r="BL33" s="98" t="e">
        <f ca="true">+IF(AND(ISNUMBER(OFFSET('Hygiene Data'!$H$5,0,10*ROW('Hygiene Data'!H27))),'Data Summary'!EA33="Yes"),OFFSET('Hygiene Data'!$H$5,0,10*ROW('Hygiene Data'!H27)),NA())</f>
        <v>#N/A</v>
      </c>
      <c r="BM33" s="98" t="e">
        <f ca="true">+IF(AND(ISNUMBER(OFFSET('Hygiene Data'!$H$7,0,10*ROW('Hygiene Data'!H27))),'Data Summary'!EB33="Yes"),OFFSET('Hygiene Data'!$H$7,0,10*ROW('Hygiene Data'!H27)),NA())</f>
        <v>#N/A</v>
      </c>
      <c r="BN33" s="98" t="e">
        <f ca="true">+IF(AND(ISNUMBER(OFFSET('Hygiene Data'!$H$9,0,10*ROW('Hygiene Data'!H27))),'Data Summary'!EC33="Yes"),OFFSET('Hygiene Data'!$H$9,0,10*ROW('Hygiene Data'!H27)),NA())</f>
        <v>#N/A</v>
      </c>
      <c r="BO33" s="98" t="e">
        <f ca="true">+IF(AND(ISNUMBER(OFFSET('Hygiene Data'!$I$5,0,10*ROW('Hygiene Data'!I27))),'Data Summary'!ED33="Yes"),OFFSET('Hygiene Data'!$I$5,0,10*ROW('Hygiene Data'!I27)),NA())</f>
        <v>#N/A</v>
      </c>
      <c r="BP33" s="98" t="e">
        <f ca="true">+IF(AND(ISNUMBER(OFFSET('Hygiene Data'!$I$7,0,10*ROW('Hygiene Data'!I27))),'Data Summary'!EE33="Yes"),OFFSET('Hygiene Data'!$I$7,0,10*ROW('Hygiene Data'!I27)),NA())</f>
        <v>#N/A</v>
      </c>
      <c r="BQ33" s="98" t="e">
        <f ca="true">+IF(AND(ISNUMBER(OFFSET('Hygiene Data'!$I$9,0,10*ROW('Hygiene Data'!I27))),'Data Summary'!EF33="Yes"),OFFSET('Hygiene Data'!$I$9,0,10*ROW('Hygiene Data'!I27)),NA())</f>
        <v>#N/A</v>
      </c>
    </row>
    <row xmlns:x14ac="http://schemas.microsoft.com/office/spreadsheetml/2009/9/ac" r="34" x14ac:dyDescent="0.2">
      <c r="A34" s="339" t="e">
        <f ca="true">+RIGHT('Data Summary'!A34,LEN('Data Summary'!A34)-9)</f>
        <v>#VALUE!</v>
      </c>
      <c r="B34" s="36" t="str">
        <f ca="true">+IF(ISTEXT('Data Summary'!B34),'Data Summary'!B34,"")</f>
        <v/>
      </c>
      <c r="C34" s="338" t="e">
        <f ca="true">+VALUE('Data Summary'!C34)</f>
        <v>#VALUE!</v>
      </c>
      <c r="D34" s="96" t="e">
        <f ca="true">+IF(AND(ISNUMBER(OFFSET('Water Data'!$D$4,0,10*ROW('Water Data'!D28))),'Data Summary'!BS34="Yes"),100-OFFSET('Water Data'!$D$4,0,10*ROW('Water Data'!D28)),NA())</f>
        <v>#N/A</v>
      </c>
      <c r="E34" s="96" t="e">
        <f ca="true">+IF(AND(ISNUMBER(OFFSET('Water Data'!$D$6,0,10*ROW('Water Data'!D28))),'Data Summary'!BT34="Yes"),OFFSET('Water Data'!$D$6,0,10*ROW('Water Data'!D28)),NA())</f>
        <v>#N/A</v>
      </c>
      <c r="F34" s="96" t="e">
        <f ca="true">+IF(AND(ISNUMBER(OFFSET('Water Data'!$D$9,0,10*ROW('Water Data'!D28))),'Data Summary'!BU34="Yes"),OFFSET('Water Data'!$D$9,0,10*ROW('Water Data'!D28)),NA())</f>
        <v>#N/A</v>
      </c>
      <c r="G34" s="96" t="e">
        <f ca="true">+IF(AND(ISNUMBER(OFFSET('Water Data'!$E$4,0,10*ROW('Water Data'!E28))),'Data Summary'!BV34="Yes"),100-OFFSET('Water Data'!$E$4,0,10*ROW('Water Data'!E28)),NA())</f>
        <v>#N/A</v>
      </c>
      <c r="H34" s="96" t="e">
        <f ca="true">+IF(AND(ISNUMBER(OFFSET('Water Data'!$E$6,0,10*ROW('Water Data'!E28))),'Data Summary'!BW34="Yes"),OFFSET('Water Data'!$E$6,0,10*ROW('Water Data'!E28)),NA())</f>
        <v>#N/A</v>
      </c>
      <c r="I34" s="96" t="e">
        <f ca="true">+IF(AND(ISNUMBER(OFFSET('Water Data'!$E$9,0,10*ROW('Water Data'!E28))),'Data Summary'!BX34="Yes"),OFFSET('Water Data'!$E$9,0,10*ROW('Water Data'!E28)),NA())</f>
        <v>#N/A</v>
      </c>
      <c r="J34" s="96" t="e">
        <f ca="true">+IF(AND(ISNUMBER(OFFSET('Water Data'!$F$4,0,10*ROW('Water Data'!F28))),'Data Summary'!BY34="Yes"),100-OFFSET('Water Data'!$F$4,0,10*ROW('Water Data'!F28)),NA())</f>
        <v>#N/A</v>
      </c>
      <c r="K34" s="96" t="e">
        <f ca="true">+IF(AND(ISNUMBER(OFFSET('Water Data'!$F$6,0,10*ROW('Water Data'!F28))),'Data Summary'!BZ34="Yes"),OFFSET('Water Data'!$F$6,0,10*ROW('Water Data'!F28)),NA())</f>
        <v>#N/A</v>
      </c>
      <c r="L34" s="96" t="e">
        <f ca="true">+IF(AND(ISNUMBER(OFFSET('Water Data'!$F$9,0,10*ROW('Water Data'!F28))),'Data Summary'!CA34="Yes"),OFFSET('Water Data'!$F$9,0,10*ROW('Water Data'!F28)),NA())</f>
        <v>#N/A</v>
      </c>
      <c r="M34" s="96" t="e">
        <f ca="true">+IF(AND(ISNUMBER(OFFSET('Water Data'!$G$4,0,10*ROW('Water Data'!G28))),'Data Summary'!CB34="Yes"),100-OFFSET('Water Data'!$G$4,0,10*ROW('Water Data'!G28)),NA())</f>
        <v>#N/A</v>
      </c>
      <c r="N34" s="96" t="e">
        <f ca="true">+IF(AND(ISNUMBER(OFFSET('Water Data'!$G$6,0,10*ROW('Water Data'!G28))),'Data Summary'!CC34="Yes"),OFFSET('Water Data'!$G$6,0,10*ROW('Water Data'!G28)),NA())</f>
        <v>#N/A</v>
      </c>
      <c r="O34" s="96" t="e">
        <f ca="true">+IF(AND(ISNUMBER(OFFSET('Water Data'!$G$9,0,10*ROW('Water Data'!G28))),'Data Summary'!CD34="Yes"),OFFSET('Water Data'!$G$9,0,10*ROW('Water Data'!G28)),NA())</f>
        <v>#N/A</v>
      </c>
      <c r="P34" s="96" t="e">
        <f ca="true">+IF(AND(ISNUMBER(OFFSET('Water Data'!$H$4,0,10*ROW('Water Data'!H28))),'Data Summary'!CE34="Yes"),100-OFFSET('Water Data'!$H$4,0,10*ROW('Water Data'!H28)),NA())</f>
        <v>#N/A</v>
      </c>
      <c r="Q34" s="96" t="e">
        <f ca="true">+IF(AND(ISNUMBER(OFFSET('Water Data'!$H$6,0,10*ROW('Water Data'!H28))),'Data Summary'!CF34="Yes"),OFFSET('Water Data'!$H$6,0,10*ROW('Water Data'!H28)),NA())</f>
        <v>#N/A</v>
      </c>
      <c r="R34" s="96" t="e">
        <f ca="true">+IF(AND(ISNUMBER(OFFSET('Water Data'!$H$9,0,10*ROW('Water Data'!H28))),'Data Summary'!CG34="Yes"),OFFSET('Water Data'!$H$9,0,10*ROW('Water Data'!H28)),NA())</f>
        <v>#N/A</v>
      </c>
      <c r="S34" s="96" t="e">
        <f ca="true">+IF(AND(ISNUMBER(OFFSET('Water Data'!$I$4,0,10*ROW('Water Data'!I28))),'Data Summary'!CH34="Yes"),100-OFFSET('Water Data'!$I$4,0,10*ROW('Water Data'!I28)),NA())</f>
        <v>#N/A</v>
      </c>
      <c r="T34" s="96" t="e">
        <f ca="true">+IF(AND(ISNUMBER(OFFSET('Water Data'!$I$6,0,10*ROW('Water Data'!I28))),'Data Summary'!CI34="Yes"),OFFSET('Water Data'!$I$6,0,10*ROW('Water Data'!I28)),NA())</f>
        <v>#N/A</v>
      </c>
      <c r="U34" s="96" t="e">
        <f ca="true">+IF(AND(ISNUMBER(OFFSET('Water Data'!$I$9,0,10*ROW('Water Data'!I28))),'Data Summary'!CJ34="Yes"),OFFSET('Water Data'!$I$9,0,10*ROW('Water Data'!I28)),NA())</f>
        <v>#N/A</v>
      </c>
      <c r="V34" s="97" t="e">
        <f ca="true">+IF(AND(ISNUMBER(OFFSET('Sanitation Data'!$D$4,0,10*ROW('Sanitation Data'!D28))),'Data Summary'!CK34="Yes"),100-OFFSET('Sanitation Data'!$D$4,0,10*ROW('Sanitation Data'!D28)),NA())</f>
        <v>#N/A</v>
      </c>
      <c r="W34" s="97" t="e">
        <f ca="true">+IF(AND(ISNUMBER(OFFSET('Sanitation Data'!$D$6,0,10*ROW('Sanitation Data'!D28))),'Data Summary'!CL34="Yes"),OFFSET('Sanitation Data'!$D$6,0,10*ROW('Sanitation Data'!D28)),NA())</f>
        <v>#N/A</v>
      </c>
      <c r="X34" s="97" t="e">
        <f ca="true">+IF(AND(ISNUMBER(OFFSET('Sanitation Data'!$D$10,0,10*ROW('Sanitation Data'!D28))),'Data Summary'!CM34="Yes"),OFFSET('Sanitation Data'!$D$10,0,10*ROW('Sanitation Data'!D28)),NA())</f>
        <v>#N/A</v>
      </c>
      <c r="Y34" s="97" t="e">
        <f ca="true">+IF(AND(ISNUMBER(OFFSET('Sanitation Data'!$D$11,0,10*ROW('Sanitation Data'!D28))),'Data Summary'!CN34="Yes"),OFFSET('Sanitation Data'!$D$11,0,10*ROW('Sanitation Data'!D28)),NA())</f>
        <v>#N/A</v>
      </c>
      <c r="Z34" s="97" t="e">
        <f ca="true">+IF(AND(ISNUMBER(OFFSET('Sanitation Data'!$D$12,0,10*ROW('Sanitation Data'!D28))),'Data Summary'!CO34="Yes"),OFFSET('Sanitation Data'!$D$12,0,10*ROW('Sanitation Data'!D28)),NA())</f>
        <v>#N/A</v>
      </c>
      <c r="AA34" s="97" t="e">
        <f ca="true">+IF(AND(ISNUMBER(OFFSET('Sanitation Data'!$E$4,0,10*ROW('Sanitation Data'!E28))),'Data Summary'!CP34="Yes"),100-OFFSET('Sanitation Data'!$E$4,0,10*ROW('Sanitation Data'!E28)),NA())</f>
        <v>#N/A</v>
      </c>
      <c r="AB34" s="97" t="e">
        <f ca="true">+IF(AND(ISNUMBER(OFFSET('Sanitation Data'!$E$6,0,10*ROW('Sanitation Data'!E28))),'Data Summary'!CQ34="Yes"),OFFSET('Sanitation Data'!$E$6,0,10*ROW('Sanitation Data'!E28)),NA())</f>
        <v>#N/A</v>
      </c>
      <c r="AC34" s="97" t="e">
        <f ca="true">+IF(AND(ISNUMBER(OFFSET('Sanitation Data'!$E$10,0,10*ROW('Sanitation Data'!E28))),'Data Summary'!CR34="Yes"),OFFSET('Sanitation Data'!$E$10,0,10*ROW('Sanitation Data'!E28)),NA())</f>
        <v>#N/A</v>
      </c>
      <c r="AD34" s="97" t="e">
        <f ca="true">+IF(AND(ISNUMBER(OFFSET('Sanitation Data'!$E$11,0,10*ROW('Sanitation Data'!E28))),'Data Summary'!CS34="Yes"),OFFSET('Sanitation Data'!$E$11,0,10*ROW('Sanitation Data'!E28)),NA())</f>
        <v>#N/A</v>
      </c>
      <c r="AE34" s="97" t="e">
        <f ca="true">+IF(AND(ISNUMBER(OFFSET('Sanitation Data'!$E$12,0,10*ROW('Sanitation Data'!E28))),'Data Summary'!CT34="Yes"),OFFSET('Sanitation Data'!$E$12,0,10*ROW('Sanitation Data'!E28)),NA())</f>
        <v>#N/A</v>
      </c>
      <c r="AF34" s="97" t="e">
        <f ca="true">+IF(AND(ISNUMBER(OFFSET('Sanitation Data'!$F$4,0,10*ROW('Sanitation Data'!F28))),'Data Summary'!CU34="Yes"),100-OFFSET('Sanitation Data'!$F$4,0,10*ROW('Sanitation Data'!F28)),NA())</f>
        <v>#N/A</v>
      </c>
      <c r="AG34" s="97" t="e">
        <f ca="true">+IF(AND(ISNUMBER(OFFSET('Sanitation Data'!$F$6,0,10*ROW('Sanitation Data'!F28))),'Data Summary'!CV34="Yes"),OFFSET('Sanitation Data'!$F$6,0,10*ROW('Sanitation Data'!F28)),NA())</f>
        <v>#N/A</v>
      </c>
      <c r="AH34" s="97" t="e">
        <f ca="true">+IF(AND(ISNUMBER(OFFSET('Sanitation Data'!$F$10,0,10*ROW('Sanitation Data'!F28))),'Data Summary'!CW34="Yes"),OFFSET('Sanitation Data'!$F$10,0,10*ROW('Sanitation Data'!F28)),NA())</f>
        <v>#N/A</v>
      </c>
      <c r="AI34" s="97" t="e">
        <f ca="true">+IF(AND(ISNUMBER(OFFSET('Sanitation Data'!$F$11,0,10*ROW('Sanitation Data'!F28))),'Data Summary'!CX34="Yes"),OFFSET('Sanitation Data'!$F$11,0,10*ROW('Sanitation Data'!F28)),NA())</f>
        <v>#N/A</v>
      </c>
      <c r="AJ34" s="97" t="e">
        <f ca="true">+IF(AND(ISNUMBER(OFFSET('Sanitation Data'!$F$12,0,10*ROW('Sanitation Data'!F28))),'Data Summary'!CY34="Yes"),OFFSET('Sanitation Data'!$F$12,0,10*ROW('Sanitation Data'!F28)),NA())</f>
        <v>#N/A</v>
      </c>
      <c r="AK34" s="97" t="e">
        <f ca="true">+IF(AND(ISNUMBER(OFFSET('Sanitation Data'!$G$4,0,10*ROW('Sanitation Data'!G28))),'Data Summary'!CZ34="Yes"),100-OFFSET('Sanitation Data'!$G$4,0,10*ROW('Sanitation Data'!G28)),NA())</f>
        <v>#N/A</v>
      </c>
      <c r="AL34" s="97" t="e">
        <f ca="true">+IF(AND(ISNUMBER(OFFSET('Sanitation Data'!$G$6,0,10*ROW('Sanitation Data'!G28))),'Data Summary'!DA34="Yes"),OFFSET('Sanitation Data'!$G$6,0,10*ROW('Sanitation Data'!G28)),NA())</f>
        <v>#N/A</v>
      </c>
      <c r="AM34" s="97" t="e">
        <f ca="true">+IF(AND(ISNUMBER(OFFSET('Sanitation Data'!$G$10,0,10*ROW('Sanitation Data'!G28))),'Data Summary'!DB34="Yes"),OFFSET('Sanitation Data'!$G$10,0,10*ROW('Sanitation Data'!G28)),NA())</f>
        <v>#N/A</v>
      </c>
      <c r="AN34" s="97" t="e">
        <f ca="true">+IF(AND(ISNUMBER(OFFSET('Sanitation Data'!$G$11,0,10*ROW('Sanitation Data'!G28))),'Data Summary'!DC34="Yes"),OFFSET('Sanitation Data'!$G$11,0,10*ROW('Sanitation Data'!G28)),NA())</f>
        <v>#N/A</v>
      </c>
      <c r="AO34" s="97" t="e">
        <f ca="true">+IF(AND(ISNUMBER(OFFSET('Sanitation Data'!$G$12,0,10*ROW('Sanitation Data'!G28))),'Data Summary'!DD34="Yes"),OFFSET('Sanitation Data'!$G$12,0,10*ROW('Sanitation Data'!G28)),NA())</f>
        <v>#N/A</v>
      </c>
      <c r="AP34" s="97" t="e">
        <f ca="true">+IF(AND(ISNUMBER(OFFSET('Sanitation Data'!$H$4,0,10*ROW('Sanitation Data'!H28))),'Data Summary'!DE34="Yes"),100-OFFSET('Sanitation Data'!$H$4,0,10*ROW('Sanitation Data'!H28)),NA())</f>
        <v>#N/A</v>
      </c>
      <c r="AQ34" s="97" t="e">
        <f ca="true">+IF(AND(ISNUMBER(OFFSET('Sanitation Data'!$H$6,0,10*ROW('Sanitation Data'!H28))),'Data Summary'!DF34="Yes"),OFFSET('Sanitation Data'!$H$6,0,10*ROW('Sanitation Data'!H28)),NA())</f>
        <v>#N/A</v>
      </c>
      <c r="AR34" s="97" t="e">
        <f ca="true">+IF(AND(ISNUMBER(OFFSET('Sanitation Data'!$H$10,0,10*ROW('Sanitation Data'!H28))),'Data Summary'!DG34="Yes"),OFFSET('Sanitation Data'!$H$10,0,10*ROW('Sanitation Data'!H28)),NA())</f>
        <v>#N/A</v>
      </c>
      <c r="AS34" s="97" t="e">
        <f ca="true">+IF(AND(ISNUMBER(OFFSET('Sanitation Data'!$H$11,0,10*ROW('Sanitation Data'!H28))),'Data Summary'!DH34="Yes"),OFFSET('Sanitation Data'!$H$11,0,10*ROW('Sanitation Data'!H28)),NA())</f>
        <v>#N/A</v>
      </c>
      <c r="AT34" s="97" t="e">
        <f ca="true">+IF(AND(ISNUMBER(OFFSET('Sanitation Data'!$H$12,0,10*ROW('Sanitation Data'!H28))),'Data Summary'!DI34="Yes"),OFFSET('Sanitation Data'!$H$12,0,10*ROW('Sanitation Data'!H28)),NA())</f>
        <v>#N/A</v>
      </c>
      <c r="AU34" s="97" t="e">
        <f ca="true">+IF(AND(ISNUMBER(OFFSET('Sanitation Data'!$I$4,0,10*ROW('Sanitation Data'!I28))),'Data Summary'!DJ34="Yes"),100-OFFSET('Sanitation Data'!$I$4,0,10*ROW('Sanitation Data'!I28)),NA())</f>
        <v>#N/A</v>
      </c>
      <c r="AV34" s="97" t="e">
        <f ca="true">+IF(AND(ISNUMBER(OFFSET('Sanitation Data'!$I$6,0,10*ROW('Sanitation Data'!I28))),'Data Summary'!DK34="Yes"),OFFSET('Sanitation Data'!$I$6,0,10*ROW('Sanitation Data'!I28)),NA())</f>
        <v>#N/A</v>
      </c>
      <c r="AW34" s="97" t="e">
        <f ca="true">+IF(AND(ISNUMBER(OFFSET('Sanitation Data'!$I$10,0,10*ROW('Sanitation Data'!I28))),'Data Summary'!DL34="Yes"),OFFSET('Sanitation Data'!$I$10,0,10*ROW('Sanitation Data'!I28)),NA())</f>
        <v>#N/A</v>
      </c>
      <c r="AX34" s="97" t="e">
        <f ca="true">+IF(AND(ISNUMBER(OFFSET('Sanitation Data'!$I$11,0,10*ROW('Sanitation Data'!I28))),'Data Summary'!DM34="Yes"),OFFSET('Sanitation Data'!$I$11,0,10*ROW('Sanitation Data'!I28)),NA())</f>
        <v>#N/A</v>
      </c>
      <c r="AY34" s="97" t="e">
        <f ca="true">+IF(AND(ISNUMBER(OFFSET('Sanitation Data'!$I$12,0,10*ROW('Sanitation Data'!I28))),'Data Summary'!DN34="Yes"),OFFSET('Sanitation Data'!$I$12,0,10*ROW('Sanitation Data'!I28)),NA())</f>
        <v>#N/A</v>
      </c>
      <c r="AZ34" s="98" t="e">
        <f ca="true">+IF(AND(ISNUMBER(OFFSET('Hygiene Data'!$D$5,0,10*ROW('Hygiene Data'!D28))),'Data Summary'!DO34="Yes"),OFFSET('Hygiene Data'!$D$5,0,10*ROW('Hygiene Data'!D28)),NA())</f>
        <v>#N/A</v>
      </c>
      <c r="BA34" s="98" t="e">
        <f ca="true">+IF(AND(ISNUMBER(OFFSET('Hygiene Data'!$D$7,0,10*ROW('Hygiene Data'!D28))),'Data Summary'!DP34="Yes"),OFFSET('Hygiene Data'!$D$7,0,10*ROW('Hygiene Data'!D28)),NA())</f>
        <v>#N/A</v>
      </c>
      <c r="BB34" s="98" t="e">
        <f ca="true">+IF(AND(ISNUMBER(OFFSET('Hygiene Data'!$D$9,0,10*ROW('Hygiene Data'!D28))),'Data Summary'!DQ34="Yes"),OFFSET('Hygiene Data'!$D$9,0,10*ROW('Hygiene Data'!D28)),NA())</f>
        <v>#N/A</v>
      </c>
      <c r="BC34" s="98" t="e">
        <f ca="true">+IF(AND(ISNUMBER(OFFSET('Hygiene Data'!$E$5,0,10*ROW('Hygiene Data'!E28))),'Data Summary'!DR34="Yes"),OFFSET('Hygiene Data'!$E$5,0,10*ROW('Hygiene Data'!E28)),NA())</f>
        <v>#N/A</v>
      </c>
      <c r="BD34" s="98" t="e">
        <f ca="true">+IF(AND(ISNUMBER(OFFSET('Hygiene Data'!$E$7,0,10*ROW('Hygiene Data'!E28))),'Data Summary'!DS34="Yes"),OFFSET('Hygiene Data'!$E$7,0,10*ROW('Hygiene Data'!E28)),NA())</f>
        <v>#N/A</v>
      </c>
      <c r="BE34" s="98" t="e">
        <f ca="true">+IF(AND(ISNUMBER(OFFSET('Hygiene Data'!$E$9,0,10*ROW('Hygiene Data'!E28))),'Data Summary'!DT34="Yes"),OFFSET('Hygiene Data'!$E$9,0,10*ROW('Hygiene Data'!E28)),NA())</f>
        <v>#N/A</v>
      </c>
      <c r="BF34" s="98" t="e">
        <f ca="true">+IF(AND(ISNUMBER(OFFSET('Hygiene Data'!$F$5,0,10*ROW('Hygiene Data'!F28))),'Data Summary'!DU34="Yes"),OFFSET('Hygiene Data'!$F$5,0,10*ROW('Hygiene Data'!F28)),NA())</f>
        <v>#N/A</v>
      </c>
      <c r="BG34" s="98" t="e">
        <f ca="true">+IF(AND(ISNUMBER(OFFSET('Hygiene Data'!$F$7,0,10*ROW('Hygiene Data'!F28))),'Data Summary'!DV34="Yes"),OFFSET('Hygiene Data'!$F$7,0,10*ROW('Hygiene Data'!F28)),NA())</f>
        <v>#N/A</v>
      </c>
      <c r="BH34" s="98" t="e">
        <f ca="true">+IF(AND(ISNUMBER(OFFSET('Hygiene Data'!$F$9,0,10*ROW('Hygiene Data'!F28))),'Data Summary'!DW34="Yes"),OFFSET('Hygiene Data'!$F$9,0,10*ROW('Hygiene Data'!F28)),NA())</f>
        <v>#N/A</v>
      </c>
      <c r="BI34" s="98" t="e">
        <f ca="true">+IF(AND(ISNUMBER(OFFSET('Hygiene Data'!$G$5,0,10*ROW('Hygiene Data'!G28))),'Data Summary'!DX34="Yes"),OFFSET('Hygiene Data'!$G$5,0,10*ROW('Hygiene Data'!G28)),NA())</f>
        <v>#N/A</v>
      </c>
      <c r="BJ34" s="98" t="e">
        <f ca="true">+IF(AND(ISNUMBER(OFFSET('Hygiene Data'!$G$7,0,10*ROW('Hygiene Data'!G28))),'Data Summary'!DY34="Yes"),OFFSET('Hygiene Data'!$G$7,0,10*ROW('Hygiene Data'!G28)),NA())</f>
        <v>#N/A</v>
      </c>
      <c r="BK34" s="98" t="e">
        <f ca="true">+IF(AND(ISNUMBER(OFFSET('Hygiene Data'!$G$9,0,10*ROW('Hygiene Data'!G28))),'Data Summary'!DZ34="Yes"),OFFSET('Hygiene Data'!$G$9,0,10*ROW('Hygiene Data'!G28)),NA())</f>
        <v>#N/A</v>
      </c>
      <c r="BL34" s="98" t="e">
        <f ca="true">+IF(AND(ISNUMBER(OFFSET('Hygiene Data'!$H$5,0,10*ROW('Hygiene Data'!H28))),'Data Summary'!EA34="Yes"),OFFSET('Hygiene Data'!$H$5,0,10*ROW('Hygiene Data'!H28)),NA())</f>
        <v>#N/A</v>
      </c>
      <c r="BM34" s="98" t="e">
        <f ca="true">+IF(AND(ISNUMBER(OFFSET('Hygiene Data'!$H$7,0,10*ROW('Hygiene Data'!H28))),'Data Summary'!EB34="Yes"),OFFSET('Hygiene Data'!$H$7,0,10*ROW('Hygiene Data'!H28)),NA())</f>
        <v>#N/A</v>
      </c>
      <c r="BN34" s="98" t="e">
        <f ca="true">+IF(AND(ISNUMBER(OFFSET('Hygiene Data'!$H$9,0,10*ROW('Hygiene Data'!H28))),'Data Summary'!EC34="Yes"),OFFSET('Hygiene Data'!$H$9,0,10*ROW('Hygiene Data'!H28)),NA())</f>
        <v>#N/A</v>
      </c>
      <c r="BO34" s="98" t="e">
        <f ca="true">+IF(AND(ISNUMBER(OFFSET('Hygiene Data'!$I$5,0,10*ROW('Hygiene Data'!I28))),'Data Summary'!ED34="Yes"),OFFSET('Hygiene Data'!$I$5,0,10*ROW('Hygiene Data'!I28)),NA())</f>
        <v>#N/A</v>
      </c>
      <c r="BP34" s="98" t="e">
        <f ca="true">+IF(AND(ISNUMBER(OFFSET('Hygiene Data'!$I$7,0,10*ROW('Hygiene Data'!I28))),'Data Summary'!EE34="Yes"),OFFSET('Hygiene Data'!$I$7,0,10*ROW('Hygiene Data'!I28)),NA())</f>
        <v>#N/A</v>
      </c>
      <c r="BQ34" s="98" t="e">
        <f ca="true">+IF(AND(ISNUMBER(OFFSET('Hygiene Data'!$I$9,0,10*ROW('Hygiene Data'!I28))),'Data Summary'!EF34="Yes"),OFFSET('Hygiene Data'!$I$9,0,10*ROW('Hygiene Data'!I28)),NA())</f>
        <v>#N/A</v>
      </c>
    </row>
    <row xmlns:x14ac="http://schemas.microsoft.com/office/spreadsheetml/2009/9/ac" r="35" x14ac:dyDescent="0.2">
      <c r="A35" s="339" t="e">
        <f ca="true">+RIGHT('Data Summary'!A35,LEN('Data Summary'!A35)-9)</f>
        <v>#VALUE!</v>
      </c>
      <c r="B35" s="36" t="str">
        <f ca="true">+IF(ISTEXT('Data Summary'!B35),'Data Summary'!B35,"")</f>
        <v/>
      </c>
      <c r="C35" s="338" t="e">
        <f ca="true">+VALUE('Data Summary'!C35)</f>
        <v>#VALUE!</v>
      </c>
      <c r="D35" s="96" t="e">
        <f ca="true">+IF(AND(ISNUMBER(OFFSET('Water Data'!$D$4,0,10*ROW('Water Data'!D29))),'Data Summary'!BS35="Yes"),100-OFFSET('Water Data'!$D$4,0,10*ROW('Water Data'!D29)),NA())</f>
        <v>#N/A</v>
      </c>
      <c r="E35" s="96" t="e">
        <f ca="true">+IF(AND(ISNUMBER(OFFSET('Water Data'!$D$6,0,10*ROW('Water Data'!D29))),'Data Summary'!BT35="Yes"),OFFSET('Water Data'!$D$6,0,10*ROW('Water Data'!D29)),NA())</f>
        <v>#N/A</v>
      </c>
      <c r="F35" s="96" t="e">
        <f ca="true">+IF(AND(ISNUMBER(OFFSET('Water Data'!$D$9,0,10*ROW('Water Data'!D29))),'Data Summary'!BU35="Yes"),OFFSET('Water Data'!$D$9,0,10*ROW('Water Data'!D29)),NA())</f>
        <v>#N/A</v>
      </c>
      <c r="G35" s="96" t="e">
        <f ca="true">+IF(AND(ISNUMBER(OFFSET('Water Data'!$E$4,0,10*ROW('Water Data'!E29))),'Data Summary'!BV35="Yes"),100-OFFSET('Water Data'!$E$4,0,10*ROW('Water Data'!E29)),NA())</f>
        <v>#N/A</v>
      </c>
      <c r="H35" s="96" t="e">
        <f ca="true">+IF(AND(ISNUMBER(OFFSET('Water Data'!$E$6,0,10*ROW('Water Data'!E29))),'Data Summary'!BW35="Yes"),OFFSET('Water Data'!$E$6,0,10*ROW('Water Data'!E29)),NA())</f>
        <v>#N/A</v>
      </c>
      <c r="I35" s="96" t="e">
        <f ca="true">+IF(AND(ISNUMBER(OFFSET('Water Data'!$E$9,0,10*ROW('Water Data'!E29))),'Data Summary'!BX35="Yes"),OFFSET('Water Data'!$E$9,0,10*ROW('Water Data'!E29)),NA())</f>
        <v>#N/A</v>
      </c>
      <c r="J35" s="96" t="e">
        <f ca="true">+IF(AND(ISNUMBER(OFFSET('Water Data'!$F$4,0,10*ROW('Water Data'!F29))),'Data Summary'!BY35="Yes"),100-OFFSET('Water Data'!$F$4,0,10*ROW('Water Data'!F29)),NA())</f>
        <v>#N/A</v>
      </c>
      <c r="K35" s="96" t="e">
        <f ca="true">+IF(AND(ISNUMBER(OFFSET('Water Data'!$F$6,0,10*ROW('Water Data'!F29))),'Data Summary'!BZ35="Yes"),OFFSET('Water Data'!$F$6,0,10*ROW('Water Data'!F29)),NA())</f>
        <v>#N/A</v>
      </c>
      <c r="L35" s="96" t="e">
        <f ca="true">+IF(AND(ISNUMBER(OFFSET('Water Data'!$F$9,0,10*ROW('Water Data'!F29))),'Data Summary'!CA35="Yes"),OFFSET('Water Data'!$F$9,0,10*ROW('Water Data'!F29)),NA())</f>
        <v>#N/A</v>
      </c>
      <c r="M35" s="96" t="e">
        <f ca="true">+IF(AND(ISNUMBER(OFFSET('Water Data'!$G$4,0,10*ROW('Water Data'!G29))),'Data Summary'!CB35="Yes"),100-OFFSET('Water Data'!$G$4,0,10*ROW('Water Data'!G29)),NA())</f>
        <v>#N/A</v>
      </c>
      <c r="N35" s="96" t="e">
        <f ca="true">+IF(AND(ISNUMBER(OFFSET('Water Data'!$G$6,0,10*ROW('Water Data'!G29))),'Data Summary'!CC35="Yes"),OFFSET('Water Data'!$G$6,0,10*ROW('Water Data'!G29)),NA())</f>
        <v>#N/A</v>
      </c>
      <c r="O35" s="96" t="e">
        <f ca="true">+IF(AND(ISNUMBER(OFFSET('Water Data'!$G$9,0,10*ROW('Water Data'!G29))),'Data Summary'!CD35="Yes"),OFFSET('Water Data'!$G$9,0,10*ROW('Water Data'!G29)),NA())</f>
        <v>#N/A</v>
      </c>
      <c r="P35" s="96" t="e">
        <f ca="true">+IF(AND(ISNUMBER(OFFSET('Water Data'!$H$4,0,10*ROW('Water Data'!H29))),'Data Summary'!CE35="Yes"),100-OFFSET('Water Data'!$H$4,0,10*ROW('Water Data'!H29)),NA())</f>
        <v>#N/A</v>
      </c>
      <c r="Q35" s="96" t="e">
        <f ca="true">+IF(AND(ISNUMBER(OFFSET('Water Data'!$H$6,0,10*ROW('Water Data'!H29))),'Data Summary'!CF35="Yes"),OFFSET('Water Data'!$H$6,0,10*ROW('Water Data'!H29)),NA())</f>
        <v>#N/A</v>
      </c>
      <c r="R35" s="96" t="e">
        <f ca="true">+IF(AND(ISNUMBER(OFFSET('Water Data'!$H$9,0,10*ROW('Water Data'!H29))),'Data Summary'!CG35="Yes"),OFFSET('Water Data'!$H$9,0,10*ROW('Water Data'!H29)),NA())</f>
        <v>#N/A</v>
      </c>
      <c r="S35" s="96" t="e">
        <f ca="true">+IF(AND(ISNUMBER(OFFSET('Water Data'!$I$4,0,10*ROW('Water Data'!I29))),'Data Summary'!CH35="Yes"),100-OFFSET('Water Data'!$I$4,0,10*ROW('Water Data'!I29)),NA())</f>
        <v>#N/A</v>
      </c>
      <c r="T35" s="96" t="e">
        <f ca="true">+IF(AND(ISNUMBER(OFFSET('Water Data'!$I$6,0,10*ROW('Water Data'!I29))),'Data Summary'!CI35="Yes"),OFFSET('Water Data'!$I$6,0,10*ROW('Water Data'!I29)),NA())</f>
        <v>#N/A</v>
      </c>
      <c r="U35" s="96" t="e">
        <f ca="true">+IF(AND(ISNUMBER(OFFSET('Water Data'!$I$9,0,10*ROW('Water Data'!I29))),'Data Summary'!CJ35="Yes"),OFFSET('Water Data'!$I$9,0,10*ROW('Water Data'!I29)),NA())</f>
        <v>#N/A</v>
      </c>
      <c r="V35" s="97" t="e">
        <f ca="true">+IF(AND(ISNUMBER(OFFSET('Sanitation Data'!$D$4,0,10*ROW('Sanitation Data'!D29))),'Data Summary'!CK35="Yes"),100-OFFSET('Sanitation Data'!$D$4,0,10*ROW('Sanitation Data'!D29)),NA())</f>
        <v>#N/A</v>
      </c>
      <c r="W35" s="97" t="e">
        <f ca="true">+IF(AND(ISNUMBER(OFFSET('Sanitation Data'!$D$6,0,10*ROW('Sanitation Data'!D29))),'Data Summary'!CL35="Yes"),OFFSET('Sanitation Data'!$D$6,0,10*ROW('Sanitation Data'!D29)),NA())</f>
        <v>#N/A</v>
      </c>
      <c r="X35" s="97" t="e">
        <f ca="true">+IF(AND(ISNUMBER(OFFSET('Sanitation Data'!$D$10,0,10*ROW('Sanitation Data'!D29))),'Data Summary'!CM35="Yes"),OFFSET('Sanitation Data'!$D$10,0,10*ROW('Sanitation Data'!D29)),NA())</f>
        <v>#N/A</v>
      </c>
      <c r="Y35" s="97" t="e">
        <f ca="true">+IF(AND(ISNUMBER(OFFSET('Sanitation Data'!$D$11,0,10*ROW('Sanitation Data'!D29))),'Data Summary'!CN35="Yes"),OFFSET('Sanitation Data'!$D$11,0,10*ROW('Sanitation Data'!D29)),NA())</f>
        <v>#N/A</v>
      </c>
      <c r="Z35" s="97" t="e">
        <f ca="true">+IF(AND(ISNUMBER(OFFSET('Sanitation Data'!$D$12,0,10*ROW('Sanitation Data'!D29))),'Data Summary'!CO35="Yes"),OFFSET('Sanitation Data'!$D$12,0,10*ROW('Sanitation Data'!D29)),NA())</f>
        <v>#N/A</v>
      </c>
      <c r="AA35" s="97" t="e">
        <f ca="true">+IF(AND(ISNUMBER(OFFSET('Sanitation Data'!$E$4,0,10*ROW('Sanitation Data'!E29))),'Data Summary'!CP35="Yes"),100-OFFSET('Sanitation Data'!$E$4,0,10*ROW('Sanitation Data'!E29)),NA())</f>
        <v>#N/A</v>
      </c>
      <c r="AB35" s="97" t="e">
        <f ca="true">+IF(AND(ISNUMBER(OFFSET('Sanitation Data'!$E$6,0,10*ROW('Sanitation Data'!E29))),'Data Summary'!CQ35="Yes"),OFFSET('Sanitation Data'!$E$6,0,10*ROW('Sanitation Data'!E29)),NA())</f>
        <v>#N/A</v>
      </c>
      <c r="AC35" s="97" t="e">
        <f ca="true">+IF(AND(ISNUMBER(OFFSET('Sanitation Data'!$E$10,0,10*ROW('Sanitation Data'!E29))),'Data Summary'!CR35="Yes"),OFFSET('Sanitation Data'!$E$10,0,10*ROW('Sanitation Data'!E29)),NA())</f>
        <v>#N/A</v>
      </c>
      <c r="AD35" s="97" t="e">
        <f ca="true">+IF(AND(ISNUMBER(OFFSET('Sanitation Data'!$E$11,0,10*ROW('Sanitation Data'!E29))),'Data Summary'!CS35="Yes"),OFFSET('Sanitation Data'!$E$11,0,10*ROW('Sanitation Data'!E29)),NA())</f>
        <v>#N/A</v>
      </c>
      <c r="AE35" s="97" t="e">
        <f ca="true">+IF(AND(ISNUMBER(OFFSET('Sanitation Data'!$E$12,0,10*ROW('Sanitation Data'!E29))),'Data Summary'!CT35="Yes"),OFFSET('Sanitation Data'!$E$12,0,10*ROW('Sanitation Data'!E29)),NA())</f>
        <v>#N/A</v>
      </c>
      <c r="AF35" s="97" t="e">
        <f ca="true">+IF(AND(ISNUMBER(OFFSET('Sanitation Data'!$F$4,0,10*ROW('Sanitation Data'!F29))),'Data Summary'!CU35="Yes"),100-OFFSET('Sanitation Data'!$F$4,0,10*ROW('Sanitation Data'!F29)),NA())</f>
        <v>#N/A</v>
      </c>
      <c r="AG35" s="97" t="e">
        <f ca="true">+IF(AND(ISNUMBER(OFFSET('Sanitation Data'!$F$6,0,10*ROW('Sanitation Data'!F29))),'Data Summary'!CV35="Yes"),OFFSET('Sanitation Data'!$F$6,0,10*ROW('Sanitation Data'!F29)),NA())</f>
        <v>#N/A</v>
      </c>
      <c r="AH35" s="97" t="e">
        <f ca="true">+IF(AND(ISNUMBER(OFFSET('Sanitation Data'!$F$10,0,10*ROW('Sanitation Data'!F29))),'Data Summary'!CW35="Yes"),OFFSET('Sanitation Data'!$F$10,0,10*ROW('Sanitation Data'!F29)),NA())</f>
        <v>#N/A</v>
      </c>
      <c r="AI35" s="97" t="e">
        <f ca="true">+IF(AND(ISNUMBER(OFFSET('Sanitation Data'!$F$11,0,10*ROW('Sanitation Data'!F29))),'Data Summary'!CX35="Yes"),OFFSET('Sanitation Data'!$F$11,0,10*ROW('Sanitation Data'!F29)),NA())</f>
        <v>#N/A</v>
      </c>
      <c r="AJ35" s="97" t="e">
        <f ca="true">+IF(AND(ISNUMBER(OFFSET('Sanitation Data'!$F$12,0,10*ROW('Sanitation Data'!F29))),'Data Summary'!CY35="Yes"),OFFSET('Sanitation Data'!$F$12,0,10*ROW('Sanitation Data'!F29)),NA())</f>
        <v>#N/A</v>
      </c>
      <c r="AK35" s="97" t="e">
        <f ca="true">+IF(AND(ISNUMBER(OFFSET('Sanitation Data'!$G$4,0,10*ROW('Sanitation Data'!G29))),'Data Summary'!CZ35="Yes"),100-OFFSET('Sanitation Data'!$G$4,0,10*ROW('Sanitation Data'!G29)),NA())</f>
        <v>#N/A</v>
      </c>
      <c r="AL35" s="97" t="e">
        <f ca="true">+IF(AND(ISNUMBER(OFFSET('Sanitation Data'!$G$6,0,10*ROW('Sanitation Data'!G29))),'Data Summary'!DA35="Yes"),OFFSET('Sanitation Data'!$G$6,0,10*ROW('Sanitation Data'!G29)),NA())</f>
        <v>#N/A</v>
      </c>
      <c r="AM35" s="97" t="e">
        <f ca="true">+IF(AND(ISNUMBER(OFFSET('Sanitation Data'!$G$10,0,10*ROW('Sanitation Data'!G29))),'Data Summary'!DB35="Yes"),OFFSET('Sanitation Data'!$G$10,0,10*ROW('Sanitation Data'!G29)),NA())</f>
        <v>#N/A</v>
      </c>
      <c r="AN35" s="97" t="e">
        <f ca="true">+IF(AND(ISNUMBER(OFFSET('Sanitation Data'!$G$11,0,10*ROW('Sanitation Data'!G29))),'Data Summary'!DC35="Yes"),OFFSET('Sanitation Data'!$G$11,0,10*ROW('Sanitation Data'!G29)),NA())</f>
        <v>#N/A</v>
      </c>
      <c r="AO35" s="97" t="e">
        <f ca="true">+IF(AND(ISNUMBER(OFFSET('Sanitation Data'!$G$12,0,10*ROW('Sanitation Data'!G29))),'Data Summary'!DD35="Yes"),OFFSET('Sanitation Data'!$G$12,0,10*ROW('Sanitation Data'!G29)),NA())</f>
        <v>#N/A</v>
      </c>
      <c r="AP35" s="97" t="e">
        <f ca="true">+IF(AND(ISNUMBER(OFFSET('Sanitation Data'!$H$4,0,10*ROW('Sanitation Data'!H29))),'Data Summary'!DE35="Yes"),100-OFFSET('Sanitation Data'!$H$4,0,10*ROW('Sanitation Data'!H29)),NA())</f>
        <v>#N/A</v>
      </c>
      <c r="AQ35" s="97" t="e">
        <f ca="true">+IF(AND(ISNUMBER(OFFSET('Sanitation Data'!$H$6,0,10*ROW('Sanitation Data'!H29))),'Data Summary'!DF35="Yes"),OFFSET('Sanitation Data'!$H$6,0,10*ROW('Sanitation Data'!H29)),NA())</f>
        <v>#N/A</v>
      </c>
      <c r="AR35" s="97" t="e">
        <f ca="true">+IF(AND(ISNUMBER(OFFSET('Sanitation Data'!$H$10,0,10*ROW('Sanitation Data'!H29))),'Data Summary'!DG35="Yes"),OFFSET('Sanitation Data'!$H$10,0,10*ROW('Sanitation Data'!H29)),NA())</f>
        <v>#N/A</v>
      </c>
      <c r="AS35" s="97" t="e">
        <f ca="true">+IF(AND(ISNUMBER(OFFSET('Sanitation Data'!$H$11,0,10*ROW('Sanitation Data'!H29))),'Data Summary'!DH35="Yes"),OFFSET('Sanitation Data'!$H$11,0,10*ROW('Sanitation Data'!H29)),NA())</f>
        <v>#N/A</v>
      </c>
      <c r="AT35" s="97" t="e">
        <f ca="true">+IF(AND(ISNUMBER(OFFSET('Sanitation Data'!$H$12,0,10*ROW('Sanitation Data'!H29))),'Data Summary'!DI35="Yes"),OFFSET('Sanitation Data'!$H$12,0,10*ROW('Sanitation Data'!H29)),NA())</f>
        <v>#N/A</v>
      </c>
      <c r="AU35" s="97" t="e">
        <f ca="true">+IF(AND(ISNUMBER(OFFSET('Sanitation Data'!$I$4,0,10*ROW('Sanitation Data'!I29))),'Data Summary'!DJ35="Yes"),100-OFFSET('Sanitation Data'!$I$4,0,10*ROW('Sanitation Data'!I29)),NA())</f>
        <v>#N/A</v>
      </c>
      <c r="AV35" s="97" t="e">
        <f ca="true">+IF(AND(ISNUMBER(OFFSET('Sanitation Data'!$I$6,0,10*ROW('Sanitation Data'!I29))),'Data Summary'!DK35="Yes"),OFFSET('Sanitation Data'!$I$6,0,10*ROW('Sanitation Data'!I29)),NA())</f>
        <v>#N/A</v>
      </c>
      <c r="AW35" s="97" t="e">
        <f ca="true">+IF(AND(ISNUMBER(OFFSET('Sanitation Data'!$I$10,0,10*ROW('Sanitation Data'!I29))),'Data Summary'!DL35="Yes"),OFFSET('Sanitation Data'!$I$10,0,10*ROW('Sanitation Data'!I29)),NA())</f>
        <v>#N/A</v>
      </c>
      <c r="AX35" s="97" t="e">
        <f ca="true">+IF(AND(ISNUMBER(OFFSET('Sanitation Data'!$I$11,0,10*ROW('Sanitation Data'!I29))),'Data Summary'!DM35="Yes"),OFFSET('Sanitation Data'!$I$11,0,10*ROW('Sanitation Data'!I29)),NA())</f>
        <v>#N/A</v>
      </c>
      <c r="AY35" s="97" t="e">
        <f ca="true">+IF(AND(ISNUMBER(OFFSET('Sanitation Data'!$I$12,0,10*ROW('Sanitation Data'!I29))),'Data Summary'!DN35="Yes"),OFFSET('Sanitation Data'!$I$12,0,10*ROW('Sanitation Data'!I29)),NA())</f>
        <v>#N/A</v>
      </c>
      <c r="AZ35" s="98" t="e">
        <f ca="true">+IF(AND(ISNUMBER(OFFSET('Hygiene Data'!$D$5,0,10*ROW('Hygiene Data'!D29))),'Data Summary'!DO35="Yes"),OFFSET('Hygiene Data'!$D$5,0,10*ROW('Hygiene Data'!D29)),NA())</f>
        <v>#N/A</v>
      </c>
      <c r="BA35" s="98" t="e">
        <f ca="true">+IF(AND(ISNUMBER(OFFSET('Hygiene Data'!$D$7,0,10*ROW('Hygiene Data'!D29))),'Data Summary'!DP35="Yes"),OFFSET('Hygiene Data'!$D$7,0,10*ROW('Hygiene Data'!D29)),NA())</f>
        <v>#N/A</v>
      </c>
      <c r="BB35" s="98" t="e">
        <f ca="true">+IF(AND(ISNUMBER(OFFSET('Hygiene Data'!$D$9,0,10*ROW('Hygiene Data'!D29))),'Data Summary'!DQ35="Yes"),OFFSET('Hygiene Data'!$D$9,0,10*ROW('Hygiene Data'!D29)),NA())</f>
        <v>#N/A</v>
      </c>
      <c r="BC35" s="98" t="e">
        <f ca="true">+IF(AND(ISNUMBER(OFFSET('Hygiene Data'!$E$5,0,10*ROW('Hygiene Data'!E29))),'Data Summary'!DR35="Yes"),OFFSET('Hygiene Data'!$E$5,0,10*ROW('Hygiene Data'!E29)),NA())</f>
        <v>#N/A</v>
      </c>
      <c r="BD35" s="98" t="e">
        <f ca="true">+IF(AND(ISNUMBER(OFFSET('Hygiene Data'!$E$7,0,10*ROW('Hygiene Data'!E29))),'Data Summary'!DS35="Yes"),OFFSET('Hygiene Data'!$E$7,0,10*ROW('Hygiene Data'!E29)),NA())</f>
        <v>#N/A</v>
      </c>
      <c r="BE35" s="98" t="e">
        <f ca="true">+IF(AND(ISNUMBER(OFFSET('Hygiene Data'!$E$9,0,10*ROW('Hygiene Data'!E29))),'Data Summary'!DT35="Yes"),OFFSET('Hygiene Data'!$E$9,0,10*ROW('Hygiene Data'!E29)),NA())</f>
        <v>#N/A</v>
      </c>
      <c r="BF35" s="98" t="e">
        <f ca="true">+IF(AND(ISNUMBER(OFFSET('Hygiene Data'!$F$5,0,10*ROW('Hygiene Data'!F29))),'Data Summary'!DU35="Yes"),OFFSET('Hygiene Data'!$F$5,0,10*ROW('Hygiene Data'!F29)),NA())</f>
        <v>#N/A</v>
      </c>
      <c r="BG35" s="98" t="e">
        <f ca="true">+IF(AND(ISNUMBER(OFFSET('Hygiene Data'!$F$7,0,10*ROW('Hygiene Data'!F29))),'Data Summary'!DV35="Yes"),OFFSET('Hygiene Data'!$F$7,0,10*ROW('Hygiene Data'!F29)),NA())</f>
        <v>#N/A</v>
      </c>
      <c r="BH35" s="98" t="e">
        <f ca="true">+IF(AND(ISNUMBER(OFFSET('Hygiene Data'!$F$9,0,10*ROW('Hygiene Data'!F29))),'Data Summary'!DW35="Yes"),OFFSET('Hygiene Data'!$F$9,0,10*ROW('Hygiene Data'!F29)),NA())</f>
        <v>#N/A</v>
      </c>
      <c r="BI35" s="98" t="e">
        <f ca="true">+IF(AND(ISNUMBER(OFFSET('Hygiene Data'!$G$5,0,10*ROW('Hygiene Data'!G29))),'Data Summary'!DX35="Yes"),OFFSET('Hygiene Data'!$G$5,0,10*ROW('Hygiene Data'!G29)),NA())</f>
        <v>#N/A</v>
      </c>
      <c r="BJ35" s="98" t="e">
        <f ca="true">+IF(AND(ISNUMBER(OFFSET('Hygiene Data'!$G$7,0,10*ROW('Hygiene Data'!G29))),'Data Summary'!DY35="Yes"),OFFSET('Hygiene Data'!$G$7,0,10*ROW('Hygiene Data'!G29)),NA())</f>
        <v>#N/A</v>
      </c>
      <c r="BK35" s="98" t="e">
        <f ca="true">+IF(AND(ISNUMBER(OFFSET('Hygiene Data'!$G$9,0,10*ROW('Hygiene Data'!G29))),'Data Summary'!DZ35="Yes"),OFFSET('Hygiene Data'!$G$9,0,10*ROW('Hygiene Data'!G29)),NA())</f>
        <v>#N/A</v>
      </c>
      <c r="BL35" s="98" t="e">
        <f ca="true">+IF(AND(ISNUMBER(OFFSET('Hygiene Data'!$H$5,0,10*ROW('Hygiene Data'!H29))),'Data Summary'!EA35="Yes"),OFFSET('Hygiene Data'!$H$5,0,10*ROW('Hygiene Data'!H29)),NA())</f>
        <v>#N/A</v>
      </c>
      <c r="BM35" s="98" t="e">
        <f ca="true">+IF(AND(ISNUMBER(OFFSET('Hygiene Data'!$H$7,0,10*ROW('Hygiene Data'!H29))),'Data Summary'!EB35="Yes"),OFFSET('Hygiene Data'!$H$7,0,10*ROW('Hygiene Data'!H29)),NA())</f>
        <v>#N/A</v>
      </c>
      <c r="BN35" s="98" t="e">
        <f ca="true">+IF(AND(ISNUMBER(OFFSET('Hygiene Data'!$H$9,0,10*ROW('Hygiene Data'!H29))),'Data Summary'!EC35="Yes"),OFFSET('Hygiene Data'!$H$9,0,10*ROW('Hygiene Data'!H29)),NA())</f>
        <v>#N/A</v>
      </c>
      <c r="BO35" s="98" t="e">
        <f ca="true">+IF(AND(ISNUMBER(OFFSET('Hygiene Data'!$I$5,0,10*ROW('Hygiene Data'!I29))),'Data Summary'!ED35="Yes"),OFFSET('Hygiene Data'!$I$5,0,10*ROW('Hygiene Data'!I29)),NA())</f>
        <v>#N/A</v>
      </c>
      <c r="BP35" s="98" t="e">
        <f ca="true">+IF(AND(ISNUMBER(OFFSET('Hygiene Data'!$I$7,0,10*ROW('Hygiene Data'!I29))),'Data Summary'!EE35="Yes"),OFFSET('Hygiene Data'!$I$7,0,10*ROW('Hygiene Data'!I29)),NA())</f>
        <v>#N/A</v>
      </c>
      <c r="BQ35" s="98" t="e">
        <f ca="true">+IF(AND(ISNUMBER(OFFSET('Hygiene Data'!$I$9,0,10*ROW('Hygiene Data'!I29))),'Data Summary'!EF35="Yes"),OFFSET('Hygiene Data'!$I$9,0,10*ROW('Hygiene Data'!I29)),NA())</f>
        <v>#N/A</v>
      </c>
    </row>
    <row xmlns:x14ac="http://schemas.microsoft.com/office/spreadsheetml/2009/9/ac" r="36" x14ac:dyDescent="0.2">
      <c r="A36" s="339" t="e">
        <f ca="true">+RIGHT('Data Summary'!A36,LEN('Data Summary'!A36)-9)</f>
        <v>#VALUE!</v>
      </c>
      <c r="B36" s="36" t="str">
        <f ca="true">+IF(ISTEXT('Data Summary'!B36),'Data Summary'!B36,"")</f>
        <v/>
      </c>
      <c r="C36" s="338" t="e">
        <f ca="true">+VALUE('Data Summary'!C36)</f>
        <v>#VALUE!</v>
      </c>
      <c r="D36" s="96" t="e">
        <f ca="true">+IF(AND(ISNUMBER(OFFSET('Water Data'!$D$4,0,10*ROW('Water Data'!D30))),'Data Summary'!BS36="Yes"),100-OFFSET('Water Data'!$D$4,0,10*ROW('Water Data'!D30)),NA())</f>
        <v>#N/A</v>
      </c>
      <c r="E36" s="96" t="e">
        <f ca="true">+IF(AND(ISNUMBER(OFFSET('Water Data'!$D$6,0,10*ROW('Water Data'!D30))),'Data Summary'!BT36="Yes"),OFFSET('Water Data'!$D$6,0,10*ROW('Water Data'!D30)),NA())</f>
        <v>#N/A</v>
      </c>
      <c r="F36" s="96" t="e">
        <f ca="true">+IF(AND(ISNUMBER(OFFSET('Water Data'!$D$9,0,10*ROW('Water Data'!D30))),'Data Summary'!BU36="Yes"),OFFSET('Water Data'!$D$9,0,10*ROW('Water Data'!D30)),NA())</f>
        <v>#N/A</v>
      </c>
      <c r="G36" s="96" t="e">
        <f ca="true">+IF(AND(ISNUMBER(OFFSET('Water Data'!$E$4,0,10*ROW('Water Data'!E30))),'Data Summary'!BV36="Yes"),100-OFFSET('Water Data'!$E$4,0,10*ROW('Water Data'!E30)),NA())</f>
        <v>#N/A</v>
      </c>
      <c r="H36" s="96" t="e">
        <f ca="true">+IF(AND(ISNUMBER(OFFSET('Water Data'!$E$6,0,10*ROW('Water Data'!E30))),'Data Summary'!BW36="Yes"),OFFSET('Water Data'!$E$6,0,10*ROW('Water Data'!E30)),NA())</f>
        <v>#N/A</v>
      </c>
      <c r="I36" s="96" t="e">
        <f ca="true">+IF(AND(ISNUMBER(OFFSET('Water Data'!$E$9,0,10*ROW('Water Data'!E30))),'Data Summary'!BX36="Yes"),OFFSET('Water Data'!$E$9,0,10*ROW('Water Data'!E30)),NA())</f>
        <v>#N/A</v>
      </c>
      <c r="J36" s="96" t="e">
        <f ca="true">+IF(AND(ISNUMBER(OFFSET('Water Data'!$F$4,0,10*ROW('Water Data'!F30))),'Data Summary'!BY36="Yes"),100-OFFSET('Water Data'!$F$4,0,10*ROW('Water Data'!F30)),NA())</f>
        <v>#N/A</v>
      </c>
      <c r="K36" s="96" t="e">
        <f ca="true">+IF(AND(ISNUMBER(OFFSET('Water Data'!$F$6,0,10*ROW('Water Data'!F30))),'Data Summary'!BZ36="Yes"),OFFSET('Water Data'!$F$6,0,10*ROW('Water Data'!F30)),NA())</f>
        <v>#N/A</v>
      </c>
      <c r="L36" s="96" t="e">
        <f ca="true">+IF(AND(ISNUMBER(OFFSET('Water Data'!$F$9,0,10*ROW('Water Data'!F30))),'Data Summary'!CA36="Yes"),OFFSET('Water Data'!$F$9,0,10*ROW('Water Data'!F30)),NA())</f>
        <v>#N/A</v>
      </c>
      <c r="M36" s="96" t="e">
        <f ca="true">+IF(AND(ISNUMBER(OFFSET('Water Data'!$G$4,0,10*ROW('Water Data'!G30))),'Data Summary'!CB36="Yes"),100-OFFSET('Water Data'!$G$4,0,10*ROW('Water Data'!G30)),NA())</f>
        <v>#N/A</v>
      </c>
      <c r="N36" s="96" t="e">
        <f ca="true">+IF(AND(ISNUMBER(OFFSET('Water Data'!$G$6,0,10*ROW('Water Data'!G30))),'Data Summary'!CC36="Yes"),OFFSET('Water Data'!$G$6,0,10*ROW('Water Data'!G30)),NA())</f>
        <v>#N/A</v>
      </c>
      <c r="O36" s="96" t="e">
        <f ca="true">+IF(AND(ISNUMBER(OFFSET('Water Data'!$G$9,0,10*ROW('Water Data'!G30))),'Data Summary'!CD36="Yes"),OFFSET('Water Data'!$G$9,0,10*ROW('Water Data'!G30)),NA())</f>
        <v>#N/A</v>
      </c>
      <c r="P36" s="96" t="e">
        <f ca="true">+IF(AND(ISNUMBER(OFFSET('Water Data'!$H$4,0,10*ROW('Water Data'!H30))),'Data Summary'!CE36="Yes"),100-OFFSET('Water Data'!$H$4,0,10*ROW('Water Data'!H30)),NA())</f>
        <v>#N/A</v>
      </c>
      <c r="Q36" s="96" t="e">
        <f ca="true">+IF(AND(ISNUMBER(OFFSET('Water Data'!$H$6,0,10*ROW('Water Data'!H30))),'Data Summary'!CF36="Yes"),OFFSET('Water Data'!$H$6,0,10*ROW('Water Data'!H30)),NA())</f>
        <v>#N/A</v>
      </c>
      <c r="R36" s="96" t="e">
        <f ca="true">+IF(AND(ISNUMBER(OFFSET('Water Data'!$H$9,0,10*ROW('Water Data'!H30))),'Data Summary'!CG36="Yes"),OFFSET('Water Data'!$H$9,0,10*ROW('Water Data'!H30)),NA())</f>
        <v>#N/A</v>
      </c>
      <c r="S36" s="96" t="e">
        <f ca="true">+IF(AND(ISNUMBER(OFFSET('Water Data'!$I$4,0,10*ROW('Water Data'!I30))),'Data Summary'!CH36="Yes"),100-OFFSET('Water Data'!$I$4,0,10*ROW('Water Data'!I30)),NA())</f>
        <v>#N/A</v>
      </c>
      <c r="T36" s="96" t="e">
        <f ca="true">+IF(AND(ISNUMBER(OFFSET('Water Data'!$I$6,0,10*ROW('Water Data'!I30))),'Data Summary'!CI36="Yes"),OFFSET('Water Data'!$I$6,0,10*ROW('Water Data'!I30)),NA())</f>
        <v>#N/A</v>
      </c>
      <c r="U36" s="96" t="e">
        <f ca="true">+IF(AND(ISNUMBER(OFFSET('Water Data'!$I$9,0,10*ROW('Water Data'!I30))),'Data Summary'!CJ36="Yes"),OFFSET('Water Data'!$I$9,0,10*ROW('Water Data'!I30)),NA())</f>
        <v>#N/A</v>
      </c>
      <c r="V36" s="97" t="e">
        <f ca="true">+IF(AND(ISNUMBER(OFFSET('Sanitation Data'!$D$4,0,10*ROW('Sanitation Data'!D30))),'Data Summary'!CK36="Yes"),100-OFFSET('Sanitation Data'!$D$4,0,10*ROW('Sanitation Data'!D30)),NA())</f>
        <v>#N/A</v>
      </c>
      <c r="W36" s="97" t="e">
        <f ca="true">+IF(AND(ISNUMBER(OFFSET('Sanitation Data'!$D$6,0,10*ROW('Sanitation Data'!D30))),'Data Summary'!CL36="Yes"),OFFSET('Sanitation Data'!$D$6,0,10*ROW('Sanitation Data'!D30)),NA())</f>
        <v>#N/A</v>
      </c>
      <c r="X36" s="97" t="e">
        <f ca="true">+IF(AND(ISNUMBER(OFFSET('Sanitation Data'!$D$10,0,10*ROW('Sanitation Data'!D30))),'Data Summary'!CM36="Yes"),OFFSET('Sanitation Data'!$D$10,0,10*ROW('Sanitation Data'!D30)),NA())</f>
        <v>#N/A</v>
      </c>
      <c r="Y36" s="97" t="e">
        <f ca="true">+IF(AND(ISNUMBER(OFFSET('Sanitation Data'!$D$11,0,10*ROW('Sanitation Data'!D30))),'Data Summary'!CN36="Yes"),OFFSET('Sanitation Data'!$D$11,0,10*ROW('Sanitation Data'!D30)),NA())</f>
        <v>#N/A</v>
      </c>
      <c r="Z36" s="97" t="e">
        <f ca="true">+IF(AND(ISNUMBER(OFFSET('Sanitation Data'!$D$12,0,10*ROW('Sanitation Data'!D30))),'Data Summary'!CO36="Yes"),OFFSET('Sanitation Data'!$D$12,0,10*ROW('Sanitation Data'!D30)),NA())</f>
        <v>#N/A</v>
      </c>
      <c r="AA36" s="97" t="e">
        <f ca="true">+IF(AND(ISNUMBER(OFFSET('Sanitation Data'!$E$4,0,10*ROW('Sanitation Data'!E30))),'Data Summary'!CP36="Yes"),100-OFFSET('Sanitation Data'!$E$4,0,10*ROW('Sanitation Data'!E30)),NA())</f>
        <v>#N/A</v>
      </c>
      <c r="AB36" s="97" t="e">
        <f ca="true">+IF(AND(ISNUMBER(OFFSET('Sanitation Data'!$E$6,0,10*ROW('Sanitation Data'!E30))),'Data Summary'!CQ36="Yes"),OFFSET('Sanitation Data'!$E$6,0,10*ROW('Sanitation Data'!E30)),NA())</f>
        <v>#N/A</v>
      </c>
      <c r="AC36" s="97" t="e">
        <f ca="true">+IF(AND(ISNUMBER(OFFSET('Sanitation Data'!$E$10,0,10*ROW('Sanitation Data'!E30))),'Data Summary'!CR36="Yes"),OFFSET('Sanitation Data'!$E$10,0,10*ROW('Sanitation Data'!E30)),NA())</f>
        <v>#N/A</v>
      </c>
      <c r="AD36" s="97" t="e">
        <f ca="true">+IF(AND(ISNUMBER(OFFSET('Sanitation Data'!$E$11,0,10*ROW('Sanitation Data'!E30))),'Data Summary'!CS36="Yes"),OFFSET('Sanitation Data'!$E$11,0,10*ROW('Sanitation Data'!E30)),NA())</f>
        <v>#N/A</v>
      </c>
      <c r="AE36" s="97" t="e">
        <f ca="true">+IF(AND(ISNUMBER(OFFSET('Sanitation Data'!$E$12,0,10*ROW('Sanitation Data'!E30))),'Data Summary'!CT36="Yes"),OFFSET('Sanitation Data'!$E$12,0,10*ROW('Sanitation Data'!E30)),NA())</f>
        <v>#N/A</v>
      </c>
      <c r="AF36" s="97" t="e">
        <f ca="true">+IF(AND(ISNUMBER(OFFSET('Sanitation Data'!$F$4,0,10*ROW('Sanitation Data'!F30))),'Data Summary'!CU36="Yes"),100-OFFSET('Sanitation Data'!$F$4,0,10*ROW('Sanitation Data'!F30)),NA())</f>
        <v>#N/A</v>
      </c>
      <c r="AG36" s="97" t="e">
        <f ca="true">+IF(AND(ISNUMBER(OFFSET('Sanitation Data'!$F$6,0,10*ROW('Sanitation Data'!F30))),'Data Summary'!CV36="Yes"),OFFSET('Sanitation Data'!$F$6,0,10*ROW('Sanitation Data'!F30)),NA())</f>
        <v>#N/A</v>
      </c>
      <c r="AH36" s="97" t="e">
        <f ca="true">+IF(AND(ISNUMBER(OFFSET('Sanitation Data'!$F$10,0,10*ROW('Sanitation Data'!F30))),'Data Summary'!CW36="Yes"),OFFSET('Sanitation Data'!$F$10,0,10*ROW('Sanitation Data'!F30)),NA())</f>
        <v>#N/A</v>
      </c>
      <c r="AI36" s="97" t="e">
        <f ca="true">+IF(AND(ISNUMBER(OFFSET('Sanitation Data'!$F$11,0,10*ROW('Sanitation Data'!F30))),'Data Summary'!CX36="Yes"),OFFSET('Sanitation Data'!$F$11,0,10*ROW('Sanitation Data'!F30)),NA())</f>
        <v>#N/A</v>
      </c>
      <c r="AJ36" s="97" t="e">
        <f ca="true">+IF(AND(ISNUMBER(OFFSET('Sanitation Data'!$F$12,0,10*ROW('Sanitation Data'!F30))),'Data Summary'!CY36="Yes"),OFFSET('Sanitation Data'!$F$12,0,10*ROW('Sanitation Data'!F30)),NA())</f>
        <v>#N/A</v>
      </c>
      <c r="AK36" s="97" t="e">
        <f ca="true">+IF(AND(ISNUMBER(OFFSET('Sanitation Data'!$G$4,0,10*ROW('Sanitation Data'!G30))),'Data Summary'!CZ36="Yes"),100-OFFSET('Sanitation Data'!$G$4,0,10*ROW('Sanitation Data'!G30)),NA())</f>
        <v>#N/A</v>
      </c>
      <c r="AL36" s="97" t="e">
        <f ca="true">+IF(AND(ISNUMBER(OFFSET('Sanitation Data'!$G$6,0,10*ROW('Sanitation Data'!G30))),'Data Summary'!DA36="Yes"),OFFSET('Sanitation Data'!$G$6,0,10*ROW('Sanitation Data'!G30)),NA())</f>
        <v>#N/A</v>
      </c>
      <c r="AM36" s="97" t="e">
        <f ca="true">+IF(AND(ISNUMBER(OFFSET('Sanitation Data'!$G$10,0,10*ROW('Sanitation Data'!G30))),'Data Summary'!DB36="Yes"),OFFSET('Sanitation Data'!$G$10,0,10*ROW('Sanitation Data'!G30)),NA())</f>
        <v>#N/A</v>
      </c>
      <c r="AN36" s="97" t="e">
        <f ca="true">+IF(AND(ISNUMBER(OFFSET('Sanitation Data'!$G$11,0,10*ROW('Sanitation Data'!G30))),'Data Summary'!DC36="Yes"),OFFSET('Sanitation Data'!$G$11,0,10*ROW('Sanitation Data'!G30)),NA())</f>
        <v>#N/A</v>
      </c>
      <c r="AO36" s="97" t="e">
        <f ca="true">+IF(AND(ISNUMBER(OFFSET('Sanitation Data'!$G$12,0,10*ROW('Sanitation Data'!G30))),'Data Summary'!DD36="Yes"),OFFSET('Sanitation Data'!$G$12,0,10*ROW('Sanitation Data'!G30)),NA())</f>
        <v>#N/A</v>
      </c>
      <c r="AP36" s="97" t="e">
        <f ca="true">+IF(AND(ISNUMBER(OFFSET('Sanitation Data'!$H$4,0,10*ROW('Sanitation Data'!H30))),'Data Summary'!DE36="Yes"),100-OFFSET('Sanitation Data'!$H$4,0,10*ROW('Sanitation Data'!H30)),NA())</f>
        <v>#N/A</v>
      </c>
      <c r="AQ36" s="97" t="e">
        <f ca="true">+IF(AND(ISNUMBER(OFFSET('Sanitation Data'!$H$6,0,10*ROW('Sanitation Data'!H30))),'Data Summary'!DF36="Yes"),OFFSET('Sanitation Data'!$H$6,0,10*ROW('Sanitation Data'!H30)),NA())</f>
        <v>#N/A</v>
      </c>
      <c r="AR36" s="97" t="e">
        <f ca="true">+IF(AND(ISNUMBER(OFFSET('Sanitation Data'!$H$10,0,10*ROW('Sanitation Data'!H30))),'Data Summary'!DG36="Yes"),OFFSET('Sanitation Data'!$H$10,0,10*ROW('Sanitation Data'!H30)),NA())</f>
        <v>#N/A</v>
      </c>
      <c r="AS36" s="97" t="e">
        <f ca="true">+IF(AND(ISNUMBER(OFFSET('Sanitation Data'!$H$11,0,10*ROW('Sanitation Data'!H30))),'Data Summary'!DH36="Yes"),OFFSET('Sanitation Data'!$H$11,0,10*ROW('Sanitation Data'!H30)),NA())</f>
        <v>#N/A</v>
      </c>
      <c r="AT36" s="97" t="e">
        <f ca="true">+IF(AND(ISNUMBER(OFFSET('Sanitation Data'!$H$12,0,10*ROW('Sanitation Data'!H30))),'Data Summary'!DI36="Yes"),OFFSET('Sanitation Data'!$H$12,0,10*ROW('Sanitation Data'!H30)),NA())</f>
        <v>#N/A</v>
      </c>
      <c r="AU36" s="97" t="e">
        <f ca="true">+IF(AND(ISNUMBER(OFFSET('Sanitation Data'!$I$4,0,10*ROW('Sanitation Data'!I30))),'Data Summary'!DJ36="Yes"),100-OFFSET('Sanitation Data'!$I$4,0,10*ROW('Sanitation Data'!I30)),NA())</f>
        <v>#N/A</v>
      </c>
      <c r="AV36" s="97" t="e">
        <f ca="true">+IF(AND(ISNUMBER(OFFSET('Sanitation Data'!$I$6,0,10*ROW('Sanitation Data'!I30))),'Data Summary'!DK36="Yes"),OFFSET('Sanitation Data'!$I$6,0,10*ROW('Sanitation Data'!I30)),NA())</f>
        <v>#N/A</v>
      </c>
      <c r="AW36" s="97" t="e">
        <f ca="true">+IF(AND(ISNUMBER(OFFSET('Sanitation Data'!$I$10,0,10*ROW('Sanitation Data'!I30))),'Data Summary'!DL36="Yes"),OFFSET('Sanitation Data'!$I$10,0,10*ROW('Sanitation Data'!I30)),NA())</f>
        <v>#N/A</v>
      </c>
      <c r="AX36" s="97" t="e">
        <f ca="true">+IF(AND(ISNUMBER(OFFSET('Sanitation Data'!$I$11,0,10*ROW('Sanitation Data'!I30))),'Data Summary'!DM36="Yes"),OFFSET('Sanitation Data'!$I$11,0,10*ROW('Sanitation Data'!I30)),NA())</f>
        <v>#N/A</v>
      </c>
      <c r="AY36" s="97" t="e">
        <f ca="true">+IF(AND(ISNUMBER(OFFSET('Sanitation Data'!$I$12,0,10*ROW('Sanitation Data'!I30))),'Data Summary'!DN36="Yes"),OFFSET('Sanitation Data'!$I$12,0,10*ROW('Sanitation Data'!I30)),NA())</f>
        <v>#N/A</v>
      </c>
      <c r="AZ36" s="98" t="e">
        <f ca="true">+IF(AND(ISNUMBER(OFFSET('Hygiene Data'!$D$5,0,10*ROW('Hygiene Data'!D30))),'Data Summary'!DO36="Yes"),OFFSET('Hygiene Data'!$D$5,0,10*ROW('Hygiene Data'!D30)),NA())</f>
        <v>#N/A</v>
      </c>
      <c r="BA36" s="98" t="e">
        <f ca="true">+IF(AND(ISNUMBER(OFFSET('Hygiene Data'!$D$7,0,10*ROW('Hygiene Data'!D30))),'Data Summary'!DP36="Yes"),OFFSET('Hygiene Data'!$D$7,0,10*ROW('Hygiene Data'!D30)),NA())</f>
        <v>#N/A</v>
      </c>
      <c r="BB36" s="98" t="e">
        <f ca="true">+IF(AND(ISNUMBER(OFFSET('Hygiene Data'!$D$9,0,10*ROW('Hygiene Data'!D30))),'Data Summary'!DQ36="Yes"),OFFSET('Hygiene Data'!$D$9,0,10*ROW('Hygiene Data'!D30)),NA())</f>
        <v>#N/A</v>
      </c>
      <c r="BC36" s="98" t="e">
        <f ca="true">+IF(AND(ISNUMBER(OFFSET('Hygiene Data'!$E$5,0,10*ROW('Hygiene Data'!E30))),'Data Summary'!DR36="Yes"),OFFSET('Hygiene Data'!$E$5,0,10*ROW('Hygiene Data'!E30)),NA())</f>
        <v>#N/A</v>
      </c>
      <c r="BD36" s="98" t="e">
        <f ca="true">+IF(AND(ISNUMBER(OFFSET('Hygiene Data'!$E$7,0,10*ROW('Hygiene Data'!E30))),'Data Summary'!DS36="Yes"),OFFSET('Hygiene Data'!$E$7,0,10*ROW('Hygiene Data'!E30)),NA())</f>
        <v>#N/A</v>
      </c>
      <c r="BE36" s="98" t="e">
        <f ca="true">+IF(AND(ISNUMBER(OFFSET('Hygiene Data'!$E$9,0,10*ROW('Hygiene Data'!E30))),'Data Summary'!DT36="Yes"),OFFSET('Hygiene Data'!$E$9,0,10*ROW('Hygiene Data'!E30)),NA())</f>
        <v>#N/A</v>
      </c>
      <c r="BF36" s="98" t="e">
        <f ca="true">+IF(AND(ISNUMBER(OFFSET('Hygiene Data'!$F$5,0,10*ROW('Hygiene Data'!F30))),'Data Summary'!DU36="Yes"),OFFSET('Hygiene Data'!$F$5,0,10*ROW('Hygiene Data'!F30)),NA())</f>
        <v>#N/A</v>
      </c>
      <c r="BG36" s="98" t="e">
        <f ca="true">+IF(AND(ISNUMBER(OFFSET('Hygiene Data'!$F$7,0,10*ROW('Hygiene Data'!F30))),'Data Summary'!DV36="Yes"),OFFSET('Hygiene Data'!$F$7,0,10*ROW('Hygiene Data'!F30)),NA())</f>
        <v>#N/A</v>
      </c>
      <c r="BH36" s="98" t="e">
        <f ca="true">+IF(AND(ISNUMBER(OFFSET('Hygiene Data'!$F$9,0,10*ROW('Hygiene Data'!F30))),'Data Summary'!DW36="Yes"),OFFSET('Hygiene Data'!$F$9,0,10*ROW('Hygiene Data'!F30)),NA())</f>
        <v>#N/A</v>
      </c>
      <c r="BI36" s="98" t="e">
        <f ca="true">+IF(AND(ISNUMBER(OFFSET('Hygiene Data'!$G$5,0,10*ROW('Hygiene Data'!G30))),'Data Summary'!DX36="Yes"),OFFSET('Hygiene Data'!$G$5,0,10*ROW('Hygiene Data'!G30)),NA())</f>
        <v>#N/A</v>
      </c>
      <c r="BJ36" s="98" t="e">
        <f ca="true">+IF(AND(ISNUMBER(OFFSET('Hygiene Data'!$G$7,0,10*ROW('Hygiene Data'!G30))),'Data Summary'!DY36="Yes"),OFFSET('Hygiene Data'!$G$7,0,10*ROW('Hygiene Data'!G30)),NA())</f>
        <v>#N/A</v>
      </c>
      <c r="BK36" s="98" t="e">
        <f ca="true">+IF(AND(ISNUMBER(OFFSET('Hygiene Data'!$G$9,0,10*ROW('Hygiene Data'!G30))),'Data Summary'!DZ36="Yes"),OFFSET('Hygiene Data'!$G$9,0,10*ROW('Hygiene Data'!G30)),NA())</f>
        <v>#N/A</v>
      </c>
      <c r="BL36" s="98" t="e">
        <f ca="true">+IF(AND(ISNUMBER(OFFSET('Hygiene Data'!$H$5,0,10*ROW('Hygiene Data'!H30))),'Data Summary'!EA36="Yes"),OFFSET('Hygiene Data'!$H$5,0,10*ROW('Hygiene Data'!H30)),NA())</f>
        <v>#N/A</v>
      </c>
      <c r="BM36" s="98" t="e">
        <f ca="true">+IF(AND(ISNUMBER(OFFSET('Hygiene Data'!$H$7,0,10*ROW('Hygiene Data'!H30))),'Data Summary'!EB36="Yes"),OFFSET('Hygiene Data'!$H$7,0,10*ROW('Hygiene Data'!H30)),NA())</f>
        <v>#N/A</v>
      </c>
      <c r="BN36" s="98" t="e">
        <f ca="true">+IF(AND(ISNUMBER(OFFSET('Hygiene Data'!$H$9,0,10*ROW('Hygiene Data'!H30))),'Data Summary'!EC36="Yes"),OFFSET('Hygiene Data'!$H$9,0,10*ROW('Hygiene Data'!H30)),NA())</f>
        <v>#N/A</v>
      </c>
      <c r="BO36" s="98" t="e">
        <f ca="true">+IF(AND(ISNUMBER(OFFSET('Hygiene Data'!$I$5,0,10*ROW('Hygiene Data'!I30))),'Data Summary'!ED36="Yes"),OFFSET('Hygiene Data'!$I$5,0,10*ROW('Hygiene Data'!I30)),NA())</f>
        <v>#N/A</v>
      </c>
      <c r="BP36" s="98" t="e">
        <f ca="true">+IF(AND(ISNUMBER(OFFSET('Hygiene Data'!$I$7,0,10*ROW('Hygiene Data'!I30))),'Data Summary'!EE36="Yes"),OFFSET('Hygiene Data'!$I$7,0,10*ROW('Hygiene Data'!I30)),NA())</f>
        <v>#N/A</v>
      </c>
      <c r="BQ36" s="98" t="e">
        <f ca="true">+IF(AND(ISNUMBER(OFFSET('Hygiene Data'!$I$9,0,10*ROW('Hygiene Data'!I30))),'Data Summary'!EF36="Yes"),OFFSET('Hygiene Data'!$I$9,0,10*ROW('Hygiene Data'!I30)),NA())</f>
        <v>#N/A</v>
      </c>
    </row>
    <row xmlns:x14ac="http://schemas.microsoft.com/office/spreadsheetml/2009/9/ac" r="37" x14ac:dyDescent="0.2">
      <c r="A37" s="339" t="e">
        <f ca="true">+RIGHT('Data Summary'!A37,LEN('Data Summary'!A37)-9)</f>
        <v>#VALUE!</v>
      </c>
      <c r="B37" s="36" t="str">
        <f ca="true">+IF(ISTEXT('Data Summary'!B37),'Data Summary'!B37,"")</f>
        <v/>
      </c>
      <c r="C37" s="338" t="e">
        <f ca="true">+VALUE('Data Summary'!C37)</f>
        <v>#VALUE!</v>
      </c>
      <c r="D37" s="96" t="e">
        <f ca="true">+IF(AND(ISNUMBER(OFFSET('Water Data'!$D$4,0,10*ROW('Water Data'!D31))),'Data Summary'!BS37="Yes"),100-OFFSET('Water Data'!$D$4,0,10*ROW('Water Data'!D31)),NA())</f>
        <v>#N/A</v>
      </c>
      <c r="E37" s="96" t="e">
        <f ca="true">+IF(AND(ISNUMBER(OFFSET('Water Data'!$D$6,0,10*ROW('Water Data'!D31))),'Data Summary'!BT37="Yes"),OFFSET('Water Data'!$D$6,0,10*ROW('Water Data'!D31)),NA())</f>
        <v>#N/A</v>
      </c>
      <c r="F37" s="96" t="e">
        <f ca="true">+IF(AND(ISNUMBER(OFFSET('Water Data'!$D$9,0,10*ROW('Water Data'!D31))),'Data Summary'!BU37="Yes"),OFFSET('Water Data'!$D$9,0,10*ROW('Water Data'!D31)),NA())</f>
        <v>#N/A</v>
      </c>
      <c r="G37" s="96" t="e">
        <f ca="true">+IF(AND(ISNUMBER(OFFSET('Water Data'!$E$4,0,10*ROW('Water Data'!E31))),'Data Summary'!BV37="Yes"),100-OFFSET('Water Data'!$E$4,0,10*ROW('Water Data'!E31)),NA())</f>
        <v>#N/A</v>
      </c>
      <c r="H37" s="96" t="e">
        <f ca="true">+IF(AND(ISNUMBER(OFFSET('Water Data'!$E$6,0,10*ROW('Water Data'!E31))),'Data Summary'!BW37="Yes"),OFFSET('Water Data'!$E$6,0,10*ROW('Water Data'!E31)),NA())</f>
        <v>#N/A</v>
      </c>
      <c r="I37" s="96" t="e">
        <f ca="true">+IF(AND(ISNUMBER(OFFSET('Water Data'!$E$9,0,10*ROW('Water Data'!E31))),'Data Summary'!BX37="Yes"),OFFSET('Water Data'!$E$9,0,10*ROW('Water Data'!E31)),NA())</f>
        <v>#N/A</v>
      </c>
      <c r="J37" s="96" t="e">
        <f ca="true">+IF(AND(ISNUMBER(OFFSET('Water Data'!$F$4,0,10*ROW('Water Data'!F31))),'Data Summary'!BY37="Yes"),100-OFFSET('Water Data'!$F$4,0,10*ROW('Water Data'!F31)),NA())</f>
        <v>#N/A</v>
      </c>
      <c r="K37" s="96" t="e">
        <f ca="true">+IF(AND(ISNUMBER(OFFSET('Water Data'!$F$6,0,10*ROW('Water Data'!F31))),'Data Summary'!BZ37="Yes"),OFFSET('Water Data'!$F$6,0,10*ROW('Water Data'!F31)),NA())</f>
        <v>#N/A</v>
      </c>
      <c r="L37" s="96" t="e">
        <f ca="true">+IF(AND(ISNUMBER(OFFSET('Water Data'!$F$9,0,10*ROW('Water Data'!F31))),'Data Summary'!CA37="Yes"),OFFSET('Water Data'!$F$9,0,10*ROW('Water Data'!F31)),NA())</f>
        <v>#N/A</v>
      </c>
      <c r="M37" s="96" t="e">
        <f ca="true">+IF(AND(ISNUMBER(OFFSET('Water Data'!$G$4,0,10*ROW('Water Data'!G31))),'Data Summary'!CB37="Yes"),100-OFFSET('Water Data'!$G$4,0,10*ROW('Water Data'!G31)),NA())</f>
        <v>#N/A</v>
      </c>
      <c r="N37" s="96" t="e">
        <f ca="true">+IF(AND(ISNUMBER(OFFSET('Water Data'!$G$6,0,10*ROW('Water Data'!G31))),'Data Summary'!CC37="Yes"),OFFSET('Water Data'!$G$6,0,10*ROW('Water Data'!G31)),NA())</f>
        <v>#N/A</v>
      </c>
      <c r="O37" s="96" t="e">
        <f ca="true">+IF(AND(ISNUMBER(OFFSET('Water Data'!$G$9,0,10*ROW('Water Data'!G31))),'Data Summary'!CD37="Yes"),OFFSET('Water Data'!$G$9,0,10*ROW('Water Data'!G31)),NA())</f>
        <v>#N/A</v>
      </c>
      <c r="P37" s="96" t="e">
        <f ca="true">+IF(AND(ISNUMBER(OFFSET('Water Data'!$H$4,0,10*ROW('Water Data'!H31))),'Data Summary'!CE37="Yes"),100-OFFSET('Water Data'!$H$4,0,10*ROW('Water Data'!H31)),NA())</f>
        <v>#N/A</v>
      </c>
      <c r="Q37" s="96" t="e">
        <f ca="true">+IF(AND(ISNUMBER(OFFSET('Water Data'!$H$6,0,10*ROW('Water Data'!H31))),'Data Summary'!CF37="Yes"),OFFSET('Water Data'!$H$6,0,10*ROW('Water Data'!H31)),NA())</f>
        <v>#N/A</v>
      </c>
      <c r="R37" s="96" t="e">
        <f ca="true">+IF(AND(ISNUMBER(OFFSET('Water Data'!$H$9,0,10*ROW('Water Data'!H31))),'Data Summary'!CG37="Yes"),OFFSET('Water Data'!$H$9,0,10*ROW('Water Data'!H31)),NA())</f>
        <v>#N/A</v>
      </c>
      <c r="S37" s="96" t="e">
        <f ca="true">+IF(AND(ISNUMBER(OFFSET('Water Data'!$I$4,0,10*ROW('Water Data'!I31))),'Data Summary'!CH37="Yes"),100-OFFSET('Water Data'!$I$4,0,10*ROW('Water Data'!I31)),NA())</f>
        <v>#N/A</v>
      </c>
      <c r="T37" s="96" t="e">
        <f ca="true">+IF(AND(ISNUMBER(OFFSET('Water Data'!$I$6,0,10*ROW('Water Data'!I31))),'Data Summary'!CI37="Yes"),OFFSET('Water Data'!$I$6,0,10*ROW('Water Data'!I31)),NA())</f>
        <v>#N/A</v>
      </c>
      <c r="U37" s="96" t="e">
        <f ca="true">+IF(AND(ISNUMBER(OFFSET('Water Data'!$I$9,0,10*ROW('Water Data'!I31))),'Data Summary'!CJ37="Yes"),OFFSET('Water Data'!$I$9,0,10*ROW('Water Data'!I31)),NA())</f>
        <v>#N/A</v>
      </c>
      <c r="V37" s="97" t="e">
        <f ca="true">+IF(AND(ISNUMBER(OFFSET('Sanitation Data'!$D$4,0,10*ROW('Sanitation Data'!D31))),'Data Summary'!CK37="Yes"),100-OFFSET('Sanitation Data'!$D$4,0,10*ROW('Sanitation Data'!D31)),NA())</f>
        <v>#N/A</v>
      </c>
      <c r="W37" s="97" t="e">
        <f ca="true">+IF(AND(ISNUMBER(OFFSET('Sanitation Data'!$D$6,0,10*ROW('Sanitation Data'!D31))),'Data Summary'!CL37="Yes"),OFFSET('Sanitation Data'!$D$6,0,10*ROW('Sanitation Data'!D31)),NA())</f>
        <v>#N/A</v>
      </c>
      <c r="X37" s="97" t="e">
        <f ca="true">+IF(AND(ISNUMBER(OFFSET('Sanitation Data'!$D$10,0,10*ROW('Sanitation Data'!D31))),'Data Summary'!CM37="Yes"),OFFSET('Sanitation Data'!$D$10,0,10*ROW('Sanitation Data'!D31)),NA())</f>
        <v>#N/A</v>
      </c>
      <c r="Y37" s="97" t="e">
        <f ca="true">+IF(AND(ISNUMBER(OFFSET('Sanitation Data'!$D$11,0,10*ROW('Sanitation Data'!D31))),'Data Summary'!CN37="Yes"),OFFSET('Sanitation Data'!$D$11,0,10*ROW('Sanitation Data'!D31)),NA())</f>
        <v>#N/A</v>
      </c>
      <c r="Z37" s="97" t="e">
        <f ca="true">+IF(AND(ISNUMBER(OFFSET('Sanitation Data'!$D$12,0,10*ROW('Sanitation Data'!D31))),'Data Summary'!CO37="Yes"),OFFSET('Sanitation Data'!$D$12,0,10*ROW('Sanitation Data'!D31)),NA())</f>
        <v>#N/A</v>
      </c>
      <c r="AA37" s="97" t="e">
        <f ca="true">+IF(AND(ISNUMBER(OFFSET('Sanitation Data'!$E$4,0,10*ROW('Sanitation Data'!E31))),'Data Summary'!CP37="Yes"),100-OFFSET('Sanitation Data'!$E$4,0,10*ROW('Sanitation Data'!E31)),NA())</f>
        <v>#N/A</v>
      </c>
      <c r="AB37" s="97" t="e">
        <f ca="true">+IF(AND(ISNUMBER(OFFSET('Sanitation Data'!$E$6,0,10*ROW('Sanitation Data'!E31))),'Data Summary'!CQ37="Yes"),OFFSET('Sanitation Data'!$E$6,0,10*ROW('Sanitation Data'!E31)),NA())</f>
        <v>#N/A</v>
      </c>
      <c r="AC37" s="97" t="e">
        <f ca="true">+IF(AND(ISNUMBER(OFFSET('Sanitation Data'!$E$10,0,10*ROW('Sanitation Data'!E31))),'Data Summary'!CR37="Yes"),OFFSET('Sanitation Data'!$E$10,0,10*ROW('Sanitation Data'!E31)),NA())</f>
        <v>#N/A</v>
      </c>
      <c r="AD37" s="97" t="e">
        <f ca="true">+IF(AND(ISNUMBER(OFFSET('Sanitation Data'!$E$11,0,10*ROW('Sanitation Data'!E31))),'Data Summary'!CS37="Yes"),OFFSET('Sanitation Data'!$E$11,0,10*ROW('Sanitation Data'!E31)),NA())</f>
        <v>#N/A</v>
      </c>
      <c r="AE37" s="97" t="e">
        <f ca="true">+IF(AND(ISNUMBER(OFFSET('Sanitation Data'!$E$12,0,10*ROW('Sanitation Data'!E31))),'Data Summary'!CT37="Yes"),OFFSET('Sanitation Data'!$E$12,0,10*ROW('Sanitation Data'!E31)),NA())</f>
        <v>#N/A</v>
      </c>
      <c r="AF37" s="97" t="e">
        <f ca="true">+IF(AND(ISNUMBER(OFFSET('Sanitation Data'!$F$4,0,10*ROW('Sanitation Data'!F31))),'Data Summary'!CU37="Yes"),100-OFFSET('Sanitation Data'!$F$4,0,10*ROW('Sanitation Data'!F31)),NA())</f>
        <v>#N/A</v>
      </c>
      <c r="AG37" s="97" t="e">
        <f ca="true">+IF(AND(ISNUMBER(OFFSET('Sanitation Data'!$F$6,0,10*ROW('Sanitation Data'!F31))),'Data Summary'!CV37="Yes"),OFFSET('Sanitation Data'!$F$6,0,10*ROW('Sanitation Data'!F31)),NA())</f>
        <v>#N/A</v>
      </c>
      <c r="AH37" s="97" t="e">
        <f ca="true">+IF(AND(ISNUMBER(OFFSET('Sanitation Data'!$F$10,0,10*ROW('Sanitation Data'!F31))),'Data Summary'!CW37="Yes"),OFFSET('Sanitation Data'!$F$10,0,10*ROW('Sanitation Data'!F31)),NA())</f>
        <v>#N/A</v>
      </c>
      <c r="AI37" s="97" t="e">
        <f ca="true">+IF(AND(ISNUMBER(OFFSET('Sanitation Data'!$F$11,0,10*ROW('Sanitation Data'!F31))),'Data Summary'!CX37="Yes"),OFFSET('Sanitation Data'!$F$11,0,10*ROW('Sanitation Data'!F31)),NA())</f>
        <v>#N/A</v>
      </c>
      <c r="AJ37" s="97" t="e">
        <f ca="true">+IF(AND(ISNUMBER(OFFSET('Sanitation Data'!$F$12,0,10*ROW('Sanitation Data'!F31))),'Data Summary'!CY37="Yes"),OFFSET('Sanitation Data'!$F$12,0,10*ROW('Sanitation Data'!F31)),NA())</f>
        <v>#N/A</v>
      </c>
      <c r="AK37" s="97" t="e">
        <f ca="true">+IF(AND(ISNUMBER(OFFSET('Sanitation Data'!$G$4,0,10*ROW('Sanitation Data'!G31))),'Data Summary'!CZ37="Yes"),100-OFFSET('Sanitation Data'!$G$4,0,10*ROW('Sanitation Data'!G31)),NA())</f>
        <v>#N/A</v>
      </c>
      <c r="AL37" s="97" t="e">
        <f ca="true">+IF(AND(ISNUMBER(OFFSET('Sanitation Data'!$G$6,0,10*ROW('Sanitation Data'!G31))),'Data Summary'!DA37="Yes"),OFFSET('Sanitation Data'!$G$6,0,10*ROW('Sanitation Data'!G31)),NA())</f>
        <v>#N/A</v>
      </c>
      <c r="AM37" s="97" t="e">
        <f ca="true">+IF(AND(ISNUMBER(OFFSET('Sanitation Data'!$G$10,0,10*ROW('Sanitation Data'!G31))),'Data Summary'!DB37="Yes"),OFFSET('Sanitation Data'!$G$10,0,10*ROW('Sanitation Data'!G31)),NA())</f>
        <v>#N/A</v>
      </c>
      <c r="AN37" s="97" t="e">
        <f ca="true">+IF(AND(ISNUMBER(OFFSET('Sanitation Data'!$G$11,0,10*ROW('Sanitation Data'!G31))),'Data Summary'!DC37="Yes"),OFFSET('Sanitation Data'!$G$11,0,10*ROW('Sanitation Data'!G31)),NA())</f>
        <v>#N/A</v>
      </c>
      <c r="AO37" s="97" t="e">
        <f ca="true">+IF(AND(ISNUMBER(OFFSET('Sanitation Data'!$G$12,0,10*ROW('Sanitation Data'!G31))),'Data Summary'!DD37="Yes"),OFFSET('Sanitation Data'!$G$12,0,10*ROW('Sanitation Data'!G31)),NA())</f>
        <v>#N/A</v>
      </c>
      <c r="AP37" s="97" t="e">
        <f ca="true">+IF(AND(ISNUMBER(OFFSET('Sanitation Data'!$H$4,0,10*ROW('Sanitation Data'!H31))),'Data Summary'!DE37="Yes"),100-OFFSET('Sanitation Data'!$H$4,0,10*ROW('Sanitation Data'!H31)),NA())</f>
        <v>#N/A</v>
      </c>
      <c r="AQ37" s="97" t="e">
        <f ca="true">+IF(AND(ISNUMBER(OFFSET('Sanitation Data'!$H$6,0,10*ROW('Sanitation Data'!H31))),'Data Summary'!DF37="Yes"),OFFSET('Sanitation Data'!$H$6,0,10*ROW('Sanitation Data'!H31)),NA())</f>
        <v>#N/A</v>
      </c>
      <c r="AR37" s="97" t="e">
        <f ca="true">+IF(AND(ISNUMBER(OFFSET('Sanitation Data'!$H$10,0,10*ROW('Sanitation Data'!H31))),'Data Summary'!DG37="Yes"),OFFSET('Sanitation Data'!$H$10,0,10*ROW('Sanitation Data'!H31)),NA())</f>
        <v>#N/A</v>
      </c>
      <c r="AS37" s="97" t="e">
        <f ca="true">+IF(AND(ISNUMBER(OFFSET('Sanitation Data'!$H$11,0,10*ROW('Sanitation Data'!H31))),'Data Summary'!DH37="Yes"),OFFSET('Sanitation Data'!$H$11,0,10*ROW('Sanitation Data'!H31)),NA())</f>
        <v>#N/A</v>
      </c>
      <c r="AT37" s="97" t="e">
        <f ca="true">+IF(AND(ISNUMBER(OFFSET('Sanitation Data'!$H$12,0,10*ROW('Sanitation Data'!H31))),'Data Summary'!DI37="Yes"),OFFSET('Sanitation Data'!$H$12,0,10*ROW('Sanitation Data'!H31)),NA())</f>
        <v>#N/A</v>
      </c>
      <c r="AU37" s="97" t="e">
        <f ca="true">+IF(AND(ISNUMBER(OFFSET('Sanitation Data'!$I$4,0,10*ROW('Sanitation Data'!I31))),'Data Summary'!DJ37="Yes"),100-OFFSET('Sanitation Data'!$I$4,0,10*ROW('Sanitation Data'!I31)),NA())</f>
        <v>#N/A</v>
      </c>
      <c r="AV37" s="97" t="e">
        <f ca="true">+IF(AND(ISNUMBER(OFFSET('Sanitation Data'!$I$6,0,10*ROW('Sanitation Data'!I31))),'Data Summary'!DK37="Yes"),OFFSET('Sanitation Data'!$I$6,0,10*ROW('Sanitation Data'!I31)),NA())</f>
        <v>#N/A</v>
      </c>
      <c r="AW37" s="97" t="e">
        <f ca="true">+IF(AND(ISNUMBER(OFFSET('Sanitation Data'!$I$10,0,10*ROW('Sanitation Data'!I31))),'Data Summary'!DL37="Yes"),OFFSET('Sanitation Data'!$I$10,0,10*ROW('Sanitation Data'!I31)),NA())</f>
        <v>#N/A</v>
      </c>
      <c r="AX37" s="97" t="e">
        <f ca="true">+IF(AND(ISNUMBER(OFFSET('Sanitation Data'!$I$11,0,10*ROW('Sanitation Data'!I31))),'Data Summary'!DM37="Yes"),OFFSET('Sanitation Data'!$I$11,0,10*ROW('Sanitation Data'!I31)),NA())</f>
        <v>#N/A</v>
      </c>
      <c r="AY37" s="97" t="e">
        <f ca="true">+IF(AND(ISNUMBER(OFFSET('Sanitation Data'!$I$12,0,10*ROW('Sanitation Data'!I31))),'Data Summary'!DN37="Yes"),OFFSET('Sanitation Data'!$I$12,0,10*ROW('Sanitation Data'!I31)),NA())</f>
        <v>#N/A</v>
      </c>
      <c r="AZ37" s="98" t="e">
        <f ca="true">+IF(AND(ISNUMBER(OFFSET('Hygiene Data'!$D$5,0,10*ROW('Hygiene Data'!D31))),'Data Summary'!DO37="Yes"),OFFSET('Hygiene Data'!$D$5,0,10*ROW('Hygiene Data'!D31)),NA())</f>
        <v>#N/A</v>
      </c>
      <c r="BA37" s="98" t="e">
        <f ca="true">+IF(AND(ISNUMBER(OFFSET('Hygiene Data'!$D$7,0,10*ROW('Hygiene Data'!D31))),'Data Summary'!DP37="Yes"),OFFSET('Hygiene Data'!$D$7,0,10*ROW('Hygiene Data'!D31)),NA())</f>
        <v>#N/A</v>
      </c>
      <c r="BB37" s="98" t="e">
        <f ca="true">+IF(AND(ISNUMBER(OFFSET('Hygiene Data'!$D$9,0,10*ROW('Hygiene Data'!D31))),'Data Summary'!DQ37="Yes"),OFFSET('Hygiene Data'!$D$9,0,10*ROW('Hygiene Data'!D31)),NA())</f>
        <v>#N/A</v>
      </c>
      <c r="BC37" s="98" t="e">
        <f ca="true">+IF(AND(ISNUMBER(OFFSET('Hygiene Data'!$E$5,0,10*ROW('Hygiene Data'!E31))),'Data Summary'!DR37="Yes"),OFFSET('Hygiene Data'!$E$5,0,10*ROW('Hygiene Data'!E31)),NA())</f>
        <v>#N/A</v>
      </c>
      <c r="BD37" s="98" t="e">
        <f ca="true">+IF(AND(ISNUMBER(OFFSET('Hygiene Data'!$E$7,0,10*ROW('Hygiene Data'!E31))),'Data Summary'!DS37="Yes"),OFFSET('Hygiene Data'!$E$7,0,10*ROW('Hygiene Data'!E31)),NA())</f>
        <v>#N/A</v>
      </c>
      <c r="BE37" s="98" t="e">
        <f ca="true">+IF(AND(ISNUMBER(OFFSET('Hygiene Data'!$E$9,0,10*ROW('Hygiene Data'!E31))),'Data Summary'!DT37="Yes"),OFFSET('Hygiene Data'!$E$9,0,10*ROW('Hygiene Data'!E31)),NA())</f>
        <v>#N/A</v>
      </c>
      <c r="BF37" s="98" t="e">
        <f ca="true">+IF(AND(ISNUMBER(OFFSET('Hygiene Data'!$F$5,0,10*ROW('Hygiene Data'!F31))),'Data Summary'!DU37="Yes"),OFFSET('Hygiene Data'!$F$5,0,10*ROW('Hygiene Data'!F31)),NA())</f>
        <v>#N/A</v>
      </c>
      <c r="BG37" s="98" t="e">
        <f ca="true">+IF(AND(ISNUMBER(OFFSET('Hygiene Data'!$F$7,0,10*ROW('Hygiene Data'!F31))),'Data Summary'!DV37="Yes"),OFFSET('Hygiene Data'!$F$7,0,10*ROW('Hygiene Data'!F31)),NA())</f>
        <v>#N/A</v>
      </c>
      <c r="BH37" s="98" t="e">
        <f ca="true">+IF(AND(ISNUMBER(OFFSET('Hygiene Data'!$F$9,0,10*ROW('Hygiene Data'!F31))),'Data Summary'!DW37="Yes"),OFFSET('Hygiene Data'!$F$9,0,10*ROW('Hygiene Data'!F31)),NA())</f>
        <v>#N/A</v>
      </c>
      <c r="BI37" s="98" t="e">
        <f ca="true">+IF(AND(ISNUMBER(OFFSET('Hygiene Data'!$G$5,0,10*ROW('Hygiene Data'!G31))),'Data Summary'!DX37="Yes"),OFFSET('Hygiene Data'!$G$5,0,10*ROW('Hygiene Data'!G31)),NA())</f>
        <v>#N/A</v>
      </c>
      <c r="BJ37" s="98" t="e">
        <f ca="true">+IF(AND(ISNUMBER(OFFSET('Hygiene Data'!$G$7,0,10*ROW('Hygiene Data'!G31))),'Data Summary'!DY37="Yes"),OFFSET('Hygiene Data'!$G$7,0,10*ROW('Hygiene Data'!G31)),NA())</f>
        <v>#N/A</v>
      </c>
      <c r="BK37" s="98" t="e">
        <f ca="true">+IF(AND(ISNUMBER(OFFSET('Hygiene Data'!$G$9,0,10*ROW('Hygiene Data'!G31))),'Data Summary'!DZ37="Yes"),OFFSET('Hygiene Data'!$G$9,0,10*ROW('Hygiene Data'!G31)),NA())</f>
        <v>#N/A</v>
      </c>
      <c r="BL37" s="98" t="e">
        <f ca="true">+IF(AND(ISNUMBER(OFFSET('Hygiene Data'!$H$5,0,10*ROW('Hygiene Data'!H31))),'Data Summary'!EA37="Yes"),OFFSET('Hygiene Data'!$H$5,0,10*ROW('Hygiene Data'!H31)),NA())</f>
        <v>#N/A</v>
      </c>
      <c r="BM37" s="98" t="e">
        <f ca="true">+IF(AND(ISNUMBER(OFFSET('Hygiene Data'!$H$7,0,10*ROW('Hygiene Data'!H31))),'Data Summary'!EB37="Yes"),OFFSET('Hygiene Data'!$H$7,0,10*ROW('Hygiene Data'!H31)),NA())</f>
        <v>#N/A</v>
      </c>
      <c r="BN37" s="98" t="e">
        <f ca="true">+IF(AND(ISNUMBER(OFFSET('Hygiene Data'!$H$9,0,10*ROW('Hygiene Data'!H31))),'Data Summary'!EC37="Yes"),OFFSET('Hygiene Data'!$H$9,0,10*ROW('Hygiene Data'!H31)),NA())</f>
        <v>#N/A</v>
      </c>
      <c r="BO37" s="98" t="e">
        <f ca="true">+IF(AND(ISNUMBER(OFFSET('Hygiene Data'!$I$5,0,10*ROW('Hygiene Data'!I31))),'Data Summary'!ED37="Yes"),OFFSET('Hygiene Data'!$I$5,0,10*ROW('Hygiene Data'!I31)),NA())</f>
        <v>#N/A</v>
      </c>
      <c r="BP37" s="98" t="e">
        <f ca="true">+IF(AND(ISNUMBER(OFFSET('Hygiene Data'!$I$7,0,10*ROW('Hygiene Data'!I31))),'Data Summary'!EE37="Yes"),OFFSET('Hygiene Data'!$I$7,0,10*ROW('Hygiene Data'!I31)),NA())</f>
        <v>#N/A</v>
      </c>
      <c r="BQ37" s="98" t="e">
        <f ca="true">+IF(AND(ISNUMBER(OFFSET('Hygiene Data'!$I$9,0,10*ROW('Hygiene Data'!I31))),'Data Summary'!EF37="Yes"),OFFSET('Hygiene Data'!$I$9,0,10*ROW('Hygiene Data'!I31)),NA())</f>
        <v>#N/A</v>
      </c>
    </row>
    <row xmlns:x14ac="http://schemas.microsoft.com/office/spreadsheetml/2009/9/ac" r="38" x14ac:dyDescent="0.2">
      <c r="A38" s="339" t="e">
        <f ca="true">+RIGHT('Data Summary'!A38,LEN('Data Summary'!A38)-9)</f>
        <v>#VALUE!</v>
      </c>
      <c r="B38" s="36" t="str">
        <f ca="true">+IF(ISTEXT('Data Summary'!B38),'Data Summary'!B38,"")</f>
        <v/>
      </c>
      <c r="C38" s="338" t="e">
        <f ca="true">+VALUE('Data Summary'!C38)</f>
        <v>#VALUE!</v>
      </c>
      <c r="D38" s="96" t="e">
        <f ca="true">+IF(AND(ISNUMBER(OFFSET('Water Data'!$D$4,0,10*ROW('Water Data'!D32))),'Data Summary'!BS38="Yes"),100-OFFSET('Water Data'!$D$4,0,10*ROW('Water Data'!D32)),NA())</f>
        <v>#N/A</v>
      </c>
      <c r="E38" s="96" t="e">
        <f ca="true">+IF(AND(ISNUMBER(OFFSET('Water Data'!$D$6,0,10*ROW('Water Data'!D32))),'Data Summary'!BT38="Yes"),OFFSET('Water Data'!$D$6,0,10*ROW('Water Data'!D32)),NA())</f>
        <v>#N/A</v>
      </c>
      <c r="F38" s="96" t="e">
        <f ca="true">+IF(AND(ISNUMBER(OFFSET('Water Data'!$D$9,0,10*ROW('Water Data'!D32))),'Data Summary'!BU38="Yes"),OFFSET('Water Data'!$D$9,0,10*ROW('Water Data'!D32)),NA())</f>
        <v>#N/A</v>
      </c>
      <c r="G38" s="96" t="e">
        <f ca="true">+IF(AND(ISNUMBER(OFFSET('Water Data'!$E$4,0,10*ROW('Water Data'!E32))),'Data Summary'!BV38="Yes"),100-OFFSET('Water Data'!$E$4,0,10*ROW('Water Data'!E32)),NA())</f>
        <v>#N/A</v>
      </c>
      <c r="H38" s="96" t="e">
        <f ca="true">+IF(AND(ISNUMBER(OFFSET('Water Data'!$E$6,0,10*ROW('Water Data'!E32))),'Data Summary'!BW38="Yes"),OFFSET('Water Data'!$E$6,0,10*ROW('Water Data'!E32)),NA())</f>
        <v>#N/A</v>
      </c>
      <c r="I38" s="96" t="e">
        <f ca="true">+IF(AND(ISNUMBER(OFFSET('Water Data'!$E$9,0,10*ROW('Water Data'!E32))),'Data Summary'!BX38="Yes"),OFFSET('Water Data'!$E$9,0,10*ROW('Water Data'!E32)),NA())</f>
        <v>#N/A</v>
      </c>
      <c r="J38" s="96" t="e">
        <f ca="true">+IF(AND(ISNUMBER(OFFSET('Water Data'!$F$4,0,10*ROW('Water Data'!F32))),'Data Summary'!BY38="Yes"),100-OFFSET('Water Data'!$F$4,0,10*ROW('Water Data'!F32)),NA())</f>
        <v>#N/A</v>
      </c>
      <c r="K38" s="96" t="e">
        <f ca="true">+IF(AND(ISNUMBER(OFFSET('Water Data'!$F$6,0,10*ROW('Water Data'!F32))),'Data Summary'!BZ38="Yes"),OFFSET('Water Data'!$F$6,0,10*ROW('Water Data'!F32)),NA())</f>
        <v>#N/A</v>
      </c>
      <c r="L38" s="96" t="e">
        <f ca="true">+IF(AND(ISNUMBER(OFFSET('Water Data'!$F$9,0,10*ROW('Water Data'!F32))),'Data Summary'!CA38="Yes"),OFFSET('Water Data'!$F$9,0,10*ROW('Water Data'!F32)),NA())</f>
        <v>#N/A</v>
      </c>
      <c r="M38" s="96" t="e">
        <f ca="true">+IF(AND(ISNUMBER(OFFSET('Water Data'!$G$4,0,10*ROW('Water Data'!G32))),'Data Summary'!CB38="Yes"),100-OFFSET('Water Data'!$G$4,0,10*ROW('Water Data'!G32)),NA())</f>
        <v>#N/A</v>
      </c>
      <c r="N38" s="96" t="e">
        <f ca="true">+IF(AND(ISNUMBER(OFFSET('Water Data'!$G$6,0,10*ROW('Water Data'!G32))),'Data Summary'!CC38="Yes"),OFFSET('Water Data'!$G$6,0,10*ROW('Water Data'!G32)),NA())</f>
        <v>#N/A</v>
      </c>
      <c r="O38" s="96" t="e">
        <f ca="true">+IF(AND(ISNUMBER(OFFSET('Water Data'!$G$9,0,10*ROW('Water Data'!G32))),'Data Summary'!CD38="Yes"),OFFSET('Water Data'!$G$9,0,10*ROW('Water Data'!G32)),NA())</f>
        <v>#N/A</v>
      </c>
      <c r="P38" s="96" t="e">
        <f ca="true">+IF(AND(ISNUMBER(OFFSET('Water Data'!$H$4,0,10*ROW('Water Data'!H32))),'Data Summary'!CE38="Yes"),100-OFFSET('Water Data'!$H$4,0,10*ROW('Water Data'!H32)),NA())</f>
        <v>#N/A</v>
      </c>
      <c r="Q38" s="96" t="e">
        <f ca="true">+IF(AND(ISNUMBER(OFFSET('Water Data'!$H$6,0,10*ROW('Water Data'!H32))),'Data Summary'!CF38="Yes"),OFFSET('Water Data'!$H$6,0,10*ROW('Water Data'!H32)),NA())</f>
        <v>#N/A</v>
      </c>
      <c r="R38" s="96" t="e">
        <f ca="true">+IF(AND(ISNUMBER(OFFSET('Water Data'!$H$9,0,10*ROW('Water Data'!H32))),'Data Summary'!CG38="Yes"),OFFSET('Water Data'!$H$9,0,10*ROW('Water Data'!H32)),NA())</f>
        <v>#N/A</v>
      </c>
      <c r="S38" s="96" t="e">
        <f ca="true">+IF(AND(ISNUMBER(OFFSET('Water Data'!$I$4,0,10*ROW('Water Data'!I32))),'Data Summary'!CH38="Yes"),100-OFFSET('Water Data'!$I$4,0,10*ROW('Water Data'!I32)),NA())</f>
        <v>#N/A</v>
      </c>
      <c r="T38" s="96" t="e">
        <f ca="true">+IF(AND(ISNUMBER(OFFSET('Water Data'!$I$6,0,10*ROW('Water Data'!I32))),'Data Summary'!CI38="Yes"),OFFSET('Water Data'!$I$6,0,10*ROW('Water Data'!I32)),NA())</f>
        <v>#N/A</v>
      </c>
      <c r="U38" s="96" t="e">
        <f ca="true">+IF(AND(ISNUMBER(OFFSET('Water Data'!$I$9,0,10*ROW('Water Data'!I32))),'Data Summary'!CJ38="Yes"),OFFSET('Water Data'!$I$9,0,10*ROW('Water Data'!I32)),NA())</f>
        <v>#N/A</v>
      </c>
      <c r="V38" s="97" t="e">
        <f ca="true">+IF(AND(ISNUMBER(OFFSET('Sanitation Data'!$D$4,0,10*ROW('Sanitation Data'!D32))),'Data Summary'!CK38="Yes"),100-OFFSET('Sanitation Data'!$D$4,0,10*ROW('Sanitation Data'!D32)),NA())</f>
        <v>#N/A</v>
      </c>
      <c r="W38" s="97" t="e">
        <f ca="true">+IF(AND(ISNUMBER(OFFSET('Sanitation Data'!$D$6,0,10*ROW('Sanitation Data'!D32))),'Data Summary'!CL38="Yes"),OFFSET('Sanitation Data'!$D$6,0,10*ROW('Sanitation Data'!D32)),NA())</f>
        <v>#N/A</v>
      </c>
      <c r="X38" s="97" t="e">
        <f ca="true">+IF(AND(ISNUMBER(OFFSET('Sanitation Data'!$D$10,0,10*ROW('Sanitation Data'!D32))),'Data Summary'!CM38="Yes"),OFFSET('Sanitation Data'!$D$10,0,10*ROW('Sanitation Data'!D32)),NA())</f>
        <v>#N/A</v>
      </c>
      <c r="Y38" s="97" t="e">
        <f ca="true">+IF(AND(ISNUMBER(OFFSET('Sanitation Data'!$D$11,0,10*ROW('Sanitation Data'!D32))),'Data Summary'!CN38="Yes"),OFFSET('Sanitation Data'!$D$11,0,10*ROW('Sanitation Data'!D32)),NA())</f>
        <v>#N/A</v>
      </c>
      <c r="Z38" s="97" t="e">
        <f ca="true">+IF(AND(ISNUMBER(OFFSET('Sanitation Data'!$D$12,0,10*ROW('Sanitation Data'!D32))),'Data Summary'!CO38="Yes"),OFFSET('Sanitation Data'!$D$12,0,10*ROW('Sanitation Data'!D32)),NA())</f>
        <v>#N/A</v>
      </c>
      <c r="AA38" s="97" t="e">
        <f ca="true">+IF(AND(ISNUMBER(OFFSET('Sanitation Data'!$E$4,0,10*ROW('Sanitation Data'!E32))),'Data Summary'!CP38="Yes"),100-OFFSET('Sanitation Data'!$E$4,0,10*ROW('Sanitation Data'!E32)),NA())</f>
        <v>#N/A</v>
      </c>
      <c r="AB38" s="97" t="e">
        <f ca="true">+IF(AND(ISNUMBER(OFFSET('Sanitation Data'!$E$6,0,10*ROW('Sanitation Data'!E32))),'Data Summary'!CQ38="Yes"),OFFSET('Sanitation Data'!$E$6,0,10*ROW('Sanitation Data'!E32)),NA())</f>
        <v>#N/A</v>
      </c>
      <c r="AC38" s="97" t="e">
        <f ca="true">+IF(AND(ISNUMBER(OFFSET('Sanitation Data'!$E$10,0,10*ROW('Sanitation Data'!E32))),'Data Summary'!CR38="Yes"),OFFSET('Sanitation Data'!$E$10,0,10*ROW('Sanitation Data'!E32)),NA())</f>
        <v>#N/A</v>
      </c>
      <c r="AD38" s="97" t="e">
        <f ca="true">+IF(AND(ISNUMBER(OFFSET('Sanitation Data'!$E$11,0,10*ROW('Sanitation Data'!E32))),'Data Summary'!CS38="Yes"),OFFSET('Sanitation Data'!$E$11,0,10*ROW('Sanitation Data'!E32)),NA())</f>
        <v>#N/A</v>
      </c>
      <c r="AE38" s="97" t="e">
        <f ca="true">+IF(AND(ISNUMBER(OFFSET('Sanitation Data'!$E$12,0,10*ROW('Sanitation Data'!E32))),'Data Summary'!CT38="Yes"),OFFSET('Sanitation Data'!$E$12,0,10*ROW('Sanitation Data'!E32)),NA())</f>
        <v>#N/A</v>
      </c>
      <c r="AF38" s="97" t="e">
        <f ca="true">+IF(AND(ISNUMBER(OFFSET('Sanitation Data'!$F$4,0,10*ROW('Sanitation Data'!F32))),'Data Summary'!CU38="Yes"),100-OFFSET('Sanitation Data'!$F$4,0,10*ROW('Sanitation Data'!F32)),NA())</f>
        <v>#N/A</v>
      </c>
      <c r="AG38" s="97" t="e">
        <f ca="true">+IF(AND(ISNUMBER(OFFSET('Sanitation Data'!$F$6,0,10*ROW('Sanitation Data'!F32))),'Data Summary'!CV38="Yes"),OFFSET('Sanitation Data'!$F$6,0,10*ROW('Sanitation Data'!F32)),NA())</f>
        <v>#N/A</v>
      </c>
      <c r="AH38" s="97" t="e">
        <f ca="true">+IF(AND(ISNUMBER(OFFSET('Sanitation Data'!$F$10,0,10*ROW('Sanitation Data'!F32))),'Data Summary'!CW38="Yes"),OFFSET('Sanitation Data'!$F$10,0,10*ROW('Sanitation Data'!F32)),NA())</f>
        <v>#N/A</v>
      </c>
      <c r="AI38" s="97" t="e">
        <f ca="true">+IF(AND(ISNUMBER(OFFSET('Sanitation Data'!$F$11,0,10*ROW('Sanitation Data'!F32))),'Data Summary'!CX38="Yes"),OFFSET('Sanitation Data'!$F$11,0,10*ROW('Sanitation Data'!F32)),NA())</f>
        <v>#N/A</v>
      </c>
      <c r="AJ38" s="97" t="e">
        <f ca="true">+IF(AND(ISNUMBER(OFFSET('Sanitation Data'!$F$12,0,10*ROW('Sanitation Data'!F32))),'Data Summary'!CY38="Yes"),OFFSET('Sanitation Data'!$F$12,0,10*ROW('Sanitation Data'!F32)),NA())</f>
        <v>#N/A</v>
      </c>
      <c r="AK38" s="97" t="e">
        <f ca="true">+IF(AND(ISNUMBER(OFFSET('Sanitation Data'!$G$4,0,10*ROW('Sanitation Data'!G32))),'Data Summary'!CZ38="Yes"),100-OFFSET('Sanitation Data'!$G$4,0,10*ROW('Sanitation Data'!G32)),NA())</f>
        <v>#N/A</v>
      </c>
      <c r="AL38" s="97" t="e">
        <f ca="true">+IF(AND(ISNUMBER(OFFSET('Sanitation Data'!$G$6,0,10*ROW('Sanitation Data'!G32))),'Data Summary'!DA38="Yes"),OFFSET('Sanitation Data'!$G$6,0,10*ROW('Sanitation Data'!G32)),NA())</f>
        <v>#N/A</v>
      </c>
      <c r="AM38" s="97" t="e">
        <f ca="true">+IF(AND(ISNUMBER(OFFSET('Sanitation Data'!$G$10,0,10*ROW('Sanitation Data'!G32))),'Data Summary'!DB38="Yes"),OFFSET('Sanitation Data'!$G$10,0,10*ROW('Sanitation Data'!G32)),NA())</f>
        <v>#N/A</v>
      </c>
      <c r="AN38" s="97" t="e">
        <f ca="true">+IF(AND(ISNUMBER(OFFSET('Sanitation Data'!$G$11,0,10*ROW('Sanitation Data'!G32))),'Data Summary'!DC38="Yes"),OFFSET('Sanitation Data'!$G$11,0,10*ROW('Sanitation Data'!G32)),NA())</f>
        <v>#N/A</v>
      </c>
      <c r="AO38" s="97" t="e">
        <f ca="true">+IF(AND(ISNUMBER(OFFSET('Sanitation Data'!$G$12,0,10*ROW('Sanitation Data'!G32))),'Data Summary'!DD38="Yes"),OFFSET('Sanitation Data'!$G$12,0,10*ROW('Sanitation Data'!G32)),NA())</f>
        <v>#N/A</v>
      </c>
      <c r="AP38" s="97" t="e">
        <f ca="true">+IF(AND(ISNUMBER(OFFSET('Sanitation Data'!$H$4,0,10*ROW('Sanitation Data'!H32))),'Data Summary'!DE38="Yes"),100-OFFSET('Sanitation Data'!$H$4,0,10*ROW('Sanitation Data'!H32)),NA())</f>
        <v>#N/A</v>
      </c>
      <c r="AQ38" s="97" t="e">
        <f ca="true">+IF(AND(ISNUMBER(OFFSET('Sanitation Data'!$H$6,0,10*ROW('Sanitation Data'!H32))),'Data Summary'!DF38="Yes"),OFFSET('Sanitation Data'!$H$6,0,10*ROW('Sanitation Data'!H32)),NA())</f>
        <v>#N/A</v>
      </c>
      <c r="AR38" s="97" t="e">
        <f ca="true">+IF(AND(ISNUMBER(OFFSET('Sanitation Data'!$H$10,0,10*ROW('Sanitation Data'!H32))),'Data Summary'!DG38="Yes"),OFFSET('Sanitation Data'!$H$10,0,10*ROW('Sanitation Data'!H32)),NA())</f>
        <v>#N/A</v>
      </c>
      <c r="AS38" s="97" t="e">
        <f ca="true">+IF(AND(ISNUMBER(OFFSET('Sanitation Data'!$H$11,0,10*ROW('Sanitation Data'!H32))),'Data Summary'!DH38="Yes"),OFFSET('Sanitation Data'!$H$11,0,10*ROW('Sanitation Data'!H32)),NA())</f>
        <v>#N/A</v>
      </c>
      <c r="AT38" s="97" t="e">
        <f ca="true">+IF(AND(ISNUMBER(OFFSET('Sanitation Data'!$H$12,0,10*ROW('Sanitation Data'!H32))),'Data Summary'!DI38="Yes"),OFFSET('Sanitation Data'!$H$12,0,10*ROW('Sanitation Data'!H32)),NA())</f>
        <v>#N/A</v>
      </c>
      <c r="AU38" s="97" t="e">
        <f ca="true">+IF(AND(ISNUMBER(OFFSET('Sanitation Data'!$I$4,0,10*ROW('Sanitation Data'!I32))),'Data Summary'!DJ38="Yes"),100-OFFSET('Sanitation Data'!$I$4,0,10*ROW('Sanitation Data'!I32)),NA())</f>
        <v>#N/A</v>
      </c>
      <c r="AV38" s="97" t="e">
        <f ca="true">+IF(AND(ISNUMBER(OFFSET('Sanitation Data'!$I$6,0,10*ROW('Sanitation Data'!I32))),'Data Summary'!DK38="Yes"),OFFSET('Sanitation Data'!$I$6,0,10*ROW('Sanitation Data'!I32)),NA())</f>
        <v>#N/A</v>
      </c>
      <c r="AW38" s="97" t="e">
        <f ca="true">+IF(AND(ISNUMBER(OFFSET('Sanitation Data'!$I$10,0,10*ROW('Sanitation Data'!I32))),'Data Summary'!DL38="Yes"),OFFSET('Sanitation Data'!$I$10,0,10*ROW('Sanitation Data'!I32)),NA())</f>
        <v>#N/A</v>
      </c>
      <c r="AX38" s="97" t="e">
        <f ca="true">+IF(AND(ISNUMBER(OFFSET('Sanitation Data'!$I$11,0,10*ROW('Sanitation Data'!I32))),'Data Summary'!DM38="Yes"),OFFSET('Sanitation Data'!$I$11,0,10*ROW('Sanitation Data'!I32)),NA())</f>
        <v>#N/A</v>
      </c>
      <c r="AY38" s="97" t="e">
        <f ca="true">+IF(AND(ISNUMBER(OFFSET('Sanitation Data'!$I$12,0,10*ROW('Sanitation Data'!I32))),'Data Summary'!DN38="Yes"),OFFSET('Sanitation Data'!$I$12,0,10*ROW('Sanitation Data'!I32)),NA())</f>
        <v>#N/A</v>
      </c>
      <c r="AZ38" s="98" t="e">
        <f ca="true">+IF(AND(ISNUMBER(OFFSET('Hygiene Data'!$D$5,0,10*ROW('Hygiene Data'!D32))),'Data Summary'!DO38="Yes"),OFFSET('Hygiene Data'!$D$5,0,10*ROW('Hygiene Data'!D32)),NA())</f>
        <v>#N/A</v>
      </c>
      <c r="BA38" s="98" t="e">
        <f ca="true">+IF(AND(ISNUMBER(OFFSET('Hygiene Data'!$D$7,0,10*ROW('Hygiene Data'!D32))),'Data Summary'!DP38="Yes"),OFFSET('Hygiene Data'!$D$7,0,10*ROW('Hygiene Data'!D32)),NA())</f>
        <v>#N/A</v>
      </c>
      <c r="BB38" s="98" t="e">
        <f ca="true">+IF(AND(ISNUMBER(OFFSET('Hygiene Data'!$D$9,0,10*ROW('Hygiene Data'!D32))),'Data Summary'!DQ38="Yes"),OFFSET('Hygiene Data'!$D$9,0,10*ROW('Hygiene Data'!D32)),NA())</f>
        <v>#N/A</v>
      </c>
      <c r="BC38" s="98" t="e">
        <f ca="true">+IF(AND(ISNUMBER(OFFSET('Hygiene Data'!$E$5,0,10*ROW('Hygiene Data'!E32))),'Data Summary'!DR38="Yes"),OFFSET('Hygiene Data'!$E$5,0,10*ROW('Hygiene Data'!E32)),NA())</f>
        <v>#N/A</v>
      </c>
      <c r="BD38" s="98" t="e">
        <f ca="true">+IF(AND(ISNUMBER(OFFSET('Hygiene Data'!$E$7,0,10*ROW('Hygiene Data'!E32))),'Data Summary'!DS38="Yes"),OFFSET('Hygiene Data'!$E$7,0,10*ROW('Hygiene Data'!E32)),NA())</f>
        <v>#N/A</v>
      </c>
      <c r="BE38" s="98" t="e">
        <f ca="true">+IF(AND(ISNUMBER(OFFSET('Hygiene Data'!$E$9,0,10*ROW('Hygiene Data'!E32))),'Data Summary'!DT38="Yes"),OFFSET('Hygiene Data'!$E$9,0,10*ROW('Hygiene Data'!E32)),NA())</f>
        <v>#N/A</v>
      </c>
      <c r="BF38" s="98" t="e">
        <f ca="true">+IF(AND(ISNUMBER(OFFSET('Hygiene Data'!$F$5,0,10*ROW('Hygiene Data'!F32))),'Data Summary'!DU38="Yes"),OFFSET('Hygiene Data'!$F$5,0,10*ROW('Hygiene Data'!F32)),NA())</f>
        <v>#N/A</v>
      </c>
      <c r="BG38" s="98" t="e">
        <f ca="true">+IF(AND(ISNUMBER(OFFSET('Hygiene Data'!$F$7,0,10*ROW('Hygiene Data'!F32))),'Data Summary'!DV38="Yes"),OFFSET('Hygiene Data'!$F$7,0,10*ROW('Hygiene Data'!F32)),NA())</f>
        <v>#N/A</v>
      </c>
      <c r="BH38" s="98" t="e">
        <f ca="true">+IF(AND(ISNUMBER(OFFSET('Hygiene Data'!$F$9,0,10*ROW('Hygiene Data'!F32))),'Data Summary'!DW38="Yes"),OFFSET('Hygiene Data'!$F$9,0,10*ROW('Hygiene Data'!F32)),NA())</f>
        <v>#N/A</v>
      </c>
      <c r="BI38" s="98" t="e">
        <f ca="true">+IF(AND(ISNUMBER(OFFSET('Hygiene Data'!$G$5,0,10*ROW('Hygiene Data'!G32))),'Data Summary'!DX38="Yes"),OFFSET('Hygiene Data'!$G$5,0,10*ROW('Hygiene Data'!G32)),NA())</f>
        <v>#N/A</v>
      </c>
      <c r="BJ38" s="98" t="e">
        <f ca="true">+IF(AND(ISNUMBER(OFFSET('Hygiene Data'!$G$7,0,10*ROW('Hygiene Data'!G32))),'Data Summary'!DY38="Yes"),OFFSET('Hygiene Data'!$G$7,0,10*ROW('Hygiene Data'!G32)),NA())</f>
        <v>#N/A</v>
      </c>
      <c r="BK38" s="98" t="e">
        <f ca="true">+IF(AND(ISNUMBER(OFFSET('Hygiene Data'!$G$9,0,10*ROW('Hygiene Data'!G32))),'Data Summary'!DZ38="Yes"),OFFSET('Hygiene Data'!$G$9,0,10*ROW('Hygiene Data'!G32)),NA())</f>
        <v>#N/A</v>
      </c>
      <c r="BL38" s="98" t="e">
        <f ca="true">+IF(AND(ISNUMBER(OFFSET('Hygiene Data'!$H$5,0,10*ROW('Hygiene Data'!H32))),'Data Summary'!EA38="Yes"),OFFSET('Hygiene Data'!$H$5,0,10*ROW('Hygiene Data'!H32)),NA())</f>
        <v>#N/A</v>
      </c>
      <c r="BM38" s="98" t="e">
        <f ca="true">+IF(AND(ISNUMBER(OFFSET('Hygiene Data'!$H$7,0,10*ROW('Hygiene Data'!H32))),'Data Summary'!EB38="Yes"),OFFSET('Hygiene Data'!$H$7,0,10*ROW('Hygiene Data'!H32)),NA())</f>
        <v>#N/A</v>
      </c>
      <c r="BN38" s="98" t="e">
        <f ca="true">+IF(AND(ISNUMBER(OFFSET('Hygiene Data'!$H$9,0,10*ROW('Hygiene Data'!H32))),'Data Summary'!EC38="Yes"),OFFSET('Hygiene Data'!$H$9,0,10*ROW('Hygiene Data'!H32)),NA())</f>
        <v>#N/A</v>
      </c>
      <c r="BO38" s="98" t="e">
        <f ca="true">+IF(AND(ISNUMBER(OFFSET('Hygiene Data'!$I$5,0,10*ROW('Hygiene Data'!I32))),'Data Summary'!ED38="Yes"),OFFSET('Hygiene Data'!$I$5,0,10*ROW('Hygiene Data'!I32)),NA())</f>
        <v>#N/A</v>
      </c>
      <c r="BP38" s="98" t="e">
        <f ca="true">+IF(AND(ISNUMBER(OFFSET('Hygiene Data'!$I$7,0,10*ROW('Hygiene Data'!I32))),'Data Summary'!EE38="Yes"),OFFSET('Hygiene Data'!$I$7,0,10*ROW('Hygiene Data'!I32)),NA())</f>
        <v>#N/A</v>
      </c>
      <c r="BQ38" s="98" t="e">
        <f ca="true">+IF(AND(ISNUMBER(OFFSET('Hygiene Data'!$I$9,0,10*ROW('Hygiene Data'!I32))),'Data Summary'!EF38="Yes"),OFFSET('Hygiene Data'!$I$9,0,10*ROW('Hygiene Data'!I32)),NA())</f>
        <v>#N/A</v>
      </c>
    </row>
    <row xmlns:x14ac="http://schemas.microsoft.com/office/spreadsheetml/2009/9/ac" r="39" x14ac:dyDescent="0.2">
      <c r="A39" s="339" t="e">
        <f ca="true">+RIGHT('Data Summary'!A39,LEN('Data Summary'!A39)-9)</f>
        <v>#VALUE!</v>
      </c>
      <c r="B39" s="36" t="str">
        <f ca="true">+IF(ISTEXT('Data Summary'!B39),'Data Summary'!B39,"")</f>
        <v/>
      </c>
      <c r="C39" s="338" t="e">
        <f ca="true">+VALUE('Data Summary'!C39)</f>
        <v>#VALUE!</v>
      </c>
      <c r="D39" s="96" t="e">
        <f ca="true">+IF(AND(ISNUMBER(OFFSET('Water Data'!$D$4,0,10*ROW('Water Data'!D33))),'Data Summary'!BS39="Yes"),100-OFFSET('Water Data'!$D$4,0,10*ROW('Water Data'!D33)),NA())</f>
        <v>#N/A</v>
      </c>
      <c r="E39" s="96" t="e">
        <f ca="true">+IF(AND(ISNUMBER(OFFSET('Water Data'!$D$6,0,10*ROW('Water Data'!D33))),'Data Summary'!BT39="Yes"),OFFSET('Water Data'!$D$6,0,10*ROW('Water Data'!D33)),NA())</f>
        <v>#N/A</v>
      </c>
      <c r="F39" s="96" t="e">
        <f ca="true">+IF(AND(ISNUMBER(OFFSET('Water Data'!$D$9,0,10*ROW('Water Data'!D33))),'Data Summary'!BU39="Yes"),OFFSET('Water Data'!$D$9,0,10*ROW('Water Data'!D33)),NA())</f>
        <v>#N/A</v>
      </c>
      <c r="G39" s="96" t="e">
        <f ca="true">+IF(AND(ISNUMBER(OFFSET('Water Data'!$E$4,0,10*ROW('Water Data'!E33))),'Data Summary'!BV39="Yes"),100-OFFSET('Water Data'!$E$4,0,10*ROW('Water Data'!E33)),NA())</f>
        <v>#N/A</v>
      </c>
      <c r="H39" s="96" t="e">
        <f ca="true">+IF(AND(ISNUMBER(OFFSET('Water Data'!$E$6,0,10*ROW('Water Data'!E33))),'Data Summary'!BW39="Yes"),OFFSET('Water Data'!$E$6,0,10*ROW('Water Data'!E33)),NA())</f>
        <v>#N/A</v>
      </c>
      <c r="I39" s="96" t="e">
        <f ca="true">+IF(AND(ISNUMBER(OFFSET('Water Data'!$E$9,0,10*ROW('Water Data'!E33))),'Data Summary'!BX39="Yes"),OFFSET('Water Data'!$E$9,0,10*ROW('Water Data'!E33)),NA())</f>
        <v>#N/A</v>
      </c>
      <c r="J39" s="96" t="e">
        <f ca="true">+IF(AND(ISNUMBER(OFFSET('Water Data'!$F$4,0,10*ROW('Water Data'!F33))),'Data Summary'!BY39="Yes"),100-OFFSET('Water Data'!$F$4,0,10*ROW('Water Data'!F33)),NA())</f>
        <v>#N/A</v>
      </c>
      <c r="K39" s="96" t="e">
        <f ca="true">+IF(AND(ISNUMBER(OFFSET('Water Data'!$F$6,0,10*ROW('Water Data'!F33))),'Data Summary'!BZ39="Yes"),OFFSET('Water Data'!$F$6,0,10*ROW('Water Data'!F33)),NA())</f>
        <v>#N/A</v>
      </c>
      <c r="L39" s="96" t="e">
        <f ca="true">+IF(AND(ISNUMBER(OFFSET('Water Data'!$F$9,0,10*ROW('Water Data'!F33))),'Data Summary'!CA39="Yes"),OFFSET('Water Data'!$F$9,0,10*ROW('Water Data'!F33)),NA())</f>
        <v>#N/A</v>
      </c>
      <c r="M39" s="96" t="e">
        <f ca="true">+IF(AND(ISNUMBER(OFFSET('Water Data'!$G$4,0,10*ROW('Water Data'!G33))),'Data Summary'!CB39="Yes"),100-OFFSET('Water Data'!$G$4,0,10*ROW('Water Data'!G33)),NA())</f>
        <v>#N/A</v>
      </c>
      <c r="N39" s="96" t="e">
        <f ca="true">+IF(AND(ISNUMBER(OFFSET('Water Data'!$G$6,0,10*ROW('Water Data'!G33))),'Data Summary'!CC39="Yes"),OFFSET('Water Data'!$G$6,0,10*ROW('Water Data'!G33)),NA())</f>
        <v>#N/A</v>
      </c>
      <c r="O39" s="96" t="e">
        <f ca="true">+IF(AND(ISNUMBER(OFFSET('Water Data'!$G$9,0,10*ROW('Water Data'!G33))),'Data Summary'!CD39="Yes"),OFFSET('Water Data'!$G$9,0,10*ROW('Water Data'!G33)),NA())</f>
        <v>#N/A</v>
      </c>
      <c r="P39" s="96" t="e">
        <f ca="true">+IF(AND(ISNUMBER(OFFSET('Water Data'!$H$4,0,10*ROW('Water Data'!H33))),'Data Summary'!CE39="Yes"),100-OFFSET('Water Data'!$H$4,0,10*ROW('Water Data'!H33)),NA())</f>
        <v>#N/A</v>
      </c>
      <c r="Q39" s="96" t="e">
        <f ca="true">+IF(AND(ISNUMBER(OFFSET('Water Data'!$H$6,0,10*ROW('Water Data'!H33))),'Data Summary'!CF39="Yes"),OFFSET('Water Data'!$H$6,0,10*ROW('Water Data'!H33)),NA())</f>
        <v>#N/A</v>
      </c>
      <c r="R39" s="96" t="e">
        <f ca="true">+IF(AND(ISNUMBER(OFFSET('Water Data'!$H$9,0,10*ROW('Water Data'!H33))),'Data Summary'!CG39="Yes"),OFFSET('Water Data'!$H$9,0,10*ROW('Water Data'!H33)),NA())</f>
        <v>#N/A</v>
      </c>
      <c r="S39" s="96" t="e">
        <f ca="true">+IF(AND(ISNUMBER(OFFSET('Water Data'!$I$4,0,10*ROW('Water Data'!I33))),'Data Summary'!CH39="Yes"),100-OFFSET('Water Data'!$I$4,0,10*ROW('Water Data'!I33)),NA())</f>
        <v>#N/A</v>
      </c>
      <c r="T39" s="96" t="e">
        <f ca="true">+IF(AND(ISNUMBER(OFFSET('Water Data'!$I$6,0,10*ROW('Water Data'!I33))),'Data Summary'!CI39="Yes"),OFFSET('Water Data'!$I$6,0,10*ROW('Water Data'!I33)),NA())</f>
        <v>#N/A</v>
      </c>
      <c r="U39" s="96" t="e">
        <f ca="true">+IF(AND(ISNUMBER(OFFSET('Water Data'!$I$9,0,10*ROW('Water Data'!I33))),'Data Summary'!CJ39="Yes"),OFFSET('Water Data'!$I$9,0,10*ROW('Water Data'!I33)),NA())</f>
        <v>#N/A</v>
      </c>
      <c r="V39" s="97" t="e">
        <f ca="true">+IF(AND(ISNUMBER(OFFSET('Sanitation Data'!$D$4,0,10*ROW('Sanitation Data'!D33))),'Data Summary'!CK39="Yes"),100-OFFSET('Sanitation Data'!$D$4,0,10*ROW('Sanitation Data'!D33)),NA())</f>
        <v>#N/A</v>
      </c>
      <c r="W39" s="97" t="e">
        <f ca="true">+IF(AND(ISNUMBER(OFFSET('Sanitation Data'!$D$6,0,10*ROW('Sanitation Data'!D33))),'Data Summary'!CL39="Yes"),OFFSET('Sanitation Data'!$D$6,0,10*ROW('Sanitation Data'!D33)),NA())</f>
        <v>#N/A</v>
      </c>
      <c r="X39" s="97" t="e">
        <f ca="true">+IF(AND(ISNUMBER(OFFSET('Sanitation Data'!$D$10,0,10*ROW('Sanitation Data'!D33))),'Data Summary'!CM39="Yes"),OFFSET('Sanitation Data'!$D$10,0,10*ROW('Sanitation Data'!D33)),NA())</f>
        <v>#N/A</v>
      </c>
      <c r="Y39" s="97" t="e">
        <f ca="true">+IF(AND(ISNUMBER(OFFSET('Sanitation Data'!$D$11,0,10*ROW('Sanitation Data'!D33))),'Data Summary'!CN39="Yes"),OFFSET('Sanitation Data'!$D$11,0,10*ROW('Sanitation Data'!D33)),NA())</f>
        <v>#N/A</v>
      </c>
      <c r="Z39" s="97" t="e">
        <f ca="true">+IF(AND(ISNUMBER(OFFSET('Sanitation Data'!$D$12,0,10*ROW('Sanitation Data'!D33))),'Data Summary'!CO39="Yes"),OFFSET('Sanitation Data'!$D$12,0,10*ROW('Sanitation Data'!D33)),NA())</f>
        <v>#N/A</v>
      </c>
      <c r="AA39" s="97" t="e">
        <f ca="true">+IF(AND(ISNUMBER(OFFSET('Sanitation Data'!$E$4,0,10*ROW('Sanitation Data'!E33))),'Data Summary'!CP39="Yes"),100-OFFSET('Sanitation Data'!$E$4,0,10*ROW('Sanitation Data'!E33)),NA())</f>
        <v>#N/A</v>
      </c>
      <c r="AB39" s="97" t="e">
        <f ca="true">+IF(AND(ISNUMBER(OFFSET('Sanitation Data'!$E$6,0,10*ROW('Sanitation Data'!E33))),'Data Summary'!CQ39="Yes"),OFFSET('Sanitation Data'!$E$6,0,10*ROW('Sanitation Data'!E33)),NA())</f>
        <v>#N/A</v>
      </c>
      <c r="AC39" s="97" t="e">
        <f ca="true">+IF(AND(ISNUMBER(OFFSET('Sanitation Data'!$E$10,0,10*ROW('Sanitation Data'!E33))),'Data Summary'!CR39="Yes"),OFFSET('Sanitation Data'!$E$10,0,10*ROW('Sanitation Data'!E33)),NA())</f>
        <v>#N/A</v>
      </c>
      <c r="AD39" s="97" t="e">
        <f ca="true">+IF(AND(ISNUMBER(OFFSET('Sanitation Data'!$E$11,0,10*ROW('Sanitation Data'!E33))),'Data Summary'!CS39="Yes"),OFFSET('Sanitation Data'!$E$11,0,10*ROW('Sanitation Data'!E33)),NA())</f>
        <v>#N/A</v>
      </c>
      <c r="AE39" s="97" t="e">
        <f ca="true">+IF(AND(ISNUMBER(OFFSET('Sanitation Data'!$E$12,0,10*ROW('Sanitation Data'!E33))),'Data Summary'!CT39="Yes"),OFFSET('Sanitation Data'!$E$12,0,10*ROW('Sanitation Data'!E33)),NA())</f>
        <v>#N/A</v>
      </c>
      <c r="AF39" s="97" t="e">
        <f ca="true">+IF(AND(ISNUMBER(OFFSET('Sanitation Data'!$F$4,0,10*ROW('Sanitation Data'!F33))),'Data Summary'!CU39="Yes"),100-OFFSET('Sanitation Data'!$F$4,0,10*ROW('Sanitation Data'!F33)),NA())</f>
        <v>#N/A</v>
      </c>
      <c r="AG39" s="97" t="e">
        <f ca="true">+IF(AND(ISNUMBER(OFFSET('Sanitation Data'!$F$6,0,10*ROW('Sanitation Data'!F33))),'Data Summary'!CV39="Yes"),OFFSET('Sanitation Data'!$F$6,0,10*ROW('Sanitation Data'!F33)),NA())</f>
        <v>#N/A</v>
      </c>
      <c r="AH39" s="97" t="e">
        <f ca="true">+IF(AND(ISNUMBER(OFFSET('Sanitation Data'!$F$10,0,10*ROW('Sanitation Data'!F33))),'Data Summary'!CW39="Yes"),OFFSET('Sanitation Data'!$F$10,0,10*ROW('Sanitation Data'!F33)),NA())</f>
        <v>#N/A</v>
      </c>
      <c r="AI39" s="97" t="e">
        <f ca="true">+IF(AND(ISNUMBER(OFFSET('Sanitation Data'!$F$11,0,10*ROW('Sanitation Data'!F33))),'Data Summary'!CX39="Yes"),OFFSET('Sanitation Data'!$F$11,0,10*ROW('Sanitation Data'!F33)),NA())</f>
        <v>#N/A</v>
      </c>
      <c r="AJ39" s="97" t="e">
        <f ca="true">+IF(AND(ISNUMBER(OFFSET('Sanitation Data'!$F$12,0,10*ROW('Sanitation Data'!F33))),'Data Summary'!CY39="Yes"),OFFSET('Sanitation Data'!$F$12,0,10*ROW('Sanitation Data'!F33)),NA())</f>
        <v>#N/A</v>
      </c>
      <c r="AK39" s="97" t="e">
        <f ca="true">+IF(AND(ISNUMBER(OFFSET('Sanitation Data'!$G$4,0,10*ROW('Sanitation Data'!G33))),'Data Summary'!CZ39="Yes"),100-OFFSET('Sanitation Data'!$G$4,0,10*ROW('Sanitation Data'!G33)),NA())</f>
        <v>#N/A</v>
      </c>
      <c r="AL39" s="97" t="e">
        <f ca="true">+IF(AND(ISNUMBER(OFFSET('Sanitation Data'!$G$6,0,10*ROW('Sanitation Data'!G33))),'Data Summary'!DA39="Yes"),OFFSET('Sanitation Data'!$G$6,0,10*ROW('Sanitation Data'!G33)),NA())</f>
        <v>#N/A</v>
      </c>
      <c r="AM39" s="97" t="e">
        <f ca="true">+IF(AND(ISNUMBER(OFFSET('Sanitation Data'!$G$10,0,10*ROW('Sanitation Data'!G33))),'Data Summary'!DB39="Yes"),OFFSET('Sanitation Data'!$G$10,0,10*ROW('Sanitation Data'!G33)),NA())</f>
        <v>#N/A</v>
      </c>
      <c r="AN39" s="97" t="e">
        <f ca="true">+IF(AND(ISNUMBER(OFFSET('Sanitation Data'!$G$11,0,10*ROW('Sanitation Data'!G33))),'Data Summary'!DC39="Yes"),OFFSET('Sanitation Data'!$G$11,0,10*ROW('Sanitation Data'!G33)),NA())</f>
        <v>#N/A</v>
      </c>
      <c r="AO39" s="97" t="e">
        <f ca="true">+IF(AND(ISNUMBER(OFFSET('Sanitation Data'!$G$12,0,10*ROW('Sanitation Data'!G33))),'Data Summary'!DD39="Yes"),OFFSET('Sanitation Data'!$G$12,0,10*ROW('Sanitation Data'!G33)),NA())</f>
        <v>#N/A</v>
      </c>
      <c r="AP39" s="97" t="e">
        <f ca="true">+IF(AND(ISNUMBER(OFFSET('Sanitation Data'!$H$4,0,10*ROW('Sanitation Data'!H33))),'Data Summary'!DE39="Yes"),100-OFFSET('Sanitation Data'!$H$4,0,10*ROW('Sanitation Data'!H33)),NA())</f>
        <v>#N/A</v>
      </c>
      <c r="AQ39" s="97" t="e">
        <f ca="true">+IF(AND(ISNUMBER(OFFSET('Sanitation Data'!$H$6,0,10*ROW('Sanitation Data'!H33))),'Data Summary'!DF39="Yes"),OFFSET('Sanitation Data'!$H$6,0,10*ROW('Sanitation Data'!H33)),NA())</f>
        <v>#N/A</v>
      </c>
      <c r="AR39" s="97" t="e">
        <f ca="true">+IF(AND(ISNUMBER(OFFSET('Sanitation Data'!$H$10,0,10*ROW('Sanitation Data'!H33))),'Data Summary'!DG39="Yes"),OFFSET('Sanitation Data'!$H$10,0,10*ROW('Sanitation Data'!H33)),NA())</f>
        <v>#N/A</v>
      </c>
      <c r="AS39" s="97" t="e">
        <f ca="true">+IF(AND(ISNUMBER(OFFSET('Sanitation Data'!$H$11,0,10*ROW('Sanitation Data'!H33))),'Data Summary'!DH39="Yes"),OFFSET('Sanitation Data'!$H$11,0,10*ROW('Sanitation Data'!H33)),NA())</f>
        <v>#N/A</v>
      </c>
      <c r="AT39" s="97" t="e">
        <f ca="true">+IF(AND(ISNUMBER(OFFSET('Sanitation Data'!$H$12,0,10*ROW('Sanitation Data'!H33))),'Data Summary'!DI39="Yes"),OFFSET('Sanitation Data'!$H$12,0,10*ROW('Sanitation Data'!H33)),NA())</f>
        <v>#N/A</v>
      </c>
      <c r="AU39" s="97" t="e">
        <f ca="true">+IF(AND(ISNUMBER(OFFSET('Sanitation Data'!$I$4,0,10*ROW('Sanitation Data'!I33))),'Data Summary'!DJ39="Yes"),100-OFFSET('Sanitation Data'!$I$4,0,10*ROW('Sanitation Data'!I33)),NA())</f>
        <v>#N/A</v>
      </c>
      <c r="AV39" s="97" t="e">
        <f ca="true">+IF(AND(ISNUMBER(OFFSET('Sanitation Data'!$I$6,0,10*ROW('Sanitation Data'!I33))),'Data Summary'!DK39="Yes"),OFFSET('Sanitation Data'!$I$6,0,10*ROW('Sanitation Data'!I33)),NA())</f>
        <v>#N/A</v>
      </c>
      <c r="AW39" s="97" t="e">
        <f ca="true">+IF(AND(ISNUMBER(OFFSET('Sanitation Data'!$I$10,0,10*ROW('Sanitation Data'!I33))),'Data Summary'!DL39="Yes"),OFFSET('Sanitation Data'!$I$10,0,10*ROW('Sanitation Data'!I33)),NA())</f>
        <v>#N/A</v>
      </c>
      <c r="AX39" s="97" t="e">
        <f ca="true">+IF(AND(ISNUMBER(OFFSET('Sanitation Data'!$I$11,0,10*ROW('Sanitation Data'!I33))),'Data Summary'!DM39="Yes"),OFFSET('Sanitation Data'!$I$11,0,10*ROW('Sanitation Data'!I33)),NA())</f>
        <v>#N/A</v>
      </c>
      <c r="AY39" s="97" t="e">
        <f ca="true">+IF(AND(ISNUMBER(OFFSET('Sanitation Data'!$I$12,0,10*ROW('Sanitation Data'!I33))),'Data Summary'!DN39="Yes"),OFFSET('Sanitation Data'!$I$12,0,10*ROW('Sanitation Data'!I33)),NA())</f>
        <v>#N/A</v>
      </c>
      <c r="AZ39" s="98" t="e">
        <f ca="true">+IF(AND(ISNUMBER(OFFSET('Hygiene Data'!$D$5,0,10*ROW('Hygiene Data'!D33))),'Data Summary'!DO39="Yes"),OFFSET('Hygiene Data'!$D$5,0,10*ROW('Hygiene Data'!D33)),NA())</f>
        <v>#N/A</v>
      </c>
      <c r="BA39" s="98" t="e">
        <f ca="true">+IF(AND(ISNUMBER(OFFSET('Hygiene Data'!$D$7,0,10*ROW('Hygiene Data'!D33))),'Data Summary'!DP39="Yes"),OFFSET('Hygiene Data'!$D$7,0,10*ROW('Hygiene Data'!D33)),NA())</f>
        <v>#N/A</v>
      </c>
      <c r="BB39" s="98" t="e">
        <f ca="true">+IF(AND(ISNUMBER(OFFSET('Hygiene Data'!$D$9,0,10*ROW('Hygiene Data'!D33))),'Data Summary'!DQ39="Yes"),OFFSET('Hygiene Data'!$D$9,0,10*ROW('Hygiene Data'!D33)),NA())</f>
        <v>#N/A</v>
      </c>
      <c r="BC39" s="98" t="e">
        <f ca="true">+IF(AND(ISNUMBER(OFFSET('Hygiene Data'!$E$5,0,10*ROW('Hygiene Data'!E33))),'Data Summary'!DR39="Yes"),OFFSET('Hygiene Data'!$E$5,0,10*ROW('Hygiene Data'!E33)),NA())</f>
        <v>#N/A</v>
      </c>
      <c r="BD39" s="98" t="e">
        <f ca="true">+IF(AND(ISNUMBER(OFFSET('Hygiene Data'!$E$7,0,10*ROW('Hygiene Data'!E33))),'Data Summary'!DS39="Yes"),OFFSET('Hygiene Data'!$E$7,0,10*ROW('Hygiene Data'!E33)),NA())</f>
        <v>#N/A</v>
      </c>
      <c r="BE39" s="98" t="e">
        <f ca="true">+IF(AND(ISNUMBER(OFFSET('Hygiene Data'!$E$9,0,10*ROW('Hygiene Data'!E33))),'Data Summary'!DT39="Yes"),OFFSET('Hygiene Data'!$E$9,0,10*ROW('Hygiene Data'!E33)),NA())</f>
        <v>#N/A</v>
      </c>
      <c r="BF39" s="98" t="e">
        <f ca="true">+IF(AND(ISNUMBER(OFFSET('Hygiene Data'!$F$5,0,10*ROW('Hygiene Data'!F33))),'Data Summary'!DU39="Yes"),OFFSET('Hygiene Data'!$F$5,0,10*ROW('Hygiene Data'!F33)),NA())</f>
        <v>#N/A</v>
      </c>
      <c r="BG39" s="98" t="e">
        <f ca="true">+IF(AND(ISNUMBER(OFFSET('Hygiene Data'!$F$7,0,10*ROW('Hygiene Data'!F33))),'Data Summary'!DV39="Yes"),OFFSET('Hygiene Data'!$F$7,0,10*ROW('Hygiene Data'!F33)),NA())</f>
        <v>#N/A</v>
      </c>
      <c r="BH39" s="98" t="e">
        <f ca="true">+IF(AND(ISNUMBER(OFFSET('Hygiene Data'!$F$9,0,10*ROW('Hygiene Data'!F33))),'Data Summary'!DW39="Yes"),OFFSET('Hygiene Data'!$F$9,0,10*ROW('Hygiene Data'!F33)),NA())</f>
        <v>#N/A</v>
      </c>
      <c r="BI39" s="98" t="e">
        <f ca="true">+IF(AND(ISNUMBER(OFFSET('Hygiene Data'!$G$5,0,10*ROW('Hygiene Data'!G33))),'Data Summary'!DX39="Yes"),OFFSET('Hygiene Data'!$G$5,0,10*ROW('Hygiene Data'!G33)),NA())</f>
        <v>#N/A</v>
      </c>
      <c r="BJ39" s="98" t="e">
        <f ca="true">+IF(AND(ISNUMBER(OFFSET('Hygiene Data'!$G$7,0,10*ROW('Hygiene Data'!G33))),'Data Summary'!DY39="Yes"),OFFSET('Hygiene Data'!$G$7,0,10*ROW('Hygiene Data'!G33)),NA())</f>
        <v>#N/A</v>
      </c>
      <c r="BK39" s="98" t="e">
        <f ca="true">+IF(AND(ISNUMBER(OFFSET('Hygiene Data'!$G$9,0,10*ROW('Hygiene Data'!G33))),'Data Summary'!DZ39="Yes"),OFFSET('Hygiene Data'!$G$9,0,10*ROW('Hygiene Data'!G33)),NA())</f>
        <v>#N/A</v>
      </c>
      <c r="BL39" s="98" t="e">
        <f ca="true">+IF(AND(ISNUMBER(OFFSET('Hygiene Data'!$H$5,0,10*ROW('Hygiene Data'!H33))),'Data Summary'!EA39="Yes"),OFFSET('Hygiene Data'!$H$5,0,10*ROW('Hygiene Data'!H33)),NA())</f>
        <v>#N/A</v>
      </c>
      <c r="BM39" s="98" t="e">
        <f ca="true">+IF(AND(ISNUMBER(OFFSET('Hygiene Data'!$H$7,0,10*ROW('Hygiene Data'!H33))),'Data Summary'!EB39="Yes"),OFFSET('Hygiene Data'!$H$7,0,10*ROW('Hygiene Data'!H33)),NA())</f>
        <v>#N/A</v>
      </c>
      <c r="BN39" s="98" t="e">
        <f ca="true">+IF(AND(ISNUMBER(OFFSET('Hygiene Data'!$H$9,0,10*ROW('Hygiene Data'!H33))),'Data Summary'!EC39="Yes"),OFFSET('Hygiene Data'!$H$9,0,10*ROW('Hygiene Data'!H33)),NA())</f>
        <v>#N/A</v>
      </c>
      <c r="BO39" s="98" t="e">
        <f ca="true">+IF(AND(ISNUMBER(OFFSET('Hygiene Data'!$I$5,0,10*ROW('Hygiene Data'!I33))),'Data Summary'!ED39="Yes"),OFFSET('Hygiene Data'!$I$5,0,10*ROW('Hygiene Data'!I33)),NA())</f>
        <v>#N/A</v>
      </c>
      <c r="BP39" s="98" t="e">
        <f ca="true">+IF(AND(ISNUMBER(OFFSET('Hygiene Data'!$I$7,0,10*ROW('Hygiene Data'!I33))),'Data Summary'!EE39="Yes"),OFFSET('Hygiene Data'!$I$7,0,10*ROW('Hygiene Data'!I33)),NA())</f>
        <v>#N/A</v>
      </c>
      <c r="BQ39" s="98" t="e">
        <f ca="true">+IF(AND(ISNUMBER(OFFSET('Hygiene Data'!$I$9,0,10*ROW('Hygiene Data'!I33))),'Data Summary'!EF39="Yes"),OFFSET('Hygiene Data'!$I$9,0,10*ROW('Hygiene Data'!I33)),NA())</f>
        <v>#N/A</v>
      </c>
    </row>
    <row xmlns:x14ac="http://schemas.microsoft.com/office/spreadsheetml/2009/9/ac" r="40" x14ac:dyDescent="0.2">
      <c r="A40" s="339" t="e">
        <f ca="true">+RIGHT('Data Summary'!A40,LEN('Data Summary'!A40)-9)</f>
        <v>#VALUE!</v>
      </c>
      <c r="B40" s="36" t="str">
        <f ca="true">+IF(ISTEXT('Data Summary'!B40),'Data Summary'!B40,"")</f>
        <v/>
      </c>
      <c r="C40" s="338" t="e">
        <f ca="true">+VALUE('Data Summary'!C40)</f>
        <v>#VALUE!</v>
      </c>
      <c r="D40" s="96" t="e">
        <f ca="true">+IF(AND(ISNUMBER(OFFSET('Water Data'!$D$4,0,10*ROW('Water Data'!D34))),'Data Summary'!BS40="Yes"),100-OFFSET('Water Data'!$D$4,0,10*ROW('Water Data'!D34)),NA())</f>
        <v>#N/A</v>
      </c>
      <c r="E40" s="96" t="e">
        <f ca="true">+IF(AND(ISNUMBER(OFFSET('Water Data'!$D$6,0,10*ROW('Water Data'!D34))),'Data Summary'!BT40="Yes"),OFFSET('Water Data'!$D$6,0,10*ROW('Water Data'!D34)),NA())</f>
        <v>#N/A</v>
      </c>
      <c r="F40" s="96" t="e">
        <f ca="true">+IF(AND(ISNUMBER(OFFSET('Water Data'!$D$9,0,10*ROW('Water Data'!D34))),'Data Summary'!BU40="Yes"),OFFSET('Water Data'!$D$9,0,10*ROW('Water Data'!D34)),NA())</f>
        <v>#N/A</v>
      </c>
      <c r="G40" s="96" t="e">
        <f ca="true">+IF(AND(ISNUMBER(OFFSET('Water Data'!$E$4,0,10*ROW('Water Data'!E34))),'Data Summary'!BV40="Yes"),100-OFFSET('Water Data'!$E$4,0,10*ROW('Water Data'!E34)),NA())</f>
        <v>#N/A</v>
      </c>
      <c r="H40" s="96" t="e">
        <f ca="true">+IF(AND(ISNUMBER(OFFSET('Water Data'!$E$6,0,10*ROW('Water Data'!E34))),'Data Summary'!BW40="Yes"),OFFSET('Water Data'!$E$6,0,10*ROW('Water Data'!E34)),NA())</f>
        <v>#N/A</v>
      </c>
      <c r="I40" s="96" t="e">
        <f ca="true">+IF(AND(ISNUMBER(OFFSET('Water Data'!$E$9,0,10*ROW('Water Data'!E34))),'Data Summary'!BX40="Yes"),OFFSET('Water Data'!$E$9,0,10*ROW('Water Data'!E34)),NA())</f>
        <v>#N/A</v>
      </c>
      <c r="J40" s="96" t="e">
        <f ca="true">+IF(AND(ISNUMBER(OFFSET('Water Data'!$F$4,0,10*ROW('Water Data'!F34))),'Data Summary'!BY40="Yes"),100-OFFSET('Water Data'!$F$4,0,10*ROW('Water Data'!F34)),NA())</f>
        <v>#N/A</v>
      </c>
      <c r="K40" s="96" t="e">
        <f ca="true">+IF(AND(ISNUMBER(OFFSET('Water Data'!$F$6,0,10*ROW('Water Data'!F34))),'Data Summary'!BZ40="Yes"),OFFSET('Water Data'!$F$6,0,10*ROW('Water Data'!F34)),NA())</f>
        <v>#N/A</v>
      </c>
      <c r="L40" s="96" t="e">
        <f ca="true">+IF(AND(ISNUMBER(OFFSET('Water Data'!$F$9,0,10*ROW('Water Data'!F34))),'Data Summary'!CA40="Yes"),OFFSET('Water Data'!$F$9,0,10*ROW('Water Data'!F34)),NA())</f>
        <v>#N/A</v>
      </c>
      <c r="M40" s="96" t="e">
        <f ca="true">+IF(AND(ISNUMBER(OFFSET('Water Data'!$G$4,0,10*ROW('Water Data'!G34))),'Data Summary'!CB40="Yes"),100-OFFSET('Water Data'!$G$4,0,10*ROW('Water Data'!G34)),NA())</f>
        <v>#N/A</v>
      </c>
      <c r="N40" s="96" t="e">
        <f ca="true">+IF(AND(ISNUMBER(OFFSET('Water Data'!$G$6,0,10*ROW('Water Data'!G34))),'Data Summary'!CC40="Yes"),OFFSET('Water Data'!$G$6,0,10*ROW('Water Data'!G34)),NA())</f>
        <v>#N/A</v>
      </c>
      <c r="O40" s="96" t="e">
        <f ca="true">+IF(AND(ISNUMBER(OFFSET('Water Data'!$G$9,0,10*ROW('Water Data'!G34))),'Data Summary'!CD40="Yes"),OFFSET('Water Data'!$G$9,0,10*ROW('Water Data'!G34)),NA())</f>
        <v>#N/A</v>
      </c>
      <c r="P40" s="96" t="e">
        <f ca="true">+IF(AND(ISNUMBER(OFFSET('Water Data'!$H$4,0,10*ROW('Water Data'!H34))),'Data Summary'!CE40="Yes"),100-OFFSET('Water Data'!$H$4,0,10*ROW('Water Data'!H34)),NA())</f>
        <v>#N/A</v>
      </c>
      <c r="Q40" s="96" t="e">
        <f ca="true">+IF(AND(ISNUMBER(OFFSET('Water Data'!$H$6,0,10*ROW('Water Data'!H34))),'Data Summary'!CF40="Yes"),OFFSET('Water Data'!$H$6,0,10*ROW('Water Data'!H34)),NA())</f>
        <v>#N/A</v>
      </c>
      <c r="R40" s="96" t="e">
        <f ca="true">+IF(AND(ISNUMBER(OFFSET('Water Data'!$H$9,0,10*ROW('Water Data'!H34))),'Data Summary'!CG40="Yes"),OFFSET('Water Data'!$H$9,0,10*ROW('Water Data'!H34)),NA())</f>
        <v>#N/A</v>
      </c>
      <c r="S40" s="96" t="e">
        <f ca="true">+IF(AND(ISNUMBER(OFFSET('Water Data'!$I$4,0,10*ROW('Water Data'!I34))),'Data Summary'!CH40="Yes"),100-OFFSET('Water Data'!$I$4,0,10*ROW('Water Data'!I34)),NA())</f>
        <v>#N/A</v>
      </c>
      <c r="T40" s="96" t="e">
        <f ca="true">+IF(AND(ISNUMBER(OFFSET('Water Data'!$I$6,0,10*ROW('Water Data'!I34))),'Data Summary'!CI40="Yes"),OFFSET('Water Data'!$I$6,0,10*ROW('Water Data'!I34)),NA())</f>
        <v>#N/A</v>
      </c>
      <c r="U40" s="96" t="e">
        <f ca="true">+IF(AND(ISNUMBER(OFFSET('Water Data'!$I$9,0,10*ROW('Water Data'!I34))),'Data Summary'!CJ40="Yes"),OFFSET('Water Data'!$I$9,0,10*ROW('Water Data'!I34)),NA())</f>
        <v>#N/A</v>
      </c>
      <c r="V40" s="97" t="e">
        <f ca="true">+IF(AND(ISNUMBER(OFFSET('Sanitation Data'!$D$4,0,10*ROW('Sanitation Data'!D34))),'Data Summary'!CK40="Yes"),100-OFFSET('Sanitation Data'!$D$4,0,10*ROW('Sanitation Data'!D34)),NA())</f>
        <v>#N/A</v>
      </c>
      <c r="W40" s="97" t="e">
        <f ca="true">+IF(AND(ISNUMBER(OFFSET('Sanitation Data'!$D$6,0,10*ROW('Sanitation Data'!D34))),'Data Summary'!CL40="Yes"),OFFSET('Sanitation Data'!$D$6,0,10*ROW('Sanitation Data'!D34)),NA())</f>
        <v>#N/A</v>
      </c>
      <c r="X40" s="97" t="e">
        <f ca="true">+IF(AND(ISNUMBER(OFFSET('Sanitation Data'!$D$10,0,10*ROW('Sanitation Data'!D34))),'Data Summary'!CM40="Yes"),OFFSET('Sanitation Data'!$D$10,0,10*ROW('Sanitation Data'!D34)),NA())</f>
        <v>#N/A</v>
      </c>
      <c r="Y40" s="97" t="e">
        <f ca="true">+IF(AND(ISNUMBER(OFFSET('Sanitation Data'!$D$11,0,10*ROW('Sanitation Data'!D34))),'Data Summary'!CN40="Yes"),OFFSET('Sanitation Data'!$D$11,0,10*ROW('Sanitation Data'!D34)),NA())</f>
        <v>#N/A</v>
      </c>
      <c r="Z40" s="97" t="e">
        <f ca="true">+IF(AND(ISNUMBER(OFFSET('Sanitation Data'!$D$12,0,10*ROW('Sanitation Data'!D34))),'Data Summary'!CO40="Yes"),OFFSET('Sanitation Data'!$D$12,0,10*ROW('Sanitation Data'!D34)),NA())</f>
        <v>#N/A</v>
      </c>
      <c r="AA40" s="97" t="e">
        <f ca="true">+IF(AND(ISNUMBER(OFFSET('Sanitation Data'!$E$4,0,10*ROW('Sanitation Data'!E34))),'Data Summary'!CP40="Yes"),100-OFFSET('Sanitation Data'!$E$4,0,10*ROW('Sanitation Data'!E34)),NA())</f>
        <v>#N/A</v>
      </c>
      <c r="AB40" s="97" t="e">
        <f ca="true">+IF(AND(ISNUMBER(OFFSET('Sanitation Data'!$E$6,0,10*ROW('Sanitation Data'!E34))),'Data Summary'!CQ40="Yes"),OFFSET('Sanitation Data'!$E$6,0,10*ROW('Sanitation Data'!E34)),NA())</f>
        <v>#N/A</v>
      </c>
      <c r="AC40" s="97" t="e">
        <f ca="true">+IF(AND(ISNUMBER(OFFSET('Sanitation Data'!$E$10,0,10*ROW('Sanitation Data'!E34))),'Data Summary'!CR40="Yes"),OFFSET('Sanitation Data'!$E$10,0,10*ROW('Sanitation Data'!E34)),NA())</f>
        <v>#N/A</v>
      </c>
      <c r="AD40" s="97" t="e">
        <f ca="true">+IF(AND(ISNUMBER(OFFSET('Sanitation Data'!$E$11,0,10*ROW('Sanitation Data'!E34))),'Data Summary'!CS40="Yes"),OFFSET('Sanitation Data'!$E$11,0,10*ROW('Sanitation Data'!E34)),NA())</f>
        <v>#N/A</v>
      </c>
      <c r="AE40" s="97" t="e">
        <f ca="true">+IF(AND(ISNUMBER(OFFSET('Sanitation Data'!$E$12,0,10*ROW('Sanitation Data'!E34))),'Data Summary'!CT40="Yes"),OFFSET('Sanitation Data'!$E$12,0,10*ROW('Sanitation Data'!E34)),NA())</f>
        <v>#N/A</v>
      </c>
      <c r="AF40" s="97" t="e">
        <f ca="true">+IF(AND(ISNUMBER(OFFSET('Sanitation Data'!$F$4,0,10*ROW('Sanitation Data'!F34))),'Data Summary'!CU40="Yes"),100-OFFSET('Sanitation Data'!$F$4,0,10*ROW('Sanitation Data'!F34)),NA())</f>
        <v>#N/A</v>
      </c>
      <c r="AG40" s="97" t="e">
        <f ca="true">+IF(AND(ISNUMBER(OFFSET('Sanitation Data'!$F$6,0,10*ROW('Sanitation Data'!F34))),'Data Summary'!CV40="Yes"),OFFSET('Sanitation Data'!$F$6,0,10*ROW('Sanitation Data'!F34)),NA())</f>
        <v>#N/A</v>
      </c>
      <c r="AH40" s="97" t="e">
        <f ca="true">+IF(AND(ISNUMBER(OFFSET('Sanitation Data'!$F$10,0,10*ROW('Sanitation Data'!F34))),'Data Summary'!CW40="Yes"),OFFSET('Sanitation Data'!$F$10,0,10*ROW('Sanitation Data'!F34)),NA())</f>
        <v>#N/A</v>
      </c>
      <c r="AI40" s="97" t="e">
        <f ca="true">+IF(AND(ISNUMBER(OFFSET('Sanitation Data'!$F$11,0,10*ROW('Sanitation Data'!F34))),'Data Summary'!CX40="Yes"),OFFSET('Sanitation Data'!$F$11,0,10*ROW('Sanitation Data'!F34)),NA())</f>
        <v>#N/A</v>
      </c>
      <c r="AJ40" s="97" t="e">
        <f ca="true">+IF(AND(ISNUMBER(OFFSET('Sanitation Data'!$F$12,0,10*ROW('Sanitation Data'!F34))),'Data Summary'!CY40="Yes"),OFFSET('Sanitation Data'!$F$12,0,10*ROW('Sanitation Data'!F34)),NA())</f>
        <v>#N/A</v>
      </c>
      <c r="AK40" s="97" t="e">
        <f ca="true">+IF(AND(ISNUMBER(OFFSET('Sanitation Data'!$G$4,0,10*ROW('Sanitation Data'!G34))),'Data Summary'!CZ40="Yes"),100-OFFSET('Sanitation Data'!$G$4,0,10*ROW('Sanitation Data'!G34)),NA())</f>
        <v>#N/A</v>
      </c>
      <c r="AL40" s="97" t="e">
        <f ca="true">+IF(AND(ISNUMBER(OFFSET('Sanitation Data'!$G$6,0,10*ROW('Sanitation Data'!G34))),'Data Summary'!DA40="Yes"),OFFSET('Sanitation Data'!$G$6,0,10*ROW('Sanitation Data'!G34)),NA())</f>
        <v>#N/A</v>
      </c>
      <c r="AM40" s="97" t="e">
        <f ca="true">+IF(AND(ISNUMBER(OFFSET('Sanitation Data'!$G$10,0,10*ROW('Sanitation Data'!G34))),'Data Summary'!DB40="Yes"),OFFSET('Sanitation Data'!$G$10,0,10*ROW('Sanitation Data'!G34)),NA())</f>
        <v>#N/A</v>
      </c>
      <c r="AN40" s="97" t="e">
        <f ca="true">+IF(AND(ISNUMBER(OFFSET('Sanitation Data'!$G$11,0,10*ROW('Sanitation Data'!G34))),'Data Summary'!DC40="Yes"),OFFSET('Sanitation Data'!$G$11,0,10*ROW('Sanitation Data'!G34)),NA())</f>
        <v>#N/A</v>
      </c>
      <c r="AO40" s="97" t="e">
        <f ca="true">+IF(AND(ISNUMBER(OFFSET('Sanitation Data'!$G$12,0,10*ROW('Sanitation Data'!G34))),'Data Summary'!DD40="Yes"),OFFSET('Sanitation Data'!$G$12,0,10*ROW('Sanitation Data'!G34)),NA())</f>
        <v>#N/A</v>
      </c>
      <c r="AP40" s="97" t="e">
        <f ca="true">+IF(AND(ISNUMBER(OFFSET('Sanitation Data'!$H$4,0,10*ROW('Sanitation Data'!H34))),'Data Summary'!DE40="Yes"),100-OFFSET('Sanitation Data'!$H$4,0,10*ROW('Sanitation Data'!H34)),NA())</f>
        <v>#N/A</v>
      </c>
      <c r="AQ40" s="97" t="e">
        <f ca="true">+IF(AND(ISNUMBER(OFFSET('Sanitation Data'!$H$6,0,10*ROW('Sanitation Data'!H34))),'Data Summary'!DF40="Yes"),OFFSET('Sanitation Data'!$H$6,0,10*ROW('Sanitation Data'!H34)),NA())</f>
        <v>#N/A</v>
      </c>
      <c r="AR40" s="97" t="e">
        <f ca="true">+IF(AND(ISNUMBER(OFFSET('Sanitation Data'!$H$10,0,10*ROW('Sanitation Data'!H34))),'Data Summary'!DG40="Yes"),OFFSET('Sanitation Data'!$H$10,0,10*ROW('Sanitation Data'!H34)),NA())</f>
        <v>#N/A</v>
      </c>
      <c r="AS40" s="97" t="e">
        <f ca="true">+IF(AND(ISNUMBER(OFFSET('Sanitation Data'!$H$11,0,10*ROW('Sanitation Data'!H34))),'Data Summary'!DH40="Yes"),OFFSET('Sanitation Data'!$H$11,0,10*ROW('Sanitation Data'!H34)),NA())</f>
        <v>#N/A</v>
      </c>
      <c r="AT40" s="97" t="e">
        <f ca="true">+IF(AND(ISNUMBER(OFFSET('Sanitation Data'!$H$12,0,10*ROW('Sanitation Data'!H34))),'Data Summary'!DI40="Yes"),OFFSET('Sanitation Data'!$H$12,0,10*ROW('Sanitation Data'!H34)),NA())</f>
        <v>#N/A</v>
      </c>
      <c r="AU40" s="97" t="e">
        <f ca="true">+IF(AND(ISNUMBER(OFFSET('Sanitation Data'!$I$4,0,10*ROW('Sanitation Data'!I34))),'Data Summary'!DJ40="Yes"),100-OFFSET('Sanitation Data'!$I$4,0,10*ROW('Sanitation Data'!I34)),NA())</f>
        <v>#N/A</v>
      </c>
      <c r="AV40" s="97" t="e">
        <f ca="true">+IF(AND(ISNUMBER(OFFSET('Sanitation Data'!$I$6,0,10*ROW('Sanitation Data'!I34))),'Data Summary'!DK40="Yes"),OFFSET('Sanitation Data'!$I$6,0,10*ROW('Sanitation Data'!I34)),NA())</f>
        <v>#N/A</v>
      </c>
      <c r="AW40" s="97" t="e">
        <f ca="true">+IF(AND(ISNUMBER(OFFSET('Sanitation Data'!$I$10,0,10*ROW('Sanitation Data'!I34))),'Data Summary'!DL40="Yes"),OFFSET('Sanitation Data'!$I$10,0,10*ROW('Sanitation Data'!I34)),NA())</f>
        <v>#N/A</v>
      </c>
      <c r="AX40" s="97" t="e">
        <f ca="true">+IF(AND(ISNUMBER(OFFSET('Sanitation Data'!$I$11,0,10*ROW('Sanitation Data'!I34))),'Data Summary'!DM40="Yes"),OFFSET('Sanitation Data'!$I$11,0,10*ROW('Sanitation Data'!I34)),NA())</f>
        <v>#N/A</v>
      </c>
      <c r="AY40" s="97" t="e">
        <f ca="true">+IF(AND(ISNUMBER(OFFSET('Sanitation Data'!$I$12,0,10*ROW('Sanitation Data'!I34))),'Data Summary'!DN40="Yes"),OFFSET('Sanitation Data'!$I$12,0,10*ROW('Sanitation Data'!I34)),NA())</f>
        <v>#N/A</v>
      </c>
      <c r="AZ40" s="98" t="e">
        <f ca="true">+IF(AND(ISNUMBER(OFFSET('Hygiene Data'!$D$5,0,10*ROW('Hygiene Data'!D34))),'Data Summary'!DO40="Yes"),OFFSET('Hygiene Data'!$D$5,0,10*ROW('Hygiene Data'!D34)),NA())</f>
        <v>#N/A</v>
      </c>
      <c r="BA40" s="98" t="e">
        <f ca="true">+IF(AND(ISNUMBER(OFFSET('Hygiene Data'!$D$7,0,10*ROW('Hygiene Data'!D34))),'Data Summary'!DP40="Yes"),OFFSET('Hygiene Data'!$D$7,0,10*ROW('Hygiene Data'!D34)),NA())</f>
        <v>#N/A</v>
      </c>
      <c r="BB40" s="98" t="e">
        <f ca="true">+IF(AND(ISNUMBER(OFFSET('Hygiene Data'!$D$9,0,10*ROW('Hygiene Data'!D34))),'Data Summary'!DQ40="Yes"),OFFSET('Hygiene Data'!$D$9,0,10*ROW('Hygiene Data'!D34)),NA())</f>
        <v>#N/A</v>
      </c>
      <c r="BC40" s="98" t="e">
        <f ca="true">+IF(AND(ISNUMBER(OFFSET('Hygiene Data'!$E$5,0,10*ROW('Hygiene Data'!E34))),'Data Summary'!DR40="Yes"),OFFSET('Hygiene Data'!$E$5,0,10*ROW('Hygiene Data'!E34)),NA())</f>
        <v>#N/A</v>
      </c>
      <c r="BD40" s="98" t="e">
        <f ca="true">+IF(AND(ISNUMBER(OFFSET('Hygiene Data'!$E$7,0,10*ROW('Hygiene Data'!E34))),'Data Summary'!DS40="Yes"),OFFSET('Hygiene Data'!$E$7,0,10*ROW('Hygiene Data'!E34)),NA())</f>
        <v>#N/A</v>
      </c>
      <c r="BE40" s="98" t="e">
        <f ca="true">+IF(AND(ISNUMBER(OFFSET('Hygiene Data'!$E$9,0,10*ROW('Hygiene Data'!E34))),'Data Summary'!DT40="Yes"),OFFSET('Hygiene Data'!$E$9,0,10*ROW('Hygiene Data'!E34)),NA())</f>
        <v>#N/A</v>
      </c>
      <c r="BF40" s="98" t="e">
        <f ca="true">+IF(AND(ISNUMBER(OFFSET('Hygiene Data'!$F$5,0,10*ROW('Hygiene Data'!F34))),'Data Summary'!DU40="Yes"),OFFSET('Hygiene Data'!$F$5,0,10*ROW('Hygiene Data'!F34)),NA())</f>
        <v>#N/A</v>
      </c>
      <c r="BG40" s="98" t="e">
        <f ca="true">+IF(AND(ISNUMBER(OFFSET('Hygiene Data'!$F$7,0,10*ROW('Hygiene Data'!F34))),'Data Summary'!DV40="Yes"),OFFSET('Hygiene Data'!$F$7,0,10*ROW('Hygiene Data'!F34)),NA())</f>
        <v>#N/A</v>
      </c>
      <c r="BH40" s="98" t="e">
        <f ca="true">+IF(AND(ISNUMBER(OFFSET('Hygiene Data'!$F$9,0,10*ROW('Hygiene Data'!F34))),'Data Summary'!DW40="Yes"),OFFSET('Hygiene Data'!$F$9,0,10*ROW('Hygiene Data'!F34)),NA())</f>
        <v>#N/A</v>
      </c>
      <c r="BI40" s="98" t="e">
        <f ca="true">+IF(AND(ISNUMBER(OFFSET('Hygiene Data'!$G$5,0,10*ROW('Hygiene Data'!G34))),'Data Summary'!DX40="Yes"),OFFSET('Hygiene Data'!$G$5,0,10*ROW('Hygiene Data'!G34)),NA())</f>
        <v>#N/A</v>
      </c>
      <c r="BJ40" s="98" t="e">
        <f ca="true">+IF(AND(ISNUMBER(OFFSET('Hygiene Data'!$G$7,0,10*ROW('Hygiene Data'!G34))),'Data Summary'!DY40="Yes"),OFFSET('Hygiene Data'!$G$7,0,10*ROW('Hygiene Data'!G34)),NA())</f>
        <v>#N/A</v>
      </c>
      <c r="BK40" s="98" t="e">
        <f ca="true">+IF(AND(ISNUMBER(OFFSET('Hygiene Data'!$G$9,0,10*ROW('Hygiene Data'!G34))),'Data Summary'!DZ40="Yes"),OFFSET('Hygiene Data'!$G$9,0,10*ROW('Hygiene Data'!G34)),NA())</f>
        <v>#N/A</v>
      </c>
      <c r="BL40" s="98" t="e">
        <f ca="true">+IF(AND(ISNUMBER(OFFSET('Hygiene Data'!$H$5,0,10*ROW('Hygiene Data'!H34))),'Data Summary'!EA40="Yes"),OFFSET('Hygiene Data'!$H$5,0,10*ROW('Hygiene Data'!H34)),NA())</f>
        <v>#N/A</v>
      </c>
      <c r="BM40" s="98" t="e">
        <f ca="true">+IF(AND(ISNUMBER(OFFSET('Hygiene Data'!$H$7,0,10*ROW('Hygiene Data'!H34))),'Data Summary'!EB40="Yes"),OFFSET('Hygiene Data'!$H$7,0,10*ROW('Hygiene Data'!H34)),NA())</f>
        <v>#N/A</v>
      </c>
      <c r="BN40" s="98" t="e">
        <f ca="true">+IF(AND(ISNUMBER(OFFSET('Hygiene Data'!$H$9,0,10*ROW('Hygiene Data'!H34))),'Data Summary'!EC40="Yes"),OFFSET('Hygiene Data'!$H$9,0,10*ROW('Hygiene Data'!H34)),NA())</f>
        <v>#N/A</v>
      </c>
      <c r="BO40" s="98" t="e">
        <f ca="true">+IF(AND(ISNUMBER(OFFSET('Hygiene Data'!$I$5,0,10*ROW('Hygiene Data'!I34))),'Data Summary'!ED40="Yes"),OFFSET('Hygiene Data'!$I$5,0,10*ROW('Hygiene Data'!I34)),NA())</f>
        <v>#N/A</v>
      </c>
      <c r="BP40" s="98" t="e">
        <f ca="true">+IF(AND(ISNUMBER(OFFSET('Hygiene Data'!$I$7,0,10*ROW('Hygiene Data'!I34))),'Data Summary'!EE40="Yes"),OFFSET('Hygiene Data'!$I$7,0,10*ROW('Hygiene Data'!I34)),NA())</f>
        <v>#N/A</v>
      </c>
      <c r="BQ40" s="98" t="e">
        <f ca="true">+IF(AND(ISNUMBER(OFFSET('Hygiene Data'!$I$9,0,10*ROW('Hygiene Data'!I34))),'Data Summary'!EF40="Yes"),OFFSET('Hygiene Data'!$I$9,0,10*ROW('Hygiene Data'!I34)),NA())</f>
        <v>#N/A</v>
      </c>
    </row>
    <row xmlns:x14ac="http://schemas.microsoft.com/office/spreadsheetml/2009/9/ac" r="41" x14ac:dyDescent="0.2">
      <c r="A41" s="339" t="e">
        <f ca="true">+RIGHT('Data Summary'!A41,LEN('Data Summary'!A41)-9)</f>
        <v>#VALUE!</v>
      </c>
      <c r="B41" s="36" t="str">
        <f ca="true">+IF(ISTEXT('Data Summary'!B41),'Data Summary'!B41,"")</f>
        <v/>
      </c>
      <c r="C41" s="338" t="e">
        <f ca="true">+VALUE('Data Summary'!C41)</f>
        <v>#VALUE!</v>
      </c>
      <c r="D41" s="96" t="e">
        <f ca="true">+IF(AND(ISNUMBER(OFFSET('Water Data'!$D$4,0,10*ROW('Water Data'!D35))),'Data Summary'!BS41="Yes"),100-OFFSET('Water Data'!$D$4,0,10*ROW('Water Data'!D35)),NA())</f>
        <v>#N/A</v>
      </c>
      <c r="E41" s="96" t="e">
        <f ca="true">+IF(AND(ISNUMBER(OFFSET('Water Data'!$D$6,0,10*ROW('Water Data'!D35))),'Data Summary'!BT41="Yes"),OFFSET('Water Data'!$D$6,0,10*ROW('Water Data'!D35)),NA())</f>
        <v>#N/A</v>
      </c>
      <c r="F41" s="96" t="e">
        <f ca="true">+IF(AND(ISNUMBER(OFFSET('Water Data'!$D$9,0,10*ROW('Water Data'!D35))),'Data Summary'!BU41="Yes"),OFFSET('Water Data'!$D$9,0,10*ROW('Water Data'!D35)),NA())</f>
        <v>#N/A</v>
      </c>
      <c r="G41" s="96" t="e">
        <f ca="true">+IF(AND(ISNUMBER(OFFSET('Water Data'!$E$4,0,10*ROW('Water Data'!E35))),'Data Summary'!BV41="Yes"),100-OFFSET('Water Data'!$E$4,0,10*ROW('Water Data'!E35)),NA())</f>
        <v>#N/A</v>
      </c>
      <c r="H41" s="96" t="e">
        <f ca="true">+IF(AND(ISNUMBER(OFFSET('Water Data'!$E$6,0,10*ROW('Water Data'!E35))),'Data Summary'!BW41="Yes"),OFFSET('Water Data'!$E$6,0,10*ROW('Water Data'!E35)),NA())</f>
        <v>#N/A</v>
      </c>
      <c r="I41" s="96" t="e">
        <f ca="true">+IF(AND(ISNUMBER(OFFSET('Water Data'!$E$9,0,10*ROW('Water Data'!E35))),'Data Summary'!BX41="Yes"),OFFSET('Water Data'!$E$9,0,10*ROW('Water Data'!E35)),NA())</f>
        <v>#N/A</v>
      </c>
      <c r="J41" s="96" t="e">
        <f ca="true">+IF(AND(ISNUMBER(OFFSET('Water Data'!$F$4,0,10*ROW('Water Data'!F35))),'Data Summary'!BY41="Yes"),100-OFFSET('Water Data'!$F$4,0,10*ROW('Water Data'!F35)),NA())</f>
        <v>#N/A</v>
      </c>
      <c r="K41" s="96" t="e">
        <f ca="true">+IF(AND(ISNUMBER(OFFSET('Water Data'!$F$6,0,10*ROW('Water Data'!F35))),'Data Summary'!BZ41="Yes"),OFFSET('Water Data'!$F$6,0,10*ROW('Water Data'!F35)),NA())</f>
        <v>#N/A</v>
      </c>
      <c r="L41" s="96" t="e">
        <f ca="true">+IF(AND(ISNUMBER(OFFSET('Water Data'!$F$9,0,10*ROW('Water Data'!F35))),'Data Summary'!CA41="Yes"),OFFSET('Water Data'!$F$9,0,10*ROW('Water Data'!F35)),NA())</f>
        <v>#N/A</v>
      </c>
      <c r="M41" s="96" t="e">
        <f ca="true">+IF(AND(ISNUMBER(OFFSET('Water Data'!$G$4,0,10*ROW('Water Data'!G35))),'Data Summary'!CB41="Yes"),100-OFFSET('Water Data'!$G$4,0,10*ROW('Water Data'!G35)),NA())</f>
        <v>#N/A</v>
      </c>
      <c r="N41" s="96" t="e">
        <f ca="true">+IF(AND(ISNUMBER(OFFSET('Water Data'!$G$6,0,10*ROW('Water Data'!G35))),'Data Summary'!CC41="Yes"),OFFSET('Water Data'!$G$6,0,10*ROW('Water Data'!G35)),NA())</f>
        <v>#N/A</v>
      </c>
      <c r="O41" s="96" t="e">
        <f ca="true">+IF(AND(ISNUMBER(OFFSET('Water Data'!$G$9,0,10*ROW('Water Data'!G35))),'Data Summary'!CD41="Yes"),OFFSET('Water Data'!$G$9,0,10*ROW('Water Data'!G35)),NA())</f>
        <v>#N/A</v>
      </c>
      <c r="P41" s="96" t="e">
        <f ca="true">+IF(AND(ISNUMBER(OFFSET('Water Data'!$H$4,0,10*ROW('Water Data'!H35))),'Data Summary'!CE41="Yes"),100-OFFSET('Water Data'!$H$4,0,10*ROW('Water Data'!H35)),NA())</f>
        <v>#N/A</v>
      </c>
      <c r="Q41" s="96" t="e">
        <f ca="true">+IF(AND(ISNUMBER(OFFSET('Water Data'!$H$6,0,10*ROW('Water Data'!H35))),'Data Summary'!CF41="Yes"),OFFSET('Water Data'!$H$6,0,10*ROW('Water Data'!H35)),NA())</f>
        <v>#N/A</v>
      </c>
      <c r="R41" s="96" t="e">
        <f ca="true">+IF(AND(ISNUMBER(OFFSET('Water Data'!$H$9,0,10*ROW('Water Data'!H35))),'Data Summary'!CG41="Yes"),OFFSET('Water Data'!$H$9,0,10*ROW('Water Data'!H35)),NA())</f>
        <v>#N/A</v>
      </c>
      <c r="S41" s="96" t="e">
        <f ca="true">+IF(AND(ISNUMBER(OFFSET('Water Data'!$I$4,0,10*ROW('Water Data'!I35))),'Data Summary'!CH41="Yes"),100-OFFSET('Water Data'!$I$4,0,10*ROW('Water Data'!I35)),NA())</f>
        <v>#N/A</v>
      </c>
      <c r="T41" s="96" t="e">
        <f ca="true">+IF(AND(ISNUMBER(OFFSET('Water Data'!$I$6,0,10*ROW('Water Data'!I35))),'Data Summary'!CI41="Yes"),OFFSET('Water Data'!$I$6,0,10*ROW('Water Data'!I35)),NA())</f>
        <v>#N/A</v>
      </c>
      <c r="U41" s="96" t="e">
        <f ca="true">+IF(AND(ISNUMBER(OFFSET('Water Data'!$I$9,0,10*ROW('Water Data'!I35))),'Data Summary'!CJ41="Yes"),OFFSET('Water Data'!$I$9,0,10*ROW('Water Data'!I35)),NA())</f>
        <v>#N/A</v>
      </c>
      <c r="V41" s="97" t="e">
        <f ca="true">+IF(AND(ISNUMBER(OFFSET('Sanitation Data'!$D$4,0,10*ROW('Sanitation Data'!D35))),'Data Summary'!CK41="Yes"),100-OFFSET('Sanitation Data'!$D$4,0,10*ROW('Sanitation Data'!D35)),NA())</f>
        <v>#N/A</v>
      </c>
      <c r="W41" s="97" t="e">
        <f ca="true">+IF(AND(ISNUMBER(OFFSET('Sanitation Data'!$D$6,0,10*ROW('Sanitation Data'!D35))),'Data Summary'!CL41="Yes"),OFFSET('Sanitation Data'!$D$6,0,10*ROW('Sanitation Data'!D35)),NA())</f>
        <v>#N/A</v>
      </c>
      <c r="X41" s="97" t="e">
        <f ca="true">+IF(AND(ISNUMBER(OFFSET('Sanitation Data'!$D$10,0,10*ROW('Sanitation Data'!D35))),'Data Summary'!CM41="Yes"),OFFSET('Sanitation Data'!$D$10,0,10*ROW('Sanitation Data'!D35)),NA())</f>
        <v>#N/A</v>
      </c>
      <c r="Y41" s="97" t="e">
        <f ca="true">+IF(AND(ISNUMBER(OFFSET('Sanitation Data'!$D$11,0,10*ROW('Sanitation Data'!D35))),'Data Summary'!CN41="Yes"),OFFSET('Sanitation Data'!$D$11,0,10*ROW('Sanitation Data'!D35)),NA())</f>
        <v>#N/A</v>
      </c>
      <c r="Z41" s="97" t="e">
        <f ca="true">+IF(AND(ISNUMBER(OFFSET('Sanitation Data'!$D$12,0,10*ROW('Sanitation Data'!D35))),'Data Summary'!CO41="Yes"),OFFSET('Sanitation Data'!$D$12,0,10*ROW('Sanitation Data'!D35)),NA())</f>
        <v>#N/A</v>
      </c>
      <c r="AA41" s="97" t="e">
        <f ca="true">+IF(AND(ISNUMBER(OFFSET('Sanitation Data'!$E$4,0,10*ROW('Sanitation Data'!E35))),'Data Summary'!CP41="Yes"),100-OFFSET('Sanitation Data'!$E$4,0,10*ROW('Sanitation Data'!E35)),NA())</f>
        <v>#N/A</v>
      </c>
      <c r="AB41" s="97" t="e">
        <f ca="true">+IF(AND(ISNUMBER(OFFSET('Sanitation Data'!$E$6,0,10*ROW('Sanitation Data'!E35))),'Data Summary'!CQ41="Yes"),OFFSET('Sanitation Data'!$E$6,0,10*ROW('Sanitation Data'!E35)),NA())</f>
        <v>#N/A</v>
      </c>
      <c r="AC41" s="97" t="e">
        <f ca="true">+IF(AND(ISNUMBER(OFFSET('Sanitation Data'!$E$10,0,10*ROW('Sanitation Data'!E35))),'Data Summary'!CR41="Yes"),OFFSET('Sanitation Data'!$E$10,0,10*ROW('Sanitation Data'!E35)),NA())</f>
        <v>#N/A</v>
      </c>
      <c r="AD41" s="97" t="e">
        <f ca="true">+IF(AND(ISNUMBER(OFFSET('Sanitation Data'!$E$11,0,10*ROW('Sanitation Data'!E35))),'Data Summary'!CS41="Yes"),OFFSET('Sanitation Data'!$E$11,0,10*ROW('Sanitation Data'!E35)),NA())</f>
        <v>#N/A</v>
      </c>
      <c r="AE41" s="97" t="e">
        <f ca="true">+IF(AND(ISNUMBER(OFFSET('Sanitation Data'!$E$12,0,10*ROW('Sanitation Data'!E35))),'Data Summary'!CT41="Yes"),OFFSET('Sanitation Data'!$E$12,0,10*ROW('Sanitation Data'!E35)),NA())</f>
        <v>#N/A</v>
      </c>
      <c r="AF41" s="97" t="e">
        <f ca="true">+IF(AND(ISNUMBER(OFFSET('Sanitation Data'!$F$4,0,10*ROW('Sanitation Data'!F35))),'Data Summary'!CU41="Yes"),100-OFFSET('Sanitation Data'!$F$4,0,10*ROW('Sanitation Data'!F35)),NA())</f>
        <v>#N/A</v>
      </c>
      <c r="AG41" s="97" t="e">
        <f ca="true">+IF(AND(ISNUMBER(OFFSET('Sanitation Data'!$F$6,0,10*ROW('Sanitation Data'!F35))),'Data Summary'!CV41="Yes"),OFFSET('Sanitation Data'!$F$6,0,10*ROW('Sanitation Data'!F35)),NA())</f>
        <v>#N/A</v>
      </c>
      <c r="AH41" s="97" t="e">
        <f ca="true">+IF(AND(ISNUMBER(OFFSET('Sanitation Data'!$F$10,0,10*ROW('Sanitation Data'!F35))),'Data Summary'!CW41="Yes"),OFFSET('Sanitation Data'!$F$10,0,10*ROW('Sanitation Data'!F35)),NA())</f>
        <v>#N/A</v>
      </c>
      <c r="AI41" s="97" t="e">
        <f ca="true">+IF(AND(ISNUMBER(OFFSET('Sanitation Data'!$F$11,0,10*ROW('Sanitation Data'!F35))),'Data Summary'!CX41="Yes"),OFFSET('Sanitation Data'!$F$11,0,10*ROW('Sanitation Data'!F35)),NA())</f>
        <v>#N/A</v>
      </c>
      <c r="AJ41" s="97" t="e">
        <f ca="true">+IF(AND(ISNUMBER(OFFSET('Sanitation Data'!$F$12,0,10*ROW('Sanitation Data'!F35))),'Data Summary'!CY41="Yes"),OFFSET('Sanitation Data'!$F$12,0,10*ROW('Sanitation Data'!F35)),NA())</f>
        <v>#N/A</v>
      </c>
      <c r="AK41" s="97" t="e">
        <f ca="true">+IF(AND(ISNUMBER(OFFSET('Sanitation Data'!$G$4,0,10*ROW('Sanitation Data'!G35))),'Data Summary'!CZ41="Yes"),100-OFFSET('Sanitation Data'!$G$4,0,10*ROW('Sanitation Data'!G35)),NA())</f>
        <v>#N/A</v>
      </c>
      <c r="AL41" s="97" t="e">
        <f ca="true">+IF(AND(ISNUMBER(OFFSET('Sanitation Data'!$G$6,0,10*ROW('Sanitation Data'!G35))),'Data Summary'!DA41="Yes"),OFFSET('Sanitation Data'!$G$6,0,10*ROW('Sanitation Data'!G35)),NA())</f>
        <v>#N/A</v>
      </c>
      <c r="AM41" s="97" t="e">
        <f ca="true">+IF(AND(ISNUMBER(OFFSET('Sanitation Data'!$G$10,0,10*ROW('Sanitation Data'!G35))),'Data Summary'!DB41="Yes"),OFFSET('Sanitation Data'!$G$10,0,10*ROW('Sanitation Data'!G35)),NA())</f>
        <v>#N/A</v>
      </c>
      <c r="AN41" s="97" t="e">
        <f ca="true">+IF(AND(ISNUMBER(OFFSET('Sanitation Data'!$G$11,0,10*ROW('Sanitation Data'!G35))),'Data Summary'!DC41="Yes"),OFFSET('Sanitation Data'!$G$11,0,10*ROW('Sanitation Data'!G35)),NA())</f>
        <v>#N/A</v>
      </c>
      <c r="AO41" s="97" t="e">
        <f ca="true">+IF(AND(ISNUMBER(OFFSET('Sanitation Data'!$G$12,0,10*ROW('Sanitation Data'!G35))),'Data Summary'!DD41="Yes"),OFFSET('Sanitation Data'!$G$12,0,10*ROW('Sanitation Data'!G35)),NA())</f>
        <v>#N/A</v>
      </c>
      <c r="AP41" s="97" t="e">
        <f ca="true">+IF(AND(ISNUMBER(OFFSET('Sanitation Data'!$H$4,0,10*ROW('Sanitation Data'!H35))),'Data Summary'!DE41="Yes"),100-OFFSET('Sanitation Data'!$H$4,0,10*ROW('Sanitation Data'!H35)),NA())</f>
        <v>#N/A</v>
      </c>
      <c r="AQ41" s="97" t="e">
        <f ca="true">+IF(AND(ISNUMBER(OFFSET('Sanitation Data'!$H$6,0,10*ROW('Sanitation Data'!H35))),'Data Summary'!DF41="Yes"),OFFSET('Sanitation Data'!$H$6,0,10*ROW('Sanitation Data'!H35)),NA())</f>
        <v>#N/A</v>
      </c>
      <c r="AR41" s="97" t="e">
        <f ca="true">+IF(AND(ISNUMBER(OFFSET('Sanitation Data'!$H$10,0,10*ROW('Sanitation Data'!H35))),'Data Summary'!DG41="Yes"),OFFSET('Sanitation Data'!$H$10,0,10*ROW('Sanitation Data'!H35)),NA())</f>
        <v>#N/A</v>
      </c>
      <c r="AS41" s="97" t="e">
        <f ca="true">+IF(AND(ISNUMBER(OFFSET('Sanitation Data'!$H$11,0,10*ROW('Sanitation Data'!H35))),'Data Summary'!DH41="Yes"),OFFSET('Sanitation Data'!$H$11,0,10*ROW('Sanitation Data'!H35)),NA())</f>
        <v>#N/A</v>
      </c>
      <c r="AT41" s="97" t="e">
        <f ca="true">+IF(AND(ISNUMBER(OFFSET('Sanitation Data'!$H$12,0,10*ROW('Sanitation Data'!H35))),'Data Summary'!DI41="Yes"),OFFSET('Sanitation Data'!$H$12,0,10*ROW('Sanitation Data'!H35)),NA())</f>
        <v>#N/A</v>
      </c>
      <c r="AU41" s="97" t="e">
        <f ca="true">+IF(AND(ISNUMBER(OFFSET('Sanitation Data'!$I$4,0,10*ROW('Sanitation Data'!I35))),'Data Summary'!DJ41="Yes"),100-OFFSET('Sanitation Data'!$I$4,0,10*ROW('Sanitation Data'!I35)),NA())</f>
        <v>#N/A</v>
      </c>
      <c r="AV41" s="97" t="e">
        <f ca="true">+IF(AND(ISNUMBER(OFFSET('Sanitation Data'!$I$6,0,10*ROW('Sanitation Data'!I35))),'Data Summary'!DK41="Yes"),OFFSET('Sanitation Data'!$I$6,0,10*ROW('Sanitation Data'!I35)),NA())</f>
        <v>#N/A</v>
      </c>
      <c r="AW41" s="97" t="e">
        <f ca="true">+IF(AND(ISNUMBER(OFFSET('Sanitation Data'!$I$10,0,10*ROW('Sanitation Data'!I35))),'Data Summary'!DL41="Yes"),OFFSET('Sanitation Data'!$I$10,0,10*ROW('Sanitation Data'!I35)),NA())</f>
        <v>#N/A</v>
      </c>
      <c r="AX41" s="97" t="e">
        <f ca="true">+IF(AND(ISNUMBER(OFFSET('Sanitation Data'!$I$11,0,10*ROW('Sanitation Data'!I35))),'Data Summary'!DM41="Yes"),OFFSET('Sanitation Data'!$I$11,0,10*ROW('Sanitation Data'!I35)),NA())</f>
        <v>#N/A</v>
      </c>
      <c r="AY41" s="97" t="e">
        <f ca="true">+IF(AND(ISNUMBER(OFFSET('Sanitation Data'!$I$12,0,10*ROW('Sanitation Data'!I35))),'Data Summary'!DN41="Yes"),OFFSET('Sanitation Data'!$I$12,0,10*ROW('Sanitation Data'!I35)),NA())</f>
        <v>#N/A</v>
      </c>
      <c r="AZ41" s="98" t="e">
        <f ca="true">+IF(AND(ISNUMBER(OFFSET('Hygiene Data'!$D$5,0,10*ROW('Hygiene Data'!D35))),'Data Summary'!DO41="Yes"),OFFSET('Hygiene Data'!$D$5,0,10*ROW('Hygiene Data'!D35)),NA())</f>
        <v>#N/A</v>
      </c>
      <c r="BA41" s="98" t="e">
        <f ca="true">+IF(AND(ISNUMBER(OFFSET('Hygiene Data'!$D$7,0,10*ROW('Hygiene Data'!D35))),'Data Summary'!DP41="Yes"),OFFSET('Hygiene Data'!$D$7,0,10*ROW('Hygiene Data'!D35)),NA())</f>
        <v>#N/A</v>
      </c>
      <c r="BB41" s="98" t="e">
        <f ca="true">+IF(AND(ISNUMBER(OFFSET('Hygiene Data'!$D$9,0,10*ROW('Hygiene Data'!D35))),'Data Summary'!DQ41="Yes"),OFFSET('Hygiene Data'!$D$9,0,10*ROW('Hygiene Data'!D35)),NA())</f>
        <v>#N/A</v>
      </c>
      <c r="BC41" s="98" t="e">
        <f ca="true">+IF(AND(ISNUMBER(OFFSET('Hygiene Data'!$E$5,0,10*ROW('Hygiene Data'!E35))),'Data Summary'!DR41="Yes"),OFFSET('Hygiene Data'!$E$5,0,10*ROW('Hygiene Data'!E35)),NA())</f>
        <v>#N/A</v>
      </c>
      <c r="BD41" s="98" t="e">
        <f ca="true">+IF(AND(ISNUMBER(OFFSET('Hygiene Data'!$E$7,0,10*ROW('Hygiene Data'!E35))),'Data Summary'!DS41="Yes"),OFFSET('Hygiene Data'!$E$7,0,10*ROW('Hygiene Data'!E35)),NA())</f>
        <v>#N/A</v>
      </c>
      <c r="BE41" s="98" t="e">
        <f ca="true">+IF(AND(ISNUMBER(OFFSET('Hygiene Data'!$E$9,0,10*ROW('Hygiene Data'!E35))),'Data Summary'!DT41="Yes"),OFFSET('Hygiene Data'!$E$9,0,10*ROW('Hygiene Data'!E35)),NA())</f>
        <v>#N/A</v>
      </c>
      <c r="BF41" s="98" t="e">
        <f ca="true">+IF(AND(ISNUMBER(OFFSET('Hygiene Data'!$F$5,0,10*ROW('Hygiene Data'!F35))),'Data Summary'!DU41="Yes"),OFFSET('Hygiene Data'!$F$5,0,10*ROW('Hygiene Data'!F35)),NA())</f>
        <v>#N/A</v>
      </c>
      <c r="BG41" s="98" t="e">
        <f ca="true">+IF(AND(ISNUMBER(OFFSET('Hygiene Data'!$F$7,0,10*ROW('Hygiene Data'!F35))),'Data Summary'!DV41="Yes"),OFFSET('Hygiene Data'!$F$7,0,10*ROW('Hygiene Data'!F35)),NA())</f>
        <v>#N/A</v>
      </c>
      <c r="BH41" s="98" t="e">
        <f ca="true">+IF(AND(ISNUMBER(OFFSET('Hygiene Data'!$F$9,0,10*ROW('Hygiene Data'!F35))),'Data Summary'!DW41="Yes"),OFFSET('Hygiene Data'!$F$9,0,10*ROW('Hygiene Data'!F35)),NA())</f>
        <v>#N/A</v>
      </c>
      <c r="BI41" s="98" t="e">
        <f ca="true">+IF(AND(ISNUMBER(OFFSET('Hygiene Data'!$G$5,0,10*ROW('Hygiene Data'!G35))),'Data Summary'!DX41="Yes"),OFFSET('Hygiene Data'!$G$5,0,10*ROW('Hygiene Data'!G35)),NA())</f>
        <v>#N/A</v>
      </c>
      <c r="BJ41" s="98" t="e">
        <f ca="true">+IF(AND(ISNUMBER(OFFSET('Hygiene Data'!$G$7,0,10*ROW('Hygiene Data'!G35))),'Data Summary'!DY41="Yes"),OFFSET('Hygiene Data'!$G$7,0,10*ROW('Hygiene Data'!G35)),NA())</f>
        <v>#N/A</v>
      </c>
      <c r="BK41" s="98" t="e">
        <f ca="true">+IF(AND(ISNUMBER(OFFSET('Hygiene Data'!$G$9,0,10*ROW('Hygiene Data'!G35))),'Data Summary'!DZ41="Yes"),OFFSET('Hygiene Data'!$G$9,0,10*ROW('Hygiene Data'!G35)),NA())</f>
        <v>#N/A</v>
      </c>
      <c r="BL41" s="98" t="e">
        <f ca="true">+IF(AND(ISNUMBER(OFFSET('Hygiene Data'!$H$5,0,10*ROW('Hygiene Data'!H35))),'Data Summary'!EA41="Yes"),OFFSET('Hygiene Data'!$H$5,0,10*ROW('Hygiene Data'!H35)),NA())</f>
        <v>#N/A</v>
      </c>
      <c r="BM41" s="98" t="e">
        <f ca="true">+IF(AND(ISNUMBER(OFFSET('Hygiene Data'!$H$7,0,10*ROW('Hygiene Data'!H35))),'Data Summary'!EB41="Yes"),OFFSET('Hygiene Data'!$H$7,0,10*ROW('Hygiene Data'!H35)),NA())</f>
        <v>#N/A</v>
      </c>
      <c r="BN41" s="98" t="e">
        <f ca="true">+IF(AND(ISNUMBER(OFFSET('Hygiene Data'!$H$9,0,10*ROW('Hygiene Data'!H35))),'Data Summary'!EC41="Yes"),OFFSET('Hygiene Data'!$H$9,0,10*ROW('Hygiene Data'!H35)),NA())</f>
        <v>#N/A</v>
      </c>
      <c r="BO41" s="98" t="e">
        <f ca="true">+IF(AND(ISNUMBER(OFFSET('Hygiene Data'!$I$5,0,10*ROW('Hygiene Data'!I35))),'Data Summary'!ED41="Yes"),OFFSET('Hygiene Data'!$I$5,0,10*ROW('Hygiene Data'!I35)),NA())</f>
        <v>#N/A</v>
      </c>
      <c r="BP41" s="98" t="e">
        <f ca="true">+IF(AND(ISNUMBER(OFFSET('Hygiene Data'!$I$7,0,10*ROW('Hygiene Data'!I35))),'Data Summary'!EE41="Yes"),OFFSET('Hygiene Data'!$I$7,0,10*ROW('Hygiene Data'!I35)),NA())</f>
        <v>#N/A</v>
      </c>
      <c r="BQ41" s="98" t="e">
        <f ca="true">+IF(AND(ISNUMBER(OFFSET('Hygiene Data'!$I$9,0,10*ROW('Hygiene Data'!I35))),'Data Summary'!EF41="Yes"),OFFSET('Hygiene Data'!$I$9,0,10*ROW('Hygiene Data'!I35)),NA())</f>
        <v>#N/A</v>
      </c>
    </row>
    <row xmlns:x14ac="http://schemas.microsoft.com/office/spreadsheetml/2009/9/ac" r="42" x14ac:dyDescent="0.2">
      <c r="A42" s="339" t="e">
        <f ca="true">+RIGHT('Data Summary'!A42,LEN('Data Summary'!A42)-9)</f>
        <v>#VALUE!</v>
      </c>
      <c r="B42" s="36" t="str">
        <f ca="true">+IF(ISTEXT('Data Summary'!B42),'Data Summary'!B42,"")</f>
        <v/>
      </c>
      <c r="C42" s="338" t="e">
        <f ca="true">+VALUE('Data Summary'!C42)</f>
        <v>#VALUE!</v>
      </c>
      <c r="D42" s="96" t="e">
        <f ca="true">+IF(AND(ISNUMBER(OFFSET('Water Data'!$D$4,0,10*ROW('Water Data'!D36))),'Data Summary'!BS42="Yes"),100-OFFSET('Water Data'!$D$4,0,10*ROW('Water Data'!D36)),NA())</f>
        <v>#N/A</v>
      </c>
      <c r="E42" s="96" t="e">
        <f ca="true">+IF(AND(ISNUMBER(OFFSET('Water Data'!$D$6,0,10*ROW('Water Data'!D36))),'Data Summary'!BT42="Yes"),OFFSET('Water Data'!$D$6,0,10*ROW('Water Data'!D36)),NA())</f>
        <v>#N/A</v>
      </c>
      <c r="F42" s="96" t="e">
        <f ca="true">+IF(AND(ISNUMBER(OFFSET('Water Data'!$D$9,0,10*ROW('Water Data'!D36))),'Data Summary'!BU42="Yes"),OFFSET('Water Data'!$D$9,0,10*ROW('Water Data'!D36)),NA())</f>
        <v>#N/A</v>
      </c>
      <c r="G42" s="96" t="e">
        <f ca="true">+IF(AND(ISNUMBER(OFFSET('Water Data'!$E$4,0,10*ROW('Water Data'!E36))),'Data Summary'!BV42="Yes"),100-OFFSET('Water Data'!$E$4,0,10*ROW('Water Data'!E36)),NA())</f>
        <v>#N/A</v>
      </c>
      <c r="H42" s="96" t="e">
        <f ca="true">+IF(AND(ISNUMBER(OFFSET('Water Data'!$E$6,0,10*ROW('Water Data'!E36))),'Data Summary'!BW42="Yes"),OFFSET('Water Data'!$E$6,0,10*ROW('Water Data'!E36)),NA())</f>
        <v>#N/A</v>
      </c>
      <c r="I42" s="96" t="e">
        <f ca="true">+IF(AND(ISNUMBER(OFFSET('Water Data'!$E$9,0,10*ROW('Water Data'!E36))),'Data Summary'!BX42="Yes"),OFFSET('Water Data'!$E$9,0,10*ROW('Water Data'!E36)),NA())</f>
        <v>#N/A</v>
      </c>
      <c r="J42" s="96" t="e">
        <f ca="true">+IF(AND(ISNUMBER(OFFSET('Water Data'!$F$4,0,10*ROW('Water Data'!F36))),'Data Summary'!BY42="Yes"),100-OFFSET('Water Data'!$F$4,0,10*ROW('Water Data'!F36)),NA())</f>
        <v>#N/A</v>
      </c>
      <c r="K42" s="96" t="e">
        <f ca="true">+IF(AND(ISNUMBER(OFFSET('Water Data'!$F$6,0,10*ROW('Water Data'!F36))),'Data Summary'!BZ42="Yes"),OFFSET('Water Data'!$F$6,0,10*ROW('Water Data'!F36)),NA())</f>
        <v>#N/A</v>
      </c>
      <c r="L42" s="96" t="e">
        <f ca="true">+IF(AND(ISNUMBER(OFFSET('Water Data'!$F$9,0,10*ROW('Water Data'!F36))),'Data Summary'!CA42="Yes"),OFFSET('Water Data'!$F$9,0,10*ROW('Water Data'!F36)),NA())</f>
        <v>#N/A</v>
      </c>
      <c r="M42" s="96" t="e">
        <f ca="true">+IF(AND(ISNUMBER(OFFSET('Water Data'!$G$4,0,10*ROW('Water Data'!G36))),'Data Summary'!CB42="Yes"),100-OFFSET('Water Data'!$G$4,0,10*ROW('Water Data'!G36)),NA())</f>
        <v>#N/A</v>
      </c>
      <c r="N42" s="96" t="e">
        <f ca="true">+IF(AND(ISNUMBER(OFFSET('Water Data'!$G$6,0,10*ROW('Water Data'!G36))),'Data Summary'!CC42="Yes"),OFFSET('Water Data'!$G$6,0,10*ROW('Water Data'!G36)),NA())</f>
        <v>#N/A</v>
      </c>
      <c r="O42" s="96" t="e">
        <f ca="true">+IF(AND(ISNUMBER(OFFSET('Water Data'!$G$9,0,10*ROW('Water Data'!G36))),'Data Summary'!CD42="Yes"),OFFSET('Water Data'!$G$9,0,10*ROW('Water Data'!G36)),NA())</f>
        <v>#N/A</v>
      </c>
      <c r="P42" s="96" t="e">
        <f ca="true">+IF(AND(ISNUMBER(OFFSET('Water Data'!$H$4,0,10*ROW('Water Data'!H36))),'Data Summary'!CE42="Yes"),100-OFFSET('Water Data'!$H$4,0,10*ROW('Water Data'!H36)),NA())</f>
        <v>#N/A</v>
      </c>
      <c r="Q42" s="96" t="e">
        <f ca="true">+IF(AND(ISNUMBER(OFFSET('Water Data'!$H$6,0,10*ROW('Water Data'!H36))),'Data Summary'!CF42="Yes"),OFFSET('Water Data'!$H$6,0,10*ROW('Water Data'!H36)),NA())</f>
        <v>#N/A</v>
      </c>
      <c r="R42" s="96" t="e">
        <f ca="true">+IF(AND(ISNUMBER(OFFSET('Water Data'!$H$9,0,10*ROW('Water Data'!H36))),'Data Summary'!CG42="Yes"),OFFSET('Water Data'!$H$9,0,10*ROW('Water Data'!H36)),NA())</f>
        <v>#N/A</v>
      </c>
      <c r="S42" s="96" t="e">
        <f ca="true">+IF(AND(ISNUMBER(OFFSET('Water Data'!$I$4,0,10*ROW('Water Data'!I36))),'Data Summary'!CH42="Yes"),100-OFFSET('Water Data'!$I$4,0,10*ROW('Water Data'!I36)),NA())</f>
        <v>#N/A</v>
      </c>
      <c r="T42" s="96" t="e">
        <f ca="true">+IF(AND(ISNUMBER(OFFSET('Water Data'!$I$6,0,10*ROW('Water Data'!I36))),'Data Summary'!CI42="Yes"),OFFSET('Water Data'!$I$6,0,10*ROW('Water Data'!I36)),NA())</f>
        <v>#N/A</v>
      </c>
      <c r="U42" s="96" t="e">
        <f ca="true">+IF(AND(ISNUMBER(OFFSET('Water Data'!$I$9,0,10*ROW('Water Data'!I36))),'Data Summary'!CJ42="Yes"),OFFSET('Water Data'!$I$9,0,10*ROW('Water Data'!I36)),NA())</f>
        <v>#N/A</v>
      </c>
      <c r="V42" s="97" t="e">
        <f ca="true">+IF(AND(ISNUMBER(OFFSET('Sanitation Data'!$D$4,0,10*ROW('Sanitation Data'!D36))),'Data Summary'!CK42="Yes"),100-OFFSET('Sanitation Data'!$D$4,0,10*ROW('Sanitation Data'!D36)),NA())</f>
        <v>#N/A</v>
      </c>
      <c r="W42" s="97" t="e">
        <f ca="true">+IF(AND(ISNUMBER(OFFSET('Sanitation Data'!$D$6,0,10*ROW('Sanitation Data'!D36))),'Data Summary'!CL42="Yes"),OFFSET('Sanitation Data'!$D$6,0,10*ROW('Sanitation Data'!D36)),NA())</f>
        <v>#N/A</v>
      </c>
      <c r="X42" s="97" t="e">
        <f ca="true">+IF(AND(ISNUMBER(OFFSET('Sanitation Data'!$D$10,0,10*ROW('Sanitation Data'!D36))),'Data Summary'!CM42="Yes"),OFFSET('Sanitation Data'!$D$10,0,10*ROW('Sanitation Data'!D36)),NA())</f>
        <v>#N/A</v>
      </c>
      <c r="Y42" s="97" t="e">
        <f ca="true">+IF(AND(ISNUMBER(OFFSET('Sanitation Data'!$D$11,0,10*ROW('Sanitation Data'!D36))),'Data Summary'!CN42="Yes"),OFFSET('Sanitation Data'!$D$11,0,10*ROW('Sanitation Data'!D36)),NA())</f>
        <v>#N/A</v>
      </c>
      <c r="Z42" s="97" t="e">
        <f ca="true">+IF(AND(ISNUMBER(OFFSET('Sanitation Data'!$D$12,0,10*ROW('Sanitation Data'!D36))),'Data Summary'!CO42="Yes"),OFFSET('Sanitation Data'!$D$12,0,10*ROW('Sanitation Data'!D36)),NA())</f>
        <v>#N/A</v>
      </c>
      <c r="AA42" s="97" t="e">
        <f ca="true">+IF(AND(ISNUMBER(OFFSET('Sanitation Data'!$E$4,0,10*ROW('Sanitation Data'!E36))),'Data Summary'!CP42="Yes"),100-OFFSET('Sanitation Data'!$E$4,0,10*ROW('Sanitation Data'!E36)),NA())</f>
        <v>#N/A</v>
      </c>
      <c r="AB42" s="97" t="e">
        <f ca="true">+IF(AND(ISNUMBER(OFFSET('Sanitation Data'!$E$6,0,10*ROW('Sanitation Data'!E36))),'Data Summary'!CQ42="Yes"),OFFSET('Sanitation Data'!$E$6,0,10*ROW('Sanitation Data'!E36)),NA())</f>
        <v>#N/A</v>
      </c>
      <c r="AC42" s="97" t="e">
        <f ca="true">+IF(AND(ISNUMBER(OFFSET('Sanitation Data'!$E$10,0,10*ROW('Sanitation Data'!E36))),'Data Summary'!CR42="Yes"),OFFSET('Sanitation Data'!$E$10,0,10*ROW('Sanitation Data'!E36)),NA())</f>
        <v>#N/A</v>
      </c>
      <c r="AD42" s="97" t="e">
        <f ca="true">+IF(AND(ISNUMBER(OFFSET('Sanitation Data'!$E$11,0,10*ROW('Sanitation Data'!E36))),'Data Summary'!CS42="Yes"),OFFSET('Sanitation Data'!$E$11,0,10*ROW('Sanitation Data'!E36)),NA())</f>
        <v>#N/A</v>
      </c>
      <c r="AE42" s="97" t="e">
        <f ca="true">+IF(AND(ISNUMBER(OFFSET('Sanitation Data'!$E$12,0,10*ROW('Sanitation Data'!E36))),'Data Summary'!CT42="Yes"),OFFSET('Sanitation Data'!$E$12,0,10*ROW('Sanitation Data'!E36)),NA())</f>
        <v>#N/A</v>
      </c>
      <c r="AF42" s="97" t="e">
        <f ca="true">+IF(AND(ISNUMBER(OFFSET('Sanitation Data'!$F$4,0,10*ROW('Sanitation Data'!F36))),'Data Summary'!CU42="Yes"),100-OFFSET('Sanitation Data'!$F$4,0,10*ROW('Sanitation Data'!F36)),NA())</f>
        <v>#N/A</v>
      </c>
      <c r="AG42" s="97" t="e">
        <f ca="true">+IF(AND(ISNUMBER(OFFSET('Sanitation Data'!$F$6,0,10*ROW('Sanitation Data'!F36))),'Data Summary'!CV42="Yes"),OFFSET('Sanitation Data'!$F$6,0,10*ROW('Sanitation Data'!F36)),NA())</f>
        <v>#N/A</v>
      </c>
      <c r="AH42" s="97" t="e">
        <f ca="true">+IF(AND(ISNUMBER(OFFSET('Sanitation Data'!$F$10,0,10*ROW('Sanitation Data'!F36))),'Data Summary'!CW42="Yes"),OFFSET('Sanitation Data'!$F$10,0,10*ROW('Sanitation Data'!F36)),NA())</f>
        <v>#N/A</v>
      </c>
      <c r="AI42" s="97" t="e">
        <f ca="true">+IF(AND(ISNUMBER(OFFSET('Sanitation Data'!$F$11,0,10*ROW('Sanitation Data'!F36))),'Data Summary'!CX42="Yes"),OFFSET('Sanitation Data'!$F$11,0,10*ROW('Sanitation Data'!F36)),NA())</f>
        <v>#N/A</v>
      </c>
      <c r="AJ42" s="97" t="e">
        <f ca="true">+IF(AND(ISNUMBER(OFFSET('Sanitation Data'!$F$12,0,10*ROW('Sanitation Data'!F36))),'Data Summary'!CY42="Yes"),OFFSET('Sanitation Data'!$F$12,0,10*ROW('Sanitation Data'!F36)),NA())</f>
        <v>#N/A</v>
      </c>
      <c r="AK42" s="97" t="e">
        <f ca="true">+IF(AND(ISNUMBER(OFFSET('Sanitation Data'!$G$4,0,10*ROW('Sanitation Data'!G36))),'Data Summary'!CZ42="Yes"),100-OFFSET('Sanitation Data'!$G$4,0,10*ROW('Sanitation Data'!G36)),NA())</f>
        <v>#N/A</v>
      </c>
      <c r="AL42" s="97" t="e">
        <f ca="true">+IF(AND(ISNUMBER(OFFSET('Sanitation Data'!$G$6,0,10*ROW('Sanitation Data'!G36))),'Data Summary'!DA42="Yes"),OFFSET('Sanitation Data'!$G$6,0,10*ROW('Sanitation Data'!G36)),NA())</f>
        <v>#N/A</v>
      </c>
      <c r="AM42" s="97" t="e">
        <f ca="true">+IF(AND(ISNUMBER(OFFSET('Sanitation Data'!$G$10,0,10*ROW('Sanitation Data'!G36))),'Data Summary'!DB42="Yes"),OFFSET('Sanitation Data'!$G$10,0,10*ROW('Sanitation Data'!G36)),NA())</f>
        <v>#N/A</v>
      </c>
      <c r="AN42" s="97" t="e">
        <f ca="true">+IF(AND(ISNUMBER(OFFSET('Sanitation Data'!$G$11,0,10*ROW('Sanitation Data'!G36))),'Data Summary'!DC42="Yes"),OFFSET('Sanitation Data'!$G$11,0,10*ROW('Sanitation Data'!G36)),NA())</f>
        <v>#N/A</v>
      </c>
      <c r="AO42" s="97" t="e">
        <f ca="true">+IF(AND(ISNUMBER(OFFSET('Sanitation Data'!$G$12,0,10*ROW('Sanitation Data'!G36))),'Data Summary'!DD42="Yes"),OFFSET('Sanitation Data'!$G$12,0,10*ROW('Sanitation Data'!G36)),NA())</f>
        <v>#N/A</v>
      </c>
      <c r="AP42" s="97" t="e">
        <f ca="true">+IF(AND(ISNUMBER(OFFSET('Sanitation Data'!$H$4,0,10*ROW('Sanitation Data'!H36))),'Data Summary'!DE42="Yes"),100-OFFSET('Sanitation Data'!$H$4,0,10*ROW('Sanitation Data'!H36)),NA())</f>
        <v>#N/A</v>
      </c>
      <c r="AQ42" s="97" t="e">
        <f ca="true">+IF(AND(ISNUMBER(OFFSET('Sanitation Data'!$H$6,0,10*ROW('Sanitation Data'!H36))),'Data Summary'!DF42="Yes"),OFFSET('Sanitation Data'!$H$6,0,10*ROW('Sanitation Data'!H36)),NA())</f>
        <v>#N/A</v>
      </c>
      <c r="AR42" s="97" t="e">
        <f ca="true">+IF(AND(ISNUMBER(OFFSET('Sanitation Data'!$H$10,0,10*ROW('Sanitation Data'!H36))),'Data Summary'!DG42="Yes"),OFFSET('Sanitation Data'!$H$10,0,10*ROW('Sanitation Data'!H36)),NA())</f>
        <v>#N/A</v>
      </c>
      <c r="AS42" s="97" t="e">
        <f ca="true">+IF(AND(ISNUMBER(OFFSET('Sanitation Data'!$H$11,0,10*ROW('Sanitation Data'!H36))),'Data Summary'!DH42="Yes"),OFFSET('Sanitation Data'!$H$11,0,10*ROW('Sanitation Data'!H36)),NA())</f>
        <v>#N/A</v>
      </c>
      <c r="AT42" s="97" t="e">
        <f ca="true">+IF(AND(ISNUMBER(OFFSET('Sanitation Data'!$H$12,0,10*ROW('Sanitation Data'!H36))),'Data Summary'!DI42="Yes"),OFFSET('Sanitation Data'!$H$12,0,10*ROW('Sanitation Data'!H36)),NA())</f>
        <v>#N/A</v>
      </c>
      <c r="AU42" s="97" t="e">
        <f ca="true">+IF(AND(ISNUMBER(OFFSET('Sanitation Data'!$I$4,0,10*ROW('Sanitation Data'!I36))),'Data Summary'!DJ42="Yes"),100-OFFSET('Sanitation Data'!$I$4,0,10*ROW('Sanitation Data'!I36)),NA())</f>
        <v>#N/A</v>
      </c>
      <c r="AV42" s="97" t="e">
        <f ca="true">+IF(AND(ISNUMBER(OFFSET('Sanitation Data'!$I$6,0,10*ROW('Sanitation Data'!I36))),'Data Summary'!DK42="Yes"),OFFSET('Sanitation Data'!$I$6,0,10*ROW('Sanitation Data'!I36)),NA())</f>
        <v>#N/A</v>
      </c>
      <c r="AW42" s="97" t="e">
        <f ca="true">+IF(AND(ISNUMBER(OFFSET('Sanitation Data'!$I$10,0,10*ROW('Sanitation Data'!I36))),'Data Summary'!DL42="Yes"),OFFSET('Sanitation Data'!$I$10,0,10*ROW('Sanitation Data'!I36)),NA())</f>
        <v>#N/A</v>
      </c>
      <c r="AX42" s="97" t="e">
        <f ca="true">+IF(AND(ISNUMBER(OFFSET('Sanitation Data'!$I$11,0,10*ROW('Sanitation Data'!I36))),'Data Summary'!DM42="Yes"),OFFSET('Sanitation Data'!$I$11,0,10*ROW('Sanitation Data'!I36)),NA())</f>
        <v>#N/A</v>
      </c>
      <c r="AY42" s="97" t="e">
        <f ca="true">+IF(AND(ISNUMBER(OFFSET('Sanitation Data'!$I$12,0,10*ROW('Sanitation Data'!I36))),'Data Summary'!DN42="Yes"),OFFSET('Sanitation Data'!$I$12,0,10*ROW('Sanitation Data'!I36)),NA())</f>
        <v>#N/A</v>
      </c>
      <c r="AZ42" s="98" t="e">
        <f ca="true">+IF(AND(ISNUMBER(OFFSET('Hygiene Data'!$D$5,0,10*ROW('Hygiene Data'!D36))),'Data Summary'!DO42="Yes"),OFFSET('Hygiene Data'!$D$5,0,10*ROW('Hygiene Data'!D36)),NA())</f>
        <v>#N/A</v>
      </c>
      <c r="BA42" s="98" t="e">
        <f ca="true">+IF(AND(ISNUMBER(OFFSET('Hygiene Data'!$D$7,0,10*ROW('Hygiene Data'!D36))),'Data Summary'!DP42="Yes"),OFFSET('Hygiene Data'!$D$7,0,10*ROW('Hygiene Data'!D36)),NA())</f>
        <v>#N/A</v>
      </c>
      <c r="BB42" s="98" t="e">
        <f ca="true">+IF(AND(ISNUMBER(OFFSET('Hygiene Data'!$D$9,0,10*ROW('Hygiene Data'!D36))),'Data Summary'!DQ42="Yes"),OFFSET('Hygiene Data'!$D$9,0,10*ROW('Hygiene Data'!D36)),NA())</f>
        <v>#N/A</v>
      </c>
      <c r="BC42" s="98" t="e">
        <f ca="true">+IF(AND(ISNUMBER(OFFSET('Hygiene Data'!$E$5,0,10*ROW('Hygiene Data'!E36))),'Data Summary'!DR42="Yes"),OFFSET('Hygiene Data'!$E$5,0,10*ROW('Hygiene Data'!E36)),NA())</f>
        <v>#N/A</v>
      </c>
      <c r="BD42" s="98" t="e">
        <f ca="true">+IF(AND(ISNUMBER(OFFSET('Hygiene Data'!$E$7,0,10*ROW('Hygiene Data'!E36))),'Data Summary'!DS42="Yes"),OFFSET('Hygiene Data'!$E$7,0,10*ROW('Hygiene Data'!E36)),NA())</f>
        <v>#N/A</v>
      </c>
      <c r="BE42" s="98" t="e">
        <f ca="true">+IF(AND(ISNUMBER(OFFSET('Hygiene Data'!$E$9,0,10*ROW('Hygiene Data'!E36))),'Data Summary'!DT42="Yes"),OFFSET('Hygiene Data'!$E$9,0,10*ROW('Hygiene Data'!E36)),NA())</f>
        <v>#N/A</v>
      </c>
      <c r="BF42" s="98" t="e">
        <f ca="true">+IF(AND(ISNUMBER(OFFSET('Hygiene Data'!$F$5,0,10*ROW('Hygiene Data'!F36))),'Data Summary'!DU42="Yes"),OFFSET('Hygiene Data'!$F$5,0,10*ROW('Hygiene Data'!F36)),NA())</f>
        <v>#N/A</v>
      </c>
      <c r="BG42" s="98" t="e">
        <f ca="true">+IF(AND(ISNUMBER(OFFSET('Hygiene Data'!$F$7,0,10*ROW('Hygiene Data'!F36))),'Data Summary'!DV42="Yes"),OFFSET('Hygiene Data'!$F$7,0,10*ROW('Hygiene Data'!F36)),NA())</f>
        <v>#N/A</v>
      </c>
      <c r="BH42" s="98" t="e">
        <f ca="true">+IF(AND(ISNUMBER(OFFSET('Hygiene Data'!$F$9,0,10*ROW('Hygiene Data'!F36))),'Data Summary'!DW42="Yes"),OFFSET('Hygiene Data'!$F$9,0,10*ROW('Hygiene Data'!F36)),NA())</f>
        <v>#N/A</v>
      </c>
      <c r="BI42" s="98" t="e">
        <f ca="true">+IF(AND(ISNUMBER(OFFSET('Hygiene Data'!$G$5,0,10*ROW('Hygiene Data'!G36))),'Data Summary'!DX42="Yes"),OFFSET('Hygiene Data'!$G$5,0,10*ROW('Hygiene Data'!G36)),NA())</f>
        <v>#N/A</v>
      </c>
      <c r="BJ42" s="98" t="e">
        <f ca="true">+IF(AND(ISNUMBER(OFFSET('Hygiene Data'!$G$7,0,10*ROW('Hygiene Data'!G36))),'Data Summary'!DY42="Yes"),OFFSET('Hygiene Data'!$G$7,0,10*ROW('Hygiene Data'!G36)),NA())</f>
        <v>#N/A</v>
      </c>
      <c r="BK42" s="98" t="e">
        <f ca="true">+IF(AND(ISNUMBER(OFFSET('Hygiene Data'!$G$9,0,10*ROW('Hygiene Data'!G36))),'Data Summary'!DZ42="Yes"),OFFSET('Hygiene Data'!$G$9,0,10*ROW('Hygiene Data'!G36)),NA())</f>
        <v>#N/A</v>
      </c>
      <c r="BL42" s="98" t="e">
        <f ca="true">+IF(AND(ISNUMBER(OFFSET('Hygiene Data'!$H$5,0,10*ROW('Hygiene Data'!H36))),'Data Summary'!EA42="Yes"),OFFSET('Hygiene Data'!$H$5,0,10*ROW('Hygiene Data'!H36)),NA())</f>
        <v>#N/A</v>
      </c>
      <c r="BM42" s="98" t="e">
        <f ca="true">+IF(AND(ISNUMBER(OFFSET('Hygiene Data'!$H$7,0,10*ROW('Hygiene Data'!H36))),'Data Summary'!EB42="Yes"),OFFSET('Hygiene Data'!$H$7,0,10*ROW('Hygiene Data'!H36)),NA())</f>
        <v>#N/A</v>
      </c>
      <c r="BN42" s="98" t="e">
        <f ca="true">+IF(AND(ISNUMBER(OFFSET('Hygiene Data'!$H$9,0,10*ROW('Hygiene Data'!H36))),'Data Summary'!EC42="Yes"),OFFSET('Hygiene Data'!$H$9,0,10*ROW('Hygiene Data'!H36)),NA())</f>
        <v>#N/A</v>
      </c>
      <c r="BO42" s="98" t="e">
        <f ca="true">+IF(AND(ISNUMBER(OFFSET('Hygiene Data'!$I$5,0,10*ROW('Hygiene Data'!I36))),'Data Summary'!ED42="Yes"),OFFSET('Hygiene Data'!$I$5,0,10*ROW('Hygiene Data'!I36)),NA())</f>
        <v>#N/A</v>
      </c>
      <c r="BP42" s="98" t="e">
        <f ca="true">+IF(AND(ISNUMBER(OFFSET('Hygiene Data'!$I$7,0,10*ROW('Hygiene Data'!I36))),'Data Summary'!EE42="Yes"),OFFSET('Hygiene Data'!$I$7,0,10*ROW('Hygiene Data'!I36)),NA())</f>
        <v>#N/A</v>
      </c>
      <c r="BQ42" s="98" t="e">
        <f ca="true">+IF(AND(ISNUMBER(OFFSET('Hygiene Data'!$I$9,0,10*ROW('Hygiene Data'!I36))),'Data Summary'!EF42="Yes"),OFFSET('Hygiene Data'!$I$9,0,10*ROW('Hygiene Data'!I36)),NA())</f>
        <v>#N/A</v>
      </c>
    </row>
    <row xmlns:x14ac="http://schemas.microsoft.com/office/spreadsheetml/2009/9/ac" r="43" x14ac:dyDescent="0.2">
      <c r="A43" s="339" t="e">
        <f ca="true">+RIGHT('Data Summary'!A43,LEN('Data Summary'!A43)-9)</f>
        <v>#VALUE!</v>
      </c>
      <c r="B43" s="36" t="str">
        <f ca="true">+IF(ISTEXT('Data Summary'!B43),'Data Summary'!B43,"")</f>
        <v/>
      </c>
      <c r="C43" s="338" t="e">
        <f ca="true">+VALUE('Data Summary'!C43)</f>
        <v>#VALUE!</v>
      </c>
      <c r="D43" s="96" t="e">
        <f ca="true">+IF(AND(ISNUMBER(OFFSET('Water Data'!$D$4,0,10*ROW('Water Data'!D37))),'Data Summary'!BS43="Yes"),100-OFFSET('Water Data'!$D$4,0,10*ROW('Water Data'!D37)),NA())</f>
        <v>#N/A</v>
      </c>
      <c r="E43" s="96" t="e">
        <f ca="true">+IF(AND(ISNUMBER(OFFSET('Water Data'!$D$6,0,10*ROW('Water Data'!D37))),'Data Summary'!BT43="Yes"),OFFSET('Water Data'!$D$6,0,10*ROW('Water Data'!D37)),NA())</f>
        <v>#N/A</v>
      </c>
      <c r="F43" s="96" t="e">
        <f ca="true">+IF(AND(ISNUMBER(OFFSET('Water Data'!$D$9,0,10*ROW('Water Data'!D37))),'Data Summary'!BU43="Yes"),OFFSET('Water Data'!$D$9,0,10*ROW('Water Data'!D37)),NA())</f>
        <v>#N/A</v>
      </c>
      <c r="G43" s="96" t="e">
        <f ca="true">+IF(AND(ISNUMBER(OFFSET('Water Data'!$E$4,0,10*ROW('Water Data'!E37))),'Data Summary'!BV43="Yes"),100-OFFSET('Water Data'!$E$4,0,10*ROW('Water Data'!E37)),NA())</f>
        <v>#N/A</v>
      </c>
      <c r="H43" s="96" t="e">
        <f ca="true">+IF(AND(ISNUMBER(OFFSET('Water Data'!$E$6,0,10*ROW('Water Data'!E37))),'Data Summary'!BW43="Yes"),OFFSET('Water Data'!$E$6,0,10*ROW('Water Data'!E37)),NA())</f>
        <v>#N/A</v>
      </c>
      <c r="I43" s="96" t="e">
        <f ca="true">+IF(AND(ISNUMBER(OFFSET('Water Data'!$E$9,0,10*ROW('Water Data'!E37))),'Data Summary'!BX43="Yes"),OFFSET('Water Data'!$E$9,0,10*ROW('Water Data'!E37)),NA())</f>
        <v>#N/A</v>
      </c>
      <c r="J43" s="96" t="e">
        <f ca="true">+IF(AND(ISNUMBER(OFFSET('Water Data'!$F$4,0,10*ROW('Water Data'!F37))),'Data Summary'!BY43="Yes"),100-OFFSET('Water Data'!$F$4,0,10*ROW('Water Data'!F37)),NA())</f>
        <v>#N/A</v>
      </c>
      <c r="K43" s="96" t="e">
        <f ca="true">+IF(AND(ISNUMBER(OFFSET('Water Data'!$F$6,0,10*ROW('Water Data'!F37))),'Data Summary'!BZ43="Yes"),OFFSET('Water Data'!$F$6,0,10*ROW('Water Data'!F37)),NA())</f>
        <v>#N/A</v>
      </c>
      <c r="L43" s="96" t="e">
        <f ca="true">+IF(AND(ISNUMBER(OFFSET('Water Data'!$F$9,0,10*ROW('Water Data'!F37))),'Data Summary'!CA43="Yes"),OFFSET('Water Data'!$F$9,0,10*ROW('Water Data'!F37)),NA())</f>
        <v>#N/A</v>
      </c>
      <c r="M43" s="96" t="e">
        <f ca="true">+IF(AND(ISNUMBER(OFFSET('Water Data'!$G$4,0,10*ROW('Water Data'!G37))),'Data Summary'!CB43="Yes"),100-OFFSET('Water Data'!$G$4,0,10*ROW('Water Data'!G37)),NA())</f>
        <v>#N/A</v>
      </c>
      <c r="N43" s="96" t="e">
        <f ca="true">+IF(AND(ISNUMBER(OFFSET('Water Data'!$G$6,0,10*ROW('Water Data'!G37))),'Data Summary'!CC43="Yes"),OFFSET('Water Data'!$G$6,0,10*ROW('Water Data'!G37)),NA())</f>
        <v>#N/A</v>
      </c>
      <c r="O43" s="96" t="e">
        <f ca="true">+IF(AND(ISNUMBER(OFFSET('Water Data'!$G$9,0,10*ROW('Water Data'!G37))),'Data Summary'!CD43="Yes"),OFFSET('Water Data'!$G$9,0,10*ROW('Water Data'!G37)),NA())</f>
        <v>#N/A</v>
      </c>
      <c r="P43" s="96" t="e">
        <f ca="true">+IF(AND(ISNUMBER(OFFSET('Water Data'!$H$4,0,10*ROW('Water Data'!H37))),'Data Summary'!CE43="Yes"),100-OFFSET('Water Data'!$H$4,0,10*ROW('Water Data'!H37)),NA())</f>
        <v>#N/A</v>
      </c>
      <c r="Q43" s="96" t="e">
        <f ca="true">+IF(AND(ISNUMBER(OFFSET('Water Data'!$H$6,0,10*ROW('Water Data'!H37))),'Data Summary'!CF43="Yes"),OFFSET('Water Data'!$H$6,0,10*ROW('Water Data'!H37)),NA())</f>
        <v>#N/A</v>
      </c>
      <c r="R43" s="96" t="e">
        <f ca="true">+IF(AND(ISNUMBER(OFFSET('Water Data'!$H$9,0,10*ROW('Water Data'!H37))),'Data Summary'!CG43="Yes"),OFFSET('Water Data'!$H$9,0,10*ROW('Water Data'!H37)),NA())</f>
        <v>#N/A</v>
      </c>
      <c r="S43" s="96" t="e">
        <f ca="true">+IF(AND(ISNUMBER(OFFSET('Water Data'!$I$4,0,10*ROW('Water Data'!I37))),'Data Summary'!CH43="Yes"),100-OFFSET('Water Data'!$I$4,0,10*ROW('Water Data'!I37)),NA())</f>
        <v>#N/A</v>
      </c>
      <c r="T43" s="96" t="e">
        <f ca="true">+IF(AND(ISNUMBER(OFFSET('Water Data'!$I$6,0,10*ROW('Water Data'!I37))),'Data Summary'!CI43="Yes"),OFFSET('Water Data'!$I$6,0,10*ROW('Water Data'!I37)),NA())</f>
        <v>#N/A</v>
      </c>
      <c r="U43" s="96" t="e">
        <f ca="true">+IF(AND(ISNUMBER(OFFSET('Water Data'!$I$9,0,10*ROW('Water Data'!I37))),'Data Summary'!CJ43="Yes"),OFFSET('Water Data'!$I$9,0,10*ROW('Water Data'!I37)),NA())</f>
        <v>#N/A</v>
      </c>
      <c r="V43" s="97" t="e">
        <f ca="true">+IF(AND(ISNUMBER(OFFSET('Sanitation Data'!$D$4,0,10*ROW('Sanitation Data'!D37))),'Data Summary'!CK43="Yes"),100-OFFSET('Sanitation Data'!$D$4,0,10*ROW('Sanitation Data'!D37)),NA())</f>
        <v>#N/A</v>
      </c>
      <c r="W43" s="97" t="e">
        <f ca="true">+IF(AND(ISNUMBER(OFFSET('Sanitation Data'!$D$6,0,10*ROW('Sanitation Data'!D37))),'Data Summary'!CL43="Yes"),OFFSET('Sanitation Data'!$D$6,0,10*ROW('Sanitation Data'!D37)),NA())</f>
        <v>#N/A</v>
      </c>
      <c r="X43" s="97" t="e">
        <f ca="true">+IF(AND(ISNUMBER(OFFSET('Sanitation Data'!$D$10,0,10*ROW('Sanitation Data'!D37))),'Data Summary'!CM43="Yes"),OFFSET('Sanitation Data'!$D$10,0,10*ROW('Sanitation Data'!D37)),NA())</f>
        <v>#N/A</v>
      </c>
      <c r="Y43" s="97" t="e">
        <f ca="true">+IF(AND(ISNUMBER(OFFSET('Sanitation Data'!$D$11,0,10*ROW('Sanitation Data'!D37))),'Data Summary'!CN43="Yes"),OFFSET('Sanitation Data'!$D$11,0,10*ROW('Sanitation Data'!D37)),NA())</f>
        <v>#N/A</v>
      </c>
      <c r="Z43" s="97" t="e">
        <f ca="true">+IF(AND(ISNUMBER(OFFSET('Sanitation Data'!$D$12,0,10*ROW('Sanitation Data'!D37))),'Data Summary'!CO43="Yes"),OFFSET('Sanitation Data'!$D$12,0,10*ROW('Sanitation Data'!D37)),NA())</f>
        <v>#N/A</v>
      </c>
      <c r="AA43" s="97" t="e">
        <f ca="true">+IF(AND(ISNUMBER(OFFSET('Sanitation Data'!$E$4,0,10*ROW('Sanitation Data'!E37))),'Data Summary'!CP43="Yes"),100-OFFSET('Sanitation Data'!$E$4,0,10*ROW('Sanitation Data'!E37)),NA())</f>
        <v>#N/A</v>
      </c>
      <c r="AB43" s="97" t="e">
        <f ca="true">+IF(AND(ISNUMBER(OFFSET('Sanitation Data'!$E$6,0,10*ROW('Sanitation Data'!E37))),'Data Summary'!CQ43="Yes"),OFFSET('Sanitation Data'!$E$6,0,10*ROW('Sanitation Data'!E37)),NA())</f>
        <v>#N/A</v>
      </c>
      <c r="AC43" s="97" t="e">
        <f ca="true">+IF(AND(ISNUMBER(OFFSET('Sanitation Data'!$E$10,0,10*ROW('Sanitation Data'!E37))),'Data Summary'!CR43="Yes"),OFFSET('Sanitation Data'!$E$10,0,10*ROW('Sanitation Data'!E37)),NA())</f>
        <v>#N/A</v>
      </c>
      <c r="AD43" s="97" t="e">
        <f ca="true">+IF(AND(ISNUMBER(OFFSET('Sanitation Data'!$E$11,0,10*ROW('Sanitation Data'!E37))),'Data Summary'!CS43="Yes"),OFFSET('Sanitation Data'!$E$11,0,10*ROW('Sanitation Data'!E37)),NA())</f>
        <v>#N/A</v>
      </c>
      <c r="AE43" s="97" t="e">
        <f ca="true">+IF(AND(ISNUMBER(OFFSET('Sanitation Data'!$E$12,0,10*ROW('Sanitation Data'!E37))),'Data Summary'!CT43="Yes"),OFFSET('Sanitation Data'!$E$12,0,10*ROW('Sanitation Data'!E37)),NA())</f>
        <v>#N/A</v>
      </c>
      <c r="AF43" s="97" t="e">
        <f ca="true">+IF(AND(ISNUMBER(OFFSET('Sanitation Data'!$F$4,0,10*ROW('Sanitation Data'!F37))),'Data Summary'!CU43="Yes"),100-OFFSET('Sanitation Data'!$F$4,0,10*ROW('Sanitation Data'!F37)),NA())</f>
        <v>#N/A</v>
      </c>
      <c r="AG43" s="97" t="e">
        <f ca="true">+IF(AND(ISNUMBER(OFFSET('Sanitation Data'!$F$6,0,10*ROW('Sanitation Data'!F37))),'Data Summary'!CV43="Yes"),OFFSET('Sanitation Data'!$F$6,0,10*ROW('Sanitation Data'!F37)),NA())</f>
        <v>#N/A</v>
      </c>
      <c r="AH43" s="97" t="e">
        <f ca="true">+IF(AND(ISNUMBER(OFFSET('Sanitation Data'!$F$10,0,10*ROW('Sanitation Data'!F37))),'Data Summary'!CW43="Yes"),OFFSET('Sanitation Data'!$F$10,0,10*ROW('Sanitation Data'!F37)),NA())</f>
        <v>#N/A</v>
      </c>
      <c r="AI43" s="97" t="e">
        <f ca="true">+IF(AND(ISNUMBER(OFFSET('Sanitation Data'!$F$11,0,10*ROW('Sanitation Data'!F37))),'Data Summary'!CX43="Yes"),OFFSET('Sanitation Data'!$F$11,0,10*ROW('Sanitation Data'!F37)),NA())</f>
        <v>#N/A</v>
      </c>
      <c r="AJ43" s="97" t="e">
        <f ca="true">+IF(AND(ISNUMBER(OFFSET('Sanitation Data'!$F$12,0,10*ROW('Sanitation Data'!F37))),'Data Summary'!CY43="Yes"),OFFSET('Sanitation Data'!$F$12,0,10*ROW('Sanitation Data'!F37)),NA())</f>
        <v>#N/A</v>
      </c>
      <c r="AK43" s="97" t="e">
        <f ca="true">+IF(AND(ISNUMBER(OFFSET('Sanitation Data'!$G$4,0,10*ROW('Sanitation Data'!G37))),'Data Summary'!CZ43="Yes"),100-OFFSET('Sanitation Data'!$G$4,0,10*ROW('Sanitation Data'!G37)),NA())</f>
        <v>#N/A</v>
      </c>
      <c r="AL43" s="97" t="e">
        <f ca="true">+IF(AND(ISNUMBER(OFFSET('Sanitation Data'!$G$6,0,10*ROW('Sanitation Data'!G37))),'Data Summary'!DA43="Yes"),OFFSET('Sanitation Data'!$G$6,0,10*ROW('Sanitation Data'!G37)),NA())</f>
        <v>#N/A</v>
      </c>
      <c r="AM43" s="97" t="e">
        <f ca="true">+IF(AND(ISNUMBER(OFFSET('Sanitation Data'!$G$10,0,10*ROW('Sanitation Data'!G37))),'Data Summary'!DB43="Yes"),OFFSET('Sanitation Data'!$G$10,0,10*ROW('Sanitation Data'!G37)),NA())</f>
        <v>#N/A</v>
      </c>
      <c r="AN43" s="97" t="e">
        <f ca="true">+IF(AND(ISNUMBER(OFFSET('Sanitation Data'!$G$11,0,10*ROW('Sanitation Data'!G37))),'Data Summary'!DC43="Yes"),OFFSET('Sanitation Data'!$G$11,0,10*ROW('Sanitation Data'!G37)),NA())</f>
        <v>#N/A</v>
      </c>
      <c r="AO43" s="97" t="e">
        <f ca="true">+IF(AND(ISNUMBER(OFFSET('Sanitation Data'!$G$12,0,10*ROW('Sanitation Data'!G37))),'Data Summary'!DD43="Yes"),OFFSET('Sanitation Data'!$G$12,0,10*ROW('Sanitation Data'!G37)),NA())</f>
        <v>#N/A</v>
      </c>
      <c r="AP43" s="97" t="e">
        <f ca="true">+IF(AND(ISNUMBER(OFFSET('Sanitation Data'!$H$4,0,10*ROW('Sanitation Data'!H37))),'Data Summary'!DE43="Yes"),100-OFFSET('Sanitation Data'!$H$4,0,10*ROW('Sanitation Data'!H37)),NA())</f>
        <v>#N/A</v>
      </c>
      <c r="AQ43" s="97" t="e">
        <f ca="true">+IF(AND(ISNUMBER(OFFSET('Sanitation Data'!$H$6,0,10*ROW('Sanitation Data'!H37))),'Data Summary'!DF43="Yes"),OFFSET('Sanitation Data'!$H$6,0,10*ROW('Sanitation Data'!H37)),NA())</f>
        <v>#N/A</v>
      </c>
      <c r="AR43" s="97" t="e">
        <f ca="true">+IF(AND(ISNUMBER(OFFSET('Sanitation Data'!$H$10,0,10*ROW('Sanitation Data'!H37))),'Data Summary'!DG43="Yes"),OFFSET('Sanitation Data'!$H$10,0,10*ROW('Sanitation Data'!H37)),NA())</f>
        <v>#N/A</v>
      </c>
      <c r="AS43" s="97" t="e">
        <f ca="true">+IF(AND(ISNUMBER(OFFSET('Sanitation Data'!$H$11,0,10*ROW('Sanitation Data'!H37))),'Data Summary'!DH43="Yes"),OFFSET('Sanitation Data'!$H$11,0,10*ROW('Sanitation Data'!H37)),NA())</f>
        <v>#N/A</v>
      </c>
      <c r="AT43" s="97" t="e">
        <f ca="true">+IF(AND(ISNUMBER(OFFSET('Sanitation Data'!$H$12,0,10*ROW('Sanitation Data'!H37))),'Data Summary'!DI43="Yes"),OFFSET('Sanitation Data'!$H$12,0,10*ROW('Sanitation Data'!H37)),NA())</f>
        <v>#N/A</v>
      </c>
      <c r="AU43" s="97" t="e">
        <f ca="true">+IF(AND(ISNUMBER(OFFSET('Sanitation Data'!$I$4,0,10*ROW('Sanitation Data'!I37))),'Data Summary'!DJ43="Yes"),100-OFFSET('Sanitation Data'!$I$4,0,10*ROW('Sanitation Data'!I37)),NA())</f>
        <v>#N/A</v>
      </c>
      <c r="AV43" s="97" t="e">
        <f ca="true">+IF(AND(ISNUMBER(OFFSET('Sanitation Data'!$I$6,0,10*ROW('Sanitation Data'!I37))),'Data Summary'!DK43="Yes"),OFFSET('Sanitation Data'!$I$6,0,10*ROW('Sanitation Data'!I37)),NA())</f>
        <v>#N/A</v>
      </c>
      <c r="AW43" s="97" t="e">
        <f ca="true">+IF(AND(ISNUMBER(OFFSET('Sanitation Data'!$I$10,0,10*ROW('Sanitation Data'!I37))),'Data Summary'!DL43="Yes"),OFFSET('Sanitation Data'!$I$10,0,10*ROW('Sanitation Data'!I37)),NA())</f>
        <v>#N/A</v>
      </c>
      <c r="AX43" s="97" t="e">
        <f ca="true">+IF(AND(ISNUMBER(OFFSET('Sanitation Data'!$I$11,0,10*ROW('Sanitation Data'!I37))),'Data Summary'!DM43="Yes"),OFFSET('Sanitation Data'!$I$11,0,10*ROW('Sanitation Data'!I37)),NA())</f>
        <v>#N/A</v>
      </c>
      <c r="AY43" s="97" t="e">
        <f ca="true">+IF(AND(ISNUMBER(OFFSET('Sanitation Data'!$I$12,0,10*ROW('Sanitation Data'!I37))),'Data Summary'!DN43="Yes"),OFFSET('Sanitation Data'!$I$12,0,10*ROW('Sanitation Data'!I37)),NA())</f>
        <v>#N/A</v>
      </c>
      <c r="AZ43" s="98" t="e">
        <f ca="true">+IF(AND(ISNUMBER(OFFSET('Hygiene Data'!$D$5,0,10*ROW('Hygiene Data'!D37))),'Data Summary'!DO43="Yes"),OFFSET('Hygiene Data'!$D$5,0,10*ROW('Hygiene Data'!D37)),NA())</f>
        <v>#N/A</v>
      </c>
      <c r="BA43" s="98" t="e">
        <f ca="true">+IF(AND(ISNUMBER(OFFSET('Hygiene Data'!$D$7,0,10*ROW('Hygiene Data'!D37))),'Data Summary'!DP43="Yes"),OFFSET('Hygiene Data'!$D$7,0,10*ROW('Hygiene Data'!D37)),NA())</f>
        <v>#N/A</v>
      </c>
      <c r="BB43" s="98" t="e">
        <f ca="true">+IF(AND(ISNUMBER(OFFSET('Hygiene Data'!$D$9,0,10*ROW('Hygiene Data'!D37))),'Data Summary'!DQ43="Yes"),OFFSET('Hygiene Data'!$D$9,0,10*ROW('Hygiene Data'!D37)),NA())</f>
        <v>#N/A</v>
      </c>
      <c r="BC43" s="98" t="e">
        <f ca="true">+IF(AND(ISNUMBER(OFFSET('Hygiene Data'!$E$5,0,10*ROW('Hygiene Data'!E37))),'Data Summary'!DR43="Yes"),OFFSET('Hygiene Data'!$E$5,0,10*ROW('Hygiene Data'!E37)),NA())</f>
        <v>#N/A</v>
      </c>
      <c r="BD43" s="98" t="e">
        <f ca="true">+IF(AND(ISNUMBER(OFFSET('Hygiene Data'!$E$7,0,10*ROW('Hygiene Data'!E37))),'Data Summary'!DS43="Yes"),OFFSET('Hygiene Data'!$E$7,0,10*ROW('Hygiene Data'!E37)),NA())</f>
        <v>#N/A</v>
      </c>
      <c r="BE43" s="98" t="e">
        <f ca="true">+IF(AND(ISNUMBER(OFFSET('Hygiene Data'!$E$9,0,10*ROW('Hygiene Data'!E37))),'Data Summary'!DT43="Yes"),OFFSET('Hygiene Data'!$E$9,0,10*ROW('Hygiene Data'!E37)),NA())</f>
        <v>#N/A</v>
      </c>
      <c r="BF43" s="98" t="e">
        <f ca="true">+IF(AND(ISNUMBER(OFFSET('Hygiene Data'!$F$5,0,10*ROW('Hygiene Data'!F37))),'Data Summary'!DU43="Yes"),OFFSET('Hygiene Data'!$F$5,0,10*ROW('Hygiene Data'!F37)),NA())</f>
        <v>#N/A</v>
      </c>
      <c r="BG43" s="98" t="e">
        <f ca="true">+IF(AND(ISNUMBER(OFFSET('Hygiene Data'!$F$7,0,10*ROW('Hygiene Data'!F37))),'Data Summary'!DV43="Yes"),OFFSET('Hygiene Data'!$F$7,0,10*ROW('Hygiene Data'!F37)),NA())</f>
        <v>#N/A</v>
      </c>
      <c r="BH43" s="98" t="e">
        <f ca="true">+IF(AND(ISNUMBER(OFFSET('Hygiene Data'!$F$9,0,10*ROW('Hygiene Data'!F37))),'Data Summary'!DW43="Yes"),OFFSET('Hygiene Data'!$F$9,0,10*ROW('Hygiene Data'!F37)),NA())</f>
        <v>#N/A</v>
      </c>
      <c r="BI43" s="98" t="e">
        <f ca="true">+IF(AND(ISNUMBER(OFFSET('Hygiene Data'!$G$5,0,10*ROW('Hygiene Data'!G37))),'Data Summary'!DX43="Yes"),OFFSET('Hygiene Data'!$G$5,0,10*ROW('Hygiene Data'!G37)),NA())</f>
        <v>#N/A</v>
      </c>
      <c r="BJ43" s="98" t="e">
        <f ca="true">+IF(AND(ISNUMBER(OFFSET('Hygiene Data'!$G$7,0,10*ROW('Hygiene Data'!G37))),'Data Summary'!DY43="Yes"),OFFSET('Hygiene Data'!$G$7,0,10*ROW('Hygiene Data'!G37)),NA())</f>
        <v>#N/A</v>
      </c>
      <c r="BK43" s="98" t="e">
        <f ca="true">+IF(AND(ISNUMBER(OFFSET('Hygiene Data'!$G$9,0,10*ROW('Hygiene Data'!G37))),'Data Summary'!DZ43="Yes"),OFFSET('Hygiene Data'!$G$9,0,10*ROW('Hygiene Data'!G37)),NA())</f>
        <v>#N/A</v>
      </c>
      <c r="BL43" s="98" t="e">
        <f ca="true">+IF(AND(ISNUMBER(OFFSET('Hygiene Data'!$H$5,0,10*ROW('Hygiene Data'!H37))),'Data Summary'!EA43="Yes"),OFFSET('Hygiene Data'!$H$5,0,10*ROW('Hygiene Data'!H37)),NA())</f>
        <v>#N/A</v>
      </c>
      <c r="BM43" s="98" t="e">
        <f ca="true">+IF(AND(ISNUMBER(OFFSET('Hygiene Data'!$H$7,0,10*ROW('Hygiene Data'!H37))),'Data Summary'!EB43="Yes"),OFFSET('Hygiene Data'!$H$7,0,10*ROW('Hygiene Data'!H37)),NA())</f>
        <v>#N/A</v>
      </c>
      <c r="BN43" s="98" t="e">
        <f ca="true">+IF(AND(ISNUMBER(OFFSET('Hygiene Data'!$H$9,0,10*ROW('Hygiene Data'!H37))),'Data Summary'!EC43="Yes"),OFFSET('Hygiene Data'!$H$9,0,10*ROW('Hygiene Data'!H37)),NA())</f>
        <v>#N/A</v>
      </c>
      <c r="BO43" s="98" t="e">
        <f ca="true">+IF(AND(ISNUMBER(OFFSET('Hygiene Data'!$I$5,0,10*ROW('Hygiene Data'!I37))),'Data Summary'!ED43="Yes"),OFFSET('Hygiene Data'!$I$5,0,10*ROW('Hygiene Data'!I37)),NA())</f>
        <v>#N/A</v>
      </c>
      <c r="BP43" s="98" t="e">
        <f ca="true">+IF(AND(ISNUMBER(OFFSET('Hygiene Data'!$I$7,0,10*ROW('Hygiene Data'!I37))),'Data Summary'!EE43="Yes"),OFFSET('Hygiene Data'!$I$7,0,10*ROW('Hygiene Data'!I37)),NA())</f>
        <v>#N/A</v>
      </c>
      <c r="BQ43" s="98" t="e">
        <f ca="true">+IF(AND(ISNUMBER(OFFSET('Hygiene Data'!$I$9,0,10*ROW('Hygiene Data'!I37))),'Data Summary'!EF43="Yes"),OFFSET('Hygiene Data'!$I$9,0,10*ROW('Hygiene Data'!I37)),NA())</f>
        <v>#N/A</v>
      </c>
    </row>
    <row xmlns:x14ac="http://schemas.microsoft.com/office/spreadsheetml/2009/9/ac" r="44" x14ac:dyDescent="0.2">
      <c r="A44" s="339" t="e">
        <f ca="true">+RIGHT('Data Summary'!A44,LEN('Data Summary'!A44)-9)</f>
        <v>#VALUE!</v>
      </c>
      <c r="B44" s="36" t="str">
        <f ca="true">+IF(ISTEXT('Data Summary'!B44),'Data Summary'!B44,"")</f>
        <v/>
      </c>
      <c r="C44" s="338" t="e">
        <f ca="true">+VALUE('Data Summary'!C44)</f>
        <v>#VALUE!</v>
      </c>
      <c r="D44" s="96" t="e">
        <f ca="true">+IF(AND(ISNUMBER(OFFSET('Water Data'!$D$4,0,10*ROW('Water Data'!D38))),'Data Summary'!BS44="Yes"),100-OFFSET('Water Data'!$D$4,0,10*ROW('Water Data'!D38)),NA())</f>
        <v>#N/A</v>
      </c>
      <c r="E44" s="96" t="e">
        <f ca="true">+IF(AND(ISNUMBER(OFFSET('Water Data'!$D$6,0,10*ROW('Water Data'!D38))),'Data Summary'!BT44="Yes"),OFFSET('Water Data'!$D$6,0,10*ROW('Water Data'!D38)),NA())</f>
        <v>#N/A</v>
      </c>
      <c r="F44" s="96" t="e">
        <f ca="true">+IF(AND(ISNUMBER(OFFSET('Water Data'!$D$9,0,10*ROW('Water Data'!D38))),'Data Summary'!BU44="Yes"),OFFSET('Water Data'!$D$9,0,10*ROW('Water Data'!D38)),NA())</f>
        <v>#N/A</v>
      </c>
      <c r="G44" s="96" t="e">
        <f ca="true">+IF(AND(ISNUMBER(OFFSET('Water Data'!$E$4,0,10*ROW('Water Data'!E38))),'Data Summary'!BV44="Yes"),100-OFFSET('Water Data'!$E$4,0,10*ROW('Water Data'!E38)),NA())</f>
        <v>#N/A</v>
      </c>
      <c r="H44" s="96" t="e">
        <f ca="true">+IF(AND(ISNUMBER(OFFSET('Water Data'!$E$6,0,10*ROW('Water Data'!E38))),'Data Summary'!BW44="Yes"),OFFSET('Water Data'!$E$6,0,10*ROW('Water Data'!E38)),NA())</f>
        <v>#N/A</v>
      </c>
      <c r="I44" s="96" t="e">
        <f ca="true">+IF(AND(ISNUMBER(OFFSET('Water Data'!$E$9,0,10*ROW('Water Data'!E38))),'Data Summary'!BX44="Yes"),OFFSET('Water Data'!$E$9,0,10*ROW('Water Data'!E38)),NA())</f>
        <v>#N/A</v>
      </c>
      <c r="J44" s="96" t="e">
        <f ca="true">+IF(AND(ISNUMBER(OFFSET('Water Data'!$F$4,0,10*ROW('Water Data'!F38))),'Data Summary'!BY44="Yes"),100-OFFSET('Water Data'!$F$4,0,10*ROW('Water Data'!F38)),NA())</f>
        <v>#N/A</v>
      </c>
      <c r="K44" s="96" t="e">
        <f ca="true">+IF(AND(ISNUMBER(OFFSET('Water Data'!$F$6,0,10*ROW('Water Data'!F38))),'Data Summary'!BZ44="Yes"),OFFSET('Water Data'!$F$6,0,10*ROW('Water Data'!F38)),NA())</f>
        <v>#N/A</v>
      </c>
      <c r="L44" s="96" t="e">
        <f ca="true">+IF(AND(ISNUMBER(OFFSET('Water Data'!$F$9,0,10*ROW('Water Data'!F38))),'Data Summary'!CA44="Yes"),OFFSET('Water Data'!$F$9,0,10*ROW('Water Data'!F38)),NA())</f>
        <v>#N/A</v>
      </c>
      <c r="M44" s="96" t="e">
        <f ca="true">+IF(AND(ISNUMBER(OFFSET('Water Data'!$G$4,0,10*ROW('Water Data'!G38))),'Data Summary'!CB44="Yes"),100-OFFSET('Water Data'!$G$4,0,10*ROW('Water Data'!G38)),NA())</f>
        <v>#N/A</v>
      </c>
      <c r="N44" s="96" t="e">
        <f ca="true">+IF(AND(ISNUMBER(OFFSET('Water Data'!$G$6,0,10*ROW('Water Data'!G38))),'Data Summary'!CC44="Yes"),OFFSET('Water Data'!$G$6,0,10*ROW('Water Data'!G38)),NA())</f>
        <v>#N/A</v>
      </c>
      <c r="O44" s="96" t="e">
        <f ca="true">+IF(AND(ISNUMBER(OFFSET('Water Data'!$G$9,0,10*ROW('Water Data'!G38))),'Data Summary'!CD44="Yes"),OFFSET('Water Data'!$G$9,0,10*ROW('Water Data'!G38)),NA())</f>
        <v>#N/A</v>
      </c>
      <c r="P44" s="96" t="e">
        <f ca="true">+IF(AND(ISNUMBER(OFFSET('Water Data'!$H$4,0,10*ROW('Water Data'!H38))),'Data Summary'!CE44="Yes"),100-OFFSET('Water Data'!$H$4,0,10*ROW('Water Data'!H38)),NA())</f>
        <v>#N/A</v>
      </c>
      <c r="Q44" s="96" t="e">
        <f ca="true">+IF(AND(ISNUMBER(OFFSET('Water Data'!$H$6,0,10*ROW('Water Data'!H38))),'Data Summary'!CF44="Yes"),OFFSET('Water Data'!$H$6,0,10*ROW('Water Data'!H38)),NA())</f>
        <v>#N/A</v>
      </c>
      <c r="R44" s="96" t="e">
        <f ca="true">+IF(AND(ISNUMBER(OFFSET('Water Data'!$H$9,0,10*ROW('Water Data'!H38))),'Data Summary'!CG44="Yes"),OFFSET('Water Data'!$H$9,0,10*ROW('Water Data'!H38)),NA())</f>
        <v>#N/A</v>
      </c>
      <c r="S44" s="96" t="e">
        <f ca="true">+IF(AND(ISNUMBER(OFFSET('Water Data'!$I$4,0,10*ROW('Water Data'!I38))),'Data Summary'!CH44="Yes"),100-OFFSET('Water Data'!$I$4,0,10*ROW('Water Data'!I38)),NA())</f>
        <v>#N/A</v>
      </c>
      <c r="T44" s="96" t="e">
        <f ca="true">+IF(AND(ISNUMBER(OFFSET('Water Data'!$I$6,0,10*ROW('Water Data'!I38))),'Data Summary'!CI44="Yes"),OFFSET('Water Data'!$I$6,0,10*ROW('Water Data'!I38)),NA())</f>
        <v>#N/A</v>
      </c>
      <c r="U44" s="96" t="e">
        <f ca="true">+IF(AND(ISNUMBER(OFFSET('Water Data'!$I$9,0,10*ROW('Water Data'!I38))),'Data Summary'!CJ44="Yes"),OFFSET('Water Data'!$I$9,0,10*ROW('Water Data'!I38)),NA())</f>
        <v>#N/A</v>
      </c>
      <c r="V44" s="97" t="e">
        <f ca="true">+IF(AND(ISNUMBER(OFFSET('Sanitation Data'!$D$4,0,10*ROW('Sanitation Data'!D38))),'Data Summary'!CK44="Yes"),100-OFFSET('Sanitation Data'!$D$4,0,10*ROW('Sanitation Data'!D38)),NA())</f>
        <v>#N/A</v>
      </c>
      <c r="W44" s="97" t="e">
        <f ca="true">+IF(AND(ISNUMBER(OFFSET('Sanitation Data'!$D$6,0,10*ROW('Sanitation Data'!D38))),'Data Summary'!CL44="Yes"),OFFSET('Sanitation Data'!$D$6,0,10*ROW('Sanitation Data'!D38)),NA())</f>
        <v>#N/A</v>
      </c>
      <c r="X44" s="97" t="e">
        <f ca="true">+IF(AND(ISNUMBER(OFFSET('Sanitation Data'!$D$10,0,10*ROW('Sanitation Data'!D38))),'Data Summary'!CM44="Yes"),OFFSET('Sanitation Data'!$D$10,0,10*ROW('Sanitation Data'!D38)),NA())</f>
        <v>#N/A</v>
      </c>
      <c r="Y44" s="97" t="e">
        <f ca="true">+IF(AND(ISNUMBER(OFFSET('Sanitation Data'!$D$11,0,10*ROW('Sanitation Data'!D38))),'Data Summary'!CN44="Yes"),OFFSET('Sanitation Data'!$D$11,0,10*ROW('Sanitation Data'!D38)),NA())</f>
        <v>#N/A</v>
      </c>
      <c r="Z44" s="97" t="e">
        <f ca="true">+IF(AND(ISNUMBER(OFFSET('Sanitation Data'!$D$12,0,10*ROW('Sanitation Data'!D38))),'Data Summary'!CO44="Yes"),OFFSET('Sanitation Data'!$D$12,0,10*ROW('Sanitation Data'!D38)),NA())</f>
        <v>#N/A</v>
      </c>
      <c r="AA44" s="97" t="e">
        <f ca="true">+IF(AND(ISNUMBER(OFFSET('Sanitation Data'!$E$4,0,10*ROW('Sanitation Data'!E38))),'Data Summary'!CP44="Yes"),100-OFFSET('Sanitation Data'!$E$4,0,10*ROW('Sanitation Data'!E38)),NA())</f>
        <v>#N/A</v>
      </c>
      <c r="AB44" s="97" t="e">
        <f ca="true">+IF(AND(ISNUMBER(OFFSET('Sanitation Data'!$E$6,0,10*ROW('Sanitation Data'!E38))),'Data Summary'!CQ44="Yes"),OFFSET('Sanitation Data'!$E$6,0,10*ROW('Sanitation Data'!E38)),NA())</f>
        <v>#N/A</v>
      </c>
      <c r="AC44" s="97" t="e">
        <f ca="true">+IF(AND(ISNUMBER(OFFSET('Sanitation Data'!$E$10,0,10*ROW('Sanitation Data'!E38))),'Data Summary'!CR44="Yes"),OFFSET('Sanitation Data'!$E$10,0,10*ROW('Sanitation Data'!E38)),NA())</f>
        <v>#N/A</v>
      </c>
      <c r="AD44" s="97" t="e">
        <f ca="true">+IF(AND(ISNUMBER(OFFSET('Sanitation Data'!$E$11,0,10*ROW('Sanitation Data'!E38))),'Data Summary'!CS44="Yes"),OFFSET('Sanitation Data'!$E$11,0,10*ROW('Sanitation Data'!E38)),NA())</f>
        <v>#N/A</v>
      </c>
      <c r="AE44" s="97" t="e">
        <f ca="true">+IF(AND(ISNUMBER(OFFSET('Sanitation Data'!$E$12,0,10*ROW('Sanitation Data'!E38))),'Data Summary'!CT44="Yes"),OFFSET('Sanitation Data'!$E$12,0,10*ROW('Sanitation Data'!E38)),NA())</f>
        <v>#N/A</v>
      </c>
      <c r="AF44" s="97" t="e">
        <f ca="true">+IF(AND(ISNUMBER(OFFSET('Sanitation Data'!$F$4,0,10*ROW('Sanitation Data'!F38))),'Data Summary'!CU44="Yes"),100-OFFSET('Sanitation Data'!$F$4,0,10*ROW('Sanitation Data'!F38)),NA())</f>
        <v>#N/A</v>
      </c>
      <c r="AG44" s="97" t="e">
        <f ca="true">+IF(AND(ISNUMBER(OFFSET('Sanitation Data'!$F$6,0,10*ROW('Sanitation Data'!F38))),'Data Summary'!CV44="Yes"),OFFSET('Sanitation Data'!$F$6,0,10*ROW('Sanitation Data'!F38)),NA())</f>
        <v>#N/A</v>
      </c>
      <c r="AH44" s="97" t="e">
        <f ca="true">+IF(AND(ISNUMBER(OFFSET('Sanitation Data'!$F$10,0,10*ROW('Sanitation Data'!F38))),'Data Summary'!CW44="Yes"),OFFSET('Sanitation Data'!$F$10,0,10*ROW('Sanitation Data'!F38)),NA())</f>
        <v>#N/A</v>
      </c>
      <c r="AI44" s="97" t="e">
        <f ca="true">+IF(AND(ISNUMBER(OFFSET('Sanitation Data'!$F$11,0,10*ROW('Sanitation Data'!F38))),'Data Summary'!CX44="Yes"),OFFSET('Sanitation Data'!$F$11,0,10*ROW('Sanitation Data'!F38)),NA())</f>
        <v>#N/A</v>
      </c>
      <c r="AJ44" s="97" t="e">
        <f ca="true">+IF(AND(ISNUMBER(OFFSET('Sanitation Data'!$F$12,0,10*ROW('Sanitation Data'!F38))),'Data Summary'!CY44="Yes"),OFFSET('Sanitation Data'!$F$12,0,10*ROW('Sanitation Data'!F38)),NA())</f>
        <v>#N/A</v>
      </c>
      <c r="AK44" s="97" t="e">
        <f ca="true">+IF(AND(ISNUMBER(OFFSET('Sanitation Data'!$G$4,0,10*ROW('Sanitation Data'!G38))),'Data Summary'!CZ44="Yes"),100-OFFSET('Sanitation Data'!$G$4,0,10*ROW('Sanitation Data'!G38)),NA())</f>
        <v>#N/A</v>
      </c>
      <c r="AL44" s="97" t="e">
        <f ca="true">+IF(AND(ISNUMBER(OFFSET('Sanitation Data'!$G$6,0,10*ROW('Sanitation Data'!G38))),'Data Summary'!DA44="Yes"),OFFSET('Sanitation Data'!$G$6,0,10*ROW('Sanitation Data'!G38)),NA())</f>
        <v>#N/A</v>
      </c>
      <c r="AM44" s="97" t="e">
        <f ca="true">+IF(AND(ISNUMBER(OFFSET('Sanitation Data'!$G$10,0,10*ROW('Sanitation Data'!G38))),'Data Summary'!DB44="Yes"),OFFSET('Sanitation Data'!$G$10,0,10*ROW('Sanitation Data'!G38)),NA())</f>
        <v>#N/A</v>
      </c>
      <c r="AN44" s="97" t="e">
        <f ca="true">+IF(AND(ISNUMBER(OFFSET('Sanitation Data'!$G$11,0,10*ROW('Sanitation Data'!G38))),'Data Summary'!DC44="Yes"),OFFSET('Sanitation Data'!$G$11,0,10*ROW('Sanitation Data'!G38)),NA())</f>
        <v>#N/A</v>
      </c>
      <c r="AO44" s="97" t="e">
        <f ca="true">+IF(AND(ISNUMBER(OFFSET('Sanitation Data'!$G$12,0,10*ROW('Sanitation Data'!G38))),'Data Summary'!DD44="Yes"),OFFSET('Sanitation Data'!$G$12,0,10*ROW('Sanitation Data'!G38)),NA())</f>
        <v>#N/A</v>
      </c>
      <c r="AP44" s="97" t="e">
        <f ca="true">+IF(AND(ISNUMBER(OFFSET('Sanitation Data'!$H$4,0,10*ROW('Sanitation Data'!H38))),'Data Summary'!DE44="Yes"),100-OFFSET('Sanitation Data'!$H$4,0,10*ROW('Sanitation Data'!H38)),NA())</f>
        <v>#N/A</v>
      </c>
      <c r="AQ44" s="97" t="e">
        <f ca="true">+IF(AND(ISNUMBER(OFFSET('Sanitation Data'!$H$6,0,10*ROW('Sanitation Data'!H38))),'Data Summary'!DF44="Yes"),OFFSET('Sanitation Data'!$H$6,0,10*ROW('Sanitation Data'!H38)),NA())</f>
        <v>#N/A</v>
      </c>
      <c r="AR44" s="97" t="e">
        <f ca="true">+IF(AND(ISNUMBER(OFFSET('Sanitation Data'!$H$10,0,10*ROW('Sanitation Data'!H38))),'Data Summary'!DG44="Yes"),OFFSET('Sanitation Data'!$H$10,0,10*ROW('Sanitation Data'!H38)),NA())</f>
        <v>#N/A</v>
      </c>
      <c r="AS44" s="97" t="e">
        <f ca="true">+IF(AND(ISNUMBER(OFFSET('Sanitation Data'!$H$11,0,10*ROW('Sanitation Data'!H38))),'Data Summary'!DH44="Yes"),OFFSET('Sanitation Data'!$H$11,0,10*ROW('Sanitation Data'!H38)),NA())</f>
        <v>#N/A</v>
      </c>
      <c r="AT44" s="97" t="e">
        <f ca="true">+IF(AND(ISNUMBER(OFFSET('Sanitation Data'!$H$12,0,10*ROW('Sanitation Data'!H38))),'Data Summary'!DI44="Yes"),OFFSET('Sanitation Data'!$H$12,0,10*ROW('Sanitation Data'!H38)),NA())</f>
        <v>#N/A</v>
      </c>
      <c r="AU44" s="97" t="e">
        <f ca="true">+IF(AND(ISNUMBER(OFFSET('Sanitation Data'!$I$4,0,10*ROW('Sanitation Data'!I38))),'Data Summary'!DJ44="Yes"),100-OFFSET('Sanitation Data'!$I$4,0,10*ROW('Sanitation Data'!I38)),NA())</f>
        <v>#N/A</v>
      </c>
      <c r="AV44" s="97" t="e">
        <f ca="true">+IF(AND(ISNUMBER(OFFSET('Sanitation Data'!$I$6,0,10*ROW('Sanitation Data'!I38))),'Data Summary'!DK44="Yes"),OFFSET('Sanitation Data'!$I$6,0,10*ROW('Sanitation Data'!I38)),NA())</f>
        <v>#N/A</v>
      </c>
      <c r="AW44" s="97" t="e">
        <f ca="true">+IF(AND(ISNUMBER(OFFSET('Sanitation Data'!$I$10,0,10*ROW('Sanitation Data'!I38))),'Data Summary'!DL44="Yes"),OFFSET('Sanitation Data'!$I$10,0,10*ROW('Sanitation Data'!I38)),NA())</f>
        <v>#N/A</v>
      </c>
      <c r="AX44" s="97" t="e">
        <f ca="true">+IF(AND(ISNUMBER(OFFSET('Sanitation Data'!$I$11,0,10*ROW('Sanitation Data'!I38))),'Data Summary'!DM44="Yes"),OFFSET('Sanitation Data'!$I$11,0,10*ROW('Sanitation Data'!I38)),NA())</f>
        <v>#N/A</v>
      </c>
      <c r="AY44" s="97" t="e">
        <f ca="true">+IF(AND(ISNUMBER(OFFSET('Sanitation Data'!$I$12,0,10*ROW('Sanitation Data'!I38))),'Data Summary'!DN44="Yes"),OFFSET('Sanitation Data'!$I$12,0,10*ROW('Sanitation Data'!I38)),NA())</f>
        <v>#N/A</v>
      </c>
      <c r="AZ44" s="98" t="e">
        <f ca="true">+IF(AND(ISNUMBER(OFFSET('Hygiene Data'!$D$5,0,10*ROW('Hygiene Data'!D38))),'Data Summary'!DO44="Yes"),OFFSET('Hygiene Data'!$D$5,0,10*ROW('Hygiene Data'!D38)),NA())</f>
        <v>#N/A</v>
      </c>
      <c r="BA44" s="98" t="e">
        <f ca="true">+IF(AND(ISNUMBER(OFFSET('Hygiene Data'!$D$7,0,10*ROW('Hygiene Data'!D38))),'Data Summary'!DP44="Yes"),OFFSET('Hygiene Data'!$D$7,0,10*ROW('Hygiene Data'!D38)),NA())</f>
        <v>#N/A</v>
      </c>
      <c r="BB44" s="98" t="e">
        <f ca="true">+IF(AND(ISNUMBER(OFFSET('Hygiene Data'!$D$9,0,10*ROW('Hygiene Data'!D38))),'Data Summary'!DQ44="Yes"),OFFSET('Hygiene Data'!$D$9,0,10*ROW('Hygiene Data'!D38)),NA())</f>
        <v>#N/A</v>
      </c>
      <c r="BC44" s="98" t="e">
        <f ca="true">+IF(AND(ISNUMBER(OFFSET('Hygiene Data'!$E$5,0,10*ROW('Hygiene Data'!E38))),'Data Summary'!DR44="Yes"),OFFSET('Hygiene Data'!$E$5,0,10*ROW('Hygiene Data'!E38)),NA())</f>
        <v>#N/A</v>
      </c>
      <c r="BD44" s="98" t="e">
        <f ca="true">+IF(AND(ISNUMBER(OFFSET('Hygiene Data'!$E$7,0,10*ROW('Hygiene Data'!E38))),'Data Summary'!DS44="Yes"),OFFSET('Hygiene Data'!$E$7,0,10*ROW('Hygiene Data'!E38)),NA())</f>
        <v>#N/A</v>
      </c>
      <c r="BE44" s="98" t="e">
        <f ca="true">+IF(AND(ISNUMBER(OFFSET('Hygiene Data'!$E$9,0,10*ROW('Hygiene Data'!E38))),'Data Summary'!DT44="Yes"),OFFSET('Hygiene Data'!$E$9,0,10*ROW('Hygiene Data'!E38)),NA())</f>
        <v>#N/A</v>
      </c>
      <c r="BF44" s="98" t="e">
        <f ca="true">+IF(AND(ISNUMBER(OFFSET('Hygiene Data'!$F$5,0,10*ROW('Hygiene Data'!F38))),'Data Summary'!DU44="Yes"),OFFSET('Hygiene Data'!$F$5,0,10*ROW('Hygiene Data'!F38)),NA())</f>
        <v>#N/A</v>
      </c>
      <c r="BG44" s="98" t="e">
        <f ca="true">+IF(AND(ISNUMBER(OFFSET('Hygiene Data'!$F$7,0,10*ROW('Hygiene Data'!F38))),'Data Summary'!DV44="Yes"),OFFSET('Hygiene Data'!$F$7,0,10*ROW('Hygiene Data'!F38)),NA())</f>
        <v>#N/A</v>
      </c>
      <c r="BH44" s="98" t="e">
        <f ca="true">+IF(AND(ISNUMBER(OFFSET('Hygiene Data'!$F$9,0,10*ROW('Hygiene Data'!F38))),'Data Summary'!DW44="Yes"),OFFSET('Hygiene Data'!$F$9,0,10*ROW('Hygiene Data'!F38)),NA())</f>
        <v>#N/A</v>
      </c>
      <c r="BI44" s="98" t="e">
        <f ca="true">+IF(AND(ISNUMBER(OFFSET('Hygiene Data'!$G$5,0,10*ROW('Hygiene Data'!G38))),'Data Summary'!DX44="Yes"),OFFSET('Hygiene Data'!$G$5,0,10*ROW('Hygiene Data'!G38)),NA())</f>
        <v>#N/A</v>
      </c>
      <c r="BJ44" s="98" t="e">
        <f ca="true">+IF(AND(ISNUMBER(OFFSET('Hygiene Data'!$G$7,0,10*ROW('Hygiene Data'!G38))),'Data Summary'!DY44="Yes"),OFFSET('Hygiene Data'!$G$7,0,10*ROW('Hygiene Data'!G38)),NA())</f>
        <v>#N/A</v>
      </c>
      <c r="BK44" s="98" t="e">
        <f ca="true">+IF(AND(ISNUMBER(OFFSET('Hygiene Data'!$G$9,0,10*ROW('Hygiene Data'!G38))),'Data Summary'!DZ44="Yes"),OFFSET('Hygiene Data'!$G$9,0,10*ROW('Hygiene Data'!G38)),NA())</f>
        <v>#N/A</v>
      </c>
      <c r="BL44" s="98" t="e">
        <f ca="true">+IF(AND(ISNUMBER(OFFSET('Hygiene Data'!$H$5,0,10*ROW('Hygiene Data'!H38))),'Data Summary'!EA44="Yes"),OFFSET('Hygiene Data'!$H$5,0,10*ROW('Hygiene Data'!H38)),NA())</f>
        <v>#N/A</v>
      </c>
      <c r="BM44" s="98" t="e">
        <f ca="true">+IF(AND(ISNUMBER(OFFSET('Hygiene Data'!$H$7,0,10*ROW('Hygiene Data'!H38))),'Data Summary'!EB44="Yes"),OFFSET('Hygiene Data'!$H$7,0,10*ROW('Hygiene Data'!H38)),NA())</f>
        <v>#N/A</v>
      </c>
      <c r="BN44" s="98" t="e">
        <f ca="true">+IF(AND(ISNUMBER(OFFSET('Hygiene Data'!$H$9,0,10*ROW('Hygiene Data'!H38))),'Data Summary'!EC44="Yes"),OFFSET('Hygiene Data'!$H$9,0,10*ROW('Hygiene Data'!H38)),NA())</f>
        <v>#N/A</v>
      </c>
      <c r="BO44" s="98" t="e">
        <f ca="true">+IF(AND(ISNUMBER(OFFSET('Hygiene Data'!$I$5,0,10*ROW('Hygiene Data'!I38))),'Data Summary'!ED44="Yes"),OFFSET('Hygiene Data'!$I$5,0,10*ROW('Hygiene Data'!I38)),NA())</f>
        <v>#N/A</v>
      </c>
      <c r="BP44" s="98" t="e">
        <f ca="true">+IF(AND(ISNUMBER(OFFSET('Hygiene Data'!$I$7,0,10*ROW('Hygiene Data'!I38))),'Data Summary'!EE44="Yes"),OFFSET('Hygiene Data'!$I$7,0,10*ROW('Hygiene Data'!I38)),NA())</f>
        <v>#N/A</v>
      </c>
      <c r="BQ44" s="98" t="e">
        <f ca="true">+IF(AND(ISNUMBER(OFFSET('Hygiene Data'!$I$9,0,10*ROW('Hygiene Data'!I38))),'Data Summary'!EF44="Yes"),OFFSET('Hygiene Data'!$I$9,0,10*ROW('Hygiene Data'!I38)),NA())</f>
        <v>#N/A</v>
      </c>
    </row>
    <row xmlns:x14ac="http://schemas.microsoft.com/office/spreadsheetml/2009/9/ac" r="45" x14ac:dyDescent="0.2">
      <c r="A45" s="339" t="e">
        <f ca="true">+RIGHT('Data Summary'!A45,LEN('Data Summary'!A45)-9)</f>
        <v>#VALUE!</v>
      </c>
      <c r="B45" s="36" t="str">
        <f ca="true">+IF(ISTEXT('Data Summary'!B45),'Data Summary'!B45,"")</f>
        <v/>
      </c>
      <c r="C45" s="338" t="e">
        <f ca="true">+VALUE('Data Summary'!C45)</f>
        <v>#VALUE!</v>
      </c>
      <c r="D45" s="96" t="e">
        <f ca="true">+IF(AND(ISNUMBER(OFFSET('Water Data'!$D$4,0,10*ROW('Water Data'!D39))),'Data Summary'!BS45="Yes"),100-OFFSET('Water Data'!$D$4,0,10*ROW('Water Data'!D39)),NA())</f>
        <v>#N/A</v>
      </c>
      <c r="E45" s="96" t="e">
        <f ca="true">+IF(AND(ISNUMBER(OFFSET('Water Data'!$D$6,0,10*ROW('Water Data'!D39))),'Data Summary'!BT45="Yes"),OFFSET('Water Data'!$D$6,0,10*ROW('Water Data'!D39)),NA())</f>
        <v>#N/A</v>
      </c>
      <c r="F45" s="96" t="e">
        <f ca="true">+IF(AND(ISNUMBER(OFFSET('Water Data'!$D$9,0,10*ROW('Water Data'!D39))),'Data Summary'!BU45="Yes"),OFFSET('Water Data'!$D$9,0,10*ROW('Water Data'!D39)),NA())</f>
        <v>#N/A</v>
      </c>
      <c r="G45" s="96" t="e">
        <f ca="true">+IF(AND(ISNUMBER(OFFSET('Water Data'!$E$4,0,10*ROW('Water Data'!E39))),'Data Summary'!BV45="Yes"),100-OFFSET('Water Data'!$E$4,0,10*ROW('Water Data'!E39)),NA())</f>
        <v>#N/A</v>
      </c>
      <c r="H45" s="96" t="e">
        <f ca="true">+IF(AND(ISNUMBER(OFFSET('Water Data'!$E$6,0,10*ROW('Water Data'!E39))),'Data Summary'!BW45="Yes"),OFFSET('Water Data'!$E$6,0,10*ROW('Water Data'!E39)),NA())</f>
        <v>#N/A</v>
      </c>
      <c r="I45" s="96" t="e">
        <f ca="true">+IF(AND(ISNUMBER(OFFSET('Water Data'!$E$9,0,10*ROW('Water Data'!E39))),'Data Summary'!BX45="Yes"),OFFSET('Water Data'!$E$9,0,10*ROW('Water Data'!E39)),NA())</f>
        <v>#N/A</v>
      </c>
      <c r="J45" s="96" t="e">
        <f ca="true">+IF(AND(ISNUMBER(OFFSET('Water Data'!$F$4,0,10*ROW('Water Data'!F39))),'Data Summary'!BY45="Yes"),100-OFFSET('Water Data'!$F$4,0,10*ROW('Water Data'!F39)),NA())</f>
        <v>#N/A</v>
      </c>
      <c r="K45" s="96" t="e">
        <f ca="true">+IF(AND(ISNUMBER(OFFSET('Water Data'!$F$6,0,10*ROW('Water Data'!F39))),'Data Summary'!BZ45="Yes"),OFFSET('Water Data'!$F$6,0,10*ROW('Water Data'!F39)),NA())</f>
        <v>#N/A</v>
      </c>
      <c r="L45" s="96" t="e">
        <f ca="true">+IF(AND(ISNUMBER(OFFSET('Water Data'!$F$9,0,10*ROW('Water Data'!F39))),'Data Summary'!CA45="Yes"),OFFSET('Water Data'!$F$9,0,10*ROW('Water Data'!F39)),NA())</f>
        <v>#N/A</v>
      </c>
      <c r="M45" s="96" t="e">
        <f ca="true">+IF(AND(ISNUMBER(OFFSET('Water Data'!$G$4,0,10*ROW('Water Data'!G39))),'Data Summary'!CB45="Yes"),100-OFFSET('Water Data'!$G$4,0,10*ROW('Water Data'!G39)),NA())</f>
        <v>#N/A</v>
      </c>
      <c r="N45" s="96" t="e">
        <f ca="true">+IF(AND(ISNUMBER(OFFSET('Water Data'!$G$6,0,10*ROW('Water Data'!G39))),'Data Summary'!CC45="Yes"),OFFSET('Water Data'!$G$6,0,10*ROW('Water Data'!G39)),NA())</f>
        <v>#N/A</v>
      </c>
      <c r="O45" s="96" t="e">
        <f ca="true">+IF(AND(ISNUMBER(OFFSET('Water Data'!$G$9,0,10*ROW('Water Data'!G39))),'Data Summary'!CD45="Yes"),OFFSET('Water Data'!$G$9,0,10*ROW('Water Data'!G39)),NA())</f>
        <v>#N/A</v>
      </c>
      <c r="P45" s="96" t="e">
        <f ca="true">+IF(AND(ISNUMBER(OFFSET('Water Data'!$H$4,0,10*ROW('Water Data'!H39))),'Data Summary'!CE45="Yes"),100-OFFSET('Water Data'!$H$4,0,10*ROW('Water Data'!H39)),NA())</f>
        <v>#N/A</v>
      </c>
      <c r="Q45" s="96" t="e">
        <f ca="true">+IF(AND(ISNUMBER(OFFSET('Water Data'!$H$6,0,10*ROW('Water Data'!H39))),'Data Summary'!CF45="Yes"),OFFSET('Water Data'!$H$6,0,10*ROW('Water Data'!H39)),NA())</f>
        <v>#N/A</v>
      </c>
      <c r="R45" s="96" t="e">
        <f ca="true">+IF(AND(ISNUMBER(OFFSET('Water Data'!$H$9,0,10*ROW('Water Data'!H39))),'Data Summary'!CG45="Yes"),OFFSET('Water Data'!$H$9,0,10*ROW('Water Data'!H39)),NA())</f>
        <v>#N/A</v>
      </c>
      <c r="S45" s="96" t="e">
        <f ca="true">+IF(AND(ISNUMBER(OFFSET('Water Data'!$I$4,0,10*ROW('Water Data'!I39))),'Data Summary'!CH45="Yes"),100-OFFSET('Water Data'!$I$4,0,10*ROW('Water Data'!I39)),NA())</f>
        <v>#N/A</v>
      </c>
      <c r="T45" s="96" t="e">
        <f ca="true">+IF(AND(ISNUMBER(OFFSET('Water Data'!$I$6,0,10*ROW('Water Data'!I39))),'Data Summary'!CI45="Yes"),OFFSET('Water Data'!$I$6,0,10*ROW('Water Data'!I39)),NA())</f>
        <v>#N/A</v>
      </c>
      <c r="U45" s="96" t="e">
        <f ca="true">+IF(AND(ISNUMBER(OFFSET('Water Data'!$I$9,0,10*ROW('Water Data'!I39))),'Data Summary'!CJ45="Yes"),OFFSET('Water Data'!$I$9,0,10*ROW('Water Data'!I39)),NA())</f>
        <v>#N/A</v>
      </c>
      <c r="V45" s="97" t="e">
        <f ca="true">+IF(AND(ISNUMBER(OFFSET('Sanitation Data'!$D$4,0,10*ROW('Sanitation Data'!D39))),'Data Summary'!CK45="Yes"),100-OFFSET('Sanitation Data'!$D$4,0,10*ROW('Sanitation Data'!D39)),NA())</f>
        <v>#N/A</v>
      </c>
      <c r="W45" s="97" t="e">
        <f ca="true">+IF(AND(ISNUMBER(OFFSET('Sanitation Data'!$D$6,0,10*ROW('Sanitation Data'!D39))),'Data Summary'!CL45="Yes"),OFFSET('Sanitation Data'!$D$6,0,10*ROW('Sanitation Data'!D39)),NA())</f>
        <v>#N/A</v>
      </c>
      <c r="X45" s="97" t="e">
        <f ca="true">+IF(AND(ISNUMBER(OFFSET('Sanitation Data'!$D$10,0,10*ROW('Sanitation Data'!D39))),'Data Summary'!CM45="Yes"),OFFSET('Sanitation Data'!$D$10,0,10*ROW('Sanitation Data'!D39)),NA())</f>
        <v>#N/A</v>
      </c>
      <c r="Y45" s="97" t="e">
        <f ca="true">+IF(AND(ISNUMBER(OFFSET('Sanitation Data'!$D$11,0,10*ROW('Sanitation Data'!D39))),'Data Summary'!CN45="Yes"),OFFSET('Sanitation Data'!$D$11,0,10*ROW('Sanitation Data'!D39)),NA())</f>
        <v>#N/A</v>
      </c>
      <c r="Z45" s="97" t="e">
        <f ca="true">+IF(AND(ISNUMBER(OFFSET('Sanitation Data'!$D$12,0,10*ROW('Sanitation Data'!D39))),'Data Summary'!CO45="Yes"),OFFSET('Sanitation Data'!$D$12,0,10*ROW('Sanitation Data'!D39)),NA())</f>
        <v>#N/A</v>
      </c>
      <c r="AA45" s="97" t="e">
        <f ca="true">+IF(AND(ISNUMBER(OFFSET('Sanitation Data'!$E$4,0,10*ROW('Sanitation Data'!E39))),'Data Summary'!CP45="Yes"),100-OFFSET('Sanitation Data'!$E$4,0,10*ROW('Sanitation Data'!E39)),NA())</f>
        <v>#N/A</v>
      </c>
      <c r="AB45" s="97" t="e">
        <f ca="true">+IF(AND(ISNUMBER(OFFSET('Sanitation Data'!$E$6,0,10*ROW('Sanitation Data'!E39))),'Data Summary'!CQ45="Yes"),OFFSET('Sanitation Data'!$E$6,0,10*ROW('Sanitation Data'!E39)),NA())</f>
        <v>#N/A</v>
      </c>
      <c r="AC45" s="97" t="e">
        <f ca="true">+IF(AND(ISNUMBER(OFFSET('Sanitation Data'!$E$10,0,10*ROW('Sanitation Data'!E39))),'Data Summary'!CR45="Yes"),OFFSET('Sanitation Data'!$E$10,0,10*ROW('Sanitation Data'!E39)),NA())</f>
        <v>#N/A</v>
      </c>
      <c r="AD45" s="97" t="e">
        <f ca="true">+IF(AND(ISNUMBER(OFFSET('Sanitation Data'!$E$11,0,10*ROW('Sanitation Data'!E39))),'Data Summary'!CS45="Yes"),OFFSET('Sanitation Data'!$E$11,0,10*ROW('Sanitation Data'!E39)),NA())</f>
        <v>#N/A</v>
      </c>
      <c r="AE45" s="97" t="e">
        <f ca="true">+IF(AND(ISNUMBER(OFFSET('Sanitation Data'!$E$12,0,10*ROW('Sanitation Data'!E39))),'Data Summary'!CT45="Yes"),OFFSET('Sanitation Data'!$E$12,0,10*ROW('Sanitation Data'!E39)),NA())</f>
        <v>#N/A</v>
      </c>
      <c r="AF45" s="97" t="e">
        <f ca="true">+IF(AND(ISNUMBER(OFFSET('Sanitation Data'!$F$4,0,10*ROW('Sanitation Data'!F39))),'Data Summary'!CU45="Yes"),100-OFFSET('Sanitation Data'!$F$4,0,10*ROW('Sanitation Data'!F39)),NA())</f>
        <v>#N/A</v>
      </c>
      <c r="AG45" s="97" t="e">
        <f ca="true">+IF(AND(ISNUMBER(OFFSET('Sanitation Data'!$F$6,0,10*ROW('Sanitation Data'!F39))),'Data Summary'!CV45="Yes"),OFFSET('Sanitation Data'!$F$6,0,10*ROW('Sanitation Data'!F39)),NA())</f>
        <v>#N/A</v>
      </c>
      <c r="AH45" s="97" t="e">
        <f ca="true">+IF(AND(ISNUMBER(OFFSET('Sanitation Data'!$F$10,0,10*ROW('Sanitation Data'!F39))),'Data Summary'!CW45="Yes"),OFFSET('Sanitation Data'!$F$10,0,10*ROW('Sanitation Data'!F39)),NA())</f>
        <v>#N/A</v>
      </c>
      <c r="AI45" s="97" t="e">
        <f ca="true">+IF(AND(ISNUMBER(OFFSET('Sanitation Data'!$F$11,0,10*ROW('Sanitation Data'!F39))),'Data Summary'!CX45="Yes"),OFFSET('Sanitation Data'!$F$11,0,10*ROW('Sanitation Data'!F39)),NA())</f>
        <v>#N/A</v>
      </c>
      <c r="AJ45" s="97" t="e">
        <f ca="true">+IF(AND(ISNUMBER(OFFSET('Sanitation Data'!$F$12,0,10*ROW('Sanitation Data'!F39))),'Data Summary'!CY45="Yes"),OFFSET('Sanitation Data'!$F$12,0,10*ROW('Sanitation Data'!F39)),NA())</f>
        <v>#N/A</v>
      </c>
      <c r="AK45" s="97" t="e">
        <f ca="true">+IF(AND(ISNUMBER(OFFSET('Sanitation Data'!$G$4,0,10*ROW('Sanitation Data'!G39))),'Data Summary'!CZ45="Yes"),100-OFFSET('Sanitation Data'!$G$4,0,10*ROW('Sanitation Data'!G39)),NA())</f>
        <v>#N/A</v>
      </c>
      <c r="AL45" s="97" t="e">
        <f ca="true">+IF(AND(ISNUMBER(OFFSET('Sanitation Data'!$G$6,0,10*ROW('Sanitation Data'!G39))),'Data Summary'!DA45="Yes"),OFFSET('Sanitation Data'!$G$6,0,10*ROW('Sanitation Data'!G39)),NA())</f>
        <v>#N/A</v>
      </c>
      <c r="AM45" s="97" t="e">
        <f ca="true">+IF(AND(ISNUMBER(OFFSET('Sanitation Data'!$G$10,0,10*ROW('Sanitation Data'!G39))),'Data Summary'!DB45="Yes"),OFFSET('Sanitation Data'!$G$10,0,10*ROW('Sanitation Data'!G39)),NA())</f>
        <v>#N/A</v>
      </c>
      <c r="AN45" s="97" t="e">
        <f ca="true">+IF(AND(ISNUMBER(OFFSET('Sanitation Data'!$G$11,0,10*ROW('Sanitation Data'!G39))),'Data Summary'!DC45="Yes"),OFFSET('Sanitation Data'!$G$11,0,10*ROW('Sanitation Data'!G39)),NA())</f>
        <v>#N/A</v>
      </c>
      <c r="AO45" s="97" t="e">
        <f ca="true">+IF(AND(ISNUMBER(OFFSET('Sanitation Data'!$G$12,0,10*ROW('Sanitation Data'!G39))),'Data Summary'!DD45="Yes"),OFFSET('Sanitation Data'!$G$12,0,10*ROW('Sanitation Data'!G39)),NA())</f>
        <v>#N/A</v>
      </c>
      <c r="AP45" s="97" t="e">
        <f ca="true">+IF(AND(ISNUMBER(OFFSET('Sanitation Data'!$H$4,0,10*ROW('Sanitation Data'!H39))),'Data Summary'!DE45="Yes"),100-OFFSET('Sanitation Data'!$H$4,0,10*ROW('Sanitation Data'!H39)),NA())</f>
        <v>#N/A</v>
      </c>
      <c r="AQ45" s="97" t="e">
        <f ca="true">+IF(AND(ISNUMBER(OFFSET('Sanitation Data'!$H$6,0,10*ROW('Sanitation Data'!H39))),'Data Summary'!DF45="Yes"),OFFSET('Sanitation Data'!$H$6,0,10*ROW('Sanitation Data'!H39)),NA())</f>
        <v>#N/A</v>
      </c>
      <c r="AR45" s="97" t="e">
        <f ca="true">+IF(AND(ISNUMBER(OFFSET('Sanitation Data'!$H$10,0,10*ROW('Sanitation Data'!H39))),'Data Summary'!DG45="Yes"),OFFSET('Sanitation Data'!$H$10,0,10*ROW('Sanitation Data'!H39)),NA())</f>
        <v>#N/A</v>
      </c>
      <c r="AS45" s="97" t="e">
        <f ca="true">+IF(AND(ISNUMBER(OFFSET('Sanitation Data'!$H$11,0,10*ROW('Sanitation Data'!H39))),'Data Summary'!DH45="Yes"),OFFSET('Sanitation Data'!$H$11,0,10*ROW('Sanitation Data'!H39)),NA())</f>
        <v>#N/A</v>
      </c>
      <c r="AT45" s="97" t="e">
        <f ca="true">+IF(AND(ISNUMBER(OFFSET('Sanitation Data'!$H$12,0,10*ROW('Sanitation Data'!H39))),'Data Summary'!DI45="Yes"),OFFSET('Sanitation Data'!$H$12,0,10*ROW('Sanitation Data'!H39)),NA())</f>
        <v>#N/A</v>
      </c>
      <c r="AU45" s="97" t="e">
        <f ca="true">+IF(AND(ISNUMBER(OFFSET('Sanitation Data'!$I$4,0,10*ROW('Sanitation Data'!I39))),'Data Summary'!DJ45="Yes"),100-OFFSET('Sanitation Data'!$I$4,0,10*ROW('Sanitation Data'!I39)),NA())</f>
        <v>#N/A</v>
      </c>
      <c r="AV45" s="97" t="e">
        <f ca="true">+IF(AND(ISNUMBER(OFFSET('Sanitation Data'!$I$6,0,10*ROW('Sanitation Data'!I39))),'Data Summary'!DK45="Yes"),OFFSET('Sanitation Data'!$I$6,0,10*ROW('Sanitation Data'!I39)),NA())</f>
        <v>#N/A</v>
      </c>
      <c r="AW45" s="97" t="e">
        <f ca="true">+IF(AND(ISNUMBER(OFFSET('Sanitation Data'!$I$10,0,10*ROW('Sanitation Data'!I39))),'Data Summary'!DL45="Yes"),OFFSET('Sanitation Data'!$I$10,0,10*ROW('Sanitation Data'!I39)),NA())</f>
        <v>#N/A</v>
      </c>
      <c r="AX45" s="97" t="e">
        <f ca="true">+IF(AND(ISNUMBER(OFFSET('Sanitation Data'!$I$11,0,10*ROW('Sanitation Data'!I39))),'Data Summary'!DM45="Yes"),OFFSET('Sanitation Data'!$I$11,0,10*ROW('Sanitation Data'!I39)),NA())</f>
        <v>#N/A</v>
      </c>
      <c r="AY45" s="97" t="e">
        <f ca="true">+IF(AND(ISNUMBER(OFFSET('Sanitation Data'!$I$12,0,10*ROW('Sanitation Data'!I39))),'Data Summary'!DN45="Yes"),OFFSET('Sanitation Data'!$I$12,0,10*ROW('Sanitation Data'!I39)),NA())</f>
        <v>#N/A</v>
      </c>
      <c r="AZ45" s="98" t="e">
        <f ca="true">+IF(AND(ISNUMBER(OFFSET('Hygiene Data'!$D$5,0,10*ROW('Hygiene Data'!D39))),'Data Summary'!DO45="Yes"),OFFSET('Hygiene Data'!$D$5,0,10*ROW('Hygiene Data'!D39)),NA())</f>
        <v>#N/A</v>
      </c>
      <c r="BA45" s="98" t="e">
        <f ca="true">+IF(AND(ISNUMBER(OFFSET('Hygiene Data'!$D$7,0,10*ROW('Hygiene Data'!D39))),'Data Summary'!DP45="Yes"),OFFSET('Hygiene Data'!$D$7,0,10*ROW('Hygiene Data'!D39)),NA())</f>
        <v>#N/A</v>
      </c>
      <c r="BB45" s="98" t="e">
        <f ca="true">+IF(AND(ISNUMBER(OFFSET('Hygiene Data'!$D$9,0,10*ROW('Hygiene Data'!D39))),'Data Summary'!DQ45="Yes"),OFFSET('Hygiene Data'!$D$9,0,10*ROW('Hygiene Data'!D39)),NA())</f>
        <v>#N/A</v>
      </c>
      <c r="BC45" s="98" t="e">
        <f ca="true">+IF(AND(ISNUMBER(OFFSET('Hygiene Data'!$E$5,0,10*ROW('Hygiene Data'!E39))),'Data Summary'!DR45="Yes"),OFFSET('Hygiene Data'!$E$5,0,10*ROW('Hygiene Data'!E39)),NA())</f>
        <v>#N/A</v>
      </c>
      <c r="BD45" s="98" t="e">
        <f ca="true">+IF(AND(ISNUMBER(OFFSET('Hygiene Data'!$E$7,0,10*ROW('Hygiene Data'!E39))),'Data Summary'!DS45="Yes"),OFFSET('Hygiene Data'!$E$7,0,10*ROW('Hygiene Data'!E39)),NA())</f>
        <v>#N/A</v>
      </c>
      <c r="BE45" s="98" t="e">
        <f ca="true">+IF(AND(ISNUMBER(OFFSET('Hygiene Data'!$E$9,0,10*ROW('Hygiene Data'!E39))),'Data Summary'!DT45="Yes"),OFFSET('Hygiene Data'!$E$9,0,10*ROW('Hygiene Data'!E39)),NA())</f>
        <v>#N/A</v>
      </c>
      <c r="BF45" s="98" t="e">
        <f ca="true">+IF(AND(ISNUMBER(OFFSET('Hygiene Data'!$F$5,0,10*ROW('Hygiene Data'!F39))),'Data Summary'!DU45="Yes"),OFFSET('Hygiene Data'!$F$5,0,10*ROW('Hygiene Data'!F39)),NA())</f>
        <v>#N/A</v>
      </c>
      <c r="BG45" s="98" t="e">
        <f ca="true">+IF(AND(ISNUMBER(OFFSET('Hygiene Data'!$F$7,0,10*ROW('Hygiene Data'!F39))),'Data Summary'!DV45="Yes"),OFFSET('Hygiene Data'!$F$7,0,10*ROW('Hygiene Data'!F39)),NA())</f>
        <v>#N/A</v>
      </c>
      <c r="BH45" s="98" t="e">
        <f ca="true">+IF(AND(ISNUMBER(OFFSET('Hygiene Data'!$F$9,0,10*ROW('Hygiene Data'!F39))),'Data Summary'!DW45="Yes"),OFFSET('Hygiene Data'!$F$9,0,10*ROW('Hygiene Data'!F39)),NA())</f>
        <v>#N/A</v>
      </c>
      <c r="BI45" s="98" t="e">
        <f ca="true">+IF(AND(ISNUMBER(OFFSET('Hygiene Data'!$G$5,0,10*ROW('Hygiene Data'!G39))),'Data Summary'!DX45="Yes"),OFFSET('Hygiene Data'!$G$5,0,10*ROW('Hygiene Data'!G39)),NA())</f>
        <v>#N/A</v>
      </c>
      <c r="BJ45" s="98" t="e">
        <f ca="true">+IF(AND(ISNUMBER(OFFSET('Hygiene Data'!$G$7,0,10*ROW('Hygiene Data'!G39))),'Data Summary'!DY45="Yes"),OFFSET('Hygiene Data'!$G$7,0,10*ROW('Hygiene Data'!G39)),NA())</f>
        <v>#N/A</v>
      </c>
      <c r="BK45" s="98" t="e">
        <f ca="true">+IF(AND(ISNUMBER(OFFSET('Hygiene Data'!$G$9,0,10*ROW('Hygiene Data'!G39))),'Data Summary'!DZ45="Yes"),OFFSET('Hygiene Data'!$G$9,0,10*ROW('Hygiene Data'!G39)),NA())</f>
        <v>#N/A</v>
      </c>
      <c r="BL45" s="98" t="e">
        <f ca="true">+IF(AND(ISNUMBER(OFFSET('Hygiene Data'!$H$5,0,10*ROW('Hygiene Data'!H39))),'Data Summary'!EA45="Yes"),OFFSET('Hygiene Data'!$H$5,0,10*ROW('Hygiene Data'!H39)),NA())</f>
        <v>#N/A</v>
      </c>
      <c r="BM45" s="98" t="e">
        <f ca="true">+IF(AND(ISNUMBER(OFFSET('Hygiene Data'!$H$7,0,10*ROW('Hygiene Data'!H39))),'Data Summary'!EB45="Yes"),OFFSET('Hygiene Data'!$H$7,0,10*ROW('Hygiene Data'!H39)),NA())</f>
        <v>#N/A</v>
      </c>
      <c r="BN45" s="98" t="e">
        <f ca="true">+IF(AND(ISNUMBER(OFFSET('Hygiene Data'!$H$9,0,10*ROW('Hygiene Data'!H39))),'Data Summary'!EC45="Yes"),OFFSET('Hygiene Data'!$H$9,0,10*ROW('Hygiene Data'!H39)),NA())</f>
        <v>#N/A</v>
      </c>
      <c r="BO45" s="98" t="e">
        <f ca="true">+IF(AND(ISNUMBER(OFFSET('Hygiene Data'!$I$5,0,10*ROW('Hygiene Data'!I39))),'Data Summary'!ED45="Yes"),OFFSET('Hygiene Data'!$I$5,0,10*ROW('Hygiene Data'!I39)),NA())</f>
        <v>#N/A</v>
      </c>
      <c r="BP45" s="98" t="e">
        <f ca="true">+IF(AND(ISNUMBER(OFFSET('Hygiene Data'!$I$7,0,10*ROW('Hygiene Data'!I39))),'Data Summary'!EE45="Yes"),OFFSET('Hygiene Data'!$I$7,0,10*ROW('Hygiene Data'!I39)),NA())</f>
        <v>#N/A</v>
      </c>
      <c r="BQ45" s="98" t="e">
        <f ca="true">+IF(AND(ISNUMBER(OFFSET('Hygiene Data'!$I$9,0,10*ROW('Hygiene Data'!I39))),'Data Summary'!EF45="Yes"),OFFSET('Hygiene Data'!$I$9,0,10*ROW('Hygiene Data'!I39)),NA())</f>
        <v>#N/A</v>
      </c>
    </row>
    <row xmlns:x14ac="http://schemas.microsoft.com/office/spreadsheetml/2009/9/ac" r="46" x14ac:dyDescent="0.2">
      <c r="A46" s="339" t="e">
        <f ca="true">+RIGHT('Data Summary'!A46,LEN('Data Summary'!A46)-9)</f>
        <v>#VALUE!</v>
      </c>
      <c r="B46" s="36" t="str">
        <f ca="true">+IF(ISTEXT('Data Summary'!B46),'Data Summary'!B46,"")</f>
        <v/>
      </c>
      <c r="C46" s="338" t="e">
        <f ca="true">+VALUE('Data Summary'!C46)</f>
        <v>#VALUE!</v>
      </c>
      <c r="D46" s="96" t="e">
        <f ca="true">+IF(AND(ISNUMBER(OFFSET('Water Data'!$D$4,0,10*ROW('Water Data'!D40))),'Data Summary'!BS46="Yes"),100-OFFSET('Water Data'!$D$4,0,10*ROW('Water Data'!D40)),NA())</f>
        <v>#N/A</v>
      </c>
      <c r="E46" s="96" t="e">
        <f ca="true">+IF(AND(ISNUMBER(OFFSET('Water Data'!$D$6,0,10*ROW('Water Data'!D40))),'Data Summary'!BT46="Yes"),OFFSET('Water Data'!$D$6,0,10*ROW('Water Data'!D40)),NA())</f>
        <v>#N/A</v>
      </c>
      <c r="F46" s="96" t="e">
        <f ca="true">+IF(AND(ISNUMBER(OFFSET('Water Data'!$D$9,0,10*ROW('Water Data'!D40))),'Data Summary'!BU46="Yes"),OFFSET('Water Data'!$D$9,0,10*ROW('Water Data'!D40)),NA())</f>
        <v>#N/A</v>
      </c>
      <c r="G46" s="96" t="e">
        <f ca="true">+IF(AND(ISNUMBER(OFFSET('Water Data'!$E$4,0,10*ROW('Water Data'!E40))),'Data Summary'!BV46="Yes"),100-OFFSET('Water Data'!$E$4,0,10*ROW('Water Data'!E40)),NA())</f>
        <v>#N/A</v>
      </c>
      <c r="H46" s="96" t="e">
        <f ca="true">+IF(AND(ISNUMBER(OFFSET('Water Data'!$E$6,0,10*ROW('Water Data'!E40))),'Data Summary'!BW46="Yes"),OFFSET('Water Data'!$E$6,0,10*ROW('Water Data'!E40)),NA())</f>
        <v>#N/A</v>
      </c>
      <c r="I46" s="96" t="e">
        <f ca="true">+IF(AND(ISNUMBER(OFFSET('Water Data'!$E$9,0,10*ROW('Water Data'!E40))),'Data Summary'!BX46="Yes"),OFFSET('Water Data'!$E$9,0,10*ROW('Water Data'!E40)),NA())</f>
        <v>#N/A</v>
      </c>
      <c r="J46" s="96" t="e">
        <f ca="true">+IF(AND(ISNUMBER(OFFSET('Water Data'!$F$4,0,10*ROW('Water Data'!F40))),'Data Summary'!BY46="Yes"),100-OFFSET('Water Data'!$F$4,0,10*ROW('Water Data'!F40)),NA())</f>
        <v>#N/A</v>
      </c>
      <c r="K46" s="96" t="e">
        <f ca="true">+IF(AND(ISNUMBER(OFFSET('Water Data'!$F$6,0,10*ROW('Water Data'!F40))),'Data Summary'!BZ46="Yes"),OFFSET('Water Data'!$F$6,0,10*ROW('Water Data'!F40)),NA())</f>
        <v>#N/A</v>
      </c>
      <c r="L46" s="96" t="e">
        <f ca="true">+IF(AND(ISNUMBER(OFFSET('Water Data'!$F$9,0,10*ROW('Water Data'!F40))),'Data Summary'!CA46="Yes"),OFFSET('Water Data'!$F$9,0,10*ROW('Water Data'!F40)),NA())</f>
        <v>#N/A</v>
      </c>
      <c r="M46" s="96" t="e">
        <f ca="true">+IF(AND(ISNUMBER(OFFSET('Water Data'!$G$4,0,10*ROW('Water Data'!G40))),'Data Summary'!CB46="Yes"),100-OFFSET('Water Data'!$G$4,0,10*ROW('Water Data'!G40)),NA())</f>
        <v>#N/A</v>
      </c>
      <c r="N46" s="96" t="e">
        <f ca="true">+IF(AND(ISNUMBER(OFFSET('Water Data'!$G$6,0,10*ROW('Water Data'!G40))),'Data Summary'!CC46="Yes"),OFFSET('Water Data'!$G$6,0,10*ROW('Water Data'!G40)),NA())</f>
        <v>#N/A</v>
      </c>
      <c r="O46" s="96" t="e">
        <f ca="true">+IF(AND(ISNUMBER(OFFSET('Water Data'!$G$9,0,10*ROW('Water Data'!G40))),'Data Summary'!CD46="Yes"),OFFSET('Water Data'!$G$9,0,10*ROW('Water Data'!G40)),NA())</f>
        <v>#N/A</v>
      </c>
      <c r="P46" s="96" t="e">
        <f ca="true">+IF(AND(ISNUMBER(OFFSET('Water Data'!$H$4,0,10*ROW('Water Data'!H40))),'Data Summary'!CE46="Yes"),100-OFFSET('Water Data'!$H$4,0,10*ROW('Water Data'!H40)),NA())</f>
        <v>#N/A</v>
      </c>
      <c r="Q46" s="96" t="e">
        <f ca="true">+IF(AND(ISNUMBER(OFFSET('Water Data'!$H$6,0,10*ROW('Water Data'!H40))),'Data Summary'!CF46="Yes"),OFFSET('Water Data'!$H$6,0,10*ROW('Water Data'!H40)),NA())</f>
        <v>#N/A</v>
      </c>
      <c r="R46" s="96" t="e">
        <f ca="true">+IF(AND(ISNUMBER(OFFSET('Water Data'!$H$9,0,10*ROW('Water Data'!H40))),'Data Summary'!CG46="Yes"),OFFSET('Water Data'!$H$9,0,10*ROW('Water Data'!H40)),NA())</f>
        <v>#N/A</v>
      </c>
      <c r="S46" s="96" t="e">
        <f ca="true">+IF(AND(ISNUMBER(OFFSET('Water Data'!$I$4,0,10*ROW('Water Data'!I40))),'Data Summary'!CH46="Yes"),100-OFFSET('Water Data'!$I$4,0,10*ROW('Water Data'!I40)),NA())</f>
        <v>#N/A</v>
      </c>
      <c r="T46" s="96" t="e">
        <f ca="true">+IF(AND(ISNUMBER(OFFSET('Water Data'!$I$6,0,10*ROW('Water Data'!I40))),'Data Summary'!CI46="Yes"),OFFSET('Water Data'!$I$6,0,10*ROW('Water Data'!I40)),NA())</f>
        <v>#N/A</v>
      </c>
      <c r="U46" s="96" t="e">
        <f ca="true">+IF(AND(ISNUMBER(OFFSET('Water Data'!$I$9,0,10*ROW('Water Data'!I40))),'Data Summary'!CJ46="Yes"),OFFSET('Water Data'!$I$9,0,10*ROW('Water Data'!I40)),NA())</f>
        <v>#N/A</v>
      </c>
      <c r="V46" s="97" t="e">
        <f ca="true">+IF(AND(ISNUMBER(OFFSET('Sanitation Data'!$D$4,0,10*ROW('Sanitation Data'!D40))),'Data Summary'!CK46="Yes"),100-OFFSET('Sanitation Data'!$D$4,0,10*ROW('Sanitation Data'!D40)),NA())</f>
        <v>#N/A</v>
      </c>
      <c r="W46" s="97" t="e">
        <f ca="true">+IF(AND(ISNUMBER(OFFSET('Sanitation Data'!$D$6,0,10*ROW('Sanitation Data'!D40))),'Data Summary'!CL46="Yes"),OFFSET('Sanitation Data'!$D$6,0,10*ROW('Sanitation Data'!D40)),NA())</f>
        <v>#N/A</v>
      </c>
      <c r="X46" s="97" t="e">
        <f ca="true">+IF(AND(ISNUMBER(OFFSET('Sanitation Data'!$D$10,0,10*ROW('Sanitation Data'!D40))),'Data Summary'!CM46="Yes"),OFFSET('Sanitation Data'!$D$10,0,10*ROW('Sanitation Data'!D40)),NA())</f>
        <v>#N/A</v>
      </c>
      <c r="Y46" s="97" t="e">
        <f ca="true">+IF(AND(ISNUMBER(OFFSET('Sanitation Data'!$D$11,0,10*ROW('Sanitation Data'!D40))),'Data Summary'!CN46="Yes"),OFFSET('Sanitation Data'!$D$11,0,10*ROW('Sanitation Data'!D40)),NA())</f>
        <v>#N/A</v>
      </c>
      <c r="Z46" s="97" t="e">
        <f ca="true">+IF(AND(ISNUMBER(OFFSET('Sanitation Data'!$D$12,0,10*ROW('Sanitation Data'!D40))),'Data Summary'!CO46="Yes"),OFFSET('Sanitation Data'!$D$12,0,10*ROW('Sanitation Data'!D40)),NA())</f>
        <v>#N/A</v>
      </c>
      <c r="AA46" s="97" t="e">
        <f ca="true">+IF(AND(ISNUMBER(OFFSET('Sanitation Data'!$E$4,0,10*ROW('Sanitation Data'!E40))),'Data Summary'!CP46="Yes"),100-OFFSET('Sanitation Data'!$E$4,0,10*ROW('Sanitation Data'!E40)),NA())</f>
        <v>#N/A</v>
      </c>
      <c r="AB46" s="97" t="e">
        <f ca="true">+IF(AND(ISNUMBER(OFFSET('Sanitation Data'!$E$6,0,10*ROW('Sanitation Data'!E40))),'Data Summary'!CQ46="Yes"),OFFSET('Sanitation Data'!$E$6,0,10*ROW('Sanitation Data'!E40)),NA())</f>
        <v>#N/A</v>
      </c>
      <c r="AC46" s="97" t="e">
        <f ca="true">+IF(AND(ISNUMBER(OFFSET('Sanitation Data'!$E$10,0,10*ROW('Sanitation Data'!E40))),'Data Summary'!CR46="Yes"),OFFSET('Sanitation Data'!$E$10,0,10*ROW('Sanitation Data'!E40)),NA())</f>
        <v>#N/A</v>
      </c>
      <c r="AD46" s="97" t="e">
        <f ca="true">+IF(AND(ISNUMBER(OFFSET('Sanitation Data'!$E$11,0,10*ROW('Sanitation Data'!E40))),'Data Summary'!CS46="Yes"),OFFSET('Sanitation Data'!$E$11,0,10*ROW('Sanitation Data'!E40)),NA())</f>
        <v>#N/A</v>
      </c>
      <c r="AE46" s="97" t="e">
        <f ca="true">+IF(AND(ISNUMBER(OFFSET('Sanitation Data'!$E$12,0,10*ROW('Sanitation Data'!E40))),'Data Summary'!CT46="Yes"),OFFSET('Sanitation Data'!$E$12,0,10*ROW('Sanitation Data'!E40)),NA())</f>
        <v>#N/A</v>
      </c>
      <c r="AF46" s="97" t="e">
        <f ca="true">+IF(AND(ISNUMBER(OFFSET('Sanitation Data'!$F$4,0,10*ROW('Sanitation Data'!F40))),'Data Summary'!CU46="Yes"),100-OFFSET('Sanitation Data'!$F$4,0,10*ROW('Sanitation Data'!F40)),NA())</f>
        <v>#N/A</v>
      </c>
      <c r="AG46" s="97" t="e">
        <f ca="true">+IF(AND(ISNUMBER(OFFSET('Sanitation Data'!$F$6,0,10*ROW('Sanitation Data'!F40))),'Data Summary'!CV46="Yes"),OFFSET('Sanitation Data'!$F$6,0,10*ROW('Sanitation Data'!F40)),NA())</f>
        <v>#N/A</v>
      </c>
      <c r="AH46" s="97" t="e">
        <f ca="true">+IF(AND(ISNUMBER(OFFSET('Sanitation Data'!$F$10,0,10*ROW('Sanitation Data'!F40))),'Data Summary'!CW46="Yes"),OFFSET('Sanitation Data'!$F$10,0,10*ROW('Sanitation Data'!F40)),NA())</f>
        <v>#N/A</v>
      </c>
      <c r="AI46" s="97" t="e">
        <f ca="true">+IF(AND(ISNUMBER(OFFSET('Sanitation Data'!$F$11,0,10*ROW('Sanitation Data'!F40))),'Data Summary'!CX46="Yes"),OFFSET('Sanitation Data'!$F$11,0,10*ROW('Sanitation Data'!F40)),NA())</f>
        <v>#N/A</v>
      </c>
      <c r="AJ46" s="97" t="e">
        <f ca="true">+IF(AND(ISNUMBER(OFFSET('Sanitation Data'!$F$12,0,10*ROW('Sanitation Data'!F40))),'Data Summary'!CY46="Yes"),OFFSET('Sanitation Data'!$F$12,0,10*ROW('Sanitation Data'!F40)),NA())</f>
        <v>#N/A</v>
      </c>
      <c r="AK46" s="97" t="e">
        <f ca="true">+IF(AND(ISNUMBER(OFFSET('Sanitation Data'!$G$4,0,10*ROW('Sanitation Data'!G40))),'Data Summary'!CZ46="Yes"),100-OFFSET('Sanitation Data'!$G$4,0,10*ROW('Sanitation Data'!G40)),NA())</f>
        <v>#N/A</v>
      </c>
      <c r="AL46" s="97" t="e">
        <f ca="true">+IF(AND(ISNUMBER(OFFSET('Sanitation Data'!$G$6,0,10*ROW('Sanitation Data'!G40))),'Data Summary'!DA46="Yes"),OFFSET('Sanitation Data'!$G$6,0,10*ROW('Sanitation Data'!G40)),NA())</f>
        <v>#N/A</v>
      </c>
      <c r="AM46" s="97" t="e">
        <f ca="true">+IF(AND(ISNUMBER(OFFSET('Sanitation Data'!$G$10,0,10*ROW('Sanitation Data'!G40))),'Data Summary'!DB46="Yes"),OFFSET('Sanitation Data'!$G$10,0,10*ROW('Sanitation Data'!G40)),NA())</f>
        <v>#N/A</v>
      </c>
      <c r="AN46" s="97" t="e">
        <f ca="true">+IF(AND(ISNUMBER(OFFSET('Sanitation Data'!$G$11,0,10*ROW('Sanitation Data'!G40))),'Data Summary'!DC46="Yes"),OFFSET('Sanitation Data'!$G$11,0,10*ROW('Sanitation Data'!G40)),NA())</f>
        <v>#N/A</v>
      </c>
      <c r="AO46" s="97" t="e">
        <f ca="true">+IF(AND(ISNUMBER(OFFSET('Sanitation Data'!$G$12,0,10*ROW('Sanitation Data'!G40))),'Data Summary'!DD46="Yes"),OFFSET('Sanitation Data'!$G$12,0,10*ROW('Sanitation Data'!G40)),NA())</f>
        <v>#N/A</v>
      </c>
      <c r="AP46" s="97" t="e">
        <f ca="true">+IF(AND(ISNUMBER(OFFSET('Sanitation Data'!$H$4,0,10*ROW('Sanitation Data'!H40))),'Data Summary'!DE46="Yes"),100-OFFSET('Sanitation Data'!$H$4,0,10*ROW('Sanitation Data'!H40)),NA())</f>
        <v>#N/A</v>
      </c>
      <c r="AQ46" s="97" t="e">
        <f ca="true">+IF(AND(ISNUMBER(OFFSET('Sanitation Data'!$H$6,0,10*ROW('Sanitation Data'!H40))),'Data Summary'!DF46="Yes"),OFFSET('Sanitation Data'!$H$6,0,10*ROW('Sanitation Data'!H40)),NA())</f>
        <v>#N/A</v>
      </c>
      <c r="AR46" s="97" t="e">
        <f ca="true">+IF(AND(ISNUMBER(OFFSET('Sanitation Data'!$H$10,0,10*ROW('Sanitation Data'!H40))),'Data Summary'!DG46="Yes"),OFFSET('Sanitation Data'!$H$10,0,10*ROW('Sanitation Data'!H40)),NA())</f>
        <v>#N/A</v>
      </c>
      <c r="AS46" s="97" t="e">
        <f ca="true">+IF(AND(ISNUMBER(OFFSET('Sanitation Data'!$H$11,0,10*ROW('Sanitation Data'!H40))),'Data Summary'!DH46="Yes"),OFFSET('Sanitation Data'!$H$11,0,10*ROW('Sanitation Data'!H40)),NA())</f>
        <v>#N/A</v>
      </c>
      <c r="AT46" s="97" t="e">
        <f ca="true">+IF(AND(ISNUMBER(OFFSET('Sanitation Data'!$H$12,0,10*ROW('Sanitation Data'!H40))),'Data Summary'!DI46="Yes"),OFFSET('Sanitation Data'!$H$12,0,10*ROW('Sanitation Data'!H40)),NA())</f>
        <v>#N/A</v>
      </c>
      <c r="AU46" s="97" t="e">
        <f ca="true">+IF(AND(ISNUMBER(OFFSET('Sanitation Data'!$I$4,0,10*ROW('Sanitation Data'!I40))),'Data Summary'!DJ46="Yes"),100-OFFSET('Sanitation Data'!$I$4,0,10*ROW('Sanitation Data'!I40)),NA())</f>
        <v>#N/A</v>
      </c>
      <c r="AV46" s="97" t="e">
        <f ca="true">+IF(AND(ISNUMBER(OFFSET('Sanitation Data'!$I$6,0,10*ROW('Sanitation Data'!I40))),'Data Summary'!DK46="Yes"),OFFSET('Sanitation Data'!$I$6,0,10*ROW('Sanitation Data'!I40)),NA())</f>
        <v>#N/A</v>
      </c>
      <c r="AW46" s="97" t="e">
        <f ca="true">+IF(AND(ISNUMBER(OFFSET('Sanitation Data'!$I$10,0,10*ROW('Sanitation Data'!I40))),'Data Summary'!DL46="Yes"),OFFSET('Sanitation Data'!$I$10,0,10*ROW('Sanitation Data'!I40)),NA())</f>
        <v>#N/A</v>
      </c>
      <c r="AX46" s="97" t="e">
        <f ca="true">+IF(AND(ISNUMBER(OFFSET('Sanitation Data'!$I$11,0,10*ROW('Sanitation Data'!I40))),'Data Summary'!DM46="Yes"),OFFSET('Sanitation Data'!$I$11,0,10*ROW('Sanitation Data'!I40)),NA())</f>
        <v>#N/A</v>
      </c>
      <c r="AY46" s="97" t="e">
        <f ca="true">+IF(AND(ISNUMBER(OFFSET('Sanitation Data'!$I$12,0,10*ROW('Sanitation Data'!I40))),'Data Summary'!DN46="Yes"),OFFSET('Sanitation Data'!$I$12,0,10*ROW('Sanitation Data'!I40)),NA())</f>
        <v>#N/A</v>
      </c>
      <c r="AZ46" s="98" t="e">
        <f ca="true">+IF(AND(ISNUMBER(OFFSET('Hygiene Data'!$D$5,0,10*ROW('Hygiene Data'!D40))),'Data Summary'!DO46="Yes"),OFFSET('Hygiene Data'!$D$5,0,10*ROW('Hygiene Data'!D40)),NA())</f>
        <v>#N/A</v>
      </c>
      <c r="BA46" s="98" t="e">
        <f ca="true">+IF(AND(ISNUMBER(OFFSET('Hygiene Data'!$D$7,0,10*ROW('Hygiene Data'!D40))),'Data Summary'!DP46="Yes"),OFFSET('Hygiene Data'!$D$7,0,10*ROW('Hygiene Data'!D40)),NA())</f>
        <v>#N/A</v>
      </c>
      <c r="BB46" s="98" t="e">
        <f ca="true">+IF(AND(ISNUMBER(OFFSET('Hygiene Data'!$D$9,0,10*ROW('Hygiene Data'!D40))),'Data Summary'!DQ46="Yes"),OFFSET('Hygiene Data'!$D$9,0,10*ROW('Hygiene Data'!D40)),NA())</f>
        <v>#N/A</v>
      </c>
      <c r="BC46" s="98" t="e">
        <f ca="true">+IF(AND(ISNUMBER(OFFSET('Hygiene Data'!$E$5,0,10*ROW('Hygiene Data'!E40))),'Data Summary'!DR46="Yes"),OFFSET('Hygiene Data'!$E$5,0,10*ROW('Hygiene Data'!E40)),NA())</f>
        <v>#N/A</v>
      </c>
      <c r="BD46" s="98" t="e">
        <f ca="true">+IF(AND(ISNUMBER(OFFSET('Hygiene Data'!$E$7,0,10*ROW('Hygiene Data'!E40))),'Data Summary'!DS46="Yes"),OFFSET('Hygiene Data'!$E$7,0,10*ROW('Hygiene Data'!E40)),NA())</f>
        <v>#N/A</v>
      </c>
      <c r="BE46" s="98" t="e">
        <f ca="true">+IF(AND(ISNUMBER(OFFSET('Hygiene Data'!$E$9,0,10*ROW('Hygiene Data'!E40))),'Data Summary'!DT46="Yes"),OFFSET('Hygiene Data'!$E$9,0,10*ROW('Hygiene Data'!E40)),NA())</f>
        <v>#N/A</v>
      </c>
      <c r="BF46" s="98" t="e">
        <f ca="true">+IF(AND(ISNUMBER(OFFSET('Hygiene Data'!$F$5,0,10*ROW('Hygiene Data'!F40))),'Data Summary'!DU46="Yes"),OFFSET('Hygiene Data'!$F$5,0,10*ROW('Hygiene Data'!F40)),NA())</f>
        <v>#N/A</v>
      </c>
      <c r="BG46" s="98" t="e">
        <f ca="true">+IF(AND(ISNUMBER(OFFSET('Hygiene Data'!$F$7,0,10*ROW('Hygiene Data'!F40))),'Data Summary'!DV46="Yes"),OFFSET('Hygiene Data'!$F$7,0,10*ROW('Hygiene Data'!F40)),NA())</f>
        <v>#N/A</v>
      </c>
      <c r="BH46" s="98" t="e">
        <f ca="true">+IF(AND(ISNUMBER(OFFSET('Hygiene Data'!$F$9,0,10*ROW('Hygiene Data'!F40))),'Data Summary'!DW46="Yes"),OFFSET('Hygiene Data'!$F$9,0,10*ROW('Hygiene Data'!F40)),NA())</f>
        <v>#N/A</v>
      </c>
      <c r="BI46" s="98" t="e">
        <f ca="true">+IF(AND(ISNUMBER(OFFSET('Hygiene Data'!$G$5,0,10*ROW('Hygiene Data'!G40))),'Data Summary'!DX46="Yes"),OFFSET('Hygiene Data'!$G$5,0,10*ROW('Hygiene Data'!G40)),NA())</f>
        <v>#N/A</v>
      </c>
      <c r="BJ46" s="98" t="e">
        <f ca="true">+IF(AND(ISNUMBER(OFFSET('Hygiene Data'!$G$7,0,10*ROW('Hygiene Data'!G40))),'Data Summary'!DY46="Yes"),OFFSET('Hygiene Data'!$G$7,0,10*ROW('Hygiene Data'!G40)),NA())</f>
        <v>#N/A</v>
      </c>
      <c r="BK46" s="98" t="e">
        <f ca="true">+IF(AND(ISNUMBER(OFFSET('Hygiene Data'!$G$9,0,10*ROW('Hygiene Data'!G40))),'Data Summary'!DZ46="Yes"),OFFSET('Hygiene Data'!$G$9,0,10*ROW('Hygiene Data'!G40)),NA())</f>
        <v>#N/A</v>
      </c>
      <c r="BL46" s="98" t="e">
        <f ca="true">+IF(AND(ISNUMBER(OFFSET('Hygiene Data'!$H$5,0,10*ROW('Hygiene Data'!H40))),'Data Summary'!EA46="Yes"),OFFSET('Hygiene Data'!$H$5,0,10*ROW('Hygiene Data'!H40)),NA())</f>
        <v>#N/A</v>
      </c>
      <c r="BM46" s="98" t="e">
        <f ca="true">+IF(AND(ISNUMBER(OFFSET('Hygiene Data'!$H$7,0,10*ROW('Hygiene Data'!H40))),'Data Summary'!EB46="Yes"),OFFSET('Hygiene Data'!$H$7,0,10*ROW('Hygiene Data'!H40)),NA())</f>
        <v>#N/A</v>
      </c>
      <c r="BN46" s="98" t="e">
        <f ca="true">+IF(AND(ISNUMBER(OFFSET('Hygiene Data'!$H$9,0,10*ROW('Hygiene Data'!H40))),'Data Summary'!EC46="Yes"),OFFSET('Hygiene Data'!$H$9,0,10*ROW('Hygiene Data'!H40)),NA())</f>
        <v>#N/A</v>
      </c>
      <c r="BO46" s="98" t="e">
        <f ca="true">+IF(AND(ISNUMBER(OFFSET('Hygiene Data'!$I$5,0,10*ROW('Hygiene Data'!I40))),'Data Summary'!ED46="Yes"),OFFSET('Hygiene Data'!$I$5,0,10*ROW('Hygiene Data'!I40)),NA())</f>
        <v>#N/A</v>
      </c>
      <c r="BP46" s="98" t="e">
        <f ca="true">+IF(AND(ISNUMBER(OFFSET('Hygiene Data'!$I$7,0,10*ROW('Hygiene Data'!I40))),'Data Summary'!EE46="Yes"),OFFSET('Hygiene Data'!$I$7,0,10*ROW('Hygiene Data'!I40)),NA())</f>
        <v>#N/A</v>
      </c>
      <c r="BQ46" s="98" t="e">
        <f ca="true">+IF(AND(ISNUMBER(OFFSET('Hygiene Data'!$I$9,0,10*ROW('Hygiene Data'!I40))),'Data Summary'!EF46="Yes"),OFFSET('Hygiene Data'!$I$9,0,10*ROW('Hygiene Data'!I40)),NA())</f>
        <v>#N/A</v>
      </c>
    </row>
    <row xmlns:x14ac="http://schemas.microsoft.com/office/spreadsheetml/2009/9/ac" r="47" x14ac:dyDescent="0.2">
      <c r="A47" s="339" t="e">
        <f ca="true">+RIGHT('Data Summary'!A47,LEN('Data Summary'!A47)-9)</f>
        <v>#VALUE!</v>
      </c>
      <c r="B47" s="36" t="str">
        <f ca="true">+IF(ISTEXT('Data Summary'!B47),'Data Summary'!B47,"")</f>
        <v/>
      </c>
      <c r="C47" s="338" t="e">
        <f ca="true">+VALUE('Data Summary'!C47)</f>
        <v>#VALUE!</v>
      </c>
      <c r="D47" s="96" t="e">
        <f ca="true">+IF(AND(ISNUMBER(OFFSET('Water Data'!$D$4,0,10*ROW('Water Data'!D41))),'Data Summary'!BS47="Yes"),100-OFFSET('Water Data'!$D$4,0,10*ROW('Water Data'!D41)),NA())</f>
        <v>#N/A</v>
      </c>
      <c r="E47" s="96" t="e">
        <f ca="true">+IF(AND(ISNUMBER(OFFSET('Water Data'!$D$6,0,10*ROW('Water Data'!D41))),'Data Summary'!BT47="Yes"),OFFSET('Water Data'!$D$6,0,10*ROW('Water Data'!D41)),NA())</f>
        <v>#N/A</v>
      </c>
      <c r="F47" s="96" t="e">
        <f ca="true">+IF(AND(ISNUMBER(OFFSET('Water Data'!$D$9,0,10*ROW('Water Data'!D41))),'Data Summary'!BU47="Yes"),OFFSET('Water Data'!$D$9,0,10*ROW('Water Data'!D41)),NA())</f>
        <v>#N/A</v>
      </c>
      <c r="G47" s="96" t="e">
        <f ca="true">+IF(AND(ISNUMBER(OFFSET('Water Data'!$E$4,0,10*ROW('Water Data'!E41))),'Data Summary'!BV47="Yes"),100-OFFSET('Water Data'!$E$4,0,10*ROW('Water Data'!E41)),NA())</f>
        <v>#N/A</v>
      </c>
      <c r="H47" s="96" t="e">
        <f ca="true">+IF(AND(ISNUMBER(OFFSET('Water Data'!$E$6,0,10*ROW('Water Data'!E41))),'Data Summary'!BW47="Yes"),OFFSET('Water Data'!$E$6,0,10*ROW('Water Data'!E41)),NA())</f>
        <v>#N/A</v>
      </c>
      <c r="I47" s="96" t="e">
        <f ca="true">+IF(AND(ISNUMBER(OFFSET('Water Data'!$E$9,0,10*ROW('Water Data'!E41))),'Data Summary'!BX47="Yes"),OFFSET('Water Data'!$E$9,0,10*ROW('Water Data'!E41)),NA())</f>
        <v>#N/A</v>
      </c>
      <c r="J47" s="96" t="e">
        <f ca="true">+IF(AND(ISNUMBER(OFFSET('Water Data'!$F$4,0,10*ROW('Water Data'!F41))),'Data Summary'!BY47="Yes"),100-OFFSET('Water Data'!$F$4,0,10*ROW('Water Data'!F41)),NA())</f>
        <v>#N/A</v>
      </c>
      <c r="K47" s="96" t="e">
        <f ca="true">+IF(AND(ISNUMBER(OFFSET('Water Data'!$F$6,0,10*ROW('Water Data'!F41))),'Data Summary'!BZ47="Yes"),OFFSET('Water Data'!$F$6,0,10*ROW('Water Data'!F41)),NA())</f>
        <v>#N/A</v>
      </c>
      <c r="L47" s="96" t="e">
        <f ca="true">+IF(AND(ISNUMBER(OFFSET('Water Data'!$F$9,0,10*ROW('Water Data'!F41))),'Data Summary'!CA47="Yes"),OFFSET('Water Data'!$F$9,0,10*ROW('Water Data'!F41)),NA())</f>
        <v>#N/A</v>
      </c>
      <c r="M47" s="96" t="e">
        <f ca="true">+IF(AND(ISNUMBER(OFFSET('Water Data'!$G$4,0,10*ROW('Water Data'!G41))),'Data Summary'!CB47="Yes"),100-OFFSET('Water Data'!$G$4,0,10*ROW('Water Data'!G41)),NA())</f>
        <v>#N/A</v>
      </c>
      <c r="N47" s="96" t="e">
        <f ca="true">+IF(AND(ISNUMBER(OFFSET('Water Data'!$G$6,0,10*ROW('Water Data'!G41))),'Data Summary'!CC47="Yes"),OFFSET('Water Data'!$G$6,0,10*ROW('Water Data'!G41)),NA())</f>
        <v>#N/A</v>
      </c>
      <c r="O47" s="96" t="e">
        <f ca="true">+IF(AND(ISNUMBER(OFFSET('Water Data'!$G$9,0,10*ROW('Water Data'!G41))),'Data Summary'!CD47="Yes"),OFFSET('Water Data'!$G$9,0,10*ROW('Water Data'!G41)),NA())</f>
        <v>#N/A</v>
      </c>
      <c r="P47" s="96" t="e">
        <f ca="true">+IF(AND(ISNUMBER(OFFSET('Water Data'!$H$4,0,10*ROW('Water Data'!H41))),'Data Summary'!CE47="Yes"),100-OFFSET('Water Data'!$H$4,0,10*ROW('Water Data'!H41)),NA())</f>
        <v>#N/A</v>
      </c>
      <c r="Q47" s="96" t="e">
        <f ca="true">+IF(AND(ISNUMBER(OFFSET('Water Data'!$H$6,0,10*ROW('Water Data'!H41))),'Data Summary'!CF47="Yes"),OFFSET('Water Data'!$H$6,0,10*ROW('Water Data'!H41)),NA())</f>
        <v>#N/A</v>
      </c>
      <c r="R47" s="96" t="e">
        <f ca="true">+IF(AND(ISNUMBER(OFFSET('Water Data'!$H$9,0,10*ROW('Water Data'!H41))),'Data Summary'!CG47="Yes"),OFFSET('Water Data'!$H$9,0,10*ROW('Water Data'!H41)),NA())</f>
        <v>#N/A</v>
      </c>
      <c r="S47" s="96" t="e">
        <f ca="true">+IF(AND(ISNUMBER(OFFSET('Water Data'!$I$4,0,10*ROW('Water Data'!I41))),'Data Summary'!CH47="Yes"),100-OFFSET('Water Data'!$I$4,0,10*ROW('Water Data'!I41)),NA())</f>
        <v>#N/A</v>
      </c>
      <c r="T47" s="96" t="e">
        <f ca="true">+IF(AND(ISNUMBER(OFFSET('Water Data'!$I$6,0,10*ROW('Water Data'!I41))),'Data Summary'!CI47="Yes"),OFFSET('Water Data'!$I$6,0,10*ROW('Water Data'!I41)),NA())</f>
        <v>#N/A</v>
      </c>
      <c r="U47" s="96" t="e">
        <f ca="true">+IF(AND(ISNUMBER(OFFSET('Water Data'!$I$9,0,10*ROW('Water Data'!I41))),'Data Summary'!CJ47="Yes"),OFFSET('Water Data'!$I$9,0,10*ROW('Water Data'!I41)),NA())</f>
        <v>#N/A</v>
      </c>
      <c r="V47" s="97" t="e">
        <f ca="true">+IF(AND(ISNUMBER(OFFSET('Sanitation Data'!$D$4,0,10*ROW('Sanitation Data'!D41))),'Data Summary'!CK47="Yes"),100-OFFSET('Sanitation Data'!$D$4,0,10*ROW('Sanitation Data'!D41)),NA())</f>
        <v>#N/A</v>
      </c>
      <c r="W47" s="97" t="e">
        <f ca="true">+IF(AND(ISNUMBER(OFFSET('Sanitation Data'!$D$6,0,10*ROW('Sanitation Data'!D41))),'Data Summary'!CL47="Yes"),OFFSET('Sanitation Data'!$D$6,0,10*ROW('Sanitation Data'!D41)),NA())</f>
        <v>#N/A</v>
      </c>
      <c r="X47" s="97" t="e">
        <f ca="true">+IF(AND(ISNUMBER(OFFSET('Sanitation Data'!$D$10,0,10*ROW('Sanitation Data'!D41))),'Data Summary'!CM47="Yes"),OFFSET('Sanitation Data'!$D$10,0,10*ROW('Sanitation Data'!D41)),NA())</f>
        <v>#N/A</v>
      </c>
      <c r="Y47" s="97" t="e">
        <f ca="true">+IF(AND(ISNUMBER(OFFSET('Sanitation Data'!$D$11,0,10*ROW('Sanitation Data'!D41))),'Data Summary'!CN47="Yes"),OFFSET('Sanitation Data'!$D$11,0,10*ROW('Sanitation Data'!D41)),NA())</f>
        <v>#N/A</v>
      </c>
      <c r="Z47" s="97" t="e">
        <f ca="true">+IF(AND(ISNUMBER(OFFSET('Sanitation Data'!$D$12,0,10*ROW('Sanitation Data'!D41))),'Data Summary'!CO47="Yes"),OFFSET('Sanitation Data'!$D$12,0,10*ROW('Sanitation Data'!D41)),NA())</f>
        <v>#N/A</v>
      </c>
      <c r="AA47" s="97" t="e">
        <f ca="true">+IF(AND(ISNUMBER(OFFSET('Sanitation Data'!$E$4,0,10*ROW('Sanitation Data'!E41))),'Data Summary'!CP47="Yes"),100-OFFSET('Sanitation Data'!$E$4,0,10*ROW('Sanitation Data'!E41)),NA())</f>
        <v>#N/A</v>
      </c>
      <c r="AB47" s="97" t="e">
        <f ca="true">+IF(AND(ISNUMBER(OFFSET('Sanitation Data'!$E$6,0,10*ROW('Sanitation Data'!E41))),'Data Summary'!CQ47="Yes"),OFFSET('Sanitation Data'!$E$6,0,10*ROW('Sanitation Data'!E41)),NA())</f>
        <v>#N/A</v>
      </c>
      <c r="AC47" s="97" t="e">
        <f ca="true">+IF(AND(ISNUMBER(OFFSET('Sanitation Data'!$E$10,0,10*ROW('Sanitation Data'!E41))),'Data Summary'!CR47="Yes"),OFFSET('Sanitation Data'!$E$10,0,10*ROW('Sanitation Data'!E41)),NA())</f>
        <v>#N/A</v>
      </c>
      <c r="AD47" s="97" t="e">
        <f ca="true">+IF(AND(ISNUMBER(OFFSET('Sanitation Data'!$E$11,0,10*ROW('Sanitation Data'!E41))),'Data Summary'!CS47="Yes"),OFFSET('Sanitation Data'!$E$11,0,10*ROW('Sanitation Data'!E41)),NA())</f>
        <v>#N/A</v>
      </c>
      <c r="AE47" s="97" t="e">
        <f ca="true">+IF(AND(ISNUMBER(OFFSET('Sanitation Data'!$E$12,0,10*ROW('Sanitation Data'!E41))),'Data Summary'!CT47="Yes"),OFFSET('Sanitation Data'!$E$12,0,10*ROW('Sanitation Data'!E41)),NA())</f>
        <v>#N/A</v>
      </c>
      <c r="AF47" s="97" t="e">
        <f ca="true">+IF(AND(ISNUMBER(OFFSET('Sanitation Data'!$F$4,0,10*ROW('Sanitation Data'!F41))),'Data Summary'!CU47="Yes"),100-OFFSET('Sanitation Data'!$F$4,0,10*ROW('Sanitation Data'!F41)),NA())</f>
        <v>#N/A</v>
      </c>
      <c r="AG47" s="97" t="e">
        <f ca="true">+IF(AND(ISNUMBER(OFFSET('Sanitation Data'!$F$6,0,10*ROW('Sanitation Data'!F41))),'Data Summary'!CV47="Yes"),OFFSET('Sanitation Data'!$F$6,0,10*ROW('Sanitation Data'!F41)),NA())</f>
        <v>#N/A</v>
      </c>
      <c r="AH47" s="97" t="e">
        <f ca="true">+IF(AND(ISNUMBER(OFFSET('Sanitation Data'!$F$10,0,10*ROW('Sanitation Data'!F41))),'Data Summary'!CW47="Yes"),OFFSET('Sanitation Data'!$F$10,0,10*ROW('Sanitation Data'!F41)),NA())</f>
        <v>#N/A</v>
      </c>
      <c r="AI47" s="97" t="e">
        <f ca="true">+IF(AND(ISNUMBER(OFFSET('Sanitation Data'!$F$11,0,10*ROW('Sanitation Data'!F41))),'Data Summary'!CX47="Yes"),OFFSET('Sanitation Data'!$F$11,0,10*ROW('Sanitation Data'!F41)),NA())</f>
        <v>#N/A</v>
      </c>
      <c r="AJ47" s="97" t="e">
        <f ca="true">+IF(AND(ISNUMBER(OFFSET('Sanitation Data'!$F$12,0,10*ROW('Sanitation Data'!F41))),'Data Summary'!CY47="Yes"),OFFSET('Sanitation Data'!$F$12,0,10*ROW('Sanitation Data'!F41)),NA())</f>
        <v>#N/A</v>
      </c>
      <c r="AK47" s="97" t="e">
        <f ca="true">+IF(AND(ISNUMBER(OFFSET('Sanitation Data'!$G$4,0,10*ROW('Sanitation Data'!G41))),'Data Summary'!CZ47="Yes"),100-OFFSET('Sanitation Data'!$G$4,0,10*ROW('Sanitation Data'!G41)),NA())</f>
        <v>#N/A</v>
      </c>
      <c r="AL47" s="97" t="e">
        <f ca="true">+IF(AND(ISNUMBER(OFFSET('Sanitation Data'!$G$6,0,10*ROW('Sanitation Data'!G41))),'Data Summary'!DA47="Yes"),OFFSET('Sanitation Data'!$G$6,0,10*ROW('Sanitation Data'!G41)),NA())</f>
        <v>#N/A</v>
      </c>
      <c r="AM47" s="97" t="e">
        <f ca="true">+IF(AND(ISNUMBER(OFFSET('Sanitation Data'!$G$10,0,10*ROW('Sanitation Data'!G41))),'Data Summary'!DB47="Yes"),OFFSET('Sanitation Data'!$G$10,0,10*ROW('Sanitation Data'!G41)),NA())</f>
        <v>#N/A</v>
      </c>
      <c r="AN47" s="97" t="e">
        <f ca="true">+IF(AND(ISNUMBER(OFFSET('Sanitation Data'!$G$11,0,10*ROW('Sanitation Data'!G41))),'Data Summary'!DC47="Yes"),OFFSET('Sanitation Data'!$G$11,0,10*ROW('Sanitation Data'!G41)),NA())</f>
        <v>#N/A</v>
      </c>
      <c r="AO47" s="97" t="e">
        <f ca="true">+IF(AND(ISNUMBER(OFFSET('Sanitation Data'!$G$12,0,10*ROW('Sanitation Data'!G41))),'Data Summary'!DD47="Yes"),OFFSET('Sanitation Data'!$G$12,0,10*ROW('Sanitation Data'!G41)),NA())</f>
        <v>#N/A</v>
      </c>
      <c r="AP47" s="97" t="e">
        <f ca="true">+IF(AND(ISNUMBER(OFFSET('Sanitation Data'!$H$4,0,10*ROW('Sanitation Data'!H41))),'Data Summary'!DE47="Yes"),100-OFFSET('Sanitation Data'!$H$4,0,10*ROW('Sanitation Data'!H41)),NA())</f>
        <v>#N/A</v>
      </c>
      <c r="AQ47" s="97" t="e">
        <f ca="true">+IF(AND(ISNUMBER(OFFSET('Sanitation Data'!$H$6,0,10*ROW('Sanitation Data'!H41))),'Data Summary'!DF47="Yes"),OFFSET('Sanitation Data'!$H$6,0,10*ROW('Sanitation Data'!H41)),NA())</f>
        <v>#N/A</v>
      </c>
      <c r="AR47" s="97" t="e">
        <f ca="true">+IF(AND(ISNUMBER(OFFSET('Sanitation Data'!$H$10,0,10*ROW('Sanitation Data'!H41))),'Data Summary'!DG47="Yes"),OFFSET('Sanitation Data'!$H$10,0,10*ROW('Sanitation Data'!H41)),NA())</f>
        <v>#N/A</v>
      </c>
      <c r="AS47" s="97" t="e">
        <f ca="true">+IF(AND(ISNUMBER(OFFSET('Sanitation Data'!$H$11,0,10*ROW('Sanitation Data'!H41))),'Data Summary'!DH47="Yes"),OFFSET('Sanitation Data'!$H$11,0,10*ROW('Sanitation Data'!H41)),NA())</f>
        <v>#N/A</v>
      </c>
      <c r="AT47" s="97" t="e">
        <f ca="true">+IF(AND(ISNUMBER(OFFSET('Sanitation Data'!$H$12,0,10*ROW('Sanitation Data'!H41))),'Data Summary'!DI47="Yes"),OFFSET('Sanitation Data'!$H$12,0,10*ROW('Sanitation Data'!H41)),NA())</f>
        <v>#N/A</v>
      </c>
      <c r="AU47" s="97" t="e">
        <f ca="true">+IF(AND(ISNUMBER(OFFSET('Sanitation Data'!$I$4,0,10*ROW('Sanitation Data'!I41))),'Data Summary'!DJ47="Yes"),100-OFFSET('Sanitation Data'!$I$4,0,10*ROW('Sanitation Data'!I41)),NA())</f>
        <v>#N/A</v>
      </c>
      <c r="AV47" s="97" t="e">
        <f ca="true">+IF(AND(ISNUMBER(OFFSET('Sanitation Data'!$I$6,0,10*ROW('Sanitation Data'!I41))),'Data Summary'!DK47="Yes"),OFFSET('Sanitation Data'!$I$6,0,10*ROW('Sanitation Data'!I41)),NA())</f>
        <v>#N/A</v>
      </c>
      <c r="AW47" s="97" t="e">
        <f ca="true">+IF(AND(ISNUMBER(OFFSET('Sanitation Data'!$I$10,0,10*ROW('Sanitation Data'!I41))),'Data Summary'!DL47="Yes"),OFFSET('Sanitation Data'!$I$10,0,10*ROW('Sanitation Data'!I41)),NA())</f>
        <v>#N/A</v>
      </c>
      <c r="AX47" s="97" t="e">
        <f ca="true">+IF(AND(ISNUMBER(OFFSET('Sanitation Data'!$I$11,0,10*ROW('Sanitation Data'!I41))),'Data Summary'!DM47="Yes"),OFFSET('Sanitation Data'!$I$11,0,10*ROW('Sanitation Data'!I41)),NA())</f>
        <v>#N/A</v>
      </c>
      <c r="AY47" s="97" t="e">
        <f ca="true">+IF(AND(ISNUMBER(OFFSET('Sanitation Data'!$I$12,0,10*ROW('Sanitation Data'!I41))),'Data Summary'!DN47="Yes"),OFFSET('Sanitation Data'!$I$12,0,10*ROW('Sanitation Data'!I41)),NA())</f>
        <v>#N/A</v>
      </c>
      <c r="AZ47" s="98" t="e">
        <f ca="true">+IF(AND(ISNUMBER(OFFSET('Hygiene Data'!$D$5,0,10*ROW('Hygiene Data'!D41))),'Data Summary'!DO47="Yes"),OFFSET('Hygiene Data'!$D$5,0,10*ROW('Hygiene Data'!D41)),NA())</f>
        <v>#N/A</v>
      </c>
      <c r="BA47" s="98" t="e">
        <f ca="true">+IF(AND(ISNUMBER(OFFSET('Hygiene Data'!$D$7,0,10*ROW('Hygiene Data'!D41))),'Data Summary'!DP47="Yes"),OFFSET('Hygiene Data'!$D$7,0,10*ROW('Hygiene Data'!D41)),NA())</f>
        <v>#N/A</v>
      </c>
      <c r="BB47" s="98" t="e">
        <f ca="true">+IF(AND(ISNUMBER(OFFSET('Hygiene Data'!$D$9,0,10*ROW('Hygiene Data'!D41))),'Data Summary'!DQ47="Yes"),OFFSET('Hygiene Data'!$D$9,0,10*ROW('Hygiene Data'!D41)),NA())</f>
        <v>#N/A</v>
      </c>
      <c r="BC47" s="98" t="e">
        <f ca="true">+IF(AND(ISNUMBER(OFFSET('Hygiene Data'!$E$5,0,10*ROW('Hygiene Data'!E41))),'Data Summary'!DR47="Yes"),OFFSET('Hygiene Data'!$E$5,0,10*ROW('Hygiene Data'!E41)),NA())</f>
        <v>#N/A</v>
      </c>
      <c r="BD47" s="98" t="e">
        <f ca="true">+IF(AND(ISNUMBER(OFFSET('Hygiene Data'!$E$7,0,10*ROW('Hygiene Data'!E41))),'Data Summary'!DS47="Yes"),OFFSET('Hygiene Data'!$E$7,0,10*ROW('Hygiene Data'!E41)),NA())</f>
        <v>#N/A</v>
      </c>
      <c r="BE47" s="98" t="e">
        <f ca="true">+IF(AND(ISNUMBER(OFFSET('Hygiene Data'!$E$9,0,10*ROW('Hygiene Data'!E41))),'Data Summary'!DT47="Yes"),OFFSET('Hygiene Data'!$E$9,0,10*ROW('Hygiene Data'!E41)),NA())</f>
        <v>#N/A</v>
      </c>
      <c r="BF47" s="98" t="e">
        <f ca="true">+IF(AND(ISNUMBER(OFFSET('Hygiene Data'!$F$5,0,10*ROW('Hygiene Data'!F41))),'Data Summary'!DU47="Yes"),OFFSET('Hygiene Data'!$F$5,0,10*ROW('Hygiene Data'!F41)),NA())</f>
        <v>#N/A</v>
      </c>
      <c r="BG47" s="98" t="e">
        <f ca="true">+IF(AND(ISNUMBER(OFFSET('Hygiene Data'!$F$7,0,10*ROW('Hygiene Data'!F41))),'Data Summary'!DV47="Yes"),OFFSET('Hygiene Data'!$F$7,0,10*ROW('Hygiene Data'!F41)),NA())</f>
        <v>#N/A</v>
      </c>
      <c r="BH47" s="98" t="e">
        <f ca="true">+IF(AND(ISNUMBER(OFFSET('Hygiene Data'!$F$9,0,10*ROW('Hygiene Data'!F41))),'Data Summary'!DW47="Yes"),OFFSET('Hygiene Data'!$F$9,0,10*ROW('Hygiene Data'!F41)),NA())</f>
        <v>#N/A</v>
      </c>
      <c r="BI47" s="98" t="e">
        <f ca="true">+IF(AND(ISNUMBER(OFFSET('Hygiene Data'!$G$5,0,10*ROW('Hygiene Data'!G41))),'Data Summary'!DX47="Yes"),OFFSET('Hygiene Data'!$G$5,0,10*ROW('Hygiene Data'!G41)),NA())</f>
        <v>#N/A</v>
      </c>
      <c r="BJ47" s="98" t="e">
        <f ca="true">+IF(AND(ISNUMBER(OFFSET('Hygiene Data'!$G$7,0,10*ROW('Hygiene Data'!G41))),'Data Summary'!DY47="Yes"),OFFSET('Hygiene Data'!$G$7,0,10*ROW('Hygiene Data'!G41)),NA())</f>
        <v>#N/A</v>
      </c>
      <c r="BK47" s="98" t="e">
        <f ca="true">+IF(AND(ISNUMBER(OFFSET('Hygiene Data'!$G$9,0,10*ROW('Hygiene Data'!G41))),'Data Summary'!DZ47="Yes"),OFFSET('Hygiene Data'!$G$9,0,10*ROW('Hygiene Data'!G41)),NA())</f>
        <v>#N/A</v>
      </c>
      <c r="BL47" s="98" t="e">
        <f ca="true">+IF(AND(ISNUMBER(OFFSET('Hygiene Data'!$H$5,0,10*ROW('Hygiene Data'!H41))),'Data Summary'!EA47="Yes"),OFFSET('Hygiene Data'!$H$5,0,10*ROW('Hygiene Data'!H41)),NA())</f>
        <v>#N/A</v>
      </c>
      <c r="BM47" s="98" t="e">
        <f ca="true">+IF(AND(ISNUMBER(OFFSET('Hygiene Data'!$H$7,0,10*ROW('Hygiene Data'!H41))),'Data Summary'!EB47="Yes"),OFFSET('Hygiene Data'!$H$7,0,10*ROW('Hygiene Data'!H41)),NA())</f>
        <v>#N/A</v>
      </c>
      <c r="BN47" s="98" t="e">
        <f ca="true">+IF(AND(ISNUMBER(OFFSET('Hygiene Data'!$H$9,0,10*ROW('Hygiene Data'!H41))),'Data Summary'!EC47="Yes"),OFFSET('Hygiene Data'!$H$9,0,10*ROW('Hygiene Data'!H41)),NA())</f>
        <v>#N/A</v>
      </c>
      <c r="BO47" s="98" t="e">
        <f ca="true">+IF(AND(ISNUMBER(OFFSET('Hygiene Data'!$I$5,0,10*ROW('Hygiene Data'!I41))),'Data Summary'!ED47="Yes"),OFFSET('Hygiene Data'!$I$5,0,10*ROW('Hygiene Data'!I41)),NA())</f>
        <v>#N/A</v>
      </c>
      <c r="BP47" s="98" t="e">
        <f ca="true">+IF(AND(ISNUMBER(OFFSET('Hygiene Data'!$I$7,0,10*ROW('Hygiene Data'!I41))),'Data Summary'!EE47="Yes"),OFFSET('Hygiene Data'!$I$7,0,10*ROW('Hygiene Data'!I41)),NA())</f>
        <v>#N/A</v>
      </c>
      <c r="BQ47" s="98" t="e">
        <f ca="true">+IF(AND(ISNUMBER(OFFSET('Hygiene Data'!$I$9,0,10*ROW('Hygiene Data'!I41))),'Data Summary'!EF47="Yes"),OFFSET('Hygiene Data'!$I$9,0,10*ROW('Hygiene Data'!I41)),NA())</f>
        <v>#N/A</v>
      </c>
    </row>
    <row xmlns:x14ac="http://schemas.microsoft.com/office/spreadsheetml/2009/9/ac" r="48" x14ac:dyDescent="0.2">
      <c r="A48" s="339" t="e">
        <f ca="true">+RIGHT('Data Summary'!A48,LEN('Data Summary'!A48)-9)</f>
        <v>#VALUE!</v>
      </c>
      <c r="B48" s="36" t="str">
        <f ca="true">+IF(ISTEXT('Data Summary'!B48),'Data Summary'!B48,"")</f>
        <v/>
      </c>
      <c r="C48" s="338" t="e">
        <f ca="true">+VALUE('Data Summary'!C48)</f>
        <v>#VALUE!</v>
      </c>
      <c r="D48" s="96" t="e">
        <f ca="true">+IF(AND(ISNUMBER(OFFSET('Water Data'!$D$4,0,10*ROW('Water Data'!D42))),'Data Summary'!BS48="Yes"),100-OFFSET('Water Data'!$D$4,0,10*ROW('Water Data'!D42)),NA())</f>
        <v>#N/A</v>
      </c>
      <c r="E48" s="96" t="e">
        <f ca="true">+IF(AND(ISNUMBER(OFFSET('Water Data'!$D$6,0,10*ROW('Water Data'!D42))),'Data Summary'!BT48="Yes"),OFFSET('Water Data'!$D$6,0,10*ROW('Water Data'!D42)),NA())</f>
        <v>#N/A</v>
      </c>
      <c r="F48" s="96" t="e">
        <f ca="true">+IF(AND(ISNUMBER(OFFSET('Water Data'!$D$9,0,10*ROW('Water Data'!D42))),'Data Summary'!BU48="Yes"),OFFSET('Water Data'!$D$9,0,10*ROW('Water Data'!D42)),NA())</f>
        <v>#N/A</v>
      </c>
      <c r="G48" s="96" t="e">
        <f ca="true">+IF(AND(ISNUMBER(OFFSET('Water Data'!$E$4,0,10*ROW('Water Data'!E42))),'Data Summary'!BV48="Yes"),100-OFFSET('Water Data'!$E$4,0,10*ROW('Water Data'!E42)),NA())</f>
        <v>#N/A</v>
      </c>
      <c r="H48" s="96" t="e">
        <f ca="true">+IF(AND(ISNUMBER(OFFSET('Water Data'!$E$6,0,10*ROW('Water Data'!E42))),'Data Summary'!BW48="Yes"),OFFSET('Water Data'!$E$6,0,10*ROW('Water Data'!E42)),NA())</f>
        <v>#N/A</v>
      </c>
      <c r="I48" s="96" t="e">
        <f ca="true">+IF(AND(ISNUMBER(OFFSET('Water Data'!$E$9,0,10*ROW('Water Data'!E42))),'Data Summary'!BX48="Yes"),OFFSET('Water Data'!$E$9,0,10*ROW('Water Data'!E42)),NA())</f>
        <v>#N/A</v>
      </c>
      <c r="J48" s="96" t="e">
        <f ca="true">+IF(AND(ISNUMBER(OFFSET('Water Data'!$F$4,0,10*ROW('Water Data'!F42))),'Data Summary'!BY48="Yes"),100-OFFSET('Water Data'!$F$4,0,10*ROW('Water Data'!F42)),NA())</f>
        <v>#N/A</v>
      </c>
      <c r="K48" s="96" t="e">
        <f ca="true">+IF(AND(ISNUMBER(OFFSET('Water Data'!$F$6,0,10*ROW('Water Data'!F42))),'Data Summary'!BZ48="Yes"),OFFSET('Water Data'!$F$6,0,10*ROW('Water Data'!F42)),NA())</f>
        <v>#N/A</v>
      </c>
      <c r="L48" s="96" t="e">
        <f ca="true">+IF(AND(ISNUMBER(OFFSET('Water Data'!$F$9,0,10*ROW('Water Data'!F42))),'Data Summary'!CA48="Yes"),OFFSET('Water Data'!$F$9,0,10*ROW('Water Data'!F42)),NA())</f>
        <v>#N/A</v>
      </c>
      <c r="M48" s="96" t="e">
        <f ca="true">+IF(AND(ISNUMBER(OFFSET('Water Data'!$G$4,0,10*ROW('Water Data'!G42))),'Data Summary'!CB48="Yes"),100-OFFSET('Water Data'!$G$4,0,10*ROW('Water Data'!G42)),NA())</f>
        <v>#N/A</v>
      </c>
      <c r="N48" s="96" t="e">
        <f ca="true">+IF(AND(ISNUMBER(OFFSET('Water Data'!$G$6,0,10*ROW('Water Data'!G42))),'Data Summary'!CC48="Yes"),OFFSET('Water Data'!$G$6,0,10*ROW('Water Data'!G42)),NA())</f>
        <v>#N/A</v>
      </c>
      <c r="O48" s="96" t="e">
        <f ca="true">+IF(AND(ISNUMBER(OFFSET('Water Data'!$G$9,0,10*ROW('Water Data'!G42))),'Data Summary'!CD48="Yes"),OFFSET('Water Data'!$G$9,0,10*ROW('Water Data'!G42)),NA())</f>
        <v>#N/A</v>
      </c>
      <c r="P48" s="96" t="e">
        <f ca="true">+IF(AND(ISNUMBER(OFFSET('Water Data'!$H$4,0,10*ROW('Water Data'!H42))),'Data Summary'!CE48="Yes"),100-OFFSET('Water Data'!$H$4,0,10*ROW('Water Data'!H42)),NA())</f>
        <v>#N/A</v>
      </c>
      <c r="Q48" s="96" t="e">
        <f ca="true">+IF(AND(ISNUMBER(OFFSET('Water Data'!$H$6,0,10*ROW('Water Data'!H42))),'Data Summary'!CF48="Yes"),OFFSET('Water Data'!$H$6,0,10*ROW('Water Data'!H42)),NA())</f>
        <v>#N/A</v>
      </c>
      <c r="R48" s="96" t="e">
        <f ca="true">+IF(AND(ISNUMBER(OFFSET('Water Data'!$H$9,0,10*ROW('Water Data'!H42))),'Data Summary'!CG48="Yes"),OFFSET('Water Data'!$H$9,0,10*ROW('Water Data'!H42)),NA())</f>
        <v>#N/A</v>
      </c>
      <c r="S48" s="96" t="e">
        <f ca="true">+IF(AND(ISNUMBER(OFFSET('Water Data'!$I$4,0,10*ROW('Water Data'!I42))),'Data Summary'!CH48="Yes"),100-OFFSET('Water Data'!$I$4,0,10*ROW('Water Data'!I42)),NA())</f>
        <v>#N/A</v>
      </c>
      <c r="T48" s="96" t="e">
        <f ca="true">+IF(AND(ISNUMBER(OFFSET('Water Data'!$I$6,0,10*ROW('Water Data'!I42))),'Data Summary'!CI48="Yes"),OFFSET('Water Data'!$I$6,0,10*ROW('Water Data'!I42)),NA())</f>
        <v>#N/A</v>
      </c>
      <c r="U48" s="96" t="e">
        <f ca="true">+IF(AND(ISNUMBER(OFFSET('Water Data'!$I$9,0,10*ROW('Water Data'!I42))),'Data Summary'!CJ48="Yes"),OFFSET('Water Data'!$I$9,0,10*ROW('Water Data'!I42)),NA())</f>
        <v>#N/A</v>
      </c>
      <c r="V48" s="97" t="e">
        <f ca="true">+IF(AND(ISNUMBER(OFFSET('Sanitation Data'!$D$4,0,10*ROW('Sanitation Data'!D42))),'Data Summary'!CK48="Yes"),100-OFFSET('Sanitation Data'!$D$4,0,10*ROW('Sanitation Data'!D42)),NA())</f>
        <v>#N/A</v>
      </c>
      <c r="W48" s="97" t="e">
        <f ca="true">+IF(AND(ISNUMBER(OFFSET('Sanitation Data'!$D$6,0,10*ROW('Sanitation Data'!D42))),'Data Summary'!CL48="Yes"),OFFSET('Sanitation Data'!$D$6,0,10*ROW('Sanitation Data'!D42)),NA())</f>
        <v>#N/A</v>
      </c>
      <c r="X48" s="97" t="e">
        <f ca="true">+IF(AND(ISNUMBER(OFFSET('Sanitation Data'!$D$10,0,10*ROW('Sanitation Data'!D42))),'Data Summary'!CM48="Yes"),OFFSET('Sanitation Data'!$D$10,0,10*ROW('Sanitation Data'!D42)),NA())</f>
        <v>#N/A</v>
      </c>
      <c r="Y48" s="97" t="e">
        <f ca="true">+IF(AND(ISNUMBER(OFFSET('Sanitation Data'!$D$11,0,10*ROW('Sanitation Data'!D42))),'Data Summary'!CN48="Yes"),OFFSET('Sanitation Data'!$D$11,0,10*ROW('Sanitation Data'!D42)),NA())</f>
        <v>#N/A</v>
      </c>
      <c r="Z48" s="97" t="e">
        <f ca="true">+IF(AND(ISNUMBER(OFFSET('Sanitation Data'!$D$12,0,10*ROW('Sanitation Data'!D42))),'Data Summary'!CO48="Yes"),OFFSET('Sanitation Data'!$D$12,0,10*ROW('Sanitation Data'!D42)),NA())</f>
        <v>#N/A</v>
      </c>
      <c r="AA48" s="97" t="e">
        <f ca="true">+IF(AND(ISNUMBER(OFFSET('Sanitation Data'!$E$4,0,10*ROW('Sanitation Data'!E42))),'Data Summary'!CP48="Yes"),100-OFFSET('Sanitation Data'!$E$4,0,10*ROW('Sanitation Data'!E42)),NA())</f>
        <v>#N/A</v>
      </c>
      <c r="AB48" s="97" t="e">
        <f ca="true">+IF(AND(ISNUMBER(OFFSET('Sanitation Data'!$E$6,0,10*ROW('Sanitation Data'!E42))),'Data Summary'!CQ48="Yes"),OFFSET('Sanitation Data'!$E$6,0,10*ROW('Sanitation Data'!E42)),NA())</f>
        <v>#N/A</v>
      </c>
      <c r="AC48" s="97" t="e">
        <f ca="true">+IF(AND(ISNUMBER(OFFSET('Sanitation Data'!$E$10,0,10*ROW('Sanitation Data'!E42))),'Data Summary'!CR48="Yes"),OFFSET('Sanitation Data'!$E$10,0,10*ROW('Sanitation Data'!E42)),NA())</f>
        <v>#N/A</v>
      </c>
      <c r="AD48" s="97" t="e">
        <f ca="true">+IF(AND(ISNUMBER(OFFSET('Sanitation Data'!$E$11,0,10*ROW('Sanitation Data'!E42))),'Data Summary'!CS48="Yes"),OFFSET('Sanitation Data'!$E$11,0,10*ROW('Sanitation Data'!E42)),NA())</f>
        <v>#N/A</v>
      </c>
      <c r="AE48" s="97" t="e">
        <f ca="true">+IF(AND(ISNUMBER(OFFSET('Sanitation Data'!$E$12,0,10*ROW('Sanitation Data'!E42))),'Data Summary'!CT48="Yes"),OFFSET('Sanitation Data'!$E$12,0,10*ROW('Sanitation Data'!E42)),NA())</f>
        <v>#N/A</v>
      </c>
      <c r="AF48" s="97" t="e">
        <f ca="true">+IF(AND(ISNUMBER(OFFSET('Sanitation Data'!$F$4,0,10*ROW('Sanitation Data'!F42))),'Data Summary'!CU48="Yes"),100-OFFSET('Sanitation Data'!$F$4,0,10*ROW('Sanitation Data'!F42)),NA())</f>
        <v>#N/A</v>
      </c>
      <c r="AG48" s="97" t="e">
        <f ca="true">+IF(AND(ISNUMBER(OFFSET('Sanitation Data'!$F$6,0,10*ROW('Sanitation Data'!F42))),'Data Summary'!CV48="Yes"),OFFSET('Sanitation Data'!$F$6,0,10*ROW('Sanitation Data'!F42)),NA())</f>
        <v>#N/A</v>
      </c>
      <c r="AH48" s="97" t="e">
        <f ca="true">+IF(AND(ISNUMBER(OFFSET('Sanitation Data'!$F$10,0,10*ROW('Sanitation Data'!F42))),'Data Summary'!CW48="Yes"),OFFSET('Sanitation Data'!$F$10,0,10*ROW('Sanitation Data'!F42)),NA())</f>
        <v>#N/A</v>
      </c>
      <c r="AI48" s="97" t="e">
        <f ca="true">+IF(AND(ISNUMBER(OFFSET('Sanitation Data'!$F$11,0,10*ROW('Sanitation Data'!F42))),'Data Summary'!CX48="Yes"),OFFSET('Sanitation Data'!$F$11,0,10*ROW('Sanitation Data'!F42)),NA())</f>
        <v>#N/A</v>
      </c>
      <c r="AJ48" s="97" t="e">
        <f ca="true">+IF(AND(ISNUMBER(OFFSET('Sanitation Data'!$F$12,0,10*ROW('Sanitation Data'!F42))),'Data Summary'!CY48="Yes"),OFFSET('Sanitation Data'!$F$12,0,10*ROW('Sanitation Data'!F42)),NA())</f>
        <v>#N/A</v>
      </c>
      <c r="AK48" s="97" t="e">
        <f ca="true">+IF(AND(ISNUMBER(OFFSET('Sanitation Data'!$G$4,0,10*ROW('Sanitation Data'!G42))),'Data Summary'!CZ48="Yes"),100-OFFSET('Sanitation Data'!$G$4,0,10*ROW('Sanitation Data'!G42)),NA())</f>
        <v>#N/A</v>
      </c>
      <c r="AL48" s="97" t="e">
        <f ca="true">+IF(AND(ISNUMBER(OFFSET('Sanitation Data'!$G$6,0,10*ROW('Sanitation Data'!G42))),'Data Summary'!DA48="Yes"),OFFSET('Sanitation Data'!$G$6,0,10*ROW('Sanitation Data'!G42)),NA())</f>
        <v>#N/A</v>
      </c>
      <c r="AM48" s="97" t="e">
        <f ca="true">+IF(AND(ISNUMBER(OFFSET('Sanitation Data'!$G$10,0,10*ROW('Sanitation Data'!G42))),'Data Summary'!DB48="Yes"),OFFSET('Sanitation Data'!$G$10,0,10*ROW('Sanitation Data'!G42)),NA())</f>
        <v>#N/A</v>
      </c>
      <c r="AN48" s="97" t="e">
        <f ca="true">+IF(AND(ISNUMBER(OFFSET('Sanitation Data'!$G$11,0,10*ROW('Sanitation Data'!G42))),'Data Summary'!DC48="Yes"),OFFSET('Sanitation Data'!$G$11,0,10*ROW('Sanitation Data'!G42)),NA())</f>
        <v>#N/A</v>
      </c>
      <c r="AO48" s="97" t="e">
        <f ca="true">+IF(AND(ISNUMBER(OFFSET('Sanitation Data'!$G$12,0,10*ROW('Sanitation Data'!G42))),'Data Summary'!DD48="Yes"),OFFSET('Sanitation Data'!$G$12,0,10*ROW('Sanitation Data'!G42)),NA())</f>
        <v>#N/A</v>
      </c>
      <c r="AP48" s="97" t="e">
        <f ca="true">+IF(AND(ISNUMBER(OFFSET('Sanitation Data'!$H$4,0,10*ROW('Sanitation Data'!H42))),'Data Summary'!DE48="Yes"),100-OFFSET('Sanitation Data'!$H$4,0,10*ROW('Sanitation Data'!H42)),NA())</f>
        <v>#N/A</v>
      </c>
      <c r="AQ48" s="97" t="e">
        <f ca="true">+IF(AND(ISNUMBER(OFFSET('Sanitation Data'!$H$6,0,10*ROW('Sanitation Data'!H42))),'Data Summary'!DF48="Yes"),OFFSET('Sanitation Data'!$H$6,0,10*ROW('Sanitation Data'!H42)),NA())</f>
        <v>#N/A</v>
      </c>
      <c r="AR48" s="97" t="e">
        <f ca="true">+IF(AND(ISNUMBER(OFFSET('Sanitation Data'!$H$10,0,10*ROW('Sanitation Data'!H42))),'Data Summary'!DG48="Yes"),OFFSET('Sanitation Data'!$H$10,0,10*ROW('Sanitation Data'!H42)),NA())</f>
        <v>#N/A</v>
      </c>
      <c r="AS48" s="97" t="e">
        <f ca="true">+IF(AND(ISNUMBER(OFFSET('Sanitation Data'!$H$11,0,10*ROW('Sanitation Data'!H42))),'Data Summary'!DH48="Yes"),OFFSET('Sanitation Data'!$H$11,0,10*ROW('Sanitation Data'!H42)),NA())</f>
        <v>#N/A</v>
      </c>
      <c r="AT48" s="97" t="e">
        <f ca="true">+IF(AND(ISNUMBER(OFFSET('Sanitation Data'!$H$12,0,10*ROW('Sanitation Data'!H42))),'Data Summary'!DI48="Yes"),OFFSET('Sanitation Data'!$H$12,0,10*ROW('Sanitation Data'!H42)),NA())</f>
        <v>#N/A</v>
      </c>
      <c r="AU48" s="97" t="e">
        <f ca="true">+IF(AND(ISNUMBER(OFFSET('Sanitation Data'!$I$4,0,10*ROW('Sanitation Data'!I42))),'Data Summary'!DJ48="Yes"),100-OFFSET('Sanitation Data'!$I$4,0,10*ROW('Sanitation Data'!I42)),NA())</f>
        <v>#N/A</v>
      </c>
      <c r="AV48" s="97" t="e">
        <f ca="true">+IF(AND(ISNUMBER(OFFSET('Sanitation Data'!$I$6,0,10*ROW('Sanitation Data'!I42))),'Data Summary'!DK48="Yes"),OFFSET('Sanitation Data'!$I$6,0,10*ROW('Sanitation Data'!I42)),NA())</f>
        <v>#N/A</v>
      </c>
      <c r="AW48" s="97" t="e">
        <f ca="true">+IF(AND(ISNUMBER(OFFSET('Sanitation Data'!$I$10,0,10*ROW('Sanitation Data'!I42))),'Data Summary'!DL48="Yes"),OFFSET('Sanitation Data'!$I$10,0,10*ROW('Sanitation Data'!I42)),NA())</f>
        <v>#N/A</v>
      </c>
      <c r="AX48" s="97" t="e">
        <f ca="true">+IF(AND(ISNUMBER(OFFSET('Sanitation Data'!$I$11,0,10*ROW('Sanitation Data'!I42))),'Data Summary'!DM48="Yes"),OFFSET('Sanitation Data'!$I$11,0,10*ROW('Sanitation Data'!I42)),NA())</f>
        <v>#N/A</v>
      </c>
      <c r="AY48" s="97" t="e">
        <f ca="true">+IF(AND(ISNUMBER(OFFSET('Sanitation Data'!$I$12,0,10*ROW('Sanitation Data'!I42))),'Data Summary'!DN48="Yes"),OFFSET('Sanitation Data'!$I$12,0,10*ROW('Sanitation Data'!I42)),NA())</f>
        <v>#N/A</v>
      </c>
      <c r="AZ48" s="98" t="e">
        <f ca="true">+IF(AND(ISNUMBER(OFFSET('Hygiene Data'!$D$5,0,10*ROW('Hygiene Data'!D42))),'Data Summary'!DO48="Yes"),OFFSET('Hygiene Data'!$D$5,0,10*ROW('Hygiene Data'!D42)),NA())</f>
        <v>#N/A</v>
      </c>
      <c r="BA48" s="98" t="e">
        <f ca="true">+IF(AND(ISNUMBER(OFFSET('Hygiene Data'!$D$7,0,10*ROW('Hygiene Data'!D42))),'Data Summary'!DP48="Yes"),OFFSET('Hygiene Data'!$D$7,0,10*ROW('Hygiene Data'!D42)),NA())</f>
        <v>#N/A</v>
      </c>
      <c r="BB48" s="98" t="e">
        <f ca="true">+IF(AND(ISNUMBER(OFFSET('Hygiene Data'!$D$9,0,10*ROW('Hygiene Data'!D42))),'Data Summary'!DQ48="Yes"),OFFSET('Hygiene Data'!$D$9,0,10*ROW('Hygiene Data'!D42)),NA())</f>
        <v>#N/A</v>
      </c>
      <c r="BC48" s="98" t="e">
        <f ca="true">+IF(AND(ISNUMBER(OFFSET('Hygiene Data'!$E$5,0,10*ROW('Hygiene Data'!E42))),'Data Summary'!DR48="Yes"),OFFSET('Hygiene Data'!$E$5,0,10*ROW('Hygiene Data'!E42)),NA())</f>
        <v>#N/A</v>
      </c>
      <c r="BD48" s="98" t="e">
        <f ca="true">+IF(AND(ISNUMBER(OFFSET('Hygiene Data'!$E$7,0,10*ROW('Hygiene Data'!E42))),'Data Summary'!DS48="Yes"),OFFSET('Hygiene Data'!$E$7,0,10*ROW('Hygiene Data'!E42)),NA())</f>
        <v>#N/A</v>
      </c>
      <c r="BE48" s="98" t="e">
        <f ca="true">+IF(AND(ISNUMBER(OFFSET('Hygiene Data'!$E$9,0,10*ROW('Hygiene Data'!E42))),'Data Summary'!DT48="Yes"),OFFSET('Hygiene Data'!$E$9,0,10*ROW('Hygiene Data'!E42)),NA())</f>
        <v>#N/A</v>
      </c>
      <c r="BF48" s="98" t="e">
        <f ca="true">+IF(AND(ISNUMBER(OFFSET('Hygiene Data'!$F$5,0,10*ROW('Hygiene Data'!F42))),'Data Summary'!DU48="Yes"),OFFSET('Hygiene Data'!$F$5,0,10*ROW('Hygiene Data'!F42)),NA())</f>
        <v>#N/A</v>
      </c>
      <c r="BG48" s="98" t="e">
        <f ca="true">+IF(AND(ISNUMBER(OFFSET('Hygiene Data'!$F$7,0,10*ROW('Hygiene Data'!F42))),'Data Summary'!DV48="Yes"),OFFSET('Hygiene Data'!$F$7,0,10*ROW('Hygiene Data'!F42)),NA())</f>
        <v>#N/A</v>
      </c>
      <c r="BH48" s="98" t="e">
        <f ca="true">+IF(AND(ISNUMBER(OFFSET('Hygiene Data'!$F$9,0,10*ROW('Hygiene Data'!F42))),'Data Summary'!DW48="Yes"),OFFSET('Hygiene Data'!$F$9,0,10*ROW('Hygiene Data'!F42)),NA())</f>
        <v>#N/A</v>
      </c>
      <c r="BI48" s="98" t="e">
        <f ca="true">+IF(AND(ISNUMBER(OFFSET('Hygiene Data'!$G$5,0,10*ROW('Hygiene Data'!G42))),'Data Summary'!DX48="Yes"),OFFSET('Hygiene Data'!$G$5,0,10*ROW('Hygiene Data'!G42)),NA())</f>
        <v>#N/A</v>
      </c>
      <c r="BJ48" s="98" t="e">
        <f ca="true">+IF(AND(ISNUMBER(OFFSET('Hygiene Data'!$G$7,0,10*ROW('Hygiene Data'!G42))),'Data Summary'!DY48="Yes"),OFFSET('Hygiene Data'!$G$7,0,10*ROW('Hygiene Data'!G42)),NA())</f>
        <v>#N/A</v>
      </c>
      <c r="BK48" s="98" t="e">
        <f ca="true">+IF(AND(ISNUMBER(OFFSET('Hygiene Data'!$G$9,0,10*ROW('Hygiene Data'!G42))),'Data Summary'!DZ48="Yes"),OFFSET('Hygiene Data'!$G$9,0,10*ROW('Hygiene Data'!G42)),NA())</f>
        <v>#N/A</v>
      </c>
      <c r="BL48" s="98" t="e">
        <f ca="true">+IF(AND(ISNUMBER(OFFSET('Hygiene Data'!$H$5,0,10*ROW('Hygiene Data'!H42))),'Data Summary'!EA48="Yes"),OFFSET('Hygiene Data'!$H$5,0,10*ROW('Hygiene Data'!H42)),NA())</f>
        <v>#N/A</v>
      </c>
      <c r="BM48" s="98" t="e">
        <f ca="true">+IF(AND(ISNUMBER(OFFSET('Hygiene Data'!$H$7,0,10*ROW('Hygiene Data'!H42))),'Data Summary'!EB48="Yes"),OFFSET('Hygiene Data'!$H$7,0,10*ROW('Hygiene Data'!H42)),NA())</f>
        <v>#N/A</v>
      </c>
      <c r="BN48" s="98" t="e">
        <f ca="true">+IF(AND(ISNUMBER(OFFSET('Hygiene Data'!$H$9,0,10*ROW('Hygiene Data'!H42))),'Data Summary'!EC48="Yes"),OFFSET('Hygiene Data'!$H$9,0,10*ROW('Hygiene Data'!H42)),NA())</f>
        <v>#N/A</v>
      </c>
      <c r="BO48" s="98" t="e">
        <f ca="true">+IF(AND(ISNUMBER(OFFSET('Hygiene Data'!$I$5,0,10*ROW('Hygiene Data'!I42))),'Data Summary'!ED48="Yes"),OFFSET('Hygiene Data'!$I$5,0,10*ROW('Hygiene Data'!I42)),NA())</f>
        <v>#N/A</v>
      </c>
      <c r="BP48" s="98" t="e">
        <f ca="true">+IF(AND(ISNUMBER(OFFSET('Hygiene Data'!$I$7,0,10*ROW('Hygiene Data'!I42))),'Data Summary'!EE48="Yes"),OFFSET('Hygiene Data'!$I$7,0,10*ROW('Hygiene Data'!I42)),NA())</f>
        <v>#N/A</v>
      </c>
      <c r="BQ48" s="98" t="e">
        <f ca="true">+IF(AND(ISNUMBER(OFFSET('Hygiene Data'!$I$9,0,10*ROW('Hygiene Data'!I42))),'Data Summary'!EF48="Yes"),OFFSET('Hygiene Data'!$I$9,0,10*ROW('Hygiene Data'!I42)),NA())</f>
        <v>#N/A</v>
      </c>
    </row>
    <row xmlns:x14ac="http://schemas.microsoft.com/office/spreadsheetml/2009/9/ac" r="49" x14ac:dyDescent="0.2">
      <c r="A49" s="339" t="e">
        <f ca="true">+RIGHT('Data Summary'!A49,LEN('Data Summary'!A49)-9)</f>
        <v>#VALUE!</v>
      </c>
      <c r="B49" s="36" t="str">
        <f ca="true">+IF(ISTEXT('Data Summary'!B49),'Data Summary'!B49,"")</f>
        <v/>
      </c>
      <c r="C49" s="338" t="e">
        <f ca="true">+VALUE('Data Summary'!C49)</f>
        <v>#VALUE!</v>
      </c>
      <c r="D49" s="96" t="e">
        <f ca="true">+IF(AND(ISNUMBER(OFFSET('Water Data'!$D$4,0,10*ROW('Water Data'!D43))),'Data Summary'!BS49="Yes"),100-OFFSET('Water Data'!$D$4,0,10*ROW('Water Data'!D43)),NA())</f>
        <v>#N/A</v>
      </c>
      <c r="E49" s="96" t="e">
        <f ca="true">+IF(AND(ISNUMBER(OFFSET('Water Data'!$D$6,0,10*ROW('Water Data'!D43))),'Data Summary'!BT49="Yes"),OFFSET('Water Data'!$D$6,0,10*ROW('Water Data'!D43)),NA())</f>
        <v>#N/A</v>
      </c>
      <c r="F49" s="96" t="e">
        <f ca="true">+IF(AND(ISNUMBER(OFFSET('Water Data'!$D$9,0,10*ROW('Water Data'!D43))),'Data Summary'!BU49="Yes"),OFFSET('Water Data'!$D$9,0,10*ROW('Water Data'!D43)),NA())</f>
        <v>#N/A</v>
      </c>
      <c r="G49" s="96" t="e">
        <f ca="true">+IF(AND(ISNUMBER(OFFSET('Water Data'!$E$4,0,10*ROW('Water Data'!E43))),'Data Summary'!BV49="Yes"),100-OFFSET('Water Data'!$E$4,0,10*ROW('Water Data'!E43)),NA())</f>
        <v>#N/A</v>
      </c>
      <c r="H49" s="96" t="e">
        <f ca="true">+IF(AND(ISNUMBER(OFFSET('Water Data'!$E$6,0,10*ROW('Water Data'!E43))),'Data Summary'!BW49="Yes"),OFFSET('Water Data'!$E$6,0,10*ROW('Water Data'!E43)),NA())</f>
        <v>#N/A</v>
      </c>
      <c r="I49" s="96" t="e">
        <f ca="true">+IF(AND(ISNUMBER(OFFSET('Water Data'!$E$9,0,10*ROW('Water Data'!E43))),'Data Summary'!BX49="Yes"),OFFSET('Water Data'!$E$9,0,10*ROW('Water Data'!E43)),NA())</f>
        <v>#N/A</v>
      </c>
      <c r="J49" s="96" t="e">
        <f ca="true">+IF(AND(ISNUMBER(OFFSET('Water Data'!$F$4,0,10*ROW('Water Data'!F43))),'Data Summary'!BY49="Yes"),100-OFFSET('Water Data'!$F$4,0,10*ROW('Water Data'!F43)),NA())</f>
        <v>#N/A</v>
      </c>
      <c r="K49" s="96" t="e">
        <f ca="true">+IF(AND(ISNUMBER(OFFSET('Water Data'!$F$6,0,10*ROW('Water Data'!F43))),'Data Summary'!BZ49="Yes"),OFFSET('Water Data'!$F$6,0,10*ROW('Water Data'!F43)),NA())</f>
        <v>#N/A</v>
      </c>
      <c r="L49" s="96" t="e">
        <f ca="true">+IF(AND(ISNUMBER(OFFSET('Water Data'!$F$9,0,10*ROW('Water Data'!F43))),'Data Summary'!CA49="Yes"),OFFSET('Water Data'!$F$9,0,10*ROW('Water Data'!F43)),NA())</f>
        <v>#N/A</v>
      </c>
      <c r="M49" s="96" t="e">
        <f ca="true">+IF(AND(ISNUMBER(OFFSET('Water Data'!$G$4,0,10*ROW('Water Data'!G43))),'Data Summary'!CB49="Yes"),100-OFFSET('Water Data'!$G$4,0,10*ROW('Water Data'!G43)),NA())</f>
        <v>#N/A</v>
      </c>
      <c r="N49" s="96" t="e">
        <f ca="true">+IF(AND(ISNUMBER(OFFSET('Water Data'!$G$6,0,10*ROW('Water Data'!G43))),'Data Summary'!CC49="Yes"),OFFSET('Water Data'!$G$6,0,10*ROW('Water Data'!G43)),NA())</f>
        <v>#N/A</v>
      </c>
      <c r="O49" s="96" t="e">
        <f ca="true">+IF(AND(ISNUMBER(OFFSET('Water Data'!$G$9,0,10*ROW('Water Data'!G43))),'Data Summary'!CD49="Yes"),OFFSET('Water Data'!$G$9,0,10*ROW('Water Data'!G43)),NA())</f>
        <v>#N/A</v>
      </c>
      <c r="P49" s="96" t="e">
        <f ca="true">+IF(AND(ISNUMBER(OFFSET('Water Data'!$H$4,0,10*ROW('Water Data'!H43))),'Data Summary'!CE49="Yes"),100-OFFSET('Water Data'!$H$4,0,10*ROW('Water Data'!H43)),NA())</f>
        <v>#N/A</v>
      </c>
      <c r="Q49" s="96" t="e">
        <f ca="true">+IF(AND(ISNUMBER(OFFSET('Water Data'!$H$6,0,10*ROW('Water Data'!H43))),'Data Summary'!CF49="Yes"),OFFSET('Water Data'!$H$6,0,10*ROW('Water Data'!H43)),NA())</f>
        <v>#N/A</v>
      </c>
      <c r="R49" s="96" t="e">
        <f ca="true">+IF(AND(ISNUMBER(OFFSET('Water Data'!$H$9,0,10*ROW('Water Data'!H43))),'Data Summary'!CG49="Yes"),OFFSET('Water Data'!$H$9,0,10*ROW('Water Data'!H43)),NA())</f>
        <v>#N/A</v>
      </c>
      <c r="S49" s="96" t="e">
        <f ca="true">+IF(AND(ISNUMBER(OFFSET('Water Data'!$I$4,0,10*ROW('Water Data'!I43))),'Data Summary'!CH49="Yes"),100-OFFSET('Water Data'!$I$4,0,10*ROW('Water Data'!I43)),NA())</f>
        <v>#N/A</v>
      </c>
      <c r="T49" s="96" t="e">
        <f ca="true">+IF(AND(ISNUMBER(OFFSET('Water Data'!$I$6,0,10*ROW('Water Data'!I43))),'Data Summary'!CI49="Yes"),OFFSET('Water Data'!$I$6,0,10*ROW('Water Data'!I43)),NA())</f>
        <v>#N/A</v>
      </c>
      <c r="U49" s="96" t="e">
        <f ca="true">+IF(AND(ISNUMBER(OFFSET('Water Data'!$I$9,0,10*ROW('Water Data'!I43))),'Data Summary'!CJ49="Yes"),OFFSET('Water Data'!$I$9,0,10*ROW('Water Data'!I43)),NA())</f>
        <v>#N/A</v>
      </c>
      <c r="V49" s="97" t="e">
        <f ca="true">+IF(AND(ISNUMBER(OFFSET('Sanitation Data'!$D$4,0,10*ROW('Sanitation Data'!D43))),'Data Summary'!CK49="Yes"),100-OFFSET('Sanitation Data'!$D$4,0,10*ROW('Sanitation Data'!D43)),NA())</f>
        <v>#N/A</v>
      </c>
      <c r="W49" s="97" t="e">
        <f ca="true">+IF(AND(ISNUMBER(OFFSET('Sanitation Data'!$D$6,0,10*ROW('Sanitation Data'!D43))),'Data Summary'!CL49="Yes"),OFFSET('Sanitation Data'!$D$6,0,10*ROW('Sanitation Data'!D43)),NA())</f>
        <v>#N/A</v>
      </c>
      <c r="X49" s="97" t="e">
        <f ca="true">+IF(AND(ISNUMBER(OFFSET('Sanitation Data'!$D$10,0,10*ROW('Sanitation Data'!D43))),'Data Summary'!CM49="Yes"),OFFSET('Sanitation Data'!$D$10,0,10*ROW('Sanitation Data'!D43)),NA())</f>
        <v>#N/A</v>
      </c>
      <c r="Y49" s="97" t="e">
        <f ca="true">+IF(AND(ISNUMBER(OFFSET('Sanitation Data'!$D$11,0,10*ROW('Sanitation Data'!D43))),'Data Summary'!CN49="Yes"),OFFSET('Sanitation Data'!$D$11,0,10*ROW('Sanitation Data'!D43)),NA())</f>
        <v>#N/A</v>
      </c>
      <c r="Z49" s="97" t="e">
        <f ca="true">+IF(AND(ISNUMBER(OFFSET('Sanitation Data'!$D$12,0,10*ROW('Sanitation Data'!D43))),'Data Summary'!CO49="Yes"),OFFSET('Sanitation Data'!$D$12,0,10*ROW('Sanitation Data'!D43)),NA())</f>
        <v>#N/A</v>
      </c>
      <c r="AA49" s="97" t="e">
        <f ca="true">+IF(AND(ISNUMBER(OFFSET('Sanitation Data'!$E$4,0,10*ROW('Sanitation Data'!E43))),'Data Summary'!CP49="Yes"),100-OFFSET('Sanitation Data'!$E$4,0,10*ROW('Sanitation Data'!E43)),NA())</f>
        <v>#N/A</v>
      </c>
      <c r="AB49" s="97" t="e">
        <f ca="true">+IF(AND(ISNUMBER(OFFSET('Sanitation Data'!$E$6,0,10*ROW('Sanitation Data'!E43))),'Data Summary'!CQ49="Yes"),OFFSET('Sanitation Data'!$E$6,0,10*ROW('Sanitation Data'!E43)),NA())</f>
        <v>#N/A</v>
      </c>
      <c r="AC49" s="97" t="e">
        <f ca="true">+IF(AND(ISNUMBER(OFFSET('Sanitation Data'!$E$10,0,10*ROW('Sanitation Data'!E43))),'Data Summary'!CR49="Yes"),OFFSET('Sanitation Data'!$E$10,0,10*ROW('Sanitation Data'!E43)),NA())</f>
        <v>#N/A</v>
      </c>
      <c r="AD49" s="97" t="e">
        <f ca="true">+IF(AND(ISNUMBER(OFFSET('Sanitation Data'!$E$11,0,10*ROW('Sanitation Data'!E43))),'Data Summary'!CS49="Yes"),OFFSET('Sanitation Data'!$E$11,0,10*ROW('Sanitation Data'!E43)),NA())</f>
        <v>#N/A</v>
      </c>
      <c r="AE49" s="97" t="e">
        <f ca="true">+IF(AND(ISNUMBER(OFFSET('Sanitation Data'!$E$12,0,10*ROW('Sanitation Data'!E43))),'Data Summary'!CT49="Yes"),OFFSET('Sanitation Data'!$E$12,0,10*ROW('Sanitation Data'!E43)),NA())</f>
        <v>#N/A</v>
      </c>
      <c r="AF49" s="97" t="e">
        <f ca="true">+IF(AND(ISNUMBER(OFFSET('Sanitation Data'!$F$4,0,10*ROW('Sanitation Data'!F43))),'Data Summary'!CU49="Yes"),100-OFFSET('Sanitation Data'!$F$4,0,10*ROW('Sanitation Data'!F43)),NA())</f>
        <v>#N/A</v>
      </c>
      <c r="AG49" s="97" t="e">
        <f ca="true">+IF(AND(ISNUMBER(OFFSET('Sanitation Data'!$F$6,0,10*ROW('Sanitation Data'!F43))),'Data Summary'!CV49="Yes"),OFFSET('Sanitation Data'!$F$6,0,10*ROW('Sanitation Data'!F43)),NA())</f>
        <v>#N/A</v>
      </c>
      <c r="AH49" s="97" t="e">
        <f ca="true">+IF(AND(ISNUMBER(OFFSET('Sanitation Data'!$F$10,0,10*ROW('Sanitation Data'!F43))),'Data Summary'!CW49="Yes"),OFFSET('Sanitation Data'!$F$10,0,10*ROW('Sanitation Data'!F43)),NA())</f>
        <v>#N/A</v>
      </c>
      <c r="AI49" s="97" t="e">
        <f ca="true">+IF(AND(ISNUMBER(OFFSET('Sanitation Data'!$F$11,0,10*ROW('Sanitation Data'!F43))),'Data Summary'!CX49="Yes"),OFFSET('Sanitation Data'!$F$11,0,10*ROW('Sanitation Data'!F43)),NA())</f>
        <v>#N/A</v>
      </c>
      <c r="AJ49" s="97" t="e">
        <f ca="true">+IF(AND(ISNUMBER(OFFSET('Sanitation Data'!$F$12,0,10*ROW('Sanitation Data'!F43))),'Data Summary'!CY49="Yes"),OFFSET('Sanitation Data'!$F$12,0,10*ROW('Sanitation Data'!F43)),NA())</f>
        <v>#N/A</v>
      </c>
      <c r="AK49" s="97" t="e">
        <f ca="true">+IF(AND(ISNUMBER(OFFSET('Sanitation Data'!$G$4,0,10*ROW('Sanitation Data'!G43))),'Data Summary'!CZ49="Yes"),100-OFFSET('Sanitation Data'!$G$4,0,10*ROW('Sanitation Data'!G43)),NA())</f>
        <v>#N/A</v>
      </c>
      <c r="AL49" s="97" t="e">
        <f ca="true">+IF(AND(ISNUMBER(OFFSET('Sanitation Data'!$G$6,0,10*ROW('Sanitation Data'!G43))),'Data Summary'!DA49="Yes"),OFFSET('Sanitation Data'!$G$6,0,10*ROW('Sanitation Data'!G43)),NA())</f>
        <v>#N/A</v>
      </c>
      <c r="AM49" s="97" t="e">
        <f ca="true">+IF(AND(ISNUMBER(OFFSET('Sanitation Data'!$G$10,0,10*ROW('Sanitation Data'!G43))),'Data Summary'!DB49="Yes"),OFFSET('Sanitation Data'!$G$10,0,10*ROW('Sanitation Data'!G43)),NA())</f>
        <v>#N/A</v>
      </c>
      <c r="AN49" s="97" t="e">
        <f ca="true">+IF(AND(ISNUMBER(OFFSET('Sanitation Data'!$G$11,0,10*ROW('Sanitation Data'!G43))),'Data Summary'!DC49="Yes"),OFFSET('Sanitation Data'!$G$11,0,10*ROW('Sanitation Data'!G43)),NA())</f>
        <v>#N/A</v>
      </c>
      <c r="AO49" s="97" t="e">
        <f ca="true">+IF(AND(ISNUMBER(OFFSET('Sanitation Data'!$G$12,0,10*ROW('Sanitation Data'!G43))),'Data Summary'!DD49="Yes"),OFFSET('Sanitation Data'!$G$12,0,10*ROW('Sanitation Data'!G43)),NA())</f>
        <v>#N/A</v>
      </c>
      <c r="AP49" s="97" t="e">
        <f ca="true">+IF(AND(ISNUMBER(OFFSET('Sanitation Data'!$H$4,0,10*ROW('Sanitation Data'!H43))),'Data Summary'!DE49="Yes"),100-OFFSET('Sanitation Data'!$H$4,0,10*ROW('Sanitation Data'!H43)),NA())</f>
        <v>#N/A</v>
      </c>
      <c r="AQ49" s="97" t="e">
        <f ca="true">+IF(AND(ISNUMBER(OFFSET('Sanitation Data'!$H$6,0,10*ROW('Sanitation Data'!H43))),'Data Summary'!DF49="Yes"),OFFSET('Sanitation Data'!$H$6,0,10*ROW('Sanitation Data'!H43)),NA())</f>
        <v>#N/A</v>
      </c>
      <c r="AR49" s="97" t="e">
        <f ca="true">+IF(AND(ISNUMBER(OFFSET('Sanitation Data'!$H$10,0,10*ROW('Sanitation Data'!H43))),'Data Summary'!DG49="Yes"),OFFSET('Sanitation Data'!$H$10,0,10*ROW('Sanitation Data'!H43)),NA())</f>
        <v>#N/A</v>
      </c>
      <c r="AS49" s="97" t="e">
        <f ca="true">+IF(AND(ISNUMBER(OFFSET('Sanitation Data'!$H$11,0,10*ROW('Sanitation Data'!H43))),'Data Summary'!DH49="Yes"),OFFSET('Sanitation Data'!$H$11,0,10*ROW('Sanitation Data'!H43)),NA())</f>
        <v>#N/A</v>
      </c>
      <c r="AT49" s="97" t="e">
        <f ca="true">+IF(AND(ISNUMBER(OFFSET('Sanitation Data'!$H$12,0,10*ROW('Sanitation Data'!H43))),'Data Summary'!DI49="Yes"),OFFSET('Sanitation Data'!$H$12,0,10*ROW('Sanitation Data'!H43)),NA())</f>
        <v>#N/A</v>
      </c>
      <c r="AU49" s="97" t="e">
        <f ca="true">+IF(AND(ISNUMBER(OFFSET('Sanitation Data'!$I$4,0,10*ROW('Sanitation Data'!I43))),'Data Summary'!DJ49="Yes"),100-OFFSET('Sanitation Data'!$I$4,0,10*ROW('Sanitation Data'!I43)),NA())</f>
        <v>#N/A</v>
      </c>
      <c r="AV49" s="97" t="e">
        <f ca="true">+IF(AND(ISNUMBER(OFFSET('Sanitation Data'!$I$6,0,10*ROW('Sanitation Data'!I43))),'Data Summary'!DK49="Yes"),OFFSET('Sanitation Data'!$I$6,0,10*ROW('Sanitation Data'!I43)),NA())</f>
        <v>#N/A</v>
      </c>
      <c r="AW49" s="97" t="e">
        <f ca="true">+IF(AND(ISNUMBER(OFFSET('Sanitation Data'!$I$10,0,10*ROW('Sanitation Data'!I43))),'Data Summary'!DL49="Yes"),OFFSET('Sanitation Data'!$I$10,0,10*ROW('Sanitation Data'!I43)),NA())</f>
        <v>#N/A</v>
      </c>
      <c r="AX49" s="97" t="e">
        <f ca="true">+IF(AND(ISNUMBER(OFFSET('Sanitation Data'!$I$11,0,10*ROW('Sanitation Data'!I43))),'Data Summary'!DM49="Yes"),OFFSET('Sanitation Data'!$I$11,0,10*ROW('Sanitation Data'!I43)),NA())</f>
        <v>#N/A</v>
      </c>
      <c r="AY49" s="97" t="e">
        <f ca="true">+IF(AND(ISNUMBER(OFFSET('Sanitation Data'!$I$12,0,10*ROW('Sanitation Data'!I43))),'Data Summary'!DN49="Yes"),OFFSET('Sanitation Data'!$I$12,0,10*ROW('Sanitation Data'!I43)),NA())</f>
        <v>#N/A</v>
      </c>
      <c r="AZ49" s="98" t="e">
        <f ca="true">+IF(AND(ISNUMBER(OFFSET('Hygiene Data'!$D$5,0,10*ROW('Hygiene Data'!D43))),'Data Summary'!DO49="Yes"),OFFSET('Hygiene Data'!$D$5,0,10*ROW('Hygiene Data'!D43)),NA())</f>
        <v>#N/A</v>
      </c>
      <c r="BA49" s="98" t="e">
        <f ca="true">+IF(AND(ISNUMBER(OFFSET('Hygiene Data'!$D$7,0,10*ROW('Hygiene Data'!D43))),'Data Summary'!DP49="Yes"),OFFSET('Hygiene Data'!$D$7,0,10*ROW('Hygiene Data'!D43)),NA())</f>
        <v>#N/A</v>
      </c>
      <c r="BB49" s="98" t="e">
        <f ca="true">+IF(AND(ISNUMBER(OFFSET('Hygiene Data'!$D$9,0,10*ROW('Hygiene Data'!D43))),'Data Summary'!DQ49="Yes"),OFFSET('Hygiene Data'!$D$9,0,10*ROW('Hygiene Data'!D43)),NA())</f>
        <v>#N/A</v>
      </c>
      <c r="BC49" s="98" t="e">
        <f ca="true">+IF(AND(ISNUMBER(OFFSET('Hygiene Data'!$E$5,0,10*ROW('Hygiene Data'!E43))),'Data Summary'!DR49="Yes"),OFFSET('Hygiene Data'!$E$5,0,10*ROW('Hygiene Data'!E43)),NA())</f>
        <v>#N/A</v>
      </c>
      <c r="BD49" s="98" t="e">
        <f ca="true">+IF(AND(ISNUMBER(OFFSET('Hygiene Data'!$E$7,0,10*ROW('Hygiene Data'!E43))),'Data Summary'!DS49="Yes"),OFFSET('Hygiene Data'!$E$7,0,10*ROW('Hygiene Data'!E43)),NA())</f>
        <v>#N/A</v>
      </c>
      <c r="BE49" s="98" t="e">
        <f ca="true">+IF(AND(ISNUMBER(OFFSET('Hygiene Data'!$E$9,0,10*ROW('Hygiene Data'!E43))),'Data Summary'!DT49="Yes"),OFFSET('Hygiene Data'!$E$9,0,10*ROW('Hygiene Data'!E43)),NA())</f>
        <v>#N/A</v>
      </c>
      <c r="BF49" s="98" t="e">
        <f ca="true">+IF(AND(ISNUMBER(OFFSET('Hygiene Data'!$F$5,0,10*ROW('Hygiene Data'!F43))),'Data Summary'!DU49="Yes"),OFFSET('Hygiene Data'!$F$5,0,10*ROW('Hygiene Data'!F43)),NA())</f>
        <v>#N/A</v>
      </c>
      <c r="BG49" s="98" t="e">
        <f ca="true">+IF(AND(ISNUMBER(OFFSET('Hygiene Data'!$F$7,0,10*ROW('Hygiene Data'!F43))),'Data Summary'!DV49="Yes"),OFFSET('Hygiene Data'!$F$7,0,10*ROW('Hygiene Data'!F43)),NA())</f>
        <v>#N/A</v>
      </c>
      <c r="BH49" s="98" t="e">
        <f ca="true">+IF(AND(ISNUMBER(OFFSET('Hygiene Data'!$F$9,0,10*ROW('Hygiene Data'!F43))),'Data Summary'!DW49="Yes"),OFFSET('Hygiene Data'!$F$9,0,10*ROW('Hygiene Data'!F43)),NA())</f>
        <v>#N/A</v>
      </c>
      <c r="BI49" s="98" t="e">
        <f ca="true">+IF(AND(ISNUMBER(OFFSET('Hygiene Data'!$G$5,0,10*ROW('Hygiene Data'!G43))),'Data Summary'!DX49="Yes"),OFFSET('Hygiene Data'!$G$5,0,10*ROW('Hygiene Data'!G43)),NA())</f>
        <v>#N/A</v>
      </c>
      <c r="BJ49" s="98" t="e">
        <f ca="true">+IF(AND(ISNUMBER(OFFSET('Hygiene Data'!$G$7,0,10*ROW('Hygiene Data'!G43))),'Data Summary'!DY49="Yes"),OFFSET('Hygiene Data'!$G$7,0,10*ROW('Hygiene Data'!G43)),NA())</f>
        <v>#N/A</v>
      </c>
      <c r="BK49" s="98" t="e">
        <f ca="true">+IF(AND(ISNUMBER(OFFSET('Hygiene Data'!$G$9,0,10*ROW('Hygiene Data'!G43))),'Data Summary'!DZ49="Yes"),OFFSET('Hygiene Data'!$G$9,0,10*ROW('Hygiene Data'!G43)),NA())</f>
        <v>#N/A</v>
      </c>
      <c r="BL49" s="98" t="e">
        <f ca="true">+IF(AND(ISNUMBER(OFFSET('Hygiene Data'!$H$5,0,10*ROW('Hygiene Data'!H43))),'Data Summary'!EA49="Yes"),OFFSET('Hygiene Data'!$H$5,0,10*ROW('Hygiene Data'!H43)),NA())</f>
        <v>#N/A</v>
      </c>
      <c r="BM49" s="98" t="e">
        <f ca="true">+IF(AND(ISNUMBER(OFFSET('Hygiene Data'!$H$7,0,10*ROW('Hygiene Data'!H43))),'Data Summary'!EB49="Yes"),OFFSET('Hygiene Data'!$H$7,0,10*ROW('Hygiene Data'!H43)),NA())</f>
        <v>#N/A</v>
      </c>
      <c r="BN49" s="98" t="e">
        <f ca="true">+IF(AND(ISNUMBER(OFFSET('Hygiene Data'!$H$9,0,10*ROW('Hygiene Data'!H43))),'Data Summary'!EC49="Yes"),OFFSET('Hygiene Data'!$H$9,0,10*ROW('Hygiene Data'!H43)),NA())</f>
        <v>#N/A</v>
      </c>
      <c r="BO49" s="98" t="e">
        <f ca="true">+IF(AND(ISNUMBER(OFFSET('Hygiene Data'!$I$5,0,10*ROW('Hygiene Data'!I43))),'Data Summary'!ED49="Yes"),OFFSET('Hygiene Data'!$I$5,0,10*ROW('Hygiene Data'!I43)),NA())</f>
        <v>#N/A</v>
      </c>
      <c r="BP49" s="98" t="e">
        <f ca="true">+IF(AND(ISNUMBER(OFFSET('Hygiene Data'!$I$7,0,10*ROW('Hygiene Data'!I43))),'Data Summary'!EE49="Yes"),OFFSET('Hygiene Data'!$I$7,0,10*ROW('Hygiene Data'!I43)),NA())</f>
        <v>#N/A</v>
      </c>
      <c r="BQ49" s="98" t="e">
        <f ca="true">+IF(AND(ISNUMBER(OFFSET('Hygiene Data'!$I$9,0,10*ROW('Hygiene Data'!I43))),'Data Summary'!EF49="Yes"),OFFSET('Hygiene Data'!$I$9,0,10*ROW('Hygiene Data'!I43)),NA())</f>
        <v>#N/A</v>
      </c>
    </row>
    <row xmlns:x14ac="http://schemas.microsoft.com/office/spreadsheetml/2009/9/ac" r="50" x14ac:dyDescent="0.2">
      <c r="A50" s="339" t="e">
        <f ca="true">+RIGHT('Data Summary'!A50,LEN('Data Summary'!A50)-9)</f>
        <v>#VALUE!</v>
      </c>
      <c r="B50" s="36" t="str">
        <f ca="true">+IF(ISTEXT('Data Summary'!B50),'Data Summary'!B50,"")</f>
        <v/>
      </c>
      <c r="C50" s="338" t="e">
        <f ca="true">+VALUE('Data Summary'!C50)</f>
        <v>#VALUE!</v>
      </c>
      <c r="D50" s="96" t="e">
        <f ca="true">+IF(AND(ISNUMBER(OFFSET('Water Data'!$D$4,0,10*ROW('Water Data'!D44))),'Data Summary'!BS50="Yes"),100-OFFSET('Water Data'!$D$4,0,10*ROW('Water Data'!D44)),NA())</f>
        <v>#N/A</v>
      </c>
      <c r="E50" s="96" t="e">
        <f ca="true">+IF(AND(ISNUMBER(OFFSET('Water Data'!$D$6,0,10*ROW('Water Data'!D44))),'Data Summary'!BT50="Yes"),OFFSET('Water Data'!$D$6,0,10*ROW('Water Data'!D44)),NA())</f>
        <v>#N/A</v>
      </c>
      <c r="F50" s="96" t="e">
        <f ca="true">+IF(AND(ISNUMBER(OFFSET('Water Data'!$D$9,0,10*ROW('Water Data'!D44))),'Data Summary'!BU50="Yes"),OFFSET('Water Data'!$D$9,0,10*ROW('Water Data'!D44)),NA())</f>
        <v>#N/A</v>
      </c>
      <c r="G50" s="96" t="e">
        <f ca="true">+IF(AND(ISNUMBER(OFFSET('Water Data'!$E$4,0,10*ROW('Water Data'!E44))),'Data Summary'!BV50="Yes"),100-OFFSET('Water Data'!$E$4,0,10*ROW('Water Data'!E44)),NA())</f>
        <v>#N/A</v>
      </c>
      <c r="H50" s="96" t="e">
        <f ca="true">+IF(AND(ISNUMBER(OFFSET('Water Data'!$E$6,0,10*ROW('Water Data'!E44))),'Data Summary'!BW50="Yes"),OFFSET('Water Data'!$E$6,0,10*ROW('Water Data'!E44)),NA())</f>
        <v>#N/A</v>
      </c>
      <c r="I50" s="96" t="e">
        <f ca="true">+IF(AND(ISNUMBER(OFFSET('Water Data'!$E$9,0,10*ROW('Water Data'!E44))),'Data Summary'!BX50="Yes"),OFFSET('Water Data'!$E$9,0,10*ROW('Water Data'!E44)),NA())</f>
        <v>#N/A</v>
      </c>
      <c r="J50" s="96" t="e">
        <f ca="true">+IF(AND(ISNUMBER(OFFSET('Water Data'!$F$4,0,10*ROW('Water Data'!F44))),'Data Summary'!BY50="Yes"),100-OFFSET('Water Data'!$F$4,0,10*ROW('Water Data'!F44)),NA())</f>
        <v>#N/A</v>
      </c>
      <c r="K50" s="96" t="e">
        <f ca="true">+IF(AND(ISNUMBER(OFFSET('Water Data'!$F$6,0,10*ROW('Water Data'!F44))),'Data Summary'!BZ50="Yes"),OFFSET('Water Data'!$F$6,0,10*ROW('Water Data'!F44)),NA())</f>
        <v>#N/A</v>
      </c>
      <c r="L50" s="96" t="e">
        <f ca="true">+IF(AND(ISNUMBER(OFFSET('Water Data'!$F$9,0,10*ROW('Water Data'!F44))),'Data Summary'!CA50="Yes"),OFFSET('Water Data'!$F$9,0,10*ROW('Water Data'!F44)),NA())</f>
        <v>#N/A</v>
      </c>
      <c r="M50" s="96" t="e">
        <f ca="true">+IF(AND(ISNUMBER(OFFSET('Water Data'!$G$4,0,10*ROW('Water Data'!G44))),'Data Summary'!CB50="Yes"),100-OFFSET('Water Data'!$G$4,0,10*ROW('Water Data'!G44)),NA())</f>
        <v>#N/A</v>
      </c>
      <c r="N50" s="96" t="e">
        <f ca="true">+IF(AND(ISNUMBER(OFFSET('Water Data'!$G$6,0,10*ROW('Water Data'!G44))),'Data Summary'!CC50="Yes"),OFFSET('Water Data'!$G$6,0,10*ROW('Water Data'!G44)),NA())</f>
        <v>#N/A</v>
      </c>
      <c r="O50" s="96" t="e">
        <f ca="true">+IF(AND(ISNUMBER(OFFSET('Water Data'!$G$9,0,10*ROW('Water Data'!G44))),'Data Summary'!CD50="Yes"),OFFSET('Water Data'!$G$9,0,10*ROW('Water Data'!G44)),NA())</f>
        <v>#N/A</v>
      </c>
      <c r="P50" s="96" t="e">
        <f ca="true">+IF(AND(ISNUMBER(OFFSET('Water Data'!$H$4,0,10*ROW('Water Data'!H44))),'Data Summary'!CE50="Yes"),100-OFFSET('Water Data'!$H$4,0,10*ROW('Water Data'!H44)),NA())</f>
        <v>#N/A</v>
      </c>
      <c r="Q50" s="96" t="e">
        <f ca="true">+IF(AND(ISNUMBER(OFFSET('Water Data'!$H$6,0,10*ROW('Water Data'!H44))),'Data Summary'!CF50="Yes"),OFFSET('Water Data'!$H$6,0,10*ROW('Water Data'!H44)),NA())</f>
        <v>#N/A</v>
      </c>
      <c r="R50" s="96" t="e">
        <f ca="true">+IF(AND(ISNUMBER(OFFSET('Water Data'!$H$9,0,10*ROW('Water Data'!H44))),'Data Summary'!CG50="Yes"),OFFSET('Water Data'!$H$9,0,10*ROW('Water Data'!H44)),NA())</f>
        <v>#N/A</v>
      </c>
      <c r="S50" s="96" t="e">
        <f ca="true">+IF(AND(ISNUMBER(OFFSET('Water Data'!$I$4,0,10*ROW('Water Data'!I44))),'Data Summary'!CH50="Yes"),100-OFFSET('Water Data'!$I$4,0,10*ROW('Water Data'!I44)),NA())</f>
        <v>#N/A</v>
      </c>
      <c r="T50" s="96" t="e">
        <f ca="true">+IF(AND(ISNUMBER(OFFSET('Water Data'!$I$6,0,10*ROW('Water Data'!I44))),'Data Summary'!CI50="Yes"),OFFSET('Water Data'!$I$6,0,10*ROW('Water Data'!I44)),NA())</f>
        <v>#N/A</v>
      </c>
      <c r="U50" s="96" t="e">
        <f ca="true">+IF(AND(ISNUMBER(OFFSET('Water Data'!$I$9,0,10*ROW('Water Data'!I44))),'Data Summary'!CJ50="Yes"),OFFSET('Water Data'!$I$9,0,10*ROW('Water Data'!I44)),NA())</f>
        <v>#N/A</v>
      </c>
      <c r="V50" s="97" t="e">
        <f ca="true">+IF(AND(ISNUMBER(OFFSET('Sanitation Data'!$D$4,0,10*ROW('Sanitation Data'!D44))),'Data Summary'!CK50="Yes"),100-OFFSET('Sanitation Data'!$D$4,0,10*ROW('Sanitation Data'!D44)),NA())</f>
        <v>#N/A</v>
      </c>
      <c r="W50" s="97" t="e">
        <f ca="true">+IF(AND(ISNUMBER(OFFSET('Sanitation Data'!$D$6,0,10*ROW('Sanitation Data'!D44))),'Data Summary'!CL50="Yes"),OFFSET('Sanitation Data'!$D$6,0,10*ROW('Sanitation Data'!D44)),NA())</f>
        <v>#N/A</v>
      </c>
      <c r="X50" s="97" t="e">
        <f ca="true">+IF(AND(ISNUMBER(OFFSET('Sanitation Data'!$D$10,0,10*ROW('Sanitation Data'!D44))),'Data Summary'!CM50="Yes"),OFFSET('Sanitation Data'!$D$10,0,10*ROW('Sanitation Data'!D44)),NA())</f>
        <v>#N/A</v>
      </c>
      <c r="Y50" s="97" t="e">
        <f ca="true">+IF(AND(ISNUMBER(OFFSET('Sanitation Data'!$D$11,0,10*ROW('Sanitation Data'!D44))),'Data Summary'!CN50="Yes"),OFFSET('Sanitation Data'!$D$11,0,10*ROW('Sanitation Data'!D44)),NA())</f>
        <v>#N/A</v>
      </c>
      <c r="Z50" s="97" t="e">
        <f ca="true">+IF(AND(ISNUMBER(OFFSET('Sanitation Data'!$D$12,0,10*ROW('Sanitation Data'!D44))),'Data Summary'!CO50="Yes"),OFFSET('Sanitation Data'!$D$12,0,10*ROW('Sanitation Data'!D44)),NA())</f>
        <v>#N/A</v>
      </c>
      <c r="AA50" s="97" t="e">
        <f ca="true">+IF(AND(ISNUMBER(OFFSET('Sanitation Data'!$E$4,0,10*ROW('Sanitation Data'!E44))),'Data Summary'!CP50="Yes"),100-OFFSET('Sanitation Data'!$E$4,0,10*ROW('Sanitation Data'!E44)),NA())</f>
        <v>#N/A</v>
      </c>
      <c r="AB50" s="97" t="e">
        <f ca="true">+IF(AND(ISNUMBER(OFFSET('Sanitation Data'!$E$6,0,10*ROW('Sanitation Data'!E44))),'Data Summary'!CQ50="Yes"),OFFSET('Sanitation Data'!$E$6,0,10*ROW('Sanitation Data'!E44)),NA())</f>
        <v>#N/A</v>
      </c>
      <c r="AC50" s="97" t="e">
        <f ca="true">+IF(AND(ISNUMBER(OFFSET('Sanitation Data'!$E$10,0,10*ROW('Sanitation Data'!E44))),'Data Summary'!CR50="Yes"),OFFSET('Sanitation Data'!$E$10,0,10*ROW('Sanitation Data'!E44)),NA())</f>
        <v>#N/A</v>
      </c>
      <c r="AD50" s="97" t="e">
        <f ca="true">+IF(AND(ISNUMBER(OFFSET('Sanitation Data'!$E$11,0,10*ROW('Sanitation Data'!E44))),'Data Summary'!CS50="Yes"),OFFSET('Sanitation Data'!$E$11,0,10*ROW('Sanitation Data'!E44)),NA())</f>
        <v>#N/A</v>
      </c>
      <c r="AE50" s="97" t="e">
        <f ca="true">+IF(AND(ISNUMBER(OFFSET('Sanitation Data'!$E$12,0,10*ROW('Sanitation Data'!E44))),'Data Summary'!CT50="Yes"),OFFSET('Sanitation Data'!$E$12,0,10*ROW('Sanitation Data'!E44)),NA())</f>
        <v>#N/A</v>
      </c>
      <c r="AF50" s="97" t="e">
        <f ca="true">+IF(AND(ISNUMBER(OFFSET('Sanitation Data'!$F$4,0,10*ROW('Sanitation Data'!F44))),'Data Summary'!CU50="Yes"),100-OFFSET('Sanitation Data'!$F$4,0,10*ROW('Sanitation Data'!F44)),NA())</f>
        <v>#N/A</v>
      </c>
      <c r="AG50" s="97" t="e">
        <f ca="true">+IF(AND(ISNUMBER(OFFSET('Sanitation Data'!$F$6,0,10*ROW('Sanitation Data'!F44))),'Data Summary'!CV50="Yes"),OFFSET('Sanitation Data'!$F$6,0,10*ROW('Sanitation Data'!F44)),NA())</f>
        <v>#N/A</v>
      </c>
      <c r="AH50" s="97" t="e">
        <f ca="true">+IF(AND(ISNUMBER(OFFSET('Sanitation Data'!$F$10,0,10*ROW('Sanitation Data'!F44))),'Data Summary'!CW50="Yes"),OFFSET('Sanitation Data'!$F$10,0,10*ROW('Sanitation Data'!F44)),NA())</f>
        <v>#N/A</v>
      </c>
      <c r="AI50" s="97" t="e">
        <f ca="true">+IF(AND(ISNUMBER(OFFSET('Sanitation Data'!$F$11,0,10*ROW('Sanitation Data'!F44))),'Data Summary'!CX50="Yes"),OFFSET('Sanitation Data'!$F$11,0,10*ROW('Sanitation Data'!F44)),NA())</f>
        <v>#N/A</v>
      </c>
      <c r="AJ50" s="97" t="e">
        <f ca="true">+IF(AND(ISNUMBER(OFFSET('Sanitation Data'!$F$12,0,10*ROW('Sanitation Data'!F44))),'Data Summary'!CY50="Yes"),OFFSET('Sanitation Data'!$F$12,0,10*ROW('Sanitation Data'!F44)),NA())</f>
        <v>#N/A</v>
      </c>
      <c r="AK50" s="97" t="e">
        <f ca="true">+IF(AND(ISNUMBER(OFFSET('Sanitation Data'!$G$4,0,10*ROW('Sanitation Data'!G44))),'Data Summary'!CZ50="Yes"),100-OFFSET('Sanitation Data'!$G$4,0,10*ROW('Sanitation Data'!G44)),NA())</f>
        <v>#N/A</v>
      </c>
      <c r="AL50" s="97" t="e">
        <f ca="true">+IF(AND(ISNUMBER(OFFSET('Sanitation Data'!$G$6,0,10*ROW('Sanitation Data'!G44))),'Data Summary'!DA50="Yes"),OFFSET('Sanitation Data'!$G$6,0,10*ROW('Sanitation Data'!G44)),NA())</f>
        <v>#N/A</v>
      </c>
      <c r="AM50" s="97" t="e">
        <f ca="true">+IF(AND(ISNUMBER(OFFSET('Sanitation Data'!$G$10,0,10*ROW('Sanitation Data'!G44))),'Data Summary'!DB50="Yes"),OFFSET('Sanitation Data'!$G$10,0,10*ROW('Sanitation Data'!G44)),NA())</f>
        <v>#N/A</v>
      </c>
      <c r="AN50" s="97" t="e">
        <f ca="true">+IF(AND(ISNUMBER(OFFSET('Sanitation Data'!$G$11,0,10*ROW('Sanitation Data'!G44))),'Data Summary'!DC50="Yes"),OFFSET('Sanitation Data'!$G$11,0,10*ROW('Sanitation Data'!G44)),NA())</f>
        <v>#N/A</v>
      </c>
      <c r="AO50" s="97" t="e">
        <f ca="true">+IF(AND(ISNUMBER(OFFSET('Sanitation Data'!$G$12,0,10*ROW('Sanitation Data'!G44))),'Data Summary'!DD50="Yes"),OFFSET('Sanitation Data'!$G$12,0,10*ROW('Sanitation Data'!G44)),NA())</f>
        <v>#N/A</v>
      </c>
      <c r="AP50" s="97" t="e">
        <f ca="true">+IF(AND(ISNUMBER(OFFSET('Sanitation Data'!$H$4,0,10*ROW('Sanitation Data'!H44))),'Data Summary'!DE50="Yes"),100-OFFSET('Sanitation Data'!$H$4,0,10*ROW('Sanitation Data'!H44)),NA())</f>
        <v>#N/A</v>
      </c>
      <c r="AQ50" s="97" t="e">
        <f ca="true">+IF(AND(ISNUMBER(OFFSET('Sanitation Data'!$H$6,0,10*ROW('Sanitation Data'!H44))),'Data Summary'!DF50="Yes"),OFFSET('Sanitation Data'!$H$6,0,10*ROW('Sanitation Data'!H44)),NA())</f>
        <v>#N/A</v>
      </c>
      <c r="AR50" s="97" t="e">
        <f ca="true">+IF(AND(ISNUMBER(OFFSET('Sanitation Data'!$H$10,0,10*ROW('Sanitation Data'!H44))),'Data Summary'!DG50="Yes"),OFFSET('Sanitation Data'!$H$10,0,10*ROW('Sanitation Data'!H44)),NA())</f>
        <v>#N/A</v>
      </c>
      <c r="AS50" s="97" t="e">
        <f ca="true">+IF(AND(ISNUMBER(OFFSET('Sanitation Data'!$H$11,0,10*ROW('Sanitation Data'!H44))),'Data Summary'!DH50="Yes"),OFFSET('Sanitation Data'!$H$11,0,10*ROW('Sanitation Data'!H44)),NA())</f>
        <v>#N/A</v>
      </c>
      <c r="AT50" s="97" t="e">
        <f ca="true">+IF(AND(ISNUMBER(OFFSET('Sanitation Data'!$H$12,0,10*ROW('Sanitation Data'!H44))),'Data Summary'!DI50="Yes"),OFFSET('Sanitation Data'!$H$12,0,10*ROW('Sanitation Data'!H44)),NA())</f>
        <v>#N/A</v>
      </c>
      <c r="AU50" s="97" t="e">
        <f ca="true">+IF(AND(ISNUMBER(OFFSET('Sanitation Data'!$I$4,0,10*ROW('Sanitation Data'!I44))),'Data Summary'!DJ50="Yes"),100-OFFSET('Sanitation Data'!$I$4,0,10*ROW('Sanitation Data'!I44)),NA())</f>
        <v>#N/A</v>
      </c>
      <c r="AV50" s="97" t="e">
        <f ca="true">+IF(AND(ISNUMBER(OFFSET('Sanitation Data'!$I$6,0,10*ROW('Sanitation Data'!I44))),'Data Summary'!DK50="Yes"),OFFSET('Sanitation Data'!$I$6,0,10*ROW('Sanitation Data'!I44)),NA())</f>
        <v>#N/A</v>
      </c>
      <c r="AW50" s="97" t="e">
        <f ca="true">+IF(AND(ISNUMBER(OFFSET('Sanitation Data'!$I$10,0,10*ROW('Sanitation Data'!I44))),'Data Summary'!DL50="Yes"),OFFSET('Sanitation Data'!$I$10,0,10*ROW('Sanitation Data'!I44)),NA())</f>
        <v>#N/A</v>
      </c>
      <c r="AX50" s="97" t="e">
        <f ca="true">+IF(AND(ISNUMBER(OFFSET('Sanitation Data'!$I$11,0,10*ROW('Sanitation Data'!I44))),'Data Summary'!DM50="Yes"),OFFSET('Sanitation Data'!$I$11,0,10*ROW('Sanitation Data'!I44)),NA())</f>
        <v>#N/A</v>
      </c>
      <c r="AY50" s="97" t="e">
        <f ca="true">+IF(AND(ISNUMBER(OFFSET('Sanitation Data'!$I$12,0,10*ROW('Sanitation Data'!I44))),'Data Summary'!DN50="Yes"),OFFSET('Sanitation Data'!$I$12,0,10*ROW('Sanitation Data'!I44)),NA())</f>
        <v>#N/A</v>
      </c>
      <c r="AZ50" s="98" t="e">
        <f ca="true">+IF(AND(ISNUMBER(OFFSET('Hygiene Data'!$D$5,0,10*ROW('Hygiene Data'!D44))),'Data Summary'!DO50="Yes"),OFFSET('Hygiene Data'!$D$5,0,10*ROW('Hygiene Data'!D44)),NA())</f>
        <v>#N/A</v>
      </c>
      <c r="BA50" s="98" t="e">
        <f ca="true">+IF(AND(ISNUMBER(OFFSET('Hygiene Data'!$D$7,0,10*ROW('Hygiene Data'!D44))),'Data Summary'!DP50="Yes"),OFFSET('Hygiene Data'!$D$7,0,10*ROW('Hygiene Data'!D44)),NA())</f>
        <v>#N/A</v>
      </c>
      <c r="BB50" s="98" t="e">
        <f ca="true">+IF(AND(ISNUMBER(OFFSET('Hygiene Data'!$D$9,0,10*ROW('Hygiene Data'!D44))),'Data Summary'!DQ50="Yes"),OFFSET('Hygiene Data'!$D$9,0,10*ROW('Hygiene Data'!D44)),NA())</f>
        <v>#N/A</v>
      </c>
      <c r="BC50" s="98" t="e">
        <f ca="true">+IF(AND(ISNUMBER(OFFSET('Hygiene Data'!$E$5,0,10*ROW('Hygiene Data'!E44))),'Data Summary'!DR50="Yes"),OFFSET('Hygiene Data'!$E$5,0,10*ROW('Hygiene Data'!E44)),NA())</f>
        <v>#N/A</v>
      </c>
      <c r="BD50" s="98" t="e">
        <f ca="true">+IF(AND(ISNUMBER(OFFSET('Hygiene Data'!$E$7,0,10*ROW('Hygiene Data'!E44))),'Data Summary'!DS50="Yes"),OFFSET('Hygiene Data'!$E$7,0,10*ROW('Hygiene Data'!E44)),NA())</f>
        <v>#N/A</v>
      </c>
      <c r="BE50" s="98" t="e">
        <f ca="true">+IF(AND(ISNUMBER(OFFSET('Hygiene Data'!$E$9,0,10*ROW('Hygiene Data'!E44))),'Data Summary'!DT50="Yes"),OFFSET('Hygiene Data'!$E$9,0,10*ROW('Hygiene Data'!E44)),NA())</f>
        <v>#N/A</v>
      </c>
      <c r="BF50" s="98" t="e">
        <f ca="true">+IF(AND(ISNUMBER(OFFSET('Hygiene Data'!$F$5,0,10*ROW('Hygiene Data'!F44))),'Data Summary'!DU50="Yes"),OFFSET('Hygiene Data'!$F$5,0,10*ROW('Hygiene Data'!F44)),NA())</f>
        <v>#N/A</v>
      </c>
      <c r="BG50" s="98" t="e">
        <f ca="true">+IF(AND(ISNUMBER(OFFSET('Hygiene Data'!$F$7,0,10*ROW('Hygiene Data'!F44))),'Data Summary'!DV50="Yes"),OFFSET('Hygiene Data'!$F$7,0,10*ROW('Hygiene Data'!F44)),NA())</f>
        <v>#N/A</v>
      </c>
      <c r="BH50" s="98" t="e">
        <f ca="true">+IF(AND(ISNUMBER(OFFSET('Hygiene Data'!$F$9,0,10*ROW('Hygiene Data'!F44))),'Data Summary'!DW50="Yes"),OFFSET('Hygiene Data'!$F$9,0,10*ROW('Hygiene Data'!F44)),NA())</f>
        <v>#N/A</v>
      </c>
      <c r="BI50" s="98" t="e">
        <f ca="true">+IF(AND(ISNUMBER(OFFSET('Hygiene Data'!$G$5,0,10*ROW('Hygiene Data'!G44))),'Data Summary'!DX50="Yes"),OFFSET('Hygiene Data'!$G$5,0,10*ROW('Hygiene Data'!G44)),NA())</f>
        <v>#N/A</v>
      </c>
      <c r="BJ50" s="98" t="e">
        <f ca="true">+IF(AND(ISNUMBER(OFFSET('Hygiene Data'!$G$7,0,10*ROW('Hygiene Data'!G44))),'Data Summary'!DY50="Yes"),OFFSET('Hygiene Data'!$G$7,0,10*ROW('Hygiene Data'!G44)),NA())</f>
        <v>#N/A</v>
      </c>
      <c r="BK50" s="98" t="e">
        <f ca="true">+IF(AND(ISNUMBER(OFFSET('Hygiene Data'!$G$9,0,10*ROW('Hygiene Data'!G44))),'Data Summary'!DZ50="Yes"),OFFSET('Hygiene Data'!$G$9,0,10*ROW('Hygiene Data'!G44)),NA())</f>
        <v>#N/A</v>
      </c>
      <c r="BL50" s="98" t="e">
        <f ca="true">+IF(AND(ISNUMBER(OFFSET('Hygiene Data'!$H$5,0,10*ROW('Hygiene Data'!H44))),'Data Summary'!EA50="Yes"),OFFSET('Hygiene Data'!$H$5,0,10*ROW('Hygiene Data'!H44)),NA())</f>
        <v>#N/A</v>
      </c>
      <c r="BM50" s="98" t="e">
        <f ca="true">+IF(AND(ISNUMBER(OFFSET('Hygiene Data'!$H$7,0,10*ROW('Hygiene Data'!H44))),'Data Summary'!EB50="Yes"),OFFSET('Hygiene Data'!$H$7,0,10*ROW('Hygiene Data'!H44)),NA())</f>
        <v>#N/A</v>
      </c>
      <c r="BN50" s="98" t="e">
        <f ca="true">+IF(AND(ISNUMBER(OFFSET('Hygiene Data'!$H$9,0,10*ROW('Hygiene Data'!H44))),'Data Summary'!EC50="Yes"),OFFSET('Hygiene Data'!$H$9,0,10*ROW('Hygiene Data'!H44)),NA())</f>
        <v>#N/A</v>
      </c>
      <c r="BO50" s="98" t="e">
        <f ca="true">+IF(AND(ISNUMBER(OFFSET('Hygiene Data'!$I$5,0,10*ROW('Hygiene Data'!I44))),'Data Summary'!ED50="Yes"),OFFSET('Hygiene Data'!$I$5,0,10*ROW('Hygiene Data'!I44)),NA())</f>
        <v>#N/A</v>
      </c>
      <c r="BP50" s="98" t="e">
        <f ca="true">+IF(AND(ISNUMBER(OFFSET('Hygiene Data'!$I$7,0,10*ROW('Hygiene Data'!I44))),'Data Summary'!EE50="Yes"),OFFSET('Hygiene Data'!$I$7,0,10*ROW('Hygiene Data'!I44)),NA())</f>
        <v>#N/A</v>
      </c>
      <c r="BQ50" s="98" t="e">
        <f ca="true">+IF(AND(ISNUMBER(OFFSET('Hygiene Data'!$I$9,0,10*ROW('Hygiene Data'!I44))),'Data Summary'!EF50="Yes"),OFFSET('Hygiene Data'!$I$9,0,10*ROW('Hygiene Data'!I44)),NA())</f>
        <v>#N/A</v>
      </c>
    </row>
    <row xmlns:x14ac="http://schemas.microsoft.com/office/spreadsheetml/2009/9/ac" r="51" x14ac:dyDescent="0.2">
      <c r="A51" s="339" t="e">
        <f ca="true">+RIGHT('Data Summary'!A51,LEN('Data Summary'!A51)-9)</f>
        <v>#VALUE!</v>
      </c>
      <c r="B51" s="36" t="str">
        <f ca="true">+IF(ISTEXT('Data Summary'!B51),'Data Summary'!B51,"")</f>
        <v/>
      </c>
      <c r="C51" s="338" t="e">
        <f ca="true">+VALUE('Data Summary'!C51)</f>
        <v>#VALUE!</v>
      </c>
      <c r="D51" s="96" t="e">
        <f ca="true">+IF(AND(ISNUMBER(OFFSET('Water Data'!$D$4,0,10*ROW('Water Data'!D45))),'Data Summary'!BS51="Yes"),100-OFFSET('Water Data'!$D$4,0,10*ROW('Water Data'!D45)),NA())</f>
        <v>#N/A</v>
      </c>
      <c r="E51" s="96" t="e">
        <f ca="true">+IF(AND(ISNUMBER(OFFSET('Water Data'!$D$6,0,10*ROW('Water Data'!D45))),'Data Summary'!BT51="Yes"),OFFSET('Water Data'!$D$6,0,10*ROW('Water Data'!D45)),NA())</f>
        <v>#N/A</v>
      </c>
      <c r="F51" s="96" t="e">
        <f ca="true">+IF(AND(ISNUMBER(OFFSET('Water Data'!$D$9,0,10*ROW('Water Data'!D45))),'Data Summary'!BU51="Yes"),OFFSET('Water Data'!$D$9,0,10*ROW('Water Data'!D45)),NA())</f>
        <v>#N/A</v>
      </c>
      <c r="G51" s="96" t="e">
        <f ca="true">+IF(AND(ISNUMBER(OFFSET('Water Data'!$E$4,0,10*ROW('Water Data'!E45))),'Data Summary'!BV51="Yes"),100-OFFSET('Water Data'!$E$4,0,10*ROW('Water Data'!E45)),NA())</f>
        <v>#N/A</v>
      </c>
      <c r="H51" s="96" t="e">
        <f ca="true">+IF(AND(ISNUMBER(OFFSET('Water Data'!$E$6,0,10*ROW('Water Data'!E45))),'Data Summary'!BW51="Yes"),OFFSET('Water Data'!$E$6,0,10*ROW('Water Data'!E45)),NA())</f>
        <v>#N/A</v>
      </c>
      <c r="I51" s="96" t="e">
        <f ca="true">+IF(AND(ISNUMBER(OFFSET('Water Data'!$E$9,0,10*ROW('Water Data'!E45))),'Data Summary'!BX51="Yes"),OFFSET('Water Data'!$E$9,0,10*ROW('Water Data'!E45)),NA())</f>
        <v>#N/A</v>
      </c>
      <c r="J51" s="96" t="e">
        <f ca="true">+IF(AND(ISNUMBER(OFFSET('Water Data'!$F$4,0,10*ROW('Water Data'!F45))),'Data Summary'!BY51="Yes"),100-OFFSET('Water Data'!$F$4,0,10*ROW('Water Data'!F45)),NA())</f>
        <v>#N/A</v>
      </c>
      <c r="K51" s="96" t="e">
        <f ca="true">+IF(AND(ISNUMBER(OFFSET('Water Data'!$F$6,0,10*ROW('Water Data'!F45))),'Data Summary'!BZ51="Yes"),OFFSET('Water Data'!$F$6,0,10*ROW('Water Data'!F45)),NA())</f>
        <v>#N/A</v>
      </c>
      <c r="L51" s="96" t="e">
        <f ca="true">+IF(AND(ISNUMBER(OFFSET('Water Data'!$F$9,0,10*ROW('Water Data'!F45))),'Data Summary'!CA51="Yes"),OFFSET('Water Data'!$F$9,0,10*ROW('Water Data'!F45)),NA())</f>
        <v>#N/A</v>
      </c>
      <c r="M51" s="96" t="e">
        <f ca="true">+IF(AND(ISNUMBER(OFFSET('Water Data'!$G$4,0,10*ROW('Water Data'!G45))),'Data Summary'!CB51="Yes"),100-OFFSET('Water Data'!$G$4,0,10*ROW('Water Data'!G45)),NA())</f>
        <v>#N/A</v>
      </c>
      <c r="N51" s="96" t="e">
        <f ca="true">+IF(AND(ISNUMBER(OFFSET('Water Data'!$G$6,0,10*ROW('Water Data'!G45))),'Data Summary'!CC51="Yes"),OFFSET('Water Data'!$G$6,0,10*ROW('Water Data'!G45)),NA())</f>
        <v>#N/A</v>
      </c>
      <c r="O51" s="96" t="e">
        <f ca="true">+IF(AND(ISNUMBER(OFFSET('Water Data'!$G$9,0,10*ROW('Water Data'!G45))),'Data Summary'!CD51="Yes"),OFFSET('Water Data'!$G$9,0,10*ROW('Water Data'!G45)),NA())</f>
        <v>#N/A</v>
      </c>
      <c r="P51" s="96" t="e">
        <f ca="true">+IF(AND(ISNUMBER(OFFSET('Water Data'!$H$4,0,10*ROW('Water Data'!H45))),'Data Summary'!CE51="Yes"),100-OFFSET('Water Data'!$H$4,0,10*ROW('Water Data'!H45)),NA())</f>
        <v>#N/A</v>
      </c>
      <c r="Q51" s="96" t="e">
        <f ca="true">+IF(AND(ISNUMBER(OFFSET('Water Data'!$H$6,0,10*ROW('Water Data'!H45))),'Data Summary'!CF51="Yes"),OFFSET('Water Data'!$H$6,0,10*ROW('Water Data'!H45)),NA())</f>
        <v>#N/A</v>
      </c>
      <c r="R51" s="96" t="e">
        <f ca="true">+IF(AND(ISNUMBER(OFFSET('Water Data'!$H$9,0,10*ROW('Water Data'!H45))),'Data Summary'!CG51="Yes"),OFFSET('Water Data'!$H$9,0,10*ROW('Water Data'!H45)),NA())</f>
        <v>#N/A</v>
      </c>
      <c r="S51" s="96" t="e">
        <f ca="true">+IF(AND(ISNUMBER(OFFSET('Water Data'!$I$4,0,10*ROW('Water Data'!I45))),'Data Summary'!CH51="Yes"),100-OFFSET('Water Data'!$I$4,0,10*ROW('Water Data'!I45)),NA())</f>
        <v>#N/A</v>
      </c>
      <c r="T51" s="96" t="e">
        <f ca="true">+IF(AND(ISNUMBER(OFFSET('Water Data'!$I$6,0,10*ROW('Water Data'!I45))),'Data Summary'!CI51="Yes"),OFFSET('Water Data'!$I$6,0,10*ROW('Water Data'!I45)),NA())</f>
        <v>#N/A</v>
      </c>
      <c r="U51" s="96" t="e">
        <f ca="true">+IF(AND(ISNUMBER(OFFSET('Water Data'!$I$9,0,10*ROW('Water Data'!I45))),'Data Summary'!CJ51="Yes"),OFFSET('Water Data'!$I$9,0,10*ROW('Water Data'!I45)),NA())</f>
        <v>#N/A</v>
      </c>
      <c r="V51" s="97" t="e">
        <f ca="true">+IF(AND(ISNUMBER(OFFSET('Sanitation Data'!$D$4,0,10*ROW('Sanitation Data'!D45))),'Data Summary'!CK51="Yes"),100-OFFSET('Sanitation Data'!$D$4,0,10*ROW('Sanitation Data'!D45)),NA())</f>
        <v>#N/A</v>
      </c>
      <c r="W51" s="97" t="e">
        <f ca="true">+IF(AND(ISNUMBER(OFFSET('Sanitation Data'!$D$6,0,10*ROW('Sanitation Data'!D45))),'Data Summary'!CL51="Yes"),OFFSET('Sanitation Data'!$D$6,0,10*ROW('Sanitation Data'!D45)),NA())</f>
        <v>#N/A</v>
      </c>
      <c r="X51" s="97" t="e">
        <f ca="true">+IF(AND(ISNUMBER(OFFSET('Sanitation Data'!$D$10,0,10*ROW('Sanitation Data'!D45))),'Data Summary'!CM51="Yes"),OFFSET('Sanitation Data'!$D$10,0,10*ROW('Sanitation Data'!D45)),NA())</f>
        <v>#N/A</v>
      </c>
      <c r="Y51" s="97" t="e">
        <f ca="true">+IF(AND(ISNUMBER(OFFSET('Sanitation Data'!$D$11,0,10*ROW('Sanitation Data'!D45))),'Data Summary'!CN51="Yes"),OFFSET('Sanitation Data'!$D$11,0,10*ROW('Sanitation Data'!D45)),NA())</f>
        <v>#N/A</v>
      </c>
      <c r="Z51" s="97" t="e">
        <f ca="true">+IF(AND(ISNUMBER(OFFSET('Sanitation Data'!$D$12,0,10*ROW('Sanitation Data'!D45))),'Data Summary'!CO51="Yes"),OFFSET('Sanitation Data'!$D$12,0,10*ROW('Sanitation Data'!D45)),NA())</f>
        <v>#N/A</v>
      </c>
      <c r="AA51" s="97" t="e">
        <f ca="true">+IF(AND(ISNUMBER(OFFSET('Sanitation Data'!$E$4,0,10*ROW('Sanitation Data'!E45))),'Data Summary'!CP51="Yes"),100-OFFSET('Sanitation Data'!$E$4,0,10*ROW('Sanitation Data'!E45)),NA())</f>
        <v>#N/A</v>
      </c>
      <c r="AB51" s="97" t="e">
        <f ca="true">+IF(AND(ISNUMBER(OFFSET('Sanitation Data'!$E$6,0,10*ROW('Sanitation Data'!E45))),'Data Summary'!CQ51="Yes"),OFFSET('Sanitation Data'!$E$6,0,10*ROW('Sanitation Data'!E45)),NA())</f>
        <v>#N/A</v>
      </c>
      <c r="AC51" s="97" t="e">
        <f ca="true">+IF(AND(ISNUMBER(OFFSET('Sanitation Data'!$E$10,0,10*ROW('Sanitation Data'!E45))),'Data Summary'!CR51="Yes"),OFFSET('Sanitation Data'!$E$10,0,10*ROW('Sanitation Data'!E45)),NA())</f>
        <v>#N/A</v>
      </c>
      <c r="AD51" s="97" t="e">
        <f ca="true">+IF(AND(ISNUMBER(OFFSET('Sanitation Data'!$E$11,0,10*ROW('Sanitation Data'!E45))),'Data Summary'!CS51="Yes"),OFFSET('Sanitation Data'!$E$11,0,10*ROW('Sanitation Data'!E45)),NA())</f>
        <v>#N/A</v>
      </c>
      <c r="AE51" s="97" t="e">
        <f ca="true">+IF(AND(ISNUMBER(OFFSET('Sanitation Data'!$E$12,0,10*ROW('Sanitation Data'!E45))),'Data Summary'!CT51="Yes"),OFFSET('Sanitation Data'!$E$12,0,10*ROW('Sanitation Data'!E45)),NA())</f>
        <v>#N/A</v>
      </c>
      <c r="AF51" s="97" t="e">
        <f ca="true">+IF(AND(ISNUMBER(OFFSET('Sanitation Data'!$F$4,0,10*ROW('Sanitation Data'!F45))),'Data Summary'!CU51="Yes"),100-OFFSET('Sanitation Data'!$F$4,0,10*ROW('Sanitation Data'!F45)),NA())</f>
        <v>#N/A</v>
      </c>
      <c r="AG51" s="97" t="e">
        <f ca="true">+IF(AND(ISNUMBER(OFFSET('Sanitation Data'!$F$6,0,10*ROW('Sanitation Data'!F45))),'Data Summary'!CV51="Yes"),OFFSET('Sanitation Data'!$F$6,0,10*ROW('Sanitation Data'!F45)),NA())</f>
        <v>#N/A</v>
      </c>
      <c r="AH51" s="97" t="e">
        <f ca="true">+IF(AND(ISNUMBER(OFFSET('Sanitation Data'!$F$10,0,10*ROW('Sanitation Data'!F45))),'Data Summary'!CW51="Yes"),OFFSET('Sanitation Data'!$F$10,0,10*ROW('Sanitation Data'!F45)),NA())</f>
        <v>#N/A</v>
      </c>
      <c r="AI51" s="97" t="e">
        <f ca="true">+IF(AND(ISNUMBER(OFFSET('Sanitation Data'!$F$11,0,10*ROW('Sanitation Data'!F45))),'Data Summary'!CX51="Yes"),OFFSET('Sanitation Data'!$F$11,0,10*ROW('Sanitation Data'!F45)),NA())</f>
        <v>#N/A</v>
      </c>
      <c r="AJ51" s="97" t="e">
        <f ca="true">+IF(AND(ISNUMBER(OFFSET('Sanitation Data'!$F$12,0,10*ROW('Sanitation Data'!F45))),'Data Summary'!CY51="Yes"),OFFSET('Sanitation Data'!$F$12,0,10*ROW('Sanitation Data'!F45)),NA())</f>
        <v>#N/A</v>
      </c>
      <c r="AK51" s="97" t="e">
        <f ca="true">+IF(AND(ISNUMBER(OFFSET('Sanitation Data'!$G$4,0,10*ROW('Sanitation Data'!G45))),'Data Summary'!CZ51="Yes"),100-OFFSET('Sanitation Data'!$G$4,0,10*ROW('Sanitation Data'!G45)),NA())</f>
        <v>#N/A</v>
      </c>
      <c r="AL51" s="97" t="e">
        <f ca="true">+IF(AND(ISNUMBER(OFFSET('Sanitation Data'!$G$6,0,10*ROW('Sanitation Data'!G45))),'Data Summary'!DA51="Yes"),OFFSET('Sanitation Data'!$G$6,0,10*ROW('Sanitation Data'!G45)),NA())</f>
        <v>#N/A</v>
      </c>
      <c r="AM51" s="97" t="e">
        <f ca="true">+IF(AND(ISNUMBER(OFFSET('Sanitation Data'!$G$10,0,10*ROW('Sanitation Data'!G45))),'Data Summary'!DB51="Yes"),OFFSET('Sanitation Data'!$G$10,0,10*ROW('Sanitation Data'!G45)),NA())</f>
        <v>#N/A</v>
      </c>
      <c r="AN51" s="97" t="e">
        <f ca="true">+IF(AND(ISNUMBER(OFFSET('Sanitation Data'!$G$11,0,10*ROW('Sanitation Data'!G45))),'Data Summary'!DC51="Yes"),OFFSET('Sanitation Data'!$G$11,0,10*ROW('Sanitation Data'!G45)),NA())</f>
        <v>#N/A</v>
      </c>
      <c r="AO51" s="97" t="e">
        <f ca="true">+IF(AND(ISNUMBER(OFFSET('Sanitation Data'!$G$12,0,10*ROW('Sanitation Data'!G45))),'Data Summary'!DD51="Yes"),OFFSET('Sanitation Data'!$G$12,0,10*ROW('Sanitation Data'!G45)),NA())</f>
        <v>#N/A</v>
      </c>
      <c r="AP51" s="97" t="e">
        <f ca="true">+IF(AND(ISNUMBER(OFFSET('Sanitation Data'!$H$4,0,10*ROW('Sanitation Data'!H45))),'Data Summary'!DE51="Yes"),100-OFFSET('Sanitation Data'!$H$4,0,10*ROW('Sanitation Data'!H45)),NA())</f>
        <v>#N/A</v>
      </c>
      <c r="AQ51" s="97" t="e">
        <f ca="true">+IF(AND(ISNUMBER(OFFSET('Sanitation Data'!$H$6,0,10*ROW('Sanitation Data'!H45))),'Data Summary'!DF51="Yes"),OFFSET('Sanitation Data'!$H$6,0,10*ROW('Sanitation Data'!H45)),NA())</f>
        <v>#N/A</v>
      </c>
      <c r="AR51" s="97" t="e">
        <f ca="true">+IF(AND(ISNUMBER(OFFSET('Sanitation Data'!$H$10,0,10*ROW('Sanitation Data'!H45))),'Data Summary'!DG51="Yes"),OFFSET('Sanitation Data'!$H$10,0,10*ROW('Sanitation Data'!H45)),NA())</f>
        <v>#N/A</v>
      </c>
      <c r="AS51" s="97" t="e">
        <f ca="true">+IF(AND(ISNUMBER(OFFSET('Sanitation Data'!$H$11,0,10*ROW('Sanitation Data'!H45))),'Data Summary'!DH51="Yes"),OFFSET('Sanitation Data'!$H$11,0,10*ROW('Sanitation Data'!H45)),NA())</f>
        <v>#N/A</v>
      </c>
      <c r="AT51" s="97" t="e">
        <f ca="true">+IF(AND(ISNUMBER(OFFSET('Sanitation Data'!$H$12,0,10*ROW('Sanitation Data'!H45))),'Data Summary'!DI51="Yes"),OFFSET('Sanitation Data'!$H$12,0,10*ROW('Sanitation Data'!H45)),NA())</f>
        <v>#N/A</v>
      </c>
      <c r="AU51" s="97" t="e">
        <f ca="true">+IF(AND(ISNUMBER(OFFSET('Sanitation Data'!$I$4,0,10*ROW('Sanitation Data'!I45))),'Data Summary'!DJ51="Yes"),100-OFFSET('Sanitation Data'!$I$4,0,10*ROW('Sanitation Data'!I45)),NA())</f>
        <v>#N/A</v>
      </c>
      <c r="AV51" s="97" t="e">
        <f ca="true">+IF(AND(ISNUMBER(OFFSET('Sanitation Data'!$I$6,0,10*ROW('Sanitation Data'!I45))),'Data Summary'!DK51="Yes"),OFFSET('Sanitation Data'!$I$6,0,10*ROW('Sanitation Data'!I45)),NA())</f>
        <v>#N/A</v>
      </c>
      <c r="AW51" s="97" t="e">
        <f ca="true">+IF(AND(ISNUMBER(OFFSET('Sanitation Data'!$I$10,0,10*ROW('Sanitation Data'!I45))),'Data Summary'!DL51="Yes"),OFFSET('Sanitation Data'!$I$10,0,10*ROW('Sanitation Data'!I45)),NA())</f>
        <v>#N/A</v>
      </c>
      <c r="AX51" s="97" t="e">
        <f ca="true">+IF(AND(ISNUMBER(OFFSET('Sanitation Data'!$I$11,0,10*ROW('Sanitation Data'!I45))),'Data Summary'!DM51="Yes"),OFFSET('Sanitation Data'!$I$11,0,10*ROW('Sanitation Data'!I45)),NA())</f>
        <v>#N/A</v>
      </c>
      <c r="AY51" s="97" t="e">
        <f ca="true">+IF(AND(ISNUMBER(OFFSET('Sanitation Data'!$I$12,0,10*ROW('Sanitation Data'!I45))),'Data Summary'!DN51="Yes"),OFFSET('Sanitation Data'!$I$12,0,10*ROW('Sanitation Data'!I45)),NA())</f>
        <v>#N/A</v>
      </c>
      <c r="AZ51" s="98" t="e">
        <f ca="true">+IF(AND(ISNUMBER(OFFSET('Hygiene Data'!$D$5,0,10*ROW('Hygiene Data'!D45))),'Data Summary'!DO51="Yes"),OFFSET('Hygiene Data'!$D$5,0,10*ROW('Hygiene Data'!D45)),NA())</f>
        <v>#N/A</v>
      </c>
      <c r="BA51" s="98" t="e">
        <f ca="true">+IF(AND(ISNUMBER(OFFSET('Hygiene Data'!$D$7,0,10*ROW('Hygiene Data'!D45))),'Data Summary'!DP51="Yes"),OFFSET('Hygiene Data'!$D$7,0,10*ROW('Hygiene Data'!D45)),NA())</f>
        <v>#N/A</v>
      </c>
      <c r="BB51" s="98" t="e">
        <f ca="true">+IF(AND(ISNUMBER(OFFSET('Hygiene Data'!$D$9,0,10*ROW('Hygiene Data'!D45))),'Data Summary'!DQ51="Yes"),OFFSET('Hygiene Data'!$D$9,0,10*ROW('Hygiene Data'!D45)),NA())</f>
        <v>#N/A</v>
      </c>
      <c r="BC51" s="98" t="e">
        <f ca="true">+IF(AND(ISNUMBER(OFFSET('Hygiene Data'!$E$5,0,10*ROW('Hygiene Data'!E45))),'Data Summary'!DR51="Yes"),OFFSET('Hygiene Data'!$E$5,0,10*ROW('Hygiene Data'!E45)),NA())</f>
        <v>#N/A</v>
      </c>
      <c r="BD51" s="98" t="e">
        <f ca="true">+IF(AND(ISNUMBER(OFFSET('Hygiene Data'!$E$7,0,10*ROW('Hygiene Data'!E45))),'Data Summary'!DS51="Yes"),OFFSET('Hygiene Data'!$E$7,0,10*ROW('Hygiene Data'!E45)),NA())</f>
        <v>#N/A</v>
      </c>
      <c r="BE51" s="98" t="e">
        <f ca="true">+IF(AND(ISNUMBER(OFFSET('Hygiene Data'!$E$9,0,10*ROW('Hygiene Data'!E45))),'Data Summary'!DT51="Yes"),OFFSET('Hygiene Data'!$E$9,0,10*ROW('Hygiene Data'!E45)),NA())</f>
        <v>#N/A</v>
      </c>
      <c r="BF51" s="98" t="e">
        <f ca="true">+IF(AND(ISNUMBER(OFFSET('Hygiene Data'!$F$5,0,10*ROW('Hygiene Data'!F45))),'Data Summary'!DU51="Yes"),OFFSET('Hygiene Data'!$F$5,0,10*ROW('Hygiene Data'!F45)),NA())</f>
        <v>#N/A</v>
      </c>
      <c r="BG51" s="98" t="e">
        <f ca="true">+IF(AND(ISNUMBER(OFFSET('Hygiene Data'!$F$7,0,10*ROW('Hygiene Data'!F45))),'Data Summary'!DV51="Yes"),OFFSET('Hygiene Data'!$F$7,0,10*ROW('Hygiene Data'!F45)),NA())</f>
        <v>#N/A</v>
      </c>
      <c r="BH51" s="98" t="e">
        <f ca="true">+IF(AND(ISNUMBER(OFFSET('Hygiene Data'!$F$9,0,10*ROW('Hygiene Data'!F45))),'Data Summary'!DW51="Yes"),OFFSET('Hygiene Data'!$F$9,0,10*ROW('Hygiene Data'!F45)),NA())</f>
        <v>#N/A</v>
      </c>
      <c r="BI51" s="98" t="e">
        <f ca="true">+IF(AND(ISNUMBER(OFFSET('Hygiene Data'!$G$5,0,10*ROW('Hygiene Data'!G45))),'Data Summary'!DX51="Yes"),OFFSET('Hygiene Data'!$G$5,0,10*ROW('Hygiene Data'!G45)),NA())</f>
        <v>#N/A</v>
      </c>
      <c r="BJ51" s="98" t="e">
        <f ca="true">+IF(AND(ISNUMBER(OFFSET('Hygiene Data'!$G$7,0,10*ROW('Hygiene Data'!G45))),'Data Summary'!DY51="Yes"),OFFSET('Hygiene Data'!$G$7,0,10*ROW('Hygiene Data'!G45)),NA())</f>
        <v>#N/A</v>
      </c>
      <c r="BK51" s="98" t="e">
        <f ca="true">+IF(AND(ISNUMBER(OFFSET('Hygiene Data'!$G$9,0,10*ROW('Hygiene Data'!G45))),'Data Summary'!DZ51="Yes"),OFFSET('Hygiene Data'!$G$9,0,10*ROW('Hygiene Data'!G45)),NA())</f>
        <v>#N/A</v>
      </c>
      <c r="BL51" s="98" t="e">
        <f ca="true">+IF(AND(ISNUMBER(OFFSET('Hygiene Data'!$H$5,0,10*ROW('Hygiene Data'!H45))),'Data Summary'!EA51="Yes"),OFFSET('Hygiene Data'!$H$5,0,10*ROW('Hygiene Data'!H45)),NA())</f>
        <v>#N/A</v>
      </c>
      <c r="BM51" s="98" t="e">
        <f ca="true">+IF(AND(ISNUMBER(OFFSET('Hygiene Data'!$H$7,0,10*ROW('Hygiene Data'!H45))),'Data Summary'!EB51="Yes"),OFFSET('Hygiene Data'!$H$7,0,10*ROW('Hygiene Data'!H45)),NA())</f>
        <v>#N/A</v>
      </c>
      <c r="BN51" s="98" t="e">
        <f ca="true">+IF(AND(ISNUMBER(OFFSET('Hygiene Data'!$H$9,0,10*ROW('Hygiene Data'!H45))),'Data Summary'!EC51="Yes"),OFFSET('Hygiene Data'!$H$9,0,10*ROW('Hygiene Data'!H45)),NA())</f>
        <v>#N/A</v>
      </c>
      <c r="BO51" s="98" t="e">
        <f ca="true">+IF(AND(ISNUMBER(OFFSET('Hygiene Data'!$I$5,0,10*ROW('Hygiene Data'!I45))),'Data Summary'!ED51="Yes"),OFFSET('Hygiene Data'!$I$5,0,10*ROW('Hygiene Data'!I45)),NA())</f>
        <v>#N/A</v>
      </c>
      <c r="BP51" s="98" t="e">
        <f ca="true">+IF(AND(ISNUMBER(OFFSET('Hygiene Data'!$I$7,0,10*ROW('Hygiene Data'!I45))),'Data Summary'!EE51="Yes"),OFFSET('Hygiene Data'!$I$7,0,10*ROW('Hygiene Data'!I45)),NA())</f>
        <v>#N/A</v>
      </c>
      <c r="BQ51" s="98" t="e">
        <f ca="true">+IF(AND(ISNUMBER(OFFSET('Hygiene Data'!$I$9,0,10*ROW('Hygiene Data'!I45))),'Data Summary'!EF51="Yes"),OFFSET('Hygiene Data'!$I$9,0,10*ROW('Hygiene Data'!I45)),NA())</f>
        <v>#N/A</v>
      </c>
    </row>
    <row xmlns:x14ac="http://schemas.microsoft.com/office/spreadsheetml/2009/9/ac" r="52" x14ac:dyDescent="0.2">
      <c r="A52" s="339" t="e">
        <f ca="true">+RIGHT('Data Summary'!A52,LEN('Data Summary'!A52)-9)</f>
        <v>#VALUE!</v>
      </c>
      <c r="B52" s="36" t="str">
        <f ca="true">+IF(ISTEXT('Data Summary'!B52),'Data Summary'!B52,"")</f>
        <v/>
      </c>
      <c r="C52" s="338" t="e">
        <f ca="true">+VALUE('Data Summary'!C52)</f>
        <v>#VALUE!</v>
      </c>
      <c r="D52" s="96" t="e">
        <f ca="true">+IF(AND(ISNUMBER(OFFSET('Water Data'!$D$4,0,10*ROW('Water Data'!D46))),'Data Summary'!BS52="Yes"),100-OFFSET('Water Data'!$D$4,0,10*ROW('Water Data'!D46)),NA())</f>
        <v>#N/A</v>
      </c>
      <c r="E52" s="96" t="e">
        <f ca="true">+IF(AND(ISNUMBER(OFFSET('Water Data'!$D$6,0,10*ROW('Water Data'!D46))),'Data Summary'!BT52="Yes"),OFFSET('Water Data'!$D$6,0,10*ROW('Water Data'!D46)),NA())</f>
        <v>#N/A</v>
      </c>
      <c r="F52" s="96" t="e">
        <f ca="true">+IF(AND(ISNUMBER(OFFSET('Water Data'!$D$9,0,10*ROW('Water Data'!D46))),'Data Summary'!BU52="Yes"),OFFSET('Water Data'!$D$9,0,10*ROW('Water Data'!D46)),NA())</f>
        <v>#N/A</v>
      </c>
      <c r="G52" s="96" t="e">
        <f ca="true">+IF(AND(ISNUMBER(OFFSET('Water Data'!$E$4,0,10*ROW('Water Data'!E46))),'Data Summary'!BV52="Yes"),100-OFFSET('Water Data'!$E$4,0,10*ROW('Water Data'!E46)),NA())</f>
        <v>#N/A</v>
      </c>
      <c r="H52" s="96" t="e">
        <f ca="true">+IF(AND(ISNUMBER(OFFSET('Water Data'!$E$6,0,10*ROW('Water Data'!E46))),'Data Summary'!BW52="Yes"),OFFSET('Water Data'!$E$6,0,10*ROW('Water Data'!E46)),NA())</f>
        <v>#N/A</v>
      </c>
      <c r="I52" s="96" t="e">
        <f ca="true">+IF(AND(ISNUMBER(OFFSET('Water Data'!$E$9,0,10*ROW('Water Data'!E46))),'Data Summary'!BX52="Yes"),OFFSET('Water Data'!$E$9,0,10*ROW('Water Data'!E46)),NA())</f>
        <v>#N/A</v>
      </c>
      <c r="J52" s="96" t="e">
        <f ca="true">+IF(AND(ISNUMBER(OFFSET('Water Data'!$F$4,0,10*ROW('Water Data'!F46))),'Data Summary'!BY52="Yes"),100-OFFSET('Water Data'!$F$4,0,10*ROW('Water Data'!F46)),NA())</f>
        <v>#N/A</v>
      </c>
      <c r="K52" s="96" t="e">
        <f ca="true">+IF(AND(ISNUMBER(OFFSET('Water Data'!$F$6,0,10*ROW('Water Data'!F46))),'Data Summary'!BZ52="Yes"),OFFSET('Water Data'!$F$6,0,10*ROW('Water Data'!F46)),NA())</f>
        <v>#N/A</v>
      </c>
      <c r="L52" s="96" t="e">
        <f ca="true">+IF(AND(ISNUMBER(OFFSET('Water Data'!$F$9,0,10*ROW('Water Data'!F46))),'Data Summary'!CA52="Yes"),OFFSET('Water Data'!$F$9,0,10*ROW('Water Data'!F46)),NA())</f>
        <v>#N/A</v>
      </c>
      <c r="M52" s="96" t="e">
        <f ca="true">+IF(AND(ISNUMBER(OFFSET('Water Data'!$G$4,0,10*ROW('Water Data'!G46))),'Data Summary'!CB52="Yes"),100-OFFSET('Water Data'!$G$4,0,10*ROW('Water Data'!G46)),NA())</f>
        <v>#N/A</v>
      </c>
      <c r="N52" s="96" t="e">
        <f ca="true">+IF(AND(ISNUMBER(OFFSET('Water Data'!$G$6,0,10*ROW('Water Data'!G46))),'Data Summary'!CC52="Yes"),OFFSET('Water Data'!$G$6,0,10*ROW('Water Data'!G46)),NA())</f>
        <v>#N/A</v>
      </c>
      <c r="O52" s="96" t="e">
        <f ca="true">+IF(AND(ISNUMBER(OFFSET('Water Data'!$G$9,0,10*ROW('Water Data'!G46))),'Data Summary'!CD52="Yes"),OFFSET('Water Data'!$G$9,0,10*ROW('Water Data'!G46)),NA())</f>
        <v>#N/A</v>
      </c>
      <c r="P52" s="96" t="e">
        <f ca="true">+IF(AND(ISNUMBER(OFFSET('Water Data'!$H$4,0,10*ROW('Water Data'!H46))),'Data Summary'!CE52="Yes"),100-OFFSET('Water Data'!$H$4,0,10*ROW('Water Data'!H46)),NA())</f>
        <v>#N/A</v>
      </c>
      <c r="Q52" s="96" t="e">
        <f ca="true">+IF(AND(ISNUMBER(OFFSET('Water Data'!$H$6,0,10*ROW('Water Data'!H46))),'Data Summary'!CF52="Yes"),OFFSET('Water Data'!$H$6,0,10*ROW('Water Data'!H46)),NA())</f>
        <v>#N/A</v>
      </c>
      <c r="R52" s="96" t="e">
        <f ca="true">+IF(AND(ISNUMBER(OFFSET('Water Data'!$H$9,0,10*ROW('Water Data'!H46))),'Data Summary'!CG52="Yes"),OFFSET('Water Data'!$H$9,0,10*ROW('Water Data'!H46)),NA())</f>
        <v>#N/A</v>
      </c>
      <c r="S52" s="96" t="e">
        <f ca="true">+IF(AND(ISNUMBER(OFFSET('Water Data'!$I$4,0,10*ROW('Water Data'!I46))),'Data Summary'!CH52="Yes"),100-OFFSET('Water Data'!$I$4,0,10*ROW('Water Data'!I46)),NA())</f>
        <v>#N/A</v>
      </c>
      <c r="T52" s="96" t="e">
        <f ca="true">+IF(AND(ISNUMBER(OFFSET('Water Data'!$I$6,0,10*ROW('Water Data'!I46))),'Data Summary'!CI52="Yes"),OFFSET('Water Data'!$I$6,0,10*ROW('Water Data'!I46)),NA())</f>
        <v>#N/A</v>
      </c>
      <c r="U52" s="96" t="e">
        <f ca="true">+IF(AND(ISNUMBER(OFFSET('Water Data'!$I$9,0,10*ROW('Water Data'!I46))),'Data Summary'!CJ52="Yes"),OFFSET('Water Data'!$I$9,0,10*ROW('Water Data'!I46)),NA())</f>
        <v>#N/A</v>
      </c>
      <c r="V52" s="97" t="e">
        <f ca="true">+IF(AND(ISNUMBER(OFFSET('Sanitation Data'!$D$4,0,10*ROW('Sanitation Data'!D46))),'Data Summary'!CK52="Yes"),100-OFFSET('Sanitation Data'!$D$4,0,10*ROW('Sanitation Data'!D46)),NA())</f>
        <v>#N/A</v>
      </c>
      <c r="W52" s="97" t="e">
        <f ca="true">+IF(AND(ISNUMBER(OFFSET('Sanitation Data'!$D$6,0,10*ROW('Sanitation Data'!D46))),'Data Summary'!CL52="Yes"),OFFSET('Sanitation Data'!$D$6,0,10*ROW('Sanitation Data'!D46)),NA())</f>
        <v>#N/A</v>
      </c>
      <c r="X52" s="97" t="e">
        <f ca="true">+IF(AND(ISNUMBER(OFFSET('Sanitation Data'!$D$10,0,10*ROW('Sanitation Data'!D46))),'Data Summary'!CM52="Yes"),OFFSET('Sanitation Data'!$D$10,0,10*ROW('Sanitation Data'!D46)),NA())</f>
        <v>#N/A</v>
      </c>
      <c r="Y52" s="97" t="e">
        <f ca="true">+IF(AND(ISNUMBER(OFFSET('Sanitation Data'!$D$11,0,10*ROW('Sanitation Data'!D46))),'Data Summary'!CN52="Yes"),OFFSET('Sanitation Data'!$D$11,0,10*ROW('Sanitation Data'!D46)),NA())</f>
        <v>#N/A</v>
      </c>
      <c r="Z52" s="97" t="e">
        <f ca="true">+IF(AND(ISNUMBER(OFFSET('Sanitation Data'!$D$12,0,10*ROW('Sanitation Data'!D46))),'Data Summary'!CO52="Yes"),OFFSET('Sanitation Data'!$D$12,0,10*ROW('Sanitation Data'!D46)),NA())</f>
        <v>#N/A</v>
      </c>
      <c r="AA52" s="97" t="e">
        <f ca="true">+IF(AND(ISNUMBER(OFFSET('Sanitation Data'!$E$4,0,10*ROW('Sanitation Data'!E46))),'Data Summary'!CP52="Yes"),100-OFFSET('Sanitation Data'!$E$4,0,10*ROW('Sanitation Data'!E46)),NA())</f>
        <v>#N/A</v>
      </c>
      <c r="AB52" s="97" t="e">
        <f ca="true">+IF(AND(ISNUMBER(OFFSET('Sanitation Data'!$E$6,0,10*ROW('Sanitation Data'!E46))),'Data Summary'!CQ52="Yes"),OFFSET('Sanitation Data'!$E$6,0,10*ROW('Sanitation Data'!E46)),NA())</f>
        <v>#N/A</v>
      </c>
      <c r="AC52" s="97" t="e">
        <f ca="true">+IF(AND(ISNUMBER(OFFSET('Sanitation Data'!$E$10,0,10*ROW('Sanitation Data'!E46))),'Data Summary'!CR52="Yes"),OFFSET('Sanitation Data'!$E$10,0,10*ROW('Sanitation Data'!E46)),NA())</f>
        <v>#N/A</v>
      </c>
      <c r="AD52" s="97" t="e">
        <f ca="true">+IF(AND(ISNUMBER(OFFSET('Sanitation Data'!$E$11,0,10*ROW('Sanitation Data'!E46))),'Data Summary'!CS52="Yes"),OFFSET('Sanitation Data'!$E$11,0,10*ROW('Sanitation Data'!E46)),NA())</f>
        <v>#N/A</v>
      </c>
      <c r="AE52" s="97" t="e">
        <f ca="true">+IF(AND(ISNUMBER(OFFSET('Sanitation Data'!$E$12,0,10*ROW('Sanitation Data'!E46))),'Data Summary'!CT52="Yes"),OFFSET('Sanitation Data'!$E$12,0,10*ROW('Sanitation Data'!E46)),NA())</f>
        <v>#N/A</v>
      </c>
      <c r="AF52" s="97" t="e">
        <f ca="true">+IF(AND(ISNUMBER(OFFSET('Sanitation Data'!$F$4,0,10*ROW('Sanitation Data'!F46))),'Data Summary'!CU52="Yes"),100-OFFSET('Sanitation Data'!$F$4,0,10*ROW('Sanitation Data'!F46)),NA())</f>
        <v>#N/A</v>
      </c>
      <c r="AG52" s="97" t="e">
        <f ca="true">+IF(AND(ISNUMBER(OFFSET('Sanitation Data'!$F$6,0,10*ROW('Sanitation Data'!F46))),'Data Summary'!CV52="Yes"),OFFSET('Sanitation Data'!$F$6,0,10*ROW('Sanitation Data'!F46)),NA())</f>
        <v>#N/A</v>
      </c>
      <c r="AH52" s="97" t="e">
        <f ca="true">+IF(AND(ISNUMBER(OFFSET('Sanitation Data'!$F$10,0,10*ROW('Sanitation Data'!F46))),'Data Summary'!CW52="Yes"),OFFSET('Sanitation Data'!$F$10,0,10*ROW('Sanitation Data'!F46)),NA())</f>
        <v>#N/A</v>
      </c>
      <c r="AI52" s="97" t="e">
        <f ca="true">+IF(AND(ISNUMBER(OFFSET('Sanitation Data'!$F$11,0,10*ROW('Sanitation Data'!F46))),'Data Summary'!CX52="Yes"),OFFSET('Sanitation Data'!$F$11,0,10*ROW('Sanitation Data'!F46)),NA())</f>
        <v>#N/A</v>
      </c>
      <c r="AJ52" s="97" t="e">
        <f ca="true">+IF(AND(ISNUMBER(OFFSET('Sanitation Data'!$F$12,0,10*ROW('Sanitation Data'!F46))),'Data Summary'!CY52="Yes"),OFFSET('Sanitation Data'!$F$12,0,10*ROW('Sanitation Data'!F46)),NA())</f>
        <v>#N/A</v>
      </c>
      <c r="AK52" s="97" t="e">
        <f ca="true">+IF(AND(ISNUMBER(OFFSET('Sanitation Data'!$G$4,0,10*ROW('Sanitation Data'!G46))),'Data Summary'!CZ52="Yes"),100-OFFSET('Sanitation Data'!$G$4,0,10*ROW('Sanitation Data'!G46)),NA())</f>
        <v>#N/A</v>
      </c>
      <c r="AL52" s="97" t="e">
        <f ca="true">+IF(AND(ISNUMBER(OFFSET('Sanitation Data'!$G$6,0,10*ROW('Sanitation Data'!G46))),'Data Summary'!DA52="Yes"),OFFSET('Sanitation Data'!$G$6,0,10*ROW('Sanitation Data'!G46)),NA())</f>
        <v>#N/A</v>
      </c>
      <c r="AM52" s="97" t="e">
        <f ca="true">+IF(AND(ISNUMBER(OFFSET('Sanitation Data'!$G$10,0,10*ROW('Sanitation Data'!G46))),'Data Summary'!DB52="Yes"),OFFSET('Sanitation Data'!$G$10,0,10*ROW('Sanitation Data'!G46)),NA())</f>
        <v>#N/A</v>
      </c>
      <c r="AN52" s="97" t="e">
        <f ca="true">+IF(AND(ISNUMBER(OFFSET('Sanitation Data'!$G$11,0,10*ROW('Sanitation Data'!G46))),'Data Summary'!DC52="Yes"),OFFSET('Sanitation Data'!$G$11,0,10*ROW('Sanitation Data'!G46)),NA())</f>
        <v>#N/A</v>
      </c>
      <c r="AO52" s="97" t="e">
        <f ca="true">+IF(AND(ISNUMBER(OFFSET('Sanitation Data'!$G$12,0,10*ROW('Sanitation Data'!G46))),'Data Summary'!DD52="Yes"),OFFSET('Sanitation Data'!$G$12,0,10*ROW('Sanitation Data'!G46)),NA())</f>
        <v>#N/A</v>
      </c>
      <c r="AP52" s="97" t="e">
        <f ca="true">+IF(AND(ISNUMBER(OFFSET('Sanitation Data'!$H$4,0,10*ROW('Sanitation Data'!H46))),'Data Summary'!DE52="Yes"),100-OFFSET('Sanitation Data'!$H$4,0,10*ROW('Sanitation Data'!H46)),NA())</f>
        <v>#N/A</v>
      </c>
      <c r="AQ52" s="97" t="e">
        <f ca="true">+IF(AND(ISNUMBER(OFFSET('Sanitation Data'!$H$6,0,10*ROW('Sanitation Data'!H46))),'Data Summary'!DF52="Yes"),OFFSET('Sanitation Data'!$H$6,0,10*ROW('Sanitation Data'!H46)),NA())</f>
        <v>#N/A</v>
      </c>
      <c r="AR52" s="97" t="e">
        <f ca="true">+IF(AND(ISNUMBER(OFFSET('Sanitation Data'!$H$10,0,10*ROW('Sanitation Data'!H46))),'Data Summary'!DG52="Yes"),OFFSET('Sanitation Data'!$H$10,0,10*ROW('Sanitation Data'!H46)),NA())</f>
        <v>#N/A</v>
      </c>
      <c r="AS52" s="97" t="e">
        <f ca="true">+IF(AND(ISNUMBER(OFFSET('Sanitation Data'!$H$11,0,10*ROW('Sanitation Data'!H46))),'Data Summary'!DH52="Yes"),OFFSET('Sanitation Data'!$H$11,0,10*ROW('Sanitation Data'!H46)),NA())</f>
        <v>#N/A</v>
      </c>
      <c r="AT52" s="97" t="e">
        <f ca="true">+IF(AND(ISNUMBER(OFFSET('Sanitation Data'!$H$12,0,10*ROW('Sanitation Data'!H46))),'Data Summary'!DI52="Yes"),OFFSET('Sanitation Data'!$H$12,0,10*ROW('Sanitation Data'!H46)),NA())</f>
        <v>#N/A</v>
      </c>
      <c r="AU52" s="97" t="e">
        <f ca="true">+IF(AND(ISNUMBER(OFFSET('Sanitation Data'!$I$4,0,10*ROW('Sanitation Data'!I46))),'Data Summary'!DJ52="Yes"),100-OFFSET('Sanitation Data'!$I$4,0,10*ROW('Sanitation Data'!I46)),NA())</f>
        <v>#N/A</v>
      </c>
      <c r="AV52" s="97" t="e">
        <f ca="true">+IF(AND(ISNUMBER(OFFSET('Sanitation Data'!$I$6,0,10*ROW('Sanitation Data'!I46))),'Data Summary'!DK52="Yes"),OFFSET('Sanitation Data'!$I$6,0,10*ROW('Sanitation Data'!I46)),NA())</f>
        <v>#N/A</v>
      </c>
      <c r="AW52" s="97" t="e">
        <f ca="true">+IF(AND(ISNUMBER(OFFSET('Sanitation Data'!$I$10,0,10*ROW('Sanitation Data'!I46))),'Data Summary'!DL52="Yes"),OFFSET('Sanitation Data'!$I$10,0,10*ROW('Sanitation Data'!I46)),NA())</f>
        <v>#N/A</v>
      </c>
      <c r="AX52" s="97" t="e">
        <f ca="true">+IF(AND(ISNUMBER(OFFSET('Sanitation Data'!$I$11,0,10*ROW('Sanitation Data'!I46))),'Data Summary'!DM52="Yes"),OFFSET('Sanitation Data'!$I$11,0,10*ROW('Sanitation Data'!I46)),NA())</f>
        <v>#N/A</v>
      </c>
      <c r="AY52" s="97" t="e">
        <f ca="true">+IF(AND(ISNUMBER(OFFSET('Sanitation Data'!$I$12,0,10*ROW('Sanitation Data'!I46))),'Data Summary'!DN52="Yes"),OFFSET('Sanitation Data'!$I$12,0,10*ROW('Sanitation Data'!I46)),NA())</f>
        <v>#N/A</v>
      </c>
      <c r="AZ52" s="98" t="e">
        <f ca="true">+IF(AND(ISNUMBER(OFFSET('Hygiene Data'!$D$5,0,10*ROW('Hygiene Data'!D46))),'Data Summary'!DO52="Yes"),OFFSET('Hygiene Data'!$D$5,0,10*ROW('Hygiene Data'!D46)),NA())</f>
        <v>#N/A</v>
      </c>
      <c r="BA52" s="98" t="e">
        <f ca="true">+IF(AND(ISNUMBER(OFFSET('Hygiene Data'!$D$7,0,10*ROW('Hygiene Data'!D46))),'Data Summary'!DP52="Yes"),OFFSET('Hygiene Data'!$D$7,0,10*ROW('Hygiene Data'!D46)),NA())</f>
        <v>#N/A</v>
      </c>
      <c r="BB52" s="98" t="e">
        <f ca="true">+IF(AND(ISNUMBER(OFFSET('Hygiene Data'!$D$9,0,10*ROW('Hygiene Data'!D46))),'Data Summary'!DQ52="Yes"),OFFSET('Hygiene Data'!$D$9,0,10*ROW('Hygiene Data'!D46)),NA())</f>
        <v>#N/A</v>
      </c>
      <c r="BC52" s="98" t="e">
        <f ca="true">+IF(AND(ISNUMBER(OFFSET('Hygiene Data'!$E$5,0,10*ROW('Hygiene Data'!E46))),'Data Summary'!DR52="Yes"),OFFSET('Hygiene Data'!$E$5,0,10*ROW('Hygiene Data'!E46)),NA())</f>
        <v>#N/A</v>
      </c>
      <c r="BD52" s="98" t="e">
        <f ca="true">+IF(AND(ISNUMBER(OFFSET('Hygiene Data'!$E$7,0,10*ROW('Hygiene Data'!E46))),'Data Summary'!DS52="Yes"),OFFSET('Hygiene Data'!$E$7,0,10*ROW('Hygiene Data'!E46)),NA())</f>
        <v>#N/A</v>
      </c>
      <c r="BE52" s="98" t="e">
        <f ca="true">+IF(AND(ISNUMBER(OFFSET('Hygiene Data'!$E$9,0,10*ROW('Hygiene Data'!E46))),'Data Summary'!DT52="Yes"),OFFSET('Hygiene Data'!$E$9,0,10*ROW('Hygiene Data'!E46)),NA())</f>
        <v>#N/A</v>
      </c>
      <c r="BF52" s="98" t="e">
        <f ca="true">+IF(AND(ISNUMBER(OFFSET('Hygiene Data'!$F$5,0,10*ROW('Hygiene Data'!F46))),'Data Summary'!DU52="Yes"),OFFSET('Hygiene Data'!$F$5,0,10*ROW('Hygiene Data'!F46)),NA())</f>
        <v>#N/A</v>
      </c>
      <c r="BG52" s="98" t="e">
        <f ca="true">+IF(AND(ISNUMBER(OFFSET('Hygiene Data'!$F$7,0,10*ROW('Hygiene Data'!F46))),'Data Summary'!DV52="Yes"),OFFSET('Hygiene Data'!$F$7,0,10*ROW('Hygiene Data'!F46)),NA())</f>
        <v>#N/A</v>
      </c>
      <c r="BH52" s="98" t="e">
        <f ca="true">+IF(AND(ISNUMBER(OFFSET('Hygiene Data'!$F$9,0,10*ROW('Hygiene Data'!F46))),'Data Summary'!DW52="Yes"),OFFSET('Hygiene Data'!$F$9,0,10*ROW('Hygiene Data'!F46)),NA())</f>
        <v>#N/A</v>
      </c>
      <c r="BI52" s="98" t="e">
        <f ca="true">+IF(AND(ISNUMBER(OFFSET('Hygiene Data'!$G$5,0,10*ROW('Hygiene Data'!G46))),'Data Summary'!DX52="Yes"),OFFSET('Hygiene Data'!$G$5,0,10*ROW('Hygiene Data'!G46)),NA())</f>
        <v>#N/A</v>
      </c>
      <c r="BJ52" s="98" t="e">
        <f ca="true">+IF(AND(ISNUMBER(OFFSET('Hygiene Data'!$G$7,0,10*ROW('Hygiene Data'!G46))),'Data Summary'!DY52="Yes"),OFFSET('Hygiene Data'!$G$7,0,10*ROW('Hygiene Data'!G46)),NA())</f>
        <v>#N/A</v>
      </c>
      <c r="BK52" s="98" t="e">
        <f ca="true">+IF(AND(ISNUMBER(OFFSET('Hygiene Data'!$G$9,0,10*ROW('Hygiene Data'!G46))),'Data Summary'!DZ52="Yes"),OFFSET('Hygiene Data'!$G$9,0,10*ROW('Hygiene Data'!G46)),NA())</f>
        <v>#N/A</v>
      </c>
      <c r="BL52" s="98" t="e">
        <f ca="true">+IF(AND(ISNUMBER(OFFSET('Hygiene Data'!$H$5,0,10*ROW('Hygiene Data'!H46))),'Data Summary'!EA52="Yes"),OFFSET('Hygiene Data'!$H$5,0,10*ROW('Hygiene Data'!H46)),NA())</f>
        <v>#N/A</v>
      </c>
      <c r="BM52" s="98" t="e">
        <f ca="true">+IF(AND(ISNUMBER(OFFSET('Hygiene Data'!$H$7,0,10*ROW('Hygiene Data'!H46))),'Data Summary'!EB52="Yes"),OFFSET('Hygiene Data'!$H$7,0,10*ROW('Hygiene Data'!H46)),NA())</f>
        <v>#N/A</v>
      </c>
      <c r="BN52" s="98" t="e">
        <f ca="true">+IF(AND(ISNUMBER(OFFSET('Hygiene Data'!$H$9,0,10*ROW('Hygiene Data'!H46))),'Data Summary'!EC52="Yes"),OFFSET('Hygiene Data'!$H$9,0,10*ROW('Hygiene Data'!H46)),NA())</f>
        <v>#N/A</v>
      </c>
      <c r="BO52" s="98" t="e">
        <f ca="true">+IF(AND(ISNUMBER(OFFSET('Hygiene Data'!$I$5,0,10*ROW('Hygiene Data'!I46))),'Data Summary'!ED52="Yes"),OFFSET('Hygiene Data'!$I$5,0,10*ROW('Hygiene Data'!I46)),NA())</f>
        <v>#N/A</v>
      </c>
      <c r="BP52" s="98" t="e">
        <f ca="true">+IF(AND(ISNUMBER(OFFSET('Hygiene Data'!$I$7,0,10*ROW('Hygiene Data'!I46))),'Data Summary'!EE52="Yes"),OFFSET('Hygiene Data'!$I$7,0,10*ROW('Hygiene Data'!I46)),NA())</f>
        <v>#N/A</v>
      </c>
      <c r="BQ52" s="98" t="e">
        <f ca="true">+IF(AND(ISNUMBER(OFFSET('Hygiene Data'!$I$9,0,10*ROW('Hygiene Data'!I46))),'Data Summary'!EF52="Yes"),OFFSET('Hygiene Data'!$I$9,0,10*ROW('Hygiene Data'!I46)),NA())</f>
        <v>#N/A</v>
      </c>
    </row>
    <row xmlns:x14ac="http://schemas.microsoft.com/office/spreadsheetml/2009/9/ac" r="53" x14ac:dyDescent="0.2">
      <c r="A53" s="339" t="e">
        <f ca="true">+RIGHT('Data Summary'!A53,LEN('Data Summary'!A53)-9)</f>
        <v>#VALUE!</v>
      </c>
      <c r="B53" s="36" t="str">
        <f ca="true">+IF(ISTEXT('Data Summary'!B53),'Data Summary'!B53,"")</f>
        <v/>
      </c>
      <c r="C53" s="338" t="e">
        <f ca="true">+VALUE('Data Summary'!C53)</f>
        <v>#VALUE!</v>
      </c>
      <c r="D53" s="96" t="e">
        <f ca="true">+IF(AND(ISNUMBER(OFFSET('Water Data'!$D$4,0,10*ROW('Water Data'!D47))),'Data Summary'!BS53="Yes"),100-OFFSET('Water Data'!$D$4,0,10*ROW('Water Data'!D47)),NA())</f>
        <v>#N/A</v>
      </c>
      <c r="E53" s="96" t="e">
        <f ca="true">+IF(AND(ISNUMBER(OFFSET('Water Data'!$D$6,0,10*ROW('Water Data'!D47))),'Data Summary'!BT53="Yes"),OFFSET('Water Data'!$D$6,0,10*ROW('Water Data'!D47)),NA())</f>
        <v>#N/A</v>
      </c>
      <c r="F53" s="96" t="e">
        <f ca="true">+IF(AND(ISNUMBER(OFFSET('Water Data'!$D$9,0,10*ROW('Water Data'!D47))),'Data Summary'!BU53="Yes"),OFFSET('Water Data'!$D$9,0,10*ROW('Water Data'!D47)),NA())</f>
        <v>#N/A</v>
      </c>
      <c r="G53" s="96" t="e">
        <f ca="true">+IF(AND(ISNUMBER(OFFSET('Water Data'!$E$4,0,10*ROW('Water Data'!E47))),'Data Summary'!BV53="Yes"),100-OFFSET('Water Data'!$E$4,0,10*ROW('Water Data'!E47)),NA())</f>
        <v>#N/A</v>
      </c>
      <c r="H53" s="96" t="e">
        <f ca="true">+IF(AND(ISNUMBER(OFFSET('Water Data'!$E$6,0,10*ROW('Water Data'!E47))),'Data Summary'!BW53="Yes"),OFFSET('Water Data'!$E$6,0,10*ROW('Water Data'!E47)),NA())</f>
        <v>#N/A</v>
      </c>
      <c r="I53" s="96" t="e">
        <f ca="true">+IF(AND(ISNUMBER(OFFSET('Water Data'!$E$9,0,10*ROW('Water Data'!E47))),'Data Summary'!BX53="Yes"),OFFSET('Water Data'!$E$9,0,10*ROW('Water Data'!E47)),NA())</f>
        <v>#N/A</v>
      </c>
      <c r="J53" s="96" t="e">
        <f ca="true">+IF(AND(ISNUMBER(OFFSET('Water Data'!$F$4,0,10*ROW('Water Data'!F47))),'Data Summary'!BY53="Yes"),100-OFFSET('Water Data'!$F$4,0,10*ROW('Water Data'!F47)),NA())</f>
        <v>#N/A</v>
      </c>
      <c r="K53" s="96" t="e">
        <f ca="true">+IF(AND(ISNUMBER(OFFSET('Water Data'!$F$6,0,10*ROW('Water Data'!F47))),'Data Summary'!BZ53="Yes"),OFFSET('Water Data'!$F$6,0,10*ROW('Water Data'!F47)),NA())</f>
        <v>#N/A</v>
      </c>
      <c r="L53" s="96" t="e">
        <f ca="true">+IF(AND(ISNUMBER(OFFSET('Water Data'!$F$9,0,10*ROW('Water Data'!F47))),'Data Summary'!CA53="Yes"),OFFSET('Water Data'!$F$9,0,10*ROW('Water Data'!F47)),NA())</f>
        <v>#N/A</v>
      </c>
      <c r="M53" s="96" t="e">
        <f ca="true">+IF(AND(ISNUMBER(OFFSET('Water Data'!$G$4,0,10*ROW('Water Data'!G47))),'Data Summary'!CB53="Yes"),100-OFFSET('Water Data'!$G$4,0,10*ROW('Water Data'!G47)),NA())</f>
        <v>#N/A</v>
      </c>
      <c r="N53" s="96" t="e">
        <f ca="true">+IF(AND(ISNUMBER(OFFSET('Water Data'!$G$6,0,10*ROW('Water Data'!G47))),'Data Summary'!CC53="Yes"),OFFSET('Water Data'!$G$6,0,10*ROW('Water Data'!G47)),NA())</f>
        <v>#N/A</v>
      </c>
      <c r="O53" s="96" t="e">
        <f ca="true">+IF(AND(ISNUMBER(OFFSET('Water Data'!$G$9,0,10*ROW('Water Data'!G47))),'Data Summary'!CD53="Yes"),OFFSET('Water Data'!$G$9,0,10*ROW('Water Data'!G47)),NA())</f>
        <v>#N/A</v>
      </c>
      <c r="P53" s="96" t="e">
        <f ca="true">+IF(AND(ISNUMBER(OFFSET('Water Data'!$H$4,0,10*ROW('Water Data'!H47))),'Data Summary'!CE53="Yes"),100-OFFSET('Water Data'!$H$4,0,10*ROW('Water Data'!H47)),NA())</f>
        <v>#N/A</v>
      </c>
      <c r="Q53" s="96" t="e">
        <f ca="true">+IF(AND(ISNUMBER(OFFSET('Water Data'!$H$6,0,10*ROW('Water Data'!H47))),'Data Summary'!CF53="Yes"),OFFSET('Water Data'!$H$6,0,10*ROW('Water Data'!H47)),NA())</f>
        <v>#N/A</v>
      </c>
      <c r="R53" s="96" t="e">
        <f ca="true">+IF(AND(ISNUMBER(OFFSET('Water Data'!$H$9,0,10*ROW('Water Data'!H47))),'Data Summary'!CG53="Yes"),OFFSET('Water Data'!$H$9,0,10*ROW('Water Data'!H47)),NA())</f>
        <v>#N/A</v>
      </c>
      <c r="S53" s="96" t="e">
        <f ca="true">+IF(AND(ISNUMBER(OFFSET('Water Data'!$I$4,0,10*ROW('Water Data'!I47))),'Data Summary'!CH53="Yes"),100-OFFSET('Water Data'!$I$4,0,10*ROW('Water Data'!I47)),NA())</f>
        <v>#N/A</v>
      </c>
      <c r="T53" s="96" t="e">
        <f ca="true">+IF(AND(ISNUMBER(OFFSET('Water Data'!$I$6,0,10*ROW('Water Data'!I47))),'Data Summary'!CI53="Yes"),OFFSET('Water Data'!$I$6,0,10*ROW('Water Data'!I47)),NA())</f>
        <v>#N/A</v>
      </c>
      <c r="U53" s="96" t="e">
        <f ca="true">+IF(AND(ISNUMBER(OFFSET('Water Data'!$I$9,0,10*ROW('Water Data'!I47))),'Data Summary'!CJ53="Yes"),OFFSET('Water Data'!$I$9,0,10*ROW('Water Data'!I47)),NA())</f>
        <v>#N/A</v>
      </c>
      <c r="V53" s="97" t="e">
        <f ca="true">+IF(AND(ISNUMBER(OFFSET('Sanitation Data'!$D$4,0,10*ROW('Sanitation Data'!D47))),'Data Summary'!CK53="Yes"),100-OFFSET('Sanitation Data'!$D$4,0,10*ROW('Sanitation Data'!D47)),NA())</f>
        <v>#N/A</v>
      </c>
      <c r="W53" s="97" t="e">
        <f ca="true">+IF(AND(ISNUMBER(OFFSET('Sanitation Data'!$D$6,0,10*ROW('Sanitation Data'!D47))),'Data Summary'!CL53="Yes"),OFFSET('Sanitation Data'!$D$6,0,10*ROW('Sanitation Data'!D47)),NA())</f>
        <v>#N/A</v>
      </c>
      <c r="X53" s="97" t="e">
        <f ca="true">+IF(AND(ISNUMBER(OFFSET('Sanitation Data'!$D$10,0,10*ROW('Sanitation Data'!D47))),'Data Summary'!CM53="Yes"),OFFSET('Sanitation Data'!$D$10,0,10*ROW('Sanitation Data'!D47)),NA())</f>
        <v>#N/A</v>
      </c>
      <c r="Y53" s="97" t="e">
        <f ca="true">+IF(AND(ISNUMBER(OFFSET('Sanitation Data'!$D$11,0,10*ROW('Sanitation Data'!D47))),'Data Summary'!CN53="Yes"),OFFSET('Sanitation Data'!$D$11,0,10*ROW('Sanitation Data'!D47)),NA())</f>
        <v>#N/A</v>
      </c>
      <c r="Z53" s="97" t="e">
        <f ca="true">+IF(AND(ISNUMBER(OFFSET('Sanitation Data'!$D$12,0,10*ROW('Sanitation Data'!D47))),'Data Summary'!CO53="Yes"),OFFSET('Sanitation Data'!$D$12,0,10*ROW('Sanitation Data'!D47)),NA())</f>
        <v>#N/A</v>
      </c>
      <c r="AA53" s="97" t="e">
        <f ca="true">+IF(AND(ISNUMBER(OFFSET('Sanitation Data'!$E$4,0,10*ROW('Sanitation Data'!E47))),'Data Summary'!CP53="Yes"),100-OFFSET('Sanitation Data'!$E$4,0,10*ROW('Sanitation Data'!E47)),NA())</f>
        <v>#N/A</v>
      </c>
      <c r="AB53" s="97" t="e">
        <f ca="true">+IF(AND(ISNUMBER(OFFSET('Sanitation Data'!$E$6,0,10*ROW('Sanitation Data'!E47))),'Data Summary'!CQ53="Yes"),OFFSET('Sanitation Data'!$E$6,0,10*ROW('Sanitation Data'!E47)),NA())</f>
        <v>#N/A</v>
      </c>
      <c r="AC53" s="97" t="e">
        <f ca="true">+IF(AND(ISNUMBER(OFFSET('Sanitation Data'!$E$10,0,10*ROW('Sanitation Data'!E47))),'Data Summary'!CR53="Yes"),OFFSET('Sanitation Data'!$E$10,0,10*ROW('Sanitation Data'!E47)),NA())</f>
        <v>#N/A</v>
      </c>
      <c r="AD53" s="97" t="e">
        <f ca="true">+IF(AND(ISNUMBER(OFFSET('Sanitation Data'!$E$11,0,10*ROW('Sanitation Data'!E47))),'Data Summary'!CS53="Yes"),OFFSET('Sanitation Data'!$E$11,0,10*ROW('Sanitation Data'!E47)),NA())</f>
        <v>#N/A</v>
      </c>
      <c r="AE53" s="97" t="e">
        <f ca="true">+IF(AND(ISNUMBER(OFFSET('Sanitation Data'!$E$12,0,10*ROW('Sanitation Data'!E47))),'Data Summary'!CT53="Yes"),OFFSET('Sanitation Data'!$E$12,0,10*ROW('Sanitation Data'!E47)),NA())</f>
        <v>#N/A</v>
      </c>
      <c r="AF53" s="97" t="e">
        <f ca="true">+IF(AND(ISNUMBER(OFFSET('Sanitation Data'!$F$4,0,10*ROW('Sanitation Data'!F47))),'Data Summary'!CU53="Yes"),100-OFFSET('Sanitation Data'!$F$4,0,10*ROW('Sanitation Data'!F47)),NA())</f>
        <v>#N/A</v>
      </c>
      <c r="AG53" s="97" t="e">
        <f ca="true">+IF(AND(ISNUMBER(OFFSET('Sanitation Data'!$F$6,0,10*ROW('Sanitation Data'!F47))),'Data Summary'!CV53="Yes"),OFFSET('Sanitation Data'!$F$6,0,10*ROW('Sanitation Data'!F47)),NA())</f>
        <v>#N/A</v>
      </c>
      <c r="AH53" s="97" t="e">
        <f ca="true">+IF(AND(ISNUMBER(OFFSET('Sanitation Data'!$F$10,0,10*ROW('Sanitation Data'!F47))),'Data Summary'!CW53="Yes"),OFFSET('Sanitation Data'!$F$10,0,10*ROW('Sanitation Data'!F47)),NA())</f>
        <v>#N/A</v>
      </c>
      <c r="AI53" s="97" t="e">
        <f ca="true">+IF(AND(ISNUMBER(OFFSET('Sanitation Data'!$F$11,0,10*ROW('Sanitation Data'!F47))),'Data Summary'!CX53="Yes"),OFFSET('Sanitation Data'!$F$11,0,10*ROW('Sanitation Data'!F47)),NA())</f>
        <v>#N/A</v>
      </c>
      <c r="AJ53" s="97" t="e">
        <f ca="true">+IF(AND(ISNUMBER(OFFSET('Sanitation Data'!$F$12,0,10*ROW('Sanitation Data'!F47))),'Data Summary'!CY53="Yes"),OFFSET('Sanitation Data'!$F$12,0,10*ROW('Sanitation Data'!F47)),NA())</f>
        <v>#N/A</v>
      </c>
      <c r="AK53" s="97" t="e">
        <f ca="true">+IF(AND(ISNUMBER(OFFSET('Sanitation Data'!$G$4,0,10*ROW('Sanitation Data'!G47))),'Data Summary'!CZ53="Yes"),100-OFFSET('Sanitation Data'!$G$4,0,10*ROW('Sanitation Data'!G47)),NA())</f>
        <v>#N/A</v>
      </c>
      <c r="AL53" s="97" t="e">
        <f ca="true">+IF(AND(ISNUMBER(OFFSET('Sanitation Data'!$G$6,0,10*ROW('Sanitation Data'!G47))),'Data Summary'!DA53="Yes"),OFFSET('Sanitation Data'!$G$6,0,10*ROW('Sanitation Data'!G47)),NA())</f>
        <v>#N/A</v>
      </c>
      <c r="AM53" s="97" t="e">
        <f ca="true">+IF(AND(ISNUMBER(OFFSET('Sanitation Data'!$G$10,0,10*ROW('Sanitation Data'!G47))),'Data Summary'!DB53="Yes"),OFFSET('Sanitation Data'!$G$10,0,10*ROW('Sanitation Data'!G47)),NA())</f>
        <v>#N/A</v>
      </c>
      <c r="AN53" s="97" t="e">
        <f ca="true">+IF(AND(ISNUMBER(OFFSET('Sanitation Data'!$G$11,0,10*ROW('Sanitation Data'!G47))),'Data Summary'!DC53="Yes"),OFFSET('Sanitation Data'!$G$11,0,10*ROW('Sanitation Data'!G47)),NA())</f>
        <v>#N/A</v>
      </c>
      <c r="AO53" s="97" t="e">
        <f ca="true">+IF(AND(ISNUMBER(OFFSET('Sanitation Data'!$G$12,0,10*ROW('Sanitation Data'!G47))),'Data Summary'!DD53="Yes"),OFFSET('Sanitation Data'!$G$12,0,10*ROW('Sanitation Data'!G47)),NA())</f>
        <v>#N/A</v>
      </c>
      <c r="AP53" s="97" t="e">
        <f ca="true">+IF(AND(ISNUMBER(OFFSET('Sanitation Data'!$H$4,0,10*ROW('Sanitation Data'!H47))),'Data Summary'!DE53="Yes"),100-OFFSET('Sanitation Data'!$H$4,0,10*ROW('Sanitation Data'!H47)),NA())</f>
        <v>#N/A</v>
      </c>
      <c r="AQ53" s="97" t="e">
        <f ca="true">+IF(AND(ISNUMBER(OFFSET('Sanitation Data'!$H$6,0,10*ROW('Sanitation Data'!H47))),'Data Summary'!DF53="Yes"),OFFSET('Sanitation Data'!$H$6,0,10*ROW('Sanitation Data'!H47)),NA())</f>
        <v>#N/A</v>
      </c>
      <c r="AR53" s="97" t="e">
        <f ca="true">+IF(AND(ISNUMBER(OFFSET('Sanitation Data'!$H$10,0,10*ROW('Sanitation Data'!H47))),'Data Summary'!DG53="Yes"),OFFSET('Sanitation Data'!$H$10,0,10*ROW('Sanitation Data'!H47)),NA())</f>
        <v>#N/A</v>
      </c>
      <c r="AS53" s="97" t="e">
        <f ca="true">+IF(AND(ISNUMBER(OFFSET('Sanitation Data'!$H$11,0,10*ROW('Sanitation Data'!H47))),'Data Summary'!DH53="Yes"),OFFSET('Sanitation Data'!$H$11,0,10*ROW('Sanitation Data'!H47)),NA())</f>
        <v>#N/A</v>
      </c>
      <c r="AT53" s="97" t="e">
        <f ca="true">+IF(AND(ISNUMBER(OFFSET('Sanitation Data'!$H$12,0,10*ROW('Sanitation Data'!H47))),'Data Summary'!DI53="Yes"),OFFSET('Sanitation Data'!$H$12,0,10*ROW('Sanitation Data'!H47)),NA())</f>
        <v>#N/A</v>
      </c>
      <c r="AU53" s="97" t="e">
        <f ca="true">+IF(AND(ISNUMBER(OFFSET('Sanitation Data'!$I$4,0,10*ROW('Sanitation Data'!I47))),'Data Summary'!DJ53="Yes"),100-OFFSET('Sanitation Data'!$I$4,0,10*ROW('Sanitation Data'!I47)),NA())</f>
        <v>#N/A</v>
      </c>
      <c r="AV53" s="97" t="e">
        <f ca="true">+IF(AND(ISNUMBER(OFFSET('Sanitation Data'!$I$6,0,10*ROW('Sanitation Data'!I47))),'Data Summary'!DK53="Yes"),OFFSET('Sanitation Data'!$I$6,0,10*ROW('Sanitation Data'!I47)),NA())</f>
        <v>#N/A</v>
      </c>
      <c r="AW53" s="97" t="e">
        <f ca="true">+IF(AND(ISNUMBER(OFFSET('Sanitation Data'!$I$10,0,10*ROW('Sanitation Data'!I47))),'Data Summary'!DL53="Yes"),OFFSET('Sanitation Data'!$I$10,0,10*ROW('Sanitation Data'!I47)),NA())</f>
        <v>#N/A</v>
      </c>
      <c r="AX53" s="97" t="e">
        <f ca="true">+IF(AND(ISNUMBER(OFFSET('Sanitation Data'!$I$11,0,10*ROW('Sanitation Data'!I47))),'Data Summary'!DM53="Yes"),OFFSET('Sanitation Data'!$I$11,0,10*ROW('Sanitation Data'!I47)),NA())</f>
        <v>#N/A</v>
      </c>
      <c r="AY53" s="97" t="e">
        <f ca="true">+IF(AND(ISNUMBER(OFFSET('Sanitation Data'!$I$12,0,10*ROW('Sanitation Data'!I47))),'Data Summary'!DN53="Yes"),OFFSET('Sanitation Data'!$I$12,0,10*ROW('Sanitation Data'!I47)),NA())</f>
        <v>#N/A</v>
      </c>
      <c r="AZ53" s="98" t="e">
        <f ca="true">+IF(AND(ISNUMBER(OFFSET('Hygiene Data'!$D$5,0,10*ROW('Hygiene Data'!D47))),'Data Summary'!DO53="Yes"),OFFSET('Hygiene Data'!$D$5,0,10*ROW('Hygiene Data'!D47)),NA())</f>
        <v>#N/A</v>
      </c>
      <c r="BA53" s="98" t="e">
        <f ca="true">+IF(AND(ISNUMBER(OFFSET('Hygiene Data'!$D$7,0,10*ROW('Hygiene Data'!D47))),'Data Summary'!DP53="Yes"),OFFSET('Hygiene Data'!$D$7,0,10*ROW('Hygiene Data'!D47)),NA())</f>
        <v>#N/A</v>
      </c>
      <c r="BB53" s="98" t="e">
        <f ca="true">+IF(AND(ISNUMBER(OFFSET('Hygiene Data'!$D$9,0,10*ROW('Hygiene Data'!D47))),'Data Summary'!DQ53="Yes"),OFFSET('Hygiene Data'!$D$9,0,10*ROW('Hygiene Data'!D47)),NA())</f>
        <v>#N/A</v>
      </c>
      <c r="BC53" s="98" t="e">
        <f ca="true">+IF(AND(ISNUMBER(OFFSET('Hygiene Data'!$E$5,0,10*ROW('Hygiene Data'!E47))),'Data Summary'!DR53="Yes"),OFFSET('Hygiene Data'!$E$5,0,10*ROW('Hygiene Data'!E47)),NA())</f>
        <v>#N/A</v>
      </c>
      <c r="BD53" s="98" t="e">
        <f ca="true">+IF(AND(ISNUMBER(OFFSET('Hygiene Data'!$E$7,0,10*ROW('Hygiene Data'!E47))),'Data Summary'!DS53="Yes"),OFFSET('Hygiene Data'!$E$7,0,10*ROW('Hygiene Data'!E47)),NA())</f>
        <v>#N/A</v>
      </c>
      <c r="BE53" s="98" t="e">
        <f ca="true">+IF(AND(ISNUMBER(OFFSET('Hygiene Data'!$E$9,0,10*ROW('Hygiene Data'!E47))),'Data Summary'!DT53="Yes"),OFFSET('Hygiene Data'!$E$9,0,10*ROW('Hygiene Data'!E47)),NA())</f>
        <v>#N/A</v>
      </c>
      <c r="BF53" s="98" t="e">
        <f ca="true">+IF(AND(ISNUMBER(OFFSET('Hygiene Data'!$F$5,0,10*ROW('Hygiene Data'!F47))),'Data Summary'!DU53="Yes"),OFFSET('Hygiene Data'!$F$5,0,10*ROW('Hygiene Data'!F47)),NA())</f>
        <v>#N/A</v>
      </c>
      <c r="BG53" s="98" t="e">
        <f ca="true">+IF(AND(ISNUMBER(OFFSET('Hygiene Data'!$F$7,0,10*ROW('Hygiene Data'!F47))),'Data Summary'!DV53="Yes"),OFFSET('Hygiene Data'!$F$7,0,10*ROW('Hygiene Data'!F47)),NA())</f>
        <v>#N/A</v>
      </c>
      <c r="BH53" s="98" t="e">
        <f ca="true">+IF(AND(ISNUMBER(OFFSET('Hygiene Data'!$F$9,0,10*ROW('Hygiene Data'!F47))),'Data Summary'!DW53="Yes"),OFFSET('Hygiene Data'!$F$9,0,10*ROW('Hygiene Data'!F47)),NA())</f>
        <v>#N/A</v>
      </c>
      <c r="BI53" s="98" t="e">
        <f ca="true">+IF(AND(ISNUMBER(OFFSET('Hygiene Data'!$G$5,0,10*ROW('Hygiene Data'!G47))),'Data Summary'!DX53="Yes"),OFFSET('Hygiene Data'!$G$5,0,10*ROW('Hygiene Data'!G47)),NA())</f>
        <v>#N/A</v>
      </c>
      <c r="BJ53" s="98" t="e">
        <f ca="true">+IF(AND(ISNUMBER(OFFSET('Hygiene Data'!$G$7,0,10*ROW('Hygiene Data'!G47))),'Data Summary'!DY53="Yes"),OFFSET('Hygiene Data'!$G$7,0,10*ROW('Hygiene Data'!G47)),NA())</f>
        <v>#N/A</v>
      </c>
      <c r="BK53" s="98" t="e">
        <f ca="true">+IF(AND(ISNUMBER(OFFSET('Hygiene Data'!$G$9,0,10*ROW('Hygiene Data'!G47))),'Data Summary'!DZ53="Yes"),OFFSET('Hygiene Data'!$G$9,0,10*ROW('Hygiene Data'!G47)),NA())</f>
        <v>#N/A</v>
      </c>
      <c r="BL53" s="98" t="e">
        <f ca="true">+IF(AND(ISNUMBER(OFFSET('Hygiene Data'!$H$5,0,10*ROW('Hygiene Data'!H47))),'Data Summary'!EA53="Yes"),OFFSET('Hygiene Data'!$H$5,0,10*ROW('Hygiene Data'!H47)),NA())</f>
        <v>#N/A</v>
      </c>
      <c r="BM53" s="98" t="e">
        <f ca="true">+IF(AND(ISNUMBER(OFFSET('Hygiene Data'!$H$7,0,10*ROW('Hygiene Data'!H47))),'Data Summary'!EB53="Yes"),OFFSET('Hygiene Data'!$H$7,0,10*ROW('Hygiene Data'!H47)),NA())</f>
        <v>#N/A</v>
      </c>
      <c r="BN53" s="98" t="e">
        <f ca="true">+IF(AND(ISNUMBER(OFFSET('Hygiene Data'!$H$9,0,10*ROW('Hygiene Data'!H47))),'Data Summary'!EC53="Yes"),OFFSET('Hygiene Data'!$H$9,0,10*ROW('Hygiene Data'!H47)),NA())</f>
        <v>#N/A</v>
      </c>
      <c r="BO53" s="98" t="e">
        <f ca="true">+IF(AND(ISNUMBER(OFFSET('Hygiene Data'!$I$5,0,10*ROW('Hygiene Data'!I47))),'Data Summary'!ED53="Yes"),OFFSET('Hygiene Data'!$I$5,0,10*ROW('Hygiene Data'!I47)),NA())</f>
        <v>#N/A</v>
      </c>
      <c r="BP53" s="98" t="e">
        <f ca="true">+IF(AND(ISNUMBER(OFFSET('Hygiene Data'!$I$7,0,10*ROW('Hygiene Data'!I47))),'Data Summary'!EE53="Yes"),OFFSET('Hygiene Data'!$I$7,0,10*ROW('Hygiene Data'!I47)),NA())</f>
        <v>#N/A</v>
      </c>
      <c r="BQ53" s="98" t="e">
        <f ca="true">+IF(AND(ISNUMBER(OFFSET('Hygiene Data'!$I$9,0,10*ROW('Hygiene Data'!I47))),'Data Summary'!EF53="Yes"),OFFSET('Hygiene Data'!$I$9,0,10*ROW('Hygiene Data'!I47)),NA())</f>
        <v>#N/A</v>
      </c>
    </row>
    <row xmlns:x14ac="http://schemas.microsoft.com/office/spreadsheetml/2009/9/ac" r="54" x14ac:dyDescent="0.2">
      <c r="A54" s="339" t="e">
        <f ca="true">+RIGHT('Data Summary'!A54,LEN('Data Summary'!A54)-9)</f>
        <v>#VALUE!</v>
      </c>
      <c r="B54" s="36" t="str">
        <f ca="true">+IF(ISTEXT('Data Summary'!B54),'Data Summary'!B54,"")</f>
        <v/>
      </c>
      <c r="C54" s="338" t="e">
        <f ca="true">+VALUE('Data Summary'!C54)</f>
        <v>#VALUE!</v>
      </c>
      <c r="D54" s="96" t="e">
        <f ca="true">+IF(AND(ISNUMBER(OFFSET('Water Data'!$D$4,0,10*ROW('Water Data'!D48))),'Data Summary'!BS54="Yes"),100-OFFSET('Water Data'!$D$4,0,10*ROW('Water Data'!D48)),NA())</f>
        <v>#N/A</v>
      </c>
      <c r="E54" s="96" t="e">
        <f ca="true">+IF(AND(ISNUMBER(OFFSET('Water Data'!$D$6,0,10*ROW('Water Data'!D48))),'Data Summary'!BT54="Yes"),OFFSET('Water Data'!$D$6,0,10*ROW('Water Data'!D48)),NA())</f>
        <v>#N/A</v>
      </c>
      <c r="F54" s="96" t="e">
        <f ca="true">+IF(AND(ISNUMBER(OFFSET('Water Data'!$D$9,0,10*ROW('Water Data'!D48))),'Data Summary'!BU54="Yes"),OFFSET('Water Data'!$D$9,0,10*ROW('Water Data'!D48)),NA())</f>
        <v>#N/A</v>
      </c>
      <c r="G54" s="96" t="e">
        <f ca="true">+IF(AND(ISNUMBER(OFFSET('Water Data'!$E$4,0,10*ROW('Water Data'!E48))),'Data Summary'!BV54="Yes"),100-OFFSET('Water Data'!$E$4,0,10*ROW('Water Data'!E48)),NA())</f>
        <v>#N/A</v>
      </c>
      <c r="H54" s="96" t="e">
        <f ca="true">+IF(AND(ISNUMBER(OFFSET('Water Data'!$E$6,0,10*ROW('Water Data'!E48))),'Data Summary'!BW54="Yes"),OFFSET('Water Data'!$E$6,0,10*ROW('Water Data'!E48)),NA())</f>
        <v>#N/A</v>
      </c>
      <c r="I54" s="96" t="e">
        <f ca="true">+IF(AND(ISNUMBER(OFFSET('Water Data'!$E$9,0,10*ROW('Water Data'!E48))),'Data Summary'!BX54="Yes"),OFFSET('Water Data'!$E$9,0,10*ROW('Water Data'!E48)),NA())</f>
        <v>#N/A</v>
      </c>
      <c r="J54" s="96" t="e">
        <f ca="true">+IF(AND(ISNUMBER(OFFSET('Water Data'!$F$4,0,10*ROW('Water Data'!F48))),'Data Summary'!BY54="Yes"),100-OFFSET('Water Data'!$F$4,0,10*ROW('Water Data'!F48)),NA())</f>
        <v>#N/A</v>
      </c>
      <c r="K54" s="96" t="e">
        <f ca="true">+IF(AND(ISNUMBER(OFFSET('Water Data'!$F$6,0,10*ROW('Water Data'!F48))),'Data Summary'!BZ54="Yes"),OFFSET('Water Data'!$F$6,0,10*ROW('Water Data'!F48)),NA())</f>
        <v>#N/A</v>
      </c>
      <c r="L54" s="96" t="e">
        <f ca="true">+IF(AND(ISNUMBER(OFFSET('Water Data'!$F$9,0,10*ROW('Water Data'!F48))),'Data Summary'!CA54="Yes"),OFFSET('Water Data'!$F$9,0,10*ROW('Water Data'!F48)),NA())</f>
        <v>#N/A</v>
      </c>
      <c r="M54" s="96" t="e">
        <f ca="true">+IF(AND(ISNUMBER(OFFSET('Water Data'!$G$4,0,10*ROW('Water Data'!G48))),'Data Summary'!CB54="Yes"),100-OFFSET('Water Data'!$G$4,0,10*ROW('Water Data'!G48)),NA())</f>
        <v>#N/A</v>
      </c>
      <c r="N54" s="96" t="e">
        <f ca="true">+IF(AND(ISNUMBER(OFFSET('Water Data'!$G$6,0,10*ROW('Water Data'!G48))),'Data Summary'!CC54="Yes"),OFFSET('Water Data'!$G$6,0,10*ROW('Water Data'!G48)),NA())</f>
        <v>#N/A</v>
      </c>
      <c r="O54" s="96" t="e">
        <f ca="true">+IF(AND(ISNUMBER(OFFSET('Water Data'!$G$9,0,10*ROW('Water Data'!G48))),'Data Summary'!CD54="Yes"),OFFSET('Water Data'!$G$9,0,10*ROW('Water Data'!G48)),NA())</f>
        <v>#N/A</v>
      </c>
      <c r="P54" s="96" t="e">
        <f ca="true">+IF(AND(ISNUMBER(OFFSET('Water Data'!$H$4,0,10*ROW('Water Data'!H48))),'Data Summary'!CE54="Yes"),100-OFFSET('Water Data'!$H$4,0,10*ROW('Water Data'!H48)),NA())</f>
        <v>#N/A</v>
      </c>
      <c r="Q54" s="96" t="e">
        <f ca="true">+IF(AND(ISNUMBER(OFFSET('Water Data'!$H$6,0,10*ROW('Water Data'!H48))),'Data Summary'!CF54="Yes"),OFFSET('Water Data'!$H$6,0,10*ROW('Water Data'!H48)),NA())</f>
        <v>#N/A</v>
      </c>
      <c r="R54" s="96" t="e">
        <f ca="true">+IF(AND(ISNUMBER(OFFSET('Water Data'!$H$9,0,10*ROW('Water Data'!H48))),'Data Summary'!CG54="Yes"),OFFSET('Water Data'!$H$9,0,10*ROW('Water Data'!H48)),NA())</f>
        <v>#N/A</v>
      </c>
      <c r="S54" s="96" t="e">
        <f ca="true">+IF(AND(ISNUMBER(OFFSET('Water Data'!$I$4,0,10*ROW('Water Data'!I48))),'Data Summary'!CH54="Yes"),100-OFFSET('Water Data'!$I$4,0,10*ROW('Water Data'!I48)),NA())</f>
        <v>#N/A</v>
      </c>
      <c r="T54" s="96" t="e">
        <f ca="true">+IF(AND(ISNUMBER(OFFSET('Water Data'!$I$6,0,10*ROW('Water Data'!I48))),'Data Summary'!CI54="Yes"),OFFSET('Water Data'!$I$6,0,10*ROW('Water Data'!I48)),NA())</f>
        <v>#N/A</v>
      </c>
      <c r="U54" s="96" t="e">
        <f ca="true">+IF(AND(ISNUMBER(OFFSET('Water Data'!$I$9,0,10*ROW('Water Data'!I48))),'Data Summary'!CJ54="Yes"),OFFSET('Water Data'!$I$9,0,10*ROW('Water Data'!I48)),NA())</f>
        <v>#N/A</v>
      </c>
      <c r="V54" s="97" t="e">
        <f ca="true">+IF(AND(ISNUMBER(OFFSET('Sanitation Data'!$D$4,0,10*ROW('Sanitation Data'!D48))),'Data Summary'!CK54="Yes"),100-OFFSET('Sanitation Data'!$D$4,0,10*ROW('Sanitation Data'!D48)),NA())</f>
        <v>#N/A</v>
      </c>
      <c r="W54" s="97" t="e">
        <f ca="true">+IF(AND(ISNUMBER(OFFSET('Sanitation Data'!$D$6,0,10*ROW('Sanitation Data'!D48))),'Data Summary'!CL54="Yes"),OFFSET('Sanitation Data'!$D$6,0,10*ROW('Sanitation Data'!D48)),NA())</f>
        <v>#N/A</v>
      </c>
      <c r="X54" s="97" t="e">
        <f ca="true">+IF(AND(ISNUMBER(OFFSET('Sanitation Data'!$D$10,0,10*ROW('Sanitation Data'!D48))),'Data Summary'!CM54="Yes"),OFFSET('Sanitation Data'!$D$10,0,10*ROW('Sanitation Data'!D48)),NA())</f>
        <v>#N/A</v>
      </c>
      <c r="Y54" s="97" t="e">
        <f ca="true">+IF(AND(ISNUMBER(OFFSET('Sanitation Data'!$D$11,0,10*ROW('Sanitation Data'!D48))),'Data Summary'!CN54="Yes"),OFFSET('Sanitation Data'!$D$11,0,10*ROW('Sanitation Data'!D48)),NA())</f>
        <v>#N/A</v>
      </c>
      <c r="Z54" s="97" t="e">
        <f ca="true">+IF(AND(ISNUMBER(OFFSET('Sanitation Data'!$D$12,0,10*ROW('Sanitation Data'!D48))),'Data Summary'!CO54="Yes"),OFFSET('Sanitation Data'!$D$12,0,10*ROW('Sanitation Data'!D48)),NA())</f>
        <v>#N/A</v>
      </c>
      <c r="AA54" s="97" t="e">
        <f ca="true">+IF(AND(ISNUMBER(OFFSET('Sanitation Data'!$E$4,0,10*ROW('Sanitation Data'!E48))),'Data Summary'!CP54="Yes"),100-OFFSET('Sanitation Data'!$E$4,0,10*ROW('Sanitation Data'!E48)),NA())</f>
        <v>#N/A</v>
      </c>
      <c r="AB54" s="97" t="e">
        <f ca="true">+IF(AND(ISNUMBER(OFFSET('Sanitation Data'!$E$6,0,10*ROW('Sanitation Data'!E48))),'Data Summary'!CQ54="Yes"),OFFSET('Sanitation Data'!$E$6,0,10*ROW('Sanitation Data'!E48)),NA())</f>
        <v>#N/A</v>
      </c>
      <c r="AC54" s="97" t="e">
        <f ca="true">+IF(AND(ISNUMBER(OFFSET('Sanitation Data'!$E$10,0,10*ROW('Sanitation Data'!E48))),'Data Summary'!CR54="Yes"),OFFSET('Sanitation Data'!$E$10,0,10*ROW('Sanitation Data'!E48)),NA())</f>
        <v>#N/A</v>
      </c>
      <c r="AD54" s="97" t="e">
        <f ca="true">+IF(AND(ISNUMBER(OFFSET('Sanitation Data'!$E$11,0,10*ROW('Sanitation Data'!E48))),'Data Summary'!CS54="Yes"),OFFSET('Sanitation Data'!$E$11,0,10*ROW('Sanitation Data'!E48)),NA())</f>
        <v>#N/A</v>
      </c>
      <c r="AE54" s="97" t="e">
        <f ca="true">+IF(AND(ISNUMBER(OFFSET('Sanitation Data'!$E$12,0,10*ROW('Sanitation Data'!E48))),'Data Summary'!CT54="Yes"),OFFSET('Sanitation Data'!$E$12,0,10*ROW('Sanitation Data'!E48)),NA())</f>
        <v>#N/A</v>
      </c>
      <c r="AF54" s="97" t="e">
        <f ca="true">+IF(AND(ISNUMBER(OFFSET('Sanitation Data'!$F$4,0,10*ROW('Sanitation Data'!F48))),'Data Summary'!CU54="Yes"),100-OFFSET('Sanitation Data'!$F$4,0,10*ROW('Sanitation Data'!F48)),NA())</f>
        <v>#N/A</v>
      </c>
      <c r="AG54" s="97" t="e">
        <f ca="true">+IF(AND(ISNUMBER(OFFSET('Sanitation Data'!$F$6,0,10*ROW('Sanitation Data'!F48))),'Data Summary'!CV54="Yes"),OFFSET('Sanitation Data'!$F$6,0,10*ROW('Sanitation Data'!F48)),NA())</f>
        <v>#N/A</v>
      </c>
      <c r="AH54" s="97" t="e">
        <f ca="true">+IF(AND(ISNUMBER(OFFSET('Sanitation Data'!$F$10,0,10*ROW('Sanitation Data'!F48))),'Data Summary'!CW54="Yes"),OFFSET('Sanitation Data'!$F$10,0,10*ROW('Sanitation Data'!F48)),NA())</f>
        <v>#N/A</v>
      </c>
      <c r="AI54" s="97" t="e">
        <f ca="true">+IF(AND(ISNUMBER(OFFSET('Sanitation Data'!$F$11,0,10*ROW('Sanitation Data'!F48))),'Data Summary'!CX54="Yes"),OFFSET('Sanitation Data'!$F$11,0,10*ROW('Sanitation Data'!F48)),NA())</f>
        <v>#N/A</v>
      </c>
      <c r="AJ54" s="97" t="e">
        <f ca="true">+IF(AND(ISNUMBER(OFFSET('Sanitation Data'!$F$12,0,10*ROW('Sanitation Data'!F48))),'Data Summary'!CY54="Yes"),OFFSET('Sanitation Data'!$F$12,0,10*ROW('Sanitation Data'!F48)),NA())</f>
        <v>#N/A</v>
      </c>
      <c r="AK54" s="97" t="e">
        <f ca="true">+IF(AND(ISNUMBER(OFFSET('Sanitation Data'!$G$4,0,10*ROW('Sanitation Data'!G48))),'Data Summary'!CZ54="Yes"),100-OFFSET('Sanitation Data'!$G$4,0,10*ROW('Sanitation Data'!G48)),NA())</f>
        <v>#N/A</v>
      </c>
      <c r="AL54" s="97" t="e">
        <f ca="true">+IF(AND(ISNUMBER(OFFSET('Sanitation Data'!$G$6,0,10*ROW('Sanitation Data'!G48))),'Data Summary'!DA54="Yes"),OFFSET('Sanitation Data'!$G$6,0,10*ROW('Sanitation Data'!G48)),NA())</f>
        <v>#N/A</v>
      </c>
      <c r="AM54" s="97" t="e">
        <f ca="true">+IF(AND(ISNUMBER(OFFSET('Sanitation Data'!$G$10,0,10*ROW('Sanitation Data'!G48))),'Data Summary'!DB54="Yes"),OFFSET('Sanitation Data'!$G$10,0,10*ROW('Sanitation Data'!G48)),NA())</f>
        <v>#N/A</v>
      </c>
      <c r="AN54" s="97" t="e">
        <f ca="true">+IF(AND(ISNUMBER(OFFSET('Sanitation Data'!$G$11,0,10*ROW('Sanitation Data'!G48))),'Data Summary'!DC54="Yes"),OFFSET('Sanitation Data'!$G$11,0,10*ROW('Sanitation Data'!G48)),NA())</f>
        <v>#N/A</v>
      </c>
      <c r="AO54" s="97" t="e">
        <f ca="true">+IF(AND(ISNUMBER(OFFSET('Sanitation Data'!$G$12,0,10*ROW('Sanitation Data'!G48))),'Data Summary'!DD54="Yes"),OFFSET('Sanitation Data'!$G$12,0,10*ROW('Sanitation Data'!G48)),NA())</f>
        <v>#N/A</v>
      </c>
      <c r="AP54" s="97" t="e">
        <f ca="true">+IF(AND(ISNUMBER(OFFSET('Sanitation Data'!$H$4,0,10*ROW('Sanitation Data'!H48))),'Data Summary'!DE54="Yes"),100-OFFSET('Sanitation Data'!$H$4,0,10*ROW('Sanitation Data'!H48)),NA())</f>
        <v>#N/A</v>
      </c>
      <c r="AQ54" s="97" t="e">
        <f ca="true">+IF(AND(ISNUMBER(OFFSET('Sanitation Data'!$H$6,0,10*ROW('Sanitation Data'!H48))),'Data Summary'!DF54="Yes"),OFFSET('Sanitation Data'!$H$6,0,10*ROW('Sanitation Data'!H48)),NA())</f>
        <v>#N/A</v>
      </c>
      <c r="AR54" s="97" t="e">
        <f ca="true">+IF(AND(ISNUMBER(OFFSET('Sanitation Data'!$H$10,0,10*ROW('Sanitation Data'!H48))),'Data Summary'!DG54="Yes"),OFFSET('Sanitation Data'!$H$10,0,10*ROW('Sanitation Data'!H48)),NA())</f>
        <v>#N/A</v>
      </c>
      <c r="AS54" s="97" t="e">
        <f ca="true">+IF(AND(ISNUMBER(OFFSET('Sanitation Data'!$H$11,0,10*ROW('Sanitation Data'!H48))),'Data Summary'!DH54="Yes"),OFFSET('Sanitation Data'!$H$11,0,10*ROW('Sanitation Data'!H48)),NA())</f>
        <v>#N/A</v>
      </c>
      <c r="AT54" s="97" t="e">
        <f ca="true">+IF(AND(ISNUMBER(OFFSET('Sanitation Data'!$H$12,0,10*ROW('Sanitation Data'!H48))),'Data Summary'!DI54="Yes"),OFFSET('Sanitation Data'!$H$12,0,10*ROW('Sanitation Data'!H48)),NA())</f>
        <v>#N/A</v>
      </c>
      <c r="AU54" s="97" t="e">
        <f ca="true">+IF(AND(ISNUMBER(OFFSET('Sanitation Data'!$I$4,0,10*ROW('Sanitation Data'!I48))),'Data Summary'!DJ54="Yes"),100-OFFSET('Sanitation Data'!$I$4,0,10*ROW('Sanitation Data'!I48)),NA())</f>
        <v>#N/A</v>
      </c>
      <c r="AV54" s="97" t="e">
        <f ca="true">+IF(AND(ISNUMBER(OFFSET('Sanitation Data'!$I$6,0,10*ROW('Sanitation Data'!I48))),'Data Summary'!DK54="Yes"),OFFSET('Sanitation Data'!$I$6,0,10*ROW('Sanitation Data'!I48)),NA())</f>
        <v>#N/A</v>
      </c>
      <c r="AW54" s="97" t="e">
        <f ca="true">+IF(AND(ISNUMBER(OFFSET('Sanitation Data'!$I$10,0,10*ROW('Sanitation Data'!I48))),'Data Summary'!DL54="Yes"),OFFSET('Sanitation Data'!$I$10,0,10*ROW('Sanitation Data'!I48)),NA())</f>
        <v>#N/A</v>
      </c>
      <c r="AX54" s="97" t="e">
        <f ca="true">+IF(AND(ISNUMBER(OFFSET('Sanitation Data'!$I$11,0,10*ROW('Sanitation Data'!I48))),'Data Summary'!DM54="Yes"),OFFSET('Sanitation Data'!$I$11,0,10*ROW('Sanitation Data'!I48)),NA())</f>
        <v>#N/A</v>
      </c>
      <c r="AY54" s="97" t="e">
        <f ca="true">+IF(AND(ISNUMBER(OFFSET('Sanitation Data'!$I$12,0,10*ROW('Sanitation Data'!I48))),'Data Summary'!DN54="Yes"),OFFSET('Sanitation Data'!$I$12,0,10*ROW('Sanitation Data'!I48)),NA())</f>
        <v>#N/A</v>
      </c>
      <c r="AZ54" s="98" t="e">
        <f ca="true">+IF(AND(ISNUMBER(OFFSET('Hygiene Data'!$D$5,0,10*ROW('Hygiene Data'!D48))),'Data Summary'!DO54="Yes"),OFFSET('Hygiene Data'!$D$5,0,10*ROW('Hygiene Data'!D48)),NA())</f>
        <v>#N/A</v>
      </c>
      <c r="BA54" s="98" t="e">
        <f ca="true">+IF(AND(ISNUMBER(OFFSET('Hygiene Data'!$D$7,0,10*ROW('Hygiene Data'!D48))),'Data Summary'!DP54="Yes"),OFFSET('Hygiene Data'!$D$7,0,10*ROW('Hygiene Data'!D48)),NA())</f>
        <v>#N/A</v>
      </c>
      <c r="BB54" s="98" t="e">
        <f ca="true">+IF(AND(ISNUMBER(OFFSET('Hygiene Data'!$D$9,0,10*ROW('Hygiene Data'!D48))),'Data Summary'!DQ54="Yes"),OFFSET('Hygiene Data'!$D$9,0,10*ROW('Hygiene Data'!D48)),NA())</f>
        <v>#N/A</v>
      </c>
      <c r="BC54" s="98" t="e">
        <f ca="true">+IF(AND(ISNUMBER(OFFSET('Hygiene Data'!$E$5,0,10*ROW('Hygiene Data'!E48))),'Data Summary'!DR54="Yes"),OFFSET('Hygiene Data'!$E$5,0,10*ROW('Hygiene Data'!E48)),NA())</f>
        <v>#N/A</v>
      </c>
      <c r="BD54" s="98" t="e">
        <f ca="true">+IF(AND(ISNUMBER(OFFSET('Hygiene Data'!$E$7,0,10*ROW('Hygiene Data'!E48))),'Data Summary'!DS54="Yes"),OFFSET('Hygiene Data'!$E$7,0,10*ROW('Hygiene Data'!E48)),NA())</f>
        <v>#N/A</v>
      </c>
      <c r="BE54" s="98" t="e">
        <f ca="true">+IF(AND(ISNUMBER(OFFSET('Hygiene Data'!$E$9,0,10*ROW('Hygiene Data'!E48))),'Data Summary'!DT54="Yes"),OFFSET('Hygiene Data'!$E$9,0,10*ROW('Hygiene Data'!E48)),NA())</f>
        <v>#N/A</v>
      </c>
      <c r="BF54" s="98" t="e">
        <f ca="true">+IF(AND(ISNUMBER(OFFSET('Hygiene Data'!$F$5,0,10*ROW('Hygiene Data'!F48))),'Data Summary'!DU54="Yes"),OFFSET('Hygiene Data'!$F$5,0,10*ROW('Hygiene Data'!F48)),NA())</f>
        <v>#N/A</v>
      </c>
      <c r="BG54" s="98" t="e">
        <f ca="true">+IF(AND(ISNUMBER(OFFSET('Hygiene Data'!$F$7,0,10*ROW('Hygiene Data'!F48))),'Data Summary'!DV54="Yes"),OFFSET('Hygiene Data'!$F$7,0,10*ROW('Hygiene Data'!F48)),NA())</f>
        <v>#N/A</v>
      </c>
      <c r="BH54" s="98" t="e">
        <f ca="true">+IF(AND(ISNUMBER(OFFSET('Hygiene Data'!$F$9,0,10*ROW('Hygiene Data'!F48))),'Data Summary'!DW54="Yes"),OFFSET('Hygiene Data'!$F$9,0,10*ROW('Hygiene Data'!F48)),NA())</f>
        <v>#N/A</v>
      </c>
      <c r="BI54" s="98" t="e">
        <f ca="true">+IF(AND(ISNUMBER(OFFSET('Hygiene Data'!$G$5,0,10*ROW('Hygiene Data'!G48))),'Data Summary'!DX54="Yes"),OFFSET('Hygiene Data'!$G$5,0,10*ROW('Hygiene Data'!G48)),NA())</f>
        <v>#N/A</v>
      </c>
      <c r="BJ54" s="98" t="e">
        <f ca="true">+IF(AND(ISNUMBER(OFFSET('Hygiene Data'!$G$7,0,10*ROW('Hygiene Data'!G48))),'Data Summary'!DY54="Yes"),OFFSET('Hygiene Data'!$G$7,0,10*ROW('Hygiene Data'!G48)),NA())</f>
        <v>#N/A</v>
      </c>
      <c r="BK54" s="98" t="e">
        <f ca="true">+IF(AND(ISNUMBER(OFFSET('Hygiene Data'!$G$9,0,10*ROW('Hygiene Data'!G48))),'Data Summary'!DZ54="Yes"),OFFSET('Hygiene Data'!$G$9,0,10*ROW('Hygiene Data'!G48)),NA())</f>
        <v>#N/A</v>
      </c>
      <c r="BL54" s="98" t="e">
        <f ca="true">+IF(AND(ISNUMBER(OFFSET('Hygiene Data'!$H$5,0,10*ROW('Hygiene Data'!H48))),'Data Summary'!EA54="Yes"),OFFSET('Hygiene Data'!$H$5,0,10*ROW('Hygiene Data'!H48)),NA())</f>
        <v>#N/A</v>
      </c>
      <c r="BM54" s="98" t="e">
        <f ca="true">+IF(AND(ISNUMBER(OFFSET('Hygiene Data'!$H$7,0,10*ROW('Hygiene Data'!H48))),'Data Summary'!EB54="Yes"),OFFSET('Hygiene Data'!$H$7,0,10*ROW('Hygiene Data'!H48)),NA())</f>
        <v>#N/A</v>
      </c>
      <c r="BN54" s="98" t="e">
        <f ca="true">+IF(AND(ISNUMBER(OFFSET('Hygiene Data'!$H$9,0,10*ROW('Hygiene Data'!H48))),'Data Summary'!EC54="Yes"),OFFSET('Hygiene Data'!$H$9,0,10*ROW('Hygiene Data'!H48)),NA())</f>
        <v>#N/A</v>
      </c>
      <c r="BO54" s="98" t="e">
        <f ca="true">+IF(AND(ISNUMBER(OFFSET('Hygiene Data'!$I$5,0,10*ROW('Hygiene Data'!I48))),'Data Summary'!ED54="Yes"),OFFSET('Hygiene Data'!$I$5,0,10*ROW('Hygiene Data'!I48)),NA())</f>
        <v>#N/A</v>
      </c>
      <c r="BP54" s="98" t="e">
        <f ca="true">+IF(AND(ISNUMBER(OFFSET('Hygiene Data'!$I$7,0,10*ROW('Hygiene Data'!I48))),'Data Summary'!EE54="Yes"),OFFSET('Hygiene Data'!$I$7,0,10*ROW('Hygiene Data'!I48)),NA())</f>
        <v>#N/A</v>
      </c>
      <c r="BQ54" s="98" t="e">
        <f ca="true">+IF(AND(ISNUMBER(OFFSET('Hygiene Data'!$I$9,0,10*ROW('Hygiene Data'!I48))),'Data Summary'!EF54="Yes"),OFFSET('Hygiene Data'!$I$9,0,10*ROW('Hygiene Data'!I48)),NA())</f>
        <v>#N/A</v>
      </c>
    </row>
    <row xmlns:x14ac="http://schemas.microsoft.com/office/spreadsheetml/2009/9/ac" r="55" x14ac:dyDescent="0.2">
      <c r="A55" s="339" t="e">
        <f ca="true">+RIGHT('Data Summary'!A55,LEN('Data Summary'!A55)-9)</f>
        <v>#VALUE!</v>
      </c>
      <c r="B55" s="36" t="str">
        <f ca="true">+IF(ISTEXT('Data Summary'!B55),'Data Summary'!B55,"")</f>
        <v/>
      </c>
      <c r="C55" s="338" t="e">
        <f ca="true">+VALUE('Data Summary'!C55)</f>
        <v>#VALUE!</v>
      </c>
      <c r="D55" s="96" t="e">
        <f ca="true">+IF(AND(ISNUMBER(OFFSET('Water Data'!$D$4,0,10*ROW('Water Data'!D49))),'Data Summary'!BS55="Yes"),100-OFFSET('Water Data'!$D$4,0,10*ROW('Water Data'!D49)),NA())</f>
        <v>#N/A</v>
      </c>
      <c r="E55" s="96" t="e">
        <f ca="true">+IF(AND(ISNUMBER(OFFSET('Water Data'!$D$6,0,10*ROW('Water Data'!D49))),'Data Summary'!BT55="Yes"),OFFSET('Water Data'!$D$6,0,10*ROW('Water Data'!D49)),NA())</f>
        <v>#N/A</v>
      </c>
      <c r="F55" s="96" t="e">
        <f ca="true">+IF(AND(ISNUMBER(OFFSET('Water Data'!$D$9,0,10*ROW('Water Data'!D49))),'Data Summary'!BU55="Yes"),OFFSET('Water Data'!$D$9,0,10*ROW('Water Data'!D49)),NA())</f>
        <v>#N/A</v>
      </c>
      <c r="G55" s="96" t="e">
        <f ca="true">+IF(AND(ISNUMBER(OFFSET('Water Data'!$E$4,0,10*ROW('Water Data'!E49))),'Data Summary'!BV55="Yes"),100-OFFSET('Water Data'!$E$4,0,10*ROW('Water Data'!E49)),NA())</f>
        <v>#N/A</v>
      </c>
      <c r="H55" s="96" t="e">
        <f ca="true">+IF(AND(ISNUMBER(OFFSET('Water Data'!$E$6,0,10*ROW('Water Data'!E49))),'Data Summary'!BW55="Yes"),OFFSET('Water Data'!$E$6,0,10*ROW('Water Data'!E49)),NA())</f>
        <v>#N/A</v>
      </c>
      <c r="I55" s="96" t="e">
        <f ca="true">+IF(AND(ISNUMBER(OFFSET('Water Data'!$E$9,0,10*ROW('Water Data'!E49))),'Data Summary'!BX55="Yes"),OFFSET('Water Data'!$E$9,0,10*ROW('Water Data'!E49)),NA())</f>
        <v>#N/A</v>
      </c>
      <c r="J55" s="96" t="e">
        <f ca="true">+IF(AND(ISNUMBER(OFFSET('Water Data'!$F$4,0,10*ROW('Water Data'!F49))),'Data Summary'!BY55="Yes"),100-OFFSET('Water Data'!$F$4,0,10*ROW('Water Data'!F49)),NA())</f>
        <v>#N/A</v>
      </c>
      <c r="K55" s="96" t="e">
        <f ca="true">+IF(AND(ISNUMBER(OFFSET('Water Data'!$F$6,0,10*ROW('Water Data'!F49))),'Data Summary'!BZ55="Yes"),OFFSET('Water Data'!$F$6,0,10*ROW('Water Data'!F49)),NA())</f>
        <v>#N/A</v>
      </c>
      <c r="L55" s="96" t="e">
        <f ca="true">+IF(AND(ISNUMBER(OFFSET('Water Data'!$F$9,0,10*ROW('Water Data'!F49))),'Data Summary'!CA55="Yes"),OFFSET('Water Data'!$F$9,0,10*ROW('Water Data'!F49)),NA())</f>
        <v>#N/A</v>
      </c>
      <c r="M55" s="96" t="e">
        <f ca="true">+IF(AND(ISNUMBER(OFFSET('Water Data'!$G$4,0,10*ROW('Water Data'!G49))),'Data Summary'!CB55="Yes"),100-OFFSET('Water Data'!$G$4,0,10*ROW('Water Data'!G49)),NA())</f>
        <v>#N/A</v>
      </c>
      <c r="N55" s="96" t="e">
        <f ca="true">+IF(AND(ISNUMBER(OFFSET('Water Data'!$G$6,0,10*ROW('Water Data'!G49))),'Data Summary'!CC55="Yes"),OFFSET('Water Data'!$G$6,0,10*ROW('Water Data'!G49)),NA())</f>
        <v>#N/A</v>
      </c>
      <c r="O55" s="96" t="e">
        <f ca="true">+IF(AND(ISNUMBER(OFFSET('Water Data'!$G$9,0,10*ROW('Water Data'!G49))),'Data Summary'!CD55="Yes"),OFFSET('Water Data'!$G$9,0,10*ROW('Water Data'!G49)),NA())</f>
        <v>#N/A</v>
      </c>
      <c r="P55" s="96" t="e">
        <f ca="true">+IF(AND(ISNUMBER(OFFSET('Water Data'!$H$4,0,10*ROW('Water Data'!H49))),'Data Summary'!CE55="Yes"),100-OFFSET('Water Data'!$H$4,0,10*ROW('Water Data'!H49)),NA())</f>
        <v>#N/A</v>
      </c>
      <c r="Q55" s="96" t="e">
        <f ca="true">+IF(AND(ISNUMBER(OFFSET('Water Data'!$H$6,0,10*ROW('Water Data'!H49))),'Data Summary'!CF55="Yes"),OFFSET('Water Data'!$H$6,0,10*ROW('Water Data'!H49)),NA())</f>
        <v>#N/A</v>
      </c>
      <c r="R55" s="96" t="e">
        <f ca="true">+IF(AND(ISNUMBER(OFFSET('Water Data'!$H$9,0,10*ROW('Water Data'!H49))),'Data Summary'!CG55="Yes"),OFFSET('Water Data'!$H$9,0,10*ROW('Water Data'!H49)),NA())</f>
        <v>#N/A</v>
      </c>
      <c r="S55" s="96" t="e">
        <f ca="true">+IF(AND(ISNUMBER(OFFSET('Water Data'!$I$4,0,10*ROW('Water Data'!I49))),'Data Summary'!CH55="Yes"),100-OFFSET('Water Data'!$I$4,0,10*ROW('Water Data'!I49)),NA())</f>
        <v>#N/A</v>
      </c>
      <c r="T55" s="96" t="e">
        <f ca="true">+IF(AND(ISNUMBER(OFFSET('Water Data'!$I$6,0,10*ROW('Water Data'!I49))),'Data Summary'!CI55="Yes"),OFFSET('Water Data'!$I$6,0,10*ROW('Water Data'!I49)),NA())</f>
        <v>#N/A</v>
      </c>
      <c r="U55" s="96" t="e">
        <f ca="true">+IF(AND(ISNUMBER(OFFSET('Water Data'!$I$9,0,10*ROW('Water Data'!I49))),'Data Summary'!CJ55="Yes"),OFFSET('Water Data'!$I$9,0,10*ROW('Water Data'!I49)),NA())</f>
        <v>#N/A</v>
      </c>
      <c r="V55" s="97" t="e">
        <f ca="true">+IF(AND(ISNUMBER(OFFSET('Sanitation Data'!$D$4,0,10*ROW('Sanitation Data'!D49))),'Data Summary'!CK55="Yes"),100-OFFSET('Sanitation Data'!$D$4,0,10*ROW('Sanitation Data'!D49)),NA())</f>
        <v>#N/A</v>
      </c>
      <c r="W55" s="97" t="e">
        <f ca="true">+IF(AND(ISNUMBER(OFFSET('Sanitation Data'!$D$6,0,10*ROW('Sanitation Data'!D49))),'Data Summary'!CL55="Yes"),OFFSET('Sanitation Data'!$D$6,0,10*ROW('Sanitation Data'!D49)),NA())</f>
        <v>#N/A</v>
      </c>
      <c r="X55" s="97" t="e">
        <f ca="true">+IF(AND(ISNUMBER(OFFSET('Sanitation Data'!$D$10,0,10*ROW('Sanitation Data'!D49))),'Data Summary'!CM55="Yes"),OFFSET('Sanitation Data'!$D$10,0,10*ROW('Sanitation Data'!D49)),NA())</f>
        <v>#N/A</v>
      </c>
      <c r="Y55" s="97" t="e">
        <f ca="true">+IF(AND(ISNUMBER(OFFSET('Sanitation Data'!$D$11,0,10*ROW('Sanitation Data'!D49))),'Data Summary'!CN55="Yes"),OFFSET('Sanitation Data'!$D$11,0,10*ROW('Sanitation Data'!D49)),NA())</f>
        <v>#N/A</v>
      </c>
      <c r="Z55" s="97" t="e">
        <f ca="true">+IF(AND(ISNUMBER(OFFSET('Sanitation Data'!$D$12,0,10*ROW('Sanitation Data'!D49))),'Data Summary'!CO55="Yes"),OFFSET('Sanitation Data'!$D$12,0,10*ROW('Sanitation Data'!D49)),NA())</f>
        <v>#N/A</v>
      </c>
      <c r="AA55" s="97" t="e">
        <f ca="true">+IF(AND(ISNUMBER(OFFSET('Sanitation Data'!$E$4,0,10*ROW('Sanitation Data'!E49))),'Data Summary'!CP55="Yes"),100-OFFSET('Sanitation Data'!$E$4,0,10*ROW('Sanitation Data'!E49)),NA())</f>
        <v>#N/A</v>
      </c>
      <c r="AB55" s="97" t="e">
        <f ca="true">+IF(AND(ISNUMBER(OFFSET('Sanitation Data'!$E$6,0,10*ROW('Sanitation Data'!E49))),'Data Summary'!CQ55="Yes"),OFFSET('Sanitation Data'!$E$6,0,10*ROW('Sanitation Data'!E49)),NA())</f>
        <v>#N/A</v>
      </c>
      <c r="AC55" s="97" t="e">
        <f ca="true">+IF(AND(ISNUMBER(OFFSET('Sanitation Data'!$E$10,0,10*ROW('Sanitation Data'!E49))),'Data Summary'!CR55="Yes"),OFFSET('Sanitation Data'!$E$10,0,10*ROW('Sanitation Data'!E49)),NA())</f>
        <v>#N/A</v>
      </c>
      <c r="AD55" s="97" t="e">
        <f ca="true">+IF(AND(ISNUMBER(OFFSET('Sanitation Data'!$E$11,0,10*ROW('Sanitation Data'!E49))),'Data Summary'!CS55="Yes"),OFFSET('Sanitation Data'!$E$11,0,10*ROW('Sanitation Data'!E49)),NA())</f>
        <v>#N/A</v>
      </c>
      <c r="AE55" s="97" t="e">
        <f ca="true">+IF(AND(ISNUMBER(OFFSET('Sanitation Data'!$E$12,0,10*ROW('Sanitation Data'!E49))),'Data Summary'!CT55="Yes"),OFFSET('Sanitation Data'!$E$12,0,10*ROW('Sanitation Data'!E49)),NA())</f>
        <v>#N/A</v>
      </c>
      <c r="AF55" s="97" t="e">
        <f ca="true">+IF(AND(ISNUMBER(OFFSET('Sanitation Data'!$F$4,0,10*ROW('Sanitation Data'!F49))),'Data Summary'!CU55="Yes"),100-OFFSET('Sanitation Data'!$F$4,0,10*ROW('Sanitation Data'!F49)),NA())</f>
        <v>#N/A</v>
      </c>
      <c r="AG55" s="97" t="e">
        <f ca="true">+IF(AND(ISNUMBER(OFFSET('Sanitation Data'!$F$6,0,10*ROW('Sanitation Data'!F49))),'Data Summary'!CV55="Yes"),OFFSET('Sanitation Data'!$F$6,0,10*ROW('Sanitation Data'!F49)),NA())</f>
        <v>#N/A</v>
      </c>
      <c r="AH55" s="97" t="e">
        <f ca="true">+IF(AND(ISNUMBER(OFFSET('Sanitation Data'!$F$10,0,10*ROW('Sanitation Data'!F49))),'Data Summary'!CW55="Yes"),OFFSET('Sanitation Data'!$F$10,0,10*ROW('Sanitation Data'!F49)),NA())</f>
        <v>#N/A</v>
      </c>
      <c r="AI55" s="97" t="e">
        <f ca="true">+IF(AND(ISNUMBER(OFFSET('Sanitation Data'!$F$11,0,10*ROW('Sanitation Data'!F49))),'Data Summary'!CX55="Yes"),OFFSET('Sanitation Data'!$F$11,0,10*ROW('Sanitation Data'!F49)),NA())</f>
        <v>#N/A</v>
      </c>
      <c r="AJ55" s="97" t="e">
        <f ca="true">+IF(AND(ISNUMBER(OFFSET('Sanitation Data'!$F$12,0,10*ROW('Sanitation Data'!F49))),'Data Summary'!CY55="Yes"),OFFSET('Sanitation Data'!$F$12,0,10*ROW('Sanitation Data'!F49)),NA())</f>
        <v>#N/A</v>
      </c>
      <c r="AK55" s="97" t="e">
        <f ca="true">+IF(AND(ISNUMBER(OFFSET('Sanitation Data'!$G$4,0,10*ROW('Sanitation Data'!G49))),'Data Summary'!CZ55="Yes"),100-OFFSET('Sanitation Data'!$G$4,0,10*ROW('Sanitation Data'!G49)),NA())</f>
        <v>#N/A</v>
      </c>
      <c r="AL55" s="97" t="e">
        <f ca="true">+IF(AND(ISNUMBER(OFFSET('Sanitation Data'!$G$6,0,10*ROW('Sanitation Data'!G49))),'Data Summary'!DA55="Yes"),OFFSET('Sanitation Data'!$G$6,0,10*ROW('Sanitation Data'!G49)),NA())</f>
        <v>#N/A</v>
      </c>
      <c r="AM55" s="97" t="e">
        <f ca="true">+IF(AND(ISNUMBER(OFFSET('Sanitation Data'!$G$10,0,10*ROW('Sanitation Data'!G49))),'Data Summary'!DB55="Yes"),OFFSET('Sanitation Data'!$G$10,0,10*ROW('Sanitation Data'!G49)),NA())</f>
        <v>#N/A</v>
      </c>
      <c r="AN55" s="97" t="e">
        <f ca="true">+IF(AND(ISNUMBER(OFFSET('Sanitation Data'!$G$11,0,10*ROW('Sanitation Data'!G49))),'Data Summary'!DC55="Yes"),OFFSET('Sanitation Data'!$G$11,0,10*ROW('Sanitation Data'!G49)),NA())</f>
        <v>#N/A</v>
      </c>
      <c r="AO55" s="97" t="e">
        <f ca="true">+IF(AND(ISNUMBER(OFFSET('Sanitation Data'!$G$12,0,10*ROW('Sanitation Data'!G49))),'Data Summary'!DD55="Yes"),OFFSET('Sanitation Data'!$G$12,0,10*ROW('Sanitation Data'!G49)),NA())</f>
        <v>#N/A</v>
      </c>
      <c r="AP55" s="97" t="e">
        <f ca="true">+IF(AND(ISNUMBER(OFFSET('Sanitation Data'!$H$4,0,10*ROW('Sanitation Data'!H49))),'Data Summary'!DE55="Yes"),100-OFFSET('Sanitation Data'!$H$4,0,10*ROW('Sanitation Data'!H49)),NA())</f>
        <v>#N/A</v>
      </c>
      <c r="AQ55" s="97" t="e">
        <f ca="true">+IF(AND(ISNUMBER(OFFSET('Sanitation Data'!$H$6,0,10*ROW('Sanitation Data'!H49))),'Data Summary'!DF55="Yes"),OFFSET('Sanitation Data'!$H$6,0,10*ROW('Sanitation Data'!H49)),NA())</f>
        <v>#N/A</v>
      </c>
      <c r="AR55" s="97" t="e">
        <f ca="true">+IF(AND(ISNUMBER(OFFSET('Sanitation Data'!$H$10,0,10*ROW('Sanitation Data'!H49))),'Data Summary'!DG55="Yes"),OFFSET('Sanitation Data'!$H$10,0,10*ROW('Sanitation Data'!H49)),NA())</f>
        <v>#N/A</v>
      </c>
      <c r="AS55" s="97" t="e">
        <f ca="true">+IF(AND(ISNUMBER(OFFSET('Sanitation Data'!$H$11,0,10*ROW('Sanitation Data'!H49))),'Data Summary'!DH55="Yes"),OFFSET('Sanitation Data'!$H$11,0,10*ROW('Sanitation Data'!H49)),NA())</f>
        <v>#N/A</v>
      </c>
      <c r="AT55" s="97" t="e">
        <f ca="true">+IF(AND(ISNUMBER(OFFSET('Sanitation Data'!$H$12,0,10*ROW('Sanitation Data'!H49))),'Data Summary'!DI55="Yes"),OFFSET('Sanitation Data'!$H$12,0,10*ROW('Sanitation Data'!H49)),NA())</f>
        <v>#N/A</v>
      </c>
      <c r="AU55" s="97" t="e">
        <f ca="true">+IF(AND(ISNUMBER(OFFSET('Sanitation Data'!$I$4,0,10*ROW('Sanitation Data'!I49))),'Data Summary'!DJ55="Yes"),100-OFFSET('Sanitation Data'!$I$4,0,10*ROW('Sanitation Data'!I49)),NA())</f>
        <v>#N/A</v>
      </c>
      <c r="AV55" s="97" t="e">
        <f ca="true">+IF(AND(ISNUMBER(OFFSET('Sanitation Data'!$I$6,0,10*ROW('Sanitation Data'!I49))),'Data Summary'!DK55="Yes"),OFFSET('Sanitation Data'!$I$6,0,10*ROW('Sanitation Data'!I49)),NA())</f>
        <v>#N/A</v>
      </c>
      <c r="AW55" s="97" t="e">
        <f ca="true">+IF(AND(ISNUMBER(OFFSET('Sanitation Data'!$I$10,0,10*ROW('Sanitation Data'!I49))),'Data Summary'!DL55="Yes"),OFFSET('Sanitation Data'!$I$10,0,10*ROW('Sanitation Data'!I49)),NA())</f>
        <v>#N/A</v>
      </c>
      <c r="AX55" s="97" t="e">
        <f ca="true">+IF(AND(ISNUMBER(OFFSET('Sanitation Data'!$I$11,0,10*ROW('Sanitation Data'!I49))),'Data Summary'!DM55="Yes"),OFFSET('Sanitation Data'!$I$11,0,10*ROW('Sanitation Data'!I49)),NA())</f>
        <v>#N/A</v>
      </c>
      <c r="AY55" s="97" t="e">
        <f ca="true">+IF(AND(ISNUMBER(OFFSET('Sanitation Data'!$I$12,0,10*ROW('Sanitation Data'!I49))),'Data Summary'!DN55="Yes"),OFFSET('Sanitation Data'!$I$12,0,10*ROW('Sanitation Data'!I49)),NA())</f>
        <v>#N/A</v>
      </c>
      <c r="AZ55" s="98" t="e">
        <f ca="true">+IF(AND(ISNUMBER(OFFSET('Hygiene Data'!$D$5,0,10*ROW('Hygiene Data'!D49))),'Data Summary'!DO55="Yes"),OFFSET('Hygiene Data'!$D$5,0,10*ROW('Hygiene Data'!D49)),NA())</f>
        <v>#N/A</v>
      </c>
      <c r="BA55" s="98" t="e">
        <f ca="true">+IF(AND(ISNUMBER(OFFSET('Hygiene Data'!$D$7,0,10*ROW('Hygiene Data'!D49))),'Data Summary'!DP55="Yes"),OFFSET('Hygiene Data'!$D$7,0,10*ROW('Hygiene Data'!D49)),NA())</f>
        <v>#N/A</v>
      </c>
      <c r="BB55" s="98" t="e">
        <f ca="true">+IF(AND(ISNUMBER(OFFSET('Hygiene Data'!$D$9,0,10*ROW('Hygiene Data'!D49))),'Data Summary'!DQ55="Yes"),OFFSET('Hygiene Data'!$D$9,0,10*ROW('Hygiene Data'!D49)),NA())</f>
        <v>#N/A</v>
      </c>
      <c r="BC55" s="98" t="e">
        <f ca="true">+IF(AND(ISNUMBER(OFFSET('Hygiene Data'!$E$5,0,10*ROW('Hygiene Data'!E49))),'Data Summary'!DR55="Yes"),OFFSET('Hygiene Data'!$E$5,0,10*ROW('Hygiene Data'!E49)),NA())</f>
        <v>#N/A</v>
      </c>
      <c r="BD55" s="98" t="e">
        <f ca="true">+IF(AND(ISNUMBER(OFFSET('Hygiene Data'!$E$7,0,10*ROW('Hygiene Data'!E49))),'Data Summary'!DS55="Yes"),OFFSET('Hygiene Data'!$E$7,0,10*ROW('Hygiene Data'!E49)),NA())</f>
        <v>#N/A</v>
      </c>
      <c r="BE55" s="98" t="e">
        <f ca="true">+IF(AND(ISNUMBER(OFFSET('Hygiene Data'!$E$9,0,10*ROW('Hygiene Data'!E49))),'Data Summary'!DT55="Yes"),OFFSET('Hygiene Data'!$E$9,0,10*ROW('Hygiene Data'!E49)),NA())</f>
        <v>#N/A</v>
      </c>
      <c r="BF55" s="98" t="e">
        <f ca="true">+IF(AND(ISNUMBER(OFFSET('Hygiene Data'!$F$5,0,10*ROW('Hygiene Data'!F49))),'Data Summary'!DU55="Yes"),OFFSET('Hygiene Data'!$F$5,0,10*ROW('Hygiene Data'!F49)),NA())</f>
        <v>#N/A</v>
      </c>
      <c r="BG55" s="98" t="e">
        <f ca="true">+IF(AND(ISNUMBER(OFFSET('Hygiene Data'!$F$7,0,10*ROW('Hygiene Data'!F49))),'Data Summary'!DV55="Yes"),OFFSET('Hygiene Data'!$F$7,0,10*ROW('Hygiene Data'!F49)),NA())</f>
        <v>#N/A</v>
      </c>
      <c r="BH55" s="98" t="e">
        <f ca="true">+IF(AND(ISNUMBER(OFFSET('Hygiene Data'!$F$9,0,10*ROW('Hygiene Data'!F49))),'Data Summary'!DW55="Yes"),OFFSET('Hygiene Data'!$F$9,0,10*ROW('Hygiene Data'!F49)),NA())</f>
        <v>#N/A</v>
      </c>
      <c r="BI55" s="98" t="e">
        <f ca="true">+IF(AND(ISNUMBER(OFFSET('Hygiene Data'!$G$5,0,10*ROW('Hygiene Data'!G49))),'Data Summary'!DX55="Yes"),OFFSET('Hygiene Data'!$G$5,0,10*ROW('Hygiene Data'!G49)),NA())</f>
        <v>#N/A</v>
      </c>
      <c r="BJ55" s="98" t="e">
        <f ca="true">+IF(AND(ISNUMBER(OFFSET('Hygiene Data'!$G$7,0,10*ROW('Hygiene Data'!G49))),'Data Summary'!DY55="Yes"),OFFSET('Hygiene Data'!$G$7,0,10*ROW('Hygiene Data'!G49)),NA())</f>
        <v>#N/A</v>
      </c>
      <c r="BK55" s="98" t="e">
        <f ca="true">+IF(AND(ISNUMBER(OFFSET('Hygiene Data'!$G$9,0,10*ROW('Hygiene Data'!G49))),'Data Summary'!DZ55="Yes"),OFFSET('Hygiene Data'!$G$9,0,10*ROW('Hygiene Data'!G49)),NA())</f>
        <v>#N/A</v>
      </c>
      <c r="BL55" s="98" t="e">
        <f ca="true">+IF(AND(ISNUMBER(OFFSET('Hygiene Data'!$H$5,0,10*ROW('Hygiene Data'!H49))),'Data Summary'!EA55="Yes"),OFFSET('Hygiene Data'!$H$5,0,10*ROW('Hygiene Data'!H49)),NA())</f>
        <v>#N/A</v>
      </c>
      <c r="BM55" s="98" t="e">
        <f ca="true">+IF(AND(ISNUMBER(OFFSET('Hygiene Data'!$H$7,0,10*ROW('Hygiene Data'!H49))),'Data Summary'!EB55="Yes"),OFFSET('Hygiene Data'!$H$7,0,10*ROW('Hygiene Data'!H49)),NA())</f>
        <v>#N/A</v>
      </c>
      <c r="BN55" s="98" t="e">
        <f ca="true">+IF(AND(ISNUMBER(OFFSET('Hygiene Data'!$H$9,0,10*ROW('Hygiene Data'!H49))),'Data Summary'!EC55="Yes"),OFFSET('Hygiene Data'!$H$9,0,10*ROW('Hygiene Data'!H49)),NA())</f>
        <v>#N/A</v>
      </c>
      <c r="BO55" s="98" t="e">
        <f ca="true">+IF(AND(ISNUMBER(OFFSET('Hygiene Data'!$I$5,0,10*ROW('Hygiene Data'!I49))),'Data Summary'!ED55="Yes"),OFFSET('Hygiene Data'!$I$5,0,10*ROW('Hygiene Data'!I49)),NA())</f>
        <v>#N/A</v>
      </c>
      <c r="BP55" s="98" t="e">
        <f ca="true">+IF(AND(ISNUMBER(OFFSET('Hygiene Data'!$I$7,0,10*ROW('Hygiene Data'!I49))),'Data Summary'!EE55="Yes"),OFFSET('Hygiene Data'!$I$7,0,10*ROW('Hygiene Data'!I49)),NA())</f>
        <v>#N/A</v>
      </c>
      <c r="BQ55" s="98" t="e">
        <f ca="true">+IF(AND(ISNUMBER(OFFSET('Hygiene Data'!$I$9,0,10*ROW('Hygiene Data'!I49))),'Data Summary'!EF55="Yes"),OFFSET('Hygiene Data'!$I$9,0,10*ROW('Hygiene Data'!I49)),NA())</f>
        <v>#N/A</v>
      </c>
    </row>
    <row xmlns:x14ac="http://schemas.microsoft.com/office/spreadsheetml/2009/9/ac" r="56" x14ac:dyDescent="0.2">
      <c r="A56" s="339" t="e">
        <f ca="true">+RIGHT('Data Summary'!A56,LEN('Data Summary'!A56)-9)</f>
        <v>#VALUE!</v>
      </c>
      <c r="B56" s="36" t="str">
        <f ca="true">+IF(ISTEXT('Data Summary'!B56),'Data Summary'!B56,"")</f>
        <v/>
      </c>
      <c r="C56" s="338" t="e">
        <f ca="true">+VALUE('Data Summary'!C56)</f>
        <v>#VALUE!</v>
      </c>
      <c r="D56" s="96" t="e">
        <f ca="true">+IF(AND(ISNUMBER(OFFSET('Water Data'!$D$4,0,10*ROW('Water Data'!D50))),'Data Summary'!BS56="Yes"),100-OFFSET('Water Data'!$D$4,0,10*ROW('Water Data'!D50)),NA())</f>
        <v>#N/A</v>
      </c>
      <c r="E56" s="96" t="e">
        <f ca="true">+IF(AND(ISNUMBER(OFFSET('Water Data'!$D$6,0,10*ROW('Water Data'!D50))),'Data Summary'!BT56="Yes"),OFFSET('Water Data'!$D$6,0,10*ROW('Water Data'!D50)),NA())</f>
        <v>#N/A</v>
      </c>
      <c r="F56" s="96" t="e">
        <f ca="true">+IF(AND(ISNUMBER(OFFSET('Water Data'!$D$9,0,10*ROW('Water Data'!D50))),'Data Summary'!BU56="Yes"),OFFSET('Water Data'!$D$9,0,10*ROW('Water Data'!D50)),NA())</f>
        <v>#N/A</v>
      </c>
      <c r="G56" s="96" t="e">
        <f ca="true">+IF(AND(ISNUMBER(OFFSET('Water Data'!$E$4,0,10*ROW('Water Data'!E50))),'Data Summary'!BV56="Yes"),100-OFFSET('Water Data'!$E$4,0,10*ROW('Water Data'!E50)),NA())</f>
        <v>#N/A</v>
      </c>
      <c r="H56" s="96" t="e">
        <f ca="true">+IF(AND(ISNUMBER(OFFSET('Water Data'!$E$6,0,10*ROW('Water Data'!E50))),'Data Summary'!BW56="Yes"),OFFSET('Water Data'!$E$6,0,10*ROW('Water Data'!E50)),NA())</f>
        <v>#N/A</v>
      </c>
      <c r="I56" s="96" t="e">
        <f ca="true">+IF(AND(ISNUMBER(OFFSET('Water Data'!$E$9,0,10*ROW('Water Data'!E50))),'Data Summary'!BX56="Yes"),OFFSET('Water Data'!$E$9,0,10*ROW('Water Data'!E50)),NA())</f>
        <v>#N/A</v>
      </c>
      <c r="J56" s="96" t="e">
        <f ca="true">+IF(AND(ISNUMBER(OFFSET('Water Data'!$F$4,0,10*ROW('Water Data'!F50))),'Data Summary'!BY56="Yes"),100-OFFSET('Water Data'!$F$4,0,10*ROW('Water Data'!F50)),NA())</f>
        <v>#N/A</v>
      </c>
      <c r="K56" s="96" t="e">
        <f ca="true">+IF(AND(ISNUMBER(OFFSET('Water Data'!$F$6,0,10*ROW('Water Data'!F50))),'Data Summary'!BZ56="Yes"),OFFSET('Water Data'!$F$6,0,10*ROW('Water Data'!F50)),NA())</f>
        <v>#N/A</v>
      </c>
      <c r="L56" s="96" t="e">
        <f ca="true">+IF(AND(ISNUMBER(OFFSET('Water Data'!$F$9,0,10*ROW('Water Data'!F50))),'Data Summary'!CA56="Yes"),OFFSET('Water Data'!$F$9,0,10*ROW('Water Data'!F50)),NA())</f>
        <v>#N/A</v>
      </c>
      <c r="M56" s="96" t="e">
        <f ca="true">+IF(AND(ISNUMBER(OFFSET('Water Data'!$G$4,0,10*ROW('Water Data'!G50))),'Data Summary'!CB56="Yes"),100-OFFSET('Water Data'!$G$4,0,10*ROW('Water Data'!G50)),NA())</f>
        <v>#N/A</v>
      </c>
      <c r="N56" s="96" t="e">
        <f ca="true">+IF(AND(ISNUMBER(OFFSET('Water Data'!$G$6,0,10*ROW('Water Data'!G50))),'Data Summary'!CC56="Yes"),OFFSET('Water Data'!$G$6,0,10*ROW('Water Data'!G50)),NA())</f>
        <v>#N/A</v>
      </c>
      <c r="O56" s="96" t="e">
        <f ca="true">+IF(AND(ISNUMBER(OFFSET('Water Data'!$G$9,0,10*ROW('Water Data'!G50))),'Data Summary'!CD56="Yes"),OFFSET('Water Data'!$G$9,0,10*ROW('Water Data'!G50)),NA())</f>
        <v>#N/A</v>
      </c>
      <c r="P56" s="96" t="e">
        <f ca="true">+IF(AND(ISNUMBER(OFFSET('Water Data'!$H$4,0,10*ROW('Water Data'!H50))),'Data Summary'!CE56="Yes"),100-OFFSET('Water Data'!$H$4,0,10*ROW('Water Data'!H50)),NA())</f>
        <v>#N/A</v>
      </c>
      <c r="Q56" s="96" t="e">
        <f ca="true">+IF(AND(ISNUMBER(OFFSET('Water Data'!$H$6,0,10*ROW('Water Data'!H50))),'Data Summary'!CF56="Yes"),OFFSET('Water Data'!$H$6,0,10*ROW('Water Data'!H50)),NA())</f>
        <v>#N/A</v>
      </c>
      <c r="R56" s="96" t="e">
        <f ca="true">+IF(AND(ISNUMBER(OFFSET('Water Data'!$H$9,0,10*ROW('Water Data'!H50))),'Data Summary'!CG56="Yes"),OFFSET('Water Data'!$H$9,0,10*ROW('Water Data'!H50)),NA())</f>
        <v>#N/A</v>
      </c>
      <c r="S56" s="96" t="e">
        <f ca="true">+IF(AND(ISNUMBER(OFFSET('Water Data'!$I$4,0,10*ROW('Water Data'!I50))),'Data Summary'!CH56="Yes"),100-OFFSET('Water Data'!$I$4,0,10*ROW('Water Data'!I50)),NA())</f>
        <v>#N/A</v>
      </c>
      <c r="T56" s="96" t="e">
        <f ca="true">+IF(AND(ISNUMBER(OFFSET('Water Data'!$I$6,0,10*ROW('Water Data'!I50))),'Data Summary'!CI56="Yes"),OFFSET('Water Data'!$I$6,0,10*ROW('Water Data'!I50)),NA())</f>
        <v>#N/A</v>
      </c>
      <c r="U56" s="96" t="e">
        <f ca="true">+IF(AND(ISNUMBER(OFFSET('Water Data'!$I$9,0,10*ROW('Water Data'!I50))),'Data Summary'!CJ56="Yes"),OFFSET('Water Data'!$I$9,0,10*ROW('Water Data'!I50)),NA())</f>
        <v>#N/A</v>
      </c>
      <c r="V56" s="97" t="e">
        <f ca="true">+IF(AND(ISNUMBER(OFFSET('Sanitation Data'!$D$4,0,10*ROW('Sanitation Data'!D50))),'Data Summary'!CK56="Yes"),100-OFFSET('Sanitation Data'!$D$4,0,10*ROW('Sanitation Data'!D50)),NA())</f>
        <v>#N/A</v>
      </c>
      <c r="W56" s="97" t="e">
        <f ca="true">+IF(AND(ISNUMBER(OFFSET('Sanitation Data'!$D$6,0,10*ROW('Sanitation Data'!D50))),'Data Summary'!CL56="Yes"),OFFSET('Sanitation Data'!$D$6,0,10*ROW('Sanitation Data'!D50)),NA())</f>
        <v>#N/A</v>
      </c>
      <c r="X56" s="97" t="e">
        <f ca="true">+IF(AND(ISNUMBER(OFFSET('Sanitation Data'!$D$10,0,10*ROW('Sanitation Data'!D50))),'Data Summary'!CM56="Yes"),OFFSET('Sanitation Data'!$D$10,0,10*ROW('Sanitation Data'!D50)),NA())</f>
        <v>#N/A</v>
      </c>
      <c r="Y56" s="97" t="e">
        <f ca="true">+IF(AND(ISNUMBER(OFFSET('Sanitation Data'!$D$11,0,10*ROW('Sanitation Data'!D50))),'Data Summary'!CN56="Yes"),OFFSET('Sanitation Data'!$D$11,0,10*ROW('Sanitation Data'!D50)),NA())</f>
        <v>#N/A</v>
      </c>
      <c r="Z56" s="97" t="e">
        <f ca="true">+IF(AND(ISNUMBER(OFFSET('Sanitation Data'!$D$12,0,10*ROW('Sanitation Data'!D50))),'Data Summary'!CO56="Yes"),OFFSET('Sanitation Data'!$D$12,0,10*ROW('Sanitation Data'!D50)),NA())</f>
        <v>#N/A</v>
      </c>
      <c r="AA56" s="97" t="e">
        <f ca="true">+IF(AND(ISNUMBER(OFFSET('Sanitation Data'!$E$4,0,10*ROW('Sanitation Data'!E50))),'Data Summary'!CP56="Yes"),100-OFFSET('Sanitation Data'!$E$4,0,10*ROW('Sanitation Data'!E50)),NA())</f>
        <v>#N/A</v>
      </c>
      <c r="AB56" s="97" t="e">
        <f ca="true">+IF(AND(ISNUMBER(OFFSET('Sanitation Data'!$E$6,0,10*ROW('Sanitation Data'!E50))),'Data Summary'!CQ56="Yes"),OFFSET('Sanitation Data'!$E$6,0,10*ROW('Sanitation Data'!E50)),NA())</f>
        <v>#N/A</v>
      </c>
      <c r="AC56" s="97" t="e">
        <f ca="true">+IF(AND(ISNUMBER(OFFSET('Sanitation Data'!$E$10,0,10*ROW('Sanitation Data'!E50))),'Data Summary'!CR56="Yes"),OFFSET('Sanitation Data'!$E$10,0,10*ROW('Sanitation Data'!E50)),NA())</f>
        <v>#N/A</v>
      </c>
      <c r="AD56" s="97" t="e">
        <f ca="true">+IF(AND(ISNUMBER(OFFSET('Sanitation Data'!$E$11,0,10*ROW('Sanitation Data'!E50))),'Data Summary'!CS56="Yes"),OFFSET('Sanitation Data'!$E$11,0,10*ROW('Sanitation Data'!E50)),NA())</f>
        <v>#N/A</v>
      </c>
      <c r="AE56" s="97" t="e">
        <f ca="true">+IF(AND(ISNUMBER(OFFSET('Sanitation Data'!$E$12,0,10*ROW('Sanitation Data'!E50))),'Data Summary'!CT56="Yes"),OFFSET('Sanitation Data'!$E$12,0,10*ROW('Sanitation Data'!E50)),NA())</f>
        <v>#N/A</v>
      </c>
      <c r="AF56" s="97" t="e">
        <f ca="true">+IF(AND(ISNUMBER(OFFSET('Sanitation Data'!$F$4,0,10*ROW('Sanitation Data'!F50))),'Data Summary'!CU56="Yes"),100-OFFSET('Sanitation Data'!$F$4,0,10*ROW('Sanitation Data'!F50)),NA())</f>
        <v>#N/A</v>
      </c>
      <c r="AG56" s="97" t="e">
        <f ca="true">+IF(AND(ISNUMBER(OFFSET('Sanitation Data'!$F$6,0,10*ROW('Sanitation Data'!F50))),'Data Summary'!CV56="Yes"),OFFSET('Sanitation Data'!$F$6,0,10*ROW('Sanitation Data'!F50)),NA())</f>
        <v>#N/A</v>
      </c>
      <c r="AH56" s="97" t="e">
        <f ca="true">+IF(AND(ISNUMBER(OFFSET('Sanitation Data'!$F$10,0,10*ROW('Sanitation Data'!F50))),'Data Summary'!CW56="Yes"),OFFSET('Sanitation Data'!$F$10,0,10*ROW('Sanitation Data'!F50)),NA())</f>
        <v>#N/A</v>
      </c>
      <c r="AI56" s="97" t="e">
        <f ca="true">+IF(AND(ISNUMBER(OFFSET('Sanitation Data'!$F$11,0,10*ROW('Sanitation Data'!F50))),'Data Summary'!CX56="Yes"),OFFSET('Sanitation Data'!$F$11,0,10*ROW('Sanitation Data'!F50)),NA())</f>
        <v>#N/A</v>
      </c>
      <c r="AJ56" s="97" t="e">
        <f ca="true">+IF(AND(ISNUMBER(OFFSET('Sanitation Data'!$F$12,0,10*ROW('Sanitation Data'!F50))),'Data Summary'!CY56="Yes"),OFFSET('Sanitation Data'!$F$12,0,10*ROW('Sanitation Data'!F50)),NA())</f>
        <v>#N/A</v>
      </c>
      <c r="AK56" s="97" t="e">
        <f ca="true">+IF(AND(ISNUMBER(OFFSET('Sanitation Data'!$G$4,0,10*ROW('Sanitation Data'!G50))),'Data Summary'!CZ56="Yes"),100-OFFSET('Sanitation Data'!$G$4,0,10*ROW('Sanitation Data'!G50)),NA())</f>
        <v>#N/A</v>
      </c>
      <c r="AL56" s="97" t="e">
        <f ca="true">+IF(AND(ISNUMBER(OFFSET('Sanitation Data'!$G$6,0,10*ROW('Sanitation Data'!G50))),'Data Summary'!DA56="Yes"),OFFSET('Sanitation Data'!$G$6,0,10*ROW('Sanitation Data'!G50)),NA())</f>
        <v>#N/A</v>
      </c>
      <c r="AM56" s="97" t="e">
        <f ca="true">+IF(AND(ISNUMBER(OFFSET('Sanitation Data'!$G$10,0,10*ROW('Sanitation Data'!G50))),'Data Summary'!DB56="Yes"),OFFSET('Sanitation Data'!$G$10,0,10*ROW('Sanitation Data'!G50)),NA())</f>
        <v>#N/A</v>
      </c>
      <c r="AN56" s="97" t="e">
        <f ca="true">+IF(AND(ISNUMBER(OFFSET('Sanitation Data'!$G$11,0,10*ROW('Sanitation Data'!G50))),'Data Summary'!DC56="Yes"),OFFSET('Sanitation Data'!$G$11,0,10*ROW('Sanitation Data'!G50)),NA())</f>
        <v>#N/A</v>
      </c>
      <c r="AO56" s="97" t="e">
        <f ca="true">+IF(AND(ISNUMBER(OFFSET('Sanitation Data'!$G$12,0,10*ROW('Sanitation Data'!G50))),'Data Summary'!DD56="Yes"),OFFSET('Sanitation Data'!$G$12,0,10*ROW('Sanitation Data'!G50)),NA())</f>
        <v>#N/A</v>
      </c>
      <c r="AP56" s="97" t="e">
        <f ca="true">+IF(AND(ISNUMBER(OFFSET('Sanitation Data'!$H$4,0,10*ROW('Sanitation Data'!H50))),'Data Summary'!DE56="Yes"),100-OFFSET('Sanitation Data'!$H$4,0,10*ROW('Sanitation Data'!H50)),NA())</f>
        <v>#N/A</v>
      </c>
      <c r="AQ56" s="97" t="e">
        <f ca="true">+IF(AND(ISNUMBER(OFFSET('Sanitation Data'!$H$6,0,10*ROW('Sanitation Data'!H50))),'Data Summary'!DF56="Yes"),OFFSET('Sanitation Data'!$H$6,0,10*ROW('Sanitation Data'!H50)),NA())</f>
        <v>#N/A</v>
      </c>
      <c r="AR56" s="97" t="e">
        <f ca="true">+IF(AND(ISNUMBER(OFFSET('Sanitation Data'!$H$10,0,10*ROW('Sanitation Data'!H50))),'Data Summary'!DG56="Yes"),OFFSET('Sanitation Data'!$H$10,0,10*ROW('Sanitation Data'!H50)),NA())</f>
        <v>#N/A</v>
      </c>
      <c r="AS56" s="97" t="e">
        <f ca="true">+IF(AND(ISNUMBER(OFFSET('Sanitation Data'!$H$11,0,10*ROW('Sanitation Data'!H50))),'Data Summary'!DH56="Yes"),OFFSET('Sanitation Data'!$H$11,0,10*ROW('Sanitation Data'!H50)),NA())</f>
        <v>#N/A</v>
      </c>
      <c r="AT56" s="97" t="e">
        <f ca="true">+IF(AND(ISNUMBER(OFFSET('Sanitation Data'!$H$12,0,10*ROW('Sanitation Data'!H50))),'Data Summary'!DI56="Yes"),OFFSET('Sanitation Data'!$H$12,0,10*ROW('Sanitation Data'!H50)),NA())</f>
        <v>#N/A</v>
      </c>
      <c r="AU56" s="97" t="e">
        <f ca="true">+IF(AND(ISNUMBER(OFFSET('Sanitation Data'!$I$4,0,10*ROW('Sanitation Data'!I50))),'Data Summary'!DJ56="Yes"),100-OFFSET('Sanitation Data'!$I$4,0,10*ROW('Sanitation Data'!I50)),NA())</f>
        <v>#N/A</v>
      </c>
      <c r="AV56" s="97" t="e">
        <f ca="true">+IF(AND(ISNUMBER(OFFSET('Sanitation Data'!$I$6,0,10*ROW('Sanitation Data'!I50))),'Data Summary'!DK56="Yes"),OFFSET('Sanitation Data'!$I$6,0,10*ROW('Sanitation Data'!I50)),NA())</f>
        <v>#N/A</v>
      </c>
      <c r="AW56" s="97" t="e">
        <f ca="true">+IF(AND(ISNUMBER(OFFSET('Sanitation Data'!$I$10,0,10*ROW('Sanitation Data'!I50))),'Data Summary'!DL56="Yes"),OFFSET('Sanitation Data'!$I$10,0,10*ROW('Sanitation Data'!I50)),NA())</f>
        <v>#N/A</v>
      </c>
      <c r="AX56" s="97" t="e">
        <f ca="true">+IF(AND(ISNUMBER(OFFSET('Sanitation Data'!$I$11,0,10*ROW('Sanitation Data'!I50))),'Data Summary'!DM56="Yes"),OFFSET('Sanitation Data'!$I$11,0,10*ROW('Sanitation Data'!I50)),NA())</f>
        <v>#N/A</v>
      </c>
      <c r="AY56" s="97" t="e">
        <f ca="true">+IF(AND(ISNUMBER(OFFSET('Sanitation Data'!$I$12,0,10*ROW('Sanitation Data'!I50))),'Data Summary'!DN56="Yes"),OFFSET('Sanitation Data'!$I$12,0,10*ROW('Sanitation Data'!I50)),NA())</f>
        <v>#N/A</v>
      </c>
      <c r="AZ56" s="98" t="e">
        <f ca="true">+IF(AND(ISNUMBER(OFFSET('Hygiene Data'!$D$5,0,10*ROW('Hygiene Data'!D50))),'Data Summary'!DO56="Yes"),OFFSET('Hygiene Data'!$D$5,0,10*ROW('Hygiene Data'!D50)),NA())</f>
        <v>#N/A</v>
      </c>
      <c r="BA56" s="98" t="e">
        <f ca="true">+IF(AND(ISNUMBER(OFFSET('Hygiene Data'!$D$7,0,10*ROW('Hygiene Data'!D50))),'Data Summary'!DP56="Yes"),OFFSET('Hygiene Data'!$D$7,0,10*ROW('Hygiene Data'!D50)),NA())</f>
        <v>#N/A</v>
      </c>
      <c r="BB56" s="98" t="e">
        <f ca="true">+IF(AND(ISNUMBER(OFFSET('Hygiene Data'!$D$9,0,10*ROW('Hygiene Data'!D50))),'Data Summary'!DQ56="Yes"),OFFSET('Hygiene Data'!$D$9,0,10*ROW('Hygiene Data'!D50)),NA())</f>
        <v>#N/A</v>
      </c>
      <c r="BC56" s="98" t="e">
        <f ca="true">+IF(AND(ISNUMBER(OFFSET('Hygiene Data'!$E$5,0,10*ROW('Hygiene Data'!E50))),'Data Summary'!DR56="Yes"),OFFSET('Hygiene Data'!$E$5,0,10*ROW('Hygiene Data'!E50)),NA())</f>
        <v>#N/A</v>
      </c>
      <c r="BD56" s="98" t="e">
        <f ca="true">+IF(AND(ISNUMBER(OFFSET('Hygiene Data'!$E$7,0,10*ROW('Hygiene Data'!E50))),'Data Summary'!DS56="Yes"),OFFSET('Hygiene Data'!$E$7,0,10*ROW('Hygiene Data'!E50)),NA())</f>
        <v>#N/A</v>
      </c>
      <c r="BE56" s="98" t="e">
        <f ca="true">+IF(AND(ISNUMBER(OFFSET('Hygiene Data'!$E$9,0,10*ROW('Hygiene Data'!E50))),'Data Summary'!DT56="Yes"),OFFSET('Hygiene Data'!$E$9,0,10*ROW('Hygiene Data'!E50)),NA())</f>
        <v>#N/A</v>
      </c>
      <c r="BF56" s="98" t="e">
        <f ca="true">+IF(AND(ISNUMBER(OFFSET('Hygiene Data'!$F$5,0,10*ROW('Hygiene Data'!F50))),'Data Summary'!DU56="Yes"),OFFSET('Hygiene Data'!$F$5,0,10*ROW('Hygiene Data'!F50)),NA())</f>
        <v>#N/A</v>
      </c>
      <c r="BG56" s="98" t="e">
        <f ca="true">+IF(AND(ISNUMBER(OFFSET('Hygiene Data'!$F$7,0,10*ROW('Hygiene Data'!F50))),'Data Summary'!DV56="Yes"),OFFSET('Hygiene Data'!$F$7,0,10*ROW('Hygiene Data'!F50)),NA())</f>
        <v>#N/A</v>
      </c>
      <c r="BH56" s="98" t="e">
        <f ca="true">+IF(AND(ISNUMBER(OFFSET('Hygiene Data'!$F$9,0,10*ROW('Hygiene Data'!F50))),'Data Summary'!DW56="Yes"),OFFSET('Hygiene Data'!$F$9,0,10*ROW('Hygiene Data'!F50)),NA())</f>
        <v>#N/A</v>
      </c>
      <c r="BI56" s="98" t="e">
        <f ca="true">+IF(AND(ISNUMBER(OFFSET('Hygiene Data'!$G$5,0,10*ROW('Hygiene Data'!G50))),'Data Summary'!DX56="Yes"),OFFSET('Hygiene Data'!$G$5,0,10*ROW('Hygiene Data'!G50)),NA())</f>
        <v>#N/A</v>
      </c>
      <c r="BJ56" s="98" t="e">
        <f ca="true">+IF(AND(ISNUMBER(OFFSET('Hygiene Data'!$G$7,0,10*ROW('Hygiene Data'!G50))),'Data Summary'!DY56="Yes"),OFFSET('Hygiene Data'!$G$7,0,10*ROW('Hygiene Data'!G50)),NA())</f>
        <v>#N/A</v>
      </c>
      <c r="BK56" s="98" t="e">
        <f ca="true">+IF(AND(ISNUMBER(OFFSET('Hygiene Data'!$G$9,0,10*ROW('Hygiene Data'!G50))),'Data Summary'!DZ56="Yes"),OFFSET('Hygiene Data'!$G$9,0,10*ROW('Hygiene Data'!G50)),NA())</f>
        <v>#N/A</v>
      </c>
      <c r="BL56" s="98" t="e">
        <f ca="true">+IF(AND(ISNUMBER(OFFSET('Hygiene Data'!$H$5,0,10*ROW('Hygiene Data'!H50))),'Data Summary'!EA56="Yes"),OFFSET('Hygiene Data'!$H$5,0,10*ROW('Hygiene Data'!H50)),NA())</f>
        <v>#N/A</v>
      </c>
      <c r="BM56" s="98" t="e">
        <f ca="true">+IF(AND(ISNUMBER(OFFSET('Hygiene Data'!$H$7,0,10*ROW('Hygiene Data'!H50))),'Data Summary'!EB56="Yes"),OFFSET('Hygiene Data'!$H$7,0,10*ROW('Hygiene Data'!H50)),NA())</f>
        <v>#N/A</v>
      </c>
      <c r="BN56" s="98" t="e">
        <f ca="true">+IF(AND(ISNUMBER(OFFSET('Hygiene Data'!$H$9,0,10*ROW('Hygiene Data'!H50))),'Data Summary'!EC56="Yes"),OFFSET('Hygiene Data'!$H$9,0,10*ROW('Hygiene Data'!H50)),NA())</f>
        <v>#N/A</v>
      </c>
      <c r="BO56" s="98" t="e">
        <f ca="true">+IF(AND(ISNUMBER(OFFSET('Hygiene Data'!$I$5,0,10*ROW('Hygiene Data'!I50))),'Data Summary'!ED56="Yes"),OFFSET('Hygiene Data'!$I$5,0,10*ROW('Hygiene Data'!I50)),NA())</f>
        <v>#N/A</v>
      </c>
      <c r="BP56" s="98" t="e">
        <f ca="true">+IF(AND(ISNUMBER(OFFSET('Hygiene Data'!$I$7,0,10*ROW('Hygiene Data'!I50))),'Data Summary'!EE56="Yes"),OFFSET('Hygiene Data'!$I$7,0,10*ROW('Hygiene Data'!I50)),NA())</f>
        <v>#N/A</v>
      </c>
      <c r="BQ56" s="98" t="e">
        <f ca="true">+IF(AND(ISNUMBER(OFFSET('Hygiene Data'!$I$9,0,10*ROW('Hygiene Data'!I50))),'Data Summary'!EF56="Yes"),OFFSET('Hygiene Data'!$I$9,0,10*ROW('Hygiene Data'!I50)),NA())</f>
        <v>#N/A</v>
      </c>
    </row>
    <row xmlns:x14ac="http://schemas.microsoft.com/office/spreadsheetml/2009/9/ac" r="57" x14ac:dyDescent="0.2">
      <c r="A57" s="339" t="e">
        <f ca="true">+RIGHT('Data Summary'!A57,LEN('Data Summary'!A57)-9)</f>
        <v>#VALUE!</v>
      </c>
      <c r="B57" s="36" t="str">
        <f ca="true">+IF(ISTEXT('Data Summary'!B57),'Data Summary'!B57,"")</f>
        <v/>
      </c>
      <c r="C57" s="338" t="e">
        <f ca="true">+VALUE('Data Summary'!C57)</f>
        <v>#VALUE!</v>
      </c>
      <c r="D57" s="96" t="e">
        <f ca="true">+IF(AND(ISNUMBER(OFFSET('Water Data'!$D$4,0,10*ROW('Water Data'!D51))),'Data Summary'!BS57="Yes"),100-OFFSET('Water Data'!$D$4,0,10*ROW('Water Data'!D51)),NA())</f>
        <v>#N/A</v>
      </c>
      <c r="E57" s="96" t="e">
        <f ca="true">+IF(AND(ISNUMBER(OFFSET('Water Data'!$D$6,0,10*ROW('Water Data'!D51))),'Data Summary'!BT57="Yes"),OFFSET('Water Data'!$D$6,0,10*ROW('Water Data'!D51)),NA())</f>
        <v>#N/A</v>
      </c>
      <c r="F57" s="96" t="e">
        <f ca="true">+IF(AND(ISNUMBER(OFFSET('Water Data'!$D$9,0,10*ROW('Water Data'!D51))),'Data Summary'!BU57="Yes"),OFFSET('Water Data'!$D$9,0,10*ROW('Water Data'!D51)),NA())</f>
        <v>#N/A</v>
      </c>
      <c r="G57" s="96" t="e">
        <f ca="true">+IF(AND(ISNUMBER(OFFSET('Water Data'!$E$4,0,10*ROW('Water Data'!E51))),'Data Summary'!BV57="Yes"),100-OFFSET('Water Data'!$E$4,0,10*ROW('Water Data'!E51)),NA())</f>
        <v>#N/A</v>
      </c>
      <c r="H57" s="96" t="e">
        <f ca="true">+IF(AND(ISNUMBER(OFFSET('Water Data'!$E$6,0,10*ROW('Water Data'!E51))),'Data Summary'!BW57="Yes"),OFFSET('Water Data'!$E$6,0,10*ROW('Water Data'!E51)),NA())</f>
        <v>#N/A</v>
      </c>
      <c r="I57" s="96" t="e">
        <f ca="true">+IF(AND(ISNUMBER(OFFSET('Water Data'!$E$9,0,10*ROW('Water Data'!E51))),'Data Summary'!BX57="Yes"),OFFSET('Water Data'!$E$9,0,10*ROW('Water Data'!E51)),NA())</f>
        <v>#N/A</v>
      </c>
      <c r="J57" s="96" t="e">
        <f ca="true">+IF(AND(ISNUMBER(OFFSET('Water Data'!$F$4,0,10*ROW('Water Data'!F51))),'Data Summary'!BY57="Yes"),100-OFFSET('Water Data'!$F$4,0,10*ROW('Water Data'!F51)),NA())</f>
        <v>#N/A</v>
      </c>
      <c r="K57" s="96" t="e">
        <f ca="true">+IF(AND(ISNUMBER(OFFSET('Water Data'!$F$6,0,10*ROW('Water Data'!F51))),'Data Summary'!BZ57="Yes"),OFFSET('Water Data'!$F$6,0,10*ROW('Water Data'!F51)),NA())</f>
        <v>#N/A</v>
      </c>
      <c r="L57" s="96" t="e">
        <f ca="true">+IF(AND(ISNUMBER(OFFSET('Water Data'!$F$9,0,10*ROW('Water Data'!F51))),'Data Summary'!CA57="Yes"),OFFSET('Water Data'!$F$9,0,10*ROW('Water Data'!F51)),NA())</f>
        <v>#N/A</v>
      </c>
      <c r="M57" s="96" t="e">
        <f ca="true">+IF(AND(ISNUMBER(OFFSET('Water Data'!$G$4,0,10*ROW('Water Data'!G51))),'Data Summary'!CB57="Yes"),100-OFFSET('Water Data'!$G$4,0,10*ROW('Water Data'!G51)),NA())</f>
        <v>#N/A</v>
      </c>
      <c r="N57" s="96" t="e">
        <f ca="true">+IF(AND(ISNUMBER(OFFSET('Water Data'!$G$6,0,10*ROW('Water Data'!G51))),'Data Summary'!CC57="Yes"),OFFSET('Water Data'!$G$6,0,10*ROW('Water Data'!G51)),NA())</f>
        <v>#N/A</v>
      </c>
      <c r="O57" s="96" t="e">
        <f ca="true">+IF(AND(ISNUMBER(OFFSET('Water Data'!$G$9,0,10*ROW('Water Data'!G51))),'Data Summary'!CD57="Yes"),OFFSET('Water Data'!$G$9,0,10*ROW('Water Data'!G51)),NA())</f>
        <v>#N/A</v>
      </c>
      <c r="P57" s="96" t="e">
        <f ca="true">+IF(AND(ISNUMBER(OFFSET('Water Data'!$H$4,0,10*ROW('Water Data'!H51))),'Data Summary'!CE57="Yes"),100-OFFSET('Water Data'!$H$4,0,10*ROW('Water Data'!H51)),NA())</f>
        <v>#N/A</v>
      </c>
      <c r="Q57" s="96" t="e">
        <f ca="true">+IF(AND(ISNUMBER(OFFSET('Water Data'!$H$6,0,10*ROW('Water Data'!H51))),'Data Summary'!CF57="Yes"),OFFSET('Water Data'!$H$6,0,10*ROW('Water Data'!H51)),NA())</f>
        <v>#N/A</v>
      </c>
      <c r="R57" s="96" t="e">
        <f ca="true">+IF(AND(ISNUMBER(OFFSET('Water Data'!$H$9,0,10*ROW('Water Data'!H51))),'Data Summary'!CG57="Yes"),OFFSET('Water Data'!$H$9,0,10*ROW('Water Data'!H51)),NA())</f>
        <v>#N/A</v>
      </c>
      <c r="S57" s="96" t="e">
        <f ca="true">+IF(AND(ISNUMBER(OFFSET('Water Data'!$I$4,0,10*ROW('Water Data'!I51))),'Data Summary'!CH57="Yes"),100-OFFSET('Water Data'!$I$4,0,10*ROW('Water Data'!I51)),NA())</f>
        <v>#N/A</v>
      </c>
      <c r="T57" s="96" t="e">
        <f ca="true">+IF(AND(ISNUMBER(OFFSET('Water Data'!$I$6,0,10*ROW('Water Data'!I51))),'Data Summary'!CI57="Yes"),OFFSET('Water Data'!$I$6,0,10*ROW('Water Data'!I51)),NA())</f>
        <v>#N/A</v>
      </c>
      <c r="U57" s="96" t="e">
        <f ca="true">+IF(AND(ISNUMBER(OFFSET('Water Data'!$I$9,0,10*ROW('Water Data'!I51))),'Data Summary'!CJ57="Yes"),OFFSET('Water Data'!$I$9,0,10*ROW('Water Data'!I51)),NA())</f>
        <v>#N/A</v>
      </c>
      <c r="V57" s="97" t="e">
        <f ca="true">+IF(AND(ISNUMBER(OFFSET('Sanitation Data'!$D$4,0,10*ROW('Sanitation Data'!D51))),'Data Summary'!CK57="Yes"),100-OFFSET('Sanitation Data'!$D$4,0,10*ROW('Sanitation Data'!D51)),NA())</f>
        <v>#N/A</v>
      </c>
      <c r="W57" s="97" t="e">
        <f ca="true">+IF(AND(ISNUMBER(OFFSET('Sanitation Data'!$D$6,0,10*ROW('Sanitation Data'!D51))),'Data Summary'!CL57="Yes"),OFFSET('Sanitation Data'!$D$6,0,10*ROW('Sanitation Data'!D51)),NA())</f>
        <v>#N/A</v>
      </c>
      <c r="X57" s="97" t="e">
        <f ca="true">+IF(AND(ISNUMBER(OFFSET('Sanitation Data'!$D$10,0,10*ROW('Sanitation Data'!D51))),'Data Summary'!CM57="Yes"),OFFSET('Sanitation Data'!$D$10,0,10*ROW('Sanitation Data'!D51)),NA())</f>
        <v>#N/A</v>
      </c>
      <c r="Y57" s="97" t="e">
        <f ca="true">+IF(AND(ISNUMBER(OFFSET('Sanitation Data'!$D$11,0,10*ROW('Sanitation Data'!D51))),'Data Summary'!CN57="Yes"),OFFSET('Sanitation Data'!$D$11,0,10*ROW('Sanitation Data'!D51)),NA())</f>
        <v>#N/A</v>
      </c>
      <c r="Z57" s="97" t="e">
        <f ca="true">+IF(AND(ISNUMBER(OFFSET('Sanitation Data'!$D$12,0,10*ROW('Sanitation Data'!D51))),'Data Summary'!CO57="Yes"),OFFSET('Sanitation Data'!$D$12,0,10*ROW('Sanitation Data'!D51)),NA())</f>
        <v>#N/A</v>
      </c>
      <c r="AA57" s="97" t="e">
        <f ca="true">+IF(AND(ISNUMBER(OFFSET('Sanitation Data'!$E$4,0,10*ROW('Sanitation Data'!E51))),'Data Summary'!CP57="Yes"),100-OFFSET('Sanitation Data'!$E$4,0,10*ROW('Sanitation Data'!E51)),NA())</f>
        <v>#N/A</v>
      </c>
      <c r="AB57" s="97" t="e">
        <f ca="true">+IF(AND(ISNUMBER(OFFSET('Sanitation Data'!$E$6,0,10*ROW('Sanitation Data'!E51))),'Data Summary'!CQ57="Yes"),OFFSET('Sanitation Data'!$E$6,0,10*ROW('Sanitation Data'!E51)),NA())</f>
        <v>#N/A</v>
      </c>
      <c r="AC57" s="97" t="e">
        <f ca="true">+IF(AND(ISNUMBER(OFFSET('Sanitation Data'!$E$10,0,10*ROW('Sanitation Data'!E51))),'Data Summary'!CR57="Yes"),OFFSET('Sanitation Data'!$E$10,0,10*ROW('Sanitation Data'!E51)),NA())</f>
        <v>#N/A</v>
      </c>
      <c r="AD57" s="97" t="e">
        <f ca="true">+IF(AND(ISNUMBER(OFFSET('Sanitation Data'!$E$11,0,10*ROW('Sanitation Data'!E51))),'Data Summary'!CS57="Yes"),OFFSET('Sanitation Data'!$E$11,0,10*ROW('Sanitation Data'!E51)),NA())</f>
        <v>#N/A</v>
      </c>
      <c r="AE57" s="97" t="e">
        <f ca="true">+IF(AND(ISNUMBER(OFFSET('Sanitation Data'!$E$12,0,10*ROW('Sanitation Data'!E51))),'Data Summary'!CT57="Yes"),OFFSET('Sanitation Data'!$E$12,0,10*ROW('Sanitation Data'!E51)),NA())</f>
        <v>#N/A</v>
      </c>
      <c r="AF57" s="97" t="e">
        <f ca="true">+IF(AND(ISNUMBER(OFFSET('Sanitation Data'!$F$4,0,10*ROW('Sanitation Data'!F51))),'Data Summary'!CU57="Yes"),100-OFFSET('Sanitation Data'!$F$4,0,10*ROW('Sanitation Data'!F51)),NA())</f>
        <v>#N/A</v>
      </c>
      <c r="AG57" s="97" t="e">
        <f ca="true">+IF(AND(ISNUMBER(OFFSET('Sanitation Data'!$F$6,0,10*ROW('Sanitation Data'!F51))),'Data Summary'!CV57="Yes"),OFFSET('Sanitation Data'!$F$6,0,10*ROW('Sanitation Data'!F51)),NA())</f>
        <v>#N/A</v>
      </c>
      <c r="AH57" s="97" t="e">
        <f ca="true">+IF(AND(ISNUMBER(OFFSET('Sanitation Data'!$F$10,0,10*ROW('Sanitation Data'!F51))),'Data Summary'!CW57="Yes"),OFFSET('Sanitation Data'!$F$10,0,10*ROW('Sanitation Data'!F51)),NA())</f>
        <v>#N/A</v>
      </c>
      <c r="AI57" s="97" t="e">
        <f ca="true">+IF(AND(ISNUMBER(OFFSET('Sanitation Data'!$F$11,0,10*ROW('Sanitation Data'!F51))),'Data Summary'!CX57="Yes"),OFFSET('Sanitation Data'!$F$11,0,10*ROW('Sanitation Data'!F51)),NA())</f>
        <v>#N/A</v>
      </c>
      <c r="AJ57" s="97" t="e">
        <f ca="true">+IF(AND(ISNUMBER(OFFSET('Sanitation Data'!$F$12,0,10*ROW('Sanitation Data'!F51))),'Data Summary'!CY57="Yes"),OFFSET('Sanitation Data'!$F$12,0,10*ROW('Sanitation Data'!F51)),NA())</f>
        <v>#N/A</v>
      </c>
      <c r="AK57" s="97" t="e">
        <f ca="true">+IF(AND(ISNUMBER(OFFSET('Sanitation Data'!$G$4,0,10*ROW('Sanitation Data'!G51))),'Data Summary'!CZ57="Yes"),100-OFFSET('Sanitation Data'!$G$4,0,10*ROW('Sanitation Data'!G51)),NA())</f>
        <v>#N/A</v>
      </c>
      <c r="AL57" s="97" t="e">
        <f ca="true">+IF(AND(ISNUMBER(OFFSET('Sanitation Data'!$G$6,0,10*ROW('Sanitation Data'!G51))),'Data Summary'!DA57="Yes"),OFFSET('Sanitation Data'!$G$6,0,10*ROW('Sanitation Data'!G51)),NA())</f>
        <v>#N/A</v>
      </c>
      <c r="AM57" s="97" t="e">
        <f ca="true">+IF(AND(ISNUMBER(OFFSET('Sanitation Data'!$G$10,0,10*ROW('Sanitation Data'!G51))),'Data Summary'!DB57="Yes"),OFFSET('Sanitation Data'!$G$10,0,10*ROW('Sanitation Data'!G51)),NA())</f>
        <v>#N/A</v>
      </c>
      <c r="AN57" s="97" t="e">
        <f ca="true">+IF(AND(ISNUMBER(OFFSET('Sanitation Data'!$G$11,0,10*ROW('Sanitation Data'!G51))),'Data Summary'!DC57="Yes"),OFFSET('Sanitation Data'!$G$11,0,10*ROW('Sanitation Data'!G51)),NA())</f>
        <v>#N/A</v>
      </c>
      <c r="AO57" s="97" t="e">
        <f ca="true">+IF(AND(ISNUMBER(OFFSET('Sanitation Data'!$G$12,0,10*ROW('Sanitation Data'!G51))),'Data Summary'!DD57="Yes"),OFFSET('Sanitation Data'!$G$12,0,10*ROW('Sanitation Data'!G51)),NA())</f>
        <v>#N/A</v>
      </c>
      <c r="AP57" s="97" t="e">
        <f ca="true">+IF(AND(ISNUMBER(OFFSET('Sanitation Data'!$H$4,0,10*ROW('Sanitation Data'!H51))),'Data Summary'!DE57="Yes"),100-OFFSET('Sanitation Data'!$H$4,0,10*ROW('Sanitation Data'!H51)),NA())</f>
        <v>#N/A</v>
      </c>
      <c r="AQ57" s="97" t="e">
        <f ca="true">+IF(AND(ISNUMBER(OFFSET('Sanitation Data'!$H$6,0,10*ROW('Sanitation Data'!H51))),'Data Summary'!DF57="Yes"),OFFSET('Sanitation Data'!$H$6,0,10*ROW('Sanitation Data'!H51)),NA())</f>
        <v>#N/A</v>
      </c>
      <c r="AR57" s="97" t="e">
        <f ca="true">+IF(AND(ISNUMBER(OFFSET('Sanitation Data'!$H$10,0,10*ROW('Sanitation Data'!H51))),'Data Summary'!DG57="Yes"),OFFSET('Sanitation Data'!$H$10,0,10*ROW('Sanitation Data'!H51)),NA())</f>
        <v>#N/A</v>
      </c>
      <c r="AS57" s="97" t="e">
        <f ca="true">+IF(AND(ISNUMBER(OFFSET('Sanitation Data'!$H$11,0,10*ROW('Sanitation Data'!H51))),'Data Summary'!DH57="Yes"),OFFSET('Sanitation Data'!$H$11,0,10*ROW('Sanitation Data'!H51)),NA())</f>
        <v>#N/A</v>
      </c>
      <c r="AT57" s="97" t="e">
        <f ca="true">+IF(AND(ISNUMBER(OFFSET('Sanitation Data'!$H$12,0,10*ROW('Sanitation Data'!H51))),'Data Summary'!DI57="Yes"),OFFSET('Sanitation Data'!$H$12,0,10*ROW('Sanitation Data'!H51)),NA())</f>
        <v>#N/A</v>
      </c>
      <c r="AU57" s="97" t="e">
        <f ca="true">+IF(AND(ISNUMBER(OFFSET('Sanitation Data'!$I$4,0,10*ROW('Sanitation Data'!I51))),'Data Summary'!DJ57="Yes"),100-OFFSET('Sanitation Data'!$I$4,0,10*ROW('Sanitation Data'!I51)),NA())</f>
        <v>#N/A</v>
      </c>
      <c r="AV57" s="97" t="e">
        <f ca="true">+IF(AND(ISNUMBER(OFFSET('Sanitation Data'!$I$6,0,10*ROW('Sanitation Data'!I51))),'Data Summary'!DK57="Yes"),OFFSET('Sanitation Data'!$I$6,0,10*ROW('Sanitation Data'!I51)),NA())</f>
        <v>#N/A</v>
      </c>
      <c r="AW57" s="97" t="e">
        <f ca="true">+IF(AND(ISNUMBER(OFFSET('Sanitation Data'!$I$10,0,10*ROW('Sanitation Data'!I51))),'Data Summary'!DL57="Yes"),OFFSET('Sanitation Data'!$I$10,0,10*ROW('Sanitation Data'!I51)),NA())</f>
        <v>#N/A</v>
      </c>
      <c r="AX57" s="97" t="e">
        <f ca="true">+IF(AND(ISNUMBER(OFFSET('Sanitation Data'!$I$11,0,10*ROW('Sanitation Data'!I51))),'Data Summary'!DM57="Yes"),OFFSET('Sanitation Data'!$I$11,0,10*ROW('Sanitation Data'!I51)),NA())</f>
        <v>#N/A</v>
      </c>
      <c r="AY57" s="97" t="e">
        <f ca="true">+IF(AND(ISNUMBER(OFFSET('Sanitation Data'!$I$12,0,10*ROW('Sanitation Data'!I51))),'Data Summary'!DN57="Yes"),OFFSET('Sanitation Data'!$I$12,0,10*ROW('Sanitation Data'!I51)),NA())</f>
        <v>#N/A</v>
      </c>
      <c r="AZ57" s="98" t="e">
        <f ca="true">+IF(AND(ISNUMBER(OFFSET('Hygiene Data'!$D$5,0,10*ROW('Hygiene Data'!D51))),'Data Summary'!DO57="Yes"),OFFSET('Hygiene Data'!$D$5,0,10*ROW('Hygiene Data'!D51)),NA())</f>
        <v>#N/A</v>
      </c>
      <c r="BA57" s="98" t="e">
        <f ca="true">+IF(AND(ISNUMBER(OFFSET('Hygiene Data'!$D$7,0,10*ROW('Hygiene Data'!D51))),'Data Summary'!DP57="Yes"),OFFSET('Hygiene Data'!$D$7,0,10*ROW('Hygiene Data'!D51)),NA())</f>
        <v>#N/A</v>
      </c>
      <c r="BB57" s="98" t="e">
        <f ca="true">+IF(AND(ISNUMBER(OFFSET('Hygiene Data'!$D$9,0,10*ROW('Hygiene Data'!D51))),'Data Summary'!DQ57="Yes"),OFFSET('Hygiene Data'!$D$9,0,10*ROW('Hygiene Data'!D51)),NA())</f>
        <v>#N/A</v>
      </c>
      <c r="BC57" s="98" t="e">
        <f ca="true">+IF(AND(ISNUMBER(OFFSET('Hygiene Data'!$E$5,0,10*ROW('Hygiene Data'!E51))),'Data Summary'!DR57="Yes"),OFFSET('Hygiene Data'!$E$5,0,10*ROW('Hygiene Data'!E51)),NA())</f>
        <v>#N/A</v>
      </c>
      <c r="BD57" s="98" t="e">
        <f ca="true">+IF(AND(ISNUMBER(OFFSET('Hygiene Data'!$E$7,0,10*ROW('Hygiene Data'!E51))),'Data Summary'!DS57="Yes"),OFFSET('Hygiene Data'!$E$7,0,10*ROW('Hygiene Data'!E51)),NA())</f>
        <v>#N/A</v>
      </c>
      <c r="BE57" s="98" t="e">
        <f ca="true">+IF(AND(ISNUMBER(OFFSET('Hygiene Data'!$E$9,0,10*ROW('Hygiene Data'!E51))),'Data Summary'!DT57="Yes"),OFFSET('Hygiene Data'!$E$9,0,10*ROW('Hygiene Data'!E51)),NA())</f>
        <v>#N/A</v>
      </c>
      <c r="BF57" s="98" t="e">
        <f ca="true">+IF(AND(ISNUMBER(OFFSET('Hygiene Data'!$F$5,0,10*ROW('Hygiene Data'!F51))),'Data Summary'!DU57="Yes"),OFFSET('Hygiene Data'!$F$5,0,10*ROW('Hygiene Data'!F51)),NA())</f>
        <v>#N/A</v>
      </c>
      <c r="BG57" s="98" t="e">
        <f ca="true">+IF(AND(ISNUMBER(OFFSET('Hygiene Data'!$F$7,0,10*ROW('Hygiene Data'!F51))),'Data Summary'!DV57="Yes"),OFFSET('Hygiene Data'!$F$7,0,10*ROW('Hygiene Data'!F51)),NA())</f>
        <v>#N/A</v>
      </c>
      <c r="BH57" s="98" t="e">
        <f ca="true">+IF(AND(ISNUMBER(OFFSET('Hygiene Data'!$F$9,0,10*ROW('Hygiene Data'!F51))),'Data Summary'!DW57="Yes"),OFFSET('Hygiene Data'!$F$9,0,10*ROW('Hygiene Data'!F51)),NA())</f>
        <v>#N/A</v>
      </c>
      <c r="BI57" s="98" t="e">
        <f ca="true">+IF(AND(ISNUMBER(OFFSET('Hygiene Data'!$G$5,0,10*ROW('Hygiene Data'!G51))),'Data Summary'!DX57="Yes"),OFFSET('Hygiene Data'!$G$5,0,10*ROW('Hygiene Data'!G51)),NA())</f>
        <v>#N/A</v>
      </c>
      <c r="BJ57" s="98" t="e">
        <f ca="true">+IF(AND(ISNUMBER(OFFSET('Hygiene Data'!$G$7,0,10*ROW('Hygiene Data'!G51))),'Data Summary'!DY57="Yes"),OFFSET('Hygiene Data'!$G$7,0,10*ROW('Hygiene Data'!G51)),NA())</f>
        <v>#N/A</v>
      </c>
      <c r="BK57" s="98" t="e">
        <f ca="true">+IF(AND(ISNUMBER(OFFSET('Hygiene Data'!$G$9,0,10*ROW('Hygiene Data'!G51))),'Data Summary'!DZ57="Yes"),OFFSET('Hygiene Data'!$G$9,0,10*ROW('Hygiene Data'!G51)),NA())</f>
        <v>#N/A</v>
      </c>
      <c r="BL57" s="98" t="e">
        <f ca="true">+IF(AND(ISNUMBER(OFFSET('Hygiene Data'!$H$5,0,10*ROW('Hygiene Data'!H51))),'Data Summary'!EA57="Yes"),OFFSET('Hygiene Data'!$H$5,0,10*ROW('Hygiene Data'!H51)),NA())</f>
        <v>#N/A</v>
      </c>
      <c r="BM57" s="98" t="e">
        <f ca="true">+IF(AND(ISNUMBER(OFFSET('Hygiene Data'!$H$7,0,10*ROW('Hygiene Data'!H51))),'Data Summary'!EB57="Yes"),OFFSET('Hygiene Data'!$H$7,0,10*ROW('Hygiene Data'!H51)),NA())</f>
        <v>#N/A</v>
      </c>
      <c r="BN57" s="98" t="e">
        <f ca="true">+IF(AND(ISNUMBER(OFFSET('Hygiene Data'!$H$9,0,10*ROW('Hygiene Data'!H51))),'Data Summary'!EC57="Yes"),OFFSET('Hygiene Data'!$H$9,0,10*ROW('Hygiene Data'!H51)),NA())</f>
        <v>#N/A</v>
      </c>
      <c r="BO57" s="98" t="e">
        <f ca="true">+IF(AND(ISNUMBER(OFFSET('Hygiene Data'!$I$5,0,10*ROW('Hygiene Data'!I51))),'Data Summary'!ED57="Yes"),OFFSET('Hygiene Data'!$I$5,0,10*ROW('Hygiene Data'!I51)),NA())</f>
        <v>#N/A</v>
      </c>
      <c r="BP57" s="98" t="e">
        <f ca="true">+IF(AND(ISNUMBER(OFFSET('Hygiene Data'!$I$7,0,10*ROW('Hygiene Data'!I51))),'Data Summary'!EE57="Yes"),OFFSET('Hygiene Data'!$I$7,0,10*ROW('Hygiene Data'!I51)),NA())</f>
        <v>#N/A</v>
      </c>
      <c r="BQ57" s="98" t="e">
        <f ca="true">+IF(AND(ISNUMBER(OFFSET('Hygiene Data'!$I$9,0,10*ROW('Hygiene Data'!I51))),'Data Summary'!EF57="Yes"),OFFSET('Hygiene Data'!$I$9,0,10*ROW('Hygiene Data'!I51)),NA())</f>
        <v>#N/A</v>
      </c>
    </row>
    <row xmlns:x14ac="http://schemas.microsoft.com/office/spreadsheetml/2009/9/ac" r="58" x14ac:dyDescent="0.2">
      <c r="A58" s="339" t="e">
        <f ca="true">+RIGHT('Data Summary'!A58,LEN('Data Summary'!A58)-9)</f>
        <v>#VALUE!</v>
      </c>
      <c r="B58" s="36" t="str">
        <f ca="true">+IF(ISTEXT('Data Summary'!B58),'Data Summary'!B58,"")</f>
        <v/>
      </c>
      <c r="C58" s="338" t="e">
        <f ca="true">+VALUE('Data Summary'!C58)</f>
        <v>#VALUE!</v>
      </c>
      <c r="D58" s="96" t="e">
        <f ca="true">+IF(AND(ISNUMBER(OFFSET('Water Data'!$D$4,0,10*ROW('Water Data'!D52))),'Data Summary'!BS58="Yes"),100-OFFSET('Water Data'!$D$4,0,10*ROW('Water Data'!D52)),NA())</f>
        <v>#N/A</v>
      </c>
      <c r="E58" s="96" t="e">
        <f ca="true">+IF(AND(ISNUMBER(OFFSET('Water Data'!$D$6,0,10*ROW('Water Data'!D52))),'Data Summary'!BT58="Yes"),OFFSET('Water Data'!$D$6,0,10*ROW('Water Data'!D52)),NA())</f>
        <v>#N/A</v>
      </c>
      <c r="F58" s="96" t="e">
        <f ca="true">+IF(AND(ISNUMBER(OFFSET('Water Data'!$D$9,0,10*ROW('Water Data'!D52))),'Data Summary'!BU58="Yes"),OFFSET('Water Data'!$D$9,0,10*ROW('Water Data'!D52)),NA())</f>
        <v>#N/A</v>
      </c>
      <c r="G58" s="96" t="e">
        <f ca="true">+IF(AND(ISNUMBER(OFFSET('Water Data'!$E$4,0,10*ROW('Water Data'!E52))),'Data Summary'!BV58="Yes"),100-OFFSET('Water Data'!$E$4,0,10*ROW('Water Data'!E52)),NA())</f>
        <v>#N/A</v>
      </c>
      <c r="H58" s="96" t="e">
        <f ca="true">+IF(AND(ISNUMBER(OFFSET('Water Data'!$E$6,0,10*ROW('Water Data'!E52))),'Data Summary'!BW58="Yes"),OFFSET('Water Data'!$E$6,0,10*ROW('Water Data'!E52)),NA())</f>
        <v>#N/A</v>
      </c>
      <c r="I58" s="96" t="e">
        <f ca="true">+IF(AND(ISNUMBER(OFFSET('Water Data'!$E$9,0,10*ROW('Water Data'!E52))),'Data Summary'!BX58="Yes"),OFFSET('Water Data'!$E$9,0,10*ROW('Water Data'!E52)),NA())</f>
        <v>#N/A</v>
      </c>
      <c r="J58" s="96" t="e">
        <f ca="true">+IF(AND(ISNUMBER(OFFSET('Water Data'!$F$4,0,10*ROW('Water Data'!F52))),'Data Summary'!BY58="Yes"),100-OFFSET('Water Data'!$F$4,0,10*ROW('Water Data'!F52)),NA())</f>
        <v>#N/A</v>
      </c>
      <c r="K58" s="96" t="e">
        <f ca="true">+IF(AND(ISNUMBER(OFFSET('Water Data'!$F$6,0,10*ROW('Water Data'!F52))),'Data Summary'!BZ58="Yes"),OFFSET('Water Data'!$F$6,0,10*ROW('Water Data'!F52)),NA())</f>
        <v>#N/A</v>
      </c>
      <c r="L58" s="96" t="e">
        <f ca="true">+IF(AND(ISNUMBER(OFFSET('Water Data'!$F$9,0,10*ROW('Water Data'!F52))),'Data Summary'!CA58="Yes"),OFFSET('Water Data'!$F$9,0,10*ROW('Water Data'!F52)),NA())</f>
        <v>#N/A</v>
      </c>
      <c r="M58" s="96" t="e">
        <f ca="true">+IF(AND(ISNUMBER(OFFSET('Water Data'!$G$4,0,10*ROW('Water Data'!G52))),'Data Summary'!CB58="Yes"),100-OFFSET('Water Data'!$G$4,0,10*ROW('Water Data'!G52)),NA())</f>
        <v>#N/A</v>
      </c>
      <c r="N58" s="96" t="e">
        <f ca="true">+IF(AND(ISNUMBER(OFFSET('Water Data'!$G$6,0,10*ROW('Water Data'!G52))),'Data Summary'!CC58="Yes"),OFFSET('Water Data'!$G$6,0,10*ROW('Water Data'!G52)),NA())</f>
        <v>#N/A</v>
      </c>
      <c r="O58" s="96" t="e">
        <f ca="true">+IF(AND(ISNUMBER(OFFSET('Water Data'!$G$9,0,10*ROW('Water Data'!G52))),'Data Summary'!CD58="Yes"),OFFSET('Water Data'!$G$9,0,10*ROW('Water Data'!G52)),NA())</f>
        <v>#N/A</v>
      </c>
      <c r="P58" s="96" t="e">
        <f ca="true">+IF(AND(ISNUMBER(OFFSET('Water Data'!$H$4,0,10*ROW('Water Data'!H52))),'Data Summary'!CE58="Yes"),100-OFFSET('Water Data'!$H$4,0,10*ROW('Water Data'!H52)),NA())</f>
        <v>#N/A</v>
      </c>
      <c r="Q58" s="96" t="e">
        <f ca="true">+IF(AND(ISNUMBER(OFFSET('Water Data'!$H$6,0,10*ROW('Water Data'!H52))),'Data Summary'!CF58="Yes"),OFFSET('Water Data'!$H$6,0,10*ROW('Water Data'!H52)),NA())</f>
        <v>#N/A</v>
      </c>
      <c r="R58" s="96" t="e">
        <f ca="true">+IF(AND(ISNUMBER(OFFSET('Water Data'!$H$9,0,10*ROW('Water Data'!H52))),'Data Summary'!CG58="Yes"),OFFSET('Water Data'!$H$9,0,10*ROW('Water Data'!H52)),NA())</f>
        <v>#N/A</v>
      </c>
      <c r="S58" s="96" t="e">
        <f ca="true">+IF(AND(ISNUMBER(OFFSET('Water Data'!$I$4,0,10*ROW('Water Data'!I52))),'Data Summary'!CH58="Yes"),100-OFFSET('Water Data'!$I$4,0,10*ROW('Water Data'!I52)),NA())</f>
        <v>#N/A</v>
      </c>
      <c r="T58" s="96" t="e">
        <f ca="true">+IF(AND(ISNUMBER(OFFSET('Water Data'!$I$6,0,10*ROW('Water Data'!I52))),'Data Summary'!CI58="Yes"),OFFSET('Water Data'!$I$6,0,10*ROW('Water Data'!I52)),NA())</f>
        <v>#N/A</v>
      </c>
      <c r="U58" s="96" t="e">
        <f ca="true">+IF(AND(ISNUMBER(OFFSET('Water Data'!$I$9,0,10*ROW('Water Data'!I52))),'Data Summary'!CJ58="Yes"),OFFSET('Water Data'!$I$9,0,10*ROW('Water Data'!I52)),NA())</f>
        <v>#N/A</v>
      </c>
      <c r="V58" s="97" t="e">
        <f ca="true">+IF(AND(ISNUMBER(OFFSET('Sanitation Data'!$D$4,0,10*ROW('Sanitation Data'!D52))),'Data Summary'!CK58="Yes"),100-OFFSET('Sanitation Data'!$D$4,0,10*ROW('Sanitation Data'!D52)),NA())</f>
        <v>#N/A</v>
      </c>
      <c r="W58" s="97" t="e">
        <f ca="true">+IF(AND(ISNUMBER(OFFSET('Sanitation Data'!$D$6,0,10*ROW('Sanitation Data'!D52))),'Data Summary'!CL58="Yes"),OFFSET('Sanitation Data'!$D$6,0,10*ROW('Sanitation Data'!D52)),NA())</f>
        <v>#N/A</v>
      </c>
      <c r="X58" s="97" t="e">
        <f ca="true">+IF(AND(ISNUMBER(OFFSET('Sanitation Data'!$D$10,0,10*ROW('Sanitation Data'!D52))),'Data Summary'!CM58="Yes"),OFFSET('Sanitation Data'!$D$10,0,10*ROW('Sanitation Data'!D52)),NA())</f>
        <v>#N/A</v>
      </c>
      <c r="Y58" s="97" t="e">
        <f ca="true">+IF(AND(ISNUMBER(OFFSET('Sanitation Data'!$D$11,0,10*ROW('Sanitation Data'!D52))),'Data Summary'!CN58="Yes"),OFFSET('Sanitation Data'!$D$11,0,10*ROW('Sanitation Data'!D52)),NA())</f>
        <v>#N/A</v>
      </c>
      <c r="Z58" s="97" t="e">
        <f ca="true">+IF(AND(ISNUMBER(OFFSET('Sanitation Data'!$D$12,0,10*ROW('Sanitation Data'!D52))),'Data Summary'!CO58="Yes"),OFFSET('Sanitation Data'!$D$12,0,10*ROW('Sanitation Data'!D52)),NA())</f>
        <v>#N/A</v>
      </c>
      <c r="AA58" s="97" t="e">
        <f ca="true">+IF(AND(ISNUMBER(OFFSET('Sanitation Data'!$E$4,0,10*ROW('Sanitation Data'!E52))),'Data Summary'!CP58="Yes"),100-OFFSET('Sanitation Data'!$E$4,0,10*ROW('Sanitation Data'!E52)),NA())</f>
        <v>#N/A</v>
      </c>
      <c r="AB58" s="97" t="e">
        <f ca="true">+IF(AND(ISNUMBER(OFFSET('Sanitation Data'!$E$6,0,10*ROW('Sanitation Data'!E52))),'Data Summary'!CQ58="Yes"),OFFSET('Sanitation Data'!$E$6,0,10*ROW('Sanitation Data'!E52)),NA())</f>
        <v>#N/A</v>
      </c>
      <c r="AC58" s="97" t="e">
        <f ca="true">+IF(AND(ISNUMBER(OFFSET('Sanitation Data'!$E$10,0,10*ROW('Sanitation Data'!E52))),'Data Summary'!CR58="Yes"),OFFSET('Sanitation Data'!$E$10,0,10*ROW('Sanitation Data'!E52)),NA())</f>
        <v>#N/A</v>
      </c>
      <c r="AD58" s="97" t="e">
        <f ca="true">+IF(AND(ISNUMBER(OFFSET('Sanitation Data'!$E$11,0,10*ROW('Sanitation Data'!E52))),'Data Summary'!CS58="Yes"),OFFSET('Sanitation Data'!$E$11,0,10*ROW('Sanitation Data'!E52)),NA())</f>
        <v>#N/A</v>
      </c>
      <c r="AE58" s="97" t="e">
        <f ca="true">+IF(AND(ISNUMBER(OFFSET('Sanitation Data'!$E$12,0,10*ROW('Sanitation Data'!E52))),'Data Summary'!CT58="Yes"),OFFSET('Sanitation Data'!$E$12,0,10*ROW('Sanitation Data'!E52)),NA())</f>
        <v>#N/A</v>
      </c>
      <c r="AF58" s="97" t="e">
        <f ca="true">+IF(AND(ISNUMBER(OFFSET('Sanitation Data'!$F$4,0,10*ROW('Sanitation Data'!F52))),'Data Summary'!CU58="Yes"),100-OFFSET('Sanitation Data'!$F$4,0,10*ROW('Sanitation Data'!F52)),NA())</f>
        <v>#N/A</v>
      </c>
      <c r="AG58" s="97" t="e">
        <f ca="true">+IF(AND(ISNUMBER(OFFSET('Sanitation Data'!$F$6,0,10*ROW('Sanitation Data'!F52))),'Data Summary'!CV58="Yes"),OFFSET('Sanitation Data'!$F$6,0,10*ROW('Sanitation Data'!F52)),NA())</f>
        <v>#N/A</v>
      </c>
      <c r="AH58" s="97" t="e">
        <f ca="true">+IF(AND(ISNUMBER(OFFSET('Sanitation Data'!$F$10,0,10*ROW('Sanitation Data'!F52))),'Data Summary'!CW58="Yes"),OFFSET('Sanitation Data'!$F$10,0,10*ROW('Sanitation Data'!F52)),NA())</f>
        <v>#N/A</v>
      </c>
      <c r="AI58" s="97" t="e">
        <f ca="true">+IF(AND(ISNUMBER(OFFSET('Sanitation Data'!$F$11,0,10*ROW('Sanitation Data'!F52))),'Data Summary'!CX58="Yes"),OFFSET('Sanitation Data'!$F$11,0,10*ROW('Sanitation Data'!F52)),NA())</f>
        <v>#N/A</v>
      </c>
      <c r="AJ58" s="97" t="e">
        <f ca="true">+IF(AND(ISNUMBER(OFFSET('Sanitation Data'!$F$12,0,10*ROW('Sanitation Data'!F52))),'Data Summary'!CY58="Yes"),OFFSET('Sanitation Data'!$F$12,0,10*ROW('Sanitation Data'!F52)),NA())</f>
        <v>#N/A</v>
      </c>
      <c r="AK58" s="97" t="e">
        <f ca="true">+IF(AND(ISNUMBER(OFFSET('Sanitation Data'!$G$4,0,10*ROW('Sanitation Data'!G52))),'Data Summary'!CZ58="Yes"),100-OFFSET('Sanitation Data'!$G$4,0,10*ROW('Sanitation Data'!G52)),NA())</f>
        <v>#N/A</v>
      </c>
      <c r="AL58" s="97" t="e">
        <f ca="true">+IF(AND(ISNUMBER(OFFSET('Sanitation Data'!$G$6,0,10*ROW('Sanitation Data'!G52))),'Data Summary'!DA58="Yes"),OFFSET('Sanitation Data'!$G$6,0,10*ROW('Sanitation Data'!G52)),NA())</f>
        <v>#N/A</v>
      </c>
      <c r="AM58" s="97" t="e">
        <f ca="true">+IF(AND(ISNUMBER(OFFSET('Sanitation Data'!$G$10,0,10*ROW('Sanitation Data'!G52))),'Data Summary'!DB58="Yes"),OFFSET('Sanitation Data'!$G$10,0,10*ROW('Sanitation Data'!G52)),NA())</f>
        <v>#N/A</v>
      </c>
      <c r="AN58" s="97" t="e">
        <f ca="true">+IF(AND(ISNUMBER(OFFSET('Sanitation Data'!$G$11,0,10*ROW('Sanitation Data'!G52))),'Data Summary'!DC58="Yes"),OFFSET('Sanitation Data'!$G$11,0,10*ROW('Sanitation Data'!G52)),NA())</f>
        <v>#N/A</v>
      </c>
      <c r="AO58" s="97" t="e">
        <f ca="true">+IF(AND(ISNUMBER(OFFSET('Sanitation Data'!$G$12,0,10*ROW('Sanitation Data'!G52))),'Data Summary'!DD58="Yes"),OFFSET('Sanitation Data'!$G$12,0,10*ROW('Sanitation Data'!G52)),NA())</f>
        <v>#N/A</v>
      </c>
      <c r="AP58" s="97" t="e">
        <f ca="true">+IF(AND(ISNUMBER(OFFSET('Sanitation Data'!$H$4,0,10*ROW('Sanitation Data'!H52))),'Data Summary'!DE58="Yes"),100-OFFSET('Sanitation Data'!$H$4,0,10*ROW('Sanitation Data'!H52)),NA())</f>
        <v>#N/A</v>
      </c>
      <c r="AQ58" s="97" t="e">
        <f ca="true">+IF(AND(ISNUMBER(OFFSET('Sanitation Data'!$H$6,0,10*ROW('Sanitation Data'!H52))),'Data Summary'!DF58="Yes"),OFFSET('Sanitation Data'!$H$6,0,10*ROW('Sanitation Data'!H52)),NA())</f>
        <v>#N/A</v>
      </c>
      <c r="AR58" s="97" t="e">
        <f ca="true">+IF(AND(ISNUMBER(OFFSET('Sanitation Data'!$H$10,0,10*ROW('Sanitation Data'!H52))),'Data Summary'!DG58="Yes"),OFFSET('Sanitation Data'!$H$10,0,10*ROW('Sanitation Data'!H52)),NA())</f>
        <v>#N/A</v>
      </c>
      <c r="AS58" s="97" t="e">
        <f ca="true">+IF(AND(ISNUMBER(OFFSET('Sanitation Data'!$H$11,0,10*ROW('Sanitation Data'!H52))),'Data Summary'!DH58="Yes"),OFFSET('Sanitation Data'!$H$11,0,10*ROW('Sanitation Data'!H52)),NA())</f>
        <v>#N/A</v>
      </c>
      <c r="AT58" s="97" t="e">
        <f ca="true">+IF(AND(ISNUMBER(OFFSET('Sanitation Data'!$H$12,0,10*ROW('Sanitation Data'!H52))),'Data Summary'!DI58="Yes"),OFFSET('Sanitation Data'!$H$12,0,10*ROW('Sanitation Data'!H52)),NA())</f>
        <v>#N/A</v>
      </c>
      <c r="AU58" s="97" t="e">
        <f ca="true">+IF(AND(ISNUMBER(OFFSET('Sanitation Data'!$I$4,0,10*ROW('Sanitation Data'!I52))),'Data Summary'!DJ58="Yes"),100-OFFSET('Sanitation Data'!$I$4,0,10*ROW('Sanitation Data'!I52)),NA())</f>
        <v>#N/A</v>
      </c>
      <c r="AV58" s="97" t="e">
        <f ca="true">+IF(AND(ISNUMBER(OFFSET('Sanitation Data'!$I$6,0,10*ROW('Sanitation Data'!I52))),'Data Summary'!DK58="Yes"),OFFSET('Sanitation Data'!$I$6,0,10*ROW('Sanitation Data'!I52)),NA())</f>
        <v>#N/A</v>
      </c>
      <c r="AW58" s="97" t="e">
        <f ca="true">+IF(AND(ISNUMBER(OFFSET('Sanitation Data'!$I$10,0,10*ROW('Sanitation Data'!I52))),'Data Summary'!DL58="Yes"),OFFSET('Sanitation Data'!$I$10,0,10*ROW('Sanitation Data'!I52)),NA())</f>
        <v>#N/A</v>
      </c>
      <c r="AX58" s="97" t="e">
        <f ca="true">+IF(AND(ISNUMBER(OFFSET('Sanitation Data'!$I$11,0,10*ROW('Sanitation Data'!I52))),'Data Summary'!DM58="Yes"),OFFSET('Sanitation Data'!$I$11,0,10*ROW('Sanitation Data'!I52)),NA())</f>
        <v>#N/A</v>
      </c>
      <c r="AY58" s="97" t="e">
        <f ca="true">+IF(AND(ISNUMBER(OFFSET('Sanitation Data'!$I$12,0,10*ROW('Sanitation Data'!I52))),'Data Summary'!DN58="Yes"),OFFSET('Sanitation Data'!$I$12,0,10*ROW('Sanitation Data'!I52)),NA())</f>
        <v>#N/A</v>
      </c>
      <c r="AZ58" s="98" t="e">
        <f ca="true">+IF(AND(ISNUMBER(OFFSET('Hygiene Data'!$D$5,0,10*ROW('Hygiene Data'!D52))),'Data Summary'!DO58="Yes"),OFFSET('Hygiene Data'!$D$5,0,10*ROW('Hygiene Data'!D52)),NA())</f>
        <v>#N/A</v>
      </c>
      <c r="BA58" s="98" t="e">
        <f ca="true">+IF(AND(ISNUMBER(OFFSET('Hygiene Data'!$D$7,0,10*ROW('Hygiene Data'!D52))),'Data Summary'!DP58="Yes"),OFFSET('Hygiene Data'!$D$7,0,10*ROW('Hygiene Data'!D52)),NA())</f>
        <v>#N/A</v>
      </c>
      <c r="BB58" s="98" t="e">
        <f ca="true">+IF(AND(ISNUMBER(OFFSET('Hygiene Data'!$D$9,0,10*ROW('Hygiene Data'!D52))),'Data Summary'!DQ58="Yes"),OFFSET('Hygiene Data'!$D$9,0,10*ROW('Hygiene Data'!D52)),NA())</f>
        <v>#N/A</v>
      </c>
      <c r="BC58" s="98" t="e">
        <f ca="true">+IF(AND(ISNUMBER(OFFSET('Hygiene Data'!$E$5,0,10*ROW('Hygiene Data'!E52))),'Data Summary'!DR58="Yes"),OFFSET('Hygiene Data'!$E$5,0,10*ROW('Hygiene Data'!E52)),NA())</f>
        <v>#N/A</v>
      </c>
      <c r="BD58" s="98" t="e">
        <f ca="true">+IF(AND(ISNUMBER(OFFSET('Hygiene Data'!$E$7,0,10*ROW('Hygiene Data'!E52))),'Data Summary'!DS58="Yes"),OFFSET('Hygiene Data'!$E$7,0,10*ROW('Hygiene Data'!E52)),NA())</f>
        <v>#N/A</v>
      </c>
      <c r="BE58" s="98" t="e">
        <f ca="true">+IF(AND(ISNUMBER(OFFSET('Hygiene Data'!$E$9,0,10*ROW('Hygiene Data'!E52))),'Data Summary'!DT58="Yes"),OFFSET('Hygiene Data'!$E$9,0,10*ROW('Hygiene Data'!E52)),NA())</f>
        <v>#N/A</v>
      </c>
      <c r="BF58" s="98" t="e">
        <f ca="true">+IF(AND(ISNUMBER(OFFSET('Hygiene Data'!$F$5,0,10*ROW('Hygiene Data'!F52))),'Data Summary'!DU58="Yes"),OFFSET('Hygiene Data'!$F$5,0,10*ROW('Hygiene Data'!F52)),NA())</f>
        <v>#N/A</v>
      </c>
      <c r="BG58" s="98" t="e">
        <f ca="true">+IF(AND(ISNUMBER(OFFSET('Hygiene Data'!$F$7,0,10*ROW('Hygiene Data'!F52))),'Data Summary'!DV58="Yes"),OFFSET('Hygiene Data'!$F$7,0,10*ROW('Hygiene Data'!F52)),NA())</f>
        <v>#N/A</v>
      </c>
      <c r="BH58" s="98" t="e">
        <f ca="true">+IF(AND(ISNUMBER(OFFSET('Hygiene Data'!$F$9,0,10*ROW('Hygiene Data'!F52))),'Data Summary'!DW58="Yes"),OFFSET('Hygiene Data'!$F$9,0,10*ROW('Hygiene Data'!F52)),NA())</f>
        <v>#N/A</v>
      </c>
      <c r="BI58" s="98" t="e">
        <f ca="true">+IF(AND(ISNUMBER(OFFSET('Hygiene Data'!$G$5,0,10*ROW('Hygiene Data'!G52))),'Data Summary'!DX58="Yes"),OFFSET('Hygiene Data'!$G$5,0,10*ROW('Hygiene Data'!G52)),NA())</f>
        <v>#N/A</v>
      </c>
      <c r="BJ58" s="98" t="e">
        <f ca="true">+IF(AND(ISNUMBER(OFFSET('Hygiene Data'!$G$7,0,10*ROW('Hygiene Data'!G52))),'Data Summary'!DY58="Yes"),OFFSET('Hygiene Data'!$G$7,0,10*ROW('Hygiene Data'!G52)),NA())</f>
        <v>#N/A</v>
      </c>
      <c r="BK58" s="98" t="e">
        <f ca="true">+IF(AND(ISNUMBER(OFFSET('Hygiene Data'!$G$9,0,10*ROW('Hygiene Data'!G52))),'Data Summary'!DZ58="Yes"),OFFSET('Hygiene Data'!$G$9,0,10*ROW('Hygiene Data'!G52)),NA())</f>
        <v>#N/A</v>
      </c>
      <c r="BL58" s="98" t="e">
        <f ca="true">+IF(AND(ISNUMBER(OFFSET('Hygiene Data'!$H$5,0,10*ROW('Hygiene Data'!H52))),'Data Summary'!EA58="Yes"),OFFSET('Hygiene Data'!$H$5,0,10*ROW('Hygiene Data'!H52)),NA())</f>
        <v>#N/A</v>
      </c>
      <c r="BM58" s="98" t="e">
        <f ca="true">+IF(AND(ISNUMBER(OFFSET('Hygiene Data'!$H$7,0,10*ROW('Hygiene Data'!H52))),'Data Summary'!EB58="Yes"),OFFSET('Hygiene Data'!$H$7,0,10*ROW('Hygiene Data'!H52)),NA())</f>
        <v>#N/A</v>
      </c>
      <c r="BN58" s="98" t="e">
        <f ca="true">+IF(AND(ISNUMBER(OFFSET('Hygiene Data'!$H$9,0,10*ROW('Hygiene Data'!H52))),'Data Summary'!EC58="Yes"),OFFSET('Hygiene Data'!$H$9,0,10*ROW('Hygiene Data'!H52)),NA())</f>
        <v>#N/A</v>
      </c>
      <c r="BO58" s="98" t="e">
        <f ca="true">+IF(AND(ISNUMBER(OFFSET('Hygiene Data'!$I$5,0,10*ROW('Hygiene Data'!I52))),'Data Summary'!ED58="Yes"),OFFSET('Hygiene Data'!$I$5,0,10*ROW('Hygiene Data'!I52)),NA())</f>
        <v>#N/A</v>
      </c>
      <c r="BP58" s="98" t="e">
        <f ca="true">+IF(AND(ISNUMBER(OFFSET('Hygiene Data'!$I$7,0,10*ROW('Hygiene Data'!I52))),'Data Summary'!EE58="Yes"),OFFSET('Hygiene Data'!$I$7,0,10*ROW('Hygiene Data'!I52)),NA())</f>
        <v>#N/A</v>
      </c>
      <c r="BQ58" s="98" t="e">
        <f ca="true">+IF(AND(ISNUMBER(OFFSET('Hygiene Data'!$I$9,0,10*ROW('Hygiene Data'!I52))),'Data Summary'!EF58="Yes"),OFFSET('Hygiene Data'!$I$9,0,10*ROW('Hygiene Data'!I52)),NA())</f>
        <v>#N/A</v>
      </c>
    </row>
    <row xmlns:x14ac="http://schemas.microsoft.com/office/spreadsheetml/2009/9/ac" r="59" x14ac:dyDescent="0.2">
      <c r="A59" s="339" t="e">
        <f ca="true">+RIGHT('Data Summary'!A59,LEN('Data Summary'!A59)-9)</f>
        <v>#VALUE!</v>
      </c>
      <c r="B59" s="36" t="str">
        <f ca="true">+IF(ISTEXT('Data Summary'!B59),'Data Summary'!B59,"")</f>
        <v/>
      </c>
      <c r="C59" s="338" t="e">
        <f ca="true">+VALUE('Data Summary'!C59)</f>
        <v>#VALUE!</v>
      </c>
      <c r="D59" s="96" t="e">
        <f ca="true">+IF(AND(ISNUMBER(OFFSET('Water Data'!$D$4,0,10*ROW('Water Data'!D53))),'Data Summary'!BS59="Yes"),100-OFFSET('Water Data'!$D$4,0,10*ROW('Water Data'!D53)),NA())</f>
        <v>#N/A</v>
      </c>
      <c r="E59" s="96" t="e">
        <f ca="true">+IF(AND(ISNUMBER(OFFSET('Water Data'!$D$6,0,10*ROW('Water Data'!D53))),'Data Summary'!BT59="Yes"),OFFSET('Water Data'!$D$6,0,10*ROW('Water Data'!D53)),NA())</f>
        <v>#N/A</v>
      </c>
      <c r="F59" s="96" t="e">
        <f ca="true">+IF(AND(ISNUMBER(OFFSET('Water Data'!$D$9,0,10*ROW('Water Data'!D53))),'Data Summary'!BU59="Yes"),OFFSET('Water Data'!$D$9,0,10*ROW('Water Data'!D53)),NA())</f>
        <v>#N/A</v>
      </c>
      <c r="G59" s="96" t="e">
        <f ca="true">+IF(AND(ISNUMBER(OFFSET('Water Data'!$E$4,0,10*ROW('Water Data'!E53))),'Data Summary'!BV59="Yes"),100-OFFSET('Water Data'!$E$4,0,10*ROW('Water Data'!E53)),NA())</f>
        <v>#N/A</v>
      </c>
      <c r="H59" s="96" t="e">
        <f ca="true">+IF(AND(ISNUMBER(OFFSET('Water Data'!$E$6,0,10*ROW('Water Data'!E53))),'Data Summary'!BW59="Yes"),OFFSET('Water Data'!$E$6,0,10*ROW('Water Data'!E53)),NA())</f>
        <v>#N/A</v>
      </c>
      <c r="I59" s="96" t="e">
        <f ca="true">+IF(AND(ISNUMBER(OFFSET('Water Data'!$E$9,0,10*ROW('Water Data'!E53))),'Data Summary'!BX59="Yes"),OFFSET('Water Data'!$E$9,0,10*ROW('Water Data'!E53)),NA())</f>
        <v>#N/A</v>
      </c>
      <c r="J59" s="96" t="e">
        <f ca="true">+IF(AND(ISNUMBER(OFFSET('Water Data'!$F$4,0,10*ROW('Water Data'!F53))),'Data Summary'!BY59="Yes"),100-OFFSET('Water Data'!$F$4,0,10*ROW('Water Data'!F53)),NA())</f>
        <v>#N/A</v>
      </c>
      <c r="K59" s="96" t="e">
        <f ca="true">+IF(AND(ISNUMBER(OFFSET('Water Data'!$F$6,0,10*ROW('Water Data'!F53))),'Data Summary'!BZ59="Yes"),OFFSET('Water Data'!$F$6,0,10*ROW('Water Data'!F53)),NA())</f>
        <v>#N/A</v>
      </c>
      <c r="L59" s="96" t="e">
        <f ca="true">+IF(AND(ISNUMBER(OFFSET('Water Data'!$F$9,0,10*ROW('Water Data'!F53))),'Data Summary'!CA59="Yes"),OFFSET('Water Data'!$F$9,0,10*ROW('Water Data'!F53)),NA())</f>
        <v>#N/A</v>
      </c>
      <c r="M59" s="96" t="e">
        <f ca="true">+IF(AND(ISNUMBER(OFFSET('Water Data'!$G$4,0,10*ROW('Water Data'!G53))),'Data Summary'!CB59="Yes"),100-OFFSET('Water Data'!$G$4,0,10*ROW('Water Data'!G53)),NA())</f>
        <v>#N/A</v>
      </c>
      <c r="N59" s="96" t="e">
        <f ca="true">+IF(AND(ISNUMBER(OFFSET('Water Data'!$G$6,0,10*ROW('Water Data'!G53))),'Data Summary'!CC59="Yes"),OFFSET('Water Data'!$G$6,0,10*ROW('Water Data'!G53)),NA())</f>
        <v>#N/A</v>
      </c>
      <c r="O59" s="96" t="e">
        <f ca="true">+IF(AND(ISNUMBER(OFFSET('Water Data'!$G$9,0,10*ROW('Water Data'!G53))),'Data Summary'!CD59="Yes"),OFFSET('Water Data'!$G$9,0,10*ROW('Water Data'!G53)),NA())</f>
        <v>#N/A</v>
      </c>
      <c r="P59" s="96" t="e">
        <f ca="true">+IF(AND(ISNUMBER(OFFSET('Water Data'!$H$4,0,10*ROW('Water Data'!H53))),'Data Summary'!CE59="Yes"),100-OFFSET('Water Data'!$H$4,0,10*ROW('Water Data'!H53)),NA())</f>
        <v>#N/A</v>
      </c>
      <c r="Q59" s="96" t="e">
        <f ca="true">+IF(AND(ISNUMBER(OFFSET('Water Data'!$H$6,0,10*ROW('Water Data'!H53))),'Data Summary'!CF59="Yes"),OFFSET('Water Data'!$H$6,0,10*ROW('Water Data'!H53)),NA())</f>
        <v>#N/A</v>
      </c>
      <c r="R59" s="96" t="e">
        <f ca="true">+IF(AND(ISNUMBER(OFFSET('Water Data'!$H$9,0,10*ROW('Water Data'!H53))),'Data Summary'!CG59="Yes"),OFFSET('Water Data'!$H$9,0,10*ROW('Water Data'!H53)),NA())</f>
        <v>#N/A</v>
      </c>
      <c r="S59" s="96" t="e">
        <f ca="true">+IF(AND(ISNUMBER(OFFSET('Water Data'!$I$4,0,10*ROW('Water Data'!I53))),'Data Summary'!CH59="Yes"),100-OFFSET('Water Data'!$I$4,0,10*ROW('Water Data'!I53)),NA())</f>
        <v>#N/A</v>
      </c>
      <c r="T59" s="96" t="e">
        <f ca="true">+IF(AND(ISNUMBER(OFFSET('Water Data'!$I$6,0,10*ROW('Water Data'!I53))),'Data Summary'!CI59="Yes"),OFFSET('Water Data'!$I$6,0,10*ROW('Water Data'!I53)),NA())</f>
        <v>#N/A</v>
      </c>
      <c r="U59" s="96" t="e">
        <f ca="true">+IF(AND(ISNUMBER(OFFSET('Water Data'!$I$9,0,10*ROW('Water Data'!I53))),'Data Summary'!CJ59="Yes"),OFFSET('Water Data'!$I$9,0,10*ROW('Water Data'!I53)),NA())</f>
        <v>#N/A</v>
      </c>
      <c r="V59" s="97" t="e">
        <f ca="true">+IF(AND(ISNUMBER(OFFSET('Sanitation Data'!$D$4,0,10*ROW('Sanitation Data'!D53))),'Data Summary'!CK59="Yes"),100-OFFSET('Sanitation Data'!$D$4,0,10*ROW('Sanitation Data'!D53)),NA())</f>
        <v>#N/A</v>
      </c>
      <c r="W59" s="97" t="e">
        <f ca="true">+IF(AND(ISNUMBER(OFFSET('Sanitation Data'!$D$6,0,10*ROW('Sanitation Data'!D53))),'Data Summary'!CL59="Yes"),OFFSET('Sanitation Data'!$D$6,0,10*ROW('Sanitation Data'!D53)),NA())</f>
        <v>#N/A</v>
      </c>
      <c r="X59" s="97" t="e">
        <f ca="true">+IF(AND(ISNUMBER(OFFSET('Sanitation Data'!$D$10,0,10*ROW('Sanitation Data'!D53))),'Data Summary'!CM59="Yes"),OFFSET('Sanitation Data'!$D$10,0,10*ROW('Sanitation Data'!D53)),NA())</f>
        <v>#N/A</v>
      </c>
      <c r="Y59" s="97" t="e">
        <f ca="true">+IF(AND(ISNUMBER(OFFSET('Sanitation Data'!$D$11,0,10*ROW('Sanitation Data'!D53))),'Data Summary'!CN59="Yes"),OFFSET('Sanitation Data'!$D$11,0,10*ROW('Sanitation Data'!D53)),NA())</f>
        <v>#N/A</v>
      </c>
      <c r="Z59" s="97" t="e">
        <f ca="true">+IF(AND(ISNUMBER(OFFSET('Sanitation Data'!$D$12,0,10*ROW('Sanitation Data'!D53))),'Data Summary'!CO59="Yes"),OFFSET('Sanitation Data'!$D$12,0,10*ROW('Sanitation Data'!D53)),NA())</f>
        <v>#N/A</v>
      </c>
      <c r="AA59" s="97" t="e">
        <f ca="true">+IF(AND(ISNUMBER(OFFSET('Sanitation Data'!$E$4,0,10*ROW('Sanitation Data'!E53))),'Data Summary'!CP59="Yes"),100-OFFSET('Sanitation Data'!$E$4,0,10*ROW('Sanitation Data'!E53)),NA())</f>
        <v>#N/A</v>
      </c>
      <c r="AB59" s="97" t="e">
        <f ca="true">+IF(AND(ISNUMBER(OFFSET('Sanitation Data'!$E$6,0,10*ROW('Sanitation Data'!E53))),'Data Summary'!CQ59="Yes"),OFFSET('Sanitation Data'!$E$6,0,10*ROW('Sanitation Data'!E53)),NA())</f>
        <v>#N/A</v>
      </c>
      <c r="AC59" s="97" t="e">
        <f ca="true">+IF(AND(ISNUMBER(OFFSET('Sanitation Data'!$E$10,0,10*ROW('Sanitation Data'!E53))),'Data Summary'!CR59="Yes"),OFFSET('Sanitation Data'!$E$10,0,10*ROW('Sanitation Data'!E53)),NA())</f>
        <v>#N/A</v>
      </c>
      <c r="AD59" s="97" t="e">
        <f ca="true">+IF(AND(ISNUMBER(OFFSET('Sanitation Data'!$E$11,0,10*ROW('Sanitation Data'!E53))),'Data Summary'!CS59="Yes"),OFFSET('Sanitation Data'!$E$11,0,10*ROW('Sanitation Data'!E53)),NA())</f>
        <v>#N/A</v>
      </c>
      <c r="AE59" s="97" t="e">
        <f ca="true">+IF(AND(ISNUMBER(OFFSET('Sanitation Data'!$E$12,0,10*ROW('Sanitation Data'!E53))),'Data Summary'!CT59="Yes"),OFFSET('Sanitation Data'!$E$12,0,10*ROW('Sanitation Data'!E53)),NA())</f>
        <v>#N/A</v>
      </c>
      <c r="AF59" s="97" t="e">
        <f ca="true">+IF(AND(ISNUMBER(OFFSET('Sanitation Data'!$F$4,0,10*ROW('Sanitation Data'!F53))),'Data Summary'!CU59="Yes"),100-OFFSET('Sanitation Data'!$F$4,0,10*ROW('Sanitation Data'!F53)),NA())</f>
        <v>#N/A</v>
      </c>
      <c r="AG59" s="97" t="e">
        <f ca="true">+IF(AND(ISNUMBER(OFFSET('Sanitation Data'!$F$6,0,10*ROW('Sanitation Data'!F53))),'Data Summary'!CV59="Yes"),OFFSET('Sanitation Data'!$F$6,0,10*ROW('Sanitation Data'!F53)),NA())</f>
        <v>#N/A</v>
      </c>
      <c r="AH59" s="97" t="e">
        <f ca="true">+IF(AND(ISNUMBER(OFFSET('Sanitation Data'!$F$10,0,10*ROW('Sanitation Data'!F53))),'Data Summary'!CW59="Yes"),OFFSET('Sanitation Data'!$F$10,0,10*ROW('Sanitation Data'!F53)),NA())</f>
        <v>#N/A</v>
      </c>
      <c r="AI59" s="97" t="e">
        <f ca="true">+IF(AND(ISNUMBER(OFFSET('Sanitation Data'!$F$11,0,10*ROW('Sanitation Data'!F53))),'Data Summary'!CX59="Yes"),OFFSET('Sanitation Data'!$F$11,0,10*ROW('Sanitation Data'!F53)),NA())</f>
        <v>#N/A</v>
      </c>
      <c r="AJ59" s="97" t="e">
        <f ca="true">+IF(AND(ISNUMBER(OFFSET('Sanitation Data'!$F$12,0,10*ROW('Sanitation Data'!F53))),'Data Summary'!CY59="Yes"),OFFSET('Sanitation Data'!$F$12,0,10*ROW('Sanitation Data'!F53)),NA())</f>
        <v>#N/A</v>
      </c>
      <c r="AK59" s="97" t="e">
        <f ca="true">+IF(AND(ISNUMBER(OFFSET('Sanitation Data'!$G$4,0,10*ROW('Sanitation Data'!G53))),'Data Summary'!CZ59="Yes"),100-OFFSET('Sanitation Data'!$G$4,0,10*ROW('Sanitation Data'!G53)),NA())</f>
        <v>#N/A</v>
      </c>
      <c r="AL59" s="97" t="e">
        <f ca="true">+IF(AND(ISNUMBER(OFFSET('Sanitation Data'!$G$6,0,10*ROW('Sanitation Data'!G53))),'Data Summary'!DA59="Yes"),OFFSET('Sanitation Data'!$G$6,0,10*ROW('Sanitation Data'!G53)),NA())</f>
        <v>#N/A</v>
      </c>
      <c r="AM59" s="97" t="e">
        <f ca="true">+IF(AND(ISNUMBER(OFFSET('Sanitation Data'!$G$10,0,10*ROW('Sanitation Data'!G53))),'Data Summary'!DB59="Yes"),OFFSET('Sanitation Data'!$G$10,0,10*ROW('Sanitation Data'!G53)),NA())</f>
        <v>#N/A</v>
      </c>
      <c r="AN59" s="97" t="e">
        <f ca="true">+IF(AND(ISNUMBER(OFFSET('Sanitation Data'!$G$11,0,10*ROW('Sanitation Data'!G53))),'Data Summary'!DC59="Yes"),OFFSET('Sanitation Data'!$G$11,0,10*ROW('Sanitation Data'!G53)),NA())</f>
        <v>#N/A</v>
      </c>
      <c r="AO59" s="97" t="e">
        <f ca="true">+IF(AND(ISNUMBER(OFFSET('Sanitation Data'!$G$12,0,10*ROW('Sanitation Data'!G53))),'Data Summary'!DD59="Yes"),OFFSET('Sanitation Data'!$G$12,0,10*ROW('Sanitation Data'!G53)),NA())</f>
        <v>#N/A</v>
      </c>
      <c r="AP59" s="97" t="e">
        <f ca="true">+IF(AND(ISNUMBER(OFFSET('Sanitation Data'!$H$4,0,10*ROW('Sanitation Data'!H53))),'Data Summary'!DE59="Yes"),100-OFFSET('Sanitation Data'!$H$4,0,10*ROW('Sanitation Data'!H53)),NA())</f>
        <v>#N/A</v>
      </c>
      <c r="AQ59" s="97" t="e">
        <f ca="true">+IF(AND(ISNUMBER(OFFSET('Sanitation Data'!$H$6,0,10*ROW('Sanitation Data'!H53))),'Data Summary'!DF59="Yes"),OFFSET('Sanitation Data'!$H$6,0,10*ROW('Sanitation Data'!H53)),NA())</f>
        <v>#N/A</v>
      </c>
      <c r="AR59" s="97" t="e">
        <f ca="true">+IF(AND(ISNUMBER(OFFSET('Sanitation Data'!$H$10,0,10*ROW('Sanitation Data'!H53))),'Data Summary'!DG59="Yes"),OFFSET('Sanitation Data'!$H$10,0,10*ROW('Sanitation Data'!H53)),NA())</f>
        <v>#N/A</v>
      </c>
      <c r="AS59" s="97" t="e">
        <f ca="true">+IF(AND(ISNUMBER(OFFSET('Sanitation Data'!$H$11,0,10*ROW('Sanitation Data'!H53))),'Data Summary'!DH59="Yes"),OFFSET('Sanitation Data'!$H$11,0,10*ROW('Sanitation Data'!H53)),NA())</f>
        <v>#N/A</v>
      </c>
      <c r="AT59" s="97" t="e">
        <f ca="true">+IF(AND(ISNUMBER(OFFSET('Sanitation Data'!$H$12,0,10*ROW('Sanitation Data'!H53))),'Data Summary'!DI59="Yes"),OFFSET('Sanitation Data'!$H$12,0,10*ROW('Sanitation Data'!H53)),NA())</f>
        <v>#N/A</v>
      </c>
      <c r="AU59" s="97" t="e">
        <f ca="true">+IF(AND(ISNUMBER(OFFSET('Sanitation Data'!$I$4,0,10*ROW('Sanitation Data'!I53))),'Data Summary'!DJ59="Yes"),100-OFFSET('Sanitation Data'!$I$4,0,10*ROW('Sanitation Data'!I53)),NA())</f>
        <v>#N/A</v>
      </c>
      <c r="AV59" s="97" t="e">
        <f ca="true">+IF(AND(ISNUMBER(OFFSET('Sanitation Data'!$I$6,0,10*ROW('Sanitation Data'!I53))),'Data Summary'!DK59="Yes"),OFFSET('Sanitation Data'!$I$6,0,10*ROW('Sanitation Data'!I53)),NA())</f>
        <v>#N/A</v>
      </c>
      <c r="AW59" s="97" t="e">
        <f ca="true">+IF(AND(ISNUMBER(OFFSET('Sanitation Data'!$I$10,0,10*ROW('Sanitation Data'!I53))),'Data Summary'!DL59="Yes"),OFFSET('Sanitation Data'!$I$10,0,10*ROW('Sanitation Data'!I53)),NA())</f>
        <v>#N/A</v>
      </c>
      <c r="AX59" s="97" t="e">
        <f ca="true">+IF(AND(ISNUMBER(OFFSET('Sanitation Data'!$I$11,0,10*ROW('Sanitation Data'!I53))),'Data Summary'!DM59="Yes"),OFFSET('Sanitation Data'!$I$11,0,10*ROW('Sanitation Data'!I53)),NA())</f>
        <v>#N/A</v>
      </c>
      <c r="AY59" s="97" t="e">
        <f ca="true">+IF(AND(ISNUMBER(OFFSET('Sanitation Data'!$I$12,0,10*ROW('Sanitation Data'!I53))),'Data Summary'!DN59="Yes"),OFFSET('Sanitation Data'!$I$12,0,10*ROW('Sanitation Data'!I53)),NA())</f>
        <v>#N/A</v>
      </c>
      <c r="AZ59" s="98" t="e">
        <f ca="true">+IF(AND(ISNUMBER(OFFSET('Hygiene Data'!$D$5,0,10*ROW('Hygiene Data'!D53))),'Data Summary'!DO59="Yes"),OFFSET('Hygiene Data'!$D$5,0,10*ROW('Hygiene Data'!D53)),NA())</f>
        <v>#N/A</v>
      </c>
      <c r="BA59" s="98" t="e">
        <f ca="true">+IF(AND(ISNUMBER(OFFSET('Hygiene Data'!$D$7,0,10*ROW('Hygiene Data'!D53))),'Data Summary'!DP59="Yes"),OFFSET('Hygiene Data'!$D$7,0,10*ROW('Hygiene Data'!D53)),NA())</f>
        <v>#N/A</v>
      </c>
      <c r="BB59" s="98" t="e">
        <f ca="true">+IF(AND(ISNUMBER(OFFSET('Hygiene Data'!$D$9,0,10*ROW('Hygiene Data'!D53))),'Data Summary'!DQ59="Yes"),OFFSET('Hygiene Data'!$D$9,0,10*ROW('Hygiene Data'!D53)),NA())</f>
        <v>#N/A</v>
      </c>
      <c r="BC59" s="98" t="e">
        <f ca="true">+IF(AND(ISNUMBER(OFFSET('Hygiene Data'!$E$5,0,10*ROW('Hygiene Data'!E53))),'Data Summary'!DR59="Yes"),OFFSET('Hygiene Data'!$E$5,0,10*ROW('Hygiene Data'!E53)),NA())</f>
        <v>#N/A</v>
      </c>
      <c r="BD59" s="98" t="e">
        <f ca="true">+IF(AND(ISNUMBER(OFFSET('Hygiene Data'!$E$7,0,10*ROW('Hygiene Data'!E53))),'Data Summary'!DS59="Yes"),OFFSET('Hygiene Data'!$E$7,0,10*ROW('Hygiene Data'!E53)),NA())</f>
        <v>#N/A</v>
      </c>
      <c r="BE59" s="98" t="e">
        <f ca="true">+IF(AND(ISNUMBER(OFFSET('Hygiene Data'!$E$9,0,10*ROW('Hygiene Data'!E53))),'Data Summary'!DT59="Yes"),OFFSET('Hygiene Data'!$E$9,0,10*ROW('Hygiene Data'!E53)),NA())</f>
        <v>#N/A</v>
      </c>
      <c r="BF59" s="98" t="e">
        <f ca="true">+IF(AND(ISNUMBER(OFFSET('Hygiene Data'!$F$5,0,10*ROW('Hygiene Data'!F53))),'Data Summary'!DU59="Yes"),OFFSET('Hygiene Data'!$F$5,0,10*ROW('Hygiene Data'!F53)),NA())</f>
        <v>#N/A</v>
      </c>
      <c r="BG59" s="98" t="e">
        <f ca="true">+IF(AND(ISNUMBER(OFFSET('Hygiene Data'!$F$7,0,10*ROW('Hygiene Data'!F53))),'Data Summary'!DV59="Yes"),OFFSET('Hygiene Data'!$F$7,0,10*ROW('Hygiene Data'!F53)),NA())</f>
        <v>#N/A</v>
      </c>
      <c r="BH59" s="98" t="e">
        <f ca="true">+IF(AND(ISNUMBER(OFFSET('Hygiene Data'!$F$9,0,10*ROW('Hygiene Data'!F53))),'Data Summary'!DW59="Yes"),OFFSET('Hygiene Data'!$F$9,0,10*ROW('Hygiene Data'!F53)),NA())</f>
        <v>#N/A</v>
      </c>
      <c r="BI59" s="98" t="e">
        <f ca="true">+IF(AND(ISNUMBER(OFFSET('Hygiene Data'!$G$5,0,10*ROW('Hygiene Data'!G53))),'Data Summary'!DX59="Yes"),OFFSET('Hygiene Data'!$G$5,0,10*ROW('Hygiene Data'!G53)),NA())</f>
        <v>#N/A</v>
      </c>
      <c r="BJ59" s="98" t="e">
        <f ca="true">+IF(AND(ISNUMBER(OFFSET('Hygiene Data'!$G$7,0,10*ROW('Hygiene Data'!G53))),'Data Summary'!DY59="Yes"),OFFSET('Hygiene Data'!$G$7,0,10*ROW('Hygiene Data'!G53)),NA())</f>
        <v>#N/A</v>
      </c>
      <c r="BK59" s="98" t="e">
        <f ca="true">+IF(AND(ISNUMBER(OFFSET('Hygiene Data'!$G$9,0,10*ROW('Hygiene Data'!G53))),'Data Summary'!DZ59="Yes"),OFFSET('Hygiene Data'!$G$9,0,10*ROW('Hygiene Data'!G53)),NA())</f>
        <v>#N/A</v>
      </c>
      <c r="BL59" s="98" t="e">
        <f ca="true">+IF(AND(ISNUMBER(OFFSET('Hygiene Data'!$H$5,0,10*ROW('Hygiene Data'!H53))),'Data Summary'!EA59="Yes"),OFFSET('Hygiene Data'!$H$5,0,10*ROW('Hygiene Data'!H53)),NA())</f>
        <v>#N/A</v>
      </c>
      <c r="BM59" s="98" t="e">
        <f ca="true">+IF(AND(ISNUMBER(OFFSET('Hygiene Data'!$H$7,0,10*ROW('Hygiene Data'!H53))),'Data Summary'!EB59="Yes"),OFFSET('Hygiene Data'!$H$7,0,10*ROW('Hygiene Data'!H53)),NA())</f>
        <v>#N/A</v>
      </c>
      <c r="BN59" s="98" t="e">
        <f ca="true">+IF(AND(ISNUMBER(OFFSET('Hygiene Data'!$H$9,0,10*ROW('Hygiene Data'!H53))),'Data Summary'!EC59="Yes"),OFFSET('Hygiene Data'!$H$9,0,10*ROW('Hygiene Data'!H53)),NA())</f>
        <v>#N/A</v>
      </c>
      <c r="BO59" s="98" t="e">
        <f ca="true">+IF(AND(ISNUMBER(OFFSET('Hygiene Data'!$I$5,0,10*ROW('Hygiene Data'!I53))),'Data Summary'!ED59="Yes"),OFFSET('Hygiene Data'!$I$5,0,10*ROW('Hygiene Data'!I53)),NA())</f>
        <v>#N/A</v>
      </c>
      <c r="BP59" s="98" t="e">
        <f ca="true">+IF(AND(ISNUMBER(OFFSET('Hygiene Data'!$I$7,0,10*ROW('Hygiene Data'!I53))),'Data Summary'!EE59="Yes"),OFFSET('Hygiene Data'!$I$7,0,10*ROW('Hygiene Data'!I53)),NA())</f>
        <v>#N/A</v>
      </c>
      <c r="BQ59" s="98" t="e">
        <f ca="true">+IF(AND(ISNUMBER(OFFSET('Hygiene Data'!$I$9,0,10*ROW('Hygiene Data'!I53))),'Data Summary'!EF59="Yes"),OFFSET('Hygiene Data'!$I$9,0,10*ROW('Hygiene Data'!I53)),NA())</f>
        <v>#N/A</v>
      </c>
    </row>
    <row xmlns:x14ac="http://schemas.microsoft.com/office/spreadsheetml/2009/9/ac" r="60" x14ac:dyDescent="0.2">
      <c r="A60" s="339" t="e">
        <f ca="true">+RIGHT('Data Summary'!A60,LEN('Data Summary'!A60)-9)</f>
        <v>#VALUE!</v>
      </c>
      <c r="B60" s="36" t="str">
        <f ca="true">+IF(ISTEXT('Data Summary'!B60),'Data Summary'!B60,"")</f>
        <v/>
      </c>
      <c r="C60" s="338" t="e">
        <f ca="true">+VALUE('Data Summary'!C60)</f>
        <v>#VALUE!</v>
      </c>
      <c r="D60" s="96" t="e">
        <f ca="true">+IF(AND(ISNUMBER(OFFSET('Water Data'!$D$4,0,10*ROW('Water Data'!D54))),'Data Summary'!BS60="Yes"),100-OFFSET('Water Data'!$D$4,0,10*ROW('Water Data'!D54)),NA())</f>
        <v>#N/A</v>
      </c>
      <c r="E60" s="96" t="e">
        <f ca="true">+IF(AND(ISNUMBER(OFFSET('Water Data'!$D$6,0,10*ROW('Water Data'!D54))),'Data Summary'!BT60="Yes"),OFFSET('Water Data'!$D$6,0,10*ROW('Water Data'!D54)),NA())</f>
        <v>#N/A</v>
      </c>
      <c r="F60" s="96" t="e">
        <f ca="true">+IF(AND(ISNUMBER(OFFSET('Water Data'!$D$9,0,10*ROW('Water Data'!D54))),'Data Summary'!BU60="Yes"),OFFSET('Water Data'!$D$9,0,10*ROW('Water Data'!D54)),NA())</f>
        <v>#N/A</v>
      </c>
      <c r="G60" s="96" t="e">
        <f ca="true">+IF(AND(ISNUMBER(OFFSET('Water Data'!$E$4,0,10*ROW('Water Data'!E54))),'Data Summary'!BV60="Yes"),100-OFFSET('Water Data'!$E$4,0,10*ROW('Water Data'!E54)),NA())</f>
        <v>#N/A</v>
      </c>
      <c r="H60" s="96" t="e">
        <f ca="true">+IF(AND(ISNUMBER(OFFSET('Water Data'!$E$6,0,10*ROW('Water Data'!E54))),'Data Summary'!BW60="Yes"),OFFSET('Water Data'!$E$6,0,10*ROW('Water Data'!E54)),NA())</f>
        <v>#N/A</v>
      </c>
      <c r="I60" s="96" t="e">
        <f ca="true">+IF(AND(ISNUMBER(OFFSET('Water Data'!$E$9,0,10*ROW('Water Data'!E54))),'Data Summary'!BX60="Yes"),OFFSET('Water Data'!$E$9,0,10*ROW('Water Data'!E54)),NA())</f>
        <v>#N/A</v>
      </c>
      <c r="J60" s="96" t="e">
        <f ca="true">+IF(AND(ISNUMBER(OFFSET('Water Data'!$F$4,0,10*ROW('Water Data'!F54))),'Data Summary'!BY60="Yes"),100-OFFSET('Water Data'!$F$4,0,10*ROW('Water Data'!F54)),NA())</f>
        <v>#N/A</v>
      </c>
      <c r="K60" s="96" t="e">
        <f ca="true">+IF(AND(ISNUMBER(OFFSET('Water Data'!$F$6,0,10*ROW('Water Data'!F54))),'Data Summary'!BZ60="Yes"),OFFSET('Water Data'!$F$6,0,10*ROW('Water Data'!F54)),NA())</f>
        <v>#N/A</v>
      </c>
      <c r="L60" s="96" t="e">
        <f ca="true">+IF(AND(ISNUMBER(OFFSET('Water Data'!$F$9,0,10*ROW('Water Data'!F54))),'Data Summary'!CA60="Yes"),OFFSET('Water Data'!$F$9,0,10*ROW('Water Data'!F54)),NA())</f>
        <v>#N/A</v>
      </c>
      <c r="M60" s="96" t="e">
        <f ca="true">+IF(AND(ISNUMBER(OFFSET('Water Data'!$G$4,0,10*ROW('Water Data'!G54))),'Data Summary'!CB60="Yes"),100-OFFSET('Water Data'!$G$4,0,10*ROW('Water Data'!G54)),NA())</f>
        <v>#N/A</v>
      </c>
      <c r="N60" s="96" t="e">
        <f ca="true">+IF(AND(ISNUMBER(OFFSET('Water Data'!$G$6,0,10*ROW('Water Data'!G54))),'Data Summary'!CC60="Yes"),OFFSET('Water Data'!$G$6,0,10*ROW('Water Data'!G54)),NA())</f>
        <v>#N/A</v>
      </c>
      <c r="O60" s="96" t="e">
        <f ca="true">+IF(AND(ISNUMBER(OFFSET('Water Data'!$G$9,0,10*ROW('Water Data'!G54))),'Data Summary'!CD60="Yes"),OFFSET('Water Data'!$G$9,0,10*ROW('Water Data'!G54)),NA())</f>
        <v>#N/A</v>
      </c>
      <c r="P60" s="96" t="e">
        <f ca="true">+IF(AND(ISNUMBER(OFFSET('Water Data'!$H$4,0,10*ROW('Water Data'!H54))),'Data Summary'!CE60="Yes"),100-OFFSET('Water Data'!$H$4,0,10*ROW('Water Data'!H54)),NA())</f>
        <v>#N/A</v>
      </c>
      <c r="Q60" s="96" t="e">
        <f ca="true">+IF(AND(ISNUMBER(OFFSET('Water Data'!$H$6,0,10*ROW('Water Data'!H54))),'Data Summary'!CF60="Yes"),OFFSET('Water Data'!$H$6,0,10*ROW('Water Data'!H54)),NA())</f>
        <v>#N/A</v>
      </c>
      <c r="R60" s="96" t="e">
        <f ca="true">+IF(AND(ISNUMBER(OFFSET('Water Data'!$H$9,0,10*ROW('Water Data'!H54))),'Data Summary'!CG60="Yes"),OFFSET('Water Data'!$H$9,0,10*ROW('Water Data'!H54)),NA())</f>
        <v>#N/A</v>
      </c>
      <c r="S60" s="96" t="e">
        <f ca="true">+IF(AND(ISNUMBER(OFFSET('Water Data'!$I$4,0,10*ROW('Water Data'!I54))),'Data Summary'!CH60="Yes"),100-OFFSET('Water Data'!$I$4,0,10*ROW('Water Data'!I54)),NA())</f>
        <v>#N/A</v>
      </c>
      <c r="T60" s="96" t="e">
        <f ca="true">+IF(AND(ISNUMBER(OFFSET('Water Data'!$I$6,0,10*ROW('Water Data'!I54))),'Data Summary'!CI60="Yes"),OFFSET('Water Data'!$I$6,0,10*ROW('Water Data'!I54)),NA())</f>
        <v>#N/A</v>
      </c>
      <c r="U60" s="96" t="e">
        <f ca="true">+IF(AND(ISNUMBER(OFFSET('Water Data'!$I$9,0,10*ROW('Water Data'!I54))),'Data Summary'!CJ60="Yes"),OFFSET('Water Data'!$I$9,0,10*ROW('Water Data'!I54)),NA())</f>
        <v>#N/A</v>
      </c>
      <c r="V60" s="97" t="e">
        <f ca="true">+IF(AND(ISNUMBER(OFFSET('Sanitation Data'!$D$4,0,10*ROW('Sanitation Data'!D54))),'Data Summary'!CK60="Yes"),100-OFFSET('Sanitation Data'!$D$4,0,10*ROW('Sanitation Data'!D54)),NA())</f>
        <v>#N/A</v>
      </c>
      <c r="W60" s="97" t="e">
        <f ca="true">+IF(AND(ISNUMBER(OFFSET('Sanitation Data'!$D$6,0,10*ROW('Sanitation Data'!D54))),'Data Summary'!CL60="Yes"),OFFSET('Sanitation Data'!$D$6,0,10*ROW('Sanitation Data'!D54)),NA())</f>
        <v>#N/A</v>
      </c>
      <c r="X60" s="97" t="e">
        <f ca="true">+IF(AND(ISNUMBER(OFFSET('Sanitation Data'!$D$10,0,10*ROW('Sanitation Data'!D54))),'Data Summary'!CM60="Yes"),OFFSET('Sanitation Data'!$D$10,0,10*ROW('Sanitation Data'!D54)),NA())</f>
        <v>#N/A</v>
      </c>
      <c r="Y60" s="97" t="e">
        <f ca="true">+IF(AND(ISNUMBER(OFFSET('Sanitation Data'!$D$11,0,10*ROW('Sanitation Data'!D54))),'Data Summary'!CN60="Yes"),OFFSET('Sanitation Data'!$D$11,0,10*ROW('Sanitation Data'!D54)),NA())</f>
        <v>#N/A</v>
      </c>
      <c r="Z60" s="97" t="e">
        <f ca="true">+IF(AND(ISNUMBER(OFFSET('Sanitation Data'!$D$12,0,10*ROW('Sanitation Data'!D54))),'Data Summary'!CO60="Yes"),OFFSET('Sanitation Data'!$D$12,0,10*ROW('Sanitation Data'!D54)),NA())</f>
        <v>#N/A</v>
      </c>
      <c r="AA60" s="97" t="e">
        <f ca="true">+IF(AND(ISNUMBER(OFFSET('Sanitation Data'!$E$4,0,10*ROW('Sanitation Data'!E54))),'Data Summary'!CP60="Yes"),100-OFFSET('Sanitation Data'!$E$4,0,10*ROW('Sanitation Data'!E54)),NA())</f>
        <v>#N/A</v>
      </c>
      <c r="AB60" s="97" t="e">
        <f ca="true">+IF(AND(ISNUMBER(OFFSET('Sanitation Data'!$E$6,0,10*ROW('Sanitation Data'!E54))),'Data Summary'!CQ60="Yes"),OFFSET('Sanitation Data'!$E$6,0,10*ROW('Sanitation Data'!E54)),NA())</f>
        <v>#N/A</v>
      </c>
      <c r="AC60" s="97" t="e">
        <f ca="true">+IF(AND(ISNUMBER(OFFSET('Sanitation Data'!$E$10,0,10*ROW('Sanitation Data'!E54))),'Data Summary'!CR60="Yes"),OFFSET('Sanitation Data'!$E$10,0,10*ROW('Sanitation Data'!E54)),NA())</f>
        <v>#N/A</v>
      </c>
      <c r="AD60" s="97" t="e">
        <f ca="true">+IF(AND(ISNUMBER(OFFSET('Sanitation Data'!$E$11,0,10*ROW('Sanitation Data'!E54))),'Data Summary'!CS60="Yes"),OFFSET('Sanitation Data'!$E$11,0,10*ROW('Sanitation Data'!E54)),NA())</f>
        <v>#N/A</v>
      </c>
      <c r="AE60" s="97" t="e">
        <f ca="true">+IF(AND(ISNUMBER(OFFSET('Sanitation Data'!$E$12,0,10*ROW('Sanitation Data'!E54))),'Data Summary'!CT60="Yes"),OFFSET('Sanitation Data'!$E$12,0,10*ROW('Sanitation Data'!E54)),NA())</f>
        <v>#N/A</v>
      </c>
      <c r="AF60" s="97" t="e">
        <f ca="true">+IF(AND(ISNUMBER(OFFSET('Sanitation Data'!$F$4,0,10*ROW('Sanitation Data'!F54))),'Data Summary'!CU60="Yes"),100-OFFSET('Sanitation Data'!$F$4,0,10*ROW('Sanitation Data'!F54)),NA())</f>
        <v>#N/A</v>
      </c>
      <c r="AG60" s="97" t="e">
        <f ca="true">+IF(AND(ISNUMBER(OFFSET('Sanitation Data'!$F$6,0,10*ROW('Sanitation Data'!F54))),'Data Summary'!CV60="Yes"),OFFSET('Sanitation Data'!$F$6,0,10*ROW('Sanitation Data'!F54)),NA())</f>
        <v>#N/A</v>
      </c>
      <c r="AH60" s="97" t="e">
        <f ca="true">+IF(AND(ISNUMBER(OFFSET('Sanitation Data'!$F$10,0,10*ROW('Sanitation Data'!F54))),'Data Summary'!CW60="Yes"),OFFSET('Sanitation Data'!$F$10,0,10*ROW('Sanitation Data'!F54)),NA())</f>
        <v>#N/A</v>
      </c>
      <c r="AI60" s="97" t="e">
        <f ca="true">+IF(AND(ISNUMBER(OFFSET('Sanitation Data'!$F$11,0,10*ROW('Sanitation Data'!F54))),'Data Summary'!CX60="Yes"),OFFSET('Sanitation Data'!$F$11,0,10*ROW('Sanitation Data'!F54)),NA())</f>
        <v>#N/A</v>
      </c>
      <c r="AJ60" s="97" t="e">
        <f ca="true">+IF(AND(ISNUMBER(OFFSET('Sanitation Data'!$F$12,0,10*ROW('Sanitation Data'!F54))),'Data Summary'!CY60="Yes"),OFFSET('Sanitation Data'!$F$12,0,10*ROW('Sanitation Data'!F54)),NA())</f>
        <v>#N/A</v>
      </c>
      <c r="AK60" s="97" t="e">
        <f ca="true">+IF(AND(ISNUMBER(OFFSET('Sanitation Data'!$G$4,0,10*ROW('Sanitation Data'!G54))),'Data Summary'!CZ60="Yes"),100-OFFSET('Sanitation Data'!$G$4,0,10*ROW('Sanitation Data'!G54)),NA())</f>
        <v>#N/A</v>
      </c>
      <c r="AL60" s="97" t="e">
        <f ca="true">+IF(AND(ISNUMBER(OFFSET('Sanitation Data'!$G$6,0,10*ROW('Sanitation Data'!G54))),'Data Summary'!DA60="Yes"),OFFSET('Sanitation Data'!$G$6,0,10*ROW('Sanitation Data'!G54)),NA())</f>
        <v>#N/A</v>
      </c>
      <c r="AM60" s="97" t="e">
        <f ca="true">+IF(AND(ISNUMBER(OFFSET('Sanitation Data'!$G$10,0,10*ROW('Sanitation Data'!G54))),'Data Summary'!DB60="Yes"),OFFSET('Sanitation Data'!$G$10,0,10*ROW('Sanitation Data'!G54)),NA())</f>
        <v>#N/A</v>
      </c>
      <c r="AN60" s="97" t="e">
        <f ca="true">+IF(AND(ISNUMBER(OFFSET('Sanitation Data'!$G$11,0,10*ROW('Sanitation Data'!G54))),'Data Summary'!DC60="Yes"),OFFSET('Sanitation Data'!$G$11,0,10*ROW('Sanitation Data'!G54)),NA())</f>
        <v>#N/A</v>
      </c>
      <c r="AO60" s="97" t="e">
        <f ca="true">+IF(AND(ISNUMBER(OFFSET('Sanitation Data'!$G$12,0,10*ROW('Sanitation Data'!G54))),'Data Summary'!DD60="Yes"),OFFSET('Sanitation Data'!$G$12,0,10*ROW('Sanitation Data'!G54)),NA())</f>
        <v>#N/A</v>
      </c>
      <c r="AP60" s="97" t="e">
        <f ca="true">+IF(AND(ISNUMBER(OFFSET('Sanitation Data'!$H$4,0,10*ROW('Sanitation Data'!H54))),'Data Summary'!DE60="Yes"),100-OFFSET('Sanitation Data'!$H$4,0,10*ROW('Sanitation Data'!H54)),NA())</f>
        <v>#N/A</v>
      </c>
      <c r="AQ60" s="97" t="e">
        <f ca="true">+IF(AND(ISNUMBER(OFFSET('Sanitation Data'!$H$6,0,10*ROW('Sanitation Data'!H54))),'Data Summary'!DF60="Yes"),OFFSET('Sanitation Data'!$H$6,0,10*ROW('Sanitation Data'!H54)),NA())</f>
        <v>#N/A</v>
      </c>
      <c r="AR60" s="97" t="e">
        <f ca="true">+IF(AND(ISNUMBER(OFFSET('Sanitation Data'!$H$10,0,10*ROW('Sanitation Data'!H54))),'Data Summary'!DG60="Yes"),OFFSET('Sanitation Data'!$H$10,0,10*ROW('Sanitation Data'!H54)),NA())</f>
        <v>#N/A</v>
      </c>
      <c r="AS60" s="97" t="e">
        <f ca="true">+IF(AND(ISNUMBER(OFFSET('Sanitation Data'!$H$11,0,10*ROW('Sanitation Data'!H54))),'Data Summary'!DH60="Yes"),OFFSET('Sanitation Data'!$H$11,0,10*ROW('Sanitation Data'!H54)),NA())</f>
        <v>#N/A</v>
      </c>
      <c r="AT60" s="97" t="e">
        <f ca="true">+IF(AND(ISNUMBER(OFFSET('Sanitation Data'!$H$12,0,10*ROW('Sanitation Data'!H54))),'Data Summary'!DI60="Yes"),OFFSET('Sanitation Data'!$H$12,0,10*ROW('Sanitation Data'!H54)),NA())</f>
        <v>#N/A</v>
      </c>
      <c r="AU60" s="97" t="e">
        <f ca="true">+IF(AND(ISNUMBER(OFFSET('Sanitation Data'!$I$4,0,10*ROW('Sanitation Data'!I54))),'Data Summary'!DJ60="Yes"),100-OFFSET('Sanitation Data'!$I$4,0,10*ROW('Sanitation Data'!I54)),NA())</f>
        <v>#N/A</v>
      </c>
      <c r="AV60" s="97" t="e">
        <f ca="true">+IF(AND(ISNUMBER(OFFSET('Sanitation Data'!$I$6,0,10*ROW('Sanitation Data'!I54))),'Data Summary'!DK60="Yes"),OFFSET('Sanitation Data'!$I$6,0,10*ROW('Sanitation Data'!I54)),NA())</f>
        <v>#N/A</v>
      </c>
      <c r="AW60" s="97" t="e">
        <f ca="true">+IF(AND(ISNUMBER(OFFSET('Sanitation Data'!$I$10,0,10*ROW('Sanitation Data'!I54))),'Data Summary'!DL60="Yes"),OFFSET('Sanitation Data'!$I$10,0,10*ROW('Sanitation Data'!I54)),NA())</f>
        <v>#N/A</v>
      </c>
      <c r="AX60" s="97" t="e">
        <f ca="true">+IF(AND(ISNUMBER(OFFSET('Sanitation Data'!$I$11,0,10*ROW('Sanitation Data'!I54))),'Data Summary'!DM60="Yes"),OFFSET('Sanitation Data'!$I$11,0,10*ROW('Sanitation Data'!I54)),NA())</f>
        <v>#N/A</v>
      </c>
      <c r="AY60" s="97" t="e">
        <f ca="true">+IF(AND(ISNUMBER(OFFSET('Sanitation Data'!$I$12,0,10*ROW('Sanitation Data'!I54))),'Data Summary'!DN60="Yes"),OFFSET('Sanitation Data'!$I$12,0,10*ROW('Sanitation Data'!I54)),NA())</f>
        <v>#N/A</v>
      </c>
      <c r="AZ60" s="98" t="e">
        <f ca="true">+IF(AND(ISNUMBER(OFFSET('Hygiene Data'!$D$5,0,10*ROW('Hygiene Data'!D54))),'Data Summary'!DO60="Yes"),OFFSET('Hygiene Data'!$D$5,0,10*ROW('Hygiene Data'!D54)),NA())</f>
        <v>#N/A</v>
      </c>
      <c r="BA60" s="98" t="e">
        <f ca="true">+IF(AND(ISNUMBER(OFFSET('Hygiene Data'!$D$7,0,10*ROW('Hygiene Data'!D54))),'Data Summary'!DP60="Yes"),OFFSET('Hygiene Data'!$D$7,0,10*ROW('Hygiene Data'!D54)),NA())</f>
        <v>#N/A</v>
      </c>
      <c r="BB60" s="98" t="e">
        <f ca="true">+IF(AND(ISNUMBER(OFFSET('Hygiene Data'!$D$9,0,10*ROW('Hygiene Data'!D54))),'Data Summary'!DQ60="Yes"),OFFSET('Hygiene Data'!$D$9,0,10*ROW('Hygiene Data'!D54)),NA())</f>
        <v>#N/A</v>
      </c>
      <c r="BC60" s="98" t="e">
        <f ca="true">+IF(AND(ISNUMBER(OFFSET('Hygiene Data'!$E$5,0,10*ROW('Hygiene Data'!E54))),'Data Summary'!DR60="Yes"),OFFSET('Hygiene Data'!$E$5,0,10*ROW('Hygiene Data'!E54)),NA())</f>
        <v>#N/A</v>
      </c>
      <c r="BD60" s="98" t="e">
        <f ca="true">+IF(AND(ISNUMBER(OFFSET('Hygiene Data'!$E$7,0,10*ROW('Hygiene Data'!E54))),'Data Summary'!DS60="Yes"),OFFSET('Hygiene Data'!$E$7,0,10*ROW('Hygiene Data'!E54)),NA())</f>
        <v>#N/A</v>
      </c>
      <c r="BE60" s="98" t="e">
        <f ca="true">+IF(AND(ISNUMBER(OFFSET('Hygiene Data'!$E$9,0,10*ROW('Hygiene Data'!E54))),'Data Summary'!DT60="Yes"),OFFSET('Hygiene Data'!$E$9,0,10*ROW('Hygiene Data'!E54)),NA())</f>
        <v>#N/A</v>
      </c>
      <c r="BF60" s="98" t="e">
        <f ca="true">+IF(AND(ISNUMBER(OFFSET('Hygiene Data'!$F$5,0,10*ROW('Hygiene Data'!F54))),'Data Summary'!DU60="Yes"),OFFSET('Hygiene Data'!$F$5,0,10*ROW('Hygiene Data'!F54)),NA())</f>
        <v>#N/A</v>
      </c>
      <c r="BG60" s="98" t="e">
        <f ca="true">+IF(AND(ISNUMBER(OFFSET('Hygiene Data'!$F$7,0,10*ROW('Hygiene Data'!F54))),'Data Summary'!DV60="Yes"),OFFSET('Hygiene Data'!$F$7,0,10*ROW('Hygiene Data'!F54)),NA())</f>
        <v>#N/A</v>
      </c>
      <c r="BH60" s="98" t="e">
        <f ca="true">+IF(AND(ISNUMBER(OFFSET('Hygiene Data'!$F$9,0,10*ROW('Hygiene Data'!F54))),'Data Summary'!DW60="Yes"),OFFSET('Hygiene Data'!$F$9,0,10*ROW('Hygiene Data'!F54)),NA())</f>
        <v>#N/A</v>
      </c>
      <c r="BI60" s="98" t="e">
        <f ca="true">+IF(AND(ISNUMBER(OFFSET('Hygiene Data'!$G$5,0,10*ROW('Hygiene Data'!G54))),'Data Summary'!DX60="Yes"),OFFSET('Hygiene Data'!$G$5,0,10*ROW('Hygiene Data'!G54)),NA())</f>
        <v>#N/A</v>
      </c>
      <c r="BJ60" s="98" t="e">
        <f ca="true">+IF(AND(ISNUMBER(OFFSET('Hygiene Data'!$G$7,0,10*ROW('Hygiene Data'!G54))),'Data Summary'!DY60="Yes"),OFFSET('Hygiene Data'!$G$7,0,10*ROW('Hygiene Data'!G54)),NA())</f>
        <v>#N/A</v>
      </c>
      <c r="BK60" s="98" t="e">
        <f ca="true">+IF(AND(ISNUMBER(OFFSET('Hygiene Data'!$G$9,0,10*ROW('Hygiene Data'!G54))),'Data Summary'!DZ60="Yes"),OFFSET('Hygiene Data'!$G$9,0,10*ROW('Hygiene Data'!G54)),NA())</f>
        <v>#N/A</v>
      </c>
      <c r="BL60" s="98" t="e">
        <f ca="true">+IF(AND(ISNUMBER(OFFSET('Hygiene Data'!$H$5,0,10*ROW('Hygiene Data'!H54))),'Data Summary'!EA60="Yes"),OFFSET('Hygiene Data'!$H$5,0,10*ROW('Hygiene Data'!H54)),NA())</f>
        <v>#N/A</v>
      </c>
      <c r="BM60" s="98" t="e">
        <f ca="true">+IF(AND(ISNUMBER(OFFSET('Hygiene Data'!$H$7,0,10*ROW('Hygiene Data'!H54))),'Data Summary'!EB60="Yes"),OFFSET('Hygiene Data'!$H$7,0,10*ROW('Hygiene Data'!H54)),NA())</f>
        <v>#N/A</v>
      </c>
      <c r="BN60" s="98" t="e">
        <f ca="true">+IF(AND(ISNUMBER(OFFSET('Hygiene Data'!$H$9,0,10*ROW('Hygiene Data'!H54))),'Data Summary'!EC60="Yes"),OFFSET('Hygiene Data'!$H$9,0,10*ROW('Hygiene Data'!H54)),NA())</f>
        <v>#N/A</v>
      </c>
      <c r="BO60" s="98" t="e">
        <f ca="true">+IF(AND(ISNUMBER(OFFSET('Hygiene Data'!$I$5,0,10*ROW('Hygiene Data'!I54))),'Data Summary'!ED60="Yes"),OFFSET('Hygiene Data'!$I$5,0,10*ROW('Hygiene Data'!I54)),NA())</f>
        <v>#N/A</v>
      </c>
      <c r="BP60" s="98" t="e">
        <f ca="true">+IF(AND(ISNUMBER(OFFSET('Hygiene Data'!$I$7,0,10*ROW('Hygiene Data'!I54))),'Data Summary'!EE60="Yes"),OFFSET('Hygiene Data'!$I$7,0,10*ROW('Hygiene Data'!I54)),NA())</f>
        <v>#N/A</v>
      </c>
      <c r="BQ60" s="98" t="e">
        <f ca="true">+IF(AND(ISNUMBER(OFFSET('Hygiene Data'!$I$9,0,10*ROW('Hygiene Data'!I54))),'Data Summary'!EF60="Yes"),OFFSET('Hygiene Data'!$I$9,0,10*ROW('Hygiene Data'!I54)),NA())</f>
        <v>#N/A</v>
      </c>
    </row>
    <row xmlns:x14ac="http://schemas.microsoft.com/office/spreadsheetml/2009/9/ac" r="61" x14ac:dyDescent="0.2">
      <c r="A61" s="339" t="e">
        <f ca="true">+RIGHT('Data Summary'!A61,LEN('Data Summary'!A61)-9)</f>
        <v>#VALUE!</v>
      </c>
      <c r="B61" s="36" t="str">
        <f ca="true">+IF(ISTEXT('Data Summary'!B61),'Data Summary'!B61,"")</f>
        <v/>
      </c>
      <c r="C61" s="338" t="e">
        <f ca="true">+VALUE('Data Summary'!C61)</f>
        <v>#VALUE!</v>
      </c>
      <c r="D61" s="96" t="e">
        <f ca="true">+IF(AND(ISNUMBER(OFFSET('Water Data'!$D$4,0,10*ROW('Water Data'!D55))),'Data Summary'!BS61="Yes"),100-OFFSET('Water Data'!$D$4,0,10*ROW('Water Data'!D55)),NA())</f>
        <v>#N/A</v>
      </c>
      <c r="E61" s="96" t="e">
        <f ca="true">+IF(AND(ISNUMBER(OFFSET('Water Data'!$D$6,0,10*ROW('Water Data'!D55))),'Data Summary'!BT61="Yes"),OFFSET('Water Data'!$D$6,0,10*ROW('Water Data'!D55)),NA())</f>
        <v>#N/A</v>
      </c>
      <c r="F61" s="96" t="e">
        <f ca="true">+IF(AND(ISNUMBER(OFFSET('Water Data'!$D$9,0,10*ROW('Water Data'!D55))),'Data Summary'!BU61="Yes"),OFFSET('Water Data'!$D$9,0,10*ROW('Water Data'!D55)),NA())</f>
        <v>#N/A</v>
      </c>
      <c r="G61" s="96" t="e">
        <f ca="true">+IF(AND(ISNUMBER(OFFSET('Water Data'!$E$4,0,10*ROW('Water Data'!E55))),'Data Summary'!BV61="Yes"),100-OFFSET('Water Data'!$E$4,0,10*ROW('Water Data'!E55)),NA())</f>
        <v>#N/A</v>
      </c>
      <c r="H61" s="96" t="e">
        <f ca="true">+IF(AND(ISNUMBER(OFFSET('Water Data'!$E$6,0,10*ROW('Water Data'!E55))),'Data Summary'!BW61="Yes"),OFFSET('Water Data'!$E$6,0,10*ROW('Water Data'!E55)),NA())</f>
        <v>#N/A</v>
      </c>
      <c r="I61" s="96" t="e">
        <f ca="true">+IF(AND(ISNUMBER(OFFSET('Water Data'!$E$9,0,10*ROW('Water Data'!E55))),'Data Summary'!BX61="Yes"),OFFSET('Water Data'!$E$9,0,10*ROW('Water Data'!E55)),NA())</f>
        <v>#N/A</v>
      </c>
      <c r="J61" s="96" t="e">
        <f ca="true">+IF(AND(ISNUMBER(OFFSET('Water Data'!$F$4,0,10*ROW('Water Data'!F55))),'Data Summary'!BY61="Yes"),100-OFFSET('Water Data'!$F$4,0,10*ROW('Water Data'!F55)),NA())</f>
        <v>#N/A</v>
      </c>
      <c r="K61" s="96" t="e">
        <f ca="true">+IF(AND(ISNUMBER(OFFSET('Water Data'!$F$6,0,10*ROW('Water Data'!F55))),'Data Summary'!BZ61="Yes"),OFFSET('Water Data'!$F$6,0,10*ROW('Water Data'!F55)),NA())</f>
        <v>#N/A</v>
      </c>
      <c r="L61" s="96" t="e">
        <f ca="true">+IF(AND(ISNUMBER(OFFSET('Water Data'!$F$9,0,10*ROW('Water Data'!F55))),'Data Summary'!CA61="Yes"),OFFSET('Water Data'!$F$9,0,10*ROW('Water Data'!F55)),NA())</f>
        <v>#N/A</v>
      </c>
      <c r="M61" s="96" t="e">
        <f ca="true">+IF(AND(ISNUMBER(OFFSET('Water Data'!$G$4,0,10*ROW('Water Data'!G55))),'Data Summary'!CB61="Yes"),100-OFFSET('Water Data'!$G$4,0,10*ROW('Water Data'!G55)),NA())</f>
        <v>#N/A</v>
      </c>
      <c r="N61" s="96" t="e">
        <f ca="true">+IF(AND(ISNUMBER(OFFSET('Water Data'!$G$6,0,10*ROW('Water Data'!G55))),'Data Summary'!CC61="Yes"),OFFSET('Water Data'!$G$6,0,10*ROW('Water Data'!G55)),NA())</f>
        <v>#N/A</v>
      </c>
      <c r="O61" s="96" t="e">
        <f ca="true">+IF(AND(ISNUMBER(OFFSET('Water Data'!$G$9,0,10*ROW('Water Data'!G55))),'Data Summary'!CD61="Yes"),OFFSET('Water Data'!$G$9,0,10*ROW('Water Data'!G55)),NA())</f>
        <v>#N/A</v>
      </c>
      <c r="P61" s="96" t="e">
        <f ca="true">+IF(AND(ISNUMBER(OFFSET('Water Data'!$H$4,0,10*ROW('Water Data'!H55))),'Data Summary'!CE61="Yes"),100-OFFSET('Water Data'!$H$4,0,10*ROW('Water Data'!H55)),NA())</f>
        <v>#N/A</v>
      </c>
      <c r="Q61" s="96" t="e">
        <f ca="true">+IF(AND(ISNUMBER(OFFSET('Water Data'!$H$6,0,10*ROW('Water Data'!H55))),'Data Summary'!CF61="Yes"),OFFSET('Water Data'!$H$6,0,10*ROW('Water Data'!H55)),NA())</f>
        <v>#N/A</v>
      </c>
      <c r="R61" s="96" t="e">
        <f ca="true">+IF(AND(ISNUMBER(OFFSET('Water Data'!$H$9,0,10*ROW('Water Data'!H55))),'Data Summary'!CG61="Yes"),OFFSET('Water Data'!$H$9,0,10*ROW('Water Data'!H55)),NA())</f>
        <v>#N/A</v>
      </c>
      <c r="S61" s="96" t="e">
        <f ca="true">+IF(AND(ISNUMBER(OFFSET('Water Data'!$I$4,0,10*ROW('Water Data'!I55))),'Data Summary'!CH61="Yes"),100-OFFSET('Water Data'!$I$4,0,10*ROW('Water Data'!I55)),NA())</f>
        <v>#N/A</v>
      </c>
      <c r="T61" s="96" t="e">
        <f ca="true">+IF(AND(ISNUMBER(OFFSET('Water Data'!$I$6,0,10*ROW('Water Data'!I55))),'Data Summary'!CI61="Yes"),OFFSET('Water Data'!$I$6,0,10*ROW('Water Data'!I55)),NA())</f>
        <v>#N/A</v>
      </c>
      <c r="U61" s="96" t="e">
        <f ca="true">+IF(AND(ISNUMBER(OFFSET('Water Data'!$I$9,0,10*ROW('Water Data'!I55))),'Data Summary'!CJ61="Yes"),OFFSET('Water Data'!$I$9,0,10*ROW('Water Data'!I55)),NA())</f>
        <v>#N/A</v>
      </c>
      <c r="V61" s="97" t="e">
        <f ca="true">+IF(AND(ISNUMBER(OFFSET('Sanitation Data'!$D$4,0,10*ROW('Sanitation Data'!D55))),'Data Summary'!CK61="Yes"),100-OFFSET('Sanitation Data'!$D$4,0,10*ROW('Sanitation Data'!D55)),NA())</f>
        <v>#N/A</v>
      </c>
      <c r="W61" s="97" t="e">
        <f ca="true">+IF(AND(ISNUMBER(OFFSET('Sanitation Data'!$D$6,0,10*ROW('Sanitation Data'!D55))),'Data Summary'!CL61="Yes"),OFFSET('Sanitation Data'!$D$6,0,10*ROW('Sanitation Data'!D55)),NA())</f>
        <v>#N/A</v>
      </c>
      <c r="X61" s="97" t="e">
        <f ca="true">+IF(AND(ISNUMBER(OFFSET('Sanitation Data'!$D$10,0,10*ROW('Sanitation Data'!D55))),'Data Summary'!CM61="Yes"),OFFSET('Sanitation Data'!$D$10,0,10*ROW('Sanitation Data'!D55)),NA())</f>
        <v>#N/A</v>
      </c>
      <c r="Y61" s="97" t="e">
        <f ca="true">+IF(AND(ISNUMBER(OFFSET('Sanitation Data'!$D$11,0,10*ROW('Sanitation Data'!D55))),'Data Summary'!CN61="Yes"),OFFSET('Sanitation Data'!$D$11,0,10*ROW('Sanitation Data'!D55)),NA())</f>
        <v>#N/A</v>
      </c>
      <c r="Z61" s="97" t="e">
        <f ca="true">+IF(AND(ISNUMBER(OFFSET('Sanitation Data'!$D$12,0,10*ROW('Sanitation Data'!D55))),'Data Summary'!CO61="Yes"),OFFSET('Sanitation Data'!$D$12,0,10*ROW('Sanitation Data'!D55)),NA())</f>
        <v>#N/A</v>
      </c>
      <c r="AA61" s="97" t="e">
        <f ca="true">+IF(AND(ISNUMBER(OFFSET('Sanitation Data'!$E$4,0,10*ROW('Sanitation Data'!E55))),'Data Summary'!CP61="Yes"),100-OFFSET('Sanitation Data'!$E$4,0,10*ROW('Sanitation Data'!E55)),NA())</f>
        <v>#N/A</v>
      </c>
      <c r="AB61" s="97" t="e">
        <f ca="true">+IF(AND(ISNUMBER(OFFSET('Sanitation Data'!$E$6,0,10*ROW('Sanitation Data'!E55))),'Data Summary'!CQ61="Yes"),OFFSET('Sanitation Data'!$E$6,0,10*ROW('Sanitation Data'!E55)),NA())</f>
        <v>#N/A</v>
      </c>
      <c r="AC61" s="97" t="e">
        <f ca="true">+IF(AND(ISNUMBER(OFFSET('Sanitation Data'!$E$10,0,10*ROW('Sanitation Data'!E55))),'Data Summary'!CR61="Yes"),OFFSET('Sanitation Data'!$E$10,0,10*ROW('Sanitation Data'!E55)),NA())</f>
        <v>#N/A</v>
      </c>
      <c r="AD61" s="97" t="e">
        <f ca="true">+IF(AND(ISNUMBER(OFFSET('Sanitation Data'!$E$11,0,10*ROW('Sanitation Data'!E55))),'Data Summary'!CS61="Yes"),OFFSET('Sanitation Data'!$E$11,0,10*ROW('Sanitation Data'!E55)),NA())</f>
        <v>#N/A</v>
      </c>
      <c r="AE61" s="97" t="e">
        <f ca="true">+IF(AND(ISNUMBER(OFFSET('Sanitation Data'!$E$12,0,10*ROW('Sanitation Data'!E55))),'Data Summary'!CT61="Yes"),OFFSET('Sanitation Data'!$E$12,0,10*ROW('Sanitation Data'!E55)),NA())</f>
        <v>#N/A</v>
      </c>
      <c r="AF61" s="97" t="e">
        <f ca="true">+IF(AND(ISNUMBER(OFFSET('Sanitation Data'!$F$4,0,10*ROW('Sanitation Data'!F55))),'Data Summary'!CU61="Yes"),100-OFFSET('Sanitation Data'!$F$4,0,10*ROW('Sanitation Data'!F55)),NA())</f>
        <v>#N/A</v>
      </c>
      <c r="AG61" s="97" t="e">
        <f ca="true">+IF(AND(ISNUMBER(OFFSET('Sanitation Data'!$F$6,0,10*ROW('Sanitation Data'!F55))),'Data Summary'!CV61="Yes"),OFFSET('Sanitation Data'!$F$6,0,10*ROW('Sanitation Data'!F55)),NA())</f>
        <v>#N/A</v>
      </c>
      <c r="AH61" s="97" t="e">
        <f ca="true">+IF(AND(ISNUMBER(OFFSET('Sanitation Data'!$F$10,0,10*ROW('Sanitation Data'!F55))),'Data Summary'!CW61="Yes"),OFFSET('Sanitation Data'!$F$10,0,10*ROW('Sanitation Data'!F55)),NA())</f>
        <v>#N/A</v>
      </c>
      <c r="AI61" s="97" t="e">
        <f ca="true">+IF(AND(ISNUMBER(OFFSET('Sanitation Data'!$F$11,0,10*ROW('Sanitation Data'!F55))),'Data Summary'!CX61="Yes"),OFFSET('Sanitation Data'!$F$11,0,10*ROW('Sanitation Data'!F55)),NA())</f>
        <v>#N/A</v>
      </c>
      <c r="AJ61" s="97" t="e">
        <f ca="true">+IF(AND(ISNUMBER(OFFSET('Sanitation Data'!$F$12,0,10*ROW('Sanitation Data'!F55))),'Data Summary'!CY61="Yes"),OFFSET('Sanitation Data'!$F$12,0,10*ROW('Sanitation Data'!F55)),NA())</f>
        <v>#N/A</v>
      </c>
      <c r="AK61" s="97" t="e">
        <f ca="true">+IF(AND(ISNUMBER(OFFSET('Sanitation Data'!$G$4,0,10*ROW('Sanitation Data'!G55))),'Data Summary'!CZ61="Yes"),100-OFFSET('Sanitation Data'!$G$4,0,10*ROW('Sanitation Data'!G55)),NA())</f>
        <v>#N/A</v>
      </c>
      <c r="AL61" s="97" t="e">
        <f ca="true">+IF(AND(ISNUMBER(OFFSET('Sanitation Data'!$G$6,0,10*ROW('Sanitation Data'!G55))),'Data Summary'!DA61="Yes"),OFFSET('Sanitation Data'!$G$6,0,10*ROW('Sanitation Data'!G55)),NA())</f>
        <v>#N/A</v>
      </c>
      <c r="AM61" s="97" t="e">
        <f ca="true">+IF(AND(ISNUMBER(OFFSET('Sanitation Data'!$G$10,0,10*ROW('Sanitation Data'!G55))),'Data Summary'!DB61="Yes"),OFFSET('Sanitation Data'!$G$10,0,10*ROW('Sanitation Data'!G55)),NA())</f>
        <v>#N/A</v>
      </c>
      <c r="AN61" s="97" t="e">
        <f ca="true">+IF(AND(ISNUMBER(OFFSET('Sanitation Data'!$G$11,0,10*ROW('Sanitation Data'!G55))),'Data Summary'!DC61="Yes"),OFFSET('Sanitation Data'!$G$11,0,10*ROW('Sanitation Data'!G55)),NA())</f>
        <v>#N/A</v>
      </c>
      <c r="AO61" s="97" t="e">
        <f ca="true">+IF(AND(ISNUMBER(OFFSET('Sanitation Data'!$G$12,0,10*ROW('Sanitation Data'!G55))),'Data Summary'!DD61="Yes"),OFFSET('Sanitation Data'!$G$12,0,10*ROW('Sanitation Data'!G55)),NA())</f>
        <v>#N/A</v>
      </c>
      <c r="AP61" s="97" t="e">
        <f ca="true">+IF(AND(ISNUMBER(OFFSET('Sanitation Data'!$H$4,0,10*ROW('Sanitation Data'!H55))),'Data Summary'!DE61="Yes"),100-OFFSET('Sanitation Data'!$H$4,0,10*ROW('Sanitation Data'!H55)),NA())</f>
        <v>#N/A</v>
      </c>
      <c r="AQ61" s="97" t="e">
        <f ca="true">+IF(AND(ISNUMBER(OFFSET('Sanitation Data'!$H$6,0,10*ROW('Sanitation Data'!H55))),'Data Summary'!DF61="Yes"),OFFSET('Sanitation Data'!$H$6,0,10*ROW('Sanitation Data'!H55)),NA())</f>
        <v>#N/A</v>
      </c>
      <c r="AR61" s="97" t="e">
        <f ca="true">+IF(AND(ISNUMBER(OFFSET('Sanitation Data'!$H$10,0,10*ROW('Sanitation Data'!H55))),'Data Summary'!DG61="Yes"),OFFSET('Sanitation Data'!$H$10,0,10*ROW('Sanitation Data'!H55)),NA())</f>
        <v>#N/A</v>
      </c>
      <c r="AS61" s="97" t="e">
        <f ca="true">+IF(AND(ISNUMBER(OFFSET('Sanitation Data'!$H$11,0,10*ROW('Sanitation Data'!H55))),'Data Summary'!DH61="Yes"),OFFSET('Sanitation Data'!$H$11,0,10*ROW('Sanitation Data'!H55)),NA())</f>
        <v>#N/A</v>
      </c>
      <c r="AT61" s="97" t="e">
        <f ca="true">+IF(AND(ISNUMBER(OFFSET('Sanitation Data'!$H$12,0,10*ROW('Sanitation Data'!H55))),'Data Summary'!DI61="Yes"),OFFSET('Sanitation Data'!$H$12,0,10*ROW('Sanitation Data'!H55)),NA())</f>
        <v>#N/A</v>
      </c>
      <c r="AU61" s="97" t="e">
        <f ca="true">+IF(AND(ISNUMBER(OFFSET('Sanitation Data'!$I$4,0,10*ROW('Sanitation Data'!I55))),'Data Summary'!DJ61="Yes"),100-OFFSET('Sanitation Data'!$I$4,0,10*ROW('Sanitation Data'!I55)),NA())</f>
        <v>#N/A</v>
      </c>
      <c r="AV61" s="97" t="e">
        <f ca="true">+IF(AND(ISNUMBER(OFFSET('Sanitation Data'!$I$6,0,10*ROW('Sanitation Data'!I55))),'Data Summary'!DK61="Yes"),OFFSET('Sanitation Data'!$I$6,0,10*ROW('Sanitation Data'!I55)),NA())</f>
        <v>#N/A</v>
      </c>
      <c r="AW61" s="97" t="e">
        <f ca="true">+IF(AND(ISNUMBER(OFFSET('Sanitation Data'!$I$10,0,10*ROW('Sanitation Data'!I55))),'Data Summary'!DL61="Yes"),OFFSET('Sanitation Data'!$I$10,0,10*ROW('Sanitation Data'!I55)),NA())</f>
        <v>#N/A</v>
      </c>
      <c r="AX61" s="97" t="e">
        <f ca="true">+IF(AND(ISNUMBER(OFFSET('Sanitation Data'!$I$11,0,10*ROW('Sanitation Data'!I55))),'Data Summary'!DM61="Yes"),OFFSET('Sanitation Data'!$I$11,0,10*ROW('Sanitation Data'!I55)),NA())</f>
        <v>#N/A</v>
      </c>
      <c r="AY61" s="97" t="e">
        <f ca="true">+IF(AND(ISNUMBER(OFFSET('Sanitation Data'!$I$12,0,10*ROW('Sanitation Data'!I55))),'Data Summary'!DN61="Yes"),OFFSET('Sanitation Data'!$I$12,0,10*ROW('Sanitation Data'!I55)),NA())</f>
        <v>#N/A</v>
      </c>
      <c r="AZ61" s="98" t="e">
        <f ca="true">+IF(AND(ISNUMBER(OFFSET('Hygiene Data'!$D$5,0,10*ROW('Hygiene Data'!D55))),'Data Summary'!DO61="Yes"),OFFSET('Hygiene Data'!$D$5,0,10*ROW('Hygiene Data'!D55)),NA())</f>
        <v>#N/A</v>
      </c>
      <c r="BA61" s="98" t="e">
        <f ca="true">+IF(AND(ISNUMBER(OFFSET('Hygiene Data'!$D$7,0,10*ROW('Hygiene Data'!D55))),'Data Summary'!DP61="Yes"),OFFSET('Hygiene Data'!$D$7,0,10*ROW('Hygiene Data'!D55)),NA())</f>
        <v>#N/A</v>
      </c>
      <c r="BB61" s="98" t="e">
        <f ca="true">+IF(AND(ISNUMBER(OFFSET('Hygiene Data'!$D$9,0,10*ROW('Hygiene Data'!D55))),'Data Summary'!DQ61="Yes"),OFFSET('Hygiene Data'!$D$9,0,10*ROW('Hygiene Data'!D55)),NA())</f>
        <v>#N/A</v>
      </c>
      <c r="BC61" s="98" t="e">
        <f ca="true">+IF(AND(ISNUMBER(OFFSET('Hygiene Data'!$E$5,0,10*ROW('Hygiene Data'!E55))),'Data Summary'!DR61="Yes"),OFFSET('Hygiene Data'!$E$5,0,10*ROW('Hygiene Data'!E55)),NA())</f>
        <v>#N/A</v>
      </c>
      <c r="BD61" s="98" t="e">
        <f ca="true">+IF(AND(ISNUMBER(OFFSET('Hygiene Data'!$E$7,0,10*ROW('Hygiene Data'!E55))),'Data Summary'!DS61="Yes"),OFFSET('Hygiene Data'!$E$7,0,10*ROW('Hygiene Data'!E55)),NA())</f>
        <v>#N/A</v>
      </c>
      <c r="BE61" s="98" t="e">
        <f ca="true">+IF(AND(ISNUMBER(OFFSET('Hygiene Data'!$E$9,0,10*ROW('Hygiene Data'!E55))),'Data Summary'!DT61="Yes"),OFFSET('Hygiene Data'!$E$9,0,10*ROW('Hygiene Data'!E55)),NA())</f>
        <v>#N/A</v>
      </c>
      <c r="BF61" s="98" t="e">
        <f ca="true">+IF(AND(ISNUMBER(OFFSET('Hygiene Data'!$F$5,0,10*ROW('Hygiene Data'!F55))),'Data Summary'!DU61="Yes"),OFFSET('Hygiene Data'!$F$5,0,10*ROW('Hygiene Data'!F55)),NA())</f>
        <v>#N/A</v>
      </c>
      <c r="BG61" s="98" t="e">
        <f ca="true">+IF(AND(ISNUMBER(OFFSET('Hygiene Data'!$F$7,0,10*ROW('Hygiene Data'!F55))),'Data Summary'!DV61="Yes"),OFFSET('Hygiene Data'!$F$7,0,10*ROW('Hygiene Data'!F55)),NA())</f>
        <v>#N/A</v>
      </c>
      <c r="BH61" s="98" t="e">
        <f ca="true">+IF(AND(ISNUMBER(OFFSET('Hygiene Data'!$F$9,0,10*ROW('Hygiene Data'!F55))),'Data Summary'!DW61="Yes"),OFFSET('Hygiene Data'!$F$9,0,10*ROW('Hygiene Data'!F55)),NA())</f>
        <v>#N/A</v>
      </c>
      <c r="BI61" s="98" t="e">
        <f ca="true">+IF(AND(ISNUMBER(OFFSET('Hygiene Data'!$G$5,0,10*ROW('Hygiene Data'!G55))),'Data Summary'!DX61="Yes"),OFFSET('Hygiene Data'!$G$5,0,10*ROW('Hygiene Data'!G55)),NA())</f>
        <v>#N/A</v>
      </c>
      <c r="BJ61" s="98" t="e">
        <f ca="true">+IF(AND(ISNUMBER(OFFSET('Hygiene Data'!$G$7,0,10*ROW('Hygiene Data'!G55))),'Data Summary'!DY61="Yes"),OFFSET('Hygiene Data'!$G$7,0,10*ROW('Hygiene Data'!G55)),NA())</f>
        <v>#N/A</v>
      </c>
      <c r="BK61" s="98" t="e">
        <f ca="true">+IF(AND(ISNUMBER(OFFSET('Hygiene Data'!$G$9,0,10*ROW('Hygiene Data'!G55))),'Data Summary'!DZ61="Yes"),OFFSET('Hygiene Data'!$G$9,0,10*ROW('Hygiene Data'!G55)),NA())</f>
        <v>#N/A</v>
      </c>
      <c r="BL61" s="98" t="e">
        <f ca="true">+IF(AND(ISNUMBER(OFFSET('Hygiene Data'!$H$5,0,10*ROW('Hygiene Data'!H55))),'Data Summary'!EA61="Yes"),OFFSET('Hygiene Data'!$H$5,0,10*ROW('Hygiene Data'!H55)),NA())</f>
        <v>#N/A</v>
      </c>
      <c r="BM61" s="98" t="e">
        <f ca="true">+IF(AND(ISNUMBER(OFFSET('Hygiene Data'!$H$7,0,10*ROW('Hygiene Data'!H55))),'Data Summary'!EB61="Yes"),OFFSET('Hygiene Data'!$H$7,0,10*ROW('Hygiene Data'!H55)),NA())</f>
        <v>#N/A</v>
      </c>
      <c r="BN61" s="98" t="e">
        <f ca="true">+IF(AND(ISNUMBER(OFFSET('Hygiene Data'!$H$9,0,10*ROW('Hygiene Data'!H55))),'Data Summary'!EC61="Yes"),OFFSET('Hygiene Data'!$H$9,0,10*ROW('Hygiene Data'!H55)),NA())</f>
        <v>#N/A</v>
      </c>
      <c r="BO61" s="98" t="e">
        <f ca="true">+IF(AND(ISNUMBER(OFFSET('Hygiene Data'!$I$5,0,10*ROW('Hygiene Data'!I55))),'Data Summary'!ED61="Yes"),OFFSET('Hygiene Data'!$I$5,0,10*ROW('Hygiene Data'!I55)),NA())</f>
        <v>#N/A</v>
      </c>
      <c r="BP61" s="98" t="e">
        <f ca="true">+IF(AND(ISNUMBER(OFFSET('Hygiene Data'!$I$7,0,10*ROW('Hygiene Data'!I55))),'Data Summary'!EE61="Yes"),OFFSET('Hygiene Data'!$I$7,0,10*ROW('Hygiene Data'!I55)),NA())</f>
        <v>#N/A</v>
      </c>
      <c r="BQ61" s="98" t="e">
        <f ca="true">+IF(AND(ISNUMBER(OFFSET('Hygiene Data'!$I$9,0,10*ROW('Hygiene Data'!I55))),'Data Summary'!EF61="Yes"),OFFSET('Hygiene Data'!$I$9,0,10*ROW('Hygiene Data'!I55)),NA())</f>
        <v>#N/A</v>
      </c>
    </row>
    <row xmlns:x14ac="http://schemas.microsoft.com/office/spreadsheetml/2009/9/ac" r="62" x14ac:dyDescent="0.2">
      <c r="A62" s="339" t="e">
        <f ca="true">+RIGHT('Data Summary'!A62,LEN('Data Summary'!A62)-9)</f>
        <v>#VALUE!</v>
      </c>
      <c r="B62" s="36" t="str">
        <f ca="true">+IF(ISTEXT('Data Summary'!B62),'Data Summary'!B62,"")</f>
        <v/>
      </c>
      <c r="C62" s="338" t="e">
        <f ca="true">+VALUE('Data Summary'!C62)</f>
        <v>#VALUE!</v>
      </c>
      <c r="D62" s="96" t="e">
        <f ca="true">+IF(AND(ISNUMBER(OFFSET('Water Data'!$D$4,0,10*ROW('Water Data'!D56))),'Data Summary'!BS62="Yes"),100-OFFSET('Water Data'!$D$4,0,10*ROW('Water Data'!D56)),NA())</f>
        <v>#N/A</v>
      </c>
      <c r="E62" s="96" t="e">
        <f ca="true">+IF(AND(ISNUMBER(OFFSET('Water Data'!$D$6,0,10*ROW('Water Data'!D56))),'Data Summary'!BT62="Yes"),OFFSET('Water Data'!$D$6,0,10*ROW('Water Data'!D56)),NA())</f>
        <v>#N/A</v>
      </c>
      <c r="F62" s="96" t="e">
        <f ca="true">+IF(AND(ISNUMBER(OFFSET('Water Data'!$D$9,0,10*ROW('Water Data'!D56))),'Data Summary'!BU62="Yes"),OFFSET('Water Data'!$D$9,0,10*ROW('Water Data'!D56)),NA())</f>
        <v>#N/A</v>
      </c>
      <c r="G62" s="96" t="e">
        <f ca="true">+IF(AND(ISNUMBER(OFFSET('Water Data'!$E$4,0,10*ROW('Water Data'!E56))),'Data Summary'!BV62="Yes"),100-OFFSET('Water Data'!$E$4,0,10*ROW('Water Data'!E56)),NA())</f>
        <v>#N/A</v>
      </c>
      <c r="H62" s="96" t="e">
        <f ca="true">+IF(AND(ISNUMBER(OFFSET('Water Data'!$E$6,0,10*ROW('Water Data'!E56))),'Data Summary'!BW62="Yes"),OFFSET('Water Data'!$E$6,0,10*ROW('Water Data'!E56)),NA())</f>
        <v>#N/A</v>
      </c>
      <c r="I62" s="96" t="e">
        <f ca="true">+IF(AND(ISNUMBER(OFFSET('Water Data'!$E$9,0,10*ROW('Water Data'!E56))),'Data Summary'!BX62="Yes"),OFFSET('Water Data'!$E$9,0,10*ROW('Water Data'!E56)),NA())</f>
        <v>#N/A</v>
      </c>
      <c r="J62" s="96" t="e">
        <f ca="true">+IF(AND(ISNUMBER(OFFSET('Water Data'!$F$4,0,10*ROW('Water Data'!F56))),'Data Summary'!BY62="Yes"),100-OFFSET('Water Data'!$F$4,0,10*ROW('Water Data'!F56)),NA())</f>
        <v>#N/A</v>
      </c>
      <c r="K62" s="96" t="e">
        <f ca="true">+IF(AND(ISNUMBER(OFFSET('Water Data'!$F$6,0,10*ROW('Water Data'!F56))),'Data Summary'!BZ62="Yes"),OFFSET('Water Data'!$F$6,0,10*ROW('Water Data'!F56)),NA())</f>
        <v>#N/A</v>
      </c>
      <c r="L62" s="96" t="e">
        <f ca="true">+IF(AND(ISNUMBER(OFFSET('Water Data'!$F$9,0,10*ROW('Water Data'!F56))),'Data Summary'!CA62="Yes"),OFFSET('Water Data'!$F$9,0,10*ROW('Water Data'!F56)),NA())</f>
        <v>#N/A</v>
      </c>
      <c r="M62" s="96" t="e">
        <f ca="true">+IF(AND(ISNUMBER(OFFSET('Water Data'!$G$4,0,10*ROW('Water Data'!G56))),'Data Summary'!CB62="Yes"),100-OFFSET('Water Data'!$G$4,0,10*ROW('Water Data'!G56)),NA())</f>
        <v>#N/A</v>
      </c>
      <c r="N62" s="96" t="e">
        <f ca="true">+IF(AND(ISNUMBER(OFFSET('Water Data'!$G$6,0,10*ROW('Water Data'!G56))),'Data Summary'!CC62="Yes"),OFFSET('Water Data'!$G$6,0,10*ROW('Water Data'!G56)),NA())</f>
        <v>#N/A</v>
      </c>
      <c r="O62" s="96" t="e">
        <f ca="true">+IF(AND(ISNUMBER(OFFSET('Water Data'!$G$9,0,10*ROW('Water Data'!G56))),'Data Summary'!CD62="Yes"),OFFSET('Water Data'!$G$9,0,10*ROW('Water Data'!G56)),NA())</f>
        <v>#N/A</v>
      </c>
      <c r="P62" s="96" t="e">
        <f ca="true">+IF(AND(ISNUMBER(OFFSET('Water Data'!$H$4,0,10*ROW('Water Data'!H56))),'Data Summary'!CE62="Yes"),100-OFFSET('Water Data'!$H$4,0,10*ROW('Water Data'!H56)),NA())</f>
        <v>#N/A</v>
      </c>
      <c r="Q62" s="96" t="e">
        <f ca="true">+IF(AND(ISNUMBER(OFFSET('Water Data'!$H$6,0,10*ROW('Water Data'!H56))),'Data Summary'!CF62="Yes"),OFFSET('Water Data'!$H$6,0,10*ROW('Water Data'!H56)),NA())</f>
        <v>#N/A</v>
      </c>
      <c r="R62" s="96" t="e">
        <f ca="true">+IF(AND(ISNUMBER(OFFSET('Water Data'!$H$9,0,10*ROW('Water Data'!H56))),'Data Summary'!CG62="Yes"),OFFSET('Water Data'!$H$9,0,10*ROW('Water Data'!H56)),NA())</f>
        <v>#N/A</v>
      </c>
      <c r="S62" s="96" t="e">
        <f ca="true">+IF(AND(ISNUMBER(OFFSET('Water Data'!$I$4,0,10*ROW('Water Data'!I56))),'Data Summary'!CH62="Yes"),100-OFFSET('Water Data'!$I$4,0,10*ROW('Water Data'!I56)),NA())</f>
        <v>#N/A</v>
      </c>
      <c r="T62" s="96" t="e">
        <f ca="true">+IF(AND(ISNUMBER(OFFSET('Water Data'!$I$6,0,10*ROW('Water Data'!I56))),'Data Summary'!CI62="Yes"),OFFSET('Water Data'!$I$6,0,10*ROW('Water Data'!I56)),NA())</f>
        <v>#N/A</v>
      </c>
      <c r="U62" s="96" t="e">
        <f ca="true">+IF(AND(ISNUMBER(OFFSET('Water Data'!$I$9,0,10*ROW('Water Data'!I56))),'Data Summary'!CJ62="Yes"),OFFSET('Water Data'!$I$9,0,10*ROW('Water Data'!I56)),NA())</f>
        <v>#N/A</v>
      </c>
      <c r="V62" s="97" t="e">
        <f ca="true">+IF(AND(ISNUMBER(OFFSET('Sanitation Data'!$D$4,0,10*ROW('Sanitation Data'!D56))),'Data Summary'!CK62="Yes"),100-OFFSET('Sanitation Data'!$D$4,0,10*ROW('Sanitation Data'!D56)),NA())</f>
        <v>#N/A</v>
      </c>
      <c r="W62" s="97" t="e">
        <f ca="true">+IF(AND(ISNUMBER(OFFSET('Sanitation Data'!$D$6,0,10*ROW('Sanitation Data'!D56))),'Data Summary'!CL62="Yes"),OFFSET('Sanitation Data'!$D$6,0,10*ROW('Sanitation Data'!D56)),NA())</f>
        <v>#N/A</v>
      </c>
      <c r="X62" s="97" t="e">
        <f ca="true">+IF(AND(ISNUMBER(OFFSET('Sanitation Data'!$D$10,0,10*ROW('Sanitation Data'!D56))),'Data Summary'!CM62="Yes"),OFFSET('Sanitation Data'!$D$10,0,10*ROW('Sanitation Data'!D56)),NA())</f>
        <v>#N/A</v>
      </c>
      <c r="Y62" s="97" t="e">
        <f ca="true">+IF(AND(ISNUMBER(OFFSET('Sanitation Data'!$D$11,0,10*ROW('Sanitation Data'!D56))),'Data Summary'!CN62="Yes"),OFFSET('Sanitation Data'!$D$11,0,10*ROW('Sanitation Data'!D56)),NA())</f>
        <v>#N/A</v>
      </c>
      <c r="Z62" s="97" t="e">
        <f ca="true">+IF(AND(ISNUMBER(OFFSET('Sanitation Data'!$D$12,0,10*ROW('Sanitation Data'!D56))),'Data Summary'!CO62="Yes"),OFFSET('Sanitation Data'!$D$12,0,10*ROW('Sanitation Data'!D56)),NA())</f>
        <v>#N/A</v>
      </c>
      <c r="AA62" s="97" t="e">
        <f ca="true">+IF(AND(ISNUMBER(OFFSET('Sanitation Data'!$E$4,0,10*ROW('Sanitation Data'!E56))),'Data Summary'!CP62="Yes"),100-OFFSET('Sanitation Data'!$E$4,0,10*ROW('Sanitation Data'!E56)),NA())</f>
        <v>#N/A</v>
      </c>
      <c r="AB62" s="97" t="e">
        <f ca="true">+IF(AND(ISNUMBER(OFFSET('Sanitation Data'!$E$6,0,10*ROW('Sanitation Data'!E56))),'Data Summary'!CQ62="Yes"),OFFSET('Sanitation Data'!$E$6,0,10*ROW('Sanitation Data'!E56)),NA())</f>
        <v>#N/A</v>
      </c>
      <c r="AC62" s="97" t="e">
        <f ca="true">+IF(AND(ISNUMBER(OFFSET('Sanitation Data'!$E$10,0,10*ROW('Sanitation Data'!E56))),'Data Summary'!CR62="Yes"),OFFSET('Sanitation Data'!$E$10,0,10*ROW('Sanitation Data'!E56)),NA())</f>
        <v>#N/A</v>
      </c>
      <c r="AD62" s="97" t="e">
        <f ca="true">+IF(AND(ISNUMBER(OFFSET('Sanitation Data'!$E$11,0,10*ROW('Sanitation Data'!E56))),'Data Summary'!CS62="Yes"),OFFSET('Sanitation Data'!$E$11,0,10*ROW('Sanitation Data'!E56)),NA())</f>
        <v>#N/A</v>
      </c>
      <c r="AE62" s="97" t="e">
        <f ca="true">+IF(AND(ISNUMBER(OFFSET('Sanitation Data'!$E$12,0,10*ROW('Sanitation Data'!E56))),'Data Summary'!CT62="Yes"),OFFSET('Sanitation Data'!$E$12,0,10*ROW('Sanitation Data'!E56)),NA())</f>
        <v>#N/A</v>
      </c>
      <c r="AF62" s="97" t="e">
        <f ca="true">+IF(AND(ISNUMBER(OFFSET('Sanitation Data'!$F$4,0,10*ROW('Sanitation Data'!F56))),'Data Summary'!CU62="Yes"),100-OFFSET('Sanitation Data'!$F$4,0,10*ROW('Sanitation Data'!F56)),NA())</f>
        <v>#N/A</v>
      </c>
      <c r="AG62" s="97" t="e">
        <f ca="true">+IF(AND(ISNUMBER(OFFSET('Sanitation Data'!$F$6,0,10*ROW('Sanitation Data'!F56))),'Data Summary'!CV62="Yes"),OFFSET('Sanitation Data'!$F$6,0,10*ROW('Sanitation Data'!F56)),NA())</f>
        <v>#N/A</v>
      </c>
      <c r="AH62" s="97" t="e">
        <f ca="true">+IF(AND(ISNUMBER(OFFSET('Sanitation Data'!$F$10,0,10*ROW('Sanitation Data'!F56))),'Data Summary'!CW62="Yes"),OFFSET('Sanitation Data'!$F$10,0,10*ROW('Sanitation Data'!F56)),NA())</f>
        <v>#N/A</v>
      </c>
      <c r="AI62" s="97" t="e">
        <f ca="true">+IF(AND(ISNUMBER(OFFSET('Sanitation Data'!$F$11,0,10*ROW('Sanitation Data'!F56))),'Data Summary'!CX62="Yes"),OFFSET('Sanitation Data'!$F$11,0,10*ROW('Sanitation Data'!F56)),NA())</f>
        <v>#N/A</v>
      </c>
      <c r="AJ62" s="97" t="e">
        <f ca="true">+IF(AND(ISNUMBER(OFFSET('Sanitation Data'!$F$12,0,10*ROW('Sanitation Data'!F56))),'Data Summary'!CY62="Yes"),OFFSET('Sanitation Data'!$F$12,0,10*ROW('Sanitation Data'!F56)),NA())</f>
        <v>#N/A</v>
      </c>
      <c r="AK62" s="97" t="e">
        <f ca="true">+IF(AND(ISNUMBER(OFFSET('Sanitation Data'!$G$4,0,10*ROW('Sanitation Data'!G56))),'Data Summary'!CZ62="Yes"),100-OFFSET('Sanitation Data'!$G$4,0,10*ROW('Sanitation Data'!G56)),NA())</f>
        <v>#N/A</v>
      </c>
      <c r="AL62" s="97" t="e">
        <f ca="true">+IF(AND(ISNUMBER(OFFSET('Sanitation Data'!$G$6,0,10*ROW('Sanitation Data'!G56))),'Data Summary'!DA62="Yes"),OFFSET('Sanitation Data'!$G$6,0,10*ROW('Sanitation Data'!G56)),NA())</f>
        <v>#N/A</v>
      </c>
      <c r="AM62" s="97" t="e">
        <f ca="true">+IF(AND(ISNUMBER(OFFSET('Sanitation Data'!$G$10,0,10*ROW('Sanitation Data'!G56))),'Data Summary'!DB62="Yes"),OFFSET('Sanitation Data'!$G$10,0,10*ROW('Sanitation Data'!G56)),NA())</f>
        <v>#N/A</v>
      </c>
      <c r="AN62" s="97" t="e">
        <f ca="true">+IF(AND(ISNUMBER(OFFSET('Sanitation Data'!$G$11,0,10*ROW('Sanitation Data'!G56))),'Data Summary'!DC62="Yes"),OFFSET('Sanitation Data'!$G$11,0,10*ROW('Sanitation Data'!G56)),NA())</f>
        <v>#N/A</v>
      </c>
      <c r="AO62" s="97" t="e">
        <f ca="true">+IF(AND(ISNUMBER(OFFSET('Sanitation Data'!$G$12,0,10*ROW('Sanitation Data'!G56))),'Data Summary'!DD62="Yes"),OFFSET('Sanitation Data'!$G$12,0,10*ROW('Sanitation Data'!G56)),NA())</f>
        <v>#N/A</v>
      </c>
      <c r="AP62" s="97" t="e">
        <f ca="true">+IF(AND(ISNUMBER(OFFSET('Sanitation Data'!$H$4,0,10*ROW('Sanitation Data'!H56))),'Data Summary'!DE62="Yes"),100-OFFSET('Sanitation Data'!$H$4,0,10*ROW('Sanitation Data'!H56)),NA())</f>
        <v>#N/A</v>
      </c>
      <c r="AQ62" s="97" t="e">
        <f ca="true">+IF(AND(ISNUMBER(OFFSET('Sanitation Data'!$H$6,0,10*ROW('Sanitation Data'!H56))),'Data Summary'!DF62="Yes"),OFFSET('Sanitation Data'!$H$6,0,10*ROW('Sanitation Data'!H56)),NA())</f>
        <v>#N/A</v>
      </c>
      <c r="AR62" s="97" t="e">
        <f ca="true">+IF(AND(ISNUMBER(OFFSET('Sanitation Data'!$H$10,0,10*ROW('Sanitation Data'!H56))),'Data Summary'!DG62="Yes"),OFFSET('Sanitation Data'!$H$10,0,10*ROW('Sanitation Data'!H56)),NA())</f>
        <v>#N/A</v>
      </c>
      <c r="AS62" s="97" t="e">
        <f ca="true">+IF(AND(ISNUMBER(OFFSET('Sanitation Data'!$H$11,0,10*ROW('Sanitation Data'!H56))),'Data Summary'!DH62="Yes"),OFFSET('Sanitation Data'!$H$11,0,10*ROW('Sanitation Data'!H56)),NA())</f>
        <v>#N/A</v>
      </c>
      <c r="AT62" s="97" t="e">
        <f ca="true">+IF(AND(ISNUMBER(OFFSET('Sanitation Data'!$H$12,0,10*ROW('Sanitation Data'!H56))),'Data Summary'!DI62="Yes"),OFFSET('Sanitation Data'!$H$12,0,10*ROW('Sanitation Data'!H56)),NA())</f>
        <v>#N/A</v>
      </c>
      <c r="AU62" s="97" t="e">
        <f ca="true">+IF(AND(ISNUMBER(OFFSET('Sanitation Data'!$I$4,0,10*ROW('Sanitation Data'!I56))),'Data Summary'!DJ62="Yes"),100-OFFSET('Sanitation Data'!$I$4,0,10*ROW('Sanitation Data'!I56)),NA())</f>
        <v>#N/A</v>
      </c>
      <c r="AV62" s="97" t="e">
        <f ca="true">+IF(AND(ISNUMBER(OFFSET('Sanitation Data'!$I$6,0,10*ROW('Sanitation Data'!I56))),'Data Summary'!DK62="Yes"),OFFSET('Sanitation Data'!$I$6,0,10*ROW('Sanitation Data'!I56)),NA())</f>
        <v>#N/A</v>
      </c>
      <c r="AW62" s="97" t="e">
        <f ca="true">+IF(AND(ISNUMBER(OFFSET('Sanitation Data'!$I$10,0,10*ROW('Sanitation Data'!I56))),'Data Summary'!DL62="Yes"),OFFSET('Sanitation Data'!$I$10,0,10*ROW('Sanitation Data'!I56)),NA())</f>
        <v>#N/A</v>
      </c>
      <c r="AX62" s="97" t="e">
        <f ca="true">+IF(AND(ISNUMBER(OFFSET('Sanitation Data'!$I$11,0,10*ROW('Sanitation Data'!I56))),'Data Summary'!DM62="Yes"),OFFSET('Sanitation Data'!$I$11,0,10*ROW('Sanitation Data'!I56)),NA())</f>
        <v>#N/A</v>
      </c>
      <c r="AY62" s="97" t="e">
        <f ca="true">+IF(AND(ISNUMBER(OFFSET('Sanitation Data'!$I$12,0,10*ROW('Sanitation Data'!I56))),'Data Summary'!DN62="Yes"),OFFSET('Sanitation Data'!$I$12,0,10*ROW('Sanitation Data'!I56)),NA())</f>
        <v>#N/A</v>
      </c>
      <c r="AZ62" s="98" t="e">
        <f ca="true">+IF(AND(ISNUMBER(OFFSET('Hygiene Data'!$D$5,0,10*ROW('Hygiene Data'!D56))),'Data Summary'!DO62="Yes"),OFFSET('Hygiene Data'!$D$5,0,10*ROW('Hygiene Data'!D56)),NA())</f>
        <v>#N/A</v>
      </c>
      <c r="BA62" s="98" t="e">
        <f ca="true">+IF(AND(ISNUMBER(OFFSET('Hygiene Data'!$D$7,0,10*ROW('Hygiene Data'!D56))),'Data Summary'!DP62="Yes"),OFFSET('Hygiene Data'!$D$7,0,10*ROW('Hygiene Data'!D56)),NA())</f>
        <v>#N/A</v>
      </c>
      <c r="BB62" s="98" t="e">
        <f ca="true">+IF(AND(ISNUMBER(OFFSET('Hygiene Data'!$D$9,0,10*ROW('Hygiene Data'!D56))),'Data Summary'!DQ62="Yes"),OFFSET('Hygiene Data'!$D$9,0,10*ROW('Hygiene Data'!D56)),NA())</f>
        <v>#N/A</v>
      </c>
      <c r="BC62" s="98" t="e">
        <f ca="true">+IF(AND(ISNUMBER(OFFSET('Hygiene Data'!$E$5,0,10*ROW('Hygiene Data'!E56))),'Data Summary'!DR62="Yes"),OFFSET('Hygiene Data'!$E$5,0,10*ROW('Hygiene Data'!E56)),NA())</f>
        <v>#N/A</v>
      </c>
      <c r="BD62" s="98" t="e">
        <f ca="true">+IF(AND(ISNUMBER(OFFSET('Hygiene Data'!$E$7,0,10*ROW('Hygiene Data'!E56))),'Data Summary'!DS62="Yes"),OFFSET('Hygiene Data'!$E$7,0,10*ROW('Hygiene Data'!E56)),NA())</f>
        <v>#N/A</v>
      </c>
      <c r="BE62" s="98" t="e">
        <f ca="true">+IF(AND(ISNUMBER(OFFSET('Hygiene Data'!$E$9,0,10*ROW('Hygiene Data'!E56))),'Data Summary'!DT62="Yes"),OFFSET('Hygiene Data'!$E$9,0,10*ROW('Hygiene Data'!E56)),NA())</f>
        <v>#N/A</v>
      </c>
      <c r="BF62" s="98" t="e">
        <f ca="true">+IF(AND(ISNUMBER(OFFSET('Hygiene Data'!$F$5,0,10*ROW('Hygiene Data'!F56))),'Data Summary'!DU62="Yes"),OFFSET('Hygiene Data'!$F$5,0,10*ROW('Hygiene Data'!F56)),NA())</f>
        <v>#N/A</v>
      </c>
      <c r="BG62" s="98" t="e">
        <f ca="true">+IF(AND(ISNUMBER(OFFSET('Hygiene Data'!$F$7,0,10*ROW('Hygiene Data'!F56))),'Data Summary'!DV62="Yes"),OFFSET('Hygiene Data'!$F$7,0,10*ROW('Hygiene Data'!F56)),NA())</f>
        <v>#N/A</v>
      </c>
      <c r="BH62" s="98" t="e">
        <f ca="true">+IF(AND(ISNUMBER(OFFSET('Hygiene Data'!$F$9,0,10*ROW('Hygiene Data'!F56))),'Data Summary'!DW62="Yes"),OFFSET('Hygiene Data'!$F$9,0,10*ROW('Hygiene Data'!F56)),NA())</f>
        <v>#N/A</v>
      </c>
      <c r="BI62" s="98" t="e">
        <f ca="true">+IF(AND(ISNUMBER(OFFSET('Hygiene Data'!$G$5,0,10*ROW('Hygiene Data'!G56))),'Data Summary'!DX62="Yes"),OFFSET('Hygiene Data'!$G$5,0,10*ROW('Hygiene Data'!G56)),NA())</f>
        <v>#N/A</v>
      </c>
      <c r="BJ62" s="98" t="e">
        <f ca="true">+IF(AND(ISNUMBER(OFFSET('Hygiene Data'!$G$7,0,10*ROW('Hygiene Data'!G56))),'Data Summary'!DY62="Yes"),OFFSET('Hygiene Data'!$G$7,0,10*ROW('Hygiene Data'!G56)),NA())</f>
        <v>#N/A</v>
      </c>
      <c r="BK62" s="98" t="e">
        <f ca="true">+IF(AND(ISNUMBER(OFFSET('Hygiene Data'!$G$9,0,10*ROW('Hygiene Data'!G56))),'Data Summary'!DZ62="Yes"),OFFSET('Hygiene Data'!$G$9,0,10*ROW('Hygiene Data'!G56)),NA())</f>
        <v>#N/A</v>
      </c>
      <c r="BL62" s="98" t="e">
        <f ca="true">+IF(AND(ISNUMBER(OFFSET('Hygiene Data'!$H$5,0,10*ROW('Hygiene Data'!H56))),'Data Summary'!EA62="Yes"),OFFSET('Hygiene Data'!$H$5,0,10*ROW('Hygiene Data'!H56)),NA())</f>
        <v>#N/A</v>
      </c>
      <c r="BM62" s="98" t="e">
        <f ca="true">+IF(AND(ISNUMBER(OFFSET('Hygiene Data'!$H$7,0,10*ROW('Hygiene Data'!H56))),'Data Summary'!EB62="Yes"),OFFSET('Hygiene Data'!$H$7,0,10*ROW('Hygiene Data'!H56)),NA())</f>
        <v>#N/A</v>
      </c>
      <c r="BN62" s="98" t="e">
        <f ca="true">+IF(AND(ISNUMBER(OFFSET('Hygiene Data'!$H$9,0,10*ROW('Hygiene Data'!H56))),'Data Summary'!EC62="Yes"),OFFSET('Hygiene Data'!$H$9,0,10*ROW('Hygiene Data'!H56)),NA())</f>
        <v>#N/A</v>
      </c>
      <c r="BO62" s="98" t="e">
        <f ca="true">+IF(AND(ISNUMBER(OFFSET('Hygiene Data'!$I$5,0,10*ROW('Hygiene Data'!I56))),'Data Summary'!ED62="Yes"),OFFSET('Hygiene Data'!$I$5,0,10*ROW('Hygiene Data'!I56)),NA())</f>
        <v>#N/A</v>
      </c>
      <c r="BP62" s="98" t="e">
        <f ca="true">+IF(AND(ISNUMBER(OFFSET('Hygiene Data'!$I$7,0,10*ROW('Hygiene Data'!I56))),'Data Summary'!EE62="Yes"),OFFSET('Hygiene Data'!$I$7,0,10*ROW('Hygiene Data'!I56)),NA())</f>
        <v>#N/A</v>
      </c>
      <c r="BQ62" s="98" t="e">
        <f ca="true">+IF(AND(ISNUMBER(OFFSET('Hygiene Data'!$I$9,0,10*ROW('Hygiene Data'!I56))),'Data Summary'!EF62="Yes"),OFFSET('Hygiene Data'!$I$9,0,10*ROW('Hygiene Data'!I56)),NA())</f>
        <v>#N/A</v>
      </c>
    </row>
    <row xmlns:x14ac="http://schemas.microsoft.com/office/spreadsheetml/2009/9/ac" r="63" x14ac:dyDescent="0.2">
      <c r="A63" s="339" t="e">
        <f ca="true">+RIGHT('Data Summary'!A63,LEN('Data Summary'!A63)-9)</f>
        <v>#VALUE!</v>
      </c>
      <c r="B63" s="36" t="str">
        <f ca="true">+IF(ISTEXT('Data Summary'!B63),'Data Summary'!B63,"")</f>
        <v/>
      </c>
      <c r="C63" s="338" t="e">
        <f ca="true">+VALUE('Data Summary'!C63)</f>
        <v>#VALUE!</v>
      </c>
      <c r="D63" s="96" t="e">
        <f ca="true">+IF(AND(ISNUMBER(OFFSET('Water Data'!$D$4,0,10*ROW('Water Data'!D57))),'Data Summary'!BS63="Yes"),100-OFFSET('Water Data'!$D$4,0,10*ROW('Water Data'!D57)),NA())</f>
        <v>#N/A</v>
      </c>
      <c r="E63" s="96" t="e">
        <f ca="true">+IF(AND(ISNUMBER(OFFSET('Water Data'!$D$6,0,10*ROW('Water Data'!D57))),'Data Summary'!BT63="Yes"),OFFSET('Water Data'!$D$6,0,10*ROW('Water Data'!D57)),NA())</f>
        <v>#N/A</v>
      </c>
      <c r="F63" s="96" t="e">
        <f ca="true">+IF(AND(ISNUMBER(OFFSET('Water Data'!$D$9,0,10*ROW('Water Data'!D57))),'Data Summary'!BU63="Yes"),OFFSET('Water Data'!$D$9,0,10*ROW('Water Data'!D57)),NA())</f>
        <v>#N/A</v>
      </c>
      <c r="G63" s="96" t="e">
        <f ca="true">+IF(AND(ISNUMBER(OFFSET('Water Data'!$E$4,0,10*ROW('Water Data'!E57))),'Data Summary'!BV63="Yes"),100-OFFSET('Water Data'!$E$4,0,10*ROW('Water Data'!E57)),NA())</f>
        <v>#N/A</v>
      </c>
      <c r="H63" s="96" t="e">
        <f ca="true">+IF(AND(ISNUMBER(OFFSET('Water Data'!$E$6,0,10*ROW('Water Data'!E57))),'Data Summary'!BW63="Yes"),OFFSET('Water Data'!$E$6,0,10*ROW('Water Data'!E57)),NA())</f>
        <v>#N/A</v>
      </c>
      <c r="I63" s="96" t="e">
        <f ca="true">+IF(AND(ISNUMBER(OFFSET('Water Data'!$E$9,0,10*ROW('Water Data'!E57))),'Data Summary'!BX63="Yes"),OFFSET('Water Data'!$E$9,0,10*ROW('Water Data'!E57)),NA())</f>
        <v>#N/A</v>
      </c>
      <c r="J63" s="96" t="e">
        <f ca="true">+IF(AND(ISNUMBER(OFFSET('Water Data'!$F$4,0,10*ROW('Water Data'!F57))),'Data Summary'!BY63="Yes"),100-OFFSET('Water Data'!$F$4,0,10*ROW('Water Data'!F57)),NA())</f>
        <v>#N/A</v>
      </c>
      <c r="K63" s="96" t="e">
        <f ca="true">+IF(AND(ISNUMBER(OFFSET('Water Data'!$F$6,0,10*ROW('Water Data'!F57))),'Data Summary'!BZ63="Yes"),OFFSET('Water Data'!$F$6,0,10*ROW('Water Data'!F57)),NA())</f>
        <v>#N/A</v>
      </c>
      <c r="L63" s="96" t="e">
        <f ca="true">+IF(AND(ISNUMBER(OFFSET('Water Data'!$F$9,0,10*ROW('Water Data'!F57))),'Data Summary'!CA63="Yes"),OFFSET('Water Data'!$F$9,0,10*ROW('Water Data'!F57)),NA())</f>
        <v>#N/A</v>
      </c>
      <c r="M63" s="96" t="e">
        <f ca="true">+IF(AND(ISNUMBER(OFFSET('Water Data'!$G$4,0,10*ROW('Water Data'!G57))),'Data Summary'!CB63="Yes"),100-OFFSET('Water Data'!$G$4,0,10*ROW('Water Data'!G57)),NA())</f>
        <v>#N/A</v>
      </c>
      <c r="N63" s="96" t="e">
        <f ca="true">+IF(AND(ISNUMBER(OFFSET('Water Data'!$G$6,0,10*ROW('Water Data'!G57))),'Data Summary'!CC63="Yes"),OFFSET('Water Data'!$G$6,0,10*ROW('Water Data'!G57)),NA())</f>
        <v>#N/A</v>
      </c>
      <c r="O63" s="96" t="e">
        <f ca="true">+IF(AND(ISNUMBER(OFFSET('Water Data'!$G$9,0,10*ROW('Water Data'!G57))),'Data Summary'!CD63="Yes"),OFFSET('Water Data'!$G$9,0,10*ROW('Water Data'!G57)),NA())</f>
        <v>#N/A</v>
      </c>
      <c r="P63" s="96" t="e">
        <f ca="true">+IF(AND(ISNUMBER(OFFSET('Water Data'!$H$4,0,10*ROW('Water Data'!H57))),'Data Summary'!CE63="Yes"),100-OFFSET('Water Data'!$H$4,0,10*ROW('Water Data'!H57)),NA())</f>
        <v>#N/A</v>
      </c>
      <c r="Q63" s="96" t="e">
        <f ca="true">+IF(AND(ISNUMBER(OFFSET('Water Data'!$H$6,0,10*ROW('Water Data'!H57))),'Data Summary'!CF63="Yes"),OFFSET('Water Data'!$H$6,0,10*ROW('Water Data'!H57)),NA())</f>
        <v>#N/A</v>
      </c>
      <c r="R63" s="96" t="e">
        <f ca="true">+IF(AND(ISNUMBER(OFFSET('Water Data'!$H$9,0,10*ROW('Water Data'!H57))),'Data Summary'!CG63="Yes"),OFFSET('Water Data'!$H$9,0,10*ROW('Water Data'!H57)),NA())</f>
        <v>#N/A</v>
      </c>
      <c r="S63" s="96" t="e">
        <f ca="true">+IF(AND(ISNUMBER(OFFSET('Water Data'!$I$4,0,10*ROW('Water Data'!I57))),'Data Summary'!CH63="Yes"),100-OFFSET('Water Data'!$I$4,0,10*ROW('Water Data'!I57)),NA())</f>
        <v>#N/A</v>
      </c>
      <c r="T63" s="96" t="e">
        <f ca="true">+IF(AND(ISNUMBER(OFFSET('Water Data'!$I$6,0,10*ROW('Water Data'!I57))),'Data Summary'!CI63="Yes"),OFFSET('Water Data'!$I$6,0,10*ROW('Water Data'!I57)),NA())</f>
        <v>#N/A</v>
      </c>
      <c r="U63" s="96" t="e">
        <f ca="true">+IF(AND(ISNUMBER(OFFSET('Water Data'!$I$9,0,10*ROW('Water Data'!I57))),'Data Summary'!CJ63="Yes"),OFFSET('Water Data'!$I$9,0,10*ROW('Water Data'!I57)),NA())</f>
        <v>#N/A</v>
      </c>
      <c r="V63" s="97" t="e">
        <f ca="true">+IF(AND(ISNUMBER(OFFSET('Sanitation Data'!$D$4,0,10*ROW('Sanitation Data'!D57))),'Data Summary'!CK63="Yes"),100-OFFSET('Sanitation Data'!$D$4,0,10*ROW('Sanitation Data'!D57)),NA())</f>
        <v>#N/A</v>
      </c>
      <c r="W63" s="97" t="e">
        <f ca="true">+IF(AND(ISNUMBER(OFFSET('Sanitation Data'!$D$6,0,10*ROW('Sanitation Data'!D57))),'Data Summary'!CL63="Yes"),OFFSET('Sanitation Data'!$D$6,0,10*ROW('Sanitation Data'!D57)),NA())</f>
        <v>#N/A</v>
      </c>
      <c r="X63" s="97" t="e">
        <f ca="true">+IF(AND(ISNUMBER(OFFSET('Sanitation Data'!$D$10,0,10*ROW('Sanitation Data'!D57))),'Data Summary'!CM63="Yes"),OFFSET('Sanitation Data'!$D$10,0,10*ROW('Sanitation Data'!D57)),NA())</f>
        <v>#N/A</v>
      </c>
      <c r="Y63" s="97" t="e">
        <f ca="true">+IF(AND(ISNUMBER(OFFSET('Sanitation Data'!$D$11,0,10*ROW('Sanitation Data'!D57))),'Data Summary'!CN63="Yes"),OFFSET('Sanitation Data'!$D$11,0,10*ROW('Sanitation Data'!D57)),NA())</f>
        <v>#N/A</v>
      </c>
      <c r="Z63" s="97" t="e">
        <f ca="true">+IF(AND(ISNUMBER(OFFSET('Sanitation Data'!$D$12,0,10*ROW('Sanitation Data'!D57))),'Data Summary'!CO63="Yes"),OFFSET('Sanitation Data'!$D$12,0,10*ROW('Sanitation Data'!D57)),NA())</f>
        <v>#N/A</v>
      </c>
      <c r="AA63" s="97" t="e">
        <f ca="true">+IF(AND(ISNUMBER(OFFSET('Sanitation Data'!$E$4,0,10*ROW('Sanitation Data'!E57))),'Data Summary'!CP63="Yes"),100-OFFSET('Sanitation Data'!$E$4,0,10*ROW('Sanitation Data'!E57)),NA())</f>
        <v>#N/A</v>
      </c>
      <c r="AB63" s="97" t="e">
        <f ca="true">+IF(AND(ISNUMBER(OFFSET('Sanitation Data'!$E$6,0,10*ROW('Sanitation Data'!E57))),'Data Summary'!CQ63="Yes"),OFFSET('Sanitation Data'!$E$6,0,10*ROW('Sanitation Data'!E57)),NA())</f>
        <v>#N/A</v>
      </c>
      <c r="AC63" s="97" t="e">
        <f ca="true">+IF(AND(ISNUMBER(OFFSET('Sanitation Data'!$E$10,0,10*ROW('Sanitation Data'!E57))),'Data Summary'!CR63="Yes"),OFFSET('Sanitation Data'!$E$10,0,10*ROW('Sanitation Data'!E57)),NA())</f>
        <v>#N/A</v>
      </c>
      <c r="AD63" s="97" t="e">
        <f ca="true">+IF(AND(ISNUMBER(OFFSET('Sanitation Data'!$E$11,0,10*ROW('Sanitation Data'!E57))),'Data Summary'!CS63="Yes"),OFFSET('Sanitation Data'!$E$11,0,10*ROW('Sanitation Data'!E57)),NA())</f>
        <v>#N/A</v>
      </c>
      <c r="AE63" s="97" t="e">
        <f ca="true">+IF(AND(ISNUMBER(OFFSET('Sanitation Data'!$E$12,0,10*ROW('Sanitation Data'!E57))),'Data Summary'!CT63="Yes"),OFFSET('Sanitation Data'!$E$12,0,10*ROW('Sanitation Data'!E57)),NA())</f>
        <v>#N/A</v>
      </c>
      <c r="AF63" s="97" t="e">
        <f ca="true">+IF(AND(ISNUMBER(OFFSET('Sanitation Data'!$F$4,0,10*ROW('Sanitation Data'!F57))),'Data Summary'!CU63="Yes"),100-OFFSET('Sanitation Data'!$F$4,0,10*ROW('Sanitation Data'!F57)),NA())</f>
        <v>#N/A</v>
      </c>
      <c r="AG63" s="97" t="e">
        <f ca="true">+IF(AND(ISNUMBER(OFFSET('Sanitation Data'!$F$6,0,10*ROW('Sanitation Data'!F57))),'Data Summary'!CV63="Yes"),OFFSET('Sanitation Data'!$F$6,0,10*ROW('Sanitation Data'!F57)),NA())</f>
        <v>#N/A</v>
      </c>
      <c r="AH63" s="97" t="e">
        <f ca="true">+IF(AND(ISNUMBER(OFFSET('Sanitation Data'!$F$10,0,10*ROW('Sanitation Data'!F57))),'Data Summary'!CW63="Yes"),OFFSET('Sanitation Data'!$F$10,0,10*ROW('Sanitation Data'!F57)),NA())</f>
        <v>#N/A</v>
      </c>
      <c r="AI63" s="97" t="e">
        <f ca="true">+IF(AND(ISNUMBER(OFFSET('Sanitation Data'!$F$11,0,10*ROW('Sanitation Data'!F57))),'Data Summary'!CX63="Yes"),OFFSET('Sanitation Data'!$F$11,0,10*ROW('Sanitation Data'!F57)),NA())</f>
        <v>#N/A</v>
      </c>
      <c r="AJ63" s="97" t="e">
        <f ca="true">+IF(AND(ISNUMBER(OFFSET('Sanitation Data'!$F$12,0,10*ROW('Sanitation Data'!F57))),'Data Summary'!CY63="Yes"),OFFSET('Sanitation Data'!$F$12,0,10*ROW('Sanitation Data'!F57)),NA())</f>
        <v>#N/A</v>
      </c>
      <c r="AK63" s="97" t="e">
        <f ca="true">+IF(AND(ISNUMBER(OFFSET('Sanitation Data'!$G$4,0,10*ROW('Sanitation Data'!G57))),'Data Summary'!CZ63="Yes"),100-OFFSET('Sanitation Data'!$G$4,0,10*ROW('Sanitation Data'!G57)),NA())</f>
        <v>#N/A</v>
      </c>
      <c r="AL63" s="97" t="e">
        <f ca="true">+IF(AND(ISNUMBER(OFFSET('Sanitation Data'!$G$6,0,10*ROW('Sanitation Data'!G57))),'Data Summary'!DA63="Yes"),OFFSET('Sanitation Data'!$G$6,0,10*ROW('Sanitation Data'!G57)),NA())</f>
        <v>#N/A</v>
      </c>
      <c r="AM63" s="97" t="e">
        <f ca="true">+IF(AND(ISNUMBER(OFFSET('Sanitation Data'!$G$10,0,10*ROW('Sanitation Data'!G57))),'Data Summary'!DB63="Yes"),OFFSET('Sanitation Data'!$G$10,0,10*ROW('Sanitation Data'!G57)),NA())</f>
        <v>#N/A</v>
      </c>
      <c r="AN63" s="97" t="e">
        <f ca="true">+IF(AND(ISNUMBER(OFFSET('Sanitation Data'!$G$11,0,10*ROW('Sanitation Data'!G57))),'Data Summary'!DC63="Yes"),OFFSET('Sanitation Data'!$G$11,0,10*ROW('Sanitation Data'!G57)),NA())</f>
        <v>#N/A</v>
      </c>
      <c r="AO63" s="97" t="e">
        <f ca="true">+IF(AND(ISNUMBER(OFFSET('Sanitation Data'!$G$12,0,10*ROW('Sanitation Data'!G57))),'Data Summary'!DD63="Yes"),OFFSET('Sanitation Data'!$G$12,0,10*ROW('Sanitation Data'!G57)),NA())</f>
        <v>#N/A</v>
      </c>
      <c r="AP63" s="97" t="e">
        <f ca="true">+IF(AND(ISNUMBER(OFFSET('Sanitation Data'!$H$4,0,10*ROW('Sanitation Data'!H57))),'Data Summary'!DE63="Yes"),100-OFFSET('Sanitation Data'!$H$4,0,10*ROW('Sanitation Data'!H57)),NA())</f>
        <v>#N/A</v>
      </c>
      <c r="AQ63" s="97" t="e">
        <f ca="true">+IF(AND(ISNUMBER(OFFSET('Sanitation Data'!$H$6,0,10*ROW('Sanitation Data'!H57))),'Data Summary'!DF63="Yes"),OFFSET('Sanitation Data'!$H$6,0,10*ROW('Sanitation Data'!H57)),NA())</f>
        <v>#N/A</v>
      </c>
      <c r="AR63" s="97" t="e">
        <f ca="true">+IF(AND(ISNUMBER(OFFSET('Sanitation Data'!$H$10,0,10*ROW('Sanitation Data'!H57))),'Data Summary'!DG63="Yes"),OFFSET('Sanitation Data'!$H$10,0,10*ROW('Sanitation Data'!H57)),NA())</f>
        <v>#N/A</v>
      </c>
      <c r="AS63" s="97" t="e">
        <f ca="true">+IF(AND(ISNUMBER(OFFSET('Sanitation Data'!$H$11,0,10*ROW('Sanitation Data'!H57))),'Data Summary'!DH63="Yes"),OFFSET('Sanitation Data'!$H$11,0,10*ROW('Sanitation Data'!H57)),NA())</f>
        <v>#N/A</v>
      </c>
      <c r="AT63" s="97" t="e">
        <f ca="true">+IF(AND(ISNUMBER(OFFSET('Sanitation Data'!$H$12,0,10*ROW('Sanitation Data'!H57))),'Data Summary'!DI63="Yes"),OFFSET('Sanitation Data'!$H$12,0,10*ROW('Sanitation Data'!H57)),NA())</f>
        <v>#N/A</v>
      </c>
      <c r="AU63" s="97" t="e">
        <f ca="true">+IF(AND(ISNUMBER(OFFSET('Sanitation Data'!$I$4,0,10*ROW('Sanitation Data'!I57))),'Data Summary'!DJ63="Yes"),100-OFFSET('Sanitation Data'!$I$4,0,10*ROW('Sanitation Data'!I57)),NA())</f>
        <v>#N/A</v>
      </c>
      <c r="AV63" s="97" t="e">
        <f ca="true">+IF(AND(ISNUMBER(OFFSET('Sanitation Data'!$I$6,0,10*ROW('Sanitation Data'!I57))),'Data Summary'!DK63="Yes"),OFFSET('Sanitation Data'!$I$6,0,10*ROW('Sanitation Data'!I57)),NA())</f>
        <v>#N/A</v>
      </c>
      <c r="AW63" s="97" t="e">
        <f ca="true">+IF(AND(ISNUMBER(OFFSET('Sanitation Data'!$I$10,0,10*ROW('Sanitation Data'!I57))),'Data Summary'!DL63="Yes"),OFFSET('Sanitation Data'!$I$10,0,10*ROW('Sanitation Data'!I57)),NA())</f>
        <v>#N/A</v>
      </c>
      <c r="AX63" s="97" t="e">
        <f ca="true">+IF(AND(ISNUMBER(OFFSET('Sanitation Data'!$I$11,0,10*ROW('Sanitation Data'!I57))),'Data Summary'!DM63="Yes"),OFFSET('Sanitation Data'!$I$11,0,10*ROW('Sanitation Data'!I57)),NA())</f>
        <v>#N/A</v>
      </c>
      <c r="AY63" s="97" t="e">
        <f ca="true">+IF(AND(ISNUMBER(OFFSET('Sanitation Data'!$I$12,0,10*ROW('Sanitation Data'!I57))),'Data Summary'!DN63="Yes"),OFFSET('Sanitation Data'!$I$12,0,10*ROW('Sanitation Data'!I57)),NA())</f>
        <v>#N/A</v>
      </c>
      <c r="AZ63" s="98" t="e">
        <f ca="true">+IF(AND(ISNUMBER(OFFSET('Hygiene Data'!$D$5,0,10*ROW('Hygiene Data'!D57))),'Data Summary'!DO63="Yes"),OFFSET('Hygiene Data'!$D$5,0,10*ROW('Hygiene Data'!D57)),NA())</f>
        <v>#N/A</v>
      </c>
      <c r="BA63" s="98" t="e">
        <f ca="true">+IF(AND(ISNUMBER(OFFSET('Hygiene Data'!$D$7,0,10*ROW('Hygiene Data'!D57))),'Data Summary'!DP63="Yes"),OFFSET('Hygiene Data'!$D$7,0,10*ROW('Hygiene Data'!D57)),NA())</f>
        <v>#N/A</v>
      </c>
      <c r="BB63" s="98" t="e">
        <f ca="true">+IF(AND(ISNUMBER(OFFSET('Hygiene Data'!$D$9,0,10*ROW('Hygiene Data'!D57))),'Data Summary'!DQ63="Yes"),OFFSET('Hygiene Data'!$D$9,0,10*ROW('Hygiene Data'!D57)),NA())</f>
        <v>#N/A</v>
      </c>
      <c r="BC63" s="98" t="e">
        <f ca="true">+IF(AND(ISNUMBER(OFFSET('Hygiene Data'!$E$5,0,10*ROW('Hygiene Data'!E57))),'Data Summary'!DR63="Yes"),OFFSET('Hygiene Data'!$E$5,0,10*ROW('Hygiene Data'!E57)),NA())</f>
        <v>#N/A</v>
      </c>
      <c r="BD63" s="98" t="e">
        <f ca="true">+IF(AND(ISNUMBER(OFFSET('Hygiene Data'!$E$7,0,10*ROW('Hygiene Data'!E57))),'Data Summary'!DS63="Yes"),OFFSET('Hygiene Data'!$E$7,0,10*ROW('Hygiene Data'!E57)),NA())</f>
        <v>#N/A</v>
      </c>
      <c r="BE63" s="98" t="e">
        <f ca="true">+IF(AND(ISNUMBER(OFFSET('Hygiene Data'!$E$9,0,10*ROW('Hygiene Data'!E57))),'Data Summary'!DT63="Yes"),OFFSET('Hygiene Data'!$E$9,0,10*ROW('Hygiene Data'!E57)),NA())</f>
        <v>#N/A</v>
      </c>
      <c r="BF63" s="98" t="e">
        <f ca="true">+IF(AND(ISNUMBER(OFFSET('Hygiene Data'!$F$5,0,10*ROW('Hygiene Data'!F57))),'Data Summary'!DU63="Yes"),OFFSET('Hygiene Data'!$F$5,0,10*ROW('Hygiene Data'!F57)),NA())</f>
        <v>#N/A</v>
      </c>
      <c r="BG63" s="98" t="e">
        <f ca="true">+IF(AND(ISNUMBER(OFFSET('Hygiene Data'!$F$7,0,10*ROW('Hygiene Data'!F57))),'Data Summary'!DV63="Yes"),OFFSET('Hygiene Data'!$F$7,0,10*ROW('Hygiene Data'!F57)),NA())</f>
        <v>#N/A</v>
      </c>
      <c r="BH63" s="98" t="e">
        <f ca="true">+IF(AND(ISNUMBER(OFFSET('Hygiene Data'!$F$9,0,10*ROW('Hygiene Data'!F57))),'Data Summary'!DW63="Yes"),OFFSET('Hygiene Data'!$F$9,0,10*ROW('Hygiene Data'!F57)),NA())</f>
        <v>#N/A</v>
      </c>
      <c r="BI63" s="98" t="e">
        <f ca="true">+IF(AND(ISNUMBER(OFFSET('Hygiene Data'!$G$5,0,10*ROW('Hygiene Data'!G57))),'Data Summary'!DX63="Yes"),OFFSET('Hygiene Data'!$G$5,0,10*ROW('Hygiene Data'!G57)),NA())</f>
        <v>#N/A</v>
      </c>
      <c r="BJ63" s="98" t="e">
        <f ca="true">+IF(AND(ISNUMBER(OFFSET('Hygiene Data'!$G$7,0,10*ROW('Hygiene Data'!G57))),'Data Summary'!DY63="Yes"),OFFSET('Hygiene Data'!$G$7,0,10*ROW('Hygiene Data'!G57)),NA())</f>
        <v>#N/A</v>
      </c>
      <c r="BK63" s="98" t="e">
        <f ca="true">+IF(AND(ISNUMBER(OFFSET('Hygiene Data'!$G$9,0,10*ROW('Hygiene Data'!G57))),'Data Summary'!DZ63="Yes"),OFFSET('Hygiene Data'!$G$9,0,10*ROW('Hygiene Data'!G57)),NA())</f>
        <v>#N/A</v>
      </c>
      <c r="BL63" s="98" t="e">
        <f ca="true">+IF(AND(ISNUMBER(OFFSET('Hygiene Data'!$H$5,0,10*ROW('Hygiene Data'!H57))),'Data Summary'!EA63="Yes"),OFFSET('Hygiene Data'!$H$5,0,10*ROW('Hygiene Data'!H57)),NA())</f>
        <v>#N/A</v>
      </c>
      <c r="BM63" s="98" t="e">
        <f ca="true">+IF(AND(ISNUMBER(OFFSET('Hygiene Data'!$H$7,0,10*ROW('Hygiene Data'!H57))),'Data Summary'!EB63="Yes"),OFFSET('Hygiene Data'!$H$7,0,10*ROW('Hygiene Data'!H57)),NA())</f>
        <v>#N/A</v>
      </c>
      <c r="BN63" s="98" t="e">
        <f ca="true">+IF(AND(ISNUMBER(OFFSET('Hygiene Data'!$H$9,0,10*ROW('Hygiene Data'!H57))),'Data Summary'!EC63="Yes"),OFFSET('Hygiene Data'!$H$9,0,10*ROW('Hygiene Data'!H57)),NA())</f>
        <v>#N/A</v>
      </c>
      <c r="BO63" s="98" t="e">
        <f ca="true">+IF(AND(ISNUMBER(OFFSET('Hygiene Data'!$I$5,0,10*ROW('Hygiene Data'!I57))),'Data Summary'!ED63="Yes"),OFFSET('Hygiene Data'!$I$5,0,10*ROW('Hygiene Data'!I57)),NA())</f>
        <v>#N/A</v>
      </c>
      <c r="BP63" s="98" t="e">
        <f ca="true">+IF(AND(ISNUMBER(OFFSET('Hygiene Data'!$I$7,0,10*ROW('Hygiene Data'!I57))),'Data Summary'!EE63="Yes"),OFFSET('Hygiene Data'!$I$7,0,10*ROW('Hygiene Data'!I57)),NA())</f>
        <v>#N/A</v>
      </c>
      <c r="BQ63" s="98" t="e">
        <f ca="true">+IF(AND(ISNUMBER(OFFSET('Hygiene Data'!$I$9,0,10*ROW('Hygiene Data'!I57))),'Data Summary'!EF63="Yes"),OFFSET('Hygiene Data'!$I$9,0,10*ROW('Hygiene Data'!I57)),NA())</f>
        <v>#N/A</v>
      </c>
    </row>
    <row xmlns:x14ac="http://schemas.microsoft.com/office/spreadsheetml/2009/9/ac" r="64" x14ac:dyDescent="0.2">
      <c r="A64" s="339" t="e">
        <f ca="true">+RIGHT('Data Summary'!A64,LEN('Data Summary'!A64)-9)</f>
        <v>#VALUE!</v>
      </c>
      <c r="B64" s="36" t="str">
        <f ca="true">+IF(ISTEXT('Data Summary'!B64),'Data Summary'!B64,"")</f>
        <v/>
      </c>
      <c r="C64" s="338" t="e">
        <f ca="true">+VALUE('Data Summary'!C64)</f>
        <v>#VALUE!</v>
      </c>
      <c r="D64" s="96" t="e">
        <f ca="true">+IF(AND(ISNUMBER(OFFSET('Water Data'!$D$4,0,10*ROW('Water Data'!D58))),'Data Summary'!BS64="Yes"),100-OFFSET('Water Data'!$D$4,0,10*ROW('Water Data'!D58)),NA())</f>
        <v>#N/A</v>
      </c>
      <c r="E64" s="96" t="e">
        <f ca="true">+IF(AND(ISNUMBER(OFFSET('Water Data'!$D$6,0,10*ROW('Water Data'!D58))),'Data Summary'!BT64="Yes"),OFFSET('Water Data'!$D$6,0,10*ROW('Water Data'!D58)),NA())</f>
        <v>#N/A</v>
      </c>
      <c r="F64" s="96" t="e">
        <f ca="true">+IF(AND(ISNUMBER(OFFSET('Water Data'!$D$9,0,10*ROW('Water Data'!D58))),'Data Summary'!BU64="Yes"),OFFSET('Water Data'!$D$9,0,10*ROW('Water Data'!D58)),NA())</f>
        <v>#N/A</v>
      </c>
      <c r="G64" s="96" t="e">
        <f ca="true">+IF(AND(ISNUMBER(OFFSET('Water Data'!$E$4,0,10*ROW('Water Data'!E58))),'Data Summary'!BV64="Yes"),100-OFFSET('Water Data'!$E$4,0,10*ROW('Water Data'!E58)),NA())</f>
        <v>#N/A</v>
      </c>
      <c r="H64" s="96" t="e">
        <f ca="true">+IF(AND(ISNUMBER(OFFSET('Water Data'!$E$6,0,10*ROW('Water Data'!E58))),'Data Summary'!BW64="Yes"),OFFSET('Water Data'!$E$6,0,10*ROW('Water Data'!E58)),NA())</f>
        <v>#N/A</v>
      </c>
      <c r="I64" s="96" t="e">
        <f ca="true">+IF(AND(ISNUMBER(OFFSET('Water Data'!$E$9,0,10*ROW('Water Data'!E58))),'Data Summary'!BX64="Yes"),OFFSET('Water Data'!$E$9,0,10*ROW('Water Data'!E58)),NA())</f>
        <v>#N/A</v>
      </c>
      <c r="J64" s="96" t="e">
        <f ca="true">+IF(AND(ISNUMBER(OFFSET('Water Data'!$F$4,0,10*ROW('Water Data'!F58))),'Data Summary'!BY64="Yes"),100-OFFSET('Water Data'!$F$4,0,10*ROW('Water Data'!F58)),NA())</f>
        <v>#N/A</v>
      </c>
      <c r="K64" s="96" t="e">
        <f ca="true">+IF(AND(ISNUMBER(OFFSET('Water Data'!$F$6,0,10*ROW('Water Data'!F58))),'Data Summary'!BZ64="Yes"),OFFSET('Water Data'!$F$6,0,10*ROW('Water Data'!F58)),NA())</f>
        <v>#N/A</v>
      </c>
      <c r="L64" s="96" t="e">
        <f ca="true">+IF(AND(ISNUMBER(OFFSET('Water Data'!$F$9,0,10*ROW('Water Data'!F58))),'Data Summary'!CA64="Yes"),OFFSET('Water Data'!$F$9,0,10*ROW('Water Data'!F58)),NA())</f>
        <v>#N/A</v>
      </c>
      <c r="M64" s="96" t="e">
        <f ca="true">+IF(AND(ISNUMBER(OFFSET('Water Data'!$G$4,0,10*ROW('Water Data'!G58))),'Data Summary'!CB64="Yes"),100-OFFSET('Water Data'!$G$4,0,10*ROW('Water Data'!G58)),NA())</f>
        <v>#N/A</v>
      </c>
      <c r="N64" s="96" t="e">
        <f ca="true">+IF(AND(ISNUMBER(OFFSET('Water Data'!$G$6,0,10*ROW('Water Data'!G58))),'Data Summary'!CC64="Yes"),OFFSET('Water Data'!$G$6,0,10*ROW('Water Data'!G58)),NA())</f>
        <v>#N/A</v>
      </c>
      <c r="O64" s="96" t="e">
        <f ca="true">+IF(AND(ISNUMBER(OFFSET('Water Data'!$G$9,0,10*ROW('Water Data'!G58))),'Data Summary'!CD64="Yes"),OFFSET('Water Data'!$G$9,0,10*ROW('Water Data'!G58)),NA())</f>
        <v>#N/A</v>
      </c>
      <c r="P64" s="96" t="e">
        <f ca="true">+IF(AND(ISNUMBER(OFFSET('Water Data'!$H$4,0,10*ROW('Water Data'!H58))),'Data Summary'!CE64="Yes"),100-OFFSET('Water Data'!$H$4,0,10*ROW('Water Data'!H58)),NA())</f>
        <v>#N/A</v>
      </c>
      <c r="Q64" s="96" t="e">
        <f ca="true">+IF(AND(ISNUMBER(OFFSET('Water Data'!$H$6,0,10*ROW('Water Data'!H58))),'Data Summary'!CF64="Yes"),OFFSET('Water Data'!$H$6,0,10*ROW('Water Data'!H58)),NA())</f>
        <v>#N/A</v>
      </c>
      <c r="R64" s="96" t="e">
        <f ca="true">+IF(AND(ISNUMBER(OFFSET('Water Data'!$H$9,0,10*ROW('Water Data'!H58))),'Data Summary'!CG64="Yes"),OFFSET('Water Data'!$H$9,0,10*ROW('Water Data'!H58)),NA())</f>
        <v>#N/A</v>
      </c>
      <c r="S64" s="96" t="e">
        <f ca="true">+IF(AND(ISNUMBER(OFFSET('Water Data'!$I$4,0,10*ROW('Water Data'!I58))),'Data Summary'!CH64="Yes"),100-OFFSET('Water Data'!$I$4,0,10*ROW('Water Data'!I58)),NA())</f>
        <v>#N/A</v>
      </c>
      <c r="T64" s="96" t="e">
        <f ca="true">+IF(AND(ISNUMBER(OFFSET('Water Data'!$I$6,0,10*ROW('Water Data'!I58))),'Data Summary'!CI64="Yes"),OFFSET('Water Data'!$I$6,0,10*ROW('Water Data'!I58)),NA())</f>
        <v>#N/A</v>
      </c>
      <c r="U64" s="96" t="e">
        <f ca="true">+IF(AND(ISNUMBER(OFFSET('Water Data'!$I$9,0,10*ROW('Water Data'!I58))),'Data Summary'!CJ64="Yes"),OFFSET('Water Data'!$I$9,0,10*ROW('Water Data'!I58)),NA())</f>
        <v>#N/A</v>
      </c>
      <c r="V64" s="97" t="e">
        <f ca="true">+IF(AND(ISNUMBER(OFFSET('Sanitation Data'!$D$4,0,10*ROW('Sanitation Data'!D58))),'Data Summary'!CK64="Yes"),100-OFFSET('Sanitation Data'!$D$4,0,10*ROW('Sanitation Data'!D58)),NA())</f>
        <v>#N/A</v>
      </c>
      <c r="W64" s="97" t="e">
        <f ca="true">+IF(AND(ISNUMBER(OFFSET('Sanitation Data'!$D$6,0,10*ROW('Sanitation Data'!D58))),'Data Summary'!CL64="Yes"),OFFSET('Sanitation Data'!$D$6,0,10*ROW('Sanitation Data'!D58)),NA())</f>
        <v>#N/A</v>
      </c>
      <c r="X64" s="97" t="e">
        <f ca="true">+IF(AND(ISNUMBER(OFFSET('Sanitation Data'!$D$10,0,10*ROW('Sanitation Data'!D58))),'Data Summary'!CM64="Yes"),OFFSET('Sanitation Data'!$D$10,0,10*ROW('Sanitation Data'!D58)),NA())</f>
        <v>#N/A</v>
      </c>
      <c r="Y64" s="97" t="e">
        <f ca="true">+IF(AND(ISNUMBER(OFFSET('Sanitation Data'!$D$11,0,10*ROW('Sanitation Data'!D58))),'Data Summary'!CN64="Yes"),OFFSET('Sanitation Data'!$D$11,0,10*ROW('Sanitation Data'!D58)),NA())</f>
        <v>#N/A</v>
      </c>
      <c r="Z64" s="97" t="e">
        <f ca="true">+IF(AND(ISNUMBER(OFFSET('Sanitation Data'!$D$12,0,10*ROW('Sanitation Data'!D58))),'Data Summary'!CO64="Yes"),OFFSET('Sanitation Data'!$D$12,0,10*ROW('Sanitation Data'!D58)),NA())</f>
        <v>#N/A</v>
      </c>
      <c r="AA64" s="97" t="e">
        <f ca="true">+IF(AND(ISNUMBER(OFFSET('Sanitation Data'!$E$4,0,10*ROW('Sanitation Data'!E58))),'Data Summary'!CP64="Yes"),100-OFFSET('Sanitation Data'!$E$4,0,10*ROW('Sanitation Data'!E58)),NA())</f>
        <v>#N/A</v>
      </c>
      <c r="AB64" s="97" t="e">
        <f ca="true">+IF(AND(ISNUMBER(OFFSET('Sanitation Data'!$E$6,0,10*ROW('Sanitation Data'!E58))),'Data Summary'!CQ64="Yes"),OFFSET('Sanitation Data'!$E$6,0,10*ROW('Sanitation Data'!E58)),NA())</f>
        <v>#N/A</v>
      </c>
      <c r="AC64" s="97" t="e">
        <f ca="true">+IF(AND(ISNUMBER(OFFSET('Sanitation Data'!$E$10,0,10*ROW('Sanitation Data'!E58))),'Data Summary'!CR64="Yes"),OFFSET('Sanitation Data'!$E$10,0,10*ROW('Sanitation Data'!E58)),NA())</f>
        <v>#N/A</v>
      </c>
      <c r="AD64" s="97" t="e">
        <f ca="true">+IF(AND(ISNUMBER(OFFSET('Sanitation Data'!$E$11,0,10*ROW('Sanitation Data'!E58))),'Data Summary'!CS64="Yes"),OFFSET('Sanitation Data'!$E$11,0,10*ROW('Sanitation Data'!E58)),NA())</f>
        <v>#N/A</v>
      </c>
      <c r="AE64" s="97" t="e">
        <f ca="true">+IF(AND(ISNUMBER(OFFSET('Sanitation Data'!$E$12,0,10*ROW('Sanitation Data'!E58))),'Data Summary'!CT64="Yes"),OFFSET('Sanitation Data'!$E$12,0,10*ROW('Sanitation Data'!E58)),NA())</f>
        <v>#N/A</v>
      </c>
      <c r="AF64" s="97" t="e">
        <f ca="true">+IF(AND(ISNUMBER(OFFSET('Sanitation Data'!$F$4,0,10*ROW('Sanitation Data'!F58))),'Data Summary'!CU64="Yes"),100-OFFSET('Sanitation Data'!$F$4,0,10*ROW('Sanitation Data'!F58)),NA())</f>
        <v>#N/A</v>
      </c>
      <c r="AG64" s="97" t="e">
        <f ca="true">+IF(AND(ISNUMBER(OFFSET('Sanitation Data'!$F$6,0,10*ROW('Sanitation Data'!F58))),'Data Summary'!CV64="Yes"),OFFSET('Sanitation Data'!$F$6,0,10*ROW('Sanitation Data'!F58)),NA())</f>
        <v>#N/A</v>
      </c>
      <c r="AH64" s="97" t="e">
        <f ca="true">+IF(AND(ISNUMBER(OFFSET('Sanitation Data'!$F$10,0,10*ROW('Sanitation Data'!F58))),'Data Summary'!CW64="Yes"),OFFSET('Sanitation Data'!$F$10,0,10*ROW('Sanitation Data'!F58)),NA())</f>
        <v>#N/A</v>
      </c>
      <c r="AI64" s="97" t="e">
        <f ca="true">+IF(AND(ISNUMBER(OFFSET('Sanitation Data'!$F$11,0,10*ROW('Sanitation Data'!F58))),'Data Summary'!CX64="Yes"),OFFSET('Sanitation Data'!$F$11,0,10*ROW('Sanitation Data'!F58)),NA())</f>
        <v>#N/A</v>
      </c>
      <c r="AJ64" s="97" t="e">
        <f ca="true">+IF(AND(ISNUMBER(OFFSET('Sanitation Data'!$F$12,0,10*ROW('Sanitation Data'!F58))),'Data Summary'!CY64="Yes"),OFFSET('Sanitation Data'!$F$12,0,10*ROW('Sanitation Data'!F58)),NA())</f>
        <v>#N/A</v>
      </c>
      <c r="AK64" s="97" t="e">
        <f ca="true">+IF(AND(ISNUMBER(OFFSET('Sanitation Data'!$G$4,0,10*ROW('Sanitation Data'!G58))),'Data Summary'!CZ64="Yes"),100-OFFSET('Sanitation Data'!$G$4,0,10*ROW('Sanitation Data'!G58)),NA())</f>
        <v>#N/A</v>
      </c>
      <c r="AL64" s="97" t="e">
        <f ca="true">+IF(AND(ISNUMBER(OFFSET('Sanitation Data'!$G$6,0,10*ROW('Sanitation Data'!G58))),'Data Summary'!DA64="Yes"),OFFSET('Sanitation Data'!$G$6,0,10*ROW('Sanitation Data'!G58)),NA())</f>
        <v>#N/A</v>
      </c>
      <c r="AM64" s="97" t="e">
        <f ca="true">+IF(AND(ISNUMBER(OFFSET('Sanitation Data'!$G$10,0,10*ROW('Sanitation Data'!G58))),'Data Summary'!DB64="Yes"),OFFSET('Sanitation Data'!$G$10,0,10*ROW('Sanitation Data'!G58)),NA())</f>
        <v>#N/A</v>
      </c>
      <c r="AN64" s="97" t="e">
        <f ca="true">+IF(AND(ISNUMBER(OFFSET('Sanitation Data'!$G$11,0,10*ROW('Sanitation Data'!G58))),'Data Summary'!DC64="Yes"),OFFSET('Sanitation Data'!$G$11,0,10*ROW('Sanitation Data'!G58)),NA())</f>
        <v>#N/A</v>
      </c>
      <c r="AO64" s="97" t="e">
        <f ca="true">+IF(AND(ISNUMBER(OFFSET('Sanitation Data'!$G$12,0,10*ROW('Sanitation Data'!G58))),'Data Summary'!DD64="Yes"),OFFSET('Sanitation Data'!$G$12,0,10*ROW('Sanitation Data'!G58)),NA())</f>
        <v>#N/A</v>
      </c>
      <c r="AP64" s="97" t="e">
        <f ca="true">+IF(AND(ISNUMBER(OFFSET('Sanitation Data'!$H$4,0,10*ROW('Sanitation Data'!H58))),'Data Summary'!DE64="Yes"),100-OFFSET('Sanitation Data'!$H$4,0,10*ROW('Sanitation Data'!H58)),NA())</f>
        <v>#N/A</v>
      </c>
      <c r="AQ64" s="97" t="e">
        <f ca="true">+IF(AND(ISNUMBER(OFFSET('Sanitation Data'!$H$6,0,10*ROW('Sanitation Data'!H58))),'Data Summary'!DF64="Yes"),OFFSET('Sanitation Data'!$H$6,0,10*ROW('Sanitation Data'!H58)),NA())</f>
        <v>#N/A</v>
      </c>
      <c r="AR64" s="97" t="e">
        <f ca="true">+IF(AND(ISNUMBER(OFFSET('Sanitation Data'!$H$10,0,10*ROW('Sanitation Data'!H58))),'Data Summary'!DG64="Yes"),OFFSET('Sanitation Data'!$H$10,0,10*ROW('Sanitation Data'!H58)),NA())</f>
        <v>#N/A</v>
      </c>
      <c r="AS64" s="97" t="e">
        <f ca="true">+IF(AND(ISNUMBER(OFFSET('Sanitation Data'!$H$11,0,10*ROW('Sanitation Data'!H58))),'Data Summary'!DH64="Yes"),OFFSET('Sanitation Data'!$H$11,0,10*ROW('Sanitation Data'!H58)),NA())</f>
        <v>#N/A</v>
      </c>
      <c r="AT64" s="97" t="e">
        <f ca="true">+IF(AND(ISNUMBER(OFFSET('Sanitation Data'!$H$12,0,10*ROW('Sanitation Data'!H58))),'Data Summary'!DI64="Yes"),OFFSET('Sanitation Data'!$H$12,0,10*ROW('Sanitation Data'!H58)),NA())</f>
        <v>#N/A</v>
      </c>
      <c r="AU64" s="97" t="e">
        <f ca="true">+IF(AND(ISNUMBER(OFFSET('Sanitation Data'!$I$4,0,10*ROW('Sanitation Data'!I58))),'Data Summary'!DJ64="Yes"),100-OFFSET('Sanitation Data'!$I$4,0,10*ROW('Sanitation Data'!I58)),NA())</f>
        <v>#N/A</v>
      </c>
      <c r="AV64" s="97" t="e">
        <f ca="true">+IF(AND(ISNUMBER(OFFSET('Sanitation Data'!$I$6,0,10*ROW('Sanitation Data'!I58))),'Data Summary'!DK64="Yes"),OFFSET('Sanitation Data'!$I$6,0,10*ROW('Sanitation Data'!I58)),NA())</f>
        <v>#N/A</v>
      </c>
      <c r="AW64" s="97" t="e">
        <f ca="true">+IF(AND(ISNUMBER(OFFSET('Sanitation Data'!$I$10,0,10*ROW('Sanitation Data'!I58))),'Data Summary'!DL64="Yes"),OFFSET('Sanitation Data'!$I$10,0,10*ROW('Sanitation Data'!I58)),NA())</f>
        <v>#N/A</v>
      </c>
      <c r="AX64" s="97" t="e">
        <f ca="true">+IF(AND(ISNUMBER(OFFSET('Sanitation Data'!$I$11,0,10*ROW('Sanitation Data'!I58))),'Data Summary'!DM64="Yes"),OFFSET('Sanitation Data'!$I$11,0,10*ROW('Sanitation Data'!I58)),NA())</f>
        <v>#N/A</v>
      </c>
      <c r="AY64" s="97" t="e">
        <f ca="true">+IF(AND(ISNUMBER(OFFSET('Sanitation Data'!$I$12,0,10*ROW('Sanitation Data'!I58))),'Data Summary'!DN64="Yes"),OFFSET('Sanitation Data'!$I$12,0,10*ROW('Sanitation Data'!I58)),NA())</f>
        <v>#N/A</v>
      </c>
      <c r="AZ64" s="98" t="e">
        <f ca="true">+IF(AND(ISNUMBER(OFFSET('Hygiene Data'!$D$5,0,10*ROW('Hygiene Data'!D58))),'Data Summary'!DO64="Yes"),OFFSET('Hygiene Data'!$D$5,0,10*ROW('Hygiene Data'!D58)),NA())</f>
        <v>#N/A</v>
      </c>
      <c r="BA64" s="98" t="e">
        <f ca="true">+IF(AND(ISNUMBER(OFFSET('Hygiene Data'!$D$7,0,10*ROW('Hygiene Data'!D58))),'Data Summary'!DP64="Yes"),OFFSET('Hygiene Data'!$D$7,0,10*ROW('Hygiene Data'!D58)),NA())</f>
        <v>#N/A</v>
      </c>
      <c r="BB64" s="98" t="e">
        <f ca="true">+IF(AND(ISNUMBER(OFFSET('Hygiene Data'!$D$9,0,10*ROW('Hygiene Data'!D58))),'Data Summary'!DQ64="Yes"),OFFSET('Hygiene Data'!$D$9,0,10*ROW('Hygiene Data'!D58)),NA())</f>
        <v>#N/A</v>
      </c>
      <c r="BC64" s="98" t="e">
        <f ca="true">+IF(AND(ISNUMBER(OFFSET('Hygiene Data'!$E$5,0,10*ROW('Hygiene Data'!E58))),'Data Summary'!DR64="Yes"),OFFSET('Hygiene Data'!$E$5,0,10*ROW('Hygiene Data'!E58)),NA())</f>
        <v>#N/A</v>
      </c>
      <c r="BD64" s="98" t="e">
        <f ca="true">+IF(AND(ISNUMBER(OFFSET('Hygiene Data'!$E$7,0,10*ROW('Hygiene Data'!E58))),'Data Summary'!DS64="Yes"),OFFSET('Hygiene Data'!$E$7,0,10*ROW('Hygiene Data'!E58)),NA())</f>
        <v>#N/A</v>
      </c>
      <c r="BE64" s="98" t="e">
        <f ca="true">+IF(AND(ISNUMBER(OFFSET('Hygiene Data'!$E$9,0,10*ROW('Hygiene Data'!E58))),'Data Summary'!DT64="Yes"),OFFSET('Hygiene Data'!$E$9,0,10*ROW('Hygiene Data'!E58)),NA())</f>
        <v>#N/A</v>
      </c>
      <c r="BF64" s="98" t="e">
        <f ca="true">+IF(AND(ISNUMBER(OFFSET('Hygiene Data'!$F$5,0,10*ROW('Hygiene Data'!F58))),'Data Summary'!DU64="Yes"),OFFSET('Hygiene Data'!$F$5,0,10*ROW('Hygiene Data'!F58)),NA())</f>
        <v>#N/A</v>
      </c>
      <c r="BG64" s="98" t="e">
        <f ca="true">+IF(AND(ISNUMBER(OFFSET('Hygiene Data'!$F$7,0,10*ROW('Hygiene Data'!F58))),'Data Summary'!DV64="Yes"),OFFSET('Hygiene Data'!$F$7,0,10*ROW('Hygiene Data'!F58)),NA())</f>
        <v>#N/A</v>
      </c>
      <c r="BH64" s="98" t="e">
        <f ca="true">+IF(AND(ISNUMBER(OFFSET('Hygiene Data'!$F$9,0,10*ROW('Hygiene Data'!F58))),'Data Summary'!DW64="Yes"),OFFSET('Hygiene Data'!$F$9,0,10*ROW('Hygiene Data'!F58)),NA())</f>
        <v>#N/A</v>
      </c>
      <c r="BI64" s="98" t="e">
        <f ca="true">+IF(AND(ISNUMBER(OFFSET('Hygiene Data'!$G$5,0,10*ROW('Hygiene Data'!G58))),'Data Summary'!DX64="Yes"),OFFSET('Hygiene Data'!$G$5,0,10*ROW('Hygiene Data'!G58)),NA())</f>
        <v>#N/A</v>
      </c>
      <c r="BJ64" s="98" t="e">
        <f ca="true">+IF(AND(ISNUMBER(OFFSET('Hygiene Data'!$G$7,0,10*ROW('Hygiene Data'!G58))),'Data Summary'!DY64="Yes"),OFFSET('Hygiene Data'!$G$7,0,10*ROW('Hygiene Data'!G58)),NA())</f>
        <v>#N/A</v>
      </c>
      <c r="BK64" s="98" t="e">
        <f ca="true">+IF(AND(ISNUMBER(OFFSET('Hygiene Data'!$G$9,0,10*ROW('Hygiene Data'!G58))),'Data Summary'!DZ64="Yes"),OFFSET('Hygiene Data'!$G$9,0,10*ROW('Hygiene Data'!G58)),NA())</f>
        <v>#N/A</v>
      </c>
      <c r="BL64" s="98" t="e">
        <f ca="true">+IF(AND(ISNUMBER(OFFSET('Hygiene Data'!$H$5,0,10*ROW('Hygiene Data'!H58))),'Data Summary'!EA64="Yes"),OFFSET('Hygiene Data'!$H$5,0,10*ROW('Hygiene Data'!H58)),NA())</f>
        <v>#N/A</v>
      </c>
      <c r="BM64" s="98" t="e">
        <f ca="true">+IF(AND(ISNUMBER(OFFSET('Hygiene Data'!$H$7,0,10*ROW('Hygiene Data'!H58))),'Data Summary'!EB64="Yes"),OFFSET('Hygiene Data'!$H$7,0,10*ROW('Hygiene Data'!H58)),NA())</f>
        <v>#N/A</v>
      </c>
      <c r="BN64" s="98" t="e">
        <f ca="true">+IF(AND(ISNUMBER(OFFSET('Hygiene Data'!$H$9,0,10*ROW('Hygiene Data'!H58))),'Data Summary'!EC64="Yes"),OFFSET('Hygiene Data'!$H$9,0,10*ROW('Hygiene Data'!H58)),NA())</f>
        <v>#N/A</v>
      </c>
      <c r="BO64" s="98" t="e">
        <f ca="true">+IF(AND(ISNUMBER(OFFSET('Hygiene Data'!$I$5,0,10*ROW('Hygiene Data'!I58))),'Data Summary'!ED64="Yes"),OFFSET('Hygiene Data'!$I$5,0,10*ROW('Hygiene Data'!I58)),NA())</f>
        <v>#N/A</v>
      </c>
      <c r="BP64" s="98" t="e">
        <f ca="true">+IF(AND(ISNUMBER(OFFSET('Hygiene Data'!$I$7,0,10*ROW('Hygiene Data'!I58))),'Data Summary'!EE64="Yes"),OFFSET('Hygiene Data'!$I$7,0,10*ROW('Hygiene Data'!I58)),NA())</f>
        <v>#N/A</v>
      </c>
      <c r="BQ64" s="98" t="e">
        <f ca="true">+IF(AND(ISNUMBER(OFFSET('Hygiene Data'!$I$9,0,10*ROW('Hygiene Data'!I58))),'Data Summary'!EF64="Yes"),OFFSET('Hygiene Data'!$I$9,0,10*ROW('Hygiene Data'!I58)),NA())</f>
        <v>#N/A</v>
      </c>
    </row>
    <row xmlns:x14ac="http://schemas.microsoft.com/office/spreadsheetml/2009/9/ac" r="65" x14ac:dyDescent="0.2">
      <c r="A65" s="339" t="e">
        <f ca="true">+RIGHT('Data Summary'!A65,LEN('Data Summary'!A65)-9)</f>
        <v>#VALUE!</v>
      </c>
      <c r="B65" s="36" t="str">
        <f ca="true">+IF(ISTEXT('Data Summary'!B65),'Data Summary'!B65,"")</f>
        <v/>
      </c>
      <c r="C65" s="338" t="e">
        <f ca="true">+VALUE('Data Summary'!C65)</f>
        <v>#VALUE!</v>
      </c>
      <c r="D65" s="96" t="e">
        <f ca="true">+IF(AND(ISNUMBER(OFFSET('Water Data'!$D$4,0,10*ROW('Water Data'!D59))),'Data Summary'!BS65="Yes"),100-OFFSET('Water Data'!$D$4,0,10*ROW('Water Data'!D59)),NA())</f>
        <v>#N/A</v>
      </c>
      <c r="E65" s="96" t="e">
        <f ca="true">+IF(AND(ISNUMBER(OFFSET('Water Data'!$D$6,0,10*ROW('Water Data'!D59))),'Data Summary'!BT65="Yes"),OFFSET('Water Data'!$D$6,0,10*ROW('Water Data'!D59)),NA())</f>
        <v>#N/A</v>
      </c>
      <c r="F65" s="96" t="e">
        <f ca="true">+IF(AND(ISNUMBER(OFFSET('Water Data'!$D$9,0,10*ROW('Water Data'!D59))),'Data Summary'!BU65="Yes"),OFFSET('Water Data'!$D$9,0,10*ROW('Water Data'!D59)),NA())</f>
        <v>#N/A</v>
      </c>
      <c r="G65" s="96" t="e">
        <f ca="true">+IF(AND(ISNUMBER(OFFSET('Water Data'!$E$4,0,10*ROW('Water Data'!E59))),'Data Summary'!BV65="Yes"),100-OFFSET('Water Data'!$E$4,0,10*ROW('Water Data'!E59)),NA())</f>
        <v>#N/A</v>
      </c>
      <c r="H65" s="96" t="e">
        <f ca="true">+IF(AND(ISNUMBER(OFFSET('Water Data'!$E$6,0,10*ROW('Water Data'!E59))),'Data Summary'!BW65="Yes"),OFFSET('Water Data'!$E$6,0,10*ROW('Water Data'!E59)),NA())</f>
        <v>#N/A</v>
      </c>
      <c r="I65" s="96" t="e">
        <f ca="true">+IF(AND(ISNUMBER(OFFSET('Water Data'!$E$9,0,10*ROW('Water Data'!E59))),'Data Summary'!BX65="Yes"),OFFSET('Water Data'!$E$9,0,10*ROW('Water Data'!E59)),NA())</f>
        <v>#N/A</v>
      </c>
      <c r="J65" s="96" t="e">
        <f ca="true">+IF(AND(ISNUMBER(OFFSET('Water Data'!$F$4,0,10*ROW('Water Data'!F59))),'Data Summary'!BY65="Yes"),100-OFFSET('Water Data'!$F$4,0,10*ROW('Water Data'!F59)),NA())</f>
        <v>#N/A</v>
      </c>
      <c r="K65" s="96" t="e">
        <f ca="true">+IF(AND(ISNUMBER(OFFSET('Water Data'!$F$6,0,10*ROW('Water Data'!F59))),'Data Summary'!BZ65="Yes"),OFFSET('Water Data'!$F$6,0,10*ROW('Water Data'!F59)),NA())</f>
        <v>#N/A</v>
      </c>
      <c r="L65" s="96" t="e">
        <f ca="true">+IF(AND(ISNUMBER(OFFSET('Water Data'!$F$9,0,10*ROW('Water Data'!F59))),'Data Summary'!CA65="Yes"),OFFSET('Water Data'!$F$9,0,10*ROW('Water Data'!F59)),NA())</f>
        <v>#N/A</v>
      </c>
      <c r="M65" s="96" t="e">
        <f ca="true">+IF(AND(ISNUMBER(OFFSET('Water Data'!$G$4,0,10*ROW('Water Data'!G59))),'Data Summary'!CB65="Yes"),100-OFFSET('Water Data'!$G$4,0,10*ROW('Water Data'!G59)),NA())</f>
        <v>#N/A</v>
      </c>
      <c r="N65" s="96" t="e">
        <f ca="true">+IF(AND(ISNUMBER(OFFSET('Water Data'!$G$6,0,10*ROW('Water Data'!G59))),'Data Summary'!CC65="Yes"),OFFSET('Water Data'!$G$6,0,10*ROW('Water Data'!G59)),NA())</f>
        <v>#N/A</v>
      </c>
      <c r="O65" s="96" t="e">
        <f ca="true">+IF(AND(ISNUMBER(OFFSET('Water Data'!$G$9,0,10*ROW('Water Data'!G59))),'Data Summary'!CD65="Yes"),OFFSET('Water Data'!$G$9,0,10*ROW('Water Data'!G59)),NA())</f>
        <v>#N/A</v>
      </c>
      <c r="P65" s="96" t="e">
        <f ca="true">+IF(AND(ISNUMBER(OFFSET('Water Data'!$H$4,0,10*ROW('Water Data'!H59))),'Data Summary'!CE65="Yes"),100-OFFSET('Water Data'!$H$4,0,10*ROW('Water Data'!H59)),NA())</f>
        <v>#N/A</v>
      </c>
      <c r="Q65" s="96" t="e">
        <f ca="true">+IF(AND(ISNUMBER(OFFSET('Water Data'!$H$6,0,10*ROW('Water Data'!H59))),'Data Summary'!CF65="Yes"),OFFSET('Water Data'!$H$6,0,10*ROW('Water Data'!H59)),NA())</f>
        <v>#N/A</v>
      </c>
      <c r="R65" s="96" t="e">
        <f ca="true">+IF(AND(ISNUMBER(OFFSET('Water Data'!$H$9,0,10*ROW('Water Data'!H59))),'Data Summary'!CG65="Yes"),OFFSET('Water Data'!$H$9,0,10*ROW('Water Data'!H59)),NA())</f>
        <v>#N/A</v>
      </c>
      <c r="S65" s="96" t="e">
        <f ca="true">+IF(AND(ISNUMBER(OFFSET('Water Data'!$I$4,0,10*ROW('Water Data'!I59))),'Data Summary'!CH65="Yes"),100-OFFSET('Water Data'!$I$4,0,10*ROW('Water Data'!I59)),NA())</f>
        <v>#N/A</v>
      </c>
      <c r="T65" s="96" t="e">
        <f ca="true">+IF(AND(ISNUMBER(OFFSET('Water Data'!$I$6,0,10*ROW('Water Data'!I59))),'Data Summary'!CI65="Yes"),OFFSET('Water Data'!$I$6,0,10*ROW('Water Data'!I59)),NA())</f>
        <v>#N/A</v>
      </c>
      <c r="U65" s="96" t="e">
        <f ca="true">+IF(AND(ISNUMBER(OFFSET('Water Data'!$I$9,0,10*ROW('Water Data'!I59))),'Data Summary'!CJ65="Yes"),OFFSET('Water Data'!$I$9,0,10*ROW('Water Data'!I59)),NA())</f>
        <v>#N/A</v>
      </c>
      <c r="V65" s="97" t="e">
        <f ca="true">+IF(AND(ISNUMBER(OFFSET('Sanitation Data'!$D$4,0,10*ROW('Sanitation Data'!D59))),'Data Summary'!CK65="Yes"),100-OFFSET('Sanitation Data'!$D$4,0,10*ROW('Sanitation Data'!D59)),NA())</f>
        <v>#N/A</v>
      </c>
      <c r="W65" s="97" t="e">
        <f ca="true">+IF(AND(ISNUMBER(OFFSET('Sanitation Data'!$D$6,0,10*ROW('Sanitation Data'!D59))),'Data Summary'!CL65="Yes"),OFFSET('Sanitation Data'!$D$6,0,10*ROW('Sanitation Data'!D59)),NA())</f>
        <v>#N/A</v>
      </c>
      <c r="X65" s="97" t="e">
        <f ca="true">+IF(AND(ISNUMBER(OFFSET('Sanitation Data'!$D$10,0,10*ROW('Sanitation Data'!D59))),'Data Summary'!CM65="Yes"),OFFSET('Sanitation Data'!$D$10,0,10*ROW('Sanitation Data'!D59)),NA())</f>
        <v>#N/A</v>
      </c>
      <c r="Y65" s="97" t="e">
        <f ca="true">+IF(AND(ISNUMBER(OFFSET('Sanitation Data'!$D$11,0,10*ROW('Sanitation Data'!D59))),'Data Summary'!CN65="Yes"),OFFSET('Sanitation Data'!$D$11,0,10*ROW('Sanitation Data'!D59)),NA())</f>
        <v>#N/A</v>
      </c>
      <c r="Z65" s="97" t="e">
        <f ca="true">+IF(AND(ISNUMBER(OFFSET('Sanitation Data'!$D$12,0,10*ROW('Sanitation Data'!D59))),'Data Summary'!CO65="Yes"),OFFSET('Sanitation Data'!$D$12,0,10*ROW('Sanitation Data'!D59)),NA())</f>
        <v>#N/A</v>
      </c>
      <c r="AA65" s="97" t="e">
        <f ca="true">+IF(AND(ISNUMBER(OFFSET('Sanitation Data'!$E$4,0,10*ROW('Sanitation Data'!E59))),'Data Summary'!CP65="Yes"),100-OFFSET('Sanitation Data'!$E$4,0,10*ROW('Sanitation Data'!E59)),NA())</f>
        <v>#N/A</v>
      </c>
      <c r="AB65" s="97" t="e">
        <f ca="true">+IF(AND(ISNUMBER(OFFSET('Sanitation Data'!$E$6,0,10*ROW('Sanitation Data'!E59))),'Data Summary'!CQ65="Yes"),OFFSET('Sanitation Data'!$E$6,0,10*ROW('Sanitation Data'!E59)),NA())</f>
        <v>#N/A</v>
      </c>
      <c r="AC65" s="97" t="e">
        <f ca="true">+IF(AND(ISNUMBER(OFFSET('Sanitation Data'!$E$10,0,10*ROW('Sanitation Data'!E59))),'Data Summary'!CR65="Yes"),OFFSET('Sanitation Data'!$E$10,0,10*ROW('Sanitation Data'!E59)),NA())</f>
        <v>#N/A</v>
      </c>
      <c r="AD65" s="97" t="e">
        <f ca="true">+IF(AND(ISNUMBER(OFFSET('Sanitation Data'!$E$11,0,10*ROW('Sanitation Data'!E59))),'Data Summary'!CS65="Yes"),OFFSET('Sanitation Data'!$E$11,0,10*ROW('Sanitation Data'!E59)),NA())</f>
        <v>#N/A</v>
      </c>
      <c r="AE65" s="97" t="e">
        <f ca="true">+IF(AND(ISNUMBER(OFFSET('Sanitation Data'!$E$12,0,10*ROW('Sanitation Data'!E59))),'Data Summary'!CT65="Yes"),OFFSET('Sanitation Data'!$E$12,0,10*ROW('Sanitation Data'!E59)),NA())</f>
        <v>#N/A</v>
      </c>
      <c r="AF65" s="97" t="e">
        <f ca="true">+IF(AND(ISNUMBER(OFFSET('Sanitation Data'!$F$4,0,10*ROW('Sanitation Data'!F59))),'Data Summary'!CU65="Yes"),100-OFFSET('Sanitation Data'!$F$4,0,10*ROW('Sanitation Data'!F59)),NA())</f>
        <v>#N/A</v>
      </c>
      <c r="AG65" s="97" t="e">
        <f ca="true">+IF(AND(ISNUMBER(OFFSET('Sanitation Data'!$F$6,0,10*ROW('Sanitation Data'!F59))),'Data Summary'!CV65="Yes"),OFFSET('Sanitation Data'!$F$6,0,10*ROW('Sanitation Data'!F59)),NA())</f>
        <v>#N/A</v>
      </c>
      <c r="AH65" s="97" t="e">
        <f ca="true">+IF(AND(ISNUMBER(OFFSET('Sanitation Data'!$F$10,0,10*ROW('Sanitation Data'!F59))),'Data Summary'!CW65="Yes"),OFFSET('Sanitation Data'!$F$10,0,10*ROW('Sanitation Data'!F59)),NA())</f>
        <v>#N/A</v>
      </c>
      <c r="AI65" s="97" t="e">
        <f ca="true">+IF(AND(ISNUMBER(OFFSET('Sanitation Data'!$F$11,0,10*ROW('Sanitation Data'!F59))),'Data Summary'!CX65="Yes"),OFFSET('Sanitation Data'!$F$11,0,10*ROW('Sanitation Data'!F59)),NA())</f>
        <v>#N/A</v>
      </c>
      <c r="AJ65" s="97" t="e">
        <f ca="true">+IF(AND(ISNUMBER(OFFSET('Sanitation Data'!$F$12,0,10*ROW('Sanitation Data'!F59))),'Data Summary'!CY65="Yes"),OFFSET('Sanitation Data'!$F$12,0,10*ROW('Sanitation Data'!F59)),NA())</f>
        <v>#N/A</v>
      </c>
      <c r="AK65" s="97" t="e">
        <f ca="true">+IF(AND(ISNUMBER(OFFSET('Sanitation Data'!$G$4,0,10*ROW('Sanitation Data'!G59))),'Data Summary'!CZ65="Yes"),100-OFFSET('Sanitation Data'!$G$4,0,10*ROW('Sanitation Data'!G59)),NA())</f>
        <v>#N/A</v>
      </c>
      <c r="AL65" s="97" t="e">
        <f ca="true">+IF(AND(ISNUMBER(OFFSET('Sanitation Data'!$G$6,0,10*ROW('Sanitation Data'!G59))),'Data Summary'!DA65="Yes"),OFFSET('Sanitation Data'!$G$6,0,10*ROW('Sanitation Data'!G59)),NA())</f>
        <v>#N/A</v>
      </c>
      <c r="AM65" s="97" t="e">
        <f ca="true">+IF(AND(ISNUMBER(OFFSET('Sanitation Data'!$G$10,0,10*ROW('Sanitation Data'!G59))),'Data Summary'!DB65="Yes"),OFFSET('Sanitation Data'!$G$10,0,10*ROW('Sanitation Data'!G59)),NA())</f>
        <v>#N/A</v>
      </c>
      <c r="AN65" s="97" t="e">
        <f ca="true">+IF(AND(ISNUMBER(OFFSET('Sanitation Data'!$G$11,0,10*ROW('Sanitation Data'!G59))),'Data Summary'!DC65="Yes"),OFFSET('Sanitation Data'!$G$11,0,10*ROW('Sanitation Data'!G59)),NA())</f>
        <v>#N/A</v>
      </c>
      <c r="AO65" s="97" t="e">
        <f ca="true">+IF(AND(ISNUMBER(OFFSET('Sanitation Data'!$G$12,0,10*ROW('Sanitation Data'!G59))),'Data Summary'!DD65="Yes"),OFFSET('Sanitation Data'!$G$12,0,10*ROW('Sanitation Data'!G59)),NA())</f>
        <v>#N/A</v>
      </c>
      <c r="AP65" s="97" t="e">
        <f ca="true">+IF(AND(ISNUMBER(OFFSET('Sanitation Data'!$H$4,0,10*ROW('Sanitation Data'!H59))),'Data Summary'!DE65="Yes"),100-OFFSET('Sanitation Data'!$H$4,0,10*ROW('Sanitation Data'!H59)),NA())</f>
        <v>#N/A</v>
      </c>
      <c r="AQ65" s="97" t="e">
        <f ca="true">+IF(AND(ISNUMBER(OFFSET('Sanitation Data'!$H$6,0,10*ROW('Sanitation Data'!H59))),'Data Summary'!DF65="Yes"),OFFSET('Sanitation Data'!$H$6,0,10*ROW('Sanitation Data'!H59)),NA())</f>
        <v>#N/A</v>
      </c>
      <c r="AR65" s="97" t="e">
        <f ca="true">+IF(AND(ISNUMBER(OFFSET('Sanitation Data'!$H$10,0,10*ROW('Sanitation Data'!H59))),'Data Summary'!DG65="Yes"),OFFSET('Sanitation Data'!$H$10,0,10*ROW('Sanitation Data'!H59)),NA())</f>
        <v>#N/A</v>
      </c>
      <c r="AS65" s="97" t="e">
        <f ca="true">+IF(AND(ISNUMBER(OFFSET('Sanitation Data'!$H$11,0,10*ROW('Sanitation Data'!H59))),'Data Summary'!DH65="Yes"),OFFSET('Sanitation Data'!$H$11,0,10*ROW('Sanitation Data'!H59)),NA())</f>
        <v>#N/A</v>
      </c>
      <c r="AT65" s="97" t="e">
        <f ca="true">+IF(AND(ISNUMBER(OFFSET('Sanitation Data'!$H$12,0,10*ROW('Sanitation Data'!H59))),'Data Summary'!DI65="Yes"),OFFSET('Sanitation Data'!$H$12,0,10*ROW('Sanitation Data'!H59)),NA())</f>
        <v>#N/A</v>
      </c>
      <c r="AU65" s="97" t="e">
        <f ca="true">+IF(AND(ISNUMBER(OFFSET('Sanitation Data'!$I$4,0,10*ROW('Sanitation Data'!I59))),'Data Summary'!DJ65="Yes"),100-OFFSET('Sanitation Data'!$I$4,0,10*ROW('Sanitation Data'!I59)),NA())</f>
        <v>#N/A</v>
      </c>
      <c r="AV65" s="97" t="e">
        <f ca="true">+IF(AND(ISNUMBER(OFFSET('Sanitation Data'!$I$6,0,10*ROW('Sanitation Data'!I59))),'Data Summary'!DK65="Yes"),OFFSET('Sanitation Data'!$I$6,0,10*ROW('Sanitation Data'!I59)),NA())</f>
        <v>#N/A</v>
      </c>
      <c r="AW65" s="97" t="e">
        <f ca="true">+IF(AND(ISNUMBER(OFFSET('Sanitation Data'!$I$10,0,10*ROW('Sanitation Data'!I59))),'Data Summary'!DL65="Yes"),OFFSET('Sanitation Data'!$I$10,0,10*ROW('Sanitation Data'!I59)),NA())</f>
        <v>#N/A</v>
      </c>
      <c r="AX65" s="97" t="e">
        <f ca="true">+IF(AND(ISNUMBER(OFFSET('Sanitation Data'!$I$11,0,10*ROW('Sanitation Data'!I59))),'Data Summary'!DM65="Yes"),OFFSET('Sanitation Data'!$I$11,0,10*ROW('Sanitation Data'!I59)),NA())</f>
        <v>#N/A</v>
      </c>
      <c r="AY65" s="97" t="e">
        <f ca="true">+IF(AND(ISNUMBER(OFFSET('Sanitation Data'!$I$12,0,10*ROW('Sanitation Data'!I59))),'Data Summary'!DN65="Yes"),OFFSET('Sanitation Data'!$I$12,0,10*ROW('Sanitation Data'!I59)),NA())</f>
        <v>#N/A</v>
      </c>
      <c r="AZ65" s="98" t="e">
        <f ca="true">+IF(AND(ISNUMBER(OFFSET('Hygiene Data'!$D$5,0,10*ROW('Hygiene Data'!D59))),'Data Summary'!DO65="Yes"),OFFSET('Hygiene Data'!$D$5,0,10*ROW('Hygiene Data'!D59)),NA())</f>
        <v>#N/A</v>
      </c>
      <c r="BA65" s="98" t="e">
        <f ca="true">+IF(AND(ISNUMBER(OFFSET('Hygiene Data'!$D$7,0,10*ROW('Hygiene Data'!D59))),'Data Summary'!DP65="Yes"),OFFSET('Hygiene Data'!$D$7,0,10*ROW('Hygiene Data'!D59)),NA())</f>
        <v>#N/A</v>
      </c>
      <c r="BB65" s="98" t="e">
        <f ca="true">+IF(AND(ISNUMBER(OFFSET('Hygiene Data'!$D$9,0,10*ROW('Hygiene Data'!D59))),'Data Summary'!DQ65="Yes"),OFFSET('Hygiene Data'!$D$9,0,10*ROW('Hygiene Data'!D59)),NA())</f>
        <v>#N/A</v>
      </c>
      <c r="BC65" s="98" t="e">
        <f ca="true">+IF(AND(ISNUMBER(OFFSET('Hygiene Data'!$E$5,0,10*ROW('Hygiene Data'!E59))),'Data Summary'!DR65="Yes"),OFFSET('Hygiene Data'!$E$5,0,10*ROW('Hygiene Data'!E59)),NA())</f>
        <v>#N/A</v>
      </c>
      <c r="BD65" s="98" t="e">
        <f ca="true">+IF(AND(ISNUMBER(OFFSET('Hygiene Data'!$E$7,0,10*ROW('Hygiene Data'!E59))),'Data Summary'!DS65="Yes"),OFFSET('Hygiene Data'!$E$7,0,10*ROW('Hygiene Data'!E59)),NA())</f>
        <v>#N/A</v>
      </c>
      <c r="BE65" s="98" t="e">
        <f ca="true">+IF(AND(ISNUMBER(OFFSET('Hygiene Data'!$E$9,0,10*ROW('Hygiene Data'!E59))),'Data Summary'!DT65="Yes"),OFFSET('Hygiene Data'!$E$9,0,10*ROW('Hygiene Data'!E59)),NA())</f>
        <v>#N/A</v>
      </c>
      <c r="BF65" s="98" t="e">
        <f ca="true">+IF(AND(ISNUMBER(OFFSET('Hygiene Data'!$F$5,0,10*ROW('Hygiene Data'!F59))),'Data Summary'!DU65="Yes"),OFFSET('Hygiene Data'!$F$5,0,10*ROW('Hygiene Data'!F59)),NA())</f>
        <v>#N/A</v>
      </c>
      <c r="BG65" s="98" t="e">
        <f ca="true">+IF(AND(ISNUMBER(OFFSET('Hygiene Data'!$F$7,0,10*ROW('Hygiene Data'!F59))),'Data Summary'!DV65="Yes"),OFFSET('Hygiene Data'!$F$7,0,10*ROW('Hygiene Data'!F59)),NA())</f>
        <v>#N/A</v>
      </c>
      <c r="BH65" s="98" t="e">
        <f ca="true">+IF(AND(ISNUMBER(OFFSET('Hygiene Data'!$F$9,0,10*ROW('Hygiene Data'!F59))),'Data Summary'!DW65="Yes"),OFFSET('Hygiene Data'!$F$9,0,10*ROW('Hygiene Data'!F59)),NA())</f>
        <v>#N/A</v>
      </c>
      <c r="BI65" s="98" t="e">
        <f ca="true">+IF(AND(ISNUMBER(OFFSET('Hygiene Data'!$G$5,0,10*ROW('Hygiene Data'!G59))),'Data Summary'!DX65="Yes"),OFFSET('Hygiene Data'!$G$5,0,10*ROW('Hygiene Data'!G59)),NA())</f>
        <v>#N/A</v>
      </c>
      <c r="BJ65" s="98" t="e">
        <f ca="true">+IF(AND(ISNUMBER(OFFSET('Hygiene Data'!$G$7,0,10*ROW('Hygiene Data'!G59))),'Data Summary'!DY65="Yes"),OFFSET('Hygiene Data'!$G$7,0,10*ROW('Hygiene Data'!G59)),NA())</f>
        <v>#N/A</v>
      </c>
      <c r="BK65" s="98" t="e">
        <f ca="true">+IF(AND(ISNUMBER(OFFSET('Hygiene Data'!$G$9,0,10*ROW('Hygiene Data'!G59))),'Data Summary'!DZ65="Yes"),OFFSET('Hygiene Data'!$G$9,0,10*ROW('Hygiene Data'!G59)),NA())</f>
        <v>#N/A</v>
      </c>
      <c r="BL65" s="98" t="e">
        <f ca="true">+IF(AND(ISNUMBER(OFFSET('Hygiene Data'!$H$5,0,10*ROW('Hygiene Data'!H59))),'Data Summary'!EA65="Yes"),OFFSET('Hygiene Data'!$H$5,0,10*ROW('Hygiene Data'!H59)),NA())</f>
        <v>#N/A</v>
      </c>
      <c r="BM65" s="98" t="e">
        <f ca="true">+IF(AND(ISNUMBER(OFFSET('Hygiene Data'!$H$7,0,10*ROW('Hygiene Data'!H59))),'Data Summary'!EB65="Yes"),OFFSET('Hygiene Data'!$H$7,0,10*ROW('Hygiene Data'!H59)),NA())</f>
        <v>#N/A</v>
      </c>
      <c r="BN65" s="98" t="e">
        <f ca="true">+IF(AND(ISNUMBER(OFFSET('Hygiene Data'!$H$9,0,10*ROW('Hygiene Data'!H59))),'Data Summary'!EC65="Yes"),OFFSET('Hygiene Data'!$H$9,0,10*ROW('Hygiene Data'!H59)),NA())</f>
        <v>#N/A</v>
      </c>
      <c r="BO65" s="98" t="e">
        <f ca="true">+IF(AND(ISNUMBER(OFFSET('Hygiene Data'!$I$5,0,10*ROW('Hygiene Data'!I59))),'Data Summary'!ED65="Yes"),OFFSET('Hygiene Data'!$I$5,0,10*ROW('Hygiene Data'!I59)),NA())</f>
        <v>#N/A</v>
      </c>
      <c r="BP65" s="98" t="e">
        <f ca="true">+IF(AND(ISNUMBER(OFFSET('Hygiene Data'!$I$7,0,10*ROW('Hygiene Data'!I59))),'Data Summary'!EE65="Yes"),OFFSET('Hygiene Data'!$I$7,0,10*ROW('Hygiene Data'!I59)),NA())</f>
        <v>#N/A</v>
      </c>
      <c r="BQ65" s="98" t="e">
        <f ca="true">+IF(AND(ISNUMBER(OFFSET('Hygiene Data'!$I$9,0,10*ROW('Hygiene Data'!I59))),'Data Summary'!EF65="Yes"),OFFSET('Hygiene Data'!$I$9,0,10*ROW('Hygiene Data'!I59)),NA())</f>
        <v>#N/A</v>
      </c>
    </row>
    <row xmlns:x14ac="http://schemas.microsoft.com/office/spreadsheetml/2009/9/ac" r="66" x14ac:dyDescent="0.2">
      <c r="A66" s="339" t="e">
        <f ca="true">+RIGHT('Data Summary'!A66,LEN('Data Summary'!A66)-9)</f>
        <v>#VALUE!</v>
      </c>
      <c r="B66" s="36" t="str">
        <f ca="true">+IF(ISTEXT('Data Summary'!B66),'Data Summary'!B66,"")</f>
        <v/>
      </c>
      <c r="C66" s="338" t="e">
        <f ca="true">+VALUE('Data Summary'!C66)</f>
        <v>#VALUE!</v>
      </c>
      <c r="D66" s="96" t="e">
        <f ca="true">+IF(AND(ISNUMBER(OFFSET('Water Data'!$D$4,0,10*ROW('Water Data'!D60))),'Data Summary'!BS66="Yes"),100-OFFSET('Water Data'!$D$4,0,10*ROW('Water Data'!D60)),NA())</f>
        <v>#N/A</v>
      </c>
      <c r="E66" s="96" t="e">
        <f ca="true">+IF(AND(ISNUMBER(OFFSET('Water Data'!$D$6,0,10*ROW('Water Data'!D60))),'Data Summary'!BT66="Yes"),OFFSET('Water Data'!$D$6,0,10*ROW('Water Data'!D60)),NA())</f>
        <v>#N/A</v>
      </c>
      <c r="F66" s="96" t="e">
        <f ca="true">+IF(AND(ISNUMBER(OFFSET('Water Data'!$D$9,0,10*ROW('Water Data'!D60))),'Data Summary'!BU66="Yes"),OFFSET('Water Data'!$D$9,0,10*ROW('Water Data'!D60)),NA())</f>
        <v>#N/A</v>
      </c>
      <c r="G66" s="96" t="e">
        <f ca="true">+IF(AND(ISNUMBER(OFFSET('Water Data'!$E$4,0,10*ROW('Water Data'!E60))),'Data Summary'!BV66="Yes"),100-OFFSET('Water Data'!$E$4,0,10*ROW('Water Data'!E60)),NA())</f>
        <v>#N/A</v>
      </c>
      <c r="H66" s="96" t="e">
        <f ca="true">+IF(AND(ISNUMBER(OFFSET('Water Data'!$E$6,0,10*ROW('Water Data'!E60))),'Data Summary'!BW66="Yes"),OFFSET('Water Data'!$E$6,0,10*ROW('Water Data'!E60)),NA())</f>
        <v>#N/A</v>
      </c>
      <c r="I66" s="96" t="e">
        <f ca="true">+IF(AND(ISNUMBER(OFFSET('Water Data'!$E$9,0,10*ROW('Water Data'!E60))),'Data Summary'!BX66="Yes"),OFFSET('Water Data'!$E$9,0,10*ROW('Water Data'!E60)),NA())</f>
        <v>#N/A</v>
      </c>
      <c r="J66" s="96" t="e">
        <f ca="true">+IF(AND(ISNUMBER(OFFSET('Water Data'!$F$4,0,10*ROW('Water Data'!F60))),'Data Summary'!BY66="Yes"),100-OFFSET('Water Data'!$F$4,0,10*ROW('Water Data'!F60)),NA())</f>
        <v>#N/A</v>
      </c>
      <c r="K66" s="96" t="e">
        <f ca="true">+IF(AND(ISNUMBER(OFFSET('Water Data'!$F$6,0,10*ROW('Water Data'!F60))),'Data Summary'!BZ66="Yes"),OFFSET('Water Data'!$F$6,0,10*ROW('Water Data'!F60)),NA())</f>
        <v>#N/A</v>
      </c>
      <c r="L66" s="96" t="e">
        <f ca="true">+IF(AND(ISNUMBER(OFFSET('Water Data'!$F$9,0,10*ROW('Water Data'!F60))),'Data Summary'!CA66="Yes"),OFFSET('Water Data'!$F$9,0,10*ROW('Water Data'!F60)),NA())</f>
        <v>#N/A</v>
      </c>
      <c r="M66" s="96" t="e">
        <f ca="true">+IF(AND(ISNUMBER(OFFSET('Water Data'!$G$4,0,10*ROW('Water Data'!G60))),'Data Summary'!CB66="Yes"),100-OFFSET('Water Data'!$G$4,0,10*ROW('Water Data'!G60)),NA())</f>
        <v>#N/A</v>
      </c>
      <c r="N66" s="96" t="e">
        <f ca="true">+IF(AND(ISNUMBER(OFFSET('Water Data'!$G$6,0,10*ROW('Water Data'!G60))),'Data Summary'!CC66="Yes"),OFFSET('Water Data'!$G$6,0,10*ROW('Water Data'!G60)),NA())</f>
        <v>#N/A</v>
      </c>
      <c r="O66" s="96" t="e">
        <f ca="true">+IF(AND(ISNUMBER(OFFSET('Water Data'!$G$9,0,10*ROW('Water Data'!G60))),'Data Summary'!CD66="Yes"),OFFSET('Water Data'!$G$9,0,10*ROW('Water Data'!G60)),NA())</f>
        <v>#N/A</v>
      </c>
      <c r="P66" s="96" t="e">
        <f ca="true">+IF(AND(ISNUMBER(OFFSET('Water Data'!$H$4,0,10*ROW('Water Data'!H60))),'Data Summary'!CE66="Yes"),100-OFFSET('Water Data'!$H$4,0,10*ROW('Water Data'!H60)),NA())</f>
        <v>#N/A</v>
      </c>
      <c r="Q66" s="96" t="e">
        <f ca="true">+IF(AND(ISNUMBER(OFFSET('Water Data'!$H$6,0,10*ROW('Water Data'!H60))),'Data Summary'!CF66="Yes"),OFFSET('Water Data'!$H$6,0,10*ROW('Water Data'!H60)),NA())</f>
        <v>#N/A</v>
      </c>
      <c r="R66" s="96" t="e">
        <f ca="true">+IF(AND(ISNUMBER(OFFSET('Water Data'!$H$9,0,10*ROW('Water Data'!H60))),'Data Summary'!CG66="Yes"),OFFSET('Water Data'!$H$9,0,10*ROW('Water Data'!H60)),NA())</f>
        <v>#N/A</v>
      </c>
      <c r="S66" s="96" t="e">
        <f ca="true">+IF(AND(ISNUMBER(OFFSET('Water Data'!$I$4,0,10*ROW('Water Data'!I60))),'Data Summary'!CH66="Yes"),100-OFFSET('Water Data'!$I$4,0,10*ROW('Water Data'!I60)),NA())</f>
        <v>#N/A</v>
      </c>
      <c r="T66" s="96" t="e">
        <f ca="true">+IF(AND(ISNUMBER(OFFSET('Water Data'!$I$6,0,10*ROW('Water Data'!I60))),'Data Summary'!CI66="Yes"),OFFSET('Water Data'!$I$6,0,10*ROW('Water Data'!I60)),NA())</f>
        <v>#N/A</v>
      </c>
      <c r="U66" s="96" t="e">
        <f ca="true">+IF(AND(ISNUMBER(OFFSET('Water Data'!$I$9,0,10*ROW('Water Data'!I60))),'Data Summary'!CJ66="Yes"),OFFSET('Water Data'!$I$9,0,10*ROW('Water Data'!I60)),NA())</f>
        <v>#N/A</v>
      </c>
      <c r="V66" s="97" t="e">
        <f ca="true">+IF(AND(ISNUMBER(OFFSET('Sanitation Data'!$D$4,0,10*ROW('Sanitation Data'!D60))),'Data Summary'!CK66="Yes"),100-OFFSET('Sanitation Data'!$D$4,0,10*ROW('Sanitation Data'!D60)),NA())</f>
        <v>#N/A</v>
      </c>
      <c r="W66" s="97" t="e">
        <f ca="true">+IF(AND(ISNUMBER(OFFSET('Sanitation Data'!$D$6,0,10*ROW('Sanitation Data'!D60))),'Data Summary'!CL66="Yes"),OFFSET('Sanitation Data'!$D$6,0,10*ROW('Sanitation Data'!D60)),NA())</f>
        <v>#N/A</v>
      </c>
      <c r="X66" s="97" t="e">
        <f ca="true">+IF(AND(ISNUMBER(OFFSET('Sanitation Data'!$D$10,0,10*ROW('Sanitation Data'!D60))),'Data Summary'!CM66="Yes"),OFFSET('Sanitation Data'!$D$10,0,10*ROW('Sanitation Data'!D60)),NA())</f>
        <v>#N/A</v>
      </c>
      <c r="Y66" s="97" t="e">
        <f ca="true">+IF(AND(ISNUMBER(OFFSET('Sanitation Data'!$D$11,0,10*ROW('Sanitation Data'!D60))),'Data Summary'!CN66="Yes"),OFFSET('Sanitation Data'!$D$11,0,10*ROW('Sanitation Data'!D60)),NA())</f>
        <v>#N/A</v>
      </c>
      <c r="Z66" s="97" t="e">
        <f ca="true">+IF(AND(ISNUMBER(OFFSET('Sanitation Data'!$D$12,0,10*ROW('Sanitation Data'!D60))),'Data Summary'!CO66="Yes"),OFFSET('Sanitation Data'!$D$12,0,10*ROW('Sanitation Data'!D60)),NA())</f>
        <v>#N/A</v>
      </c>
      <c r="AA66" s="97" t="e">
        <f ca="true">+IF(AND(ISNUMBER(OFFSET('Sanitation Data'!$E$4,0,10*ROW('Sanitation Data'!E60))),'Data Summary'!CP66="Yes"),100-OFFSET('Sanitation Data'!$E$4,0,10*ROW('Sanitation Data'!E60)),NA())</f>
        <v>#N/A</v>
      </c>
      <c r="AB66" s="97" t="e">
        <f ca="true">+IF(AND(ISNUMBER(OFFSET('Sanitation Data'!$E$6,0,10*ROW('Sanitation Data'!E60))),'Data Summary'!CQ66="Yes"),OFFSET('Sanitation Data'!$E$6,0,10*ROW('Sanitation Data'!E60)),NA())</f>
        <v>#N/A</v>
      </c>
      <c r="AC66" s="97" t="e">
        <f ca="true">+IF(AND(ISNUMBER(OFFSET('Sanitation Data'!$E$10,0,10*ROW('Sanitation Data'!E60))),'Data Summary'!CR66="Yes"),OFFSET('Sanitation Data'!$E$10,0,10*ROW('Sanitation Data'!E60)),NA())</f>
        <v>#N/A</v>
      </c>
      <c r="AD66" s="97" t="e">
        <f ca="true">+IF(AND(ISNUMBER(OFFSET('Sanitation Data'!$E$11,0,10*ROW('Sanitation Data'!E60))),'Data Summary'!CS66="Yes"),OFFSET('Sanitation Data'!$E$11,0,10*ROW('Sanitation Data'!E60)),NA())</f>
        <v>#N/A</v>
      </c>
      <c r="AE66" s="97" t="e">
        <f ca="true">+IF(AND(ISNUMBER(OFFSET('Sanitation Data'!$E$12,0,10*ROW('Sanitation Data'!E60))),'Data Summary'!CT66="Yes"),OFFSET('Sanitation Data'!$E$12,0,10*ROW('Sanitation Data'!E60)),NA())</f>
        <v>#N/A</v>
      </c>
      <c r="AF66" s="97" t="e">
        <f ca="true">+IF(AND(ISNUMBER(OFFSET('Sanitation Data'!$F$4,0,10*ROW('Sanitation Data'!F60))),'Data Summary'!CU66="Yes"),100-OFFSET('Sanitation Data'!$F$4,0,10*ROW('Sanitation Data'!F60)),NA())</f>
        <v>#N/A</v>
      </c>
      <c r="AG66" s="97" t="e">
        <f ca="true">+IF(AND(ISNUMBER(OFFSET('Sanitation Data'!$F$6,0,10*ROW('Sanitation Data'!F60))),'Data Summary'!CV66="Yes"),OFFSET('Sanitation Data'!$F$6,0,10*ROW('Sanitation Data'!F60)),NA())</f>
        <v>#N/A</v>
      </c>
      <c r="AH66" s="97" t="e">
        <f ca="true">+IF(AND(ISNUMBER(OFFSET('Sanitation Data'!$F$10,0,10*ROW('Sanitation Data'!F60))),'Data Summary'!CW66="Yes"),OFFSET('Sanitation Data'!$F$10,0,10*ROW('Sanitation Data'!F60)),NA())</f>
        <v>#N/A</v>
      </c>
      <c r="AI66" s="97" t="e">
        <f ca="true">+IF(AND(ISNUMBER(OFFSET('Sanitation Data'!$F$11,0,10*ROW('Sanitation Data'!F60))),'Data Summary'!CX66="Yes"),OFFSET('Sanitation Data'!$F$11,0,10*ROW('Sanitation Data'!F60)),NA())</f>
        <v>#N/A</v>
      </c>
      <c r="AJ66" s="97" t="e">
        <f ca="true">+IF(AND(ISNUMBER(OFFSET('Sanitation Data'!$F$12,0,10*ROW('Sanitation Data'!F60))),'Data Summary'!CY66="Yes"),OFFSET('Sanitation Data'!$F$12,0,10*ROW('Sanitation Data'!F60)),NA())</f>
        <v>#N/A</v>
      </c>
      <c r="AK66" s="97" t="e">
        <f ca="true">+IF(AND(ISNUMBER(OFFSET('Sanitation Data'!$G$4,0,10*ROW('Sanitation Data'!G60))),'Data Summary'!CZ66="Yes"),100-OFFSET('Sanitation Data'!$G$4,0,10*ROW('Sanitation Data'!G60)),NA())</f>
        <v>#N/A</v>
      </c>
      <c r="AL66" s="97" t="e">
        <f ca="true">+IF(AND(ISNUMBER(OFFSET('Sanitation Data'!$G$6,0,10*ROW('Sanitation Data'!G60))),'Data Summary'!DA66="Yes"),OFFSET('Sanitation Data'!$G$6,0,10*ROW('Sanitation Data'!G60)),NA())</f>
        <v>#N/A</v>
      </c>
      <c r="AM66" s="97" t="e">
        <f ca="true">+IF(AND(ISNUMBER(OFFSET('Sanitation Data'!$G$10,0,10*ROW('Sanitation Data'!G60))),'Data Summary'!DB66="Yes"),OFFSET('Sanitation Data'!$G$10,0,10*ROW('Sanitation Data'!G60)),NA())</f>
        <v>#N/A</v>
      </c>
      <c r="AN66" s="97" t="e">
        <f ca="true">+IF(AND(ISNUMBER(OFFSET('Sanitation Data'!$G$11,0,10*ROW('Sanitation Data'!G60))),'Data Summary'!DC66="Yes"),OFFSET('Sanitation Data'!$G$11,0,10*ROW('Sanitation Data'!G60)),NA())</f>
        <v>#N/A</v>
      </c>
      <c r="AO66" s="97" t="e">
        <f ca="true">+IF(AND(ISNUMBER(OFFSET('Sanitation Data'!$G$12,0,10*ROW('Sanitation Data'!G60))),'Data Summary'!DD66="Yes"),OFFSET('Sanitation Data'!$G$12,0,10*ROW('Sanitation Data'!G60)),NA())</f>
        <v>#N/A</v>
      </c>
      <c r="AP66" s="97" t="e">
        <f ca="true">+IF(AND(ISNUMBER(OFFSET('Sanitation Data'!$H$4,0,10*ROW('Sanitation Data'!H60))),'Data Summary'!DE66="Yes"),100-OFFSET('Sanitation Data'!$H$4,0,10*ROW('Sanitation Data'!H60)),NA())</f>
        <v>#N/A</v>
      </c>
      <c r="AQ66" s="97" t="e">
        <f ca="true">+IF(AND(ISNUMBER(OFFSET('Sanitation Data'!$H$6,0,10*ROW('Sanitation Data'!H60))),'Data Summary'!DF66="Yes"),OFFSET('Sanitation Data'!$H$6,0,10*ROW('Sanitation Data'!H60)),NA())</f>
        <v>#N/A</v>
      </c>
      <c r="AR66" s="97" t="e">
        <f ca="true">+IF(AND(ISNUMBER(OFFSET('Sanitation Data'!$H$10,0,10*ROW('Sanitation Data'!H60))),'Data Summary'!DG66="Yes"),OFFSET('Sanitation Data'!$H$10,0,10*ROW('Sanitation Data'!H60)),NA())</f>
        <v>#N/A</v>
      </c>
      <c r="AS66" s="97" t="e">
        <f ca="true">+IF(AND(ISNUMBER(OFFSET('Sanitation Data'!$H$11,0,10*ROW('Sanitation Data'!H60))),'Data Summary'!DH66="Yes"),OFFSET('Sanitation Data'!$H$11,0,10*ROW('Sanitation Data'!H60)),NA())</f>
        <v>#N/A</v>
      </c>
      <c r="AT66" s="97" t="e">
        <f ca="true">+IF(AND(ISNUMBER(OFFSET('Sanitation Data'!$H$12,0,10*ROW('Sanitation Data'!H60))),'Data Summary'!DI66="Yes"),OFFSET('Sanitation Data'!$H$12,0,10*ROW('Sanitation Data'!H60)),NA())</f>
        <v>#N/A</v>
      </c>
      <c r="AU66" s="97" t="e">
        <f ca="true">+IF(AND(ISNUMBER(OFFSET('Sanitation Data'!$I$4,0,10*ROW('Sanitation Data'!I60))),'Data Summary'!DJ66="Yes"),100-OFFSET('Sanitation Data'!$I$4,0,10*ROW('Sanitation Data'!I60)),NA())</f>
        <v>#N/A</v>
      </c>
      <c r="AV66" s="97" t="e">
        <f ca="true">+IF(AND(ISNUMBER(OFFSET('Sanitation Data'!$I$6,0,10*ROW('Sanitation Data'!I60))),'Data Summary'!DK66="Yes"),OFFSET('Sanitation Data'!$I$6,0,10*ROW('Sanitation Data'!I60)),NA())</f>
        <v>#N/A</v>
      </c>
      <c r="AW66" s="97" t="e">
        <f ca="true">+IF(AND(ISNUMBER(OFFSET('Sanitation Data'!$I$10,0,10*ROW('Sanitation Data'!I60))),'Data Summary'!DL66="Yes"),OFFSET('Sanitation Data'!$I$10,0,10*ROW('Sanitation Data'!I60)),NA())</f>
        <v>#N/A</v>
      </c>
      <c r="AX66" s="97" t="e">
        <f ca="true">+IF(AND(ISNUMBER(OFFSET('Sanitation Data'!$I$11,0,10*ROW('Sanitation Data'!I60))),'Data Summary'!DM66="Yes"),OFFSET('Sanitation Data'!$I$11,0,10*ROW('Sanitation Data'!I60)),NA())</f>
        <v>#N/A</v>
      </c>
      <c r="AY66" s="97" t="e">
        <f ca="true">+IF(AND(ISNUMBER(OFFSET('Sanitation Data'!$I$12,0,10*ROW('Sanitation Data'!I60))),'Data Summary'!DN66="Yes"),OFFSET('Sanitation Data'!$I$12,0,10*ROW('Sanitation Data'!I60)),NA())</f>
        <v>#N/A</v>
      </c>
      <c r="AZ66" s="98" t="e">
        <f ca="true">+IF(AND(ISNUMBER(OFFSET('Hygiene Data'!$D$5,0,10*ROW('Hygiene Data'!D60))),'Data Summary'!DO66="Yes"),OFFSET('Hygiene Data'!$D$5,0,10*ROW('Hygiene Data'!D60)),NA())</f>
        <v>#N/A</v>
      </c>
      <c r="BA66" s="98" t="e">
        <f ca="true">+IF(AND(ISNUMBER(OFFSET('Hygiene Data'!$D$7,0,10*ROW('Hygiene Data'!D60))),'Data Summary'!DP66="Yes"),OFFSET('Hygiene Data'!$D$7,0,10*ROW('Hygiene Data'!D60)),NA())</f>
        <v>#N/A</v>
      </c>
      <c r="BB66" s="98" t="e">
        <f ca="true">+IF(AND(ISNUMBER(OFFSET('Hygiene Data'!$D$9,0,10*ROW('Hygiene Data'!D60))),'Data Summary'!DQ66="Yes"),OFFSET('Hygiene Data'!$D$9,0,10*ROW('Hygiene Data'!D60)),NA())</f>
        <v>#N/A</v>
      </c>
      <c r="BC66" s="98" t="e">
        <f ca="true">+IF(AND(ISNUMBER(OFFSET('Hygiene Data'!$E$5,0,10*ROW('Hygiene Data'!E60))),'Data Summary'!DR66="Yes"),OFFSET('Hygiene Data'!$E$5,0,10*ROW('Hygiene Data'!E60)),NA())</f>
        <v>#N/A</v>
      </c>
      <c r="BD66" s="98" t="e">
        <f ca="true">+IF(AND(ISNUMBER(OFFSET('Hygiene Data'!$E$7,0,10*ROW('Hygiene Data'!E60))),'Data Summary'!DS66="Yes"),OFFSET('Hygiene Data'!$E$7,0,10*ROW('Hygiene Data'!E60)),NA())</f>
        <v>#N/A</v>
      </c>
      <c r="BE66" s="98" t="e">
        <f ca="true">+IF(AND(ISNUMBER(OFFSET('Hygiene Data'!$E$9,0,10*ROW('Hygiene Data'!E60))),'Data Summary'!DT66="Yes"),OFFSET('Hygiene Data'!$E$9,0,10*ROW('Hygiene Data'!E60)),NA())</f>
        <v>#N/A</v>
      </c>
      <c r="BF66" s="98" t="e">
        <f ca="true">+IF(AND(ISNUMBER(OFFSET('Hygiene Data'!$F$5,0,10*ROW('Hygiene Data'!F60))),'Data Summary'!DU66="Yes"),OFFSET('Hygiene Data'!$F$5,0,10*ROW('Hygiene Data'!F60)),NA())</f>
        <v>#N/A</v>
      </c>
      <c r="BG66" s="98" t="e">
        <f ca="true">+IF(AND(ISNUMBER(OFFSET('Hygiene Data'!$F$7,0,10*ROW('Hygiene Data'!F60))),'Data Summary'!DV66="Yes"),OFFSET('Hygiene Data'!$F$7,0,10*ROW('Hygiene Data'!F60)),NA())</f>
        <v>#N/A</v>
      </c>
      <c r="BH66" s="98" t="e">
        <f ca="true">+IF(AND(ISNUMBER(OFFSET('Hygiene Data'!$F$9,0,10*ROW('Hygiene Data'!F60))),'Data Summary'!DW66="Yes"),OFFSET('Hygiene Data'!$F$9,0,10*ROW('Hygiene Data'!F60)),NA())</f>
        <v>#N/A</v>
      </c>
      <c r="BI66" s="98" t="e">
        <f ca="true">+IF(AND(ISNUMBER(OFFSET('Hygiene Data'!$G$5,0,10*ROW('Hygiene Data'!G60))),'Data Summary'!DX66="Yes"),OFFSET('Hygiene Data'!$G$5,0,10*ROW('Hygiene Data'!G60)),NA())</f>
        <v>#N/A</v>
      </c>
      <c r="BJ66" s="98" t="e">
        <f ca="true">+IF(AND(ISNUMBER(OFFSET('Hygiene Data'!$G$7,0,10*ROW('Hygiene Data'!G60))),'Data Summary'!DY66="Yes"),OFFSET('Hygiene Data'!$G$7,0,10*ROW('Hygiene Data'!G60)),NA())</f>
        <v>#N/A</v>
      </c>
      <c r="BK66" s="98" t="e">
        <f ca="true">+IF(AND(ISNUMBER(OFFSET('Hygiene Data'!$G$9,0,10*ROW('Hygiene Data'!G60))),'Data Summary'!DZ66="Yes"),OFFSET('Hygiene Data'!$G$9,0,10*ROW('Hygiene Data'!G60)),NA())</f>
        <v>#N/A</v>
      </c>
      <c r="BL66" s="98" t="e">
        <f ca="true">+IF(AND(ISNUMBER(OFFSET('Hygiene Data'!$H$5,0,10*ROW('Hygiene Data'!H60))),'Data Summary'!EA66="Yes"),OFFSET('Hygiene Data'!$H$5,0,10*ROW('Hygiene Data'!H60)),NA())</f>
        <v>#N/A</v>
      </c>
      <c r="BM66" s="98" t="e">
        <f ca="true">+IF(AND(ISNUMBER(OFFSET('Hygiene Data'!$H$7,0,10*ROW('Hygiene Data'!H60))),'Data Summary'!EB66="Yes"),OFFSET('Hygiene Data'!$H$7,0,10*ROW('Hygiene Data'!H60)),NA())</f>
        <v>#N/A</v>
      </c>
      <c r="BN66" s="98" t="e">
        <f ca="true">+IF(AND(ISNUMBER(OFFSET('Hygiene Data'!$H$9,0,10*ROW('Hygiene Data'!H60))),'Data Summary'!EC66="Yes"),OFFSET('Hygiene Data'!$H$9,0,10*ROW('Hygiene Data'!H60)),NA())</f>
        <v>#N/A</v>
      </c>
      <c r="BO66" s="98" t="e">
        <f ca="true">+IF(AND(ISNUMBER(OFFSET('Hygiene Data'!$I$5,0,10*ROW('Hygiene Data'!I60))),'Data Summary'!ED66="Yes"),OFFSET('Hygiene Data'!$I$5,0,10*ROW('Hygiene Data'!I60)),NA())</f>
        <v>#N/A</v>
      </c>
      <c r="BP66" s="98" t="e">
        <f ca="true">+IF(AND(ISNUMBER(OFFSET('Hygiene Data'!$I$7,0,10*ROW('Hygiene Data'!I60))),'Data Summary'!EE66="Yes"),OFFSET('Hygiene Data'!$I$7,0,10*ROW('Hygiene Data'!I60)),NA())</f>
        <v>#N/A</v>
      </c>
      <c r="BQ66" s="98" t="e">
        <f ca="true">+IF(AND(ISNUMBER(OFFSET('Hygiene Data'!$I$9,0,10*ROW('Hygiene Data'!I60))),'Data Summary'!EF66="Yes"),OFFSET('Hygiene Data'!$I$9,0,10*ROW('Hygiene Data'!I60)),NA())</f>
        <v>#N/A</v>
      </c>
    </row>
    <row xmlns:x14ac="http://schemas.microsoft.com/office/spreadsheetml/2009/9/ac" r="67" x14ac:dyDescent="0.2">
      <c r="A67" s="339" t="e">
        <f ca="true">+RIGHT('Data Summary'!A67,LEN('Data Summary'!A67)-9)</f>
        <v>#VALUE!</v>
      </c>
      <c r="B67" s="36" t="str">
        <f ca="true">+IF(ISTEXT('Data Summary'!B67),'Data Summary'!B67,"")</f>
        <v/>
      </c>
      <c r="C67" s="338" t="e">
        <f ca="true">+VALUE('Data Summary'!C67)</f>
        <v>#VALUE!</v>
      </c>
      <c r="D67" s="96" t="e">
        <f ca="true">+IF(AND(ISNUMBER(OFFSET('Water Data'!$D$4,0,10*ROW('Water Data'!D61))),'Data Summary'!BS67="Yes"),100-OFFSET('Water Data'!$D$4,0,10*ROW('Water Data'!D61)),NA())</f>
        <v>#N/A</v>
      </c>
      <c r="E67" s="96" t="e">
        <f ca="true">+IF(AND(ISNUMBER(OFFSET('Water Data'!$D$6,0,10*ROW('Water Data'!D61))),'Data Summary'!BT67="Yes"),OFFSET('Water Data'!$D$6,0,10*ROW('Water Data'!D61)),NA())</f>
        <v>#N/A</v>
      </c>
      <c r="F67" s="96" t="e">
        <f ca="true">+IF(AND(ISNUMBER(OFFSET('Water Data'!$D$9,0,10*ROW('Water Data'!D61))),'Data Summary'!BU67="Yes"),OFFSET('Water Data'!$D$9,0,10*ROW('Water Data'!D61)),NA())</f>
        <v>#N/A</v>
      </c>
      <c r="G67" s="96" t="e">
        <f ca="true">+IF(AND(ISNUMBER(OFFSET('Water Data'!$E$4,0,10*ROW('Water Data'!E61))),'Data Summary'!BV67="Yes"),100-OFFSET('Water Data'!$E$4,0,10*ROW('Water Data'!E61)),NA())</f>
        <v>#N/A</v>
      </c>
      <c r="H67" s="96" t="e">
        <f ca="true">+IF(AND(ISNUMBER(OFFSET('Water Data'!$E$6,0,10*ROW('Water Data'!E61))),'Data Summary'!BW67="Yes"),OFFSET('Water Data'!$E$6,0,10*ROW('Water Data'!E61)),NA())</f>
        <v>#N/A</v>
      </c>
      <c r="I67" s="96" t="e">
        <f ca="true">+IF(AND(ISNUMBER(OFFSET('Water Data'!$E$9,0,10*ROW('Water Data'!E61))),'Data Summary'!BX67="Yes"),OFFSET('Water Data'!$E$9,0,10*ROW('Water Data'!E61)),NA())</f>
        <v>#N/A</v>
      </c>
      <c r="J67" s="96" t="e">
        <f ca="true">+IF(AND(ISNUMBER(OFFSET('Water Data'!$F$4,0,10*ROW('Water Data'!F61))),'Data Summary'!BY67="Yes"),100-OFFSET('Water Data'!$F$4,0,10*ROW('Water Data'!F61)),NA())</f>
        <v>#N/A</v>
      </c>
      <c r="K67" s="96" t="e">
        <f ca="true">+IF(AND(ISNUMBER(OFFSET('Water Data'!$F$6,0,10*ROW('Water Data'!F61))),'Data Summary'!BZ67="Yes"),OFFSET('Water Data'!$F$6,0,10*ROW('Water Data'!F61)),NA())</f>
        <v>#N/A</v>
      </c>
      <c r="L67" s="96" t="e">
        <f ca="true">+IF(AND(ISNUMBER(OFFSET('Water Data'!$F$9,0,10*ROW('Water Data'!F61))),'Data Summary'!CA67="Yes"),OFFSET('Water Data'!$F$9,0,10*ROW('Water Data'!F61)),NA())</f>
        <v>#N/A</v>
      </c>
      <c r="M67" s="96" t="e">
        <f ca="true">+IF(AND(ISNUMBER(OFFSET('Water Data'!$G$4,0,10*ROW('Water Data'!G61))),'Data Summary'!CB67="Yes"),100-OFFSET('Water Data'!$G$4,0,10*ROW('Water Data'!G61)),NA())</f>
        <v>#N/A</v>
      </c>
      <c r="N67" s="96" t="e">
        <f ca="true">+IF(AND(ISNUMBER(OFFSET('Water Data'!$G$6,0,10*ROW('Water Data'!G61))),'Data Summary'!CC67="Yes"),OFFSET('Water Data'!$G$6,0,10*ROW('Water Data'!G61)),NA())</f>
        <v>#N/A</v>
      </c>
      <c r="O67" s="96" t="e">
        <f ca="true">+IF(AND(ISNUMBER(OFFSET('Water Data'!$G$9,0,10*ROW('Water Data'!G61))),'Data Summary'!CD67="Yes"),OFFSET('Water Data'!$G$9,0,10*ROW('Water Data'!G61)),NA())</f>
        <v>#N/A</v>
      </c>
      <c r="P67" s="96" t="e">
        <f ca="true">+IF(AND(ISNUMBER(OFFSET('Water Data'!$H$4,0,10*ROW('Water Data'!H61))),'Data Summary'!CE67="Yes"),100-OFFSET('Water Data'!$H$4,0,10*ROW('Water Data'!H61)),NA())</f>
        <v>#N/A</v>
      </c>
      <c r="Q67" s="96" t="e">
        <f ca="true">+IF(AND(ISNUMBER(OFFSET('Water Data'!$H$6,0,10*ROW('Water Data'!H61))),'Data Summary'!CF67="Yes"),OFFSET('Water Data'!$H$6,0,10*ROW('Water Data'!H61)),NA())</f>
        <v>#N/A</v>
      </c>
      <c r="R67" s="96" t="e">
        <f ca="true">+IF(AND(ISNUMBER(OFFSET('Water Data'!$H$9,0,10*ROW('Water Data'!H61))),'Data Summary'!CG67="Yes"),OFFSET('Water Data'!$H$9,0,10*ROW('Water Data'!H61)),NA())</f>
        <v>#N/A</v>
      </c>
      <c r="S67" s="96" t="e">
        <f ca="true">+IF(AND(ISNUMBER(OFFSET('Water Data'!$I$4,0,10*ROW('Water Data'!I61))),'Data Summary'!CH67="Yes"),100-OFFSET('Water Data'!$I$4,0,10*ROW('Water Data'!I61)),NA())</f>
        <v>#N/A</v>
      </c>
      <c r="T67" s="96" t="e">
        <f ca="true">+IF(AND(ISNUMBER(OFFSET('Water Data'!$I$6,0,10*ROW('Water Data'!I61))),'Data Summary'!CI67="Yes"),OFFSET('Water Data'!$I$6,0,10*ROW('Water Data'!I61)),NA())</f>
        <v>#N/A</v>
      </c>
      <c r="U67" s="96" t="e">
        <f ca="true">+IF(AND(ISNUMBER(OFFSET('Water Data'!$I$9,0,10*ROW('Water Data'!I61))),'Data Summary'!CJ67="Yes"),OFFSET('Water Data'!$I$9,0,10*ROW('Water Data'!I61)),NA())</f>
        <v>#N/A</v>
      </c>
      <c r="V67" s="97" t="e">
        <f ca="true">+IF(AND(ISNUMBER(OFFSET('Sanitation Data'!$D$4,0,10*ROW('Sanitation Data'!D61))),'Data Summary'!CK67="Yes"),100-OFFSET('Sanitation Data'!$D$4,0,10*ROW('Sanitation Data'!D61)),NA())</f>
        <v>#N/A</v>
      </c>
      <c r="W67" s="97" t="e">
        <f ca="true">+IF(AND(ISNUMBER(OFFSET('Sanitation Data'!$D$6,0,10*ROW('Sanitation Data'!D61))),'Data Summary'!CL67="Yes"),OFFSET('Sanitation Data'!$D$6,0,10*ROW('Sanitation Data'!D61)),NA())</f>
        <v>#N/A</v>
      </c>
      <c r="X67" s="97" t="e">
        <f ca="true">+IF(AND(ISNUMBER(OFFSET('Sanitation Data'!$D$10,0,10*ROW('Sanitation Data'!D61))),'Data Summary'!CM67="Yes"),OFFSET('Sanitation Data'!$D$10,0,10*ROW('Sanitation Data'!D61)),NA())</f>
        <v>#N/A</v>
      </c>
      <c r="Y67" s="97" t="e">
        <f ca="true">+IF(AND(ISNUMBER(OFFSET('Sanitation Data'!$D$11,0,10*ROW('Sanitation Data'!D61))),'Data Summary'!CN67="Yes"),OFFSET('Sanitation Data'!$D$11,0,10*ROW('Sanitation Data'!D61)),NA())</f>
        <v>#N/A</v>
      </c>
      <c r="Z67" s="97" t="e">
        <f ca="true">+IF(AND(ISNUMBER(OFFSET('Sanitation Data'!$D$12,0,10*ROW('Sanitation Data'!D61))),'Data Summary'!CO67="Yes"),OFFSET('Sanitation Data'!$D$12,0,10*ROW('Sanitation Data'!D61)),NA())</f>
        <v>#N/A</v>
      </c>
      <c r="AA67" s="97" t="e">
        <f ca="true">+IF(AND(ISNUMBER(OFFSET('Sanitation Data'!$E$4,0,10*ROW('Sanitation Data'!E61))),'Data Summary'!CP67="Yes"),100-OFFSET('Sanitation Data'!$E$4,0,10*ROW('Sanitation Data'!E61)),NA())</f>
        <v>#N/A</v>
      </c>
      <c r="AB67" s="97" t="e">
        <f ca="true">+IF(AND(ISNUMBER(OFFSET('Sanitation Data'!$E$6,0,10*ROW('Sanitation Data'!E61))),'Data Summary'!CQ67="Yes"),OFFSET('Sanitation Data'!$E$6,0,10*ROW('Sanitation Data'!E61)),NA())</f>
        <v>#N/A</v>
      </c>
      <c r="AC67" s="97" t="e">
        <f ca="true">+IF(AND(ISNUMBER(OFFSET('Sanitation Data'!$E$10,0,10*ROW('Sanitation Data'!E61))),'Data Summary'!CR67="Yes"),OFFSET('Sanitation Data'!$E$10,0,10*ROW('Sanitation Data'!E61)),NA())</f>
        <v>#N/A</v>
      </c>
      <c r="AD67" s="97" t="e">
        <f ca="true">+IF(AND(ISNUMBER(OFFSET('Sanitation Data'!$E$11,0,10*ROW('Sanitation Data'!E61))),'Data Summary'!CS67="Yes"),OFFSET('Sanitation Data'!$E$11,0,10*ROW('Sanitation Data'!E61)),NA())</f>
        <v>#N/A</v>
      </c>
      <c r="AE67" s="97" t="e">
        <f ca="true">+IF(AND(ISNUMBER(OFFSET('Sanitation Data'!$E$12,0,10*ROW('Sanitation Data'!E61))),'Data Summary'!CT67="Yes"),OFFSET('Sanitation Data'!$E$12,0,10*ROW('Sanitation Data'!E61)),NA())</f>
        <v>#N/A</v>
      </c>
      <c r="AF67" s="97" t="e">
        <f ca="true">+IF(AND(ISNUMBER(OFFSET('Sanitation Data'!$F$4,0,10*ROW('Sanitation Data'!F61))),'Data Summary'!CU67="Yes"),100-OFFSET('Sanitation Data'!$F$4,0,10*ROW('Sanitation Data'!F61)),NA())</f>
        <v>#N/A</v>
      </c>
      <c r="AG67" s="97" t="e">
        <f ca="true">+IF(AND(ISNUMBER(OFFSET('Sanitation Data'!$F$6,0,10*ROW('Sanitation Data'!F61))),'Data Summary'!CV67="Yes"),OFFSET('Sanitation Data'!$F$6,0,10*ROW('Sanitation Data'!F61)),NA())</f>
        <v>#N/A</v>
      </c>
      <c r="AH67" s="97" t="e">
        <f ca="true">+IF(AND(ISNUMBER(OFFSET('Sanitation Data'!$F$10,0,10*ROW('Sanitation Data'!F61))),'Data Summary'!CW67="Yes"),OFFSET('Sanitation Data'!$F$10,0,10*ROW('Sanitation Data'!F61)),NA())</f>
        <v>#N/A</v>
      </c>
      <c r="AI67" s="97" t="e">
        <f ca="true">+IF(AND(ISNUMBER(OFFSET('Sanitation Data'!$F$11,0,10*ROW('Sanitation Data'!F61))),'Data Summary'!CX67="Yes"),OFFSET('Sanitation Data'!$F$11,0,10*ROW('Sanitation Data'!F61)),NA())</f>
        <v>#N/A</v>
      </c>
      <c r="AJ67" s="97" t="e">
        <f ca="true">+IF(AND(ISNUMBER(OFFSET('Sanitation Data'!$F$12,0,10*ROW('Sanitation Data'!F61))),'Data Summary'!CY67="Yes"),OFFSET('Sanitation Data'!$F$12,0,10*ROW('Sanitation Data'!F61)),NA())</f>
        <v>#N/A</v>
      </c>
      <c r="AK67" s="97" t="e">
        <f ca="true">+IF(AND(ISNUMBER(OFFSET('Sanitation Data'!$G$4,0,10*ROW('Sanitation Data'!G61))),'Data Summary'!CZ67="Yes"),100-OFFSET('Sanitation Data'!$G$4,0,10*ROW('Sanitation Data'!G61)),NA())</f>
        <v>#N/A</v>
      </c>
      <c r="AL67" s="97" t="e">
        <f ca="true">+IF(AND(ISNUMBER(OFFSET('Sanitation Data'!$G$6,0,10*ROW('Sanitation Data'!G61))),'Data Summary'!DA67="Yes"),OFFSET('Sanitation Data'!$G$6,0,10*ROW('Sanitation Data'!G61)),NA())</f>
        <v>#N/A</v>
      </c>
      <c r="AM67" s="97" t="e">
        <f ca="true">+IF(AND(ISNUMBER(OFFSET('Sanitation Data'!$G$10,0,10*ROW('Sanitation Data'!G61))),'Data Summary'!DB67="Yes"),OFFSET('Sanitation Data'!$G$10,0,10*ROW('Sanitation Data'!G61)),NA())</f>
        <v>#N/A</v>
      </c>
      <c r="AN67" s="97" t="e">
        <f ca="true">+IF(AND(ISNUMBER(OFFSET('Sanitation Data'!$G$11,0,10*ROW('Sanitation Data'!G61))),'Data Summary'!DC67="Yes"),OFFSET('Sanitation Data'!$G$11,0,10*ROW('Sanitation Data'!G61)),NA())</f>
        <v>#N/A</v>
      </c>
      <c r="AO67" s="97" t="e">
        <f ca="true">+IF(AND(ISNUMBER(OFFSET('Sanitation Data'!$G$12,0,10*ROW('Sanitation Data'!G61))),'Data Summary'!DD67="Yes"),OFFSET('Sanitation Data'!$G$12,0,10*ROW('Sanitation Data'!G61)),NA())</f>
        <v>#N/A</v>
      </c>
      <c r="AP67" s="97" t="e">
        <f ca="true">+IF(AND(ISNUMBER(OFFSET('Sanitation Data'!$H$4,0,10*ROW('Sanitation Data'!H61))),'Data Summary'!DE67="Yes"),100-OFFSET('Sanitation Data'!$H$4,0,10*ROW('Sanitation Data'!H61)),NA())</f>
        <v>#N/A</v>
      </c>
      <c r="AQ67" s="97" t="e">
        <f ca="true">+IF(AND(ISNUMBER(OFFSET('Sanitation Data'!$H$6,0,10*ROW('Sanitation Data'!H61))),'Data Summary'!DF67="Yes"),OFFSET('Sanitation Data'!$H$6,0,10*ROW('Sanitation Data'!H61)),NA())</f>
        <v>#N/A</v>
      </c>
      <c r="AR67" s="97" t="e">
        <f ca="true">+IF(AND(ISNUMBER(OFFSET('Sanitation Data'!$H$10,0,10*ROW('Sanitation Data'!H61))),'Data Summary'!DG67="Yes"),OFFSET('Sanitation Data'!$H$10,0,10*ROW('Sanitation Data'!H61)),NA())</f>
        <v>#N/A</v>
      </c>
      <c r="AS67" s="97" t="e">
        <f ca="true">+IF(AND(ISNUMBER(OFFSET('Sanitation Data'!$H$11,0,10*ROW('Sanitation Data'!H61))),'Data Summary'!DH67="Yes"),OFFSET('Sanitation Data'!$H$11,0,10*ROW('Sanitation Data'!H61)),NA())</f>
        <v>#N/A</v>
      </c>
      <c r="AT67" s="97" t="e">
        <f ca="true">+IF(AND(ISNUMBER(OFFSET('Sanitation Data'!$H$12,0,10*ROW('Sanitation Data'!H61))),'Data Summary'!DI67="Yes"),OFFSET('Sanitation Data'!$H$12,0,10*ROW('Sanitation Data'!H61)),NA())</f>
        <v>#N/A</v>
      </c>
      <c r="AU67" s="97" t="e">
        <f ca="true">+IF(AND(ISNUMBER(OFFSET('Sanitation Data'!$I$4,0,10*ROW('Sanitation Data'!I61))),'Data Summary'!DJ67="Yes"),100-OFFSET('Sanitation Data'!$I$4,0,10*ROW('Sanitation Data'!I61)),NA())</f>
        <v>#N/A</v>
      </c>
      <c r="AV67" s="97" t="e">
        <f ca="true">+IF(AND(ISNUMBER(OFFSET('Sanitation Data'!$I$6,0,10*ROW('Sanitation Data'!I61))),'Data Summary'!DK67="Yes"),OFFSET('Sanitation Data'!$I$6,0,10*ROW('Sanitation Data'!I61)),NA())</f>
        <v>#N/A</v>
      </c>
      <c r="AW67" s="97" t="e">
        <f ca="true">+IF(AND(ISNUMBER(OFFSET('Sanitation Data'!$I$10,0,10*ROW('Sanitation Data'!I61))),'Data Summary'!DL67="Yes"),OFFSET('Sanitation Data'!$I$10,0,10*ROW('Sanitation Data'!I61)),NA())</f>
        <v>#N/A</v>
      </c>
      <c r="AX67" s="97" t="e">
        <f ca="true">+IF(AND(ISNUMBER(OFFSET('Sanitation Data'!$I$11,0,10*ROW('Sanitation Data'!I61))),'Data Summary'!DM67="Yes"),OFFSET('Sanitation Data'!$I$11,0,10*ROW('Sanitation Data'!I61)),NA())</f>
        <v>#N/A</v>
      </c>
      <c r="AY67" s="97" t="e">
        <f ca="true">+IF(AND(ISNUMBER(OFFSET('Sanitation Data'!$I$12,0,10*ROW('Sanitation Data'!I61))),'Data Summary'!DN67="Yes"),OFFSET('Sanitation Data'!$I$12,0,10*ROW('Sanitation Data'!I61)),NA())</f>
        <v>#N/A</v>
      </c>
      <c r="AZ67" s="98" t="e">
        <f ca="true">+IF(AND(ISNUMBER(OFFSET('Hygiene Data'!$D$5,0,10*ROW('Hygiene Data'!D61))),'Data Summary'!DO67="Yes"),OFFSET('Hygiene Data'!$D$5,0,10*ROW('Hygiene Data'!D61)),NA())</f>
        <v>#N/A</v>
      </c>
      <c r="BA67" s="98" t="e">
        <f ca="true">+IF(AND(ISNUMBER(OFFSET('Hygiene Data'!$D$7,0,10*ROW('Hygiene Data'!D61))),'Data Summary'!DP67="Yes"),OFFSET('Hygiene Data'!$D$7,0,10*ROW('Hygiene Data'!D61)),NA())</f>
        <v>#N/A</v>
      </c>
      <c r="BB67" s="98" t="e">
        <f ca="true">+IF(AND(ISNUMBER(OFFSET('Hygiene Data'!$D$9,0,10*ROW('Hygiene Data'!D61))),'Data Summary'!DQ67="Yes"),OFFSET('Hygiene Data'!$D$9,0,10*ROW('Hygiene Data'!D61)),NA())</f>
        <v>#N/A</v>
      </c>
      <c r="BC67" s="98" t="e">
        <f ca="true">+IF(AND(ISNUMBER(OFFSET('Hygiene Data'!$E$5,0,10*ROW('Hygiene Data'!E61))),'Data Summary'!DR67="Yes"),OFFSET('Hygiene Data'!$E$5,0,10*ROW('Hygiene Data'!E61)),NA())</f>
        <v>#N/A</v>
      </c>
      <c r="BD67" s="98" t="e">
        <f ca="true">+IF(AND(ISNUMBER(OFFSET('Hygiene Data'!$E$7,0,10*ROW('Hygiene Data'!E61))),'Data Summary'!DS67="Yes"),OFFSET('Hygiene Data'!$E$7,0,10*ROW('Hygiene Data'!E61)),NA())</f>
        <v>#N/A</v>
      </c>
      <c r="BE67" s="98" t="e">
        <f ca="true">+IF(AND(ISNUMBER(OFFSET('Hygiene Data'!$E$9,0,10*ROW('Hygiene Data'!E61))),'Data Summary'!DT67="Yes"),OFFSET('Hygiene Data'!$E$9,0,10*ROW('Hygiene Data'!E61)),NA())</f>
        <v>#N/A</v>
      </c>
      <c r="BF67" s="98" t="e">
        <f ca="true">+IF(AND(ISNUMBER(OFFSET('Hygiene Data'!$F$5,0,10*ROW('Hygiene Data'!F61))),'Data Summary'!DU67="Yes"),OFFSET('Hygiene Data'!$F$5,0,10*ROW('Hygiene Data'!F61)),NA())</f>
        <v>#N/A</v>
      </c>
      <c r="BG67" s="98" t="e">
        <f ca="true">+IF(AND(ISNUMBER(OFFSET('Hygiene Data'!$F$7,0,10*ROW('Hygiene Data'!F61))),'Data Summary'!DV67="Yes"),OFFSET('Hygiene Data'!$F$7,0,10*ROW('Hygiene Data'!F61)),NA())</f>
        <v>#N/A</v>
      </c>
      <c r="BH67" s="98" t="e">
        <f ca="true">+IF(AND(ISNUMBER(OFFSET('Hygiene Data'!$F$9,0,10*ROW('Hygiene Data'!F61))),'Data Summary'!DW67="Yes"),OFFSET('Hygiene Data'!$F$9,0,10*ROW('Hygiene Data'!F61)),NA())</f>
        <v>#N/A</v>
      </c>
      <c r="BI67" s="98" t="e">
        <f ca="true">+IF(AND(ISNUMBER(OFFSET('Hygiene Data'!$G$5,0,10*ROW('Hygiene Data'!G61))),'Data Summary'!DX67="Yes"),OFFSET('Hygiene Data'!$G$5,0,10*ROW('Hygiene Data'!G61)),NA())</f>
        <v>#N/A</v>
      </c>
      <c r="BJ67" s="98" t="e">
        <f ca="true">+IF(AND(ISNUMBER(OFFSET('Hygiene Data'!$G$7,0,10*ROW('Hygiene Data'!G61))),'Data Summary'!DY67="Yes"),OFFSET('Hygiene Data'!$G$7,0,10*ROW('Hygiene Data'!G61)),NA())</f>
        <v>#N/A</v>
      </c>
      <c r="BK67" s="98" t="e">
        <f ca="true">+IF(AND(ISNUMBER(OFFSET('Hygiene Data'!$G$9,0,10*ROW('Hygiene Data'!G61))),'Data Summary'!DZ67="Yes"),OFFSET('Hygiene Data'!$G$9,0,10*ROW('Hygiene Data'!G61)),NA())</f>
        <v>#N/A</v>
      </c>
      <c r="BL67" s="98" t="e">
        <f ca="true">+IF(AND(ISNUMBER(OFFSET('Hygiene Data'!$H$5,0,10*ROW('Hygiene Data'!H61))),'Data Summary'!EA67="Yes"),OFFSET('Hygiene Data'!$H$5,0,10*ROW('Hygiene Data'!H61)),NA())</f>
        <v>#N/A</v>
      </c>
      <c r="BM67" s="98" t="e">
        <f ca="true">+IF(AND(ISNUMBER(OFFSET('Hygiene Data'!$H$7,0,10*ROW('Hygiene Data'!H61))),'Data Summary'!EB67="Yes"),OFFSET('Hygiene Data'!$H$7,0,10*ROW('Hygiene Data'!H61)),NA())</f>
        <v>#N/A</v>
      </c>
      <c r="BN67" s="98" t="e">
        <f ca="true">+IF(AND(ISNUMBER(OFFSET('Hygiene Data'!$H$9,0,10*ROW('Hygiene Data'!H61))),'Data Summary'!EC67="Yes"),OFFSET('Hygiene Data'!$H$9,0,10*ROW('Hygiene Data'!H61)),NA())</f>
        <v>#N/A</v>
      </c>
      <c r="BO67" s="98" t="e">
        <f ca="true">+IF(AND(ISNUMBER(OFFSET('Hygiene Data'!$I$5,0,10*ROW('Hygiene Data'!I61))),'Data Summary'!ED67="Yes"),OFFSET('Hygiene Data'!$I$5,0,10*ROW('Hygiene Data'!I61)),NA())</f>
        <v>#N/A</v>
      </c>
      <c r="BP67" s="98" t="e">
        <f ca="true">+IF(AND(ISNUMBER(OFFSET('Hygiene Data'!$I$7,0,10*ROW('Hygiene Data'!I61))),'Data Summary'!EE67="Yes"),OFFSET('Hygiene Data'!$I$7,0,10*ROW('Hygiene Data'!I61)),NA())</f>
        <v>#N/A</v>
      </c>
      <c r="BQ67" s="98" t="e">
        <f ca="true">+IF(AND(ISNUMBER(OFFSET('Hygiene Data'!$I$9,0,10*ROW('Hygiene Data'!I61))),'Data Summary'!EF67="Yes"),OFFSET('Hygiene Data'!$I$9,0,10*ROW('Hygiene Data'!I61)),NA())</f>
        <v>#N/A</v>
      </c>
    </row>
    <row xmlns:x14ac="http://schemas.microsoft.com/office/spreadsheetml/2009/9/ac" r="68" x14ac:dyDescent="0.2">
      <c r="A68" s="339" t="e">
        <f ca="true">+RIGHT('Data Summary'!A68,LEN('Data Summary'!A68)-9)</f>
        <v>#VALUE!</v>
      </c>
      <c r="B68" s="36" t="str">
        <f ca="true">+IF(ISTEXT('Data Summary'!B68),'Data Summary'!B68,"")</f>
        <v/>
      </c>
      <c r="C68" s="338" t="e">
        <f ca="true">+VALUE('Data Summary'!C68)</f>
        <v>#VALUE!</v>
      </c>
      <c r="D68" s="96" t="e">
        <f ca="true">+IF(AND(ISNUMBER(OFFSET('Water Data'!$D$4,0,10*ROW('Water Data'!D62))),'Data Summary'!BS68="Yes"),100-OFFSET('Water Data'!$D$4,0,10*ROW('Water Data'!D62)),NA())</f>
        <v>#N/A</v>
      </c>
      <c r="E68" s="96" t="e">
        <f ca="true">+IF(AND(ISNUMBER(OFFSET('Water Data'!$D$6,0,10*ROW('Water Data'!D62))),'Data Summary'!BT68="Yes"),OFFSET('Water Data'!$D$6,0,10*ROW('Water Data'!D62)),NA())</f>
        <v>#N/A</v>
      </c>
      <c r="F68" s="96" t="e">
        <f ca="true">+IF(AND(ISNUMBER(OFFSET('Water Data'!$D$9,0,10*ROW('Water Data'!D62))),'Data Summary'!BU68="Yes"),OFFSET('Water Data'!$D$9,0,10*ROW('Water Data'!D62)),NA())</f>
        <v>#N/A</v>
      </c>
      <c r="G68" s="96" t="e">
        <f ca="true">+IF(AND(ISNUMBER(OFFSET('Water Data'!$E$4,0,10*ROW('Water Data'!E62))),'Data Summary'!BV68="Yes"),100-OFFSET('Water Data'!$E$4,0,10*ROW('Water Data'!E62)),NA())</f>
        <v>#N/A</v>
      </c>
      <c r="H68" s="96" t="e">
        <f ca="true">+IF(AND(ISNUMBER(OFFSET('Water Data'!$E$6,0,10*ROW('Water Data'!E62))),'Data Summary'!BW68="Yes"),OFFSET('Water Data'!$E$6,0,10*ROW('Water Data'!E62)),NA())</f>
        <v>#N/A</v>
      </c>
      <c r="I68" s="96" t="e">
        <f ca="true">+IF(AND(ISNUMBER(OFFSET('Water Data'!$E$9,0,10*ROW('Water Data'!E62))),'Data Summary'!BX68="Yes"),OFFSET('Water Data'!$E$9,0,10*ROW('Water Data'!E62)),NA())</f>
        <v>#N/A</v>
      </c>
      <c r="J68" s="96" t="e">
        <f ca="true">+IF(AND(ISNUMBER(OFFSET('Water Data'!$F$4,0,10*ROW('Water Data'!F62))),'Data Summary'!BY68="Yes"),100-OFFSET('Water Data'!$F$4,0,10*ROW('Water Data'!F62)),NA())</f>
        <v>#N/A</v>
      </c>
      <c r="K68" s="96" t="e">
        <f ca="true">+IF(AND(ISNUMBER(OFFSET('Water Data'!$F$6,0,10*ROW('Water Data'!F62))),'Data Summary'!BZ68="Yes"),OFFSET('Water Data'!$F$6,0,10*ROW('Water Data'!F62)),NA())</f>
        <v>#N/A</v>
      </c>
      <c r="L68" s="96" t="e">
        <f ca="true">+IF(AND(ISNUMBER(OFFSET('Water Data'!$F$9,0,10*ROW('Water Data'!F62))),'Data Summary'!CA68="Yes"),OFFSET('Water Data'!$F$9,0,10*ROW('Water Data'!F62)),NA())</f>
        <v>#N/A</v>
      </c>
      <c r="M68" s="96" t="e">
        <f ca="true">+IF(AND(ISNUMBER(OFFSET('Water Data'!$G$4,0,10*ROW('Water Data'!G62))),'Data Summary'!CB68="Yes"),100-OFFSET('Water Data'!$G$4,0,10*ROW('Water Data'!G62)),NA())</f>
        <v>#N/A</v>
      </c>
      <c r="N68" s="96" t="e">
        <f ca="true">+IF(AND(ISNUMBER(OFFSET('Water Data'!$G$6,0,10*ROW('Water Data'!G62))),'Data Summary'!CC68="Yes"),OFFSET('Water Data'!$G$6,0,10*ROW('Water Data'!G62)),NA())</f>
        <v>#N/A</v>
      </c>
      <c r="O68" s="96" t="e">
        <f ca="true">+IF(AND(ISNUMBER(OFFSET('Water Data'!$G$9,0,10*ROW('Water Data'!G62))),'Data Summary'!CD68="Yes"),OFFSET('Water Data'!$G$9,0,10*ROW('Water Data'!G62)),NA())</f>
        <v>#N/A</v>
      </c>
      <c r="P68" s="96" t="e">
        <f ca="true">+IF(AND(ISNUMBER(OFFSET('Water Data'!$H$4,0,10*ROW('Water Data'!H62))),'Data Summary'!CE68="Yes"),100-OFFSET('Water Data'!$H$4,0,10*ROW('Water Data'!H62)),NA())</f>
        <v>#N/A</v>
      </c>
      <c r="Q68" s="96" t="e">
        <f ca="true">+IF(AND(ISNUMBER(OFFSET('Water Data'!$H$6,0,10*ROW('Water Data'!H62))),'Data Summary'!CF68="Yes"),OFFSET('Water Data'!$H$6,0,10*ROW('Water Data'!H62)),NA())</f>
        <v>#N/A</v>
      </c>
      <c r="R68" s="96" t="e">
        <f ca="true">+IF(AND(ISNUMBER(OFFSET('Water Data'!$H$9,0,10*ROW('Water Data'!H62))),'Data Summary'!CG68="Yes"),OFFSET('Water Data'!$H$9,0,10*ROW('Water Data'!H62)),NA())</f>
        <v>#N/A</v>
      </c>
      <c r="S68" s="96" t="e">
        <f ca="true">+IF(AND(ISNUMBER(OFFSET('Water Data'!$I$4,0,10*ROW('Water Data'!I62))),'Data Summary'!CH68="Yes"),100-OFFSET('Water Data'!$I$4,0,10*ROW('Water Data'!I62)),NA())</f>
        <v>#N/A</v>
      </c>
      <c r="T68" s="96" t="e">
        <f ca="true">+IF(AND(ISNUMBER(OFFSET('Water Data'!$I$6,0,10*ROW('Water Data'!I62))),'Data Summary'!CI68="Yes"),OFFSET('Water Data'!$I$6,0,10*ROW('Water Data'!I62)),NA())</f>
        <v>#N/A</v>
      </c>
      <c r="U68" s="96" t="e">
        <f ca="true">+IF(AND(ISNUMBER(OFFSET('Water Data'!$I$9,0,10*ROW('Water Data'!I62))),'Data Summary'!CJ68="Yes"),OFFSET('Water Data'!$I$9,0,10*ROW('Water Data'!I62)),NA())</f>
        <v>#N/A</v>
      </c>
      <c r="V68" s="97" t="e">
        <f ca="true">+IF(AND(ISNUMBER(OFFSET('Sanitation Data'!$D$4,0,10*ROW('Sanitation Data'!D62))),'Data Summary'!CK68="Yes"),100-OFFSET('Sanitation Data'!$D$4,0,10*ROW('Sanitation Data'!D62)),NA())</f>
        <v>#N/A</v>
      </c>
      <c r="W68" s="97" t="e">
        <f ca="true">+IF(AND(ISNUMBER(OFFSET('Sanitation Data'!$D$6,0,10*ROW('Sanitation Data'!D62))),'Data Summary'!CL68="Yes"),OFFSET('Sanitation Data'!$D$6,0,10*ROW('Sanitation Data'!D62)),NA())</f>
        <v>#N/A</v>
      </c>
      <c r="X68" s="97" t="e">
        <f ca="true">+IF(AND(ISNUMBER(OFFSET('Sanitation Data'!$D$10,0,10*ROW('Sanitation Data'!D62))),'Data Summary'!CM68="Yes"),OFFSET('Sanitation Data'!$D$10,0,10*ROW('Sanitation Data'!D62)),NA())</f>
        <v>#N/A</v>
      </c>
      <c r="Y68" s="97" t="e">
        <f ca="true">+IF(AND(ISNUMBER(OFFSET('Sanitation Data'!$D$11,0,10*ROW('Sanitation Data'!D62))),'Data Summary'!CN68="Yes"),OFFSET('Sanitation Data'!$D$11,0,10*ROW('Sanitation Data'!D62)),NA())</f>
        <v>#N/A</v>
      </c>
      <c r="Z68" s="97" t="e">
        <f ca="true">+IF(AND(ISNUMBER(OFFSET('Sanitation Data'!$D$12,0,10*ROW('Sanitation Data'!D62))),'Data Summary'!CO68="Yes"),OFFSET('Sanitation Data'!$D$12,0,10*ROW('Sanitation Data'!D62)),NA())</f>
        <v>#N/A</v>
      </c>
      <c r="AA68" s="97" t="e">
        <f ca="true">+IF(AND(ISNUMBER(OFFSET('Sanitation Data'!$E$4,0,10*ROW('Sanitation Data'!E62))),'Data Summary'!CP68="Yes"),100-OFFSET('Sanitation Data'!$E$4,0,10*ROW('Sanitation Data'!E62)),NA())</f>
        <v>#N/A</v>
      </c>
      <c r="AB68" s="97" t="e">
        <f ca="true">+IF(AND(ISNUMBER(OFFSET('Sanitation Data'!$E$6,0,10*ROW('Sanitation Data'!E62))),'Data Summary'!CQ68="Yes"),OFFSET('Sanitation Data'!$E$6,0,10*ROW('Sanitation Data'!E62)),NA())</f>
        <v>#N/A</v>
      </c>
      <c r="AC68" s="97" t="e">
        <f ca="true">+IF(AND(ISNUMBER(OFFSET('Sanitation Data'!$E$10,0,10*ROW('Sanitation Data'!E62))),'Data Summary'!CR68="Yes"),OFFSET('Sanitation Data'!$E$10,0,10*ROW('Sanitation Data'!E62)),NA())</f>
        <v>#N/A</v>
      </c>
      <c r="AD68" s="97" t="e">
        <f ca="true">+IF(AND(ISNUMBER(OFFSET('Sanitation Data'!$E$11,0,10*ROW('Sanitation Data'!E62))),'Data Summary'!CS68="Yes"),OFFSET('Sanitation Data'!$E$11,0,10*ROW('Sanitation Data'!E62)),NA())</f>
        <v>#N/A</v>
      </c>
      <c r="AE68" s="97" t="e">
        <f ca="true">+IF(AND(ISNUMBER(OFFSET('Sanitation Data'!$E$12,0,10*ROW('Sanitation Data'!E62))),'Data Summary'!CT68="Yes"),OFFSET('Sanitation Data'!$E$12,0,10*ROW('Sanitation Data'!E62)),NA())</f>
        <v>#N/A</v>
      </c>
      <c r="AF68" s="97" t="e">
        <f ca="true">+IF(AND(ISNUMBER(OFFSET('Sanitation Data'!$F$4,0,10*ROW('Sanitation Data'!F62))),'Data Summary'!CU68="Yes"),100-OFFSET('Sanitation Data'!$F$4,0,10*ROW('Sanitation Data'!F62)),NA())</f>
        <v>#N/A</v>
      </c>
      <c r="AG68" s="97" t="e">
        <f ca="true">+IF(AND(ISNUMBER(OFFSET('Sanitation Data'!$F$6,0,10*ROW('Sanitation Data'!F62))),'Data Summary'!CV68="Yes"),OFFSET('Sanitation Data'!$F$6,0,10*ROW('Sanitation Data'!F62)),NA())</f>
        <v>#N/A</v>
      </c>
      <c r="AH68" s="97" t="e">
        <f ca="true">+IF(AND(ISNUMBER(OFFSET('Sanitation Data'!$F$10,0,10*ROW('Sanitation Data'!F62))),'Data Summary'!CW68="Yes"),OFFSET('Sanitation Data'!$F$10,0,10*ROW('Sanitation Data'!F62)),NA())</f>
        <v>#N/A</v>
      </c>
      <c r="AI68" s="97" t="e">
        <f ca="true">+IF(AND(ISNUMBER(OFFSET('Sanitation Data'!$F$11,0,10*ROW('Sanitation Data'!F62))),'Data Summary'!CX68="Yes"),OFFSET('Sanitation Data'!$F$11,0,10*ROW('Sanitation Data'!F62)),NA())</f>
        <v>#N/A</v>
      </c>
      <c r="AJ68" s="97" t="e">
        <f ca="true">+IF(AND(ISNUMBER(OFFSET('Sanitation Data'!$F$12,0,10*ROW('Sanitation Data'!F62))),'Data Summary'!CY68="Yes"),OFFSET('Sanitation Data'!$F$12,0,10*ROW('Sanitation Data'!F62)),NA())</f>
        <v>#N/A</v>
      </c>
      <c r="AK68" s="97" t="e">
        <f ca="true">+IF(AND(ISNUMBER(OFFSET('Sanitation Data'!$G$4,0,10*ROW('Sanitation Data'!G62))),'Data Summary'!CZ68="Yes"),100-OFFSET('Sanitation Data'!$G$4,0,10*ROW('Sanitation Data'!G62)),NA())</f>
        <v>#N/A</v>
      </c>
      <c r="AL68" s="97" t="e">
        <f ca="true">+IF(AND(ISNUMBER(OFFSET('Sanitation Data'!$G$6,0,10*ROW('Sanitation Data'!G62))),'Data Summary'!DA68="Yes"),OFFSET('Sanitation Data'!$G$6,0,10*ROW('Sanitation Data'!G62)),NA())</f>
        <v>#N/A</v>
      </c>
      <c r="AM68" s="97" t="e">
        <f ca="true">+IF(AND(ISNUMBER(OFFSET('Sanitation Data'!$G$10,0,10*ROW('Sanitation Data'!G62))),'Data Summary'!DB68="Yes"),OFFSET('Sanitation Data'!$G$10,0,10*ROW('Sanitation Data'!G62)),NA())</f>
        <v>#N/A</v>
      </c>
      <c r="AN68" s="97" t="e">
        <f ca="true">+IF(AND(ISNUMBER(OFFSET('Sanitation Data'!$G$11,0,10*ROW('Sanitation Data'!G62))),'Data Summary'!DC68="Yes"),OFFSET('Sanitation Data'!$G$11,0,10*ROW('Sanitation Data'!G62)),NA())</f>
        <v>#N/A</v>
      </c>
      <c r="AO68" s="97" t="e">
        <f ca="true">+IF(AND(ISNUMBER(OFFSET('Sanitation Data'!$G$12,0,10*ROW('Sanitation Data'!G62))),'Data Summary'!DD68="Yes"),OFFSET('Sanitation Data'!$G$12,0,10*ROW('Sanitation Data'!G62)),NA())</f>
        <v>#N/A</v>
      </c>
      <c r="AP68" s="97" t="e">
        <f ca="true">+IF(AND(ISNUMBER(OFFSET('Sanitation Data'!$H$4,0,10*ROW('Sanitation Data'!H62))),'Data Summary'!DE68="Yes"),100-OFFSET('Sanitation Data'!$H$4,0,10*ROW('Sanitation Data'!H62)),NA())</f>
        <v>#N/A</v>
      </c>
      <c r="AQ68" s="97" t="e">
        <f ca="true">+IF(AND(ISNUMBER(OFFSET('Sanitation Data'!$H$6,0,10*ROW('Sanitation Data'!H62))),'Data Summary'!DF68="Yes"),OFFSET('Sanitation Data'!$H$6,0,10*ROW('Sanitation Data'!H62)),NA())</f>
        <v>#N/A</v>
      </c>
      <c r="AR68" s="97" t="e">
        <f ca="true">+IF(AND(ISNUMBER(OFFSET('Sanitation Data'!$H$10,0,10*ROW('Sanitation Data'!H62))),'Data Summary'!DG68="Yes"),OFFSET('Sanitation Data'!$H$10,0,10*ROW('Sanitation Data'!H62)),NA())</f>
        <v>#N/A</v>
      </c>
      <c r="AS68" s="97" t="e">
        <f ca="true">+IF(AND(ISNUMBER(OFFSET('Sanitation Data'!$H$11,0,10*ROW('Sanitation Data'!H62))),'Data Summary'!DH68="Yes"),OFFSET('Sanitation Data'!$H$11,0,10*ROW('Sanitation Data'!H62)),NA())</f>
        <v>#N/A</v>
      </c>
      <c r="AT68" s="97" t="e">
        <f ca="true">+IF(AND(ISNUMBER(OFFSET('Sanitation Data'!$H$12,0,10*ROW('Sanitation Data'!H62))),'Data Summary'!DI68="Yes"),OFFSET('Sanitation Data'!$H$12,0,10*ROW('Sanitation Data'!H62)),NA())</f>
        <v>#N/A</v>
      </c>
      <c r="AU68" s="97" t="e">
        <f ca="true">+IF(AND(ISNUMBER(OFFSET('Sanitation Data'!$I$4,0,10*ROW('Sanitation Data'!I62))),'Data Summary'!DJ68="Yes"),100-OFFSET('Sanitation Data'!$I$4,0,10*ROW('Sanitation Data'!I62)),NA())</f>
        <v>#N/A</v>
      </c>
      <c r="AV68" s="97" t="e">
        <f ca="true">+IF(AND(ISNUMBER(OFFSET('Sanitation Data'!$I$6,0,10*ROW('Sanitation Data'!I62))),'Data Summary'!DK68="Yes"),OFFSET('Sanitation Data'!$I$6,0,10*ROW('Sanitation Data'!I62)),NA())</f>
        <v>#N/A</v>
      </c>
      <c r="AW68" s="97" t="e">
        <f ca="true">+IF(AND(ISNUMBER(OFFSET('Sanitation Data'!$I$10,0,10*ROW('Sanitation Data'!I62))),'Data Summary'!DL68="Yes"),OFFSET('Sanitation Data'!$I$10,0,10*ROW('Sanitation Data'!I62)),NA())</f>
        <v>#N/A</v>
      </c>
      <c r="AX68" s="97" t="e">
        <f ca="true">+IF(AND(ISNUMBER(OFFSET('Sanitation Data'!$I$11,0,10*ROW('Sanitation Data'!I62))),'Data Summary'!DM68="Yes"),OFFSET('Sanitation Data'!$I$11,0,10*ROW('Sanitation Data'!I62)),NA())</f>
        <v>#N/A</v>
      </c>
      <c r="AY68" s="97" t="e">
        <f ca="true">+IF(AND(ISNUMBER(OFFSET('Sanitation Data'!$I$12,0,10*ROW('Sanitation Data'!I62))),'Data Summary'!DN68="Yes"),OFFSET('Sanitation Data'!$I$12,0,10*ROW('Sanitation Data'!I62)),NA())</f>
        <v>#N/A</v>
      </c>
      <c r="AZ68" s="98" t="e">
        <f ca="true">+IF(AND(ISNUMBER(OFFSET('Hygiene Data'!$D$5,0,10*ROW('Hygiene Data'!D62))),'Data Summary'!DO68="Yes"),OFFSET('Hygiene Data'!$D$5,0,10*ROW('Hygiene Data'!D62)),NA())</f>
        <v>#N/A</v>
      </c>
      <c r="BA68" s="98" t="e">
        <f ca="true">+IF(AND(ISNUMBER(OFFSET('Hygiene Data'!$D$7,0,10*ROW('Hygiene Data'!D62))),'Data Summary'!DP68="Yes"),OFFSET('Hygiene Data'!$D$7,0,10*ROW('Hygiene Data'!D62)),NA())</f>
        <v>#N/A</v>
      </c>
      <c r="BB68" s="98" t="e">
        <f ca="true">+IF(AND(ISNUMBER(OFFSET('Hygiene Data'!$D$9,0,10*ROW('Hygiene Data'!D62))),'Data Summary'!DQ68="Yes"),OFFSET('Hygiene Data'!$D$9,0,10*ROW('Hygiene Data'!D62)),NA())</f>
        <v>#N/A</v>
      </c>
      <c r="BC68" s="98" t="e">
        <f ca="true">+IF(AND(ISNUMBER(OFFSET('Hygiene Data'!$E$5,0,10*ROW('Hygiene Data'!E62))),'Data Summary'!DR68="Yes"),OFFSET('Hygiene Data'!$E$5,0,10*ROW('Hygiene Data'!E62)),NA())</f>
        <v>#N/A</v>
      </c>
      <c r="BD68" s="98" t="e">
        <f ca="true">+IF(AND(ISNUMBER(OFFSET('Hygiene Data'!$E$7,0,10*ROW('Hygiene Data'!E62))),'Data Summary'!DS68="Yes"),OFFSET('Hygiene Data'!$E$7,0,10*ROW('Hygiene Data'!E62)),NA())</f>
        <v>#N/A</v>
      </c>
      <c r="BE68" s="98" t="e">
        <f ca="true">+IF(AND(ISNUMBER(OFFSET('Hygiene Data'!$E$9,0,10*ROW('Hygiene Data'!E62))),'Data Summary'!DT68="Yes"),OFFSET('Hygiene Data'!$E$9,0,10*ROW('Hygiene Data'!E62)),NA())</f>
        <v>#N/A</v>
      </c>
      <c r="BF68" s="98" t="e">
        <f ca="true">+IF(AND(ISNUMBER(OFFSET('Hygiene Data'!$F$5,0,10*ROW('Hygiene Data'!F62))),'Data Summary'!DU68="Yes"),OFFSET('Hygiene Data'!$F$5,0,10*ROW('Hygiene Data'!F62)),NA())</f>
        <v>#N/A</v>
      </c>
      <c r="BG68" s="98" t="e">
        <f ca="true">+IF(AND(ISNUMBER(OFFSET('Hygiene Data'!$F$7,0,10*ROW('Hygiene Data'!F62))),'Data Summary'!DV68="Yes"),OFFSET('Hygiene Data'!$F$7,0,10*ROW('Hygiene Data'!F62)),NA())</f>
        <v>#N/A</v>
      </c>
      <c r="BH68" s="98" t="e">
        <f ca="true">+IF(AND(ISNUMBER(OFFSET('Hygiene Data'!$F$9,0,10*ROW('Hygiene Data'!F62))),'Data Summary'!DW68="Yes"),OFFSET('Hygiene Data'!$F$9,0,10*ROW('Hygiene Data'!F62)),NA())</f>
        <v>#N/A</v>
      </c>
      <c r="BI68" s="98" t="e">
        <f ca="true">+IF(AND(ISNUMBER(OFFSET('Hygiene Data'!$G$5,0,10*ROW('Hygiene Data'!G62))),'Data Summary'!DX68="Yes"),OFFSET('Hygiene Data'!$G$5,0,10*ROW('Hygiene Data'!G62)),NA())</f>
        <v>#N/A</v>
      </c>
      <c r="BJ68" s="98" t="e">
        <f ca="true">+IF(AND(ISNUMBER(OFFSET('Hygiene Data'!$G$7,0,10*ROW('Hygiene Data'!G62))),'Data Summary'!DY68="Yes"),OFFSET('Hygiene Data'!$G$7,0,10*ROW('Hygiene Data'!G62)),NA())</f>
        <v>#N/A</v>
      </c>
      <c r="BK68" s="98" t="e">
        <f ca="true">+IF(AND(ISNUMBER(OFFSET('Hygiene Data'!$G$9,0,10*ROW('Hygiene Data'!G62))),'Data Summary'!DZ68="Yes"),OFFSET('Hygiene Data'!$G$9,0,10*ROW('Hygiene Data'!G62)),NA())</f>
        <v>#N/A</v>
      </c>
      <c r="BL68" s="98" t="e">
        <f ca="true">+IF(AND(ISNUMBER(OFFSET('Hygiene Data'!$H$5,0,10*ROW('Hygiene Data'!H62))),'Data Summary'!EA68="Yes"),OFFSET('Hygiene Data'!$H$5,0,10*ROW('Hygiene Data'!H62)),NA())</f>
        <v>#N/A</v>
      </c>
      <c r="BM68" s="98" t="e">
        <f ca="true">+IF(AND(ISNUMBER(OFFSET('Hygiene Data'!$H$7,0,10*ROW('Hygiene Data'!H62))),'Data Summary'!EB68="Yes"),OFFSET('Hygiene Data'!$H$7,0,10*ROW('Hygiene Data'!H62)),NA())</f>
        <v>#N/A</v>
      </c>
      <c r="BN68" s="98" t="e">
        <f ca="true">+IF(AND(ISNUMBER(OFFSET('Hygiene Data'!$H$9,0,10*ROW('Hygiene Data'!H62))),'Data Summary'!EC68="Yes"),OFFSET('Hygiene Data'!$H$9,0,10*ROW('Hygiene Data'!H62)),NA())</f>
        <v>#N/A</v>
      </c>
      <c r="BO68" s="98" t="e">
        <f ca="true">+IF(AND(ISNUMBER(OFFSET('Hygiene Data'!$I$5,0,10*ROW('Hygiene Data'!I62))),'Data Summary'!ED68="Yes"),OFFSET('Hygiene Data'!$I$5,0,10*ROW('Hygiene Data'!I62)),NA())</f>
        <v>#N/A</v>
      </c>
      <c r="BP68" s="98" t="e">
        <f ca="true">+IF(AND(ISNUMBER(OFFSET('Hygiene Data'!$I$7,0,10*ROW('Hygiene Data'!I62))),'Data Summary'!EE68="Yes"),OFFSET('Hygiene Data'!$I$7,0,10*ROW('Hygiene Data'!I62)),NA())</f>
        <v>#N/A</v>
      </c>
      <c r="BQ68" s="98" t="e">
        <f ca="true">+IF(AND(ISNUMBER(OFFSET('Hygiene Data'!$I$9,0,10*ROW('Hygiene Data'!I62))),'Data Summary'!EF68="Yes"),OFFSET('Hygiene Data'!$I$9,0,10*ROW('Hygiene Data'!I62)),NA())</f>
        <v>#N/A</v>
      </c>
    </row>
    <row xmlns:x14ac="http://schemas.microsoft.com/office/spreadsheetml/2009/9/ac" r="69" x14ac:dyDescent="0.2">
      <c r="A69" s="339" t="e">
        <f ca="true">+RIGHT('Data Summary'!A69,LEN('Data Summary'!A69)-9)</f>
        <v>#VALUE!</v>
      </c>
      <c r="B69" s="36" t="str">
        <f ca="true">+IF(ISTEXT('Data Summary'!B69),'Data Summary'!B69,"")</f>
        <v/>
      </c>
      <c r="C69" s="338" t="e">
        <f ca="true">+VALUE('Data Summary'!C69)</f>
        <v>#VALUE!</v>
      </c>
      <c r="D69" s="96" t="e">
        <f ca="true">+IF(AND(ISNUMBER(OFFSET('Water Data'!$D$4,0,10*ROW('Water Data'!D63))),'Data Summary'!BS69="Yes"),100-OFFSET('Water Data'!$D$4,0,10*ROW('Water Data'!D63)),NA())</f>
        <v>#N/A</v>
      </c>
      <c r="E69" s="96" t="e">
        <f ca="true">+IF(AND(ISNUMBER(OFFSET('Water Data'!$D$6,0,10*ROW('Water Data'!D63))),'Data Summary'!BT69="Yes"),OFFSET('Water Data'!$D$6,0,10*ROW('Water Data'!D63)),NA())</f>
        <v>#N/A</v>
      </c>
      <c r="F69" s="96" t="e">
        <f ca="true">+IF(AND(ISNUMBER(OFFSET('Water Data'!$D$9,0,10*ROW('Water Data'!D63))),'Data Summary'!BU69="Yes"),OFFSET('Water Data'!$D$9,0,10*ROW('Water Data'!D63)),NA())</f>
        <v>#N/A</v>
      </c>
      <c r="G69" s="96" t="e">
        <f ca="true">+IF(AND(ISNUMBER(OFFSET('Water Data'!$E$4,0,10*ROW('Water Data'!E63))),'Data Summary'!BV69="Yes"),100-OFFSET('Water Data'!$E$4,0,10*ROW('Water Data'!E63)),NA())</f>
        <v>#N/A</v>
      </c>
      <c r="H69" s="96" t="e">
        <f ca="true">+IF(AND(ISNUMBER(OFFSET('Water Data'!$E$6,0,10*ROW('Water Data'!E63))),'Data Summary'!BW69="Yes"),OFFSET('Water Data'!$E$6,0,10*ROW('Water Data'!E63)),NA())</f>
        <v>#N/A</v>
      </c>
      <c r="I69" s="96" t="e">
        <f ca="true">+IF(AND(ISNUMBER(OFFSET('Water Data'!$E$9,0,10*ROW('Water Data'!E63))),'Data Summary'!BX69="Yes"),OFFSET('Water Data'!$E$9,0,10*ROW('Water Data'!E63)),NA())</f>
        <v>#N/A</v>
      </c>
      <c r="J69" s="96" t="e">
        <f ca="true">+IF(AND(ISNUMBER(OFFSET('Water Data'!$F$4,0,10*ROW('Water Data'!F63))),'Data Summary'!BY69="Yes"),100-OFFSET('Water Data'!$F$4,0,10*ROW('Water Data'!F63)),NA())</f>
        <v>#N/A</v>
      </c>
      <c r="K69" s="96" t="e">
        <f ca="true">+IF(AND(ISNUMBER(OFFSET('Water Data'!$F$6,0,10*ROW('Water Data'!F63))),'Data Summary'!BZ69="Yes"),OFFSET('Water Data'!$F$6,0,10*ROW('Water Data'!F63)),NA())</f>
        <v>#N/A</v>
      </c>
      <c r="L69" s="96" t="e">
        <f ca="true">+IF(AND(ISNUMBER(OFFSET('Water Data'!$F$9,0,10*ROW('Water Data'!F63))),'Data Summary'!CA69="Yes"),OFFSET('Water Data'!$F$9,0,10*ROW('Water Data'!F63)),NA())</f>
        <v>#N/A</v>
      </c>
      <c r="M69" s="96" t="e">
        <f ca="true">+IF(AND(ISNUMBER(OFFSET('Water Data'!$G$4,0,10*ROW('Water Data'!G63))),'Data Summary'!CB69="Yes"),100-OFFSET('Water Data'!$G$4,0,10*ROW('Water Data'!G63)),NA())</f>
        <v>#N/A</v>
      </c>
      <c r="N69" s="96" t="e">
        <f ca="true">+IF(AND(ISNUMBER(OFFSET('Water Data'!$G$6,0,10*ROW('Water Data'!G63))),'Data Summary'!CC69="Yes"),OFFSET('Water Data'!$G$6,0,10*ROW('Water Data'!G63)),NA())</f>
        <v>#N/A</v>
      </c>
      <c r="O69" s="96" t="e">
        <f ca="true">+IF(AND(ISNUMBER(OFFSET('Water Data'!$G$9,0,10*ROW('Water Data'!G63))),'Data Summary'!CD69="Yes"),OFFSET('Water Data'!$G$9,0,10*ROW('Water Data'!G63)),NA())</f>
        <v>#N/A</v>
      </c>
      <c r="P69" s="96" t="e">
        <f ca="true">+IF(AND(ISNUMBER(OFFSET('Water Data'!$H$4,0,10*ROW('Water Data'!H63))),'Data Summary'!CE69="Yes"),100-OFFSET('Water Data'!$H$4,0,10*ROW('Water Data'!H63)),NA())</f>
        <v>#N/A</v>
      </c>
      <c r="Q69" s="96" t="e">
        <f ca="true">+IF(AND(ISNUMBER(OFFSET('Water Data'!$H$6,0,10*ROW('Water Data'!H63))),'Data Summary'!CF69="Yes"),OFFSET('Water Data'!$H$6,0,10*ROW('Water Data'!H63)),NA())</f>
        <v>#N/A</v>
      </c>
      <c r="R69" s="96" t="e">
        <f ca="true">+IF(AND(ISNUMBER(OFFSET('Water Data'!$H$9,0,10*ROW('Water Data'!H63))),'Data Summary'!CG69="Yes"),OFFSET('Water Data'!$H$9,0,10*ROW('Water Data'!H63)),NA())</f>
        <v>#N/A</v>
      </c>
      <c r="S69" s="96" t="e">
        <f ca="true">+IF(AND(ISNUMBER(OFFSET('Water Data'!$I$4,0,10*ROW('Water Data'!I63))),'Data Summary'!CH69="Yes"),100-OFFSET('Water Data'!$I$4,0,10*ROW('Water Data'!I63)),NA())</f>
        <v>#N/A</v>
      </c>
      <c r="T69" s="96" t="e">
        <f ca="true">+IF(AND(ISNUMBER(OFFSET('Water Data'!$I$6,0,10*ROW('Water Data'!I63))),'Data Summary'!CI69="Yes"),OFFSET('Water Data'!$I$6,0,10*ROW('Water Data'!I63)),NA())</f>
        <v>#N/A</v>
      </c>
      <c r="U69" s="96" t="e">
        <f ca="true">+IF(AND(ISNUMBER(OFFSET('Water Data'!$I$9,0,10*ROW('Water Data'!I63))),'Data Summary'!CJ69="Yes"),OFFSET('Water Data'!$I$9,0,10*ROW('Water Data'!I63)),NA())</f>
        <v>#N/A</v>
      </c>
      <c r="V69" s="97" t="e">
        <f ca="true">+IF(AND(ISNUMBER(OFFSET('Sanitation Data'!$D$4,0,10*ROW('Sanitation Data'!D63))),'Data Summary'!CK69="Yes"),100-OFFSET('Sanitation Data'!$D$4,0,10*ROW('Sanitation Data'!D63)),NA())</f>
        <v>#N/A</v>
      </c>
      <c r="W69" s="97" t="e">
        <f ca="true">+IF(AND(ISNUMBER(OFFSET('Sanitation Data'!$D$6,0,10*ROW('Sanitation Data'!D63))),'Data Summary'!CL69="Yes"),OFFSET('Sanitation Data'!$D$6,0,10*ROW('Sanitation Data'!D63)),NA())</f>
        <v>#N/A</v>
      </c>
      <c r="X69" s="97" t="e">
        <f ca="true">+IF(AND(ISNUMBER(OFFSET('Sanitation Data'!$D$10,0,10*ROW('Sanitation Data'!D63))),'Data Summary'!CM69="Yes"),OFFSET('Sanitation Data'!$D$10,0,10*ROW('Sanitation Data'!D63)),NA())</f>
        <v>#N/A</v>
      </c>
      <c r="Y69" s="97" t="e">
        <f ca="true">+IF(AND(ISNUMBER(OFFSET('Sanitation Data'!$D$11,0,10*ROW('Sanitation Data'!D63))),'Data Summary'!CN69="Yes"),OFFSET('Sanitation Data'!$D$11,0,10*ROW('Sanitation Data'!D63)),NA())</f>
        <v>#N/A</v>
      </c>
      <c r="Z69" s="97" t="e">
        <f ca="true">+IF(AND(ISNUMBER(OFFSET('Sanitation Data'!$D$12,0,10*ROW('Sanitation Data'!D63))),'Data Summary'!CO69="Yes"),OFFSET('Sanitation Data'!$D$12,0,10*ROW('Sanitation Data'!D63)),NA())</f>
        <v>#N/A</v>
      </c>
      <c r="AA69" s="97" t="e">
        <f ca="true">+IF(AND(ISNUMBER(OFFSET('Sanitation Data'!$E$4,0,10*ROW('Sanitation Data'!E63))),'Data Summary'!CP69="Yes"),100-OFFSET('Sanitation Data'!$E$4,0,10*ROW('Sanitation Data'!E63)),NA())</f>
        <v>#N/A</v>
      </c>
      <c r="AB69" s="97" t="e">
        <f ca="true">+IF(AND(ISNUMBER(OFFSET('Sanitation Data'!$E$6,0,10*ROW('Sanitation Data'!E63))),'Data Summary'!CQ69="Yes"),OFFSET('Sanitation Data'!$E$6,0,10*ROW('Sanitation Data'!E63)),NA())</f>
        <v>#N/A</v>
      </c>
      <c r="AC69" s="97" t="e">
        <f ca="true">+IF(AND(ISNUMBER(OFFSET('Sanitation Data'!$E$10,0,10*ROW('Sanitation Data'!E63))),'Data Summary'!CR69="Yes"),OFFSET('Sanitation Data'!$E$10,0,10*ROW('Sanitation Data'!E63)),NA())</f>
        <v>#N/A</v>
      </c>
      <c r="AD69" s="97" t="e">
        <f ca="true">+IF(AND(ISNUMBER(OFFSET('Sanitation Data'!$E$11,0,10*ROW('Sanitation Data'!E63))),'Data Summary'!CS69="Yes"),OFFSET('Sanitation Data'!$E$11,0,10*ROW('Sanitation Data'!E63)),NA())</f>
        <v>#N/A</v>
      </c>
      <c r="AE69" s="97" t="e">
        <f ca="true">+IF(AND(ISNUMBER(OFFSET('Sanitation Data'!$E$12,0,10*ROW('Sanitation Data'!E63))),'Data Summary'!CT69="Yes"),OFFSET('Sanitation Data'!$E$12,0,10*ROW('Sanitation Data'!E63)),NA())</f>
        <v>#N/A</v>
      </c>
      <c r="AF69" s="97" t="e">
        <f ca="true">+IF(AND(ISNUMBER(OFFSET('Sanitation Data'!$F$4,0,10*ROW('Sanitation Data'!F63))),'Data Summary'!CU69="Yes"),100-OFFSET('Sanitation Data'!$F$4,0,10*ROW('Sanitation Data'!F63)),NA())</f>
        <v>#N/A</v>
      </c>
      <c r="AG69" s="97" t="e">
        <f ca="true">+IF(AND(ISNUMBER(OFFSET('Sanitation Data'!$F$6,0,10*ROW('Sanitation Data'!F63))),'Data Summary'!CV69="Yes"),OFFSET('Sanitation Data'!$F$6,0,10*ROW('Sanitation Data'!F63)),NA())</f>
        <v>#N/A</v>
      </c>
      <c r="AH69" s="97" t="e">
        <f ca="true">+IF(AND(ISNUMBER(OFFSET('Sanitation Data'!$F$10,0,10*ROW('Sanitation Data'!F63))),'Data Summary'!CW69="Yes"),OFFSET('Sanitation Data'!$F$10,0,10*ROW('Sanitation Data'!F63)),NA())</f>
        <v>#N/A</v>
      </c>
      <c r="AI69" s="97" t="e">
        <f ca="true">+IF(AND(ISNUMBER(OFFSET('Sanitation Data'!$F$11,0,10*ROW('Sanitation Data'!F63))),'Data Summary'!CX69="Yes"),OFFSET('Sanitation Data'!$F$11,0,10*ROW('Sanitation Data'!F63)),NA())</f>
        <v>#N/A</v>
      </c>
      <c r="AJ69" s="97" t="e">
        <f ca="true">+IF(AND(ISNUMBER(OFFSET('Sanitation Data'!$F$12,0,10*ROW('Sanitation Data'!F63))),'Data Summary'!CY69="Yes"),OFFSET('Sanitation Data'!$F$12,0,10*ROW('Sanitation Data'!F63)),NA())</f>
        <v>#N/A</v>
      </c>
      <c r="AK69" s="97" t="e">
        <f ca="true">+IF(AND(ISNUMBER(OFFSET('Sanitation Data'!$G$4,0,10*ROW('Sanitation Data'!G63))),'Data Summary'!CZ69="Yes"),100-OFFSET('Sanitation Data'!$G$4,0,10*ROW('Sanitation Data'!G63)),NA())</f>
        <v>#N/A</v>
      </c>
      <c r="AL69" s="97" t="e">
        <f ca="true">+IF(AND(ISNUMBER(OFFSET('Sanitation Data'!$G$6,0,10*ROW('Sanitation Data'!G63))),'Data Summary'!DA69="Yes"),OFFSET('Sanitation Data'!$G$6,0,10*ROW('Sanitation Data'!G63)),NA())</f>
        <v>#N/A</v>
      </c>
      <c r="AM69" s="97" t="e">
        <f ca="true">+IF(AND(ISNUMBER(OFFSET('Sanitation Data'!$G$10,0,10*ROW('Sanitation Data'!G63))),'Data Summary'!DB69="Yes"),OFFSET('Sanitation Data'!$G$10,0,10*ROW('Sanitation Data'!G63)),NA())</f>
        <v>#N/A</v>
      </c>
      <c r="AN69" s="97" t="e">
        <f ca="true">+IF(AND(ISNUMBER(OFFSET('Sanitation Data'!$G$11,0,10*ROW('Sanitation Data'!G63))),'Data Summary'!DC69="Yes"),OFFSET('Sanitation Data'!$G$11,0,10*ROW('Sanitation Data'!G63)),NA())</f>
        <v>#N/A</v>
      </c>
      <c r="AO69" s="97" t="e">
        <f ca="true">+IF(AND(ISNUMBER(OFFSET('Sanitation Data'!$G$12,0,10*ROW('Sanitation Data'!G63))),'Data Summary'!DD69="Yes"),OFFSET('Sanitation Data'!$G$12,0,10*ROW('Sanitation Data'!G63)),NA())</f>
        <v>#N/A</v>
      </c>
      <c r="AP69" s="97" t="e">
        <f ca="true">+IF(AND(ISNUMBER(OFFSET('Sanitation Data'!$H$4,0,10*ROW('Sanitation Data'!H63))),'Data Summary'!DE69="Yes"),100-OFFSET('Sanitation Data'!$H$4,0,10*ROW('Sanitation Data'!H63)),NA())</f>
        <v>#N/A</v>
      </c>
      <c r="AQ69" s="97" t="e">
        <f ca="true">+IF(AND(ISNUMBER(OFFSET('Sanitation Data'!$H$6,0,10*ROW('Sanitation Data'!H63))),'Data Summary'!DF69="Yes"),OFFSET('Sanitation Data'!$H$6,0,10*ROW('Sanitation Data'!H63)),NA())</f>
        <v>#N/A</v>
      </c>
      <c r="AR69" s="97" t="e">
        <f ca="true">+IF(AND(ISNUMBER(OFFSET('Sanitation Data'!$H$10,0,10*ROW('Sanitation Data'!H63))),'Data Summary'!DG69="Yes"),OFFSET('Sanitation Data'!$H$10,0,10*ROW('Sanitation Data'!H63)),NA())</f>
        <v>#N/A</v>
      </c>
      <c r="AS69" s="97" t="e">
        <f ca="true">+IF(AND(ISNUMBER(OFFSET('Sanitation Data'!$H$11,0,10*ROW('Sanitation Data'!H63))),'Data Summary'!DH69="Yes"),OFFSET('Sanitation Data'!$H$11,0,10*ROW('Sanitation Data'!H63)),NA())</f>
        <v>#N/A</v>
      </c>
      <c r="AT69" s="97" t="e">
        <f ca="true">+IF(AND(ISNUMBER(OFFSET('Sanitation Data'!$H$12,0,10*ROW('Sanitation Data'!H63))),'Data Summary'!DI69="Yes"),OFFSET('Sanitation Data'!$H$12,0,10*ROW('Sanitation Data'!H63)),NA())</f>
        <v>#N/A</v>
      </c>
      <c r="AU69" s="97" t="e">
        <f ca="true">+IF(AND(ISNUMBER(OFFSET('Sanitation Data'!$I$4,0,10*ROW('Sanitation Data'!I63))),'Data Summary'!DJ69="Yes"),100-OFFSET('Sanitation Data'!$I$4,0,10*ROW('Sanitation Data'!I63)),NA())</f>
        <v>#N/A</v>
      </c>
      <c r="AV69" s="97" t="e">
        <f ca="true">+IF(AND(ISNUMBER(OFFSET('Sanitation Data'!$I$6,0,10*ROW('Sanitation Data'!I63))),'Data Summary'!DK69="Yes"),OFFSET('Sanitation Data'!$I$6,0,10*ROW('Sanitation Data'!I63)),NA())</f>
        <v>#N/A</v>
      </c>
      <c r="AW69" s="97" t="e">
        <f ca="true">+IF(AND(ISNUMBER(OFFSET('Sanitation Data'!$I$10,0,10*ROW('Sanitation Data'!I63))),'Data Summary'!DL69="Yes"),OFFSET('Sanitation Data'!$I$10,0,10*ROW('Sanitation Data'!I63)),NA())</f>
        <v>#N/A</v>
      </c>
      <c r="AX69" s="97" t="e">
        <f ca="true">+IF(AND(ISNUMBER(OFFSET('Sanitation Data'!$I$11,0,10*ROW('Sanitation Data'!I63))),'Data Summary'!DM69="Yes"),OFFSET('Sanitation Data'!$I$11,0,10*ROW('Sanitation Data'!I63)),NA())</f>
        <v>#N/A</v>
      </c>
      <c r="AY69" s="97" t="e">
        <f ca="true">+IF(AND(ISNUMBER(OFFSET('Sanitation Data'!$I$12,0,10*ROW('Sanitation Data'!I63))),'Data Summary'!DN69="Yes"),OFFSET('Sanitation Data'!$I$12,0,10*ROW('Sanitation Data'!I63)),NA())</f>
        <v>#N/A</v>
      </c>
      <c r="AZ69" s="98" t="e">
        <f ca="true">+IF(AND(ISNUMBER(OFFSET('Hygiene Data'!$D$5,0,10*ROW('Hygiene Data'!D63))),'Data Summary'!DO69="Yes"),OFFSET('Hygiene Data'!$D$5,0,10*ROW('Hygiene Data'!D63)),NA())</f>
        <v>#N/A</v>
      </c>
      <c r="BA69" s="98" t="e">
        <f ca="true">+IF(AND(ISNUMBER(OFFSET('Hygiene Data'!$D$7,0,10*ROW('Hygiene Data'!D63))),'Data Summary'!DP69="Yes"),OFFSET('Hygiene Data'!$D$7,0,10*ROW('Hygiene Data'!D63)),NA())</f>
        <v>#N/A</v>
      </c>
      <c r="BB69" s="98" t="e">
        <f ca="true">+IF(AND(ISNUMBER(OFFSET('Hygiene Data'!$D$9,0,10*ROW('Hygiene Data'!D63))),'Data Summary'!DQ69="Yes"),OFFSET('Hygiene Data'!$D$9,0,10*ROW('Hygiene Data'!D63)),NA())</f>
        <v>#N/A</v>
      </c>
      <c r="BC69" s="98" t="e">
        <f ca="true">+IF(AND(ISNUMBER(OFFSET('Hygiene Data'!$E$5,0,10*ROW('Hygiene Data'!E63))),'Data Summary'!DR69="Yes"),OFFSET('Hygiene Data'!$E$5,0,10*ROW('Hygiene Data'!E63)),NA())</f>
        <v>#N/A</v>
      </c>
      <c r="BD69" s="98" t="e">
        <f ca="true">+IF(AND(ISNUMBER(OFFSET('Hygiene Data'!$E$7,0,10*ROW('Hygiene Data'!E63))),'Data Summary'!DS69="Yes"),OFFSET('Hygiene Data'!$E$7,0,10*ROW('Hygiene Data'!E63)),NA())</f>
        <v>#N/A</v>
      </c>
      <c r="BE69" s="98" t="e">
        <f ca="true">+IF(AND(ISNUMBER(OFFSET('Hygiene Data'!$E$9,0,10*ROW('Hygiene Data'!E63))),'Data Summary'!DT69="Yes"),OFFSET('Hygiene Data'!$E$9,0,10*ROW('Hygiene Data'!E63)),NA())</f>
        <v>#N/A</v>
      </c>
      <c r="BF69" s="98" t="e">
        <f ca="true">+IF(AND(ISNUMBER(OFFSET('Hygiene Data'!$F$5,0,10*ROW('Hygiene Data'!F63))),'Data Summary'!DU69="Yes"),OFFSET('Hygiene Data'!$F$5,0,10*ROW('Hygiene Data'!F63)),NA())</f>
        <v>#N/A</v>
      </c>
      <c r="BG69" s="98" t="e">
        <f ca="true">+IF(AND(ISNUMBER(OFFSET('Hygiene Data'!$F$7,0,10*ROW('Hygiene Data'!F63))),'Data Summary'!DV69="Yes"),OFFSET('Hygiene Data'!$F$7,0,10*ROW('Hygiene Data'!F63)),NA())</f>
        <v>#N/A</v>
      </c>
      <c r="BH69" s="98" t="e">
        <f ca="true">+IF(AND(ISNUMBER(OFFSET('Hygiene Data'!$F$9,0,10*ROW('Hygiene Data'!F63))),'Data Summary'!DW69="Yes"),OFFSET('Hygiene Data'!$F$9,0,10*ROW('Hygiene Data'!F63)),NA())</f>
        <v>#N/A</v>
      </c>
      <c r="BI69" s="98" t="e">
        <f ca="true">+IF(AND(ISNUMBER(OFFSET('Hygiene Data'!$G$5,0,10*ROW('Hygiene Data'!G63))),'Data Summary'!DX69="Yes"),OFFSET('Hygiene Data'!$G$5,0,10*ROW('Hygiene Data'!G63)),NA())</f>
        <v>#N/A</v>
      </c>
      <c r="BJ69" s="98" t="e">
        <f ca="true">+IF(AND(ISNUMBER(OFFSET('Hygiene Data'!$G$7,0,10*ROW('Hygiene Data'!G63))),'Data Summary'!DY69="Yes"),OFFSET('Hygiene Data'!$G$7,0,10*ROW('Hygiene Data'!G63)),NA())</f>
        <v>#N/A</v>
      </c>
      <c r="BK69" s="98" t="e">
        <f ca="true">+IF(AND(ISNUMBER(OFFSET('Hygiene Data'!$G$9,0,10*ROW('Hygiene Data'!G63))),'Data Summary'!DZ69="Yes"),OFFSET('Hygiene Data'!$G$9,0,10*ROW('Hygiene Data'!G63)),NA())</f>
        <v>#N/A</v>
      </c>
      <c r="BL69" s="98" t="e">
        <f ca="true">+IF(AND(ISNUMBER(OFFSET('Hygiene Data'!$H$5,0,10*ROW('Hygiene Data'!H63))),'Data Summary'!EA69="Yes"),OFFSET('Hygiene Data'!$H$5,0,10*ROW('Hygiene Data'!H63)),NA())</f>
        <v>#N/A</v>
      </c>
      <c r="BM69" s="98" t="e">
        <f ca="true">+IF(AND(ISNUMBER(OFFSET('Hygiene Data'!$H$7,0,10*ROW('Hygiene Data'!H63))),'Data Summary'!EB69="Yes"),OFFSET('Hygiene Data'!$H$7,0,10*ROW('Hygiene Data'!H63)),NA())</f>
        <v>#N/A</v>
      </c>
      <c r="BN69" s="98" t="e">
        <f ca="true">+IF(AND(ISNUMBER(OFFSET('Hygiene Data'!$H$9,0,10*ROW('Hygiene Data'!H63))),'Data Summary'!EC69="Yes"),OFFSET('Hygiene Data'!$H$9,0,10*ROW('Hygiene Data'!H63)),NA())</f>
        <v>#N/A</v>
      </c>
      <c r="BO69" s="98" t="e">
        <f ca="true">+IF(AND(ISNUMBER(OFFSET('Hygiene Data'!$I$5,0,10*ROW('Hygiene Data'!I63))),'Data Summary'!ED69="Yes"),OFFSET('Hygiene Data'!$I$5,0,10*ROW('Hygiene Data'!I63)),NA())</f>
        <v>#N/A</v>
      </c>
      <c r="BP69" s="98" t="e">
        <f ca="true">+IF(AND(ISNUMBER(OFFSET('Hygiene Data'!$I$7,0,10*ROW('Hygiene Data'!I63))),'Data Summary'!EE69="Yes"),OFFSET('Hygiene Data'!$I$7,0,10*ROW('Hygiene Data'!I63)),NA())</f>
        <v>#N/A</v>
      </c>
      <c r="BQ69" s="98" t="e">
        <f ca="true">+IF(AND(ISNUMBER(OFFSET('Hygiene Data'!$I$9,0,10*ROW('Hygiene Data'!I63))),'Data Summary'!EF69="Yes"),OFFSET('Hygiene Data'!$I$9,0,10*ROW('Hygiene Data'!I63)),NA())</f>
        <v>#N/A</v>
      </c>
    </row>
    <row xmlns:x14ac="http://schemas.microsoft.com/office/spreadsheetml/2009/9/ac" r="70" x14ac:dyDescent="0.2">
      <c r="A70" s="339" t="e">
        <f ca="true">+RIGHT('Data Summary'!A70,LEN('Data Summary'!A70)-9)</f>
        <v>#VALUE!</v>
      </c>
      <c r="B70" s="36" t="str">
        <f ca="true">+IF(ISTEXT('Data Summary'!B70),'Data Summary'!B70,"")</f>
        <v/>
      </c>
      <c r="C70" s="338" t="e">
        <f ca="true">+VALUE('Data Summary'!C70)</f>
        <v>#VALUE!</v>
      </c>
      <c r="D70" s="96" t="e">
        <f ca="true">+IF(AND(ISNUMBER(OFFSET('Water Data'!$D$4,0,10*ROW('Water Data'!D64))),'Data Summary'!BS70="Yes"),100-OFFSET('Water Data'!$D$4,0,10*ROW('Water Data'!D64)),NA())</f>
        <v>#N/A</v>
      </c>
      <c r="E70" s="96" t="e">
        <f ca="true">+IF(AND(ISNUMBER(OFFSET('Water Data'!$D$6,0,10*ROW('Water Data'!D64))),'Data Summary'!BT70="Yes"),OFFSET('Water Data'!$D$6,0,10*ROW('Water Data'!D64)),NA())</f>
        <v>#N/A</v>
      </c>
      <c r="F70" s="96" t="e">
        <f ca="true">+IF(AND(ISNUMBER(OFFSET('Water Data'!$D$9,0,10*ROW('Water Data'!D64))),'Data Summary'!BU70="Yes"),OFFSET('Water Data'!$D$9,0,10*ROW('Water Data'!D64)),NA())</f>
        <v>#N/A</v>
      </c>
      <c r="G70" s="96" t="e">
        <f ca="true">+IF(AND(ISNUMBER(OFFSET('Water Data'!$E$4,0,10*ROW('Water Data'!E64))),'Data Summary'!BV70="Yes"),100-OFFSET('Water Data'!$E$4,0,10*ROW('Water Data'!E64)),NA())</f>
        <v>#N/A</v>
      </c>
      <c r="H70" s="96" t="e">
        <f ca="true">+IF(AND(ISNUMBER(OFFSET('Water Data'!$E$6,0,10*ROW('Water Data'!E64))),'Data Summary'!BW70="Yes"),OFFSET('Water Data'!$E$6,0,10*ROW('Water Data'!E64)),NA())</f>
        <v>#N/A</v>
      </c>
      <c r="I70" s="96" t="e">
        <f ca="true">+IF(AND(ISNUMBER(OFFSET('Water Data'!$E$9,0,10*ROW('Water Data'!E64))),'Data Summary'!BX70="Yes"),OFFSET('Water Data'!$E$9,0,10*ROW('Water Data'!E64)),NA())</f>
        <v>#N/A</v>
      </c>
      <c r="J70" s="96" t="e">
        <f ca="true">+IF(AND(ISNUMBER(OFFSET('Water Data'!$F$4,0,10*ROW('Water Data'!F64))),'Data Summary'!BY70="Yes"),100-OFFSET('Water Data'!$F$4,0,10*ROW('Water Data'!F64)),NA())</f>
        <v>#N/A</v>
      </c>
      <c r="K70" s="96" t="e">
        <f ca="true">+IF(AND(ISNUMBER(OFFSET('Water Data'!$F$6,0,10*ROW('Water Data'!F64))),'Data Summary'!BZ70="Yes"),OFFSET('Water Data'!$F$6,0,10*ROW('Water Data'!F64)),NA())</f>
        <v>#N/A</v>
      </c>
      <c r="L70" s="96" t="e">
        <f ca="true">+IF(AND(ISNUMBER(OFFSET('Water Data'!$F$9,0,10*ROW('Water Data'!F64))),'Data Summary'!CA70="Yes"),OFFSET('Water Data'!$F$9,0,10*ROW('Water Data'!F64)),NA())</f>
        <v>#N/A</v>
      </c>
      <c r="M70" s="96" t="e">
        <f ca="true">+IF(AND(ISNUMBER(OFFSET('Water Data'!$G$4,0,10*ROW('Water Data'!G64))),'Data Summary'!CB70="Yes"),100-OFFSET('Water Data'!$G$4,0,10*ROW('Water Data'!G64)),NA())</f>
        <v>#N/A</v>
      </c>
      <c r="N70" s="96" t="e">
        <f ca="true">+IF(AND(ISNUMBER(OFFSET('Water Data'!$G$6,0,10*ROW('Water Data'!G64))),'Data Summary'!CC70="Yes"),OFFSET('Water Data'!$G$6,0,10*ROW('Water Data'!G64)),NA())</f>
        <v>#N/A</v>
      </c>
      <c r="O70" s="96" t="e">
        <f ca="true">+IF(AND(ISNUMBER(OFFSET('Water Data'!$G$9,0,10*ROW('Water Data'!G64))),'Data Summary'!CD70="Yes"),OFFSET('Water Data'!$G$9,0,10*ROW('Water Data'!G64)),NA())</f>
        <v>#N/A</v>
      </c>
      <c r="P70" s="96" t="e">
        <f ca="true">+IF(AND(ISNUMBER(OFFSET('Water Data'!$H$4,0,10*ROW('Water Data'!H64))),'Data Summary'!CE70="Yes"),100-OFFSET('Water Data'!$H$4,0,10*ROW('Water Data'!H64)),NA())</f>
        <v>#N/A</v>
      </c>
      <c r="Q70" s="96" t="e">
        <f ca="true">+IF(AND(ISNUMBER(OFFSET('Water Data'!$H$6,0,10*ROW('Water Data'!H64))),'Data Summary'!CF70="Yes"),OFFSET('Water Data'!$H$6,0,10*ROW('Water Data'!H64)),NA())</f>
        <v>#N/A</v>
      </c>
      <c r="R70" s="96" t="e">
        <f ca="true">+IF(AND(ISNUMBER(OFFSET('Water Data'!$H$9,0,10*ROW('Water Data'!H64))),'Data Summary'!CG70="Yes"),OFFSET('Water Data'!$H$9,0,10*ROW('Water Data'!H64)),NA())</f>
        <v>#N/A</v>
      </c>
      <c r="S70" s="96" t="e">
        <f ca="true">+IF(AND(ISNUMBER(OFFSET('Water Data'!$I$4,0,10*ROW('Water Data'!I64))),'Data Summary'!CH70="Yes"),100-OFFSET('Water Data'!$I$4,0,10*ROW('Water Data'!I64)),NA())</f>
        <v>#N/A</v>
      </c>
      <c r="T70" s="96" t="e">
        <f ca="true">+IF(AND(ISNUMBER(OFFSET('Water Data'!$I$6,0,10*ROW('Water Data'!I64))),'Data Summary'!CI70="Yes"),OFFSET('Water Data'!$I$6,0,10*ROW('Water Data'!I64)),NA())</f>
        <v>#N/A</v>
      </c>
      <c r="U70" s="96" t="e">
        <f ca="true">+IF(AND(ISNUMBER(OFFSET('Water Data'!$I$9,0,10*ROW('Water Data'!I64))),'Data Summary'!CJ70="Yes"),OFFSET('Water Data'!$I$9,0,10*ROW('Water Data'!I64)),NA())</f>
        <v>#N/A</v>
      </c>
      <c r="V70" s="97" t="e">
        <f ca="true">+IF(AND(ISNUMBER(OFFSET('Sanitation Data'!$D$4,0,10*ROW('Sanitation Data'!D64))),'Data Summary'!CK70="Yes"),100-OFFSET('Sanitation Data'!$D$4,0,10*ROW('Sanitation Data'!D64)),NA())</f>
        <v>#N/A</v>
      </c>
      <c r="W70" s="97" t="e">
        <f ca="true">+IF(AND(ISNUMBER(OFFSET('Sanitation Data'!$D$6,0,10*ROW('Sanitation Data'!D64))),'Data Summary'!CL70="Yes"),OFFSET('Sanitation Data'!$D$6,0,10*ROW('Sanitation Data'!D64)),NA())</f>
        <v>#N/A</v>
      </c>
      <c r="X70" s="97" t="e">
        <f ca="true">+IF(AND(ISNUMBER(OFFSET('Sanitation Data'!$D$10,0,10*ROW('Sanitation Data'!D64))),'Data Summary'!CM70="Yes"),OFFSET('Sanitation Data'!$D$10,0,10*ROW('Sanitation Data'!D64)),NA())</f>
        <v>#N/A</v>
      </c>
      <c r="Y70" s="97" t="e">
        <f ca="true">+IF(AND(ISNUMBER(OFFSET('Sanitation Data'!$D$11,0,10*ROW('Sanitation Data'!D64))),'Data Summary'!CN70="Yes"),OFFSET('Sanitation Data'!$D$11,0,10*ROW('Sanitation Data'!D64)),NA())</f>
        <v>#N/A</v>
      </c>
      <c r="Z70" s="97" t="e">
        <f ca="true">+IF(AND(ISNUMBER(OFFSET('Sanitation Data'!$D$12,0,10*ROW('Sanitation Data'!D64))),'Data Summary'!CO70="Yes"),OFFSET('Sanitation Data'!$D$12,0,10*ROW('Sanitation Data'!D64)),NA())</f>
        <v>#N/A</v>
      </c>
      <c r="AA70" s="97" t="e">
        <f ca="true">+IF(AND(ISNUMBER(OFFSET('Sanitation Data'!$E$4,0,10*ROW('Sanitation Data'!E64))),'Data Summary'!CP70="Yes"),100-OFFSET('Sanitation Data'!$E$4,0,10*ROW('Sanitation Data'!E64)),NA())</f>
        <v>#N/A</v>
      </c>
      <c r="AB70" s="97" t="e">
        <f ca="true">+IF(AND(ISNUMBER(OFFSET('Sanitation Data'!$E$6,0,10*ROW('Sanitation Data'!E64))),'Data Summary'!CQ70="Yes"),OFFSET('Sanitation Data'!$E$6,0,10*ROW('Sanitation Data'!E64)),NA())</f>
        <v>#N/A</v>
      </c>
      <c r="AC70" s="97" t="e">
        <f ca="true">+IF(AND(ISNUMBER(OFFSET('Sanitation Data'!$E$10,0,10*ROW('Sanitation Data'!E64))),'Data Summary'!CR70="Yes"),OFFSET('Sanitation Data'!$E$10,0,10*ROW('Sanitation Data'!E64)),NA())</f>
        <v>#N/A</v>
      </c>
      <c r="AD70" s="97" t="e">
        <f ca="true">+IF(AND(ISNUMBER(OFFSET('Sanitation Data'!$E$11,0,10*ROW('Sanitation Data'!E64))),'Data Summary'!CS70="Yes"),OFFSET('Sanitation Data'!$E$11,0,10*ROW('Sanitation Data'!E64)),NA())</f>
        <v>#N/A</v>
      </c>
      <c r="AE70" s="97" t="e">
        <f ca="true">+IF(AND(ISNUMBER(OFFSET('Sanitation Data'!$E$12,0,10*ROW('Sanitation Data'!E64))),'Data Summary'!CT70="Yes"),OFFSET('Sanitation Data'!$E$12,0,10*ROW('Sanitation Data'!E64)),NA())</f>
        <v>#N/A</v>
      </c>
      <c r="AF70" s="97" t="e">
        <f ca="true">+IF(AND(ISNUMBER(OFFSET('Sanitation Data'!$F$4,0,10*ROW('Sanitation Data'!F64))),'Data Summary'!CU70="Yes"),100-OFFSET('Sanitation Data'!$F$4,0,10*ROW('Sanitation Data'!F64)),NA())</f>
        <v>#N/A</v>
      </c>
      <c r="AG70" s="97" t="e">
        <f ca="true">+IF(AND(ISNUMBER(OFFSET('Sanitation Data'!$F$6,0,10*ROW('Sanitation Data'!F64))),'Data Summary'!CV70="Yes"),OFFSET('Sanitation Data'!$F$6,0,10*ROW('Sanitation Data'!F64)),NA())</f>
        <v>#N/A</v>
      </c>
      <c r="AH70" s="97" t="e">
        <f ca="true">+IF(AND(ISNUMBER(OFFSET('Sanitation Data'!$F$10,0,10*ROW('Sanitation Data'!F64))),'Data Summary'!CW70="Yes"),OFFSET('Sanitation Data'!$F$10,0,10*ROW('Sanitation Data'!F64)),NA())</f>
        <v>#N/A</v>
      </c>
      <c r="AI70" s="97" t="e">
        <f ca="true">+IF(AND(ISNUMBER(OFFSET('Sanitation Data'!$F$11,0,10*ROW('Sanitation Data'!F64))),'Data Summary'!CX70="Yes"),OFFSET('Sanitation Data'!$F$11,0,10*ROW('Sanitation Data'!F64)),NA())</f>
        <v>#N/A</v>
      </c>
      <c r="AJ70" s="97" t="e">
        <f ca="true">+IF(AND(ISNUMBER(OFFSET('Sanitation Data'!$F$12,0,10*ROW('Sanitation Data'!F64))),'Data Summary'!CY70="Yes"),OFFSET('Sanitation Data'!$F$12,0,10*ROW('Sanitation Data'!F64)),NA())</f>
        <v>#N/A</v>
      </c>
      <c r="AK70" s="97" t="e">
        <f ca="true">+IF(AND(ISNUMBER(OFFSET('Sanitation Data'!$G$4,0,10*ROW('Sanitation Data'!G64))),'Data Summary'!CZ70="Yes"),100-OFFSET('Sanitation Data'!$G$4,0,10*ROW('Sanitation Data'!G64)),NA())</f>
        <v>#N/A</v>
      </c>
      <c r="AL70" s="97" t="e">
        <f ca="true">+IF(AND(ISNUMBER(OFFSET('Sanitation Data'!$G$6,0,10*ROW('Sanitation Data'!G64))),'Data Summary'!DA70="Yes"),OFFSET('Sanitation Data'!$G$6,0,10*ROW('Sanitation Data'!G64)),NA())</f>
        <v>#N/A</v>
      </c>
      <c r="AM70" s="97" t="e">
        <f ca="true">+IF(AND(ISNUMBER(OFFSET('Sanitation Data'!$G$10,0,10*ROW('Sanitation Data'!G64))),'Data Summary'!DB70="Yes"),OFFSET('Sanitation Data'!$G$10,0,10*ROW('Sanitation Data'!G64)),NA())</f>
        <v>#N/A</v>
      </c>
      <c r="AN70" s="97" t="e">
        <f ca="true">+IF(AND(ISNUMBER(OFFSET('Sanitation Data'!$G$11,0,10*ROW('Sanitation Data'!G64))),'Data Summary'!DC70="Yes"),OFFSET('Sanitation Data'!$G$11,0,10*ROW('Sanitation Data'!G64)),NA())</f>
        <v>#N/A</v>
      </c>
      <c r="AO70" s="97" t="e">
        <f ca="true">+IF(AND(ISNUMBER(OFFSET('Sanitation Data'!$G$12,0,10*ROW('Sanitation Data'!G64))),'Data Summary'!DD70="Yes"),OFFSET('Sanitation Data'!$G$12,0,10*ROW('Sanitation Data'!G64)),NA())</f>
        <v>#N/A</v>
      </c>
      <c r="AP70" s="97" t="e">
        <f ca="true">+IF(AND(ISNUMBER(OFFSET('Sanitation Data'!$H$4,0,10*ROW('Sanitation Data'!H64))),'Data Summary'!DE70="Yes"),100-OFFSET('Sanitation Data'!$H$4,0,10*ROW('Sanitation Data'!H64)),NA())</f>
        <v>#N/A</v>
      </c>
      <c r="AQ70" s="97" t="e">
        <f ca="true">+IF(AND(ISNUMBER(OFFSET('Sanitation Data'!$H$6,0,10*ROW('Sanitation Data'!H64))),'Data Summary'!DF70="Yes"),OFFSET('Sanitation Data'!$H$6,0,10*ROW('Sanitation Data'!H64)),NA())</f>
        <v>#N/A</v>
      </c>
      <c r="AR70" s="97" t="e">
        <f ca="true">+IF(AND(ISNUMBER(OFFSET('Sanitation Data'!$H$10,0,10*ROW('Sanitation Data'!H64))),'Data Summary'!DG70="Yes"),OFFSET('Sanitation Data'!$H$10,0,10*ROW('Sanitation Data'!H64)),NA())</f>
        <v>#N/A</v>
      </c>
      <c r="AS70" s="97" t="e">
        <f ca="true">+IF(AND(ISNUMBER(OFFSET('Sanitation Data'!$H$11,0,10*ROW('Sanitation Data'!H64))),'Data Summary'!DH70="Yes"),OFFSET('Sanitation Data'!$H$11,0,10*ROW('Sanitation Data'!H64)),NA())</f>
        <v>#N/A</v>
      </c>
      <c r="AT70" s="97" t="e">
        <f ca="true">+IF(AND(ISNUMBER(OFFSET('Sanitation Data'!$H$12,0,10*ROW('Sanitation Data'!H64))),'Data Summary'!DI70="Yes"),OFFSET('Sanitation Data'!$H$12,0,10*ROW('Sanitation Data'!H64)),NA())</f>
        <v>#N/A</v>
      </c>
      <c r="AU70" s="97" t="e">
        <f ca="true">+IF(AND(ISNUMBER(OFFSET('Sanitation Data'!$I$4,0,10*ROW('Sanitation Data'!I64))),'Data Summary'!DJ70="Yes"),100-OFFSET('Sanitation Data'!$I$4,0,10*ROW('Sanitation Data'!I64)),NA())</f>
        <v>#N/A</v>
      </c>
      <c r="AV70" s="97" t="e">
        <f ca="true">+IF(AND(ISNUMBER(OFFSET('Sanitation Data'!$I$6,0,10*ROW('Sanitation Data'!I64))),'Data Summary'!DK70="Yes"),OFFSET('Sanitation Data'!$I$6,0,10*ROW('Sanitation Data'!I64)),NA())</f>
        <v>#N/A</v>
      </c>
      <c r="AW70" s="97" t="e">
        <f ca="true">+IF(AND(ISNUMBER(OFFSET('Sanitation Data'!$I$10,0,10*ROW('Sanitation Data'!I64))),'Data Summary'!DL70="Yes"),OFFSET('Sanitation Data'!$I$10,0,10*ROW('Sanitation Data'!I64)),NA())</f>
        <v>#N/A</v>
      </c>
      <c r="AX70" s="97" t="e">
        <f ca="true">+IF(AND(ISNUMBER(OFFSET('Sanitation Data'!$I$11,0,10*ROW('Sanitation Data'!I64))),'Data Summary'!DM70="Yes"),OFFSET('Sanitation Data'!$I$11,0,10*ROW('Sanitation Data'!I64)),NA())</f>
        <v>#N/A</v>
      </c>
      <c r="AY70" s="97" t="e">
        <f ca="true">+IF(AND(ISNUMBER(OFFSET('Sanitation Data'!$I$12,0,10*ROW('Sanitation Data'!I64))),'Data Summary'!DN70="Yes"),OFFSET('Sanitation Data'!$I$12,0,10*ROW('Sanitation Data'!I64)),NA())</f>
        <v>#N/A</v>
      </c>
      <c r="AZ70" s="98" t="e">
        <f ca="true">+IF(AND(ISNUMBER(OFFSET('Hygiene Data'!$D$5,0,10*ROW('Hygiene Data'!D64))),'Data Summary'!DO70="Yes"),OFFSET('Hygiene Data'!$D$5,0,10*ROW('Hygiene Data'!D64)),NA())</f>
        <v>#N/A</v>
      </c>
      <c r="BA70" s="98" t="e">
        <f ca="true">+IF(AND(ISNUMBER(OFFSET('Hygiene Data'!$D$7,0,10*ROW('Hygiene Data'!D64))),'Data Summary'!DP70="Yes"),OFFSET('Hygiene Data'!$D$7,0,10*ROW('Hygiene Data'!D64)),NA())</f>
        <v>#N/A</v>
      </c>
      <c r="BB70" s="98" t="e">
        <f ca="true">+IF(AND(ISNUMBER(OFFSET('Hygiene Data'!$D$9,0,10*ROW('Hygiene Data'!D64))),'Data Summary'!DQ70="Yes"),OFFSET('Hygiene Data'!$D$9,0,10*ROW('Hygiene Data'!D64)),NA())</f>
        <v>#N/A</v>
      </c>
      <c r="BC70" s="98" t="e">
        <f ca="true">+IF(AND(ISNUMBER(OFFSET('Hygiene Data'!$E$5,0,10*ROW('Hygiene Data'!E64))),'Data Summary'!DR70="Yes"),OFFSET('Hygiene Data'!$E$5,0,10*ROW('Hygiene Data'!E64)),NA())</f>
        <v>#N/A</v>
      </c>
      <c r="BD70" s="98" t="e">
        <f ca="true">+IF(AND(ISNUMBER(OFFSET('Hygiene Data'!$E$7,0,10*ROW('Hygiene Data'!E64))),'Data Summary'!DS70="Yes"),OFFSET('Hygiene Data'!$E$7,0,10*ROW('Hygiene Data'!E64)),NA())</f>
        <v>#N/A</v>
      </c>
      <c r="BE70" s="98" t="e">
        <f ca="true">+IF(AND(ISNUMBER(OFFSET('Hygiene Data'!$E$9,0,10*ROW('Hygiene Data'!E64))),'Data Summary'!DT70="Yes"),OFFSET('Hygiene Data'!$E$9,0,10*ROW('Hygiene Data'!E64)),NA())</f>
        <v>#N/A</v>
      </c>
      <c r="BF70" s="98" t="e">
        <f ca="true">+IF(AND(ISNUMBER(OFFSET('Hygiene Data'!$F$5,0,10*ROW('Hygiene Data'!F64))),'Data Summary'!DU70="Yes"),OFFSET('Hygiene Data'!$F$5,0,10*ROW('Hygiene Data'!F64)),NA())</f>
        <v>#N/A</v>
      </c>
      <c r="BG70" s="98" t="e">
        <f ca="true">+IF(AND(ISNUMBER(OFFSET('Hygiene Data'!$F$7,0,10*ROW('Hygiene Data'!F64))),'Data Summary'!DV70="Yes"),OFFSET('Hygiene Data'!$F$7,0,10*ROW('Hygiene Data'!F64)),NA())</f>
        <v>#N/A</v>
      </c>
      <c r="BH70" s="98" t="e">
        <f ca="true">+IF(AND(ISNUMBER(OFFSET('Hygiene Data'!$F$9,0,10*ROW('Hygiene Data'!F64))),'Data Summary'!DW70="Yes"),OFFSET('Hygiene Data'!$F$9,0,10*ROW('Hygiene Data'!F64)),NA())</f>
        <v>#N/A</v>
      </c>
      <c r="BI70" s="98" t="e">
        <f ca="true">+IF(AND(ISNUMBER(OFFSET('Hygiene Data'!$G$5,0,10*ROW('Hygiene Data'!G64))),'Data Summary'!DX70="Yes"),OFFSET('Hygiene Data'!$G$5,0,10*ROW('Hygiene Data'!G64)),NA())</f>
        <v>#N/A</v>
      </c>
      <c r="BJ70" s="98" t="e">
        <f ca="true">+IF(AND(ISNUMBER(OFFSET('Hygiene Data'!$G$7,0,10*ROW('Hygiene Data'!G64))),'Data Summary'!DY70="Yes"),OFFSET('Hygiene Data'!$G$7,0,10*ROW('Hygiene Data'!G64)),NA())</f>
        <v>#N/A</v>
      </c>
      <c r="BK70" s="98" t="e">
        <f ca="true">+IF(AND(ISNUMBER(OFFSET('Hygiene Data'!$G$9,0,10*ROW('Hygiene Data'!G64))),'Data Summary'!DZ70="Yes"),OFFSET('Hygiene Data'!$G$9,0,10*ROW('Hygiene Data'!G64)),NA())</f>
        <v>#N/A</v>
      </c>
      <c r="BL70" s="98" t="e">
        <f ca="true">+IF(AND(ISNUMBER(OFFSET('Hygiene Data'!$H$5,0,10*ROW('Hygiene Data'!H64))),'Data Summary'!EA70="Yes"),OFFSET('Hygiene Data'!$H$5,0,10*ROW('Hygiene Data'!H64)),NA())</f>
        <v>#N/A</v>
      </c>
      <c r="BM70" s="98" t="e">
        <f ca="true">+IF(AND(ISNUMBER(OFFSET('Hygiene Data'!$H$7,0,10*ROW('Hygiene Data'!H64))),'Data Summary'!EB70="Yes"),OFFSET('Hygiene Data'!$H$7,0,10*ROW('Hygiene Data'!H64)),NA())</f>
        <v>#N/A</v>
      </c>
      <c r="BN70" s="98" t="e">
        <f ca="true">+IF(AND(ISNUMBER(OFFSET('Hygiene Data'!$H$9,0,10*ROW('Hygiene Data'!H64))),'Data Summary'!EC70="Yes"),OFFSET('Hygiene Data'!$H$9,0,10*ROW('Hygiene Data'!H64)),NA())</f>
        <v>#N/A</v>
      </c>
      <c r="BO70" s="98" t="e">
        <f ca="true">+IF(AND(ISNUMBER(OFFSET('Hygiene Data'!$I$5,0,10*ROW('Hygiene Data'!I64))),'Data Summary'!ED70="Yes"),OFFSET('Hygiene Data'!$I$5,0,10*ROW('Hygiene Data'!I64)),NA())</f>
        <v>#N/A</v>
      </c>
      <c r="BP70" s="98" t="e">
        <f ca="true">+IF(AND(ISNUMBER(OFFSET('Hygiene Data'!$I$7,0,10*ROW('Hygiene Data'!I64))),'Data Summary'!EE70="Yes"),OFFSET('Hygiene Data'!$I$7,0,10*ROW('Hygiene Data'!I64)),NA())</f>
        <v>#N/A</v>
      </c>
      <c r="BQ70" s="98" t="e">
        <f ca="true">+IF(AND(ISNUMBER(OFFSET('Hygiene Data'!$I$9,0,10*ROW('Hygiene Data'!I64))),'Data Summary'!EF70="Yes"),OFFSET('Hygiene Data'!$I$9,0,10*ROW('Hygiene Data'!I64)),NA())</f>
        <v>#N/A</v>
      </c>
    </row>
    <row xmlns:x14ac="http://schemas.microsoft.com/office/spreadsheetml/2009/9/ac" r="71" x14ac:dyDescent="0.2">
      <c r="A71" s="339" t="e">
        <f ca="true">+RIGHT('Data Summary'!A71,LEN('Data Summary'!A71)-9)</f>
        <v>#VALUE!</v>
      </c>
      <c r="B71" s="36" t="str">
        <f ca="true">+IF(ISTEXT('Data Summary'!B71),'Data Summary'!B71,"")</f>
        <v/>
      </c>
      <c r="C71" s="338" t="e">
        <f ca="true">+VALUE('Data Summary'!C71)</f>
        <v>#VALUE!</v>
      </c>
      <c r="D71" s="96" t="e">
        <f ca="true">+IF(AND(ISNUMBER(OFFSET('Water Data'!$D$4,0,10*ROW('Water Data'!D65))),'Data Summary'!BS71="Yes"),100-OFFSET('Water Data'!$D$4,0,10*ROW('Water Data'!D65)),NA())</f>
        <v>#N/A</v>
      </c>
      <c r="E71" s="96" t="e">
        <f ca="true">+IF(AND(ISNUMBER(OFFSET('Water Data'!$D$6,0,10*ROW('Water Data'!D65))),'Data Summary'!BT71="Yes"),OFFSET('Water Data'!$D$6,0,10*ROW('Water Data'!D65)),NA())</f>
        <v>#N/A</v>
      </c>
      <c r="F71" s="96" t="e">
        <f ca="true">+IF(AND(ISNUMBER(OFFSET('Water Data'!$D$9,0,10*ROW('Water Data'!D65))),'Data Summary'!BU71="Yes"),OFFSET('Water Data'!$D$9,0,10*ROW('Water Data'!D65)),NA())</f>
        <v>#N/A</v>
      </c>
      <c r="G71" s="96" t="e">
        <f ca="true">+IF(AND(ISNUMBER(OFFSET('Water Data'!$E$4,0,10*ROW('Water Data'!E65))),'Data Summary'!BV71="Yes"),100-OFFSET('Water Data'!$E$4,0,10*ROW('Water Data'!E65)),NA())</f>
        <v>#N/A</v>
      </c>
      <c r="H71" s="96" t="e">
        <f ca="true">+IF(AND(ISNUMBER(OFFSET('Water Data'!$E$6,0,10*ROW('Water Data'!E65))),'Data Summary'!BW71="Yes"),OFFSET('Water Data'!$E$6,0,10*ROW('Water Data'!E65)),NA())</f>
        <v>#N/A</v>
      </c>
      <c r="I71" s="96" t="e">
        <f ca="true">+IF(AND(ISNUMBER(OFFSET('Water Data'!$E$9,0,10*ROW('Water Data'!E65))),'Data Summary'!BX71="Yes"),OFFSET('Water Data'!$E$9,0,10*ROW('Water Data'!E65)),NA())</f>
        <v>#N/A</v>
      </c>
      <c r="J71" s="96" t="e">
        <f ca="true">+IF(AND(ISNUMBER(OFFSET('Water Data'!$F$4,0,10*ROW('Water Data'!F65))),'Data Summary'!BY71="Yes"),100-OFFSET('Water Data'!$F$4,0,10*ROW('Water Data'!F65)),NA())</f>
        <v>#N/A</v>
      </c>
      <c r="K71" s="96" t="e">
        <f ca="true">+IF(AND(ISNUMBER(OFFSET('Water Data'!$F$6,0,10*ROW('Water Data'!F65))),'Data Summary'!BZ71="Yes"),OFFSET('Water Data'!$F$6,0,10*ROW('Water Data'!F65)),NA())</f>
        <v>#N/A</v>
      </c>
      <c r="L71" s="96" t="e">
        <f ca="true">+IF(AND(ISNUMBER(OFFSET('Water Data'!$F$9,0,10*ROW('Water Data'!F65))),'Data Summary'!CA71="Yes"),OFFSET('Water Data'!$F$9,0,10*ROW('Water Data'!F65)),NA())</f>
        <v>#N/A</v>
      </c>
      <c r="M71" s="96" t="e">
        <f ca="true">+IF(AND(ISNUMBER(OFFSET('Water Data'!$G$4,0,10*ROW('Water Data'!G65))),'Data Summary'!CB71="Yes"),100-OFFSET('Water Data'!$G$4,0,10*ROW('Water Data'!G65)),NA())</f>
        <v>#N/A</v>
      </c>
      <c r="N71" s="96" t="e">
        <f ca="true">+IF(AND(ISNUMBER(OFFSET('Water Data'!$G$6,0,10*ROW('Water Data'!G65))),'Data Summary'!CC71="Yes"),OFFSET('Water Data'!$G$6,0,10*ROW('Water Data'!G65)),NA())</f>
        <v>#N/A</v>
      </c>
      <c r="O71" s="96" t="e">
        <f ca="true">+IF(AND(ISNUMBER(OFFSET('Water Data'!$G$9,0,10*ROW('Water Data'!G65))),'Data Summary'!CD71="Yes"),OFFSET('Water Data'!$G$9,0,10*ROW('Water Data'!G65)),NA())</f>
        <v>#N/A</v>
      </c>
      <c r="P71" s="96" t="e">
        <f ca="true">+IF(AND(ISNUMBER(OFFSET('Water Data'!$H$4,0,10*ROW('Water Data'!H65))),'Data Summary'!CE71="Yes"),100-OFFSET('Water Data'!$H$4,0,10*ROW('Water Data'!H65)),NA())</f>
        <v>#N/A</v>
      </c>
      <c r="Q71" s="96" t="e">
        <f ca="true">+IF(AND(ISNUMBER(OFFSET('Water Data'!$H$6,0,10*ROW('Water Data'!H65))),'Data Summary'!CF71="Yes"),OFFSET('Water Data'!$H$6,0,10*ROW('Water Data'!H65)),NA())</f>
        <v>#N/A</v>
      </c>
      <c r="R71" s="96" t="e">
        <f ca="true">+IF(AND(ISNUMBER(OFFSET('Water Data'!$H$9,0,10*ROW('Water Data'!H65))),'Data Summary'!CG71="Yes"),OFFSET('Water Data'!$H$9,0,10*ROW('Water Data'!H65)),NA())</f>
        <v>#N/A</v>
      </c>
      <c r="S71" s="96" t="e">
        <f ca="true">+IF(AND(ISNUMBER(OFFSET('Water Data'!$I$4,0,10*ROW('Water Data'!I65))),'Data Summary'!CH71="Yes"),100-OFFSET('Water Data'!$I$4,0,10*ROW('Water Data'!I65)),NA())</f>
        <v>#N/A</v>
      </c>
      <c r="T71" s="96" t="e">
        <f ca="true">+IF(AND(ISNUMBER(OFFSET('Water Data'!$I$6,0,10*ROW('Water Data'!I65))),'Data Summary'!CI71="Yes"),OFFSET('Water Data'!$I$6,0,10*ROW('Water Data'!I65)),NA())</f>
        <v>#N/A</v>
      </c>
      <c r="U71" s="96" t="e">
        <f ca="true">+IF(AND(ISNUMBER(OFFSET('Water Data'!$I$9,0,10*ROW('Water Data'!I65))),'Data Summary'!CJ71="Yes"),OFFSET('Water Data'!$I$9,0,10*ROW('Water Data'!I65)),NA())</f>
        <v>#N/A</v>
      </c>
      <c r="V71" s="97" t="e">
        <f ca="true">+IF(AND(ISNUMBER(OFFSET('Sanitation Data'!$D$4,0,10*ROW('Sanitation Data'!D65))),'Data Summary'!CK71="Yes"),100-OFFSET('Sanitation Data'!$D$4,0,10*ROW('Sanitation Data'!D65)),NA())</f>
        <v>#N/A</v>
      </c>
      <c r="W71" s="97" t="e">
        <f ca="true">+IF(AND(ISNUMBER(OFFSET('Sanitation Data'!$D$6,0,10*ROW('Sanitation Data'!D65))),'Data Summary'!CL71="Yes"),OFFSET('Sanitation Data'!$D$6,0,10*ROW('Sanitation Data'!D65)),NA())</f>
        <v>#N/A</v>
      </c>
      <c r="X71" s="97" t="e">
        <f ca="true">+IF(AND(ISNUMBER(OFFSET('Sanitation Data'!$D$10,0,10*ROW('Sanitation Data'!D65))),'Data Summary'!CM71="Yes"),OFFSET('Sanitation Data'!$D$10,0,10*ROW('Sanitation Data'!D65)),NA())</f>
        <v>#N/A</v>
      </c>
      <c r="Y71" s="97" t="e">
        <f ca="true">+IF(AND(ISNUMBER(OFFSET('Sanitation Data'!$D$11,0,10*ROW('Sanitation Data'!D65))),'Data Summary'!CN71="Yes"),OFFSET('Sanitation Data'!$D$11,0,10*ROW('Sanitation Data'!D65)),NA())</f>
        <v>#N/A</v>
      </c>
      <c r="Z71" s="97" t="e">
        <f ca="true">+IF(AND(ISNUMBER(OFFSET('Sanitation Data'!$D$12,0,10*ROW('Sanitation Data'!D65))),'Data Summary'!CO71="Yes"),OFFSET('Sanitation Data'!$D$12,0,10*ROW('Sanitation Data'!D65)),NA())</f>
        <v>#N/A</v>
      </c>
      <c r="AA71" s="97" t="e">
        <f ca="true">+IF(AND(ISNUMBER(OFFSET('Sanitation Data'!$E$4,0,10*ROW('Sanitation Data'!E65))),'Data Summary'!CP71="Yes"),100-OFFSET('Sanitation Data'!$E$4,0,10*ROW('Sanitation Data'!E65)),NA())</f>
        <v>#N/A</v>
      </c>
      <c r="AB71" s="97" t="e">
        <f ca="true">+IF(AND(ISNUMBER(OFFSET('Sanitation Data'!$E$6,0,10*ROW('Sanitation Data'!E65))),'Data Summary'!CQ71="Yes"),OFFSET('Sanitation Data'!$E$6,0,10*ROW('Sanitation Data'!E65)),NA())</f>
        <v>#N/A</v>
      </c>
      <c r="AC71" s="97" t="e">
        <f ca="true">+IF(AND(ISNUMBER(OFFSET('Sanitation Data'!$E$10,0,10*ROW('Sanitation Data'!E65))),'Data Summary'!CR71="Yes"),OFFSET('Sanitation Data'!$E$10,0,10*ROW('Sanitation Data'!E65)),NA())</f>
        <v>#N/A</v>
      </c>
      <c r="AD71" s="97" t="e">
        <f ca="true">+IF(AND(ISNUMBER(OFFSET('Sanitation Data'!$E$11,0,10*ROW('Sanitation Data'!E65))),'Data Summary'!CS71="Yes"),OFFSET('Sanitation Data'!$E$11,0,10*ROW('Sanitation Data'!E65)),NA())</f>
        <v>#N/A</v>
      </c>
      <c r="AE71" s="97" t="e">
        <f ca="true">+IF(AND(ISNUMBER(OFFSET('Sanitation Data'!$E$12,0,10*ROW('Sanitation Data'!E65))),'Data Summary'!CT71="Yes"),OFFSET('Sanitation Data'!$E$12,0,10*ROW('Sanitation Data'!E65)),NA())</f>
        <v>#N/A</v>
      </c>
      <c r="AF71" s="97" t="e">
        <f ca="true">+IF(AND(ISNUMBER(OFFSET('Sanitation Data'!$F$4,0,10*ROW('Sanitation Data'!F65))),'Data Summary'!CU71="Yes"),100-OFFSET('Sanitation Data'!$F$4,0,10*ROW('Sanitation Data'!F65)),NA())</f>
        <v>#N/A</v>
      </c>
      <c r="AG71" s="97" t="e">
        <f ca="true">+IF(AND(ISNUMBER(OFFSET('Sanitation Data'!$F$6,0,10*ROW('Sanitation Data'!F65))),'Data Summary'!CV71="Yes"),OFFSET('Sanitation Data'!$F$6,0,10*ROW('Sanitation Data'!F65)),NA())</f>
        <v>#N/A</v>
      </c>
      <c r="AH71" s="97" t="e">
        <f ca="true">+IF(AND(ISNUMBER(OFFSET('Sanitation Data'!$F$10,0,10*ROW('Sanitation Data'!F65))),'Data Summary'!CW71="Yes"),OFFSET('Sanitation Data'!$F$10,0,10*ROW('Sanitation Data'!F65)),NA())</f>
        <v>#N/A</v>
      </c>
      <c r="AI71" s="97" t="e">
        <f ca="true">+IF(AND(ISNUMBER(OFFSET('Sanitation Data'!$F$11,0,10*ROW('Sanitation Data'!F65))),'Data Summary'!CX71="Yes"),OFFSET('Sanitation Data'!$F$11,0,10*ROW('Sanitation Data'!F65)),NA())</f>
        <v>#N/A</v>
      </c>
      <c r="AJ71" s="97" t="e">
        <f ca="true">+IF(AND(ISNUMBER(OFFSET('Sanitation Data'!$F$12,0,10*ROW('Sanitation Data'!F65))),'Data Summary'!CY71="Yes"),OFFSET('Sanitation Data'!$F$12,0,10*ROW('Sanitation Data'!F65)),NA())</f>
        <v>#N/A</v>
      </c>
      <c r="AK71" s="97" t="e">
        <f ca="true">+IF(AND(ISNUMBER(OFFSET('Sanitation Data'!$G$4,0,10*ROW('Sanitation Data'!G65))),'Data Summary'!CZ71="Yes"),100-OFFSET('Sanitation Data'!$G$4,0,10*ROW('Sanitation Data'!G65)),NA())</f>
        <v>#N/A</v>
      </c>
      <c r="AL71" s="97" t="e">
        <f ca="true">+IF(AND(ISNUMBER(OFFSET('Sanitation Data'!$G$6,0,10*ROW('Sanitation Data'!G65))),'Data Summary'!DA71="Yes"),OFFSET('Sanitation Data'!$G$6,0,10*ROW('Sanitation Data'!G65)),NA())</f>
        <v>#N/A</v>
      </c>
      <c r="AM71" s="97" t="e">
        <f ca="true">+IF(AND(ISNUMBER(OFFSET('Sanitation Data'!$G$10,0,10*ROW('Sanitation Data'!G65))),'Data Summary'!DB71="Yes"),OFFSET('Sanitation Data'!$G$10,0,10*ROW('Sanitation Data'!G65)),NA())</f>
        <v>#N/A</v>
      </c>
      <c r="AN71" s="97" t="e">
        <f ca="true">+IF(AND(ISNUMBER(OFFSET('Sanitation Data'!$G$11,0,10*ROW('Sanitation Data'!G65))),'Data Summary'!DC71="Yes"),OFFSET('Sanitation Data'!$G$11,0,10*ROW('Sanitation Data'!G65)),NA())</f>
        <v>#N/A</v>
      </c>
      <c r="AO71" s="97" t="e">
        <f ca="true">+IF(AND(ISNUMBER(OFFSET('Sanitation Data'!$G$12,0,10*ROW('Sanitation Data'!G65))),'Data Summary'!DD71="Yes"),OFFSET('Sanitation Data'!$G$12,0,10*ROW('Sanitation Data'!G65)),NA())</f>
        <v>#N/A</v>
      </c>
      <c r="AP71" s="97" t="e">
        <f ca="true">+IF(AND(ISNUMBER(OFFSET('Sanitation Data'!$H$4,0,10*ROW('Sanitation Data'!H65))),'Data Summary'!DE71="Yes"),100-OFFSET('Sanitation Data'!$H$4,0,10*ROW('Sanitation Data'!H65)),NA())</f>
        <v>#N/A</v>
      </c>
      <c r="AQ71" s="97" t="e">
        <f ca="true">+IF(AND(ISNUMBER(OFFSET('Sanitation Data'!$H$6,0,10*ROW('Sanitation Data'!H65))),'Data Summary'!DF71="Yes"),OFFSET('Sanitation Data'!$H$6,0,10*ROW('Sanitation Data'!H65)),NA())</f>
        <v>#N/A</v>
      </c>
      <c r="AR71" s="97" t="e">
        <f ca="true">+IF(AND(ISNUMBER(OFFSET('Sanitation Data'!$H$10,0,10*ROW('Sanitation Data'!H65))),'Data Summary'!DG71="Yes"),OFFSET('Sanitation Data'!$H$10,0,10*ROW('Sanitation Data'!H65)),NA())</f>
        <v>#N/A</v>
      </c>
      <c r="AS71" s="97" t="e">
        <f ca="true">+IF(AND(ISNUMBER(OFFSET('Sanitation Data'!$H$11,0,10*ROW('Sanitation Data'!H65))),'Data Summary'!DH71="Yes"),OFFSET('Sanitation Data'!$H$11,0,10*ROW('Sanitation Data'!H65)),NA())</f>
        <v>#N/A</v>
      </c>
      <c r="AT71" s="97" t="e">
        <f ca="true">+IF(AND(ISNUMBER(OFFSET('Sanitation Data'!$H$12,0,10*ROW('Sanitation Data'!H65))),'Data Summary'!DI71="Yes"),OFFSET('Sanitation Data'!$H$12,0,10*ROW('Sanitation Data'!H65)),NA())</f>
        <v>#N/A</v>
      </c>
      <c r="AU71" s="97" t="e">
        <f ca="true">+IF(AND(ISNUMBER(OFFSET('Sanitation Data'!$I$4,0,10*ROW('Sanitation Data'!I65))),'Data Summary'!DJ71="Yes"),100-OFFSET('Sanitation Data'!$I$4,0,10*ROW('Sanitation Data'!I65)),NA())</f>
        <v>#N/A</v>
      </c>
      <c r="AV71" s="97" t="e">
        <f ca="true">+IF(AND(ISNUMBER(OFFSET('Sanitation Data'!$I$6,0,10*ROW('Sanitation Data'!I65))),'Data Summary'!DK71="Yes"),OFFSET('Sanitation Data'!$I$6,0,10*ROW('Sanitation Data'!I65)),NA())</f>
        <v>#N/A</v>
      </c>
      <c r="AW71" s="97" t="e">
        <f ca="true">+IF(AND(ISNUMBER(OFFSET('Sanitation Data'!$I$10,0,10*ROW('Sanitation Data'!I65))),'Data Summary'!DL71="Yes"),OFFSET('Sanitation Data'!$I$10,0,10*ROW('Sanitation Data'!I65)),NA())</f>
        <v>#N/A</v>
      </c>
      <c r="AX71" s="97" t="e">
        <f ca="true">+IF(AND(ISNUMBER(OFFSET('Sanitation Data'!$I$11,0,10*ROW('Sanitation Data'!I65))),'Data Summary'!DM71="Yes"),OFFSET('Sanitation Data'!$I$11,0,10*ROW('Sanitation Data'!I65)),NA())</f>
        <v>#N/A</v>
      </c>
      <c r="AY71" s="97" t="e">
        <f ca="true">+IF(AND(ISNUMBER(OFFSET('Sanitation Data'!$I$12,0,10*ROW('Sanitation Data'!I65))),'Data Summary'!DN71="Yes"),OFFSET('Sanitation Data'!$I$12,0,10*ROW('Sanitation Data'!I65)),NA())</f>
        <v>#N/A</v>
      </c>
      <c r="AZ71" s="98" t="e">
        <f ca="true">+IF(AND(ISNUMBER(OFFSET('Hygiene Data'!$D$5,0,10*ROW('Hygiene Data'!D65))),'Data Summary'!DO71="Yes"),OFFSET('Hygiene Data'!$D$5,0,10*ROW('Hygiene Data'!D65)),NA())</f>
        <v>#N/A</v>
      </c>
      <c r="BA71" s="98" t="e">
        <f ca="true">+IF(AND(ISNUMBER(OFFSET('Hygiene Data'!$D$7,0,10*ROW('Hygiene Data'!D65))),'Data Summary'!DP71="Yes"),OFFSET('Hygiene Data'!$D$7,0,10*ROW('Hygiene Data'!D65)),NA())</f>
        <v>#N/A</v>
      </c>
      <c r="BB71" s="98" t="e">
        <f ca="true">+IF(AND(ISNUMBER(OFFSET('Hygiene Data'!$D$9,0,10*ROW('Hygiene Data'!D65))),'Data Summary'!DQ71="Yes"),OFFSET('Hygiene Data'!$D$9,0,10*ROW('Hygiene Data'!D65)),NA())</f>
        <v>#N/A</v>
      </c>
      <c r="BC71" s="98" t="e">
        <f ca="true">+IF(AND(ISNUMBER(OFFSET('Hygiene Data'!$E$5,0,10*ROW('Hygiene Data'!E65))),'Data Summary'!DR71="Yes"),OFFSET('Hygiene Data'!$E$5,0,10*ROW('Hygiene Data'!E65)),NA())</f>
        <v>#N/A</v>
      </c>
      <c r="BD71" s="98" t="e">
        <f ca="true">+IF(AND(ISNUMBER(OFFSET('Hygiene Data'!$E$7,0,10*ROW('Hygiene Data'!E65))),'Data Summary'!DS71="Yes"),OFFSET('Hygiene Data'!$E$7,0,10*ROW('Hygiene Data'!E65)),NA())</f>
        <v>#N/A</v>
      </c>
      <c r="BE71" s="98" t="e">
        <f ca="true">+IF(AND(ISNUMBER(OFFSET('Hygiene Data'!$E$9,0,10*ROW('Hygiene Data'!E65))),'Data Summary'!DT71="Yes"),OFFSET('Hygiene Data'!$E$9,0,10*ROW('Hygiene Data'!E65)),NA())</f>
        <v>#N/A</v>
      </c>
      <c r="BF71" s="98" t="e">
        <f ca="true">+IF(AND(ISNUMBER(OFFSET('Hygiene Data'!$F$5,0,10*ROW('Hygiene Data'!F65))),'Data Summary'!DU71="Yes"),OFFSET('Hygiene Data'!$F$5,0,10*ROW('Hygiene Data'!F65)),NA())</f>
        <v>#N/A</v>
      </c>
      <c r="BG71" s="98" t="e">
        <f ca="true">+IF(AND(ISNUMBER(OFFSET('Hygiene Data'!$F$7,0,10*ROW('Hygiene Data'!F65))),'Data Summary'!DV71="Yes"),OFFSET('Hygiene Data'!$F$7,0,10*ROW('Hygiene Data'!F65)),NA())</f>
        <v>#N/A</v>
      </c>
      <c r="BH71" s="98" t="e">
        <f ca="true">+IF(AND(ISNUMBER(OFFSET('Hygiene Data'!$F$9,0,10*ROW('Hygiene Data'!F65))),'Data Summary'!DW71="Yes"),OFFSET('Hygiene Data'!$F$9,0,10*ROW('Hygiene Data'!F65)),NA())</f>
        <v>#N/A</v>
      </c>
      <c r="BI71" s="98" t="e">
        <f ca="true">+IF(AND(ISNUMBER(OFFSET('Hygiene Data'!$G$5,0,10*ROW('Hygiene Data'!G65))),'Data Summary'!DX71="Yes"),OFFSET('Hygiene Data'!$G$5,0,10*ROW('Hygiene Data'!G65)),NA())</f>
        <v>#N/A</v>
      </c>
      <c r="BJ71" s="98" t="e">
        <f ca="true">+IF(AND(ISNUMBER(OFFSET('Hygiene Data'!$G$7,0,10*ROW('Hygiene Data'!G65))),'Data Summary'!DY71="Yes"),OFFSET('Hygiene Data'!$G$7,0,10*ROW('Hygiene Data'!G65)),NA())</f>
        <v>#N/A</v>
      </c>
      <c r="BK71" s="98" t="e">
        <f ca="true">+IF(AND(ISNUMBER(OFFSET('Hygiene Data'!$G$9,0,10*ROW('Hygiene Data'!G65))),'Data Summary'!DZ71="Yes"),OFFSET('Hygiene Data'!$G$9,0,10*ROW('Hygiene Data'!G65)),NA())</f>
        <v>#N/A</v>
      </c>
      <c r="BL71" s="98" t="e">
        <f ca="true">+IF(AND(ISNUMBER(OFFSET('Hygiene Data'!$H$5,0,10*ROW('Hygiene Data'!H65))),'Data Summary'!EA71="Yes"),OFFSET('Hygiene Data'!$H$5,0,10*ROW('Hygiene Data'!H65)),NA())</f>
        <v>#N/A</v>
      </c>
      <c r="BM71" s="98" t="e">
        <f ca="true">+IF(AND(ISNUMBER(OFFSET('Hygiene Data'!$H$7,0,10*ROW('Hygiene Data'!H65))),'Data Summary'!EB71="Yes"),OFFSET('Hygiene Data'!$H$7,0,10*ROW('Hygiene Data'!H65)),NA())</f>
        <v>#N/A</v>
      </c>
      <c r="BN71" s="98" t="e">
        <f ca="true">+IF(AND(ISNUMBER(OFFSET('Hygiene Data'!$H$9,0,10*ROW('Hygiene Data'!H65))),'Data Summary'!EC71="Yes"),OFFSET('Hygiene Data'!$H$9,0,10*ROW('Hygiene Data'!H65)),NA())</f>
        <v>#N/A</v>
      </c>
      <c r="BO71" s="98" t="e">
        <f ca="true">+IF(AND(ISNUMBER(OFFSET('Hygiene Data'!$I$5,0,10*ROW('Hygiene Data'!I65))),'Data Summary'!ED71="Yes"),OFFSET('Hygiene Data'!$I$5,0,10*ROW('Hygiene Data'!I65)),NA())</f>
        <v>#N/A</v>
      </c>
      <c r="BP71" s="98" t="e">
        <f ca="true">+IF(AND(ISNUMBER(OFFSET('Hygiene Data'!$I$7,0,10*ROW('Hygiene Data'!I65))),'Data Summary'!EE71="Yes"),OFFSET('Hygiene Data'!$I$7,0,10*ROW('Hygiene Data'!I65)),NA())</f>
        <v>#N/A</v>
      </c>
      <c r="BQ71" s="98" t="e">
        <f ca="true">+IF(AND(ISNUMBER(OFFSET('Hygiene Data'!$I$9,0,10*ROW('Hygiene Data'!I65))),'Data Summary'!EF71="Yes"),OFFSET('Hygiene Data'!$I$9,0,10*ROW('Hygiene Data'!I65)),NA())</f>
        <v>#N/A</v>
      </c>
    </row>
    <row xmlns:x14ac="http://schemas.microsoft.com/office/spreadsheetml/2009/9/ac" r="72" x14ac:dyDescent="0.2">
      <c r="A72" s="339" t="e">
        <f ca="true">+RIGHT('Data Summary'!A72,LEN('Data Summary'!A72)-9)</f>
        <v>#VALUE!</v>
      </c>
      <c r="B72" s="36" t="str">
        <f ca="true">+IF(ISTEXT('Data Summary'!B72),'Data Summary'!B72,"")</f>
        <v/>
      </c>
      <c r="C72" s="338" t="e">
        <f ca="true">+VALUE('Data Summary'!C72)</f>
        <v>#VALUE!</v>
      </c>
      <c r="D72" s="96" t="e">
        <f ca="true">+IF(AND(ISNUMBER(OFFSET('Water Data'!$D$4,0,10*ROW('Water Data'!D66))),'Data Summary'!BS72="Yes"),100-OFFSET('Water Data'!$D$4,0,10*ROW('Water Data'!D66)),NA())</f>
        <v>#N/A</v>
      </c>
      <c r="E72" s="96" t="e">
        <f ca="true">+IF(AND(ISNUMBER(OFFSET('Water Data'!$D$6,0,10*ROW('Water Data'!D66))),'Data Summary'!BT72="Yes"),OFFSET('Water Data'!$D$6,0,10*ROW('Water Data'!D66)),NA())</f>
        <v>#N/A</v>
      </c>
      <c r="F72" s="96" t="e">
        <f ca="true">+IF(AND(ISNUMBER(OFFSET('Water Data'!$D$9,0,10*ROW('Water Data'!D66))),'Data Summary'!BU72="Yes"),OFFSET('Water Data'!$D$9,0,10*ROW('Water Data'!D66)),NA())</f>
        <v>#N/A</v>
      </c>
      <c r="G72" s="96" t="e">
        <f ca="true">+IF(AND(ISNUMBER(OFFSET('Water Data'!$E$4,0,10*ROW('Water Data'!E66))),'Data Summary'!BV72="Yes"),100-OFFSET('Water Data'!$E$4,0,10*ROW('Water Data'!E66)),NA())</f>
        <v>#N/A</v>
      </c>
      <c r="H72" s="96" t="e">
        <f ca="true">+IF(AND(ISNUMBER(OFFSET('Water Data'!$E$6,0,10*ROW('Water Data'!E66))),'Data Summary'!BW72="Yes"),OFFSET('Water Data'!$E$6,0,10*ROW('Water Data'!E66)),NA())</f>
        <v>#N/A</v>
      </c>
      <c r="I72" s="96" t="e">
        <f ca="true">+IF(AND(ISNUMBER(OFFSET('Water Data'!$E$9,0,10*ROW('Water Data'!E66))),'Data Summary'!BX72="Yes"),OFFSET('Water Data'!$E$9,0,10*ROW('Water Data'!E66)),NA())</f>
        <v>#N/A</v>
      </c>
      <c r="J72" s="96" t="e">
        <f ca="true">+IF(AND(ISNUMBER(OFFSET('Water Data'!$F$4,0,10*ROW('Water Data'!F66))),'Data Summary'!BY72="Yes"),100-OFFSET('Water Data'!$F$4,0,10*ROW('Water Data'!F66)),NA())</f>
        <v>#N/A</v>
      </c>
      <c r="K72" s="96" t="e">
        <f ca="true">+IF(AND(ISNUMBER(OFFSET('Water Data'!$F$6,0,10*ROW('Water Data'!F66))),'Data Summary'!BZ72="Yes"),OFFSET('Water Data'!$F$6,0,10*ROW('Water Data'!F66)),NA())</f>
        <v>#N/A</v>
      </c>
      <c r="L72" s="96" t="e">
        <f ca="true">+IF(AND(ISNUMBER(OFFSET('Water Data'!$F$9,0,10*ROW('Water Data'!F66))),'Data Summary'!CA72="Yes"),OFFSET('Water Data'!$F$9,0,10*ROW('Water Data'!F66)),NA())</f>
        <v>#N/A</v>
      </c>
      <c r="M72" s="96" t="e">
        <f ca="true">+IF(AND(ISNUMBER(OFFSET('Water Data'!$G$4,0,10*ROW('Water Data'!G66))),'Data Summary'!CB72="Yes"),100-OFFSET('Water Data'!$G$4,0,10*ROW('Water Data'!G66)),NA())</f>
        <v>#N/A</v>
      </c>
      <c r="N72" s="96" t="e">
        <f ca="true">+IF(AND(ISNUMBER(OFFSET('Water Data'!$G$6,0,10*ROW('Water Data'!G66))),'Data Summary'!CC72="Yes"),OFFSET('Water Data'!$G$6,0,10*ROW('Water Data'!G66)),NA())</f>
        <v>#N/A</v>
      </c>
      <c r="O72" s="96" t="e">
        <f ca="true">+IF(AND(ISNUMBER(OFFSET('Water Data'!$G$9,0,10*ROW('Water Data'!G66))),'Data Summary'!CD72="Yes"),OFFSET('Water Data'!$G$9,0,10*ROW('Water Data'!G66)),NA())</f>
        <v>#N/A</v>
      </c>
      <c r="P72" s="96" t="e">
        <f ca="true">+IF(AND(ISNUMBER(OFFSET('Water Data'!$H$4,0,10*ROW('Water Data'!H66))),'Data Summary'!CE72="Yes"),100-OFFSET('Water Data'!$H$4,0,10*ROW('Water Data'!H66)),NA())</f>
        <v>#N/A</v>
      </c>
      <c r="Q72" s="96" t="e">
        <f ca="true">+IF(AND(ISNUMBER(OFFSET('Water Data'!$H$6,0,10*ROW('Water Data'!H66))),'Data Summary'!CF72="Yes"),OFFSET('Water Data'!$H$6,0,10*ROW('Water Data'!H66)),NA())</f>
        <v>#N/A</v>
      </c>
      <c r="R72" s="96" t="e">
        <f ca="true">+IF(AND(ISNUMBER(OFFSET('Water Data'!$H$9,0,10*ROW('Water Data'!H66))),'Data Summary'!CG72="Yes"),OFFSET('Water Data'!$H$9,0,10*ROW('Water Data'!H66)),NA())</f>
        <v>#N/A</v>
      </c>
      <c r="S72" s="96" t="e">
        <f ca="true">+IF(AND(ISNUMBER(OFFSET('Water Data'!$I$4,0,10*ROW('Water Data'!I66))),'Data Summary'!CH72="Yes"),100-OFFSET('Water Data'!$I$4,0,10*ROW('Water Data'!I66)),NA())</f>
        <v>#N/A</v>
      </c>
      <c r="T72" s="96" t="e">
        <f ca="true">+IF(AND(ISNUMBER(OFFSET('Water Data'!$I$6,0,10*ROW('Water Data'!I66))),'Data Summary'!CI72="Yes"),OFFSET('Water Data'!$I$6,0,10*ROW('Water Data'!I66)),NA())</f>
        <v>#N/A</v>
      </c>
      <c r="U72" s="96" t="e">
        <f ca="true">+IF(AND(ISNUMBER(OFFSET('Water Data'!$I$9,0,10*ROW('Water Data'!I66))),'Data Summary'!CJ72="Yes"),OFFSET('Water Data'!$I$9,0,10*ROW('Water Data'!I66)),NA())</f>
        <v>#N/A</v>
      </c>
      <c r="V72" s="97" t="e">
        <f ca="true">+IF(AND(ISNUMBER(OFFSET('Sanitation Data'!$D$4,0,10*ROW('Sanitation Data'!D66))),'Data Summary'!CK72="Yes"),100-OFFSET('Sanitation Data'!$D$4,0,10*ROW('Sanitation Data'!D66)),NA())</f>
        <v>#N/A</v>
      </c>
      <c r="W72" s="97" t="e">
        <f ca="true">+IF(AND(ISNUMBER(OFFSET('Sanitation Data'!$D$6,0,10*ROW('Sanitation Data'!D66))),'Data Summary'!CL72="Yes"),OFFSET('Sanitation Data'!$D$6,0,10*ROW('Sanitation Data'!D66)),NA())</f>
        <v>#N/A</v>
      </c>
      <c r="X72" s="97" t="e">
        <f ca="true">+IF(AND(ISNUMBER(OFFSET('Sanitation Data'!$D$10,0,10*ROW('Sanitation Data'!D66))),'Data Summary'!CM72="Yes"),OFFSET('Sanitation Data'!$D$10,0,10*ROW('Sanitation Data'!D66)),NA())</f>
        <v>#N/A</v>
      </c>
      <c r="Y72" s="97" t="e">
        <f ca="true">+IF(AND(ISNUMBER(OFFSET('Sanitation Data'!$D$11,0,10*ROW('Sanitation Data'!D66))),'Data Summary'!CN72="Yes"),OFFSET('Sanitation Data'!$D$11,0,10*ROW('Sanitation Data'!D66)),NA())</f>
        <v>#N/A</v>
      </c>
      <c r="Z72" s="97" t="e">
        <f ca="true">+IF(AND(ISNUMBER(OFFSET('Sanitation Data'!$D$12,0,10*ROW('Sanitation Data'!D66))),'Data Summary'!CO72="Yes"),OFFSET('Sanitation Data'!$D$12,0,10*ROW('Sanitation Data'!D66)),NA())</f>
        <v>#N/A</v>
      </c>
      <c r="AA72" s="97" t="e">
        <f ca="true">+IF(AND(ISNUMBER(OFFSET('Sanitation Data'!$E$4,0,10*ROW('Sanitation Data'!E66))),'Data Summary'!CP72="Yes"),100-OFFSET('Sanitation Data'!$E$4,0,10*ROW('Sanitation Data'!E66)),NA())</f>
        <v>#N/A</v>
      </c>
      <c r="AB72" s="97" t="e">
        <f ca="true">+IF(AND(ISNUMBER(OFFSET('Sanitation Data'!$E$6,0,10*ROW('Sanitation Data'!E66))),'Data Summary'!CQ72="Yes"),OFFSET('Sanitation Data'!$E$6,0,10*ROW('Sanitation Data'!E66)),NA())</f>
        <v>#N/A</v>
      </c>
      <c r="AC72" s="97" t="e">
        <f ca="true">+IF(AND(ISNUMBER(OFFSET('Sanitation Data'!$E$10,0,10*ROW('Sanitation Data'!E66))),'Data Summary'!CR72="Yes"),OFFSET('Sanitation Data'!$E$10,0,10*ROW('Sanitation Data'!E66)),NA())</f>
        <v>#N/A</v>
      </c>
      <c r="AD72" s="97" t="e">
        <f ca="true">+IF(AND(ISNUMBER(OFFSET('Sanitation Data'!$E$11,0,10*ROW('Sanitation Data'!E66))),'Data Summary'!CS72="Yes"),OFFSET('Sanitation Data'!$E$11,0,10*ROW('Sanitation Data'!E66)),NA())</f>
        <v>#N/A</v>
      </c>
      <c r="AE72" s="97" t="e">
        <f ca="true">+IF(AND(ISNUMBER(OFFSET('Sanitation Data'!$E$12,0,10*ROW('Sanitation Data'!E66))),'Data Summary'!CT72="Yes"),OFFSET('Sanitation Data'!$E$12,0,10*ROW('Sanitation Data'!E66)),NA())</f>
        <v>#N/A</v>
      </c>
      <c r="AF72" s="97" t="e">
        <f ca="true">+IF(AND(ISNUMBER(OFFSET('Sanitation Data'!$F$4,0,10*ROW('Sanitation Data'!F66))),'Data Summary'!CU72="Yes"),100-OFFSET('Sanitation Data'!$F$4,0,10*ROW('Sanitation Data'!F66)),NA())</f>
        <v>#N/A</v>
      </c>
      <c r="AG72" s="97" t="e">
        <f ca="true">+IF(AND(ISNUMBER(OFFSET('Sanitation Data'!$F$6,0,10*ROW('Sanitation Data'!F66))),'Data Summary'!CV72="Yes"),OFFSET('Sanitation Data'!$F$6,0,10*ROW('Sanitation Data'!F66)),NA())</f>
        <v>#N/A</v>
      </c>
      <c r="AH72" s="97" t="e">
        <f ca="true">+IF(AND(ISNUMBER(OFFSET('Sanitation Data'!$F$10,0,10*ROW('Sanitation Data'!F66))),'Data Summary'!CW72="Yes"),OFFSET('Sanitation Data'!$F$10,0,10*ROW('Sanitation Data'!F66)),NA())</f>
        <v>#N/A</v>
      </c>
      <c r="AI72" s="97" t="e">
        <f ca="true">+IF(AND(ISNUMBER(OFFSET('Sanitation Data'!$F$11,0,10*ROW('Sanitation Data'!F66))),'Data Summary'!CX72="Yes"),OFFSET('Sanitation Data'!$F$11,0,10*ROW('Sanitation Data'!F66)),NA())</f>
        <v>#N/A</v>
      </c>
      <c r="AJ72" s="97" t="e">
        <f ca="true">+IF(AND(ISNUMBER(OFFSET('Sanitation Data'!$F$12,0,10*ROW('Sanitation Data'!F66))),'Data Summary'!CY72="Yes"),OFFSET('Sanitation Data'!$F$12,0,10*ROW('Sanitation Data'!F66)),NA())</f>
        <v>#N/A</v>
      </c>
      <c r="AK72" s="97" t="e">
        <f ca="true">+IF(AND(ISNUMBER(OFFSET('Sanitation Data'!$G$4,0,10*ROW('Sanitation Data'!G66))),'Data Summary'!CZ72="Yes"),100-OFFSET('Sanitation Data'!$G$4,0,10*ROW('Sanitation Data'!G66)),NA())</f>
        <v>#N/A</v>
      </c>
      <c r="AL72" s="97" t="e">
        <f ca="true">+IF(AND(ISNUMBER(OFFSET('Sanitation Data'!$G$6,0,10*ROW('Sanitation Data'!G66))),'Data Summary'!DA72="Yes"),OFFSET('Sanitation Data'!$G$6,0,10*ROW('Sanitation Data'!G66)),NA())</f>
        <v>#N/A</v>
      </c>
      <c r="AM72" s="97" t="e">
        <f ca="true">+IF(AND(ISNUMBER(OFFSET('Sanitation Data'!$G$10,0,10*ROW('Sanitation Data'!G66))),'Data Summary'!DB72="Yes"),OFFSET('Sanitation Data'!$G$10,0,10*ROW('Sanitation Data'!G66)),NA())</f>
        <v>#N/A</v>
      </c>
      <c r="AN72" s="97" t="e">
        <f ca="true">+IF(AND(ISNUMBER(OFFSET('Sanitation Data'!$G$11,0,10*ROW('Sanitation Data'!G66))),'Data Summary'!DC72="Yes"),OFFSET('Sanitation Data'!$G$11,0,10*ROW('Sanitation Data'!G66)),NA())</f>
        <v>#N/A</v>
      </c>
      <c r="AO72" s="97" t="e">
        <f ca="true">+IF(AND(ISNUMBER(OFFSET('Sanitation Data'!$G$12,0,10*ROW('Sanitation Data'!G66))),'Data Summary'!DD72="Yes"),OFFSET('Sanitation Data'!$G$12,0,10*ROW('Sanitation Data'!G66)),NA())</f>
        <v>#N/A</v>
      </c>
      <c r="AP72" s="97" t="e">
        <f ca="true">+IF(AND(ISNUMBER(OFFSET('Sanitation Data'!$H$4,0,10*ROW('Sanitation Data'!H66))),'Data Summary'!DE72="Yes"),100-OFFSET('Sanitation Data'!$H$4,0,10*ROW('Sanitation Data'!H66)),NA())</f>
        <v>#N/A</v>
      </c>
      <c r="AQ72" s="97" t="e">
        <f ca="true">+IF(AND(ISNUMBER(OFFSET('Sanitation Data'!$H$6,0,10*ROW('Sanitation Data'!H66))),'Data Summary'!DF72="Yes"),OFFSET('Sanitation Data'!$H$6,0,10*ROW('Sanitation Data'!H66)),NA())</f>
        <v>#N/A</v>
      </c>
      <c r="AR72" s="97" t="e">
        <f ca="true">+IF(AND(ISNUMBER(OFFSET('Sanitation Data'!$H$10,0,10*ROW('Sanitation Data'!H66))),'Data Summary'!DG72="Yes"),OFFSET('Sanitation Data'!$H$10,0,10*ROW('Sanitation Data'!H66)),NA())</f>
        <v>#N/A</v>
      </c>
      <c r="AS72" s="97" t="e">
        <f ca="true">+IF(AND(ISNUMBER(OFFSET('Sanitation Data'!$H$11,0,10*ROW('Sanitation Data'!H66))),'Data Summary'!DH72="Yes"),OFFSET('Sanitation Data'!$H$11,0,10*ROW('Sanitation Data'!H66)),NA())</f>
        <v>#N/A</v>
      </c>
      <c r="AT72" s="97" t="e">
        <f ca="true">+IF(AND(ISNUMBER(OFFSET('Sanitation Data'!$H$12,0,10*ROW('Sanitation Data'!H66))),'Data Summary'!DI72="Yes"),OFFSET('Sanitation Data'!$H$12,0,10*ROW('Sanitation Data'!H66)),NA())</f>
        <v>#N/A</v>
      </c>
      <c r="AU72" s="97" t="e">
        <f ca="true">+IF(AND(ISNUMBER(OFFSET('Sanitation Data'!$I$4,0,10*ROW('Sanitation Data'!I66))),'Data Summary'!DJ72="Yes"),100-OFFSET('Sanitation Data'!$I$4,0,10*ROW('Sanitation Data'!I66)),NA())</f>
        <v>#N/A</v>
      </c>
      <c r="AV72" s="97" t="e">
        <f ca="true">+IF(AND(ISNUMBER(OFFSET('Sanitation Data'!$I$6,0,10*ROW('Sanitation Data'!I66))),'Data Summary'!DK72="Yes"),OFFSET('Sanitation Data'!$I$6,0,10*ROW('Sanitation Data'!I66)),NA())</f>
        <v>#N/A</v>
      </c>
      <c r="AW72" s="97" t="e">
        <f ca="true">+IF(AND(ISNUMBER(OFFSET('Sanitation Data'!$I$10,0,10*ROW('Sanitation Data'!I66))),'Data Summary'!DL72="Yes"),OFFSET('Sanitation Data'!$I$10,0,10*ROW('Sanitation Data'!I66)),NA())</f>
        <v>#N/A</v>
      </c>
      <c r="AX72" s="97" t="e">
        <f ca="true">+IF(AND(ISNUMBER(OFFSET('Sanitation Data'!$I$11,0,10*ROW('Sanitation Data'!I66))),'Data Summary'!DM72="Yes"),OFFSET('Sanitation Data'!$I$11,0,10*ROW('Sanitation Data'!I66)),NA())</f>
        <v>#N/A</v>
      </c>
      <c r="AY72" s="97" t="e">
        <f ca="true">+IF(AND(ISNUMBER(OFFSET('Sanitation Data'!$I$12,0,10*ROW('Sanitation Data'!I66))),'Data Summary'!DN72="Yes"),OFFSET('Sanitation Data'!$I$12,0,10*ROW('Sanitation Data'!I66)),NA())</f>
        <v>#N/A</v>
      </c>
      <c r="AZ72" s="98" t="e">
        <f ca="true">+IF(AND(ISNUMBER(OFFSET('Hygiene Data'!$D$5,0,10*ROW('Hygiene Data'!D66))),'Data Summary'!DO72="Yes"),OFFSET('Hygiene Data'!$D$5,0,10*ROW('Hygiene Data'!D66)),NA())</f>
        <v>#N/A</v>
      </c>
      <c r="BA72" s="98" t="e">
        <f ca="true">+IF(AND(ISNUMBER(OFFSET('Hygiene Data'!$D$7,0,10*ROW('Hygiene Data'!D66))),'Data Summary'!DP72="Yes"),OFFSET('Hygiene Data'!$D$7,0,10*ROW('Hygiene Data'!D66)),NA())</f>
        <v>#N/A</v>
      </c>
      <c r="BB72" s="98" t="e">
        <f ca="true">+IF(AND(ISNUMBER(OFFSET('Hygiene Data'!$D$9,0,10*ROW('Hygiene Data'!D66))),'Data Summary'!DQ72="Yes"),OFFSET('Hygiene Data'!$D$9,0,10*ROW('Hygiene Data'!D66)),NA())</f>
        <v>#N/A</v>
      </c>
      <c r="BC72" s="98" t="e">
        <f ca="true">+IF(AND(ISNUMBER(OFFSET('Hygiene Data'!$E$5,0,10*ROW('Hygiene Data'!E66))),'Data Summary'!DR72="Yes"),OFFSET('Hygiene Data'!$E$5,0,10*ROW('Hygiene Data'!E66)),NA())</f>
        <v>#N/A</v>
      </c>
      <c r="BD72" s="98" t="e">
        <f ca="true">+IF(AND(ISNUMBER(OFFSET('Hygiene Data'!$E$7,0,10*ROW('Hygiene Data'!E66))),'Data Summary'!DS72="Yes"),OFFSET('Hygiene Data'!$E$7,0,10*ROW('Hygiene Data'!E66)),NA())</f>
        <v>#N/A</v>
      </c>
      <c r="BE72" s="98" t="e">
        <f ca="true">+IF(AND(ISNUMBER(OFFSET('Hygiene Data'!$E$9,0,10*ROW('Hygiene Data'!E66))),'Data Summary'!DT72="Yes"),OFFSET('Hygiene Data'!$E$9,0,10*ROW('Hygiene Data'!E66)),NA())</f>
        <v>#N/A</v>
      </c>
      <c r="BF72" s="98" t="e">
        <f ca="true">+IF(AND(ISNUMBER(OFFSET('Hygiene Data'!$F$5,0,10*ROW('Hygiene Data'!F66))),'Data Summary'!DU72="Yes"),OFFSET('Hygiene Data'!$F$5,0,10*ROW('Hygiene Data'!F66)),NA())</f>
        <v>#N/A</v>
      </c>
      <c r="BG72" s="98" t="e">
        <f ca="true">+IF(AND(ISNUMBER(OFFSET('Hygiene Data'!$F$7,0,10*ROW('Hygiene Data'!F66))),'Data Summary'!DV72="Yes"),OFFSET('Hygiene Data'!$F$7,0,10*ROW('Hygiene Data'!F66)),NA())</f>
        <v>#N/A</v>
      </c>
      <c r="BH72" s="98" t="e">
        <f ca="true">+IF(AND(ISNUMBER(OFFSET('Hygiene Data'!$F$9,0,10*ROW('Hygiene Data'!F66))),'Data Summary'!DW72="Yes"),OFFSET('Hygiene Data'!$F$9,0,10*ROW('Hygiene Data'!F66)),NA())</f>
        <v>#N/A</v>
      </c>
      <c r="BI72" s="98" t="e">
        <f ca="true">+IF(AND(ISNUMBER(OFFSET('Hygiene Data'!$G$5,0,10*ROW('Hygiene Data'!G66))),'Data Summary'!DX72="Yes"),OFFSET('Hygiene Data'!$G$5,0,10*ROW('Hygiene Data'!G66)),NA())</f>
        <v>#N/A</v>
      </c>
      <c r="BJ72" s="98" t="e">
        <f ca="true">+IF(AND(ISNUMBER(OFFSET('Hygiene Data'!$G$7,0,10*ROW('Hygiene Data'!G66))),'Data Summary'!DY72="Yes"),OFFSET('Hygiene Data'!$G$7,0,10*ROW('Hygiene Data'!G66)),NA())</f>
        <v>#N/A</v>
      </c>
      <c r="BK72" s="98" t="e">
        <f ca="true">+IF(AND(ISNUMBER(OFFSET('Hygiene Data'!$G$9,0,10*ROW('Hygiene Data'!G66))),'Data Summary'!DZ72="Yes"),OFFSET('Hygiene Data'!$G$9,0,10*ROW('Hygiene Data'!G66)),NA())</f>
        <v>#N/A</v>
      </c>
      <c r="BL72" s="98" t="e">
        <f ca="true">+IF(AND(ISNUMBER(OFFSET('Hygiene Data'!$H$5,0,10*ROW('Hygiene Data'!H66))),'Data Summary'!EA72="Yes"),OFFSET('Hygiene Data'!$H$5,0,10*ROW('Hygiene Data'!H66)),NA())</f>
        <v>#N/A</v>
      </c>
      <c r="BM72" s="98" t="e">
        <f ca="true">+IF(AND(ISNUMBER(OFFSET('Hygiene Data'!$H$7,0,10*ROW('Hygiene Data'!H66))),'Data Summary'!EB72="Yes"),OFFSET('Hygiene Data'!$H$7,0,10*ROW('Hygiene Data'!H66)),NA())</f>
        <v>#N/A</v>
      </c>
      <c r="BN72" s="98" t="e">
        <f ca="true">+IF(AND(ISNUMBER(OFFSET('Hygiene Data'!$H$9,0,10*ROW('Hygiene Data'!H66))),'Data Summary'!EC72="Yes"),OFFSET('Hygiene Data'!$H$9,0,10*ROW('Hygiene Data'!H66)),NA())</f>
        <v>#N/A</v>
      </c>
      <c r="BO72" s="98" t="e">
        <f ca="true">+IF(AND(ISNUMBER(OFFSET('Hygiene Data'!$I$5,0,10*ROW('Hygiene Data'!I66))),'Data Summary'!ED72="Yes"),OFFSET('Hygiene Data'!$I$5,0,10*ROW('Hygiene Data'!I66)),NA())</f>
        <v>#N/A</v>
      </c>
      <c r="BP72" s="98" t="e">
        <f ca="true">+IF(AND(ISNUMBER(OFFSET('Hygiene Data'!$I$7,0,10*ROW('Hygiene Data'!I66))),'Data Summary'!EE72="Yes"),OFFSET('Hygiene Data'!$I$7,0,10*ROW('Hygiene Data'!I66)),NA())</f>
        <v>#N/A</v>
      </c>
      <c r="BQ72" s="98" t="e">
        <f ca="true">+IF(AND(ISNUMBER(OFFSET('Hygiene Data'!$I$9,0,10*ROW('Hygiene Data'!I66))),'Data Summary'!EF72="Yes"),OFFSET('Hygiene Data'!$I$9,0,10*ROW('Hygiene Data'!I66)),NA())</f>
        <v>#N/A</v>
      </c>
    </row>
    <row xmlns:x14ac="http://schemas.microsoft.com/office/spreadsheetml/2009/9/ac" r="73" x14ac:dyDescent="0.2">
      <c r="A73" s="339" t="e">
        <f ca="true">+RIGHT('Data Summary'!A73,LEN('Data Summary'!A73)-9)</f>
        <v>#VALUE!</v>
      </c>
      <c r="B73" s="36" t="str">
        <f ca="true">+IF(ISTEXT('Data Summary'!B73),'Data Summary'!B73,"")</f>
        <v/>
      </c>
      <c r="C73" s="338" t="e">
        <f ca="true">+VALUE('Data Summary'!C73)</f>
        <v>#VALUE!</v>
      </c>
      <c r="D73" s="96" t="e">
        <f ca="true">+IF(AND(ISNUMBER(OFFSET('Water Data'!$D$4,0,10*ROW('Water Data'!D67))),'Data Summary'!BS73="Yes"),100-OFFSET('Water Data'!$D$4,0,10*ROW('Water Data'!D67)),NA())</f>
        <v>#N/A</v>
      </c>
      <c r="E73" s="96" t="e">
        <f ca="true">+IF(AND(ISNUMBER(OFFSET('Water Data'!$D$6,0,10*ROW('Water Data'!D67))),'Data Summary'!BT73="Yes"),OFFSET('Water Data'!$D$6,0,10*ROW('Water Data'!D67)),NA())</f>
        <v>#N/A</v>
      </c>
      <c r="F73" s="96" t="e">
        <f ca="true">+IF(AND(ISNUMBER(OFFSET('Water Data'!$D$9,0,10*ROW('Water Data'!D67))),'Data Summary'!BU73="Yes"),OFFSET('Water Data'!$D$9,0,10*ROW('Water Data'!D67)),NA())</f>
        <v>#N/A</v>
      </c>
      <c r="G73" s="96" t="e">
        <f ca="true">+IF(AND(ISNUMBER(OFFSET('Water Data'!$E$4,0,10*ROW('Water Data'!E67))),'Data Summary'!BV73="Yes"),100-OFFSET('Water Data'!$E$4,0,10*ROW('Water Data'!E67)),NA())</f>
        <v>#N/A</v>
      </c>
      <c r="H73" s="96" t="e">
        <f ca="true">+IF(AND(ISNUMBER(OFFSET('Water Data'!$E$6,0,10*ROW('Water Data'!E67))),'Data Summary'!BW73="Yes"),OFFSET('Water Data'!$E$6,0,10*ROW('Water Data'!E67)),NA())</f>
        <v>#N/A</v>
      </c>
      <c r="I73" s="96" t="e">
        <f ca="true">+IF(AND(ISNUMBER(OFFSET('Water Data'!$E$9,0,10*ROW('Water Data'!E67))),'Data Summary'!BX73="Yes"),OFFSET('Water Data'!$E$9,0,10*ROW('Water Data'!E67)),NA())</f>
        <v>#N/A</v>
      </c>
      <c r="J73" s="96" t="e">
        <f ca="true">+IF(AND(ISNUMBER(OFFSET('Water Data'!$F$4,0,10*ROW('Water Data'!F67))),'Data Summary'!BY73="Yes"),100-OFFSET('Water Data'!$F$4,0,10*ROW('Water Data'!F67)),NA())</f>
        <v>#N/A</v>
      </c>
      <c r="K73" s="96" t="e">
        <f ca="true">+IF(AND(ISNUMBER(OFFSET('Water Data'!$F$6,0,10*ROW('Water Data'!F67))),'Data Summary'!BZ73="Yes"),OFFSET('Water Data'!$F$6,0,10*ROW('Water Data'!F67)),NA())</f>
        <v>#N/A</v>
      </c>
      <c r="L73" s="96" t="e">
        <f ca="true">+IF(AND(ISNUMBER(OFFSET('Water Data'!$F$9,0,10*ROW('Water Data'!F67))),'Data Summary'!CA73="Yes"),OFFSET('Water Data'!$F$9,0,10*ROW('Water Data'!F67)),NA())</f>
        <v>#N/A</v>
      </c>
      <c r="M73" s="96" t="e">
        <f ca="true">+IF(AND(ISNUMBER(OFFSET('Water Data'!$G$4,0,10*ROW('Water Data'!G67))),'Data Summary'!CB73="Yes"),100-OFFSET('Water Data'!$G$4,0,10*ROW('Water Data'!G67)),NA())</f>
        <v>#N/A</v>
      </c>
      <c r="N73" s="96" t="e">
        <f ca="true">+IF(AND(ISNUMBER(OFFSET('Water Data'!$G$6,0,10*ROW('Water Data'!G67))),'Data Summary'!CC73="Yes"),OFFSET('Water Data'!$G$6,0,10*ROW('Water Data'!G67)),NA())</f>
        <v>#N/A</v>
      </c>
      <c r="O73" s="96" t="e">
        <f ca="true">+IF(AND(ISNUMBER(OFFSET('Water Data'!$G$9,0,10*ROW('Water Data'!G67))),'Data Summary'!CD73="Yes"),OFFSET('Water Data'!$G$9,0,10*ROW('Water Data'!G67)),NA())</f>
        <v>#N/A</v>
      </c>
      <c r="P73" s="96" t="e">
        <f ca="true">+IF(AND(ISNUMBER(OFFSET('Water Data'!$H$4,0,10*ROW('Water Data'!H67))),'Data Summary'!CE73="Yes"),100-OFFSET('Water Data'!$H$4,0,10*ROW('Water Data'!H67)),NA())</f>
        <v>#N/A</v>
      </c>
      <c r="Q73" s="96" t="e">
        <f ca="true">+IF(AND(ISNUMBER(OFFSET('Water Data'!$H$6,0,10*ROW('Water Data'!H67))),'Data Summary'!CF73="Yes"),OFFSET('Water Data'!$H$6,0,10*ROW('Water Data'!H67)),NA())</f>
        <v>#N/A</v>
      </c>
      <c r="R73" s="96" t="e">
        <f ca="true">+IF(AND(ISNUMBER(OFFSET('Water Data'!$H$9,0,10*ROW('Water Data'!H67))),'Data Summary'!CG73="Yes"),OFFSET('Water Data'!$H$9,0,10*ROW('Water Data'!H67)),NA())</f>
        <v>#N/A</v>
      </c>
      <c r="S73" s="96" t="e">
        <f ca="true">+IF(AND(ISNUMBER(OFFSET('Water Data'!$I$4,0,10*ROW('Water Data'!I67))),'Data Summary'!CH73="Yes"),100-OFFSET('Water Data'!$I$4,0,10*ROW('Water Data'!I67)),NA())</f>
        <v>#N/A</v>
      </c>
      <c r="T73" s="96" t="e">
        <f ca="true">+IF(AND(ISNUMBER(OFFSET('Water Data'!$I$6,0,10*ROW('Water Data'!I67))),'Data Summary'!CI73="Yes"),OFFSET('Water Data'!$I$6,0,10*ROW('Water Data'!I67)),NA())</f>
        <v>#N/A</v>
      </c>
      <c r="U73" s="96" t="e">
        <f ca="true">+IF(AND(ISNUMBER(OFFSET('Water Data'!$I$9,0,10*ROW('Water Data'!I67))),'Data Summary'!CJ73="Yes"),OFFSET('Water Data'!$I$9,0,10*ROW('Water Data'!I67)),NA())</f>
        <v>#N/A</v>
      </c>
      <c r="V73" s="97" t="e">
        <f ca="true">+IF(AND(ISNUMBER(OFFSET('Sanitation Data'!$D$4,0,10*ROW('Sanitation Data'!D67))),'Data Summary'!CK73="Yes"),100-OFFSET('Sanitation Data'!$D$4,0,10*ROW('Sanitation Data'!D67)),NA())</f>
        <v>#N/A</v>
      </c>
      <c r="W73" s="97" t="e">
        <f ca="true">+IF(AND(ISNUMBER(OFFSET('Sanitation Data'!$D$6,0,10*ROW('Sanitation Data'!D67))),'Data Summary'!CL73="Yes"),OFFSET('Sanitation Data'!$D$6,0,10*ROW('Sanitation Data'!D67)),NA())</f>
        <v>#N/A</v>
      </c>
      <c r="X73" s="97" t="e">
        <f ca="true">+IF(AND(ISNUMBER(OFFSET('Sanitation Data'!$D$10,0,10*ROW('Sanitation Data'!D67))),'Data Summary'!CM73="Yes"),OFFSET('Sanitation Data'!$D$10,0,10*ROW('Sanitation Data'!D67)),NA())</f>
        <v>#N/A</v>
      </c>
      <c r="Y73" s="97" t="e">
        <f ca="true">+IF(AND(ISNUMBER(OFFSET('Sanitation Data'!$D$11,0,10*ROW('Sanitation Data'!D67))),'Data Summary'!CN73="Yes"),OFFSET('Sanitation Data'!$D$11,0,10*ROW('Sanitation Data'!D67)),NA())</f>
        <v>#N/A</v>
      </c>
      <c r="Z73" s="97" t="e">
        <f ca="true">+IF(AND(ISNUMBER(OFFSET('Sanitation Data'!$D$12,0,10*ROW('Sanitation Data'!D67))),'Data Summary'!CO73="Yes"),OFFSET('Sanitation Data'!$D$12,0,10*ROW('Sanitation Data'!D67)),NA())</f>
        <v>#N/A</v>
      </c>
      <c r="AA73" s="97" t="e">
        <f ca="true">+IF(AND(ISNUMBER(OFFSET('Sanitation Data'!$E$4,0,10*ROW('Sanitation Data'!E67))),'Data Summary'!CP73="Yes"),100-OFFSET('Sanitation Data'!$E$4,0,10*ROW('Sanitation Data'!E67)),NA())</f>
        <v>#N/A</v>
      </c>
      <c r="AB73" s="97" t="e">
        <f ca="true">+IF(AND(ISNUMBER(OFFSET('Sanitation Data'!$E$6,0,10*ROW('Sanitation Data'!E67))),'Data Summary'!CQ73="Yes"),OFFSET('Sanitation Data'!$E$6,0,10*ROW('Sanitation Data'!E67)),NA())</f>
        <v>#N/A</v>
      </c>
      <c r="AC73" s="97" t="e">
        <f ca="true">+IF(AND(ISNUMBER(OFFSET('Sanitation Data'!$E$10,0,10*ROW('Sanitation Data'!E67))),'Data Summary'!CR73="Yes"),OFFSET('Sanitation Data'!$E$10,0,10*ROW('Sanitation Data'!E67)),NA())</f>
        <v>#N/A</v>
      </c>
      <c r="AD73" s="97" t="e">
        <f ca="true">+IF(AND(ISNUMBER(OFFSET('Sanitation Data'!$E$11,0,10*ROW('Sanitation Data'!E67))),'Data Summary'!CS73="Yes"),OFFSET('Sanitation Data'!$E$11,0,10*ROW('Sanitation Data'!E67)),NA())</f>
        <v>#N/A</v>
      </c>
      <c r="AE73" s="97" t="e">
        <f ca="true">+IF(AND(ISNUMBER(OFFSET('Sanitation Data'!$E$12,0,10*ROW('Sanitation Data'!E67))),'Data Summary'!CT73="Yes"),OFFSET('Sanitation Data'!$E$12,0,10*ROW('Sanitation Data'!E67)),NA())</f>
        <v>#N/A</v>
      </c>
      <c r="AF73" s="97" t="e">
        <f ca="true">+IF(AND(ISNUMBER(OFFSET('Sanitation Data'!$F$4,0,10*ROW('Sanitation Data'!F67))),'Data Summary'!CU73="Yes"),100-OFFSET('Sanitation Data'!$F$4,0,10*ROW('Sanitation Data'!F67)),NA())</f>
        <v>#N/A</v>
      </c>
      <c r="AG73" s="97" t="e">
        <f ca="true">+IF(AND(ISNUMBER(OFFSET('Sanitation Data'!$F$6,0,10*ROW('Sanitation Data'!F67))),'Data Summary'!CV73="Yes"),OFFSET('Sanitation Data'!$F$6,0,10*ROW('Sanitation Data'!F67)),NA())</f>
        <v>#N/A</v>
      </c>
      <c r="AH73" s="97" t="e">
        <f ca="true">+IF(AND(ISNUMBER(OFFSET('Sanitation Data'!$F$10,0,10*ROW('Sanitation Data'!F67))),'Data Summary'!CW73="Yes"),OFFSET('Sanitation Data'!$F$10,0,10*ROW('Sanitation Data'!F67)),NA())</f>
        <v>#N/A</v>
      </c>
      <c r="AI73" s="97" t="e">
        <f ca="true">+IF(AND(ISNUMBER(OFFSET('Sanitation Data'!$F$11,0,10*ROW('Sanitation Data'!F67))),'Data Summary'!CX73="Yes"),OFFSET('Sanitation Data'!$F$11,0,10*ROW('Sanitation Data'!F67)),NA())</f>
        <v>#N/A</v>
      </c>
      <c r="AJ73" s="97" t="e">
        <f ca="true">+IF(AND(ISNUMBER(OFFSET('Sanitation Data'!$F$12,0,10*ROW('Sanitation Data'!F67))),'Data Summary'!CY73="Yes"),OFFSET('Sanitation Data'!$F$12,0,10*ROW('Sanitation Data'!F67)),NA())</f>
        <v>#N/A</v>
      </c>
      <c r="AK73" s="97" t="e">
        <f ca="true">+IF(AND(ISNUMBER(OFFSET('Sanitation Data'!$G$4,0,10*ROW('Sanitation Data'!G67))),'Data Summary'!CZ73="Yes"),100-OFFSET('Sanitation Data'!$G$4,0,10*ROW('Sanitation Data'!G67)),NA())</f>
        <v>#N/A</v>
      </c>
      <c r="AL73" s="97" t="e">
        <f ca="true">+IF(AND(ISNUMBER(OFFSET('Sanitation Data'!$G$6,0,10*ROW('Sanitation Data'!G67))),'Data Summary'!DA73="Yes"),OFFSET('Sanitation Data'!$G$6,0,10*ROW('Sanitation Data'!G67)),NA())</f>
        <v>#N/A</v>
      </c>
      <c r="AM73" s="97" t="e">
        <f ca="true">+IF(AND(ISNUMBER(OFFSET('Sanitation Data'!$G$10,0,10*ROW('Sanitation Data'!G67))),'Data Summary'!DB73="Yes"),OFFSET('Sanitation Data'!$G$10,0,10*ROW('Sanitation Data'!G67)),NA())</f>
        <v>#N/A</v>
      </c>
      <c r="AN73" s="97" t="e">
        <f ca="true">+IF(AND(ISNUMBER(OFFSET('Sanitation Data'!$G$11,0,10*ROW('Sanitation Data'!G67))),'Data Summary'!DC73="Yes"),OFFSET('Sanitation Data'!$G$11,0,10*ROW('Sanitation Data'!G67)),NA())</f>
        <v>#N/A</v>
      </c>
      <c r="AO73" s="97" t="e">
        <f ca="true">+IF(AND(ISNUMBER(OFFSET('Sanitation Data'!$G$12,0,10*ROW('Sanitation Data'!G67))),'Data Summary'!DD73="Yes"),OFFSET('Sanitation Data'!$G$12,0,10*ROW('Sanitation Data'!G67)),NA())</f>
        <v>#N/A</v>
      </c>
      <c r="AP73" s="97" t="e">
        <f ca="true">+IF(AND(ISNUMBER(OFFSET('Sanitation Data'!$H$4,0,10*ROW('Sanitation Data'!H67))),'Data Summary'!DE73="Yes"),100-OFFSET('Sanitation Data'!$H$4,0,10*ROW('Sanitation Data'!H67)),NA())</f>
        <v>#N/A</v>
      </c>
      <c r="AQ73" s="97" t="e">
        <f ca="true">+IF(AND(ISNUMBER(OFFSET('Sanitation Data'!$H$6,0,10*ROW('Sanitation Data'!H67))),'Data Summary'!DF73="Yes"),OFFSET('Sanitation Data'!$H$6,0,10*ROW('Sanitation Data'!H67)),NA())</f>
        <v>#N/A</v>
      </c>
      <c r="AR73" s="97" t="e">
        <f ca="true">+IF(AND(ISNUMBER(OFFSET('Sanitation Data'!$H$10,0,10*ROW('Sanitation Data'!H67))),'Data Summary'!DG73="Yes"),OFFSET('Sanitation Data'!$H$10,0,10*ROW('Sanitation Data'!H67)),NA())</f>
        <v>#N/A</v>
      </c>
      <c r="AS73" s="97" t="e">
        <f ca="true">+IF(AND(ISNUMBER(OFFSET('Sanitation Data'!$H$11,0,10*ROW('Sanitation Data'!H67))),'Data Summary'!DH73="Yes"),OFFSET('Sanitation Data'!$H$11,0,10*ROW('Sanitation Data'!H67)),NA())</f>
        <v>#N/A</v>
      </c>
      <c r="AT73" s="97" t="e">
        <f ca="true">+IF(AND(ISNUMBER(OFFSET('Sanitation Data'!$H$12,0,10*ROW('Sanitation Data'!H67))),'Data Summary'!DI73="Yes"),OFFSET('Sanitation Data'!$H$12,0,10*ROW('Sanitation Data'!H67)),NA())</f>
        <v>#N/A</v>
      </c>
      <c r="AU73" s="97" t="e">
        <f ca="true">+IF(AND(ISNUMBER(OFFSET('Sanitation Data'!$I$4,0,10*ROW('Sanitation Data'!I67))),'Data Summary'!DJ73="Yes"),100-OFFSET('Sanitation Data'!$I$4,0,10*ROW('Sanitation Data'!I67)),NA())</f>
        <v>#N/A</v>
      </c>
      <c r="AV73" s="97" t="e">
        <f ca="true">+IF(AND(ISNUMBER(OFFSET('Sanitation Data'!$I$6,0,10*ROW('Sanitation Data'!I67))),'Data Summary'!DK73="Yes"),OFFSET('Sanitation Data'!$I$6,0,10*ROW('Sanitation Data'!I67)),NA())</f>
        <v>#N/A</v>
      </c>
      <c r="AW73" s="97" t="e">
        <f ca="true">+IF(AND(ISNUMBER(OFFSET('Sanitation Data'!$I$10,0,10*ROW('Sanitation Data'!I67))),'Data Summary'!DL73="Yes"),OFFSET('Sanitation Data'!$I$10,0,10*ROW('Sanitation Data'!I67)),NA())</f>
        <v>#N/A</v>
      </c>
      <c r="AX73" s="97" t="e">
        <f ca="true">+IF(AND(ISNUMBER(OFFSET('Sanitation Data'!$I$11,0,10*ROW('Sanitation Data'!I67))),'Data Summary'!DM73="Yes"),OFFSET('Sanitation Data'!$I$11,0,10*ROW('Sanitation Data'!I67)),NA())</f>
        <v>#N/A</v>
      </c>
      <c r="AY73" s="97" t="e">
        <f ca="true">+IF(AND(ISNUMBER(OFFSET('Sanitation Data'!$I$12,0,10*ROW('Sanitation Data'!I67))),'Data Summary'!DN73="Yes"),OFFSET('Sanitation Data'!$I$12,0,10*ROW('Sanitation Data'!I67)),NA())</f>
        <v>#N/A</v>
      </c>
      <c r="AZ73" s="98" t="e">
        <f ca="true">+IF(AND(ISNUMBER(OFFSET('Hygiene Data'!$D$5,0,10*ROW('Hygiene Data'!D67))),'Data Summary'!DO73="Yes"),OFFSET('Hygiene Data'!$D$5,0,10*ROW('Hygiene Data'!D67)),NA())</f>
        <v>#N/A</v>
      </c>
      <c r="BA73" s="98" t="e">
        <f ca="true">+IF(AND(ISNUMBER(OFFSET('Hygiene Data'!$D$7,0,10*ROW('Hygiene Data'!D67))),'Data Summary'!DP73="Yes"),OFFSET('Hygiene Data'!$D$7,0,10*ROW('Hygiene Data'!D67)),NA())</f>
        <v>#N/A</v>
      </c>
      <c r="BB73" s="98" t="e">
        <f ca="true">+IF(AND(ISNUMBER(OFFSET('Hygiene Data'!$D$9,0,10*ROW('Hygiene Data'!D67))),'Data Summary'!DQ73="Yes"),OFFSET('Hygiene Data'!$D$9,0,10*ROW('Hygiene Data'!D67)),NA())</f>
        <v>#N/A</v>
      </c>
      <c r="BC73" s="98" t="e">
        <f ca="true">+IF(AND(ISNUMBER(OFFSET('Hygiene Data'!$E$5,0,10*ROW('Hygiene Data'!E67))),'Data Summary'!DR73="Yes"),OFFSET('Hygiene Data'!$E$5,0,10*ROW('Hygiene Data'!E67)),NA())</f>
        <v>#N/A</v>
      </c>
      <c r="BD73" s="98" t="e">
        <f ca="true">+IF(AND(ISNUMBER(OFFSET('Hygiene Data'!$E$7,0,10*ROW('Hygiene Data'!E67))),'Data Summary'!DS73="Yes"),OFFSET('Hygiene Data'!$E$7,0,10*ROW('Hygiene Data'!E67)),NA())</f>
        <v>#N/A</v>
      </c>
      <c r="BE73" s="98" t="e">
        <f ca="true">+IF(AND(ISNUMBER(OFFSET('Hygiene Data'!$E$9,0,10*ROW('Hygiene Data'!E67))),'Data Summary'!DT73="Yes"),OFFSET('Hygiene Data'!$E$9,0,10*ROW('Hygiene Data'!E67)),NA())</f>
        <v>#N/A</v>
      </c>
      <c r="BF73" s="98" t="e">
        <f ca="true">+IF(AND(ISNUMBER(OFFSET('Hygiene Data'!$F$5,0,10*ROW('Hygiene Data'!F67))),'Data Summary'!DU73="Yes"),OFFSET('Hygiene Data'!$F$5,0,10*ROW('Hygiene Data'!F67)),NA())</f>
        <v>#N/A</v>
      </c>
      <c r="BG73" s="98" t="e">
        <f ca="true">+IF(AND(ISNUMBER(OFFSET('Hygiene Data'!$F$7,0,10*ROW('Hygiene Data'!F67))),'Data Summary'!DV73="Yes"),OFFSET('Hygiene Data'!$F$7,0,10*ROW('Hygiene Data'!F67)),NA())</f>
        <v>#N/A</v>
      </c>
      <c r="BH73" s="98" t="e">
        <f ca="true">+IF(AND(ISNUMBER(OFFSET('Hygiene Data'!$F$9,0,10*ROW('Hygiene Data'!F67))),'Data Summary'!DW73="Yes"),OFFSET('Hygiene Data'!$F$9,0,10*ROW('Hygiene Data'!F67)),NA())</f>
        <v>#N/A</v>
      </c>
      <c r="BI73" s="98" t="e">
        <f ca="true">+IF(AND(ISNUMBER(OFFSET('Hygiene Data'!$G$5,0,10*ROW('Hygiene Data'!G67))),'Data Summary'!DX73="Yes"),OFFSET('Hygiene Data'!$G$5,0,10*ROW('Hygiene Data'!G67)),NA())</f>
        <v>#N/A</v>
      </c>
      <c r="BJ73" s="98" t="e">
        <f ca="true">+IF(AND(ISNUMBER(OFFSET('Hygiene Data'!$G$7,0,10*ROW('Hygiene Data'!G67))),'Data Summary'!DY73="Yes"),OFFSET('Hygiene Data'!$G$7,0,10*ROW('Hygiene Data'!G67)),NA())</f>
        <v>#N/A</v>
      </c>
      <c r="BK73" s="98" t="e">
        <f ca="true">+IF(AND(ISNUMBER(OFFSET('Hygiene Data'!$G$9,0,10*ROW('Hygiene Data'!G67))),'Data Summary'!DZ73="Yes"),OFFSET('Hygiene Data'!$G$9,0,10*ROW('Hygiene Data'!G67)),NA())</f>
        <v>#N/A</v>
      </c>
      <c r="BL73" s="98" t="e">
        <f ca="true">+IF(AND(ISNUMBER(OFFSET('Hygiene Data'!$H$5,0,10*ROW('Hygiene Data'!H67))),'Data Summary'!EA73="Yes"),OFFSET('Hygiene Data'!$H$5,0,10*ROW('Hygiene Data'!H67)),NA())</f>
        <v>#N/A</v>
      </c>
      <c r="BM73" s="98" t="e">
        <f ca="true">+IF(AND(ISNUMBER(OFFSET('Hygiene Data'!$H$7,0,10*ROW('Hygiene Data'!H67))),'Data Summary'!EB73="Yes"),OFFSET('Hygiene Data'!$H$7,0,10*ROW('Hygiene Data'!H67)),NA())</f>
        <v>#N/A</v>
      </c>
      <c r="BN73" s="98" t="e">
        <f ca="true">+IF(AND(ISNUMBER(OFFSET('Hygiene Data'!$H$9,0,10*ROW('Hygiene Data'!H67))),'Data Summary'!EC73="Yes"),OFFSET('Hygiene Data'!$H$9,0,10*ROW('Hygiene Data'!H67)),NA())</f>
        <v>#N/A</v>
      </c>
      <c r="BO73" s="98" t="e">
        <f ca="true">+IF(AND(ISNUMBER(OFFSET('Hygiene Data'!$I$5,0,10*ROW('Hygiene Data'!I67))),'Data Summary'!ED73="Yes"),OFFSET('Hygiene Data'!$I$5,0,10*ROW('Hygiene Data'!I67)),NA())</f>
        <v>#N/A</v>
      </c>
      <c r="BP73" s="98" t="e">
        <f ca="true">+IF(AND(ISNUMBER(OFFSET('Hygiene Data'!$I$7,0,10*ROW('Hygiene Data'!I67))),'Data Summary'!EE73="Yes"),OFFSET('Hygiene Data'!$I$7,0,10*ROW('Hygiene Data'!I67)),NA())</f>
        <v>#N/A</v>
      </c>
      <c r="BQ73" s="98" t="e">
        <f ca="true">+IF(AND(ISNUMBER(OFFSET('Hygiene Data'!$I$9,0,10*ROW('Hygiene Data'!I67))),'Data Summary'!EF73="Yes"),OFFSET('Hygiene Data'!$I$9,0,10*ROW('Hygiene Data'!I67)),NA())</f>
        <v>#N/A</v>
      </c>
    </row>
    <row xmlns:x14ac="http://schemas.microsoft.com/office/spreadsheetml/2009/9/ac" r="74" x14ac:dyDescent="0.2">
      <c r="A74" s="339" t="e">
        <f ca="true">+RIGHT('Data Summary'!A74,LEN('Data Summary'!A74)-9)</f>
        <v>#VALUE!</v>
      </c>
      <c r="B74" s="36" t="str">
        <f ca="true">+IF(ISTEXT('Data Summary'!B74),'Data Summary'!B74,"")</f>
        <v/>
      </c>
      <c r="C74" s="338" t="e">
        <f ca="true">+VALUE('Data Summary'!C74)</f>
        <v>#VALUE!</v>
      </c>
      <c r="D74" s="96" t="e">
        <f ca="true">+IF(AND(ISNUMBER(OFFSET('Water Data'!$D$4,0,10*ROW('Water Data'!D68))),'Data Summary'!BS74="Yes"),100-OFFSET('Water Data'!$D$4,0,10*ROW('Water Data'!D68)),NA())</f>
        <v>#N/A</v>
      </c>
      <c r="E74" s="96" t="e">
        <f ca="true">+IF(AND(ISNUMBER(OFFSET('Water Data'!$D$6,0,10*ROW('Water Data'!D68))),'Data Summary'!BT74="Yes"),OFFSET('Water Data'!$D$6,0,10*ROW('Water Data'!D68)),NA())</f>
        <v>#N/A</v>
      </c>
      <c r="F74" s="96" t="e">
        <f ca="true">+IF(AND(ISNUMBER(OFFSET('Water Data'!$D$9,0,10*ROW('Water Data'!D68))),'Data Summary'!BU74="Yes"),OFFSET('Water Data'!$D$9,0,10*ROW('Water Data'!D68)),NA())</f>
        <v>#N/A</v>
      </c>
      <c r="G74" s="96" t="e">
        <f ca="true">+IF(AND(ISNUMBER(OFFSET('Water Data'!$E$4,0,10*ROW('Water Data'!E68))),'Data Summary'!BV74="Yes"),100-OFFSET('Water Data'!$E$4,0,10*ROW('Water Data'!E68)),NA())</f>
        <v>#N/A</v>
      </c>
      <c r="H74" s="96" t="e">
        <f ca="true">+IF(AND(ISNUMBER(OFFSET('Water Data'!$E$6,0,10*ROW('Water Data'!E68))),'Data Summary'!BW74="Yes"),OFFSET('Water Data'!$E$6,0,10*ROW('Water Data'!E68)),NA())</f>
        <v>#N/A</v>
      </c>
      <c r="I74" s="96" t="e">
        <f ca="true">+IF(AND(ISNUMBER(OFFSET('Water Data'!$E$9,0,10*ROW('Water Data'!E68))),'Data Summary'!BX74="Yes"),OFFSET('Water Data'!$E$9,0,10*ROW('Water Data'!E68)),NA())</f>
        <v>#N/A</v>
      </c>
      <c r="J74" s="96" t="e">
        <f ca="true">+IF(AND(ISNUMBER(OFFSET('Water Data'!$F$4,0,10*ROW('Water Data'!F68))),'Data Summary'!BY74="Yes"),100-OFFSET('Water Data'!$F$4,0,10*ROW('Water Data'!F68)),NA())</f>
        <v>#N/A</v>
      </c>
      <c r="K74" s="96" t="e">
        <f ca="true">+IF(AND(ISNUMBER(OFFSET('Water Data'!$F$6,0,10*ROW('Water Data'!F68))),'Data Summary'!BZ74="Yes"),OFFSET('Water Data'!$F$6,0,10*ROW('Water Data'!F68)),NA())</f>
        <v>#N/A</v>
      </c>
      <c r="L74" s="96" t="e">
        <f ca="true">+IF(AND(ISNUMBER(OFFSET('Water Data'!$F$9,0,10*ROW('Water Data'!F68))),'Data Summary'!CA74="Yes"),OFFSET('Water Data'!$F$9,0,10*ROW('Water Data'!F68)),NA())</f>
        <v>#N/A</v>
      </c>
      <c r="M74" s="96" t="e">
        <f ca="true">+IF(AND(ISNUMBER(OFFSET('Water Data'!$G$4,0,10*ROW('Water Data'!G68))),'Data Summary'!CB74="Yes"),100-OFFSET('Water Data'!$G$4,0,10*ROW('Water Data'!G68)),NA())</f>
        <v>#N/A</v>
      </c>
      <c r="N74" s="96" t="e">
        <f ca="true">+IF(AND(ISNUMBER(OFFSET('Water Data'!$G$6,0,10*ROW('Water Data'!G68))),'Data Summary'!CC74="Yes"),OFFSET('Water Data'!$G$6,0,10*ROW('Water Data'!G68)),NA())</f>
        <v>#N/A</v>
      </c>
      <c r="O74" s="96" t="e">
        <f ca="true">+IF(AND(ISNUMBER(OFFSET('Water Data'!$G$9,0,10*ROW('Water Data'!G68))),'Data Summary'!CD74="Yes"),OFFSET('Water Data'!$G$9,0,10*ROW('Water Data'!G68)),NA())</f>
        <v>#N/A</v>
      </c>
      <c r="P74" s="96" t="e">
        <f ca="true">+IF(AND(ISNUMBER(OFFSET('Water Data'!$H$4,0,10*ROW('Water Data'!H68))),'Data Summary'!CE74="Yes"),100-OFFSET('Water Data'!$H$4,0,10*ROW('Water Data'!H68)),NA())</f>
        <v>#N/A</v>
      </c>
      <c r="Q74" s="96" t="e">
        <f ca="true">+IF(AND(ISNUMBER(OFFSET('Water Data'!$H$6,0,10*ROW('Water Data'!H68))),'Data Summary'!CF74="Yes"),OFFSET('Water Data'!$H$6,0,10*ROW('Water Data'!H68)),NA())</f>
        <v>#N/A</v>
      </c>
      <c r="R74" s="96" t="e">
        <f ca="true">+IF(AND(ISNUMBER(OFFSET('Water Data'!$H$9,0,10*ROW('Water Data'!H68))),'Data Summary'!CG74="Yes"),OFFSET('Water Data'!$H$9,0,10*ROW('Water Data'!H68)),NA())</f>
        <v>#N/A</v>
      </c>
      <c r="S74" s="96" t="e">
        <f ca="true">+IF(AND(ISNUMBER(OFFSET('Water Data'!$I$4,0,10*ROW('Water Data'!I68))),'Data Summary'!CH74="Yes"),100-OFFSET('Water Data'!$I$4,0,10*ROW('Water Data'!I68)),NA())</f>
        <v>#N/A</v>
      </c>
      <c r="T74" s="96" t="e">
        <f ca="true">+IF(AND(ISNUMBER(OFFSET('Water Data'!$I$6,0,10*ROW('Water Data'!I68))),'Data Summary'!CI74="Yes"),OFFSET('Water Data'!$I$6,0,10*ROW('Water Data'!I68)),NA())</f>
        <v>#N/A</v>
      </c>
      <c r="U74" s="96" t="e">
        <f ca="true">+IF(AND(ISNUMBER(OFFSET('Water Data'!$I$9,0,10*ROW('Water Data'!I68))),'Data Summary'!CJ74="Yes"),OFFSET('Water Data'!$I$9,0,10*ROW('Water Data'!I68)),NA())</f>
        <v>#N/A</v>
      </c>
      <c r="V74" s="97" t="e">
        <f ca="true">+IF(AND(ISNUMBER(OFFSET('Sanitation Data'!$D$4,0,10*ROW('Sanitation Data'!D68))),'Data Summary'!CK74="Yes"),100-OFFSET('Sanitation Data'!$D$4,0,10*ROW('Sanitation Data'!D68)),NA())</f>
        <v>#N/A</v>
      </c>
      <c r="W74" s="97" t="e">
        <f ca="true">+IF(AND(ISNUMBER(OFFSET('Sanitation Data'!$D$6,0,10*ROW('Sanitation Data'!D68))),'Data Summary'!CL74="Yes"),OFFSET('Sanitation Data'!$D$6,0,10*ROW('Sanitation Data'!D68)),NA())</f>
        <v>#N/A</v>
      </c>
      <c r="X74" s="97" t="e">
        <f ca="true">+IF(AND(ISNUMBER(OFFSET('Sanitation Data'!$D$10,0,10*ROW('Sanitation Data'!D68))),'Data Summary'!CM74="Yes"),OFFSET('Sanitation Data'!$D$10,0,10*ROW('Sanitation Data'!D68)),NA())</f>
        <v>#N/A</v>
      </c>
      <c r="Y74" s="97" t="e">
        <f ca="true">+IF(AND(ISNUMBER(OFFSET('Sanitation Data'!$D$11,0,10*ROW('Sanitation Data'!D68))),'Data Summary'!CN74="Yes"),OFFSET('Sanitation Data'!$D$11,0,10*ROW('Sanitation Data'!D68)),NA())</f>
        <v>#N/A</v>
      </c>
      <c r="Z74" s="97" t="e">
        <f ca="true">+IF(AND(ISNUMBER(OFFSET('Sanitation Data'!$D$12,0,10*ROW('Sanitation Data'!D68))),'Data Summary'!CO74="Yes"),OFFSET('Sanitation Data'!$D$12,0,10*ROW('Sanitation Data'!D68)),NA())</f>
        <v>#N/A</v>
      </c>
      <c r="AA74" s="97" t="e">
        <f ca="true">+IF(AND(ISNUMBER(OFFSET('Sanitation Data'!$E$4,0,10*ROW('Sanitation Data'!E68))),'Data Summary'!CP74="Yes"),100-OFFSET('Sanitation Data'!$E$4,0,10*ROW('Sanitation Data'!E68)),NA())</f>
        <v>#N/A</v>
      </c>
      <c r="AB74" s="97" t="e">
        <f ca="true">+IF(AND(ISNUMBER(OFFSET('Sanitation Data'!$E$6,0,10*ROW('Sanitation Data'!E68))),'Data Summary'!CQ74="Yes"),OFFSET('Sanitation Data'!$E$6,0,10*ROW('Sanitation Data'!E68)),NA())</f>
        <v>#N/A</v>
      </c>
      <c r="AC74" s="97" t="e">
        <f ca="true">+IF(AND(ISNUMBER(OFFSET('Sanitation Data'!$E$10,0,10*ROW('Sanitation Data'!E68))),'Data Summary'!CR74="Yes"),OFFSET('Sanitation Data'!$E$10,0,10*ROW('Sanitation Data'!E68)),NA())</f>
        <v>#N/A</v>
      </c>
      <c r="AD74" s="97" t="e">
        <f ca="true">+IF(AND(ISNUMBER(OFFSET('Sanitation Data'!$E$11,0,10*ROW('Sanitation Data'!E68))),'Data Summary'!CS74="Yes"),OFFSET('Sanitation Data'!$E$11,0,10*ROW('Sanitation Data'!E68)),NA())</f>
        <v>#N/A</v>
      </c>
      <c r="AE74" s="97" t="e">
        <f ca="true">+IF(AND(ISNUMBER(OFFSET('Sanitation Data'!$E$12,0,10*ROW('Sanitation Data'!E68))),'Data Summary'!CT74="Yes"),OFFSET('Sanitation Data'!$E$12,0,10*ROW('Sanitation Data'!E68)),NA())</f>
        <v>#N/A</v>
      </c>
      <c r="AF74" s="97" t="e">
        <f ca="true">+IF(AND(ISNUMBER(OFFSET('Sanitation Data'!$F$4,0,10*ROW('Sanitation Data'!F68))),'Data Summary'!CU74="Yes"),100-OFFSET('Sanitation Data'!$F$4,0,10*ROW('Sanitation Data'!F68)),NA())</f>
        <v>#N/A</v>
      </c>
      <c r="AG74" s="97" t="e">
        <f ca="true">+IF(AND(ISNUMBER(OFFSET('Sanitation Data'!$F$6,0,10*ROW('Sanitation Data'!F68))),'Data Summary'!CV74="Yes"),OFFSET('Sanitation Data'!$F$6,0,10*ROW('Sanitation Data'!F68)),NA())</f>
        <v>#N/A</v>
      </c>
      <c r="AH74" s="97" t="e">
        <f ca="true">+IF(AND(ISNUMBER(OFFSET('Sanitation Data'!$F$10,0,10*ROW('Sanitation Data'!F68))),'Data Summary'!CW74="Yes"),OFFSET('Sanitation Data'!$F$10,0,10*ROW('Sanitation Data'!F68)),NA())</f>
        <v>#N/A</v>
      </c>
      <c r="AI74" s="97" t="e">
        <f ca="true">+IF(AND(ISNUMBER(OFFSET('Sanitation Data'!$F$11,0,10*ROW('Sanitation Data'!F68))),'Data Summary'!CX74="Yes"),OFFSET('Sanitation Data'!$F$11,0,10*ROW('Sanitation Data'!F68)),NA())</f>
        <v>#N/A</v>
      </c>
      <c r="AJ74" s="97" t="e">
        <f ca="true">+IF(AND(ISNUMBER(OFFSET('Sanitation Data'!$F$12,0,10*ROW('Sanitation Data'!F68))),'Data Summary'!CY74="Yes"),OFFSET('Sanitation Data'!$F$12,0,10*ROW('Sanitation Data'!F68)),NA())</f>
        <v>#N/A</v>
      </c>
      <c r="AK74" s="97" t="e">
        <f ca="true">+IF(AND(ISNUMBER(OFFSET('Sanitation Data'!$G$4,0,10*ROW('Sanitation Data'!G68))),'Data Summary'!CZ74="Yes"),100-OFFSET('Sanitation Data'!$G$4,0,10*ROW('Sanitation Data'!G68)),NA())</f>
        <v>#N/A</v>
      </c>
      <c r="AL74" s="97" t="e">
        <f ca="true">+IF(AND(ISNUMBER(OFFSET('Sanitation Data'!$G$6,0,10*ROW('Sanitation Data'!G68))),'Data Summary'!DA74="Yes"),OFFSET('Sanitation Data'!$G$6,0,10*ROW('Sanitation Data'!G68)),NA())</f>
        <v>#N/A</v>
      </c>
      <c r="AM74" s="97" t="e">
        <f ca="true">+IF(AND(ISNUMBER(OFFSET('Sanitation Data'!$G$10,0,10*ROW('Sanitation Data'!G68))),'Data Summary'!DB74="Yes"),OFFSET('Sanitation Data'!$G$10,0,10*ROW('Sanitation Data'!G68)),NA())</f>
        <v>#N/A</v>
      </c>
      <c r="AN74" s="97" t="e">
        <f ca="true">+IF(AND(ISNUMBER(OFFSET('Sanitation Data'!$G$11,0,10*ROW('Sanitation Data'!G68))),'Data Summary'!DC74="Yes"),OFFSET('Sanitation Data'!$G$11,0,10*ROW('Sanitation Data'!G68)),NA())</f>
        <v>#N/A</v>
      </c>
      <c r="AO74" s="97" t="e">
        <f ca="true">+IF(AND(ISNUMBER(OFFSET('Sanitation Data'!$G$12,0,10*ROW('Sanitation Data'!G68))),'Data Summary'!DD74="Yes"),OFFSET('Sanitation Data'!$G$12,0,10*ROW('Sanitation Data'!G68)),NA())</f>
        <v>#N/A</v>
      </c>
      <c r="AP74" s="97" t="e">
        <f ca="true">+IF(AND(ISNUMBER(OFFSET('Sanitation Data'!$H$4,0,10*ROW('Sanitation Data'!H68))),'Data Summary'!DE74="Yes"),100-OFFSET('Sanitation Data'!$H$4,0,10*ROW('Sanitation Data'!H68)),NA())</f>
        <v>#N/A</v>
      </c>
      <c r="AQ74" s="97" t="e">
        <f ca="true">+IF(AND(ISNUMBER(OFFSET('Sanitation Data'!$H$6,0,10*ROW('Sanitation Data'!H68))),'Data Summary'!DF74="Yes"),OFFSET('Sanitation Data'!$H$6,0,10*ROW('Sanitation Data'!H68)),NA())</f>
        <v>#N/A</v>
      </c>
      <c r="AR74" s="97" t="e">
        <f ca="true">+IF(AND(ISNUMBER(OFFSET('Sanitation Data'!$H$10,0,10*ROW('Sanitation Data'!H68))),'Data Summary'!DG74="Yes"),OFFSET('Sanitation Data'!$H$10,0,10*ROW('Sanitation Data'!H68)),NA())</f>
        <v>#N/A</v>
      </c>
      <c r="AS74" s="97" t="e">
        <f ca="true">+IF(AND(ISNUMBER(OFFSET('Sanitation Data'!$H$11,0,10*ROW('Sanitation Data'!H68))),'Data Summary'!DH74="Yes"),OFFSET('Sanitation Data'!$H$11,0,10*ROW('Sanitation Data'!H68)),NA())</f>
        <v>#N/A</v>
      </c>
      <c r="AT74" s="97" t="e">
        <f ca="true">+IF(AND(ISNUMBER(OFFSET('Sanitation Data'!$H$12,0,10*ROW('Sanitation Data'!H68))),'Data Summary'!DI74="Yes"),OFFSET('Sanitation Data'!$H$12,0,10*ROW('Sanitation Data'!H68)),NA())</f>
        <v>#N/A</v>
      </c>
      <c r="AU74" s="97" t="e">
        <f ca="true">+IF(AND(ISNUMBER(OFFSET('Sanitation Data'!$I$4,0,10*ROW('Sanitation Data'!I68))),'Data Summary'!DJ74="Yes"),100-OFFSET('Sanitation Data'!$I$4,0,10*ROW('Sanitation Data'!I68)),NA())</f>
        <v>#N/A</v>
      </c>
      <c r="AV74" s="97" t="e">
        <f ca="true">+IF(AND(ISNUMBER(OFFSET('Sanitation Data'!$I$6,0,10*ROW('Sanitation Data'!I68))),'Data Summary'!DK74="Yes"),OFFSET('Sanitation Data'!$I$6,0,10*ROW('Sanitation Data'!I68)),NA())</f>
        <v>#N/A</v>
      </c>
      <c r="AW74" s="97" t="e">
        <f ca="true">+IF(AND(ISNUMBER(OFFSET('Sanitation Data'!$I$10,0,10*ROW('Sanitation Data'!I68))),'Data Summary'!DL74="Yes"),OFFSET('Sanitation Data'!$I$10,0,10*ROW('Sanitation Data'!I68)),NA())</f>
        <v>#N/A</v>
      </c>
      <c r="AX74" s="97" t="e">
        <f ca="true">+IF(AND(ISNUMBER(OFFSET('Sanitation Data'!$I$11,0,10*ROW('Sanitation Data'!I68))),'Data Summary'!DM74="Yes"),OFFSET('Sanitation Data'!$I$11,0,10*ROW('Sanitation Data'!I68)),NA())</f>
        <v>#N/A</v>
      </c>
      <c r="AY74" s="97" t="e">
        <f ca="true">+IF(AND(ISNUMBER(OFFSET('Sanitation Data'!$I$12,0,10*ROW('Sanitation Data'!I68))),'Data Summary'!DN74="Yes"),OFFSET('Sanitation Data'!$I$12,0,10*ROW('Sanitation Data'!I68)),NA())</f>
        <v>#N/A</v>
      </c>
      <c r="AZ74" s="98" t="e">
        <f ca="true">+IF(AND(ISNUMBER(OFFSET('Hygiene Data'!$D$5,0,10*ROW('Hygiene Data'!D68))),'Data Summary'!DO74="Yes"),OFFSET('Hygiene Data'!$D$5,0,10*ROW('Hygiene Data'!D68)),NA())</f>
        <v>#N/A</v>
      </c>
      <c r="BA74" s="98" t="e">
        <f ca="true">+IF(AND(ISNUMBER(OFFSET('Hygiene Data'!$D$7,0,10*ROW('Hygiene Data'!D68))),'Data Summary'!DP74="Yes"),OFFSET('Hygiene Data'!$D$7,0,10*ROW('Hygiene Data'!D68)),NA())</f>
        <v>#N/A</v>
      </c>
      <c r="BB74" s="98" t="e">
        <f ca="true">+IF(AND(ISNUMBER(OFFSET('Hygiene Data'!$D$9,0,10*ROW('Hygiene Data'!D68))),'Data Summary'!DQ74="Yes"),OFFSET('Hygiene Data'!$D$9,0,10*ROW('Hygiene Data'!D68)),NA())</f>
        <v>#N/A</v>
      </c>
      <c r="BC74" s="98" t="e">
        <f ca="true">+IF(AND(ISNUMBER(OFFSET('Hygiene Data'!$E$5,0,10*ROW('Hygiene Data'!E68))),'Data Summary'!DR74="Yes"),OFFSET('Hygiene Data'!$E$5,0,10*ROW('Hygiene Data'!E68)),NA())</f>
        <v>#N/A</v>
      </c>
      <c r="BD74" s="98" t="e">
        <f ca="true">+IF(AND(ISNUMBER(OFFSET('Hygiene Data'!$E$7,0,10*ROW('Hygiene Data'!E68))),'Data Summary'!DS74="Yes"),OFFSET('Hygiene Data'!$E$7,0,10*ROW('Hygiene Data'!E68)),NA())</f>
        <v>#N/A</v>
      </c>
      <c r="BE74" s="98" t="e">
        <f ca="true">+IF(AND(ISNUMBER(OFFSET('Hygiene Data'!$E$9,0,10*ROW('Hygiene Data'!E68))),'Data Summary'!DT74="Yes"),OFFSET('Hygiene Data'!$E$9,0,10*ROW('Hygiene Data'!E68)),NA())</f>
        <v>#N/A</v>
      </c>
      <c r="BF74" s="98" t="e">
        <f ca="true">+IF(AND(ISNUMBER(OFFSET('Hygiene Data'!$F$5,0,10*ROW('Hygiene Data'!F68))),'Data Summary'!DU74="Yes"),OFFSET('Hygiene Data'!$F$5,0,10*ROW('Hygiene Data'!F68)),NA())</f>
        <v>#N/A</v>
      </c>
      <c r="BG74" s="98" t="e">
        <f ca="true">+IF(AND(ISNUMBER(OFFSET('Hygiene Data'!$F$7,0,10*ROW('Hygiene Data'!F68))),'Data Summary'!DV74="Yes"),OFFSET('Hygiene Data'!$F$7,0,10*ROW('Hygiene Data'!F68)),NA())</f>
        <v>#N/A</v>
      </c>
      <c r="BH74" s="98" t="e">
        <f ca="true">+IF(AND(ISNUMBER(OFFSET('Hygiene Data'!$F$9,0,10*ROW('Hygiene Data'!F68))),'Data Summary'!DW74="Yes"),OFFSET('Hygiene Data'!$F$9,0,10*ROW('Hygiene Data'!F68)),NA())</f>
        <v>#N/A</v>
      </c>
      <c r="BI74" s="98" t="e">
        <f ca="true">+IF(AND(ISNUMBER(OFFSET('Hygiene Data'!$G$5,0,10*ROW('Hygiene Data'!G68))),'Data Summary'!DX74="Yes"),OFFSET('Hygiene Data'!$G$5,0,10*ROW('Hygiene Data'!G68)),NA())</f>
        <v>#N/A</v>
      </c>
      <c r="BJ74" s="98" t="e">
        <f ca="true">+IF(AND(ISNUMBER(OFFSET('Hygiene Data'!$G$7,0,10*ROW('Hygiene Data'!G68))),'Data Summary'!DY74="Yes"),OFFSET('Hygiene Data'!$G$7,0,10*ROW('Hygiene Data'!G68)),NA())</f>
        <v>#N/A</v>
      </c>
      <c r="BK74" s="98" t="e">
        <f ca="true">+IF(AND(ISNUMBER(OFFSET('Hygiene Data'!$G$9,0,10*ROW('Hygiene Data'!G68))),'Data Summary'!DZ74="Yes"),OFFSET('Hygiene Data'!$G$9,0,10*ROW('Hygiene Data'!G68)),NA())</f>
        <v>#N/A</v>
      </c>
      <c r="BL74" s="98" t="e">
        <f ca="true">+IF(AND(ISNUMBER(OFFSET('Hygiene Data'!$H$5,0,10*ROW('Hygiene Data'!H68))),'Data Summary'!EA74="Yes"),OFFSET('Hygiene Data'!$H$5,0,10*ROW('Hygiene Data'!H68)),NA())</f>
        <v>#N/A</v>
      </c>
      <c r="BM74" s="98" t="e">
        <f ca="true">+IF(AND(ISNUMBER(OFFSET('Hygiene Data'!$H$7,0,10*ROW('Hygiene Data'!H68))),'Data Summary'!EB74="Yes"),OFFSET('Hygiene Data'!$H$7,0,10*ROW('Hygiene Data'!H68)),NA())</f>
        <v>#N/A</v>
      </c>
      <c r="BN74" s="98" t="e">
        <f ca="true">+IF(AND(ISNUMBER(OFFSET('Hygiene Data'!$H$9,0,10*ROW('Hygiene Data'!H68))),'Data Summary'!EC74="Yes"),OFFSET('Hygiene Data'!$H$9,0,10*ROW('Hygiene Data'!H68)),NA())</f>
        <v>#N/A</v>
      </c>
      <c r="BO74" s="98" t="e">
        <f ca="true">+IF(AND(ISNUMBER(OFFSET('Hygiene Data'!$I$5,0,10*ROW('Hygiene Data'!I68))),'Data Summary'!ED74="Yes"),OFFSET('Hygiene Data'!$I$5,0,10*ROW('Hygiene Data'!I68)),NA())</f>
        <v>#N/A</v>
      </c>
      <c r="BP74" s="98" t="e">
        <f ca="true">+IF(AND(ISNUMBER(OFFSET('Hygiene Data'!$I$7,0,10*ROW('Hygiene Data'!I68))),'Data Summary'!EE74="Yes"),OFFSET('Hygiene Data'!$I$7,0,10*ROW('Hygiene Data'!I68)),NA())</f>
        <v>#N/A</v>
      </c>
      <c r="BQ74" s="98" t="e">
        <f ca="true">+IF(AND(ISNUMBER(OFFSET('Hygiene Data'!$I$9,0,10*ROW('Hygiene Data'!I68))),'Data Summary'!EF74="Yes"),OFFSET('Hygiene Data'!$I$9,0,10*ROW('Hygiene Data'!I68)),NA())</f>
        <v>#N/A</v>
      </c>
    </row>
    <row xmlns:x14ac="http://schemas.microsoft.com/office/spreadsheetml/2009/9/ac" r="75" x14ac:dyDescent="0.2">
      <c r="A75" s="339" t="e">
        <f ca="true">+RIGHT('Data Summary'!A75,LEN('Data Summary'!A75)-9)</f>
        <v>#VALUE!</v>
      </c>
      <c r="B75" s="36" t="str">
        <f ca="true">+IF(ISTEXT('Data Summary'!B75),'Data Summary'!B75,"")</f>
        <v/>
      </c>
      <c r="C75" s="338" t="e">
        <f ca="true">+VALUE('Data Summary'!C75)</f>
        <v>#VALUE!</v>
      </c>
      <c r="D75" s="96" t="e">
        <f ca="true">+IF(AND(ISNUMBER(OFFSET('Water Data'!$D$4,0,10*ROW('Water Data'!D69))),'Data Summary'!BS75="Yes"),100-OFFSET('Water Data'!$D$4,0,10*ROW('Water Data'!D69)),NA())</f>
        <v>#N/A</v>
      </c>
      <c r="E75" s="96" t="e">
        <f ca="true">+IF(AND(ISNUMBER(OFFSET('Water Data'!$D$6,0,10*ROW('Water Data'!D69))),'Data Summary'!BT75="Yes"),OFFSET('Water Data'!$D$6,0,10*ROW('Water Data'!D69)),NA())</f>
        <v>#N/A</v>
      </c>
      <c r="F75" s="96" t="e">
        <f ca="true">+IF(AND(ISNUMBER(OFFSET('Water Data'!$D$9,0,10*ROW('Water Data'!D69))),'Data Summary'!BU75="Yes"),OFFSET('Water Data'!$D$9,0,10*ROW('Water Data'!D69)),NA())</f>
        <v>#N/A</v>
      </c>
      <c r="G75" s="96" t="e">
        <f ca="true">+IF(AND(ISNUMBER(OFFSET('Water Data'!$E$4,0,10*ROW('Water Data'!E69))),'Data Summary'!BV75="Yes"),100-OFFSET('Water Data'!$E$4,0,10*ROW('Water Data'!E69)),NA())</f>
        <v>#N/A</v>
      </c>
      <c r="H75" s="96" t="e">
        <f ca="true">+IF(AND(ISNUMBER(OFFSET('Water Data'!$E$6,0,10*ROW('Water Data'!E69))),'Data Summary'!BW75="Yes"),OFFSET('Water Data'!$E$6,0,10*ROW('Water Data'!E69)),NA())</f>
        <v>#N/A</v>
      </c>
      <c r="I75" s="96" t="e">
        <f ca="true">+IF(AND(ISNUMBER(OFFSET('Water Data'!$E$9,0,10*ROW('Water Data'!E69))),'Data Summary'!BX75="Yes"),OFFSET('Water Data'!$E$9,0,10*ROW('Water Data'!E69)),NA())</f>
        <v>#N/A</v>
      </c>
      <c r="J75" s="96" t="e">
        <f ca="true">+IF(AND(ISNUMBER(OFFSET('Water Data'!$F$4,0,10*ROW('Water Data'!F69))),'Data Summary'!BY75="Yes"),100-OFFSET('Water Data'!$F$4,0,10*ROW('Water Data'!F69)),NA())</f>
        <v>#N/A</v>
      </c>
      <c r="K75" s="96" t="e">
        <f ca="true">+IF(AND(ISNUMBER(OFFSET('Water Data'!$F$6,0,10*ROW('Water Data'!F69))),'Data Summary'!BZ75="Yes"),OFFSET('Water Data'!$F$6,0,10*ROW('Water Data'!F69)),NA())</f>
        <v>#N/A</v>
      </c>
      <c r="L75" s="96" t="e">
        <f ca="true">+IF(AND(ISNUMBER(OFFSET('Water Data'!$F$9,0,10*ROW('Water Data'!F69))),'Data Summary'!CA75="Yes"),OFFSET('Water Data'!$F$9,0,10*ROW('Water Data'!F69)),NA())</f>
        <v>#N/A</v>
      </c>
      <c r="M75" s="96" t="e">
        <f ca="true">+IF(AND(ISNUMBER(OFFSET('Water Data'!$G$4,0,10*ROW('Water Data'!G69))),'Data Summary'!CB75="Yes"),100-OFFSET('Water Data'!$G$4,0,10*ROW('Water Data'!G69)),NA())</f>
        <v>#N/A</v>
      </c>
      <c r="N75" s="96" t="e">
        <f ca="true">+IF(AND(ISNUMBER(OFFSET('Water Data'!$G$6,0,10*ROW('Water Data'!G69))),'Data Summary'!CC75="Yes"),OFFSET('Water Data'!$G$6,0,10*ROW('Water Data'!G69)),NA())</f>
        <v>#N/A</v>
      </c>
      <c r="O75" s="96" t="e">
        <f ca="true">+IF(AND(ISNUMBER(OFFSET('Water Data'!$G$9,0,10*ROW('Water Data'!G69))),'Data Summary'!CD75="Yes"),OFFSET('Water Data'!$G$9,0,10*ROW('Water Data'!G69)),NA())</f>
        <v>#N/A</v>
      </c>
      <c r="P75" s="96" t="e">
        <f ca="true">+IF(AND(ISNUMBER(OFFSET('Water Data'!$H$4,0,10*ROW('Water Data'!H69))),'Data Summary'!CE75="Yes"),100-OFFSET('Water Data'!$H$4,0,10*ROW('Water Data'!H69)),NA())</f>
        <v>#N/A</v>
      </c>
      <c r="Q75" s="96" t="e">
        <f ca="true">+IF(AND(ISNUMBER(OFFSET('Water Data'!$H$6,0,10*ROW('Water Data'!H69))),'Data Summary'!CF75="Yes"),OFFSET('Water Data'!$H$6,0,10*ROW('Water Data'!H69)),NA())</f>
        <v>#N/A</v>
      </c>
      <c r="R75" s="96" t="e">
        <f ca="true">+IF(AND(ISNUMBER(OFFSET('Water Data'!$H$9,0,10*ROW('Water Data'!H69))),'Data Summary'!CG75="Yes"),OFFSET('Water Data'!$H$9,0,10*ROW('Water Data'!H69)),NA())</f>
        <v>#N/A</v>
      </c>
      <c r="S75" s="96" t="e">
        <f ca="true">+IF(AND(ISNUMBER(OFFSET('Water Data'!$I$4,0,10*ROW('Water Data'!I69))),'Data Summary'!CH75="Yes"),100-OFFSET('Water Data'!$I$4,0,10*ROW('Water Data'!I69)),NA())</f>
        <v>#N/A</v>
      </c>
      <c r="T75" s="96" t="e">
        <f ca="true">+IF(AND(ISNUMBER(OFFSET('Water Data'!$I$6,0,10*ROW('Water Data'!I69))),'Data Summary'!CI75="Yes"),OFFSET('Water Data'!$I$6,0,10*ROW('Water Data'!I69)),NA())</f>
        <v>#N/A</v>
      </c>
      <c r="U75" s="96" t="e">
        <f ca="true">+IF(AND(ISNUMBER(OFFSET('Water Data'!$I$9,0,10*ROW('Water Data'!I69))),'Data Summary'!CJ75="Yes"),OFFSET('Water Data'!$I$9,0,10*ROW('Water Data'!I69)),NA())</f>
        <v>#N/A</v>
      </c>
      <c r="V75" s="97" t="e">
        <f ca="true">+IF(AND(ISNUMBER(OFFSET('Sanitation Data'!$D$4,0,10*ROW('Sanitation Data'!D69))),'Data Summary'!CK75="Yes"),100-OFFSET('Sanitation Data'!$D$4,0,10*ROW('Sanitation Data'!D69)),NA())</f>
        <v>#N/A</v>
      </c>
      <c r="W75" s="97" t="e">
        <f ca="true">+IF(AND(ISNUMBER(OFFSET('Sanitation Data'!$D$6,0,10*ROW('Sanitation Data'!D69))),'Data Summary'!CL75="Yes"),OFFSET('Sanitation Data'!$D$6,0,10*ROW('Sanitation Data'!D69)),NA())</f>
        <v>#N/A</v>
      </c>
      <c r="X75" s="97" t="e">
        <f ca="true">+IF(AND(ISNUMBER(OFFSET('Sanitation Data'!$D$10,0,10*ROW('Sanitation Data'!D69))),'Data Summary'!CM75="Yes"),OFFSET('Sanitation Data'!$D$10,0,10*ROW('Sanitation Data'!D69)),NA())</f>
        <v>#N/A</v>
      </c>
      <c r="Y75" s="97" t="e">
        <f ca="true">+IF(AND(ISNUMBER(OFFSET('Sanitation Data'!$D$11,0,10*ROW('Sanitation Data'!D69))),'Data Summary'!CN75="Yes"),OFFSET('Sanitation Data'!$D$11,0,10*ROW('Sanitation Data'!D69)),NA())</f>
        <v>#N/A</v>
      </c>
      <c r="Z75" s="97" t="e">
        <f ca="true">+IF(AND(ISNUMBER(OFFSET('Sanitation Data'!$D$12,0,10*ROW('Sanitation Data'!D69))),'Data Summary'!CO75="Yes"),OFFSET('Sanitation Data'!$D$12,0,10*ROW('Sanitation Data'!D69)),NA())</f>
        <v>#N/A</v>
      </c>
      <c r="AA75" s="97" t="e">
        <f ca="true">+IF(AND(ISNUMBER(OFFSET('Sanitation Data'!$E$4,0,10*ROW('Sanitation Data'!E69))),'Data Summary'!CP75="Yes"),100-OFFSET('Sanitation Data'!$E$4,0,10*ROW('Sanitation Data'!E69)),NA())</f>
        <v>#N/A</v>
      </c>
      <c r="AB75" s="97" t="e">
        <f ca="true">+IF(AND(ISNUMBER(OFFSET('Sanitation Data'!$E$6,0,10*ROW('Sanitation Data'!E69))),'Data Summary'!CQ75="Yes"),OFFSET('Sanitation Data'!$E$6,0,10*ROW('Sanitation Data'!E69)),NA())</f>
        <v>#N/A</v>
      </c>
      <c r="AC75" s="97" t="e">
        <f ca="true">+IF(AND(ISNUMBER(OFFSET('Sanitation Data'!$E$10,0,10*ROW('Sanitation Data'!E69))),'Data Summary'!CR75="Yes"),OFFSET('Sanitation Data'!$E$10,0,10*ROW('Sanitation Data'!E69)),NA())</f>
        <v>#N/A</v>
      </c>
      <c r="AD75" s="97" t="e">
        <f ca="true">+IF(AND(ISNUMBER(OFFSET('Sanitation Data'!$E$11,0,10*ROW('Sanitation Data'!E69))),'Data Summary'!CS75="Yes"),OFFSET('Sanitation Data'!$E$11,0,10*ROW('Sanitation Data'!E69)),NA())</f>
        <v>#N/A</v>
      </c>
      <c r="AE75" s="97" t="e">
        <f ca="true">+IF(AND(ISNUMBER(OFFSET('Sanitation Data'!$E$12,0,10*ROW('Sanitation Data'!E69))),'Data Summary'!CT75="Yes"),OFFSET('Sanitation Data'!$E$12,0,10*ROW('Sanitation Data'!E69)),NA())</f>
        <v>#N/A</v>
      </c>
      <c r="AF75" s="97" t="e">
        <f ca="true">+IF(AND(ISNUMBER(OFFSET('Sanitation Data'!$F$4,0,10*ROW('Sanitation Data'!F69))),'Data Summary'!CU75="Yes"),100-OFFSET('Sanitation Data'!$F$4,0,10*ROW('Sanitation Data'!F69)),NA())</f>
        <v>#N/A</v>
      </c>
      <c r="AG75" s="97" t="e">
        <f ca="true">+IF(AND(ISNUMBER(OFFSET('Sanitation Data'!$F$6,0,10*ROW('Sanitation Data'!F69))),'Data Summary'!CV75="Yes"),OFFSET('Sanitation Data'!$F$6,0,10*ROW('Sanitation Data'!F69)),NA())</f>
        <v>#N/A</v>
      </c>
      <c r="AH75" s="97" t="e">
        <f ca="true">+IF(AND(ISNUMBER(OFFSET('Sanitation Data'!$F$10,0,10*ROW('Sanitation Data'!F69))),'Data Summary'!CW75="Yes"),OFFSET('Sanitation Data'!$F$10,0,10*ROW('Sanitation Data'!F69)),NA())</f>
        <v>#N/A</v>
      </c>
      <c r="AI75" s="97" t="e">
        <f ca="true">+IF(AND(ISNUMBER(OFFSET('Sanitation Data'!$F$11,0,10*ROW('Sanitation Data'!F69))),'Data Summary'!CX75="Yes"),OFFSET('Sanitation Data'!$F$11,0,10*ROW('Sanitation Data'!F69)),NA())</f>
        <v>#N/A</v>
      </c>
      <c r="AJ75" s="97" t="e">
        <f ca="true">+IF(AND(ISNUMBER(OFFSET('Sanitation Data'!$F$12,0,10*ROW('Sanitation Data'!F69))),'Data Summary'!CY75="Yes"),OFFSET('Sanitation Data'!$F$12,0,10*ROW('Sanitation Data'!F69)),NA())</f>
        <v>#N/A</v>
      </c>
      <c r="AK75" s="97" t="e">
        <f ca="true">+IF(AND(ISNUMBER(OFFSET('Sanitation Data'!$G$4,0,10*ROW('Sanitation Data'!G69))),'Data Summary'!CZ75="Yes"),100-OFFSET('Sanitation Data'!$G$4,0,10*ROW('Sanitation Data'!G69)),NA())</f>
        <v>#N/A</v>
      </c>
      <c r="AL75" s="97" t="e">
        <f ca="true">+IF(AND(ISNUMBER(OFFSET('Sanitation Data'!$G$6,0,10*ROW('Sanitation Data'!G69))),'Data Summary'!DA75="Yes"),OFFSET('Sanitation Data'!$G$6,0,10*ROW('Sanitation Data'!G69)),NA())</f>
        <v>#N/A</v>
      </c>
      <c r="AM75" s="97" t="e">
        <f ca="true">+IF(AND(ISNUMBER(OFFSET('Sanitation Data'!$G$10,0,10*ROW('Sanitation Data'!G69))),'Data Summary'!DB75="Yes"),OFFSET('Sanitation Data'!$G$10,0,10*ROW('Sanitation Data'!G69)),NA())</f>
        <v>#N/A</v>
      </c>
      <c r="AN75" s="97" t="e">
        <f ca="true">+IF(AND(ISNUMBER(OFFSET('Sanitation Data'!$G$11,0,10*ROW('Sanitation Data'!G69))),'Data Summary'!DC75="Yes"),OFFSET('Sanitation Data'!$G$11,0,10*ROW('Sanitation Data'!G69)),NA())</f>
        <v>#N/A</v>
      </c>
      <c r="AO75" s="97" t="e">
        <f ca="true">+IF(AND(ISNUMBER(OFFSET('Sanitation Data'!$G$12,0,10*ROW('Sanitation Data'!G69))),'Data Summary'!DD75="Yes"),OFFSET('Sanitation Data'!$G$12,0,10*ROW('Sanitation Data'!G69)),NA())</f>
        <v>#N/A</v>
      </c>
      <c r="AP75" s="97" t="e">
        <f ca="true">+IF(AND(ISNUMBER(OFFSET('Sanitation Data'!$H$4,0,10*ROW('Sanitation Data'!H69))),'Data Summary'!DE75="Yes"),100-OFFSET('Sanitation Data'!$H$4,0,10*ROW('Sanitation Data'!H69)),NA())</f>
        <v>#N/A</v>
      </c>
      <c r="AQ75" s="97" t="e">
        <f ca="true">+IF(AND(ISNUMBER(OFFSET('Sanitation Data'!$H$6,0,10*ROW('Sanitation Data'!H69))),'Data Summary'!DF75="Yes"),OFFSET('Sanitation Data'!$H$6,0,10*ROW('Sanitation Data'!H69)),NA())</f>
        <v>#N/A</v>
      </c>
      <c r="AR75" s="97" t="e">
        <f ca="true">+IF(AND(ISNUMBER(OFFSET('Sanitation Data'!$H$10,0,10*ROW('Sanitation Data'!H69))),'Data Summary'!DG75="Yes"),OFFSET('Sanitation Data'!$H$10,0,10*ROW('Sanitation Data'!H69)),NA())</f>
        <v>#N/A</v>
      </c>
      <c r="AS75" s="97" t="e">
        <f ca="true">+IF(AND(ISNUMBER(OFFSET('Sanitation Data'!$H$11,0,10*ROW('Sanitation Data'!H69))),'Data Summary'!DH75="Yes"),OFFSET('Sanitation Data'!$H$11,0,10*ROW('Sanitation Data'!H69)),NA())</f>
        <v>#N/A</v>
      </c>
      <c r="AT75" s="97" t="e">
        <f ca="true">+IF(AND(ISNUMBER(OFFSET('Sanitation Data'!$H$12,0,10*ROW('Sanitation Data'!H69))),'Data Summary'!DI75="Yes"),OFFSET('Sanitation Data'!$H$12,0,10*ROW('Sanitation Data'!H69)),NA())</f>
        <v>#N/A</v>
      </c>
      <c r="AU75" s="97" t="e">
        <f ca="true">+IF(AND(ISNUMBER(OFFSET('Sanitation Data'!$I$4,0,10*ROW('Sanitation Data'!I69))),'Data Summary'!DJ75="Yes"),100-OFFSET('Sanitation Data'!$I$4,0,10*ROW('Sanitation Data'!I69)),NA())</f>
        <v>#N/A</v>
      </c>
      <c r="AV75" s="97" t="e">
        <f ca="true">+IF(AND(ISNUMBER(OFFSET('Sanitation Data'!$I$6,0,10*ROW('Sanitation Data'!I69))),'Data Summary'!DK75="Yes"),OFFSET('Sanitation Data'!$I$6,0,10*ROW('Sanitation Data'!I69)),NA())</f>
        <v>#N/A</v>
      </c>
      <c r="AW75" s="97" t="e">
        <f ca="true">+IF(AND(ISNUMBER(OFFSET('Sanitation Data'!$I$10,0,10*ROW('Sanitation Data'!I69))),'Data Summary'!DL75="Yes"),OFFSET('Sanitation Data'!$I$10,0,10*ROW('Sanitation Data'!I69)),NA())</f>
        <v>#N/A</v>
      </c>
      <c r="AX75" s="97" t="e">
        <f ca="true">+IF(AND(ISNUMBER(OFFSET('Sanitation Data'!$I$11,0,10*ROW('Sanitation Data'!I69))),'Data Summary'!DM75="Yes"),OFFSET('Sanitation Data'!$I$11,0,10*ROW('Sanitation Data'!I69)),NA())</f>
        <v>#N/A</v>
      </c>
      <c r="AY75" s="97" t="e">
        <f ca="true">+IF(AND(ISNUMBER(OFFSET('Sanitation Data'!$I$12,0,10*ROW('Sanitation Data'!I69))),'Data Summary'!DN75="Yes"),OFFSET('Sanitation Data'!$I$12,0,10*ROW('Sanitation Data'!I69)),NA())</f>
        <v>#N/A</v>
      </c>
      <c r="AZ75" s="98" t="e">
        <f ca="true">+IF(AND(ISNUMBER(OFFSET('Hygiene Data'!$D$5,0,10*ROW('Hygiene Data'!D69))),'Data Summary'!DO75="Yes"),OFFSET('Hygiene Data'!$D$5,0,10*ROW('Hygiene Data'!D69)),NA())</f>
        <v>#N/A</v>
      </c>
      <c r="BA75" s="98" t="e">
        <f ca="true">+IF(AND(ISNUMBER(OFFSET('Hygiene Data'!$D$7,0,10*ROW('Hygiene Data'!D69))),'Data Summary'!DP75="Yes"),OFFSET('Hygiene Data'!$D$7,0,10*ROW('Hygiene Data'!D69)),NA())</f>
        <v>#N/A</v>
      </c>
      <c r="BB75" s="98" t="e">
        <f ca="true">+IF(AND(ISNUMBER(OFFSET('Hygiene Data'!$D$9,0,10*ROW('Hygiene Data'!D69))),'Data Summary'!DQ75="Yes"),OFFSET('Hygiene Data'!$D$9,0,10*ROW('Hygiene Data'!D69)),NA())</f>
        <v>#N/A</v>
      </c>
      <c r="BC75" s="98" t="e">
        <f ca="true">+IF(AND(ISNUMBER(OFFSET('Hygiene Data'!$E$5,0,10*ROW('Hygiene Data'!E69))),'Data Summary'!DR75="Yes"),OFFSET('Hygiene Data'!$E$5,0,10*ROW('Hygiene Data'!E69)),NA())</f>
        <v>#N/A</v>
      </c>
      <c r="BD75" s="98" t="e">
        <f ca="true">+IF(AND(ISNUMBER(OFFSET('Hygiene Data'!$E$7,0,10*ROW('Hygiene Data'!E69))),'Data Summary'!DS75="Yes"),OFFSET('Hygiene Data'!$E$7,0,10*ROW('Hygiene Data'!E69)),NA())</f>
        <v>#N/A</v>
      </c>
      <c r="BE75" s="98" t="e">
        <f ca="true">+IF(AND(ISNUMBER(OFFSET('Hygiene Data'!$E$9,0,10*ROW('Hygiene Data'!E69))),'Data Summary'!DT75="Yes"),OFFSET('Hygiene Data'!$E$9,0,10*ROW('Hygiene Data'!E69)),NA())</f>
        <v>#N/A</v>
      </c>
      <c r="BF75" s="98" t="e">
        <f ca="true">+IF(AND(ISNUMBER(OFFSET('Hygiene Data'!$F$5,0,10*ROW('Hygiene Data'!F69))),'Data Summary'!DU75="Yes"),OFFSET('Hygiene Data'!$F$5,0,10*ROW('Hygiene Data'!F69)),NA())</f>
        <v>#N/A</v>
      </c>
      <c r="BG75" s="98" t="e">
        <f ca="true">+IF(AND(ISNUMBER(OFFSET('Hygiene Data'!$F$7,0,10*ROW('Hygiene Data'!F69))),'Data Summary'!DV75="Yes"),OFFSET('Hygiene Data'!$F$7,0,10*ROW('Hygiene Data'!F69)),NA())</f>
        <v>#N/A</v>
      </c>
      <c r="BH75" s="98" t="e">
        <f ca="true">+IF(AND(ISNUMBER(OFFSET('Hygiene Data'!$F$9,0,10*ROW('Hygiene Data'!F69))),'Data Summary'!DW75="Yes"),OFFSET('Hygiene Data'!$F$9,0,10*ROW('Hygiene Data'!F69)),NA())</f>
        <v>#N/A</v>
      </c>
      <c r="BI75" s="98" t="e">
        <f ca="true">+IF(AND(ISNUMBER(OFFSET('Hygiene Data'!$G$5,0,10*ROW('Hygiene Data'!G69))),'Data Summary'!DX75="Yes"),OFFSET('Hygiene Data'!$G$5,0,10*ROW('Hygiene Data'!G69)),NA())</f>
        <v>#N/A</v>
      </c>
      <c r="BJ75" s="98" t="e">
        <f ca="true">+IF(AND(ISNUMBER(OFFSET('Hygiene Data'!$G$7,0,10*ROW('Hygiene Data'!G69))),'Data Summary'!DY75="Yes"),OFFSET('Hygiene Data'!$G$7,0,10*ROW('Hygiene Data'!G69)),NA())</f>
        <v>#N/A</v>
      </c>
      <c r="BK75" s="98" t="e">
        <f ca="true">+IF(AND(ISNUMBER(OFFSET('Hygiene Data'!$G$9,0,10*ROW('Hygiene Data'!G69))),'Data Summary'!DZ75="Yes"),OFFSET('Hygiene Data'!$G$9,0,10*ROW('Hygiene Data'!G69)),NA())</f>
        <v>#N/A</v>
      </c>
      <c r="BL75" s="98" t="e">
        <f ca="true">+IF(AND(ISNUMBER(OFFSET('Hygiene Data'!$H$5,0,10*ROW('Hygiene Data'!H69))),'Data Summary'!EA75="Yes"),OFFSET('Hygiene Data'!$H$5,0,10*ROW('Hygiene Data'!H69)),NA())</f>
        <v>#N/A</v>
      </c>
      <c r="BM75" s="98" t="e">
        <f ca="true">+IF(AND(ISNUMBER(OFFSET('Hygiene Data'!$H$7,0,10*ROW('Hygiene Data'!H69))),'Data Summary'!EB75="Yes"),OFFSET('Hygiene Data'!$H$7,0,10*ROW('Hygiene Data'!H69)),NA())</f>
        <v>#N/A</v>
      </c>
      <c r="BN75" s="98" t="e">
        <f ca="true">+IF(AND(ISNUMBER(OFFSET('Hygiene Data'!$H$9,0,10*ROW('Hygiene Data'!H69))),'Data Summary'!EC75="Yes"),OFFSET('Hygiene Data'!$H$9,0,10*ROW('Hygiene Data'!H69)),NA())</f>
        <v>#N/A</v>
      </c>
      <c r="BO75" s="98" t="e">
        <f ca="true">+IF(AND(ISNUMBER(OFFSET('Hygiene Data'!$I$5,0,10*ROW('Hygiene Data'!I69))),'Data Summary'!ED75="Yes"),OFFSET('Hygiene Data'!$I$5,0,10*ROW('Hygiene Data'!I69)),NA())</f>
        <v>#N/A</v>
      </c>
      <c r="BP75" s="98" t="e">
        <f ca="true">+IF(AND(ISNUMBER(OFFSET('Hygiene Data'!$I$7,0,10*ROW('Hygiene Data'!I69))),'Data Summary'!EE75="Yes"),OFFSET('Hygiene Data'!$I$7,0,10*ROW('Hygiene Data'!I69)),NA())</f>
        <v>#N/A</v>
      </c>
      <c r="BQ75" s="98" t="e">
        <f ca="true">+IF(AND(ISNUMBER(OFFSET('Hygiene Data'!$I$9,0,10*ROW('Hygiene Data'!I69))),'Data Summary'!EF75="Yes"),OFFSET('Hygiene Data'!$I$9,0,10*ROW('Hygiene Data'!I69)),NA())</f>
        <v>#N/A</v>
      </c>
    </row>
    <row xmlns:x14ac="http://schemas.microsoft.com/office/spreadsheetml/2009/9/ac" r="76" x14ac:dyDescent="0.2">
      <c r="A76" s="339" t="e">
        <f ca="true">+RIGHT('Data Summary'!A76,LEN('Data Summary'!A76)-9)</f>
        <v>#VALUE!</v>
      </c>
      <c r="B76" s="36" t="str">
        <f ca="true">+IF(ISTEXT('Data Summary'!B76),'Data Summary'!B76,"")</f>
        <v/>
      </c>
      <c r="C76" s="338" t="e">
        <f ca="true">+VALUE('Data Summary'!C76)</f>
        <v>#VALUE!</v>
      </c>
      <c r="D76" s="96" t="e">
        <f ca="true">+IF(AND(ISNUMBER(OFFSET('Water Data'!$D$4,0,10*ROW('Water Data'!D70))),'Data Summary'!BS76="Yes"),100-OFFSET('Water Data'!$D$4,0,10*ROW('Water Data'!D70)),NA())</f>
        <v>#N/A</v>
      </c>
      <c r="E76" s="96" t="e">
        <f ca="true">+IF(AND(ISNUMBER(OFFSET('Water Data'!$D$6,0,10*ROW('Water Data'!D70))),'Data Summary'!BT76="Yes"),OFFSET('Water Data'!$D$6,0,10*ROW('Water Data'!D70)),NA())</f>
        <v>#N/A</v>
      </c>
      <c r="F76" s="96" t="e">
        <f ca="true">+IF(AND(ISNUMBER(OFFSET('Water Data'!$D$9,0,10*ROW('Water Data'!D70))),'Data Summary'!BU76="Yes"),OFFSET('Water Data'!$D$9,0,10*ROW('Water Data'!D70)),NA())</f>
        <v>#N/A</v>
      </c>
      <c r="G76" s="96" t="e">
        <f ca="true">+IF(AND(ISNUMBER(OFFSET('Water Data'!$E$4,0,10*ROW('Water Data'!E70))),'Data Summary'!BV76="Yes"),100-OFFSET('Water Data'!$E$4,0,10*ROW('Water Data'!E70)),NA())</f>
        <v>#N/A</v>
      </c>
      <c r="H76" s="96" t="e">
        <f ca="true">+IF(AND(ISNUMBER(OFFSET('Water Data'!$E$6,0,10*ROW('Water Data'!E70))),'Data Summary'!BW76="Yes"),OFFSET('Water Data'!$E$6,0,10*ROW('Water Data'!E70)),NA())</f>
        <v>#N/A</v>
      </c>
      <c r="I76" s="96" t="e">
        <f ca="true">+IF(AND(ISNUMBER(OFFSET('Water Data'!$E$9,0,10*ROW('Water Data'!E70))),'Data Summary'!BX76="Yes"),OFFSET('Water Data'!$E$9,0,10*ROW('Water Data'!E70)),NA())</f>
        <v>#N/A</v>
      </c>
      <c r="J76" s="96" t="e">
        <f ca="true">+IF(AND(ISNUMBER(OFFSET('Water Data'!$F$4,0,10*ROW('Water Data'!F70))),'Data Summary'!BY76="Yes"),100-OFFSET('Water Data'!$F$4,0,10*ROW('Water Data'!F70)),NA())</f>
        <v>#N/A</v>
      </c>
      <c r="K76" s="96" t="e">
        <f ca="true">+IF(AND(ISNUMBER(OFFSET('Water Data'!$F$6,0,10*ROW('Water Data'!F70))),'Data Summary'!BZ76="Yes"),OFFSET('Water Data'!$F$6,0,10*ROW('Water Data'!F70)),NA())</f>
        <v>#N/A</v>
      </c>
      <c r="L76" s="96" t="e">
        <f ca="true">+IF(AND(ISNUMBER(OFFSET('Water Data'!$F$9,0,10*ROW('Water Data'!F70))),'Data Summary'!CA76="Yes"),OFFSET('Water Data'!$F$9,0,10*ROW('Water Data'!F70)),NA())</f>
        <v>#N/A</v>
      </c>
      <c r="M76" s="96" t="e">
        <f ca="true">+IF(AND(ISNUMBER(OFFSET('Water Data'!$G$4,0,10*ROW('Water Data'!G70))),'Data Summary'!CB76="Yes"),100-OFFSET('Water Data'!$G$4,0,10*ROW('Water Data'!G70)),NA())</f>
        <v>#N/A</v>
      </c>
      <c r="N76" s="96" t="e">
        <f ca="true">+IF(AND(ISNUMBER(OFFSET('Water Data'!$G$6,0,10*ROW('Water Data'!G70))),'Data Summary'!CC76="Yes"),OFFSET('Water Data'!$G$6,0,10*ROW('Water Data'!G70)),NA())</f>
        <v>#N/A</v>
      </c>
      <c r="O76" s="96" t="e">
        <f ca="true">+IF(AND(ISNUMBER(OFFSET('Water Data'!$G$9,0,10*ROW('Water Data'!G70))),'Data Summary'!CD76="Yes"),OFFSET('Water Data'!$G$9,0,10*ROW('Water Data'!G70)),NA())</f>
        <v>#N/A</v>
      </c>
      <c r="P76" s="96" t="e">
        <f ca="true">+IF(AND(ISNUMBER(OFFSET('Water Data'!$H$4,0,10*ROW('Water Data'!H70))),'Data Summary'!CE76="Yes"),100-OFFSET('Water Data'!$H$4,0,10*ROW('Water Data'!H70)),NA())</f>
        <v>#N/A</v>
      </c>
      <c r="Q76" s="96" t="e">
        <f ca="true">+IF(AND(ISNUMBER(OFFSET('Water Data'!$H$6,0,10*ROW('Water Data'!H70))),'Data Summary'!CF76="Yes"),OFFSET('Water Data'!$H$6,0,10*ROW('Water Data'!H70)),NA())</f>
        <v>#N/A</v>
      </c>
      <c r="R76" s="96" t="e">
        <f ca="true">+IF(AND(ISNUMBER(OFFSET('Water Data'!$H$9,0,10*ROW('Water Data'!H70))),'Data Summary'!CG76="Yes"),OFFSET('Water Data'!$H$9,0,10*ROW('Water Data'!H70)),NA())</f>
        <v>#N/A</v>
      </c>
      <c r="S76" s="96" t="e">
        <f ca="true">+IF(AND(ISNUMBER(OFFSET('Water Data'!$I$4,0,10*ROW('Water Data'!I70))),'Data Summary'!CH76="Yes"),100-OFFSET('Water Data'!$I$4,0,10*ROW('Water Data'!I70)),NA())</f>
        <v>#N/A</v>
      </c>
      <c r="T76" s="96" t="e">
        <f ca="true">+IF(AND(ISNUMBER(OFFSET('Water Data'!$I$6,0,10*ROW('Water Data'!I70))),'Data Summary'!CI76="Yes"),OFFSET('Water Data'!$I$6,0,10*ROW('Water Data'!I70)),NA())</f>
        <v>#N/A</v>
      </c>
      <c r="U76" s="96" t="e">
        <f ca="true">+IF(AND(ISNUMBER(OFFSET('Water Data'!$I$9,0,10*ROW('Water Data'!I70))),'Data Summary'!CJ76="Yes"),OFFSET('Water Data'!$I$9,0,10*ROW('Water Data'!I70)),NA())</f>
        <v>#N/A</v>
      </c>
      <c r="V76" s="97" t="e">
        <f ca="true">+IF(AND(ISNUMBER(OFFSET('Sanitation Data'!$D$4,0,10*ROW('Sanitation Data'!D70))),'Data Summary'!CK76="Yes"),100-OFFSET('Sanitation Data'!$D$4,0,10*ROW('Sanitation Data'!D70)),NA())</f>
        <v>#N/A</v>
      </c>
      <c r="W76" s="97" t="e">
        <f ca="true">+IF(AND(ISNUMBER(OFFSET('Sanitation Data'!$D$6,0,10*ROW('Sanitation Data'!D70))),'Data Summary'!CL76="Yes"),OFFSET('Sanitation Data'!$D$6,0,10*ROW('Sanitation Data'!D70)),NA())</f>
        <v>#N/A</v>
      </c>
      <c r="X76" s="97" t="e">
        <f ca="true">+IF(AND(ISNUMBER(OFFSET('Sanitation Data'!$D$10,0,10*ROW('Sanitation Data'!D70))),'Data Summary'!CM76="Yes"),OFFSET('Sanitation Data'!$D$10,0,10*ROW('Sanitation Data'!D70)),NA())</f>
        <v>#N/A</v>
      </c>
      <c r="Y76" s="97" t="e">
        <f ca="true">+IF(AND(ISNUMBER(OFFSET('Sanitation Data'!$D$11,0,10*ROW('Sanitation Data'!D70))),'Data Summary'!CN76="Yes"),OFFSET('Sanitation Data'!$D$11,0,10*ROW('Sanitation Data'!D70)),NA())</f>
        <v>#N/A</v>
      </c>
      <c r="Z76" s="97" t="e">
        <f ca="true">+IF(AND(ISNUMBER(OFFSET('Sanitation Data'!$D$12,0,10*ROW('Sanitation Data'!D70))),'Data Summary'!CO76="Yes"),OFFSET('Sanitation Data'!$D$12,0,10*ROW('Sanitation Data'!D70)),NA())</f>
        <v>#N/A</v>
      </c>
      <c r="AA76" s="97" t="e">
        <f ca="true">+IF(AND(ISNUMBER(OFFSET('Sanitation Data'!$E$4,0,10*ROW('Sanitation Data'!E70))),'Data Summary'!CP76="Yes"),100-OFFSET('Sanitation Data'!$E$4,0,10*ROW('Sanitation Data'!E70)),NA())</f>
        <v>#N/A</v>
      </c>
      <c r="AB76" s="97" t="e">
        <f ca="true">+IF(AND(ISNUMBER(OFFSET('Sanitation Data'!$E$6,0,10*ROW('Sanitation Data'!E70))),'Data Summary'!CQ76="Yes"),OFFSET('Sanitation Data'!$E$6,0,10*ROW('Sanitation Data'!E70)),NA())</f>
        <v>#N/A</v>
      </c>
      <c r="AC76" s="97" t="e">
        <f ca="true">+IF(AND(ISNUMBER(OFFSET('Sanitation Data'!$E$10,0,10*ROW('Sanitation Data'!E70))),'Data Summary'!CR76="Yes"),OFFSET('Sanitation Data'!$E$10,0,10*ROW('Sanitation Data'!E70)),NA())</f>
        <v>#N/A</v>
      </c>
      <c r="AD76" s="97" t="e">
        <f ca="true">+IF(AND(ISNUMBER(OFFSET('Sanitation Data'!$E$11,0,10*ROW('Sanitation Data'!E70))),'Data Summary'!CS76="Yes"),OFFSET('Sanitation Data'!$E$11,0,10*ROW('Sanitation Data'!E70)),NA())</f>
        <v>#N/A</v>
      </c>
      <c r="AE76" s="97" t="e">
        <f ca="true">+IF(AND(ISNUMBER(OFFSET('Sanitation Data'!$E$12,0,10*ROW('Sanitation Data'!E70))),'Data Summary'!CT76="Yes"),OFFSET('Sanitation Data'!$E$12,0,10*ROW('Sanitation Data'!E70)),NA())</f>
        <v>#N/A</v>
      </c>
      <c r="AF76" s="97" t="e">
        <f ca="true">+IF(AND(ISNUMBER(OFFSET('Sanitation Data'!$F$4,0,10*ROW('Sanitation Data'!F70))),'Data Summary'!CU76="Yes"),100-OFFSET('Sanitation Data'!$F$4,0,10*ROW('Sanitation Data'!F70)),NA())</f>
        <v>#N/A</v>
      </c>
      <c r="AG76" s="97" t="e">
        <f ca="true">+IF(AND(ISNUMBER(OFFSET('Sanitation Data'!$F$6,0,10*ROW('Sanitation Data'!F70))),'Data Summary'!CV76="Yes"),OFFSET('Sanitation Data'!$F$6,0,10*ROW('Sanitation Data'!F70)),NA())</f>
        <v>#N/A</v>
      </c>
      <c r="AH76" s="97" t="e">
        <f ca="true">+IF(AND(ISNUMBER(OFFSET('Sanitation Data'!$F$10,0,10*ROW('Sanitation Data'!F70))),'Data Summary'!CW76="Yes"),OFFSET('Sanitation Data'!$F$10,0,10*ROW('Sanitation Data'!F70)),NA())</f>
        <v>#N/A</v>
      </c>
      <c r="AI76" s="97" t="e">
        <f ca="true">+IF(AND(ISNUMBER(OFFSET('Sanitation Data'!$F$11,0,10*ROW('Sanitation Data'!F70))),'Data Summary'!CX76="Yes"),OFFSET('Sanitation Data'!$F$11,0,10*ROW('Sanitation Data'!F70)),NA())</f>
        <v>#N/A</v>
      </c>
      <c r="AJ76" s="97" t="e">
        <f ca="true">+IF(AND(ISNUMBER(OFFSET('Sanitation Data'!$F$12,0,10*ROW('Sanitation Data'!F70))),'Data Summary'!CY76="Yes"),OFFSET('Sanitation Data'!$F$12,0,10*ROW('Sanitation Data'!F70)),NA())</f>
        <v>#N/A</v>
      </c>
      <c r="AK76" s="97" t="e">
        <f ca="true">+IF(AND(ISNUMBER(OFFSET('Sanitation Data'!$G$4,0,10*ROW('Sanitation Data'!G70))),'Data Summary'!CZ76="Yes"),100-OFFSET('Sanitation Data'!$G$4,0,10*ROW('Sanitation Data'!G70)),NA())</f>
        <v>#N/A</v>
      </c>
      <c r="AL76" s="97" t="e">
        <f ca="true">+IF(AND(ISNUMBER(OFFSET('Sanitation Data'!$G$6,0,10*ROW('Sanitation Data'!G70))),'Data Summary'!DA76="Yes"),OFFSET('Sanitation Data'!$G$6,0,10*ROW('Sanitation Data'!G70)),NA())</f>
        <v>#N/A</v>
      </c>
      <c r="AM76" s="97" t="e">
        <f ca="true">+IF(AND(ISNUMBER(OFFSET('Sanitation Data'!$G$10,0,10*ROW('Sanitation Data'!G70))),'Data Summary'!DB76="Yes"),OFFSET('Sanitation Data'!$G$10,0,10*ROW('Sanitation Data'!G70)),NA())</f>
        <v>#N/A</v>
      </c>
      <c r="AN76" s="97" t="e">
        <f ca="true">+IF(AND(ISNUMBER(OFFSET('Sanitation Data'!$G$11,0,10*ROW('Sanitation Data'!G70))),'Data Summary'!DC76="Yes"),OFFSET('Sanitation Data'!$G$11,0,10*ROW('Sanitation Data'!G70)),NA())</f>
        <v>#N/A</v>
      </c>
      <c r="AO76" s="97" t="e">
        <f ca="true">+IF(AND(ISNUMBER(OFFSET('Sanitation Data'!$G$12,0,10*ROW('Sanitation Data'!G70))),'Data Summary'!DD76="Yes"),OFFSET('Sanitation Data'!$G$12,0,10*ROW('Sanitation Data'!G70)),NA())</f>
        <v>#N/A</v>
      </c>
      <c r="AP76" s="97" t="e">
        <f ca="true">+IF(AND(ISNUMBER(OFFSET('Sanitation Data'!$H$4,0,10*ROW('Sanitation Data'!H70))),'Data Summary'!DE76="Yes"),100-OFFSET('Sanitation Data'!$H$4,0,10*ROW('Sanitation Data'!H70)),NA())</f>
        <v>#N/A</v>
      </c>
      <c r="AQ76" s="97" t="e">
        <f ca="true">+IF(AND(ISNUMBER(OFFSET('Sanitation Data'!$H$6,0,10*ROW('Sanitation Data'!H70))),'Data Summary'!DF76="Yes"),OFFSET('Sanitation Data'!$H$6,0,10*ROW('Sanitation Data'!H70)),NA())</f>
        <v>#N/A</v>
      </c>
      <c r="AR76" s="97" t="e">
        <f ca="true">+IF(AND(ISNUMBER(OFFSET('Sanitation Data'!$H$10,0,10*ROW('Sanitation Data'!H70))),'Data Summary'!DG76="Yes"),OFFSET('Sanitation Data'!$H$10,0,10*ROW('Sanitation Data'!H70)),NA())</f>
        <v>#N/A</v>
      </c>
      <c r="AS76" s="97" t="e">
        <f ca="true">+IF(AND(ISNUMBER(OFFSET('Sanitation Data'!$H$11,0,10*ROW('Sanitation Data'!H70))),'Data Summary'!DH76="Yes"),OFFSET('Sanitation Data'!$H$11,0,10*ROW('Sanitation Data'!H70)),NA())</f>
        <v>#N/A</v>
      </c>
      <c r="AT76" s="97" t="e">
        <f ca="true">+IF(AND(ISNUMBER(OFFSET('Sanitation Data'!$H$12,0,10*ROW('Sanitation Data'!H70))),'Data Summary'!DI76="Yes"),OFFSET('Sanitation Data'!$H$12,0,10*ROW('Sanitation Data'!H70)),NA())</f>
        <v>#N/A</v>
      </c>
      <c r="AU76" s="97" t="e">
        <f ca="true">+IF(AND(ISNUMBER(OFFSET('Sanitation Data'!$I$4,0,10*ROW('Sanitation Data'!I70))),'Data Summary'!DJ76="Yes"),100-OFFSET('Sanitation Data'!$I$4,0,10*ROW('Sanitation Data'!I70)),NA())</f>
        <v>#N/A</v>
      </c>
      <c r="AV76" s="97" t="e">
        <f ca="true">+IF(AND(ISNUMBER(OFFSET('Sanitation Data'!$I$6,0,10*ROW('Sanitation Data'!I70))),'Data Summary'!DK76="Yes"),OFFSET('Sanitation Data'!$I$6,0,10*ROW('Sanitation Data'!I70)),NA())</f>
        <v>#N/A</v>
      </c>
      <c r="AW76" s="97" t="e">
        <f ca="true">+IF(AND(ISNUMBER(OFFSET('Sanitation Data'!$I$10,0,10*ROW('Sanitation Data'!I70))),'Data Summary'!DL76="Yes"),OFFSET('Sanitation Data'!$I$10,0,10*ROW('Sanitation Data'!I70)),NA())</f>
        <v>#N/A</v>
      </c>
      <c r="AX76" s="97" t="e">
        <f ca="true">+IF(AND(ISNUMBER(OFFSET('Sanitation Data'!$I$11,0,10*ROW('Sanitation Data'!I70))),'Data Summary'!DM76="Yes"),OFFSET('Sanitation Data'!$I$11,0,10*ROW('Sanitation Data'!I70)),NA())</f>
        <v>#N/A</v>
      </c>
      <c r="AY76" s="97" t="e">
        <f ca="true">+IF(AND(ISNUMBER(OFFSET('Sanitation Data'!$I$12,0,10*ROW('Sanitation Data'!I70))),'Data Summary'!DN76="Yes"),OFFSET('Sanitation Data'!$I$12,0,10*ROW('Sanitation Data'!I70)),NA())</f>
        <v>#N/A</v>
      </c>
      <c r="AZ76" s="98" t="e">
        <f ca="true">+IF(AND(ISNUMBER(OFFSET('Hygiene Data'!$D$5,0,10*ROW('Hygiene Data'!D70))),'Data Summary'!DO76="Yes"),OFFSET('Hygiene Data'!$D$5,0,10*ROW('Hygiene Data'!D70)),NA())</f>
        <v>#N/A</v>
      </c>
      <c r="BA76" s="98" t="e">
        <f ca="true">+IF(AND(ISNUMBER(OFFSET('Hygiene Data'!$D$7,0,10*ROW('Hygiene Data'!D70))),'Data Summary'!DP76="Yes"),OFFSET('Hygiene Data'!$D$7,0,10*ROW('Hygiene Data'!D70)),NA())</f>
        <v>#N/A</v>
      </c>
      <c r="BB76" s="98" t="e">
        <f ca="true">+IF(AND(ISNUMBER(OFFSET('Hygiene Data'!$D$9,0,10*ROW('Hygiene Data'!D70))),'Data Summary'!DQ76="Yes"),OFFSET('Hygiene Data'!$D$9,0,10*ROW('Hygiene Data'!D70)),NA())</f>
        <v>#N/A</v>
      </c>
      <c r="BC76" s="98" t="e">
        <f ca="true">+IF(AND(ISNUMBER(OFFSET('Hygiene Data'!$E$5,0,10*ROW('Hygiene Data'!E70))),'Data Summary'!DR76="Yes"),OFFSET('Hygiene Data'!$E$5,0,10*ROW('Hygiene Data'!E70)),NA())</f>
        <v>#N/A</v>
      </c>
      <c r="BD76" s="98" t="e">
        <f ca="true">+IF(AND(ISNUMBER(OFFSET('Hygiene Data'!$E$7,0,10*ROW('Hygiene Data'!E70))),'Data Summary'!DS76="Yes"),OFFSET('Hygiene Data'!$E$7,0,10*ROW('Hygiene Data'!E70)),NA())</f>
        <v>#N/A</v>
      </c>
      <c r="BE76" s="98" t="e">
        <f ca="true">+IF(AND(ISNUMBER(OFFSET('Hygiene Data'!$E$9,0,10*ROW('Hygiene Data'!E70))),'Data Summary'!DT76="Yes"),OFFSET('Hygiene Data'!$E$9,0,10*ROW('Hygiene Data'!E70)),NA())</f>
        <v>#N/A</v>
      </c>
      <c r="BF76" s="98" t="e">
        <f ca="true">+IF(AND(ISNUMBER(OFFSET('Hygiene Data'!$F$5,0,10*ROW('Hygiene Data'!F70))),'Data Summary'!DU76="Yes"),OFFSET('Hygiene Data'!$F$5,0,10*ROW('Hygiene Data'!F70)),NA())</f>
        <v>#N/A</v>
      </c>
      <c r="BG76" s="98" t="e">
        <f ca="true">+IF(AND(ISNUMBER(OFFSET('Hygiene Data'!$F$7,0,10*ROW('Hygiene Data'!F70))),'Data Summary'!DV76="Yes"),OFFSET('Hygiene Data'!$F$7,0,10*ROW('Hygiene Data'!F70)),NA())</f>
        <v>#N/A</v>
      </c>
      <c r="BH76" s="98" t="e">
        <f ca="true">+IF(AND(ISNUMBER(OFFSET('Hygiene Data'!$F$9,0,10*ROW('Hygiene Data'!F70))),'Data Summary'!DW76="Yes"),OFFSET('Hygiene Data'!$F$9,0,10*ROW('Hygiene Data'!F70)),NA())</f>
        <v>#N/A</v>
      </c>
      <c r="BI76" s="98" t="e">
        <f ca="true">+IF(AND(ISNUMBER(OFFSET('Hygiene Data'!$G$5,0,10*ROW('Hygiene Data'!G70))),'Data Summary'!DX76="Yes"),OFFSET('Hygiene Data'!$G$5,0,10*ROW('Hygiene Data'!G70)),NA())</f>
        <v>#N/A</v>
      </c>
      <c r="BJ76" s="98" t="e">
        <f ca="true">+IF(AND(ISNUMBER(OFFSET('Hygiene Data'!$G$7,0,10*ROW('Hygiene Data'!G70))),'Data Summary'!DY76="Yes"),OFFSET('Hygiene Data'!$G$7,0,10*ROW('Hygiene Data'!G70)),NA())</f>
        <v>#N/A</v>
      </c>
      <c r="BK76" s="98" t="e">
        <f ca="true">+IF(AND(ISNUMBER(OFFSET('Hygiene Data'!$G$9,0,10*ROW('Hygiene Data'!G70))),'Data Summary'!DZ76="Yes"),OFFSET('Hygiene Data'!$G$9,0,10*ROW('Hygiene Data'!G70)),NA())</f>
        <v>#N/A</v>
      </c>
      <c r="BL76" s="98" t="e">
        <f ca="true">+IF(AND(ISNUMBER(OFFSET('Hygiene Data'!$H$5,0,10*ROW('Hygiene Data'!H70))),'Data Summary'!EA76="Yes"),OFFSET('Hygiene Data'!$H$5,0,10*ROW('Hygiene Data'!H70)),NA())</f>
        <v>#N/A</v>
      </c>
      <c r="BM76" s="98" t="e">
        <f ca="true">+IF(AND(ISNUMBER(OFFSET('Hygiene Data'!$H$7,0,10*ROW('Hygiene Data'!H70))),'Data Summary'!EB76="Yes"),OFFSET('Hygiene Data'!$H$7,0,10*ROW('Hygiene Data'!H70)),NA())</f>
        <v>#N/A</v>
      </c>
      <c r="BN76" s="98" t="e">
        <f ca="true">+IF(AND(ISNUMBER(OFFSET('Hygiene Data'!$H$9,0,10*ROW('Hygiene Data'!H70))),'Data Summary'!EC76="Yes"),OFFSET('Hygiene Data'!$H$9,0,10*ROW('Hygiene Data'!H70)),NA())</f>
        <v>#N/A</v>
      </c>
      <c r="BO76" s="98" t="e">
        <f ca="true">+IF(AND(ISNUMBER(OFFSET('Hygiene Data'!$I$5,0,10*ROW('Hygiene Data'!I70))),'Data Summary'!ED76="Yes"),OFFSET('Hygiene Data'!$I$5,0,10*ROW('Hygiene Data'!I70)),NA())</f>
        <v>#N/A</v>
      </c>
      <c r="BP76" s="98" t="e">
        <f ca="true">+IF(AND(ISNUMBER(OFFSET('Hygiene Data'!$I$7,0,10*ROW('Hygiene Data'!I70))),'Data Summary'!EE76="Yes"),OFFSET('Hygiene Data'!$I$7,0,10*ROW('Hygiene Data'!I70)),NA())</f>
        <v>#N/A</v>
      </c>
      <c r="BQ76" s="98" t="e">
        <f ca="true">+IF(AND(ISNUMBER(OFFSET('Hygiene Data'!$I$9,0,10*ROW('Hygiene Data'!I70))),'Data Summary'!EF76="Yes"),OFFSET('Hygiene Data'!$I$9,0,10*ROW('Hygiene Data'!I70)),NA())</f>
        <v>#N/A</v>
      </c>
    </row>
    <row xmlns:x14ac="http://schemas.microsoft.com/office/spreadsheetml/2009/9/ac" r="77" x14ac:dyDescent="0.2">
      <c r="A77" s="339" t="e">
        <f ca="true">+RIGHT('Data Summary'!A77,LEN('Data Summary'!A77)-9)</f>
        <v>#VALUE!</v>
      </c>
      <c r="B77" s="36" t="str">
        <f ca="true">+IF(ISTEXT('Data Summary'!B77),'Data Summary'!B77,"")</f>
        <v/>
      </c>
      <c r="C77" s="338" t="e">
        <f ca="true">+VALUE('Data Summary'!C77)</f>
        <v>#VALUE!</v>
      </c>
      <c r="D77" s="96" t="e">
        <f ca="true">+IF(AND(ISNUMBER(OFFSET('Water Data'!$D$4,0,10*ROW('Water Data'!D71))),'Data Summary'!BS77="Yes"),100-OFFSET('Water Data'!$D$4,0,10*ROW('Water Data'!D71)),NA())</f>
        <v>#N/A</v>
      </c>
      <c r="E77" s="96" t="e">
        <f ca="true">+IF(AND(ISNUMBER(OFFSET('Water Data'!$D$6,0,10*ROW('Water Data'!D71))),'Data Summary'!BT77="Yes"),OFFSET('Water Data'!$D$6,0,10*ROW('Water Data'!D71)),NA())</f>
        <v>#N/A</v>
      </c>
      <c r="F77" s="96" t="e">
        <f ca="true">+IF(AND(ISNUMBER(OFFSET('Water Data'!$D$9,0,10*ROW('Water Data'!D71))),'Data Summary'!BU77="Yes"),OFFSET('Water Data'!$D$9,0,10*ROW('Water Data'!D71)),NA())</f>
        <v>#N/A</v>
      </c>
      <c r="G77" s="96" t="e">
        <f ca="true">+IF(AND(ISNUMBER(OFFSET('Water Data'!$E$4,0,10*ROW('Water Data'!E71))),'Data Summary'!BV77="Yes"),100-OFFSET('Water Data'!$E$4,0,10*ROW('Water Data'!E71)),NA())</f>
        <v>#N/A</v>
      </c>
      <c r="H77" s="96" t="e">
        <f ca="true">+IF(AND(ISNUMBER(OFFSET('Water Data'!$E$6,0,10*ROW('Water Data'!E71))),'Data Summary'!BW77="Yes"),OFFSET('Water Data'!$E$6,0,10*ROW('Water Data'!E71)),NA())</f>
        <v>#N/A</v>
      </c>
      <c r="I77" s="96" t="e">
        <f ca="true">+IF(AND(ISNUMBER(OFFSET('Water Data'!$E$9,0,10*ROW('Water Data'!E71))),'Data Summary'!BX77="Yes"),OFFSET('Water Data'!$E$9,0,10*ROW('Water Data'!E71)),NA())</f>
        <v>#N/A</v>
      </c>
      <c r="J77" s="96" t="e">
        <f ca="true">+IF(AND(ISNUMBER(OFFSET('Water Data'!$F$4,0,10*ROW('Water Data'!F71))),'Data Summary'!BY77="Yes"),100-OFFSET('Water Data'!$F$4,0,10*ROW('Water Data'!F71)),NA())</f>
        <v>#N/A</v>
      </c>
      <c r="K77" s="96" t="e">
        <f ca="true">+IF(AND(ISNUMBER(OFFSET('Water Data'!$F$6,0,10*ROW('Water Data'!F71))),'Data Summary'!BZ77="Yes"),OFFSET('Water Data'!$F$6,0,10*ROW('Water Data'!F71)),NA())</f>
        <v>#N/A</v>
      </c>
      <c r="L77" s="96" t="e">
        <f ca="true">+IF(AND(ISNUMBER(OFFSET('Water Data'!$F$9,0,10*ROW('Water Data'!F71))),'Data Summary'!CA77="Yes"),OFFSET('Water Data'!$F$9,0,10*ROW('Water Data'!F71)),NA())</f>
        <v>#N/A</v>
      </c>
      <c r="M77" s="96" t="e">
        <f ca="true">+IF(AND(ISNUMBER(OFFSET('Water Data'!$G$4,0,10*ROW('Water Data'!G71))),'Data Summary'!CB77="Yes"),100-OFFSET('Water Data'!$G$4,0,10*ROW('Water Data'!G71)),NA())</f>
        <v>#N/A</v>
      </c>
      <c r="N77" s="96" t="e">
        <f ca="true">+IF(AND(ISNUMBER(OFFSET('Water Data'!$G$6,0,10*ROW('Water Data'!G71))),'Data Summary'!CC77="Yes"),OFFSET('Water Data'!$G$6,0,10*ROW('Water Data'!G71)),NA())</f>
        <v>#N/A</v>
      </c>
      <c r="O77" s="96" t="e">
        <f ca="true">+IF(AND(ISNUMBER(OFFSET('Water Data'!$G$9,0,10*ROW('Water Data'!G71))),'Data Summary'!CD77="Yes"),OFFSET('Water Data'!$G$9,0,10*ROW('Water Data'!G71)),NA())</f>
        <v>#N/A</v>
      </c>
      <c r="P77" s="96" t="e">
        <f ca="true">+IF(AND(ISNUMBER(OFFSET('Water Data'!$H$4,0,10*ROW('Water Data'!H71))),'Data Summary'!CE77="Yes"),100-OFFSET('Water Data'!$H$4,0,10*ROW('Water Data'!H71)),NA())</f>
        <v>#N/A</v>
      </c>
      <c r="Q77" s="96" t="e">
        <f ca="true">+IF(AND(ISNUMBER(OFFSET('Water Data'!$H$6,0,10*ROW('Water Data'!H71))),'Data Summary'!CF77="Yes"),OFFSET('Water Data'!$H$6,0,10*ROW('Water Data'!H71)),NA())</f>
        <v>#N/A</v>
      </c>
      <c r="R77" s="96" t="e">
        <f ca="true">+IF(AND(ISNUMBER(OFFSET('Water Data'!$H$9,0,10*ROW('Water Data'!H71))),'Data Summary'!CG77="Yes"),OFFSET('Water Data'!$H$9,0,10*ROW('Water Data'!H71)),NA())</f>
        <v>#N/A</v>
      </c>
      <c r="S77" s="96" t="e">
        <f ca="true">+IF(AND(ISNUMBER(OFFSET('Water Data'!$I$4,0,10*ROW('Water Data'!I71))),'Data Summary'!CH77="Yes"),100-OFFSET('Water Data'!$I$4,0,10*ROW('Water Data'!I71)),NA())</f>
        <v>#N/A</v>
      </c>
      <c r="T77" s="96" t="e">
        <f ca="true">+IF(AND(ISNUMBER(OFFSET('Water Data'!$I$6,0,10*ROW('Water Data'!I71))),'Data Summary'!CI77="Yes"),OFFSET('Water Data'!$I$6,0,10*ROW('Water Data'!I71)),NA())</f>
        <v>#N/A</v>
      </c>
      <c r="U77" s="96" t="e">
        <f ca="true">+IF(AND(ISNUMBER(OFFSET('Water Data'!$I$9,0,10*ROW('Water Data'!I71))),'Data Summary'!CJ77="Yes"),OFFSET('Water Data'!$I$9,0,10*ROW('Water Data'!I71)),NA())</f>
        <v>#N/A</v>
      </c>
      <c r="V77" s="97" t="e">
        <f ca="true">+IF(AND(ISNUMBER(OFFSET('Sanitation Data'!$D$4,0,10*ROW('Sanitation Data'!D71))),'Data Summary'!CK77="Yes"),100-OFFSET('Sanitation Data'!$D$4,0,10*ROW('Sanitation Data'!D71)),NA())</f>
        <v>#N/A</v>
      </c>
      <c r="W77" s="97" t="e">
        <f ca="true">+IF(AND(ISNUMBER(OFFSET('Sanitation Data'!$D$6,0,10*ROW('Sanitation Data'!D71))),'Data Summary'!CL77="Yes"),OFFSET('Sanitation Data'!$D$6,0,10*ROW('Sanitation Data'!D71)),NA())</f>
        <v>#N/A</v>
      </c>
      <c r="X77" s="97" t="e">
        <f ca="true">+IF(AND(ISNUMBER(OFFSET('Sanitation Data'!$D$10,0,10*ROW('Sanitation Data'!D71))),'Data Summary'!CM77="Yes"),OFFSET('Sanitation Data'!$D$10,0,10*ROW('Sanitation Data'!D71)),NA())</f>
        <v>#N/A</v>
      </c>
      <c r="Y77" s="97" t="e">
        <f ca="true">+IF(AND(ISNUMBER(OFFSET('Sanitation Data'!$D$11,0,10*ROW('Sanitation Data'!D71))),'Data Summary'!CN77="Yes"),OFFSET('Sanitation Data'!$D$11,0,10*ROW('Sanitation Data'!D71)),NA())</f>
        <v>#N/A</v>
      </c>
      <c r="Z77" s="97" t="e">
        <f ca="true">+IF(AND(ISNUMBER(OFFSET('Sanitation Data'!$D$12,0,10*ROW('Sanitation Data'!D71))),'Data Summary'!CO77="Yes"),OFFSET('Sanitation Data'!$D$12,0,10*ROW('Sanitation Data'!D71)),NA())</f>
        <v>#N/A</v>
      </c>
      <c r="AA77" s="97" t="e">
        <f ca="true">+IF(AND(ISNUMBER(OFFSET('Sanitation Data'!$E$4,0,10*ROW('Sanitation Data'!E71))),'Data Summary'!CP77="Yes"),100-OFFSET('Sanitation Data'!$E$4,0,10*ROW('Sanitation Data'!E71)),NA())</f>
        <v>#N/A</v>
      </c>
      <c r="AB77" s="97" t="e">
        <f ca="true">+IF(AND(ISNUMBER(OFFSET('Sanitation Data'!$E$6,0,10*ROW('Sanitation Data'!E71))),'Data Summary'!CQ77="Yes"),OFFSET('Sanitation Data'!$E$6,0,10*ROW('Sanitation Data'!E71)),NA())</f>
        <v>#N/A</v>
      </c>
      <c r="AC77" s="97" t="e">
        <f ca="true">+IF(AND(ISNUMBER(OFFSET('Sanitation Data'!$E$10,0,10*ROW('Sanitation Data'!E71))),'Data Summary'!CR77="Yes"),OFFSET('Sanitation Data'!$E$10,0,10*ROW('Sanitation Data'!E71)),NA())</f>
        <v>#N/A</v>
      </c>
      <c r="AD77" s="97" t="e">
        <f ca="true">+IF(AND(ISNUMBER(OFFSET('Sanitation Data'!$E$11,0,10*ROW('Sanitation Data'!E71))),'Data Summary'!CS77="Yes"),OFFSET('Sanitation Data'!$E$11,0,10*ROW('Sanitation Data'!E71)),NA())</f>
        <v>#N/A</v>
      </c>
      <c r="AE77" s="97" t="e">
        <f ca="true">+IF(AND(ISNUMBER(OFFSET('Sanitation Data'!$E$12,0,10*ROW('Sanitation Data'!E71))),'Data Summary'!CT77="Yes"),OFFSET('Sanitation Data'!$E$12,0,10*ROW('Sanitation Data'!E71)),NA())</f>
        <v>#N/A</v>
      </c>
      <c r="AF77" s="97" t="e">
        <f ca="true">+IF(AND(ISNUMBER(OFFSET('Sanitation Data'!$F$4,0,10*ROW('Sanitation Data'!F71))),'Data Summary'!CU77="Yes"),100-OFFSET('Sanitation Data'!$F$4,0,10*ROW('Sanitation Data'!F71)),NA())</f>
        <v>#N/A</v>
      </c>
      <c r="AG77" s="97" t="e">
        <f ca="true">+IF(AND(ISNUMBER(OFFSET('Sanitation Data'!$F$6,0,10*ROW('Sanitation Data'!F71))),'Data Summary'!CV77="Yes"),OFFSET('Sanitation Data'!$F$6,0,10*ROW('Sanitation Data'!F71)),NA())</f>
        <v>#N/A</v>
      </c>
      <c r="AH77" s="97" t="e">
        <f ca="true">+IF(AND(ISNUMBER(OFFSET('Sanitation Data'!$F$10,0,10*ROW('Sanitation Data'!F71))),'Data Summary'!CW77="Yes"),OFFSET('Sanitation Data'!$F$10,0,10*ROW('Sanitation Data'!F71)),NA())</f>
        <v>#N/A</v>
      </c>
      <c r="AI77" s="97" t="e">
        <f ca="true">+IF(AND(ISNUMBER(OFFSET('Sanitation Data'!$F$11,0,10*ROW('Sanitation Data'!F71))),'Data Summary'!CX77="Yes"),OFFSET('Sanitation Data'!$F$11,0,10*ROW('Sanitation Data'!F71)),NA())</f>
        <v>#N/A</v>
      </c>
      <c r="AJ77" s="97" t="e">
        <f ca="true">+IF(AND(ISNUMBER(OFFSET('Sanitation Data'!$F$12,0,10*ROW('Sanitation Data'!F71))),'Data Summary'!CY77="Yes"),OFFSET('Sanitation Data'!$F$12,0,10*ROW('Sanitation Data'!F71)),NA())</f>
        <v>#N/A</v>
      </c>
      <c r="AK77" s="97" t="e">
        <f ca="true">+IF(AND(ISNUMBER(OFFSET('Sanitation Data'!$G$4,0,10*ROW('Sanitation Data'!G71))),'Data Summary'!CZ77="Yes"),100-OFFSET('Sanitation Data'!$G$4,0,10*ROW('Sanitation Data'!G71)),NA())</f>
        <v>#N/A</v>
      </c>
      <c r="AL77" s="97" t="e">
        <f ca="true">+IF(AND(ISNUMBER(OFFSET('Sanitation Data'!$G$6,0,10*ROW('Sanitation Data'!G71))),'Data Summary'!DA77="Yes"),OFFSET('Sanitation Data'!$G$6,0,10*ROW('Sanitation Data'!G71)),NA())</f>
        <v>#N/A</v>
      </c>
      <c r="AM77" s="97" t="e">
        <f ca="true">+IF(AND(ISNUMBER(OFFSET('Sanitation Data'!$G$10,0,10*ROW('Sanitation Data'!G71))),'Data Summary'!DB77="Yes"),OFFSET('Sanitation Data'!$G$10,0,10*ROW('Sanitation Data'!G71)),NA())</f>
        <v>#N/A</v>
      </c>
      <c r="AN77" s="97" t="e">
        <f ca="true">+IF(AND(ISNUMBER(OFFSET('Sanitation Data'!$G$11,0,10*ROW('Sanitation Data'!G71))),'Data Summary'!DC77="Yes"),OFFSET('Sanitation Data'!$G$11,0,10*ROW('Sanitation Data'!G71)),NA())</f>
        <v>#N/A</v>
      </c>
      <c r="AO77" s="97" t="e">
        <f ca="true">+IF(AND(ISNUMBER(OFFSET('Sanitation Data'!$G$12,0,10*ROW('Sanitation Data'!G71))),'Data Summary'!DD77="Yes"),OFFSET('Sanitation Data'!$G$12,0,10*ROW('Sanitation Data'!G71)),NA())</f>
        <v>#N/A</v>
      </c>
      <c r="AP77" s="97" t="e">
        <f ca="true">+IF(AND(ISNUMBER(OFFSET('Sanitation Data'!$H$4,0,10*ROW('Sanitation Data'!H71))),'Data Summary'!DE77="Yes"),100-OFFSET('Sanitation Data'!$H$4,0,10*ROW('Sanitation Data'!H71)),NA())</f>
        <v>#N/A</v>
      </c>
      <c r="AQ77" s="97" t="e">
        <f ca="true">+IF(AND(ISNUMBER(OFFSET('Sanitation Data'!$H$6,0,10*ROW('Sanitation Data'!H71))),'Data Summary'!DF77="Yes"),OFFSET('Sanitation Data'!$H$6,0,10*ROW('Sanitation Data'!H71)),NA())</f>
        <v>#N/A</v>
      </c>
      <c r="AR77" s="97" t="e">
        <f ca="true">+IF(AND(ISNUMBER(OFFSET('Sanitation Data'!$H$10,0,10*ROW('Sanitation Data'!H71))),'Data Summary'!DG77="Yes"),OFFSET('Sanitation Data'!$H$10,0,10*ROW('Sanitation Data'!H71)),NA())</f>
        <v>#N/A</v>
      </c>
      <c r="AS77" s="97" t="e">
        <f ca="true">+IF(AND(ISNUMBER(OFFSET('Sanitation Data'!$H$11,0,10*ROW('Sanitation Data'!H71))),'Data Summary'!DH77="Yes"),OFFSET('Sanitation Data'!$H$11,0,10*ROW('Sanitation Data'!H71)),NA())</f>
        <v>#N/A</v>
      </c>
      <c r="AT77" s="97" t="e">
        <f ca="true">+IF(AND(ISNUMBER(OFFSET('Sanitation Data'!$H$12,0,10*ROW('Sanitation Data'!H71))),'Data Summary'!DI77="Yes"),OFFSET('Sanitation Data'!$H$12,0,10*ROW('Sanitation Data'!H71)),NA())</f>
        <v>#N/A</v>
      </c>
      <c r="AU77" s="97" t="e">
        <f ca="true">+IF(AND(ISNUMBER(OFFSET('Sanitation Data'!$I$4,0,10*ROW('Sanitation Data'!I71))),'Data Summary'!DJ77="Yes"),100-OFFSET('Sanitation Data'!$I$4,0,10*ROW('Sanitation Data'!I71)),NA())</f>
        <v>#N/A</v>
      </c>
      <c r="AV77" s="97" t="e">
        <f ca="true">+IF(AND(ISNUMBER(OFFSET('Sanitation Data'!$I$6,0,10*ROW('Sanitation Data'!I71))),'Data Summary'!DK77="Yes"),OFFSET('Sanitation Data'!$I$6,0,10*ROW('Sanitation Data'!I71)),NA())</f>
        <v>#N/A</v>
      </c>
      <c r="AW77" s="97" t="e">
        <f ca="true">+IF(AND(ISNUMBER(OFFSET('Sanitation Data'!$I$10,0,10*ROW('Sanitation Data'!I71))),'Data Summary'!DL77="Yes"),OFFSET('Sanitation Data'!$I$10,0,10*ROW('Sanitation Data'!I71)),NA())</f>
        <v>#N/A</v>
      </c>
      <c r="AX77" s="97" t="e">
        <f ca="true">+IF(AND(ISNUMBER(OFFSET('Sanitation Data'!$I$11,0,10*ROW('Sanitation Data'!I71))),'Data Summary'!DM77="Yes"),OFFSET('Sanitation Data'!$I$11,0,10*ROW('Sanitation Data'!I71)),NA())</f>
        <v>#N/A</v>
      </c>
      <c r="AY77" s="97" t="e">
        <f ca="true">+IF(AND(ISNUMBER(OFFSET('Sanitation Data'!$I$12,0,10*ROW('Sanitation Data'!I71))),'Data Summary'!DN77="Yes"),OFFSET('Sanitation Data'!$I$12,0,10*ROW('Sanitation Data'!I71)),NA())</f>
        <v>#N/A</v>
      </c>
      <c r="AZ77" s="98" t="e">
        <f ca="true">+IF(AND(ISNUMBER(OFFSET('Hygiene Data'!$D$5,0,10*ROW('Hygiene Data'!D71))),'Data Summary'!DO77="Yes"),OFFSET('Hygiene Data'!$D$5,0,10*ROW('Hygiene Data'!D71)),NA())</f>
        <v>#N/A</v>
      </c>
      <c r="BA77" s="98" t="e">
        <f ca="true">+IF(AND(ISNUMBER(OFFSET('Hygiene Data'!$D$7,0,10*ROW('Hygiene Data'!D71))),'Data Summary'!DP77="Yes"),OFFSET('Hygiene Data'!$D$7,0,10*ROW('Hygiene Data'!D71)),NA())</f>
        <v>#N/A</v>
      </c>
      <c r="BB77" s="98" t="e">
        <f ca="true">+IF(AND(ISNUMBER(OFFSET('Hygiene Data'!$D$9,0,10*ROW('Hygiene Data'!D71))),'Data Summary'!DQ77="Yes"),OFFSET('Hygiene Data'!$D$9,0,10*ROW('Hygiene Data'!D71)),NA())</f>
        <v>#N/A</v>
      </c>
      <c r="BC77" s="98" t="e">
        <f ca="true">+IF(AND(ISNUMBER(OFFSET('Hygiene Data'!$E$5,0,10*ROW('Hygiene Data'!E71))),'Data Summary'!DR77="Yes"),OFFSET('Hygiene Data'!$E$5,0,10*ROW('Hygiene Data'!E71)),NA())</f>
        <v>#N/A</v>
      </c>
      <c r="BD77" s="98" t="e">
        <f ca="true">+IF(AND(ISNUMBER(OFFSET('Hygiene Data'!$E$7,0,10*ROW('Hygiene Data'!E71))),'Data Summary'!DS77="Yes"),OFFSET('Hygiene Data'!$E$7,0,10*ROW('Hygiene Data'!E71)),NA())</f>
        <v>#N/A</v>
      </c>
      <c r="BE77" s="98" t="e">
        <f ca="true">+IF(AND(ISNUMBER(OFFSET('Hygiene Data'!$E$9,0,10*ROW('Hygiene Data'!E71))),'Data Summary'!DT77="Yes"),OFFSET('Hygiene Data'!$E$9,0,10*ROW('Hygiene Data'!E71)),NA())</f>
        <v>#N/A</v>
      </c>
      <c r="BF77" s="98" t="e">
        <f ca="true">+IF(AND(ISNUMBER(OFFSET('Hygiene Data'!$F$5,0,10*ROW('Hygiene Data'!F71))),'Data Summary'!DU77="Yes"),OFFSET('Hygiene Data'!$F$5,0,10*ROW('Hygiene Data'!F71)),NA())</f>
        <v>#N/A</v>
      </c>
      <c r="BG77" s="98" t="e">
        <f ca="true">+IF(AND(ISNUMBER(OFFSET('Hygiene Data'!$F$7,0,10*ROW('Hygiene Data'!F71))),'Data Summary'!DV77="Yes"),OFFSET('Hygiene Data'!$F$7,0,10*ROW('Hygiene Data'!F71)),NA())</f>
        <v>#N/A</v>
      </c>
      <c r="BH77" s="98" t="e">
        <f ca="true">+IF(AND(ISNUMBER(OFFSET('Hygiene Data'!$F$9,0,10*ROW('Hygiene Data'!F71))),'Data Summary'!DW77="Yes"),OFFSET('Hygiene Data'!$F$9,0,10*ROW('Hygiene Data'!F71)),NA())</f>
        <v>#N/A</v>
      </c>
      <c r="BI77" s="98" t="e">
        <f ca="true">+IF(AND(ISNUMBER(OFFSET('Hygiene Data'!$G$5,0,10*ROW('Hygiene Data'!G71))),'Data Summary'!DX77="Yes"),OFFSET('Hygiene Data'!$G$5,0,10*ROW('Hygiene Data'!G71)),NA())</f>
        <v>#N/A</v>
      </c>
      <c r="BJ77" s="98" t="e">
        <f ca="true">+IF(AND(ISNUMBER(OFFSET('Hygiene Data'!$G$7,0,10*ROW('Hygiene Data'!G71))),'Data Summary'!DY77="Yes"),OFFSET('Hygiene Data'!$G$7,0,10*ROW('Hygiene Data'!G71)),NA())</f>
        <v>#N/A</v>
      </c>
      <c r="BK77" s="98" t="e">
        <f ca="true">+IF(AND(ISNUMBER(OFFSET('Hygiene Data'!$G$9,0,10*ROW('Hygiene Data'!G71))),'Data Summary'!DZ77="Yes"),OFFSET('Hygiene Data'!$G$9,0,10*ROW('Hygiene Data'!G71)),NA())</f>
        <v>#N/A</v>
      </c>
      <c r="BL77" s="98" t="e">
        <f ca="true">+IF(AND(ISNUMBER(OFFSET('Hygiene Data'!$H$5,0,10*ROW('Hygiene Data'!H71))),'Data Summary'!EA77="Yes"),OFFSET('Hygiene Data'!$H$5,0,10*ROW('Hygiene Data'!H71)),NA())</f>
        <v>#N/A</v>
      </c>
      <c r="BM77" s="98" t="e">
        <f ca="true">+IF(AND(ISNUMBER(OFFSET('Hygiene Data'!$H$7,0,10*ROW('Hygiene Data'!H71))),'Data Summary'!EB77="Yes"),OFFSET('Hygiene Data'!$H$7,0,10*ROW('Hygiene Data'!H71)),NA())</f>
        <v>#N/A</v>
      </c>
      <c r="BN77" s="98" t="e">
        <f ca="true">+IF(AND(ISNUMBER(OFFSET('Hygiene Data'!$H$9,0,10*ROW('Hygiene Data'!H71))),'Data Summary'!EC77="Yes"),OFFSET('Hygiene Data'!$H$9,0,10*ROW('Hygiene Data'!H71)),NA())</f>
        <v>#N/A</v>
      </c>
      <c r="BO77" s="98" t="e">
        <f ca="true">+IF(AND(ISNUMBER(OFFSET('Hygiene Data'!$I$5,0,10*ROW('Hygiene Data'!I71))),'Data Summary'!ED77="Yes"),OFFSET('Hygiene Data'!$I$5,0,10*ROW('Hygiene Data'!I71)),NA())</f>
        <v>#N/A</v>
      </c>
      <c r="BP77" s="98" t="e">
        <f ca="true">+IF(AND(ISNUMBER(OFFSET('Hygiene Data'!$I$7,0,10*ROW('Hygiene Data'!I71))),'Data Summary'!EE77="Yes"),OFFSET('Hygiene Data'!$I$7,0,10*ROW('Hygiene Data'!I71)),NA())</f>
        <v>#N/A</v>
      </c>
      <c r="BQ77" s="98" t="e">
        <f ca="true">+IF(AND(ISNUMBER(OFFSET('Hygiene Data'!$I$9,0,10*ROW('Hygiene Data'!I71))),'Data Summary'!EF77="Yes"),OFFSET('Hygiene Data'!$I$9,0,10*ROW('Hygiene Data'!I71)),NA())</f>
        <v>#N/A</v>
      </c>
    </row>
    <row xmlns:x14ac="http://schemas.microsoft.com/office/spreadsheetml/2009/9/ac" r="78" x14ac:dyDescent="0.2">
      <c r="A78" s="339" t="e">
        <f ca="true">+RIGHT('Data Summary'!A78,LEN('Data Summary'!A78)-9)</f>
        <v>#VALUE!</v>
      </c>
      <c r="B78" s="36" t="str">
        <f ca="true">+IF(ISTEXT('Data Summary'!B78),'Data Summary'!B78,"")</f>
        <v/>
      </c>
      <c r="C78" s="338" t="e">
        <f ca="true">+VALUE('Data Summary'!C78)</f>
        <v>#VALUE!</v>
      </c>
      <c r="D78" s="96" t="e">
        <f ca="true">+IF(AND(ISNUMBER(OFFSET('Water Data'!$D$4,0,10*ROW('Water Data'!D72))),'Data Summary'!BS78="Yes"),100-OFFSET('Water Data'!$D$4,0,10*ROW('Water Data'!D72)),NA())</f>
        <v>#N/A</v>
      </c>
      <c r="E78" s="96" t="e">
        <f ca="true">+IF(AND(ISNUMBER(OFFSET('Water Data'!$D$6,0,10*ROW('Water Data'!D72))),'Data Summary'!BT78="Yes"),OFFSET('Water Data'!$D$6,0,10*ROW('Water Data'!D72)),NA())</f>
        <v>#N/A</v>
      </c>
      <c r="F78" s="96" t="e">
        <f ca="true">+IF(AND(ISNUMBER(OFFSET('Water Data'!$D$9,0,10*ROW('Water Data'!D72))),'Data Summary'!BU78="Yes"),OFFSET('Water Data'!$D$9,0,10*ROW('Water Data'!D72)),NA())</f>
        <v>#N/A</v>
      </c>
      <c r="G78" s="96" t="e">
        <f ca="true">+IF(AND(ISNUMBER(OFFSET('Water Data'!$E$4,0,10*ROW('Water Data'!E72))),'Data Summary'!BV78="Yes"),100-OFFSET('Water Data'!$E$4,0,10*ROW('Water Data'!E72)),NA())</f>
        <v>#N/A</v>
      </c>
      <c r="H78" s="96" t="e">
        <f ca="true">+IF(AND(ISNUMBER(OFFSET('Water Data'!$E$6,0,10*ROW('Water Data'!E72))),'Data Summary'!BW78="Yes"),OFFSET('Water Data'!$E$6,0,10*ROW('Water Data'!E72)),NA())</f>
        <v>#N/A</v>
      </c>
      <c r="I78" s="96" t="e">
        <f ca="true">+IF(AND(ISNUMBER(OFFSET('Water Data'!$E$9,0,10*ROW('Water Data'!E72))),'Data Summary'!BX78="Yes"),OFFSET('Water Data'!$E$9,0,10*ROW('Water Data'!E72)),NA())</f>
        <v>#N/A</v>
      </c>
      <c r="J78" s="96" t="e">
        <f ca="true">+IF(AND(ISNUMBER(OFFSET('Water Data'!$F$4,0,10*ROW('Water Data'!F72))),'Data Summary'!BY78="Yes"),100-OFFSET('Water Data'!$F$4,0,10*ROW('Water Data'!F72)),NA())</f>
        <v>#N/A</v>
      </c>
      <c r="K78" s="96" t="e">
        <f ca="true">+IF(AND(ISNUMBER(OFFSET('Water Data'!$F$6,0,10*ROW('Water Data'!F72))),'Data Summary'!BZ78="Yes"),OFFSET('Water Data'!$F$6,0,10*ROW('Water Data'!F72)),NA())</f>
        <v>#N/A</v>
      </c>
      <c r="L78" s="96" t="e">
        <f ca="true">+IF(AND(ISNUMBER(OFFSET('Water Data'!$F$9,0,10*ROW('Water Data'!F72))),'Data Summary'!CA78="Yes"),OFFSET('Water Data'!$F$9,0,10*ROW('Water Data'!F72)),NA())</f>
        <v>#N/A</v>
      </c>
      <c r="M78" s="96" t="e">
        <f ca="true">+IF(AND(ISNUMBER(OFFSET('Water Data'!$G$4,0,10*ROW('Water Data'!G72))),'Data Summary'!CB78="Yes"),100-OFFSET('Water Data'!$G$4,0,10*ROW('Water Data'!G72)),NA())</f>
        <v>#N/A</v>
      </c>
      <c r="N78" s="96" t="e">
        <f ca="true">+IF(AND(ISNUMBER(OFFSET('Water Data'!$G$6,0,10*ROW('Water Data'!G72))),'Data Summary'!CC78="Yes"),OFFSET('Water Data'!$G$6,0,10*ROW('Water Data'!G72)),NA())</f>
        <v>#N/A</v>
      </c>
      <c r="O78" s="96" t="e">
        <f ca="true">+IF(AND(ISNUMBER(OFFSET('Water Data'!$G$9,0,10*ROW('Water Data'!G72))),'Data Summary'!CD78="Yes"),OFFSET('Water Data'!$G$9,0,10*ROW('Water Data'!G72)),NA())</f>
        <v>#N/A</v>
      </c>
      <c r="P78" s="96" t="e">
        <f ca="true">+IF(AND(ISNUMBER(OFFSET('Water Data'!$H$4,0,10*ROW('Water Data'!H72))),'Data Summary'!CE78="Yes"),100-OFFSET('Water Data'!$H$4,0,10*ROW('Water Data'!H72)),NA())</f>
        <v>#N/A</v>
      </c>
      <c r="Q78" s="96" t="e">
        <f ca="true">+IF(AND(ISNUMBER(OFFSET('Water Data'!$H$6,0,10*ROW('Water Data'!H72))),'Data Summary'!CF78="Yes"),OFFSET('Water Data'!$H$6,0,10*ROW('Water Data'!H72)),NA())</f>
        <v>#N/A</v>
      </c>
      <c r="R78" s="96" t="e">
        <f ca="true">+IF(AND(ISNUMBER(OFFSET('Water Data'!$H$9,0,10*ROW('Water Data'!H72))),'Data Summary'!CG78="Yes"),OFFSET('Water Data'!$H$9,0,10*ROW('Water Data'!H72)),NA())</f>
        <v>#N/A</v>
      </c>
      <c r="S78" s="96" t="e">
        <f ca="true">+IF(AND(ISNUMBER(OFFSET('Water Data'!$I$4,0,10*ROW('Water Data'!I72))),'Data Summary'!CH78="Yes"),100-OFFSET('Water Data'!$I$4,0,10*ROW('Water Data'!I72)),NA())</f>
        <v>#N/A</v>
      </c>
      <c r="T78" s="96" t="e">
        <f ca="true">+IF(AND(ISNUMBER(OFFSET('Water Data'!$I$6,0,10*ROW('Water Data'!I72))),'Data Summary'!CI78="Yes"),OFFSET('Water Data'!$I$6,0,10*ROW('Water Data'!I72)),NA())</f>
        <v>#N/A</v>
      </c>
      <c r="U78" s="96" t="e">
        <f ca="true">+IF(AND(ISNUMBER(OFFSET('Water Data'!$I$9,0,10*ROW('Water Data'!I72))),'Data Summary'!CJ78="Yes"),OFFSET('Water Data'!$I$9,0,10*ROW('Water Data'!I72)),NA())</f>
        <v>#N/A</v>
      </c>
      <c r="V78" s="97" t="e">
        <f ca="true">+IF(AND(ISNUMBER(OFFSET('Sanitation Data'!$D$4,0,10*ROW('Sanitation Data'!D72))),'Data Summary'!CK78="Yes"),100-OFFSET('Sanitation Data'!$D$4,0,10*ROW('Sanitation Data'!D72)),NA())</f>
        <v>#N/A</v>
      </c>
      <c r="W78" s="97" t="e">
        <f ca="true">+IF(AND(ISNUMBER(OFFSET('Sanitation Data'!$D$6,0,10*ROW('Sanitation Data'!D72))),'Data Summary'!CL78="Yes"),OFFSET('Sanitation Data'!$D$6,0,10*ROW('Sanitation Data'!D72)),NA())</f>
        <v>#N/A</v>
      </c>
      <c r="X78" s="97" t="e">
        <f ca="true">+IF(AND(ISNUMBER(OFFSET('Sanitation Data'!$D$10,0,10*ROW('Sanitation Data'!D72))),'Data Summary'!CM78="Yes"),OFFSET('Sanitation Data'!$D$10,0,10*ROW('Sanitation Data'!D72)),NA())</f>
        <v>#N/A</v>
      </c>
      <c r="Y78" s="97" t="e">
        <f ca="true">+IF(AND(ISNUMBER(OFFSET('Sanitation Data'!$D$11,0,10*ROW('Sanitation Data'!D72))),'Data Summary'!CN78="Yes"),OFFSET('Sanitation Data'!$D$11,0,10*ROW('Sanitation Data'!D72)),NA())</f>
        <v>#N/A</v>
      </c>
      <c r="Z78" s="97" t="e">
        <f ca="true">+IF(AND(ISNUMBER(OFFSET('Sanitation Data'!$D$12,0,10*ROW('Sanitation Data'!D72))),'Data Summary'!CO78="Yes"),OFFSET('Sanitation Data'!$D$12,0,10*ROW('Sanitation Data'!D72)),NA())</f>
        <v>#N/A</v>
      </c>
      <c r="AA78" s="97" t="e">
        <f ca="true">+IF(AND(ISNUMBER(OFFSET('Sanitation Data'!$E$4,0,10*ROW('Sanitation Data'!E72))),'Data Summary'!CP78="Yes"),100-OFFSET('Sanitation Data'!$E$4,0,10*ROW('Sanitation Data'!E72)),NA())</f>
        <v>#N/A</v>
      </c>
      <c r="AB78" s="97" t="e">
        <f ca="true">+IF(AND(ISNUMBER(OFFSET('Sanitation Data'!$E$6,0,10*ROW('Sanitation Data'!E72))),'Data Summary'!CQ78="Yes"),OFFSET('Sanitation Data'!$E$6,0,10*ROW('Sanitation Data'!E72)),NA())</f>
        <v>#N/A</v>
      </c>
      <c r="AC78" s="97" t="e">
        <f ca="true">+IF(AND(ISNUMBER(OFFSET('Sanitation Data'!$E$10,0,10*ROW('Sanitation Data'!E72))),'Data Summary'!CR78="Yes"),OFFSET('Sanitation Data'!$E$10,0,10*ROW('Sanitation Data'!E72)),NA())</f>
        <v>#N/A</v>
      </c>
      <c r="AD78" s="97" t="e">
        <f ca="true">+IF(AND(ISNUMBER(OFFSET('Sanitation Data'!$E$11,0,10*ROW('Sanitation Data'!E72))),'Data Summary'!CS78="Yes"),OFFSET('Sanitation Data'!$E$11,0,10*ROW('Sanitation Data'!E72)),NA())</f>
        <v>#N/A</v>
      </c>
      <c r="AE78" s="97" t="e">
        <f ca="true">+IF(AND(ISNUMBER(OFFSET('Sanitation Data'!$E$12,0,10*ROW('Sanitation Data'!E72))),'Data Summary'!CT78="Yes"),OFFSET('Sanitation Data'!$E$12,0,10*ROW('Sanitation Data'!E72)),NA())</f>
        <v>#N/A</v>
      </c>
      <c r="AF78" s="97" t="e">
        <f ca="true">+IF(AND(ISNUMBER(OFFSET('Sanitation Data'!$F$4,0,10*ROW('Sanitation Data'!F72))),'Data Summary'!CU78="Yes"),100-OFFSET('Sanitation Data'!$F$4,0,10*ROW('Sanitation Data'!F72)),NA())</f>
        <v>#N/A</v>
      </c>
      <c r="AG78" s="97" t="e">
        <f ca="true">+IF(AND(ISNUMBER(OFFSET('Sanitation Data'!$F$6,0,10*ROW('Sanitation Data'!F72))),'Data Summary'!CV78="Yes"),OFFSET('Sanitation Data'!$F$6,0,10*ROW('Sanitation Data'!F72)),NA())</f>
        <v>#N/A</v>
      </c>
      <c r="AH78" s="97" t="e">
        <f ca="true">+IF(AND(ISNUMBER(OFFSET('Sanitation Data'!$F$10,0,10*ROW('Sanitation Data'!F72))),'Data Summary'!CW78="Yes"),OFFSET('Sanitation Data'!$F$10,0,10*ROW('Sanitation Data'!F72)),NA())</f>
        <v>#N/A</v>
      </c>
      <c r="AI78" s="97" t="e">
        <f ca="true">+IF(AND(ISNUMBER(OFFSET('Sanitation Data'!$F$11,0,10*ROW('Sanitation Data'!F72))),'Data Summary'!CX78="Yes"),OFFSET('Sanitation Data'!$F$11,0,10*ROW('Sanitation Data'!F72)),NA())</f>
        <v>#N/A</v>
      </c>
      <c r="AJ78" s="97" t="e">
        <f ca="true">+IF(AND(ISNUMBER(OFFSET('Sanitation Data'!$F$12,0,10*ROW('Sanitation Data'!F72))),'Data Summary'!CY78="Yes"),OFFSET('Sanitation Data'!$F$12,0,10*ROW('Sanitation Data'!F72)),NA())</f>
        <v>#N/A</v>
      </c>
      <c r="AK78" s="97" t="e">
        <f ca="true">+IF(AND(ISNUMBER(OFFSET('Sanitation Data'!$G$4,0,10*ROW('Sanitation Data'!G72))),'Data Summary'!CZ78="Yes"),100-OFFSET('Sanitation Data'!$G$4,0,10*ROW('Sanitation Data'!G72)),NA())</f>
        <v>#N/A</v>
      </c>
      <c r="AL78" s="97" t="e">
        <f ca="true">+IF(AND(ISNUMBER(OFFSET('Sanitation Data'!$G$6,0,10*ROW('Sanitation Data'!G72))),'Data Summary'!DA78="Yes"),OFFSET('Sanitation Data'!$G$6,0,10*ROW('Sanitation Data'!G72)),NA())</f>
        <v>#N/A</v>
      </c>
      <c r="AM78" s="97" t="e">
        <f ca="true">+IF(AND(ISNUMBER(OFFSET('Sanitation Data'!$G$10,0,10*ROW('Sanitation Data'!G72))),'Data Summary'!DB78="Yes"),OFFSET('Sanitation Data'!$G$10,0,10*ROW('Sanitation Data'!G72)),NA())</f>
        <v>#N/A</v>
      </c>
      <c r="AN78" s="97" t="e">
        <f ca="true">+IF(AND(ISNUMBER(OFFSET('Sanitation Data'!$G$11,0,10*ROW('Sanitation Data'!G72))),'Data Summary'!DC78="Yes"),OFFSET('Sanitation Data'!$G$11,0,10*ROW('Sanitation Data'!G72)),NA())</f>
        <v>#N/A</v>
      </c>
      <c r="AO78" s="97" t="e">
        <f ca="true">+IF(AND(ISNUMBER(OFFSET('Sanitation Data'!$G$12,0,10*ROW('Sanitation Data'!G72))),'Data Summary'!DD78="Yes"),OFFSET('Sanitation Data'!$G$12,0,10*ROW('Sanitation Data'!G72)),NA())</f>
        <v>#N/A</v>
      </c>
      <c r="AP78" s="97" t="e">
        <f ca="true">+IF(AND(ISNUMBER(OFFSET('Sanitation Data'!$H$4,0,10*ROW('Sanitation Data'!H72))),'Data Summary'!DE78="Yes"),100-OFFSET('Sanitation Data'!$H$4,0,10*ROW('Sanitation Data'!H72)),NA())</f>
        <v>#N/A</v>
      </c>
      <c r="AQ78" s="97" t="e">
        <f ca="true">+IF(AND(ISNUMBER(OFFSET('Sanitation Data'!$H$6,0,10*ROW('Sanitation Data'!H72))),'Data Summary'!DF78="Yes"),OFFSET('Sanitation Data'!$H$6,0,10*ROW('Sanitation Data'!H72)),NA())</f>
        <v>#N/A</v>
      </c>
      <c r="AR78" s="97" t="e">
        <f ca="true">+IF(AND(ISNUMBER(OFFSET('Sanitation Data'!$H$10,0,10*ROW('Sanitation Data'!H72))),'Data Summary'!DG78="Yes"),OFFSET('Sanitation Data'!$H$10,0,10*ROW('Sanitation Data'!H72)),NA())</f>
        <v>#N/A</v>
      </c>
      <c r="AS78" s="97" t="e">
        <f ca="true">+IF(AND(ISNUMBER(OFFSET('Sanitation Data'!$H$11,0,10*ROW('Sanitation Data'!H72))),'Data Summary'!DH78="Yes"),OFFSET('Sanitation Data'!$H$11,0,10*ROW('Sanitation Data'!H72)),NA())</f>
        <v>#N/A</v>
      </c>
      <c r="AT78" s="97" t="e">
        <f ca="true">+IF(AND(ISNUMBER(OFFSET('Sanitation Data'!$H$12,0,10*ROW('Sanitation Data'!H72))),'Data Summary'!DI78="Yes"),OFFSET('Sanitation Data'!$H$12,0,10*ROW('Sanitation Data'!H72)),NA())</f>
        <v>#N/A</v>
      </c>
      <c r="AU78" s="97" t="e">
        <f ca="true">+IF(AND(ISNUMBER(OFFSET('Sanitation Data'!$I$4,0,10*ROW('Sanitation Data'!I72))),'Data Summary'!DJ78="Yes"),100-OFFSET('Sanitation Data'!$I$4,0,10*ROW('Sanitation Data'!I72)),NA())</f>
        <v>#N/A</v>
      </c>
      <c r="AV78" s="97" t="e">
        <f ca="true">+IF(AND(ISNUMBER(OFFSET('Sanitation Data'!$I$6,0,10*ROW('Sanitation Data'!I72))),'Data Summary'!DK78="Yes"),OFFSET('Sanitation Data'!$I$6,0,10*ROW('Sanitation Data'!I72)),NA())</f>
        <v>#N/A</v>
      </c>
      <c r="AW78" s="97" t="e">
        <f ca="true">+IF(AND(ISNUMBER(OFFSET('Sanitation Data'!$I$10,0,10*ROW('Sanitation Data'!I72))),'Data Summary'!DL78="Yes"),OFFSET('Sanitation Data'!$I$10,0,10*ROW('Sanitation Data'!I72)),NA())</f>
        <v>#N/A</v>
      </c>
      <c r="AX78" s="97" t="e">
        <f ca="true">+IF(AND(ISNUMBER(OFFSET('Sanitation Data'!$I$11,0,10*ROW('Sanitation Data'!I72))),'Data Summary'!DM78="Yes"),OFFSET('Sanitation Data'!$I$11,0,10*ROW('Sanitation Data'!I72)),NA())</f>
        <v>#N/A</v>
      </c>
      <c r="AY78" s="97" t="e">
        <f ca="true">+IF(AND(ISNUMBER(OFFSET('Sanitation Data'!$I$12,0,10*ROW('Sanitation Data'!I72))),'Data Summary'!DN78="Yes"),OFFSET('Sanitation Data'!$I$12,0,10*ROW('Sanitation Data'!I72)),NA())</f>
        <v>#N/A</v>
      </c>
      <c r="AZ78" s="98" t="e">
        <f ca="true">+IF(AND(ISNUMBER(OFFSET('Hygiene Data'!$D$5,0,10*ROW('Hygiene Data'!D72))),'Data Summary'!DO78="Yes"),OFFSET('Hygiene Data'!$D$5,0,10*ROW('Hygiene Data'!D72)),NA())</f>
        <v>#N/A</v>
      </c>
      <c r="BA78" s="98" t="e">
        <f ca="true">+IF(AND(ISNUMBER(OFFSET('Hygiene Data'!$D$7,0,10*ROW('Hygiene Data'!D72))),'Data Summary'!DP78="Yes"),OFFSET('Hygiene Data'!$D$7,0,10*ROW('Hygiene Data'!D72)),NA())</f>
        <v>#N/A</v>
      </c>
      <c r="BB78" s="98" t="e">
        <f ca="true">+IF(AND(ISNUMBER(OFFSET('Hygiene Data'!$D$9,0,10*ROW('Hygiene Data'!D72))),'Data Summary'!DQ78="Yes"),OFFSET('Hygiene Data'!$D$9,0,10*ROW('Hygiene Data'!D72)),NA())</f>
        <v>#N/A</v>
      </c>
      <c r="BC78" s="98" t="e">
        <f ca="true">+IF(AND(ISNUMBER(OFFSET('Hygiene Data'!$E$5,0,10*ROW('Hygiene Data'!E72))),'Data Summary'!DR78="Yes"),OFFSET('Hygiene Data'!$E$5,0,10*ROW('Hygiene Data'!E72)),NA())</f>
        <v>#N/A</v>
      </c>
      <c r="BD78" s="98" t="e">
        <f ca="true">+IF(AND(ISNUMBER(OFFSET('Hygiene Data'!$E$7,0,10*ROW('Hygiene Data'!E72))),'Data Summary'!DS78="Yes"),OFFSET('Hygiene Data'!$E$7,0,10*ROW('Hygiene Data'!E72)),NA())</f>
        <v>#N/A</v>
      </c>
      <c r="BE78" s="98" t="e">
        <f ca="true">+IF(AND(ISNUMBER(OFFSET('Hygiene Data'!$E$9,0,10*ROW('Hygiene Data'!E72))),'Data Summary'!DT78="Yes"),OFFSET('Hygiene Data'!$E$9,0,10*ROW('Hygiene Data'!E72)),NA())</f>
        <v>#N/A</v>
      </c>
      <c r="BF78" s="98" t="e">
        <f ca="true">+IF(AND(ISNUMBER(OFFSET('Hygiene Data'!$F$5,0,10*ROW('Hygiene Data'!F72))),'Data Summary'!DU78="Yes"),OFFSET('Hygiene Data'!$F$5,0,10*ROW('Hygiene Data'!F72)),NA())</f>
        <v>#N/A</v>
      </c>
      <c r="BG78" s="98" t="e">
        <f ca="true">+IF(AND(ISNUMBER(OFFSET('Hygiene Data'!$F$7,0,10*ROW('Hygiene Data'!F72))),'Data Summary'!DV78="Yes"),OFFSET('Hygiene Data'!$F$7,0,10*ROW('Hygiene Data'!F72)),NA())</f>
        <v>#N/A</v>
      </c>
      <c r="BH78" s="98" t="e">
        <f ca="true">+IF(AND(ISNUMBER(OFFSET('Hygiene Data'!$F$9,0,10*ROW('Hygiene Data'!F72))),'Data Summary'!DW78="Yes"),OFFSET('Hygiene Data'!$F$9,0,10*ROW('Hygiene Data'!F72)),NA())</f>
        <v>#N/A</v>
      </c>
      <c r="BI78" s="98" t="e">
        <f ca="true">+IF(AND(ISNUMBER(OFFSET('Hygiene Data'!$G$5,0,10*ROW('Hygiene Data'!G72))),'Data Summary'!DX78="Yes"),OFFSET('Hygiene Data'!$G$5,0,10*ROW('Hygiene Data'!G72)),NA())</f>
        <v>#N/A</v>
      </c>
      <c r="BJ78" s="98" t="e">
        <f ca="true">+IF(AND(ISNUMBER(OFFSET('Hygiene Data'!$G$7,0,10*ROW('Hygiene Data'!G72))),'Data Summary'!DY78="Yes"),OFFSET('Hygiene Data'!$G$7,0,10*ROW('Hygiene Data'!G72)),NA())</f>
        <v>#N/A</v>
      </c>
      <c r="BK78" s="98" t="e">
        <f ca="true">+IF(AND(ISNUMBER(OFFSET('Hygiene Data'!$G$9,0,10*ROW('Hygiene Data'!G72))),'Data Summary'!DZ78="Yes"),OFFSET('Hygiene Data'!$G$9,0,10*ROW('Hygiene Data'!G72)),NA())</f>
        <v>#N/A</v>
      </c>
      <c r="BL78" s="98" t="e">
        <f ca="true">+IF(AND(ISNUMBER(OFFSET('Hygiene Data'!$H$5,0,10*ROW('Hygiene Data'!H72))),'Data Summary'!EA78="Yes"),OFFSET('Hygiene Data'!$H$5,0,10*ROW('Hygiene Data'!H72)),NA())</f>
        <v>#N/A</v>
      </c>
      <c r="BM78" s="98" t="e">
        <f ca="true">+IF(AND(ISNUMBER(OFFSET('Hygiene Data'!$H$7,0,10*ROW('Hygiene Data'!H72))),'Data Summary'!EB78="Yes"),OFFSET('Hygiene Data'!$H$7,0,10*ROW('Hygiene Data'!H72)),NA())</f>
        <v>#N/A</v>
      </c>
      <c r="BN78" s="98" t="e">
        <f ca="true">+IF(AND(ISNUMBER(OFFSET('Hygiene Data'!$H$9,0,10*ROW('Hygiene Data'!H72))),'Data Summary'!EC78="Yes"),OFFSET('Hygiene Data'!$H$9,0,10*ROW('Hygiene Data'!H72)),NA())</f>
        <v>#N/A</v>
      </c>
      <c r="BO78" s="98" t="e">
        <f ca="true">+IF(AND(ISNUMBER(OFFSET('Hygiene Data'!$I$5,0,10*ROW('Hygiene Data'!I72))),'Data Summary'!ED78="Yes"),OFFSET('Hygiene Data'!$I$5,0,10*ROW('Hygiene Data'!I72)),NA())</f>
        <v>#N/A</v>
      </c>
      <c r="BP78" s="98" t="e">
        <f ca="true">+IF(AND(ISNUMBER(OFFSET('Hygiene Data'!$I$7,0,10*ROW('Hygiene Data'!I72))),'Data Summary'!EE78="Yes"),OFFSET('Hygiene Data'!$I$7,0,10*ROW('Hygiene Data'!I72)),NA())</f>
        <v>#N/A</v>
      </c>
      <c r="BQ78" s="98" t="e">
        <f ca="true">+IF(AND(ISNUMBER(OFFSET('Hygiene Data'!$I$9,0,10*ROW('Hygiene Data'!I72))),'Data Summary'!EF78="Yes"),OFFSET('Hygiene Data'!$I$9,0,10*ROW('Hygiene Data'!I72)),NA())</f>
        <v>#N/A</v>
      </c>
    </row>
    <row xmlns:x14ac="http://schemas.microsoft.com/office/spreadsheetml/2009/9/ac" r="79" x14ac:dyDescent="0.2">
      <c r="A79" s="339" t="e">
        <f ca="true">+RIGHT('Data Summary'!A79,LEN('Data Summary'!A79)-9)</f>
        <v>#VALUE!</v>
      </c>
      <c r="B79" s="36" t="str">
        <f ca="true">+IF(ISTEXT('Data Summary'!B79),'Data Summary'!B79,"")</f>
        <v/>
      </c>
      <c r="C79" s="338" t="e">
        <f ca="true">+VALUE('Data Summary'!C79)</f>
        <v>#VALUE!</v>
      </c>
      <c r="D79" s="96" t="e">
        <f ca="true">+IF(AND(ISNUMBER(OFFSET('Water Data'!$D$4,0,10*ROW('Water Data'!D73))),'Data Summary'!BS79="Yes"),100-OFFSET('Water Data'!$D$4,0,10*ROW('Water Data'!D73)),NA())</f>
        <v>#N/A</v>
      </c>
      <c r="E79" s="96" t="e">
        <f ca="true">+IF(AND(ISNUMBER(OFFSET('Water Data'!$D$6,0,10*ROW('Water Data'!D73))),'Data Summary'!BT79="Yes"),OFFSET('Water Data'!$D$6,0,10*ROW('Water Data'!D73)),NA())</f>
        <v>#N/A</v>
      </c>
      <c r="F79" s="96" t="e">
        <f ca="true">+IF(AND(ISNUMBER(OFFSET('Water Data'!$D$9,0,10*ROW('Water Data'!D73))),'Data Summary'!BU79="Yes"),OFFSET('Water Data'!$D$9,0,10*ROW('Water Data'!D73)),NA())</f>
        <v>#N/A</v>
      </c>
      <c r="G79" s="96" t="e">
        <f ca="true">+IF(AND(ISNUMBER(OFFSET('Water Data'!$E$4,0,10*ROW('Water Data'!E73))),'Data Summary'!BV79="Yes"),100-OFFSET('Water Data'!$E$4,0,10*ROW('Water Data'!E73)),NA())</f>
        <v>#N/A</v>
      </c>
      <c r="H79" s="96" t="e">
        <f ca="true">+IF(AND(ISNUMBER(OFFSET('Water Data'!$E$6,0,10*ROW('Water Data'!E73))),'Data Summary'!BW79="Yes"),OFFSET('Water Data'!$E$6,0,10*ROW('Water Data'!E73)),NA())</f>
        <v>#N/A</v>
      </c>
      <c r="I79" s="96" t="e">
        <f ca="true">+IF(AND(ISNUMBER(OFFSET('Water Data'!$E$9,0,10*ROW('Water Data'!E73))),'Data Summary'!BX79="Yes"),OFFSET('Water Data'!$E$9,0,10*ROW('Water Data'!E73)),NA())</f>
        <v>#N/A</v>
      </c>
      <c r="J79" s="96" t="e">
        <f ca="true">+IF(AND(ISNUMBER(OFFSET('Water Data'!$F$4,0,10*ROW('Water Data'!F73))),'Data Summary'!BY79="Yes"),100-OFFSET('Water Data'!$F$4,0,10*ROW('Water Data'!F73)),NA())</f>
        <v>#N/A</v>
      </c>
      <c r="K79" s="96" t="e">
        <f ca="true">+IF(AND(ISNUMBER(OFFSET('Water Data'!$F$6,0,10*ROW('Water Data'!F73))),'Data Summary'!BZ79="Yes"),OFFSET('Water Data'!$F$6,0,10*ROW('Water Data'!F73)),NA())</f>
        <v>#N/A</v>
      </c>
      <c r="L79" s="96" t="e">
        <f ca="true">+IF(AND(ISNUMBER(OFFSET('Water Data'!$F$9,0,10*ROW('Water Data'!F73))),'Data Summary'!CA79="Yes"),OFFSET('Water Data'!$F$9,0,10*ROW('Water Data'!F73)),NA())</f>
        <v>#N/A</v>
      </c>
      <c r="M79" s="96" t="e">
        <f ca="true">+IF(AND(ISNUMBER(OFFSET('Water Data'!$G$4,0,10*ROW('Water Data'!G73))),'Data Summary'!CB79="Yes"),100-OFFSET('Water Data'!$G$4,0,10*ROW('Water Data'!G73)),NA())</f>
        <v>#N/A</v>
      </c>
      <c r="N79" s="96" t="e">
        <f ca="true">+IF(AND(ISNUMBER(OFFSET('Water Data'!$G$6,0,10*ROW('Water Data'!G73))),'Data Summary'!CC79="Yes"),OFFSET('Water Data'!$G$6,0,10*ROW('Water Data'!G73)),NA())</f>
        <v>#N/A</v>
      </c>
      <c r="O79" s="96" t="e">
        <f ca="true">+IF(AND(ISNUMBER(OFFSET('Water Data'!$G$9,0,10*ROW('Water Data'!G73))),'Data Summary'!CD79="Yes"),OFFSET('Water Data'!$G$9,0,10*ROW('Water Data'!G73)),NA())</f>
        <v>#N/A</v>
      </c>
      <c r="P79" s="96" t="e">
        <f ca="true">+IF(AND(ISNUMBER(OFFSET('Water Data'!$H$4,0,10*ROW('Water Data'!H73))),'Data Summary'!CE79="Yes"),100-OFFSET('Water Data'!$H$4,0,10*ROW('Water Data'!H73)),NA())</f>
        <v>#N/A</v>
      </c>
      <c r="Q79" s="96" t="e">
        <f ca="true">+IF(AND(ISNUMBER(OFFSET('Water Data'!$H$6,0,10*ROW('Water Data'!H73))),'Data Summary'!CF79="Yes"),OFFSET('Water Data'!$H$6,0,10*ROW('Water Data'!H73)),NA())</f>
        <v>#N/A</v>
      </c>
      <c r="R79" s="96" t="e">
        <f ca="true">+IF(AND(ISNUMBER(OFFSET('Water Data'!$H$9,0,10*ROW('Water Data'!H73))),'Data Summary'!CG79="Yes"),OFFSET('Water Data'!$H$9,0,10*ROW('Water Data'!H73)),NA())</f>
        <v>#N/A</v>
      </c>
      <c r="S79" s="96" t="e">
        <f ca="true">+IF(AND(ISNUMBER(OFFSET('Water Data'!$I$4,0,10*ROW('Water Data'!I73))),'Data Summary'!CH79="Yes"),100-OFFSET('Water Data'!$I$4,0,10*ROW('Water Data'!I73)),NA())</f>
        <v>#N/A</v>
      </c>
      <c r="T79" s="96" t="e">
        <f ca="true">+IF(AND(ISNUMBER(OFFSET('Water Data'!$I$6,0,10*ROW('Water Data'!I73))),'Data Summary'!CI79="Yes"),OFFSET('Water Data'!$I$6,0,10*ROW('Water Data'!I73)),NA())</f>
        <v>#N/A</v>
      </c>
      <c r="U79" s="96" t="e">
        <f ca="true">+IF(AND(ISNUMBER(OFFSET('Water Data'!$I$9,0,10*ROW('Water Data'!I73))),'Data Summary'!CJ79="Yes"),OFFSET('Water Data'!$I$9,0,10*ROW('Water Data'!I73)),NA())</f>
        <v>#N/A</v>
      </c>
      <c r="V79" s="97" t="e">
        <f ca="true">+IF(AND(ISNUMBER(OFFSET('Sanitation Data'!$D$4,0,10*ROW('Sanitation Data'!D73))),'Data Summary'!CK79="Yes"),100-OFFSET('Sanitation Data'!$D$4,0,10*ROW('Sanitation Data'!D73)),NA())</f>
        <v>#N/A</v>
      </c>
      <c r="W79" s="97" t="e">
        <f ca="true">+IF(AND(ISNUMBER(OFFSET('Sanitation Data'!$D$6,0,10*ROW('Sanitation Data'!D73))),'Data Summary'!CL79="Yes"),OFFSET('Sanitation Data'!$D$6,0,10*ROW('Sanitation Data'!D73)),NA())</f>
        <v>#N/A</v>
      </c>
      <c r="X79" s="97" t="e">
        <f ca="true">+IF(AND(ISNUMBER(OFFSET('Sanitation Data'!$D$10,0,10*ROW('Sanitation Data'!D73))),'Data Summary'!CM79="Yes"),OFFSET('Sanitation Data'!$D$10,0,10*ROW('Sanitation Data'!D73)),NA())</f>
        <v>#N/A</v>
      </c>
      <c r="Y79" s="97" t="e">
        <f ca="true">+IF(AND(ISNUMBER(OFFSET('Sanitation Data'!$D$11,0,10*ROW('Sanitation Data'!D73))),'Data Summary'!CN79="Yes"),OFFSET('Sanitation Data'!$D$11,0,10*ROW('Sanitation Data'!D73)),NA())</f>
        <v>#N/A</v>
      </c>
      <c r="Z79" s="97" t="e">
        <f ca="true">+IF(AND(ISNUMBER(OFFSET('Sanitation Data'!$D$12,0,10*ROW('Sanitation Data'!D73))),'Data Summary'!CO79="Yes"),OFFSET('Sanitation Data'!$D$12,0,10*ROW('Sanitation Data'!D73)),NA())</f>
        <v>#N/A</v>
      </c>
      <c r="AA79" s="97" t="e">
        <f ca="true">+IF(AND(ISNUMBER(OFFSET('Sanitation Data'!$E$4,0,10*ROW('Sanitation Data'!E73))),'Data Summary'!CP79="Yes"),100-OFFSET('Sanitation Data'!$E$4,0,10*ROW('Sanitation Data'!E73)),NA())</f>
        <v>#N/A</v>
      </c>
      <c r="AB79" s="97" t="e">
        <f ca="true">+IF(AND(ISNUMBER(OFFSET('Sanitation Data'!$E$6,0,10*ROW('Sanitation Data'!E73))),'Data Summary'!CQ79="Yes"),OFFSET('Sanitation Data'!$E$6,0,10*ROW('Sanitation Data'!E73)),NA())</f>
        <v>#N/A</v>
      </c>
      <c r="AC79" s="97" t="e">
        <f ca="true">+IF(AND(ISNUMBER(OFFSET('Sanitation Data'!$E$10,0,10*ROW('Sanitation Data'!E73))),'Data Summary'!CR79="Yes"),OFFSET('Sanitation Data'!$E$10,0,10*ROW('Sanitation Data'!E73)),NA())</f>
        <v>#N/A</v>
      </c>
      <c r="AD79" s="97" t="e">
        <f ca="true">+IF(AND(ISNUMBER(OFFSET('Sanitation Data'!$E$11,0,10*ROW('Sanitation Data'!E73))),'Data Summary'!CS79="Yes"),OFFSET('Sanitation Data'!$E$11,0,10*ROW('Sanitation Data'!E73)),NA())</f>
        <v>#N/A</v>
      </c>
      <c r="AE79" s="97" t="e">
        <f ca="true">+IF(AND(ISNUMBER(OFFSET('Sanitation Data'!$E$12,0,10*ROW('Sanitation Data'!E73))),'Data Summary'!CT79="Yes"),OFFSET('Sanitation Data'!$E$12,0,10*ROW('Sanitation Data'!E73)),NA())</f>
        <v>#N/A</v>
      </c>
      <c r="AF79" s="97" t="e">
        <f ca="true">+IF(AND(ISNUMBER(OFFSET('Sanitation Data'!$F$4,0,10*ROW('Sanitation Data'!F73))),'Data Summary'!CU79="Yes"),100-OFFSET('Sanitation Data'!$F$4,0,10*ROW('Sanitation Data'!F73)),NA())</f>
        <v>#N/A</v>
      </c>
      <c r="AG79" s="97" t="e">
        <f ca="true">+IF(AND(ISNUMBER(OFFSET('Sanitation Data'!$F$6,0,10*ROW('Sanitation Data'!F73))),'Data Summary'!CV79="Yes"),OFFSET('Sanitation Data'!$F$6,0,10*ROW('Sanitation Data'!F73)),NA())</f>
        <v>#N/A</v>
      </c>
      <c r="AH79" s="97" t="e">
        <f ca="true">+IF(AND(ISNUMBER(OFFSET('Sanitation Data'!$F$10,0,10*ROW('Sanitation Data'!F73))),'Data Summary'!CW79="Yes"),OFFSET('Sanitation Data'!$F$10,0,10*ROW('Sanitation Data'!F73)),NA())</f>
        <v>#N/A</v>
      </c>
      <c r="AI79" s="97" t="e">
        <f ca="true">+IF(AND(ISNUMBER(OFFSET('Sanitation Data'!$F$11,0,10*ROW('Sanitation Data'!F73))),'Data Summary'!CX79="Yes"),OFFSET('Sanitation Data'!$F$11,0,10*ROW('Sanitation Data'!F73)),NA())</f>
        <v>#N/A</v>
      </c>
      <c r="AJ79" s="97" t="e">
        <f ca="true">+IF(AND(ISNUMBER(OFFSET('Sanitation Data'!$F$12,0,10*ROW('Sanitation Data'!F73))),'Data Summary'!CY79="Yes"),OFFSET('Sanitation Data'!$F$12,0,10*ROW('Sanitation Data'!F73)),NA())</f>
        <v>#N/A</v>
      </c>
      <c r="AK79" s="97" t="e">
        <f ca="true">+IF(AND(ISNUMBER(OFFSET('Sanitation Data'!$G$4,0,10*ROW('Sanitation Data'!G73))),'Data Summary'!CZ79="Yes"),100-OFFSET('Sanitation Data'!$G$4,0,10*ROW('Sanitation Data'!G73)),NA())</f>
        <v>#N/A</v>
      </c>
      <c r="AL79" s="97" t="e">
        <f ca="true">+IF(AND(ISNUMBER(OFFSET('Sanitation Data'!$G$6,0,10*ROW('Sanitation Data'!G73))),'Data Summary'!DA79="Yes"),OFFSET('Sanitation Data'!$G$6,0,10*ROW('Sanitation Data'!G73)),NA())</f>
        <v>#N/A</v>
      </c>
      <c r="AM79" s="97" t="e">
        <f ca="true">+IF(AND(ISNUMBER(OFFSET('Sanitation Data'!$G$10,0,10*ROW('Sanitation Data'!G73))),'Data Summary'!DB79="Yes"),OFFSET('Sanitation Data'!$G$10,0,10*ROW('Sanitation Data'!G73)),NA())</f>
        <v>#N/A</v>
      </c>
      <c r="AN79" s="97" t="e">
        <f ca="true">+IF(AND(ISNUMBER(OFFSET('Sanitation Data'!$G$11,0,10*ROW('Sanitation Data'!G73))),'Data Summary'!DC79="Yes"),OFFSET('Sanitation Data'!$G$11,0,10*ROW('Sanitation Data'!G73)),NA())</f>
        <v>#N/A</v>
      </c>
      <c r="AO79" s="97" t="e">
        <f ca="true">+IF(AND(ISNUMBER(OFFSET('Sanitation Data'!$G$12,0,10*ROW('Sanitation Data'!G73))),'Data Summary'!DD79="Yes"),OFFSET('Sanitation Data'!$G$12,0,10*ROW('Sanitation Data'!G73)),NA())</f>
        <v>#N/A</v>
      </c>
      <c r="AP79" s="97" t="e">
        <f ca="true">+IF(AND(ISNUMBER(OFFSET('Sanitation Data'!$H$4,0,10*ROW('Sanitation Data'!H73))),'Data Summary'!DE79="Yes"),100-OFFSET('Sanitation Data'!$H$4,0,10*ROW('Sanitation Data'!H73)),NA())</f>
        <v>#N/A</v>
      </c>
      <c r="AQ79" s="97" t="e">
        <f ca="true">+IF(AND(ISNUMBER(OFFSET('Sanitation Data'!$H$6,0,10*ROW('Sanitation Data'!H73))),'Data Summary'!DF79="Yes"),OFFSET('Sanitation Data'!$H$6,0,10*ROW('Sanitation Data'!H73)),NA())</f>
        <v>#N/A</v>
      </c>
      <c r="AR79" s="97" t="e">
        <f ca="true">+IF(AND(ISNUMBER(OFFSET('Sanitation Data'!$H$10,0,10*ROW('Sanitation Data'!H73))),'Data Summary'!DG79="Yes"),OFFSET('Sanitation Data'!$H$10,0,10*ROW('Sanitation Data'!H73)),NA())</f>
        <v>#N/A</v>
      </c>
      <c r="AS79" s="97" t="e">
        <f ca="true">+IF(AND(ISNUMBER(OFFSET('Sanitation Data'!$H$11,0,10*ROW('Sanitation Data'!H73))),'Data Summary'!DH79="Yes"),OFFSET('Sanitation Data'!$H$11,0,10*ROW('Sanitation Data'!H73)),NA())</f>
        <v>#N/A</v>
      </c>
      <c r="AT79" s="97" t="e">
        <f ca="true">+IF(AND(ISNUMBER(OFFSET('Sanitation Data'!$H$12,0,10*ROW('Sanitation Data'!H73))),'Data Summary'!DI79="Yes"),OFFSET('Sanitation Data'!$H$12,0,10*ROW('Sanitation Data'!H73)),NA())</f>
        <v>#N/A</v>
      </c>
      <c r="AU79" s="97" t="e">
        <f ca="true">+IF(AND(ISNUMBER(OFFSET('Sanitation Data'!$I$4,0,10*ROW('Sanitation Data'!I73))),'Data Summary'!DJ79="Yes"),100-OFFSET('Sanitation Data'!$I$4,0,10*ROW('Sanitation Data'!I73)),NA())</f>
        <v>#N/A</v>
      </c>
      <c r="AV79" s="97" t="e">
        <f ca="true">+IF(AND(ISNUMBER(OFFSET('Sanitation Data'!$I$6,0,10*ROW('Sanitation Data'!I73))),'Data Summary'!DK79="Yes"),OFFSET('Sanitation Data'!$I$6,0,10*ROW('Sanitation Data'!I73)),NA())</f>
        <v>#N/A</v>
      </c>
      <c r="AW79" s="97" t="e">
        <f ca="true">+IF(AND(ISNUMBER(OFFSET('Sanitation Data'!$I$10,0,10*ROW('Sanitation Data'!I73))),'Data Summary'!DL79="Yes"),OFFSET('Sanitation Data'!$I$10,0,10*ROW('Sanitation Data'!I73)),NA())</f>
        <v>#N/A</v>
      </c>
      <c r="AX79" s="97" t="e">
        <f ca="true">+IF(AND(ISNUMBER(OFFSET('Sanitation Data'!$I$11,0,10*ROW('Sanitation Data'!I73))),'Data Summary'!DM79="Yes"),OFFSET('Sanitation Data'!$I$11,0,10*ROW('Sanitation Data'!I73)),NA())</f>
        <v>#N/A</v>
      </c>
      <c r="AY79" s="97" t="e">
        <f ca="true">+IF(AND(ISNUMBER(OFFSET('Sanitation Data'!$I$12,0,10*ROW('Sanitation Data'!I73))),'Data Summary'!DN79="Yes"),OFFSET('Sanitation Data'!$I$12,0,10*ROW('Sanitation Data'!I73)),NA())</f>
        <v>#N/A</v>
      </c>
      <c r="AZ79" s="98" t="e">
        <f ca="true">+IF(AND(ISNUMBER(OFFSET('Hygiene Data'!$D$5,0,10*ROW('Hygiene Data'!D73))),'Data Summary'!DO79="Yes"),OFFSET('Hygiene Data'!$D$5,0,10*ROW('Hygiene Data'!D73)),NA())</f>
        <v>#N/A</v>
      </c>
      <c r="BA79" s="98" t="e">
        <f ca="true">+IF(AND(ISNUMBER(OFFSET('Hygiene Data'!$D$7,0,10*ROW('Hygiene Data'!D73))),'Data Summary'!DP79="Yes"),OFFSET('Hygiene Data'!$D$7,0,10*ROW('Hygiene Data'!D73)),NA())</f>
        <v>#N/A</v>
      </c>
      <c r="BB79" s="98" t="e">
        <f ca="true">+IF(AND(ISNUMBER(OFFSET('Hygiene Data'!$D$9,0,10*ROW('Hygiene Data'!D73))),'Data Summary'!DQ79="Yes"),OFFSET('Hygiene Data'!$D$9,0,10*ROW('Hygiene Data'!D73)),NA())</f>
        <v>#N/A</v>
      </c>
      <c r="BC79" s="98" t="e">
        <f ca="true">+IF(AND(ISNUMBER(OFFSET('Hygiene Data'!$E$5,0,10*ROW('Hygiene Data'!E73))),'Data Summary'!DR79="Yes"),OFFSET('Hygiene Data'!$E$5,0,10*ROW('Hygiene Data'!E73)),NA())</f>
        <v>#N/A</v>
      </c>
      <c r="BD79" s="98" t="e">
        <f ca="true">+IF(AND(ISNUMBER(OFFSET('Hygiene Data'!$E$7,0,10*ROW('Hygiene Data'!E73))),'Data Summary'!DS79="Yes"),OFFSET('Hygiene Data'!$E$7,0,10*ROW('Hygiene Data'!E73)),NA())</f>
        <v>#N/A</v>
      </c>
      <c r="BE79" s="98" t="e">
        <f ca="true">+IF(AND(ISNUMBER(OFFSET('Hygiene Data'!$E$9,0,10*ROW('Hygiene Data'!E73))),'Data Summary'!DT79="Yes"),OFFSET('Hygiene Data'!$E$9,0,10*ROW('Hygiene Data'!E73)),NA())</f>
        <v>#N/A</v>
      </c>
      <c r="BF79" s="98" t="e">
        <f ca="true">+IF(AND(ISNUMBER(OFFSET('Hygiene Data'!$F$5,0,10*ROW('Hygiene Data'!F73))),'Data Summary'!DU79="Yes"),OFFSET('Hygiene Data'!$F$5,0,10*ROW('Hygiene Data'!F73)),NA())</f>
        <v>#N/A</v>
      </c>
      <c r="BG79" s="98" t="e">
        <f ca="true">+IF(AND(ISNUMBER(OFFSET('Hygiene Data'!$F$7,0,10*ROW('Hygiene Data'!F73))),'Data Summary'!DV79="Yes"),OFFSET('Hygiene Data'!$F$7,0,10*ROW('Hygiene Data'!F73)),NA())</f>
        <v>#N/A</v>
      </c>
      <c r="BH79" s="98" t="e">
        <f ca="true">+IF(AND(ISNUMBER(OFFSET('Hygiene Data'!$F$9,0,10*ROW('Hygiene Data'!F73))),'Data Summary'!DW79="Yes"),OFFSET('Hygiene Data'!$F$9,0,10*ROW('Hygiene Data'!F73)),NA())</f>
        <v>#N/A</v>
      </c>
      <c r="BI79" s="98" t="e">
        <f ca="true">+IF(AND(ISNUMBER(OFFSET('Hygiene Data'!$G$5,0,10*ROW('Hygiene Data'!G73))),'Data Summary'!DX79="Yes"),OFFSET('Hygiene Data'!$G$5,0,10*ROW('Hygiene Data'!G73)),NA())</f>
        <v>#N/A</v>
      </c>
      <c r="BJ79" s="98" t="e">
        <f ca="true">+IF(AND(ISNUMBER(OFFSET('Hygiene Data'!$G$7,0,10*ROW('Hygiene Data'!G73))),'Data Summary'!DY79="Yes"),OFFSET('Hygiene Data'!$G$7,0,10*ROW('Hygiene Data'!G73)),NA())</f>
        <v>#N/A</v>
      </c>
      <c r="BK79" s="98" t="e">
        <f ca="true">+IF(AND(ISNUMBER(OFFSET('Hygiene Data'!$G$9,0,10*ROW('Hygiene Data'!G73))),'Data Summary'!DZ79="Yes"),OFFSET('Hygiene Data'!$G$9,0,10*ROW('Hygiene Data'!G73)),NA())</f>
        <v>#N/A</v>
      </c>
      <c r="BL79" s="98" t="e">
        <f ca="true">+IF(AND(ISNUMBER(OFFSET('Hygiene Data'!$H$5,0,10*ROW('Hygiene Data'!H73))),'Data Summary'!EA79="Yes"),OFFSET('Hygiene Data'!$H$5,0,10*ROW('Hygiene Data'!H73)),NA())</f>
        <v>#N/A</v>
      </c>
      <c r="BM79" s="98" t="e">
        <f ca="true">+IF(AND(ISNUMBER(OFFSET('Hygiene Data'!$H$7,0,10*ROW('Hygiene Data'!H73))),'Data Summary'!EB79="Yes"),OFFSET('Hygiene Data'!$H$7,0,10*ROW('Hygiene Data'!H73)),NA())</f>
        <v>#N/A</v>
      </c>
      <c r="BN79" s="98" t="e">
        <f ca="true">+IF(AND(ISNUMBER(OFFSET('Hygiene Data'!$H$9,0,10*ROW('Hygiene Data'!H73))),'Data Summary'!EC79="Yes"),OFFSET('Hygiene Data'!$H$9,0,10*ROW('Hygiene Data'!H73)),NA())</f>
        <v>#N/A</v>
      </c>
      <c r="BO79" s="98" t="e">
        <f ca="true">+IF(AND(ISNUMBER(OFFSET('Hygiene Data'!$I$5,0,10*ROW('Hygiene Data'!I73))),'Data Summary'!ED79="Yes"),OFFSET('Hygiene Data'!$I$5,0,10*ROW('Hygiene Data'!I73)),NA())</f>
        <v>#N/A</v>
      </c>
      <c r="BP79" s="98" t="e">
        <f ca="true">+IF(AND(ISNUMBER(OFFSET('Hygiene Data'!$I$7,0,10*ROW('Hygiene Data'!I73))),'Data Summary'!EE79="Yes"),OFFSET('Hygiene Data'!$I$7,0,10*ROW('Hygiene Data'!I73)),NA())</f>
        <v>#N/A</v>
      </c>
      <c r="BQ79" s="98" t="e">
        <f ca="true">+IF(AND(ISNUMBER(OFFSET('Hygiene Data'!$I$9,0,10*ROW('Hygiene Data'!I73))),'Data Summary'!EF79="Yes"),OFFSET('Hygiene Data'!$I$9,0,10*ROW('Hygiene Data'!I73)),NA())</f>
        <v>#N/A</v>
      </c>
    </row>
    <row xmlns:x14ac="http://schemas.microsoft.com/office/spreadsheetml/2009/9/ac" r="80" x14ac:dyDescent="0.2">
      <c r="A80" s="339" t="e">
        <f ca="true">+RIGHT('Data Summary'!A80,LEN('Data Summary'!A80)-9)</f>
        <v>#VALUE!</v>
      </c>
      <c r="B80" s="36" t="str">
        <f ca="true">+IF(ISTEXT('Data Summary'!B80),'Data Summary'!B80,"")</f>
        <v/>
      </c>
      <c r="C80" s="338" t="e">
        <f ca="true">+VALUE('Data Summary'!C80)</f>
        <v>#VALUE!</v>
      </c>
      <c r="D80" s="96" t="e">
        <f ca="true">+IF(AND(ISNUMBER(OFFSET('Water Data'!$D$4,0,10*ROW('Water Data'!D74))),'Data Summary'!BS80="Yes"),100-OFFSET('Water Data'!$D$4,0,10*ROW('Water Data'!D74)),NA())</f>
        <v>#N/A</v>
      </c>
      <c r="E80" s="96" t="e">
        <f ca="true">+IF(AND(ISNUMBER(OFFSET('Water Data'!$D$6,0,10*ROW('Water Data'!D74))),'Data Summary'!BT80="Yes"),OFFSET('Water Data'!$D$6,0,10*ROW('Water Data'!D74)),NA())</f>
        <v>#N/A</v>
      </c>
      <c r="F80" s="96" t="e">
        <f ca="true">+IF(AND(ISNUMBER(OFFSET('Water Data'!$D$9,0,10*ROW('Water Data'!D74))),'Data Summary'!BU80="Yes"),OFFSET('Water Data'!$D$9,0,10*ROW('Water Data'!D74)),NA())</f>
        <v>#N/A</v>
      </c>
      <c r="G80" s="96" t="e">
        <f ca="true">+IF(AND(ISNUMBER(OFFSET('Water Data'!$E$4,0,10*ROW('Water Data'!E74))),'Data Summary'!BV80="Yes"),100-OFFSET('Water Data'!$E$4,0,10*ROW('Water Data'!E74)),NA())</f>
        <v>#N/A</v>
      </c>
      <c r="H80" s="96" t="e">
        <f ca="true">+IF(AND(ISNUMBER(OFFSET('Water Data'!$E$6,0,10*ROW('Water Data'!E74))),'Data Summary'!BW80="Yes"),OFFSET('Water Data'!$E$6,0,10*ROW('Water Data'!E74)),NA())</f>
        <v>#N/A</v>
      </c>
      <c r="I80" s="96" t="e">
        <f ca="true">+IF(AND(ISNUMBER(OFFSET('Water Data'!$E$9,0,10*ROW('Water Data'!E74))),'Data Summary'!BX80="Yes"),OFFSET('Water Data'!$E$9,0,10*ROW('Water Data'!E74)),NA())</f>
        <v>#N/A</v>
      </c>
      <c r="J80" s="96" t="e">
        <f ca="true">+IF(AND(ISNUMBER(OFFSET('Water Data'!$F$4,0,10*ROW('Water Data'!F74))),'Data Summary'!BY80="Yes"),100-OFFSET('Water Data'!$F$4,0,10*ROW('Water Data'!F74)),NA())</f>
        <v>#N/A</v>
      </c>
      <c r="K80" s="96" t="e">
        <f ca="true">+IF(AND(ISNUMBER(OFFSET('Water Data'!$F$6,0,10*ROW('Water Data'!F74))),'Data Summary'!BZ80="Yes"),OFFSET('Water Data'!$F$6,0,10*ROW('Water Data'!F74)),NA())</f>
        <v>#N/A</v>
      </c>
      <c r="L80" s="96" t="e">
        <f ca="true">+IF(AND(ISNUMBER(OFFSET('Water Data'!$F$9,0,10*ROW('Water Data'!F74))),'Data Summary'!CA80="Yes"),OFFSET('Water Data'!$F$9,0,10*ROW('Water Data'!F74)),NA())</f>
        <v>#N/A</v>
      </c>
      <c r="M80" s="96" t="e">
        <f ca="true">+IF(AND(ISNUMBER(OFFSET('Water Data'!$G$4,0,10*ROW('Water Data'!G74))),'Data Summary'!CB80="Yes"),100-OFFSET('Water Data'!$G$4,0,10*ROW('Water Data'!G74)),NA())</f>
        <v>#N/A</v>
      </c>
      <c r="N80" s="96" t="e">
        <f ca="true">+IF(AND(ISNUMBER(OFFSET('Water Data'!$G$6,0,10*ROW('Water Data'!G74))),'Data Summary'!CC80="Yes"),OFFSET('Water Data'!$G$6,0,10*ROW('Water Data'!G74)),NA())</f>
        <v>#N/A</v>
      </c>
      <c r="O80" s="96" t="e">
        <f ca="true">+IF(AND(ISNUMBER(OFFSET('Water Data'!$G$9,0,10*ROW('Water Data'!G74))),'Data Summary'!CD80="Yes"),OFFSET('Water Data'!$G$9,0,10*ROW('Water Data'!G74)),NA())</f>
        <v>#N/A</v>
      </c>
      <c r="P80" s="96" t="e">
        <f ca="true">+IF(AND(ISNUMBER(OFFSET('Water Data'!$H$4,0,10*ROW('Water Data'!H74))),'Data Summary'!CE80="Yes"),100-OFFSET('Water Data'!$H$4,0,10*ROW('Water Data'!H74)),NA())</f>
        <v>#N/A</v>
      </c>
      <c r="Q80" s="96" t="e">
        <f ca="true">+IF(AND(ISNUMBER(OFFSET('Water Data'!$H$6,0,10*ROW('Water Data'!H74))),'Data Summary'!CF80="Yes"),OFFSET('Water Data'!$H$6,0,10*ROW('Water Data'!H74)),NA())</f>
        <v>#N/A</v>
      </c>
      <c r="R80" s="96" t="e">
        <f ca="true">+IF(AND(ISNUMBER(OFFSET('Water Data'!$H$9,0,10*ROW('Water Data'!H74))),'Data Summary'!CG80="Yes"),OFFSET('Water Data'!$H$9,0,10*ROW('Water Data'!H74)),NA())</f>
        <v>#N/A</v>
      </c>
      <c r="S80" s="96" t="e">
        <f ca="true">+IF(AND(ISNUMBER(OFFSET('Water Data'!$I$4,0,10*ROW('Water Data'!I74))),'Data Summary'!CH80="Yes"),100-OFFSET('Water Data'!$I$4,0,10*ROW('Water Data'!I74)),NA())</f>
        <v>#N/A</v>
      </c>
      <c r="T80" s="96" t="e">
        <f ca="true">+IF(AND(ISNUMBER(OFFSET('Water Data'!$I$6,0,10*ROW('Water Data'!I74))),'Data Summary'!CI80="Yes"),OFFSET('Water Data'!$I$6,0,10*ROW('Water Data'!I74)),NA())</f>
        <v>#N/A</v>
      </c>
      <c r="U80" s="96" t="e">
        <f ca="true">+IF(AND(ISNUMBER(OFFSET('Water Data'!$I$9,0,10*ROW('Water Data'!I74))),'Data Summary'!CJ80="Yes"),OFFSET('Water Data'!$I$9,0,10*ROW('Water Data'!I74)),NA())</f>
        <v>#N/A</v>
      </c>
      <c r="V80" s="97" t="e">
        <f ca="true">+IF(AND(ISNUMBER(OFFSET('Sanitation Data'!$D$4,0,10*ROW('Sanitation Data'!D74))),'Data Summary'!CK80="Yes"),100-OFFSET('Sanitation Data'!$D$4,0,10*ROW('Sanitation Data'!D74)),NA())</f>
        <v>#N/A</v>
      </c>
      <c r="W80" s="97" t="e">
        <f ca="true">+IF(AND(ISNUMBER(OFFSET('Sanitation Data'!$D$6,0,10*ROW('Sanitation Data'!D74))),'Data Summary'!CL80="Yes"),OFFSET('Sanitation Data'!$D$6,0,10*ROW('Sanitation Data'!D74)),NA())</f>
        <v>#N/A</v>
      </c>
      <c r="X80" s="97" t="e">
        <f ca="true">+IF(AND(ISNUMBER(OFFSET('Sanitation Data'!$D$10,0,10*ROW('Sanitation Data'!D74))),'Data Summary'!CM80="Yes"),OFFSET('Sanitation Data'!$D$10,0,10*ROW('Sanitation Data'!D74)),NA())</f>
        <v>#N/A</v>
      </c>
      <c r="Y80" s="97" t="e">
        <f ca="true">+IF(AND(ISNUMBER(OFFSET('Sanitation Data'!$D$11,0,10*ROW('Sanitation Data'!D74))),'Data Summary'!CN80="Yes"),OFFSET('Sanitation Data'!$D$11,0,10*ROW('Sanitation Data'!D74)),NA())</f>
        <v>#N/A</v>
      </c>
      <c r="Z80" s="97" t="e">
        <f ca="true">+IF(AND(ISNUMBER(OFFSET('Sanitation Data'!$D$12,0,10*ROW('Sanitation Data'!D74))),'Data Summary'!CO80="Yes"),OFFSET('Sanitation Data'!$D$12,0,10*ROW('Sanitation Data'!D74)),NA())</f>
        <v>#N/A</v>
      </c>
      <c r="AA80" s="97" t="e">
        <f ca="true">+IF(AND(ISNUMBER(OFFSET('Sanitation Data'!$E$4,0,10*ROW('Sanitation Data'!E74))),'Data Summary'!CP80="Yes"),100-OFFSET('Sanitation Data'!$E$4,0,10*ROW('Sanitation Data'!E74)),NA())</f>
        <v>#N/A</v>
      </c>
      <c r="AB80" s="97" t="e">
        <f ca="true">+IF(AND(ISNUMBER(OFFSET('Sanitation Data'!$E$6,0,10*ROW('Sanitation Data'!E74))),'Data Summary'!CQ80="Yes"),OFFSET('Sanitation Data'!$E$6,0,10*ROW('Sanitation Data'!E74)),NA())</f>
        <v>#N/A</v>
      </c>
      <c r="AC80" s="97" t="e">
        <f ca="true">+IF(AND(ISNUMBER(OFFSET('Sanitation Data'!$E$10,0,10*ROW('Sanitation Data'!E74))),'Data Summary'!CR80="Yes"),OFFSET('Sanitation Data'!$E$10,0,10*ROW('Sanitation Data'!E74)),NA())</f>
        <v>#N/A</v>
      </c>
      <c r="AD80" s="97" t="e">
        <f ca="true">+IF(AND(ISNUMBER(OFFSET('Sanitation Data'!$E$11,0,10*ROW('Sanitation Data'!E74))),'Data Summary'!CS80="Yes"),OFFSET('Sanitation Data'!$E$11,0,10*ROW('Sanitation Data'!E74)),NA())</f>
        <v>#N/A</v>
      </c>
      <c r="AE80" s="97" t="e">
        <f ca="true">+IF(AND(ISNUMBER(OFFSET('Sanitation Data'!$E$12,0,10*ROW('Sanitation Data'!E74))),'Data Summary'!CT80="Yes"),OFFSET('Sanitation Data'!$E$12,0,10*ROW('Sanitation Data'!E74)),NA())</f>
        <v>#N/A</v>
      </c>
      <c r="AF80" s="97" t="e">
        <f ca="true">+IF(AND(ISNUMBER(OFFSET('Sanitation Data'!$F$4,0,10*ROW('Sanitation Data'!F74))),'Data Summary'!CU80="Yes"),100-OFFSET('Sanitation Data'!$F$4,0,10*ROW('Sanitation Data'!F74)),NA())</f>
        <v>#N/A</v>
      </c>
      <c r="AG80" s="97" t="e">
        <f ca="true">+IF(AND(ISNUMBER(OFFSET('Sanitation Data'!$F$6,0,10*ROW('Sanitation Data'!F74))),'Data Summary'!CV80="Yes"),OFFSET('Sanitation Data'!$F$6,0,10*ROW('Sanitation Data'!F74)),NA())</f>
        <v>#N/A</v>
      </c>
      <c r="AH80" s="97" t="e">
        <f ca="true">+IF(AND(ISNUMBER(OFFSET('Sanitation Data'!$F$10,0,10*ROW('Sanitation Data'!F74))),'Data Summary'!CW80="Yes"),OFFSET('Sanitation Data'!$F$10,0,10*ROW('Sanitation Data'!F74)),NA())</f>
        <v>#N/A</v>
      </c>
      <c r="AI80" s="97" t="e">
        <f ca="true">+IF(AND(ISNUMBER(OFFSET('Sanitation Data'!$F$11,0,10*ROW('Sanitation Data'!F74))),'Data Summary'!CX80="Yes"),OFFSET('Sanitation Data'!$F$11,0,10*ROW('Sanitation Data'!F74)),NA())</f>
        <v>#N/A</v>
      </c>
      <c r="AJ80" s="97" t="e">
        <f ca="true">+IF(AND(ISNUMBER(OFFSET('Sanitation Data'!$F$12,0,10*ROW('Sanitation Data'!F74))),'Data Summary'!CY80="Yes"),OFFSET('Sanitation Data'!$F$12,0,10*ROW('Sanitation Data'!F74)),NA())</f>
        <v>#N/A</v>
      </c>
      <c r="AK80" s="97" t="e">
        <f ca="true">+IF(AND(ISNUMBER(OFFSET('Sanitation Data'!$G$4,0,10*ROW('Sanitation Data'!G74))),'Data Summary'!CZ80="Yes"),100-OFFSET('Sanitation Data'!$G$4,0,10*ROW('Sanitation Data'!G74)),NA())</f>
        <v>#N/A</v>
      </c>
      <c r="AL80" s="97" t="e">
        <f ca="true">+IF(AND(ISNUMBER(OFFSET('Sanitation Data'!$G$6,0,10*ROW('Sanitation Data'!G74))),'Data Summary'!DA80="Yes"),OFFSET('Sanitation Data'!$G$6,0,10*ROW('Sanitation Data'!G74)),NA())</f>
        <v>#N/A</v>
      </c>
      <c r="AM80" s="97" t="e">
        <f ca="true">+IF(AND(ISNUMBER(OFFSET('Sanitation Data'!$G$10,0,10*ROW('Sanitation Data'!G74))),'Data Summary'!DB80="Yes"),OFFSET('Sanitation Data'!$G$10,0,10*ROW('Sanitation Data'!G74)),NA())</f>
        <v>#N/A</v>
      </c>
      <c r="AN80" s="97" t="e">
        <f ca="true">+IF(AND(ISNUMBER(OFFSET('Sanitation Data'!$G$11,0,10*ROW('Sanitation Data'!G74))),'Data Summary'!DC80="Yes"),OFFSET('Sanitation Data'!$G$11,0,10*ROW('Sanitation Data'!G74)),NA())</f>
        <v>#N/A</v>
      </c>
      <c r="AO80" s="97" t="e">
        <f ca="true">+IF(AND(ISNUMBER(OFFSET('Sanitation Data'!$G$12,0,10*ROW('Sanitation Data'!G74))),'Data Summary'!DD80="Yes"),OFFSET('Sanitation Data'!$G$12,0,10*ROW('Sanitation Data'!G74)),NA())</f>
        <v>#N/A</v>
      </c>
      <c r="AP80" s="97" t="e">
        <f ca="true">+IF(AND(ISNUMBER(OFFSET('Sanitation Data'!$H$4,0,10*ROW('Sanitation Data'!H74))),'Data Summary'!DE80="Yes"),100-OFFSET('Sanitation Data'!$H$4,0,10*ROW('Sanitation Data'!H74)),NA())</f>
        <v>#N/A</v>
      </c>
      <c r="AQ80" s="97" t="e">
        <f ca="true">+IF(AND(ISNUMBER(OFFSET('Sanitation Data'!$H$6,0,10*ROW('Sanitation Data'!H74))),'Data Summary'!DF80="Yes"),OFFSET('Sanitation Data'!$H$6,0,10*ROW('Sanitation Data'!H74)),NA())</f>
        <v>#N/A</v>
      </c>
      <c r="AR80" s="97" t="e">
        <f ca="true">+IF(AND(ISNUMBER(OFFSET('Sanitation Data'!$H$10,0,10*ROW('Sanitation Data'!H74))),'Data Summary'!DG80="Yes"),OFFSET('Sanitation Data'!$H$10,0,10*ROW('Sanitation Data'!H74)),NA())</f>
        <v>#N/A</v>
      </c>
      <c r="AS80" s="97" t="e">
        <f ca="true">+IF(AND(ISNUMBER(OFFSET('Sanitation Data'!$H$11,0,10*ROW('Sanitation Data'!H74))),'Data Summary'!DH80="Yes"),OFFSET('Sanitation Data'!$H$11,0,10*ROW('Sanitation Data'!H74)),NA())</f>
        <v>#N/A</v>
      </c>
      <c r="AT80" s="97" t="e">
        <f ca="true">+IF(AND(ISNUMBER(OFFSET('Sanitation Data'!$H$12,0,10*ROW('Sanitation Data'!H74))),'Data Summary'!DI80="Yes"),OFFSET('Sanitation Data'!$H$12,0,10*ROW('Sanitation Data'!H74)),NA())</f>
        <v>#N/A</v>
      </c>
      <c r="AU80" s="97" t="e">
        <f ca="true">+IF(AND(ISNUMBER(OFFSET('Sanitation Data'!$I$4,0,10*ROW('Sanitation Data'!I74))),'Data Summary'!DJ80="Yes"),100-OFFSET('Sanitation Data'!$I$4,0,10*ROW('Sanitation Data'!I74)),NA())</f>
        <v>#N/A</v>
      </c>
      <c r="AV80" s="97" t="e">
        <f ca="true">+IF(AND(ISNUMBER(OFFSET('Sanitation Data'!$I$6,0,10*ROW('Sanitation Data'!I74))),'Data Summary'!DK80="Yes"),OFFSET('Sanitation Data'!$I$6,0,10*ROW('Sanitation Data'!I74)),NA())</f>
        <v>#N/A</v>
      </c>
      <c r="AW80" s="97" t="e">
        <f ca="true">+IF(AND(ISNUMBER(OFFSET('Sanitation Data'!$I$10,0,10*ROW('Sanitation Data'!I74))),'Data Summary'!DL80="Yes"),OFFSET('Sanitation Data'!$I$10,0,10*ROW('Sanitation Data'!I74)),NA())</f>
        <v>#N/A</v>
      </c>
      <c r="AX80" s="97" t="e">
        <f ca="true">+IF(AND(ISNUMBER(OFFSET('Sanitation Data'!$I$11,0,10*ROW('Sanitation Data'!I74))),'Data Summary'!DM80="Yes"),OFFSET('Sanitation Data'!$I$11,0,10*ROW('Sanitation Data'!I74)),NA())</f>
        <v>#N/A</v>
      </c>
      <c r="AY80" s="97" t="e">
        <f ca="true">+IF(AND(ISNUMBER(OFFSET('Sanitation Data'!$I$12,0,10*ROW('Sanitation Data'!I74))),'Data Summary'!DN80="Yes"),OFFSET('Sanitation Data'!$I$12,0,10*ROW('Sanitation Data'!I74)),NA())</f>
        <v>#N/A</v>
      </c>
      <c r="AZ80" s="98" t="e">
        <f ca="true">+IF(AND(ISNUMBER(OFFSET('Hygiene Data'!$D$5,0,10*ROW('Hygiene Data'!D74))),'Data Summary'!DO80="Yes"),OFFSET('Hygiene Data'!$D$5,0,10*ROW('Hygiene Data'!D74)),NA())</f>
        <v>#N/A</v>
      </c>
      <c r="BA80" s="98" t="e">
        <f ca="true">+IF(AND(ISNUMBER(OFFSET('Hygiene Data'!$D$7,0,10*ROW('Hygiene Data'!D74))),'Data Summary'!DP80="Yes"),OFFSET('Hygiene Data'!$D$7,0,10*ROW('Hygiene Data'!D74)),NA())</f>
        <v>#N/A</v>
      </c>
      <c r="BB80" s="98" t="e">
        <f ca="true">+IF(AND(ISNUMBER(OFFSET('Hygiene Data'!$D$9,0,10*ROW('Hygiene Data'!D74))),'Data Summary'!DQ80="Yes"),OFFSET('Hygiene Data'!$D$9,0,10*ROW('Hygiene Data'!D74)),NA())</f>
        <v>#N/A</v>
      </c>
      <c r="BC80" s="98" t="e">
        <f ca="true">+IF(AND(ISNUMBER(OFFSET('Hygiene Data'!$E$5,0,10*ROW('Hygiene Data'!E74))),'Data Summary'!DR80="Yes"),OFFSET('Hygiene Data'!$E$5,0,10*ROW('Hygiene Data'!E74)),NA())</f>
        <v>#N/A</v>
      </c>
      <c r="BD80" s="98" t="e">
        <f ca="true">+IF(AND(ISNUMBER(OFFSET('Hygiene Data'!$E$7,0,10*ROW('Hygiene Data'!E74))),'Data Summary'!DS80="Yes"),OFFSET('Hygiene Data'!$E$7,0,10*ROW('Hygiene Data'!E74)),NA())</f>
        <v>#N/A</v>
      </c>
      <c r="BE80" s="98" t="e">
        <f ca="true">+IF(AND(ISNUMBER(OFFSET('Hygiene Data'!$E$9,0,10*ROW('Hygiene Data'!E74))),'Data Summary'!DT80="Yes"),OFFSET('Hygiene Data'!$E$9,0,10*ROW('Hygiene Data'!E74)),NA())</f>
        <v>#N/A</v>
      </c>
      <c r="BF80" s="98" t="e">
        <f ca="true">+IF(AND(ISNUMBER(OFFSET('Hygiene Data'!$F$5,0,10*ROW('Hygiene Data'!F74))),'Data Summary'!DU80="Yes"),OFFSET('Hygiene Data'!$F$5,0,10*ROW('Hygiene Data'!F74)),NA())</f>
        <v>#N/A</v>
      </c>
      <c r="BG80" s="98" t="e">
        <f ca="true">+IF(AND(ISNUMBER(OFFSET('Hygiene Data'!$F$7,0,10*ROW('Hygiene Data'!F74))),'Data Summary'!DV80="Yes"),OFFSET('Hygiene Data'!$F$7,0,10*ROW('Hygiene Data'!F74)),NA())</f>
        <v>#N/A</v>
      </c>
      <c r="BH80" s="98" t="e">
        <f ca="true">+IF(AND(ISNUMBER(OFFSET('Hygiene Data'!$F$9,0,10*ROW('Hygiene Data'!F74))),'Data Summary'!DW80="Yes"),OFFSET('Hygiene Data'!$F$9,0,10*ROW('Hygiene Data'!F74)),NA())</f>
        <v>#N/A</v>
      </c>
      <c r="BI80" s="98" t="e">
        <f ca="true">+IF(AND(ISNUMBER(OFFSET('Hygiene Data'!$G$5,0,10*ROW('Hygiene Data'!G74))),'Data Summary'!DX80="Yes"),OFFSET('Hygiene Data'!$G$5,0,10*ROW('Hygiene Data'!G74)),NA())</f>
        <v>#N/A</v>
      </c>
      <c r="BJ80" s="98" t="e">
        <f ca="true">+IF(AND(ISNUMBER(OFFSET('Hygiene Data'!$G$7,0,10*ROW('Hygiene Data'!G74))),'Data Summary'!DY80="Yes"),OFFSET('Hygiene Data'!$G$7,0,10*ROW('Hygiene Data'!G74)),NA())</f>
        <v>#N/A</v>
      </c>
      <c r="BK80" s="98" t="e">
        <f ca="true">+IF(AND(ISNUMBER(OFFSET('Hygiene Data'!$G$9,0,10*ROW('Hygiene Data'!G74))),'Data Summary'!DZ80="Yes"),OFFSET('Hygiene Data'!$G$9,0,10*ROW('Hygiene Data'!G74)),NA())</f>
        <v>#N/A</v>
      </c>
      <c r="BL80" s="98" t="e">
        <f ca="true">+IF(AND(ISNUMBER(OFFSET('Hygiene Data'!$H$5,0,10*ROW('Hygiene Data'!H74))),'Data Summary'!EA80="Yes"),OFFSET('Hygiene Data'!$H$5,0,10*ROW('Hygiene Data'!H74)),NA())</f>
        <v>#N/A</v>
      </c>
      <c r="BM80" s="98" t="e">
        <f ca="true">+IF(AND(ISNUMBER(OFFSET('Hygiene Data'!$H$7,0,10*ROW('Hygiene Data'!H74))),'Data Summary'!EB80="Yes"),OFFSET('Hygiene Data'!$H$7,0,10*ROW('Hygiene Data'!H74)),NA())</f>
        <v>#N/A</v>
      </c>
      <c r="BN80" s="98" t="e">
        <f ca="true">+IF(AND(ISNUMBER(OFFSET('Hygiene Data'!$H$9,0,10*ROW('Hygiene Data'!H74))),'Data Summary'!EC80="Yes"),OFFSET('Hygiene Data'!$H$9,0,10*ROW('Hygiene Data'!H74)),NA())</f>
        <v>#N/A</v>
      </c>
      <c r="BO80" s="98" t="e">
        <f ca="true">+IF(AND(ISNUMBER(OFFSET('Hygiene Data'!$I$5,0,10*ROW('Hygiene Data'!I74))),'Data Summary'!ED80="Yes"),OFFSET('Hygiene Data'!$I$5,0,10*ROW('Hygiene Data'!I74)),NA())</f>
        <v>#N/A</v>
      </c>
      <c r="BP80" s="98" t="e">
        <f ca="true">+IF(AND(ISNUMBER(OFFSET('Hygiene Data'!$I$7,0,10*ROW('Hygiene Data'!I74))),'Data Summary'!EE80="Yes"),OFFSET('Hygiene Data'!$I$7,0,10*ROW('Hygiene Data'!I74)),NA())</f>
        <v>#N/A</v>
      </c>
      <c r="BQ80" s="98" t="e">
        <f ca="true">+IF(AND(ISNUMBER(OFFSET('Hygiene Data'!$I$9,0,10*ROW('Hygiene Data'!I74))),'Data Summary'!EF80="Yes"),OFFSET('Hygiene Data'!$I$9,0,10*ROW('Hygiene Data'!I74)),NA())</f>
        <v>#N/A</v>
      </c>
    </row>
    <row xmlns:x14ac="http://schemas.microsoft.com/office/spreadsheetml/2009/9/ac" r="81" x14ac:dyDescent="0.2">
      <c r="A81" s="339" t="e">
        <f ca="true">+RIGHT('Data Summary'!A81,LEN('Data Summary'!A81)-9)</f>
        <v>#VALUE!</v>
      </c>
      <c r="B81" s="36" t="str">
        <f ca="true">+IF(ISTEXT('Data Summary'!B81),'Data Summary'!B81,"")</f>
        <v/>
      </c>
      <c r="C81" s="338" t="e">
        <f ca="true">+VALUE('Data Summary'!C81)</f>
        <v>#VALUE!</v>
      </c>
      <c r="D81" s="96" t="e">
        <f ca="true">+IF(AND(ISNUMBER(OFFSET('Water Data'!$D$4,0,10*ROW('Water Data'!D75))),'Data Summary'!BS81="Yes"),100-OFFSET('Water Data'!$D$4,0,10*ROW('Water Data'!D75)),NA())</f>
        <v>#N/A</v>
      </c>
      <c r="E81" s="96" t="e">
        <f ca="true">+IF(AND(ISNUMBER(OFFSET('Water Data'!$D$6,0,10*ROW('Water Data'!D75))),'Data Summary'!BT81="Yes"),OFFSET('Water Data'!$D$6,0,10*ROW('Water Data'!D75)),NA())</f>
        <v>#N/A</v>
      </c>
      <c r="F81" s="96" t="e">
        <f ca="true">+IF(AND(ISNUMBER(OFFSET('Water Data'!$D$9,0,10*ROW('Water Data'!D75))),'Data Summary'!BU81="Yes"),OFFSET('Water Data'!$D$9,0,10*ROW('Water Data'!D75)),NA())</f>
        <v>#N/A</v>
      </c>
      <c r="G81" s="96" t="e">
        <f ca="true">+IF(AND(ISNUMBER(OFFSET('Water Data'!$E$4,0,10*ROW('Water Data'!E75))),'Data Summary'!BV81="Yes"),100-OFFSET('Water Data'!$E$4,0,10*ROW('Water Data'!E75)),NA())</f>
        <v>#N/A</v>
      </c>
      <c r="H81" s="96" t="e">
        <f ca="true">+IF(AND(ISNUMBER(OFFSET('Water Data'!$E$6,0,10*ROW('Water Data'!E75))),'Data Summary'!BW81="Yes"),OFFSET('Water Data'!$E$6,0,10*ROW('Water Data'!E75)),NA())</f>
        <v>#N/A</v>
      </c>
      <c r="I81" s="96" t="e">
        <f ca="true">+IF(AND(ISNUMBER(OFFSET('Water Data'!$E$9,0,10*ROW('Water Data'!E75))),'Data Summary'!BX81="Yes"),OFFSET('Water Data'!$E$9,0,10*ROW('Water Data'!E75)),NA())</f>
        <v>#N/A</v>
      </c>
      <c r="J81" s="96" t="e">
        <f ca="true">+IF(AND(ISNUMBER(OFFSET('Water Data'!$F$4,0,10*ROW('Water Data'!F75))),'Data Summary'!BY81="Yes"),100-OFFSET('Water Data'!$F$4,0,10*ROW('Water Data'!F75)),NA())</f>
        <v>#N/A</v>
      </c>
      <c r="K81" s="96" t="e">
        <f ca="true">+IF(AND(ISNUMBER(OFFSET('Water Data'!$F$6,0,10*ROW('Water Data'!F75))),'Data Summary'!BZ81="Yes"),OFFSET('Water Data'!$F$6,0,10*ROW('Water Data'!F75)),NA())</f>
        <v>#N/A</v>
      </c>
      <c r="L81" s="96" t="e">
        <f ca="true">+IF(AND(ISNUMBER(OFFSET('Water Data'!$F$9,0,10*ROW('Water Data'!F75))),'Data Summary'!CA81="Yes"),OFFSET('Water Data'!$F$9,0,10*ROW('Water Data'!F75)),NA())</f>
        <v>#N/A</v>
      </c>
      <c r="M81" s="96" t="e">
        <f ca="true">+IF(AND(ISNUMBER(OFFSET('Water Data'!$G$4,0,10*ROW('Water Data'!G75))),'Data Summary'!CB81="Yes"),100-OFFSET('Water Data'!$G$4,0,10*ROW('Water Data'!G75)),NA())</f>
        <v>#N/A</v>
      </c>
      <c r="N81" s="96" t="e">
        <f ca="true">+IF(AND(ISNUMBER(OFFSET('Water Data'!$G$6,0,10*ROW('Water Data'!G75))),'Data Summary'!CC81="Yes"),OFFSET('Water Data'!$G$6,0,10*ROW('Water Data'!G75)),NA())</f>
        <v>#N/A</v>
      </c>
      <c r="O81" s="96" t="e">
        <f ca="true">+IF(AND(ISNUMBER(OFFSET('Water Data'!$G$9,0,10*ROW('Water Data'!G75))),'Data Summary'!CD81="Yes"),OFFSET('Water Data'!$G$9,0,10*ROW('Water Data'!G75)),NA())</f>
        <v>#N/A</v>
      </c>
      <c r="P81" s="96" t="e">
        <f ca="true">+IF(AND(ISNUMBER(OFFSET('Water Data'!$H$4,0,10*ROW('Water Data'!H75))),'Data Summary'!CE81="Yes"),100-OFFSET('Water Data'!$H$4,0,10*ROW('Water Data'!H75)),NA())</f>
        <v>#N/A</v>
      </c>
      <c r="Q81" s="96" t="e">
        <f ca="true">+IF(AND(ISNUMBER(OFFSET('Water Data'!$H$6,0,10*ROW('Water Data'!H75))),'Data Summary'!CF81="Yes"),OFFSET('Water Data'!$H$6,0,10*ROW('Water Data'!H75)),NA())</f>
        <v>#N/A</v>
      </c>
      <c r="R81" s="96" t="e">
        <f ca="true">+IF(AND(ISNUMBER(OFFSET('Water Data'!$H$9,0,10*ROW('Water Data'!H75))),'Data Summary'!CG81="Yes"),OFFSET('Water Data'!$H$9,0,10*ROW('Water Data'!H75)),NA())</f>
        <v>#N/A</v>
      </c>
      <c r="S81" s="96" t="e">
        <f ca="true">+IF(AND(ISNUMBER(OFFSET('Water Data'!$I$4,0,10*ROW('Water Data'!I75))),'Data Summary'!CH81="Yes"),100-OFFSET('Water Data'!$I$4,0,10*ROW('Water Data'!I75)),NA())</f>
        <v>#N/A</v>
      </c>
      <c r="T81" s="96" t="e">
        <f ca="true">+IF(AND(ISNUMBER(OFFSET('Water Data'!$I$6,0,10*ROW('Water Data'!I75))),'Data Summary'!CI81="Yes"),OFFSET('Water Data'!$I$6,0,10*ROW('Water Data'!I75)),NA())</f>
        <v>#N/A</v>
      </c>
      <c r="U81" s="96" t="e">
        <f ca="true">+IF(AND(ISNUMBER(OFFSET('Water Data'!$I$9,0,10*ROW('Water Data'!I75))),'Data Summary'!CJ81="Yes"),OFFSET('Water Data'!$I$9,0,10*ROW('Water Data'!I75)),NA())</f>
        <v>#N/A</v>
      </c>
      <c r="V81" s="97" t="e">
        <f ca="true">+IF(AND(ISNUMBER(OFFSET('Sanitation Data'!$D$4,0,10*ROW('Sanitation Data'!D75))),'Data Summary'!CK81="Yes"),100-OFFSET('Sanitation Data'!$D$4,0,10*ROW('Sanitation Data'!D75)),NA())</f>
        <v>#N/A</v>
      </c>
      <c r="W81" s="97" t="e">
        <f ca="true">+IF(AND(ISNUMBER(OFFSET('Sanitation Data'!$D$6,0,10*ROW('Sanitation Data'!D75))),'Data Summary'!CL81="Yes"),OFFSET('Sanitation Data'!$D$6,0,10*ROW('Sanitation Data'!D75)),NA())</f>
        <v>#N/A</v>
      </c>
      <c r="X81" s="97" t="e">
        <f ca="true">+IF(AND(ISNUMBER(OFFSET('Sanitation Data'!$D$10,0,10*ROW('Sanitation Data'!D75))),'Data Summary'!CM81="Yes"),OFFSET('Sanitation Data'!$D$10,0,10*ROW('Sanitation Data'!D75)),NA())</f>
        <v>#N/A</v>
      </c>
      <c r="Y81" s="97" t="e">
        <f ca="true">+IF(AND(ISNUMBER(OFFSET('Sanitation Data'!$D$11,0,10*ROW('Sanitation Data'!D75))),'Data Summary'!CN81="Yes"),OFFSET('Sanitation Data'!$D$11,0,10*ROW('Sanitation Data'!D75)),NA())</f>
        <v>#N/A</v>
      </c>
      <c r="Z81" s="97" t="e">
        <f ca="true">+IF(AND(ISNUMBER(OFFSET('Sanitation Data'!$D$12,0,10*ROW('Sanitation Data'!D75))),'Data Summary'!CO81="Yes"),OFFSET('Sanitation Data'!$D$12,0,10*ROW('Sanitation Data'!D75)),NA())</f>
        <v>#N/A</v>
      </c>
      <c r="AA81" s="97" t="e">
        <f ca="true">+IF(AND(ISNUMBER(OFFSET('Sanitation Data'!$E$4,0,10*ROW('Sanitation Data'!E75))),'Data Summary'!CP81="Yes"),100-OFFSET('Sanitation Data'!$E$4,0,10*ROW('Sanitation Data'!E75)),NA())</f>
        <v>#N/A</v>
      </c>
      <c r="AB81" s="97" t="e">
        <f ca="true">+IF(AND(ISNUMBER(OFFSET('Sanitation Data'!$E$6,0,10*ROW('Sanitation Data'!E75))),'Data Summary'!CQ81="Yes"),OFFSET('Sanitation Data'!$E$6,0,10*ROW('Sanitation Data'!E75)),NA())</f>
        <v>#N/A</v>
      </c>
      <c r="AC81" s="97" t="e">
        <f ca="true">+IF(AND(ISNUMBER(OFFSET('Sanitation Data'!$E$10,0,10*ROW('Sanitation Data'!E75))),'Data Summary'!CR81="Yes"),OFFSET('Sanitation Data'!$E$10,0,10*ROW('Sanitation Data'!E75)),NA())</f>
        <v>#N/A</v>
      </c>
      <c r="AD81" s="97" t="e">
        <f ca="true">+IF(AND(ISNUMBER(OFFSET('Sanitation Data'!$E$11,0,10*ROW('Sanitation Data'!E75))),'Data Summary'!CS81="Yes"),OFFSET('Sanitation Data'!$E$11,0,10*ROW('Sanitation Data'!E75)),NA())</f>
        <v>#N/A</v>
      </c>
      <c r="AE81" s="97" t="e">
        <f ca="true">+IF(AND(ISNUMBER(OFFSET('Sanitation Data'!$E$12,0,10*ROW('Sanitation Data'!E75))),'Data Summary'!CT81="Yes"),OFFSET('Sanitation Data'!$E$12,0,10*ROW('Sanitation Data'!E75)),NA())</f>
        <v>#N/A</v>
      </c>
      <c r="AF81" s="97" t="e">
        <f ca="true">+IF(AND(ISNUMBER(OFFSET('Sanitation Data'!$F$4,0,10*ROW('Sanitation Data'!F75))),'Data Summary'!CU81="Yes"),100-OFFSET('Sanitation Data'!$F$4,0,10*ROW('Sanitation Data'!F75)),NA())</f>
        <v>#N/A</v>
      </c>
      <c r="AG81" s="97" t="e">
        <f ca="true">+IF(AND(ISNUMBER(OFFSET('Sanitation Data'!$F$6,0,10*ROW('Sanitation Data'!F75))),'Data Summary'!CV81="Yes"),OFFSET('Sanitation Data'!$F$6,0,10*ROW('Sanitation Data'!F75)),NA())</f>
        <v>#N/A</v>
      </c>
      <c r="AH81" s="97" t="e">
        <f ca="true">+IF(AND(ISNUMBER(OFFSET('Sanitation Data'!$F$10,0,10*ROW('Sanitation Data'!F75))),'Data Summary'!CW81="Yes"),OFFSET('Sanitation Data'!$F$10,0,10*ROW('Sanitation Data'!F75)),NA())</f>
        <v>#N/A</v>
      </c>
      <c r="AI81" s="97" t="e">
        <f ca="true">+IF(AND(ISNUMBER(OFFSET('Sanitation Data'!$F$11,0,10*ROW('Sanitation Data'!F75))),'Data Summary'!CX81="Yes"),OFFSET('Sanitation Data'!$F$11,0,10*ROW('Sanitation Data'!F75)),NA())</f>
        <v>#N/A</v>
      </c>
      <c r="AJ81" s="97" t="e">
        <f ca="true">+IF(AND(ISNUMBER(OFFSET('Sanitation Data'!$F$12,0,10*ROW('Sanitation Data'!F75))),'Data Summary'!CY81="Yes"),OFFSET('Sanitation Data'!$F$12,0,10*ROW('Sanitation Data'!F75)),NA())</f>
        <v>#N/A</v>
      </c>
      <c r="AK81" s="97" t="e">
        <f ca="true">+IF(AND(ISNUMBER(OFFSET('Sanitation Data'!$G$4,0,10*ROW('Sanitation Data'!G75))),'Data Summary'!CZ81="Yes"),100-OFFSET('Sanitation Data'!$G$4,0,10*ROW('Sanitation Data'!G75)),NA())</f>
        <v>#N/A</v>
      </c>
      <c r="AL81" s="97" t="e">
        <f ca="true">+IF(AND(ISNUMBER(OFFSET('Sanitation Data'!$G$6,0,10*ROW('Sanitation Data'!G75))),'Data Summary'!DA81="Yes"),OFFSET('Sanitation Data'!$G$6,0,10*ROW('Sanitation Data'!G75)),NA())</f>
        <v>#N/A</v>
      </c>
      <c r="AM81" s="97" t="e">
        <f ca="true">+IF(AND(ISNUMBER(OFFSET('Sanitation Data'!$G$10,0,10*ROW('Sanitation Data'!G75))),'Data Summary'!DB81="Yes"),OFFSET('Sanitation Data'!$G$10,0,10*ROW('Sanitation Data'!G75)),NA())</f>
        <v>#N/A</v>
      </c>
      <c r="AN81" s="97" t="e">
        <f ca="true">+IF(AND(ISNUMBER(OFFSET('Sanitation Data'!$G$11,0,10*ROW('Sanitation Data'!G75))),'Data Summary'!DC81="Yes"),OFFSET('Sanitation Data'!$G$11,0,10*ROW('Sanitation Data'!G75)),NA())</f>
        <v>#N/A</v>
      </c>
      <c r="AO81" s="97" t="e">
        <f ca="true">+IF(AND(ISNUMBER(OFFSET('Sanitation Data'!$G$12,0,10*ROW('Sanitation Data'!G75))),'Data Summary'!DD81="Yes"),OFFSET('Sanitation Data'!$G$12,0,10*ROW('Sanitation Data'!G75)),NA())</f>
        <v>#N/A</v>
      </c>
      <c r="AP81" s="97" t="e">
        <f ca="true">+IF(AND(ISNUMBER(OFFSET('Sanitation Data'!$H$4,0,10*ROW('Sanitation Data'!H75))),'Data Summary'!DE81="Yes"),100-OFFSET('Sanitation Data'!$H$4,0,10*ROW('Sanitation Data'!H75)),NA())</f>
        <v>#N/A</v>
      </c>
      <c r="AQ81" s="97" t="e">
        <f ca="true">+IF(AND(ISNUMBER(OFFSET('Sanitation Data'!$H$6,0,10*ROW('Sanitation Data'!H75))),'Data Summary'!DF81="Yes"),OFFSET('Sanitation Data'!$H$6,0,10*ROW('Sanitation Data'!H75)),NA())</f>
        <v>#N/A</v>
      </c>
      <c r="AR81" s="97" t="e">
        <f ca="true">+IF(AND(ISNUMBER(OFFSET('Sanitation Data'!$H$10,0,10*ROW('Sanitation Data'!H75))),'Data Summary'!DG81="Yes"),OFFSET('Sanitation Data'!$H$10,0,10*ROW('Sanitation Data'!H75)),NA())</f>
        <v>#N/A</v>
      </c>
      <c r="AS81" s="97" t="e">
        <f ca="true">+IF(AND(ISNUMBER(OFFSET('Sanitation Data'!$H$11,0,10*ROW('Sanitation Data'!H75))),'Data Summary'!DH81="Yes"),OFFSET('Sanitation Data'!$H$11,0,10*ROW('Sanitation Data'!H75)),NA())</f>
        <v>#N/A</v>
      </c>
      <c r="AT81" s="97" t="e">
        <f ca="true">+IF(AND(ISNUMBER(OFFSET('Sanitation Data'!$H$12,0,10*ROW('Sanitation Data'!H75))),'Data Summary'!DI81="Yes"),OFFSET('Sanitation Data'!$H$12,0,10*ROW('Sanitation Data'!H75)),NA())</f>
        <v>#N/A</v>
      </c>
      <c r="AU81" s="97" t="e">
        <f ca="true">+IF(AND(ISNUMBER(OFFSET('Sanitation Data'!$I$4,0,10*ROW('Sanitation Data'!I75))),'Data Summary'!DJ81="Yes"),100-OFFSET('Sanitation Data'!$I$4,0,10*ROW('Sanitation Data'!I75)),NA())</f>
        <v>#N/A</v>
      </c>
      <c r="AV81" s="97" t="e">
        <f ca="true">+IF(AND(ISNUMBER(OFFSET('Sanitation Data'!$I$6,0,10*ROW('Sanitation Data'!I75))),'Data Summary'!DK81="Yes"),OFFSET('Sanitation Data'!$I$6,0,10*ROW('Sanitation Data'!I75)),NA())</f>
        <v>#N/A</v>
      </c>
      <c r="AW81" s="97" t="e">
        <f ca="true">+IF(AND(ISNUMBER(OFFSET('Sanitation Data'!$I$10,0,10*ROW('Sanitation Data'!I75))),'Data Summary'!DL81="Yes"),OFFSET('Sanitation Data'!$I$10,0,10*ROW('Sanitation Data'!I75)),NA())</f>
        <v>#N/A</v>
      </c>
      <c r="AX81" s="97" t="e">
        <f ca="true">+IF(AND(ISNUMBER(OFFSET('Sanitation Data'!$I$11,0,10*ROW('Sanitation Data'!I75))),'Data Summary'!DM81="Yes"),OFFSET('Sanitation Data'!$I$11,0,10*ROW('Sanitation Data'!I75)),NA())</f>
        <v>#N/A</v>
      </c>
      <c r="AY81" s="97" t="e">
        <f ca="true">+IF(AND(ISNUMBER(OFFSET('Sanitation Data'!$I$12,0,10*ROW('Sanitation Data'!I75))),'Data Summary'!DN81="Yes"),OFFSET('Sanitation Data'!$I$12,0,10*ROW('Sanitation Data'!I75)),NA())</f>
        <v>#N/A</v>
      </c>
      <c r="AZ81" s="98" t="e">
        <f ca="true">+IF(AND(ISNUMBER(OFFSET('Hygiene Data'!$D$5,0,10*ROW('Hygiene Data'!D75))),'Data Summary'!DO81="Yes"),OFFSET('Hygiene Data'!$D$5,0,10*ROW('Hygiene Data'!D75)),NA())</f>
        <v>#N/A</v>
      </c>
      <c r="BA81" s="98" t="e">
        <f ca="true">+IF(AND(ISNUMBER(OFFSET('Hygiene Data'!$D$7,0,10*ROW('Hygiene Data'!D75))),'Data Summary'!DP81="Yes"),OFFSET('Hygiene Data'!$D$7,0,10*ROW('Hygiene Data'!D75)),NA())</f>
        <v>#N/A</v>
      </c>
      <c r="BB81" s="98" t="e">
        <f ca="true">+IF(AND(ISNUMBER(OFFSET('Hygiene Data'!$D$9,0,10*ROW('Hygiene Data'!D75))),'Data Summary'!DQ81="Yes"),OFFSET('Hygiene Data'!$D$9,0,10*ROW('Hygiene Data'!D75)),NA())</f>
        <v>#N/A</v>
      </c>
      <c r="BC81" s="98" t="e">
        <f ca="true">+IF(AND(ISNUMBER(OFFSET('Hygiene Data'!$E$5,0,10*ROW('Hygiene Data'!E75))),'Data Summary'!DR81="Yes"),OFFSET('Hygiene Data'!$E$5,0,10*ROW('Hygiene Data'!E75)),NA())</f>
        <v>#N/A</v>
      </c>
      <c r="BD81" s="98" t="e">
        <f ca="true">+IF(AND(ISNUMBER(OFFSET('Hygiene Data'!$E$7,0,10*ROW('Hygiene Data'!E75))),'Data Summary'!DS81="Yes"),OFFSET('Hygiene Data'!$E$7,0,10*ROW('Hygiene Data'!E75)),NA())</f>
        <v>#N/A</v>
      </c>
      <c r="BE81" s="98" t="e">
        <f ca="true">+IF(AND(ISNUMBER(OFFSET('Hygiene Data'!$E$9,0,10*ROW('Hygiene Data'!E75))),'Data Summary'!DT81="Yes"),OFFSET('Hygiene Data'!$E$9,0,10*ROW('Hygiene Data'!E75)),NA())</f>
        <v>#N/A</v>
      </c>
      <c r="BF81" s="98" t="e">
        <f ca="true">+IF(AND(ISNUMBER(OFFSET('Hygiene Data'!$F$5,0,10*ROW('Hygiene Data'!F75))),'Data Summary'!DU81="Yes"),OFFSET('Hygiene Data'!$F$5,0,10*ROW('Hygiene Data'!F75)),NA())</f>
        <v>#N/A</v>
      </c>
      <c r="BG81" s="98" t="e">
        <f ca="true">+IF(AND(ISNUMBER(OFFSET('Hygiene Data'!$F$7,0,10*ROW('Hygiene Data'!F75))),'Data Summary'!DV81="Yes"),OFFSET('Hygiene Data'!$F$7,0,10*ROW('Hygiene Data'!F75)),NA())</f>
        <v>#N/A</v>
      </c>
      <c r="BH81" s="98" t="e">
        <f ca="true">+IF(AND(ISNUMBER(OFFSET('Hygiene Data'!$F$9,0,10*ROW('Hygiene Data'!F75))),'Data Summary'!DW81="Yes"),OFFSET('Hygiene Data'!$F$9,0,10*ROW('Hygiene Data'!F75)),NA())</f>
        <v>#N/A</v>
      </c>
      <c r="BI81" s="98" t="e">
        <f ca="true">+IF(AND(ISNUMBER(OFFSET('Hygiene Data'!$G$5,0,10*ROW('Hygiene Data'!G75))),'Data Summary'!DX81="Yes"),OFFSET('Hygiene Data'!$G$5,0,10*ROW('Hygiene Data'!G75)),NA())</f>
        <v>#N/A</v>
      </c>
      <c r="BJ81" s="98" t="e">
        <f ca="true">+IF(AND(ISNUMBER(OFFSET('Hygiene Data'!$G$7,0,10*ROW('Hygiene Data'!G75))),'Data Summary'!DY81="Yes"),OFFSET('Hygiene Data'!$G$7,0,10*ROW('Hygiene Data'!G75)),NA())</f>
        <v>#N/A</v>
      </c>
      <c r="BK81" s="98" t="e">
        <f ca="true">+IF(AND(ISNUMBER(OFFSET('Hygiene Data'!$G$9,0,10*ROW('Hygiene Data'!G75))),'Data Summary'!DZ81="Yes"),OFFSET('Hygiene Data'!$G$9,0,10*ROW('Hygiene Data'!G75)),NA())</f>
        <v>#N/A</v>
      </c>
      <c r="BL81" s="98" t="e">
        <f ca="true">+IF(AND(ISNUMBER(OFFSET('Hygiene Data'!$H$5,0,10*ROW('Hygiene Data'!H75))),'Data Summary'!EA81="Yes"),OFFSET('Hygiene Data'!$H$5,0,10*ROW('Hygiene Data'!H75)),NA())</f>
        <v>#N/A</v>
      </c>
      <c r="BM81" s="98" t="e">
        <f ca="true">+IF(AND(ISNUMBER(OFFSET('Hygiene Data'!$H$7,0,10*ROW('Hygiene Data'!H75))),'Data Summary'!EB81="Yes"),OFFSET('Hygiene Data'!$H$7,0,10*ROW('Hygiene Data'!H75)),NA())</f>
        <v>#N/A</v>
      </c>
      <c r="BN81" s="98" t="e">
        <f ca="true">+IF(AND(ISNUMBER(OFFSET('Hygiene Data'!$H$9,0,10*ROW('Hygiene Data'!H75))),'Data Summary'!EC81="Yes"),OFFSET('Hygiene Data'!$H$9,0,10*ROW('Hygiene Data'!H75)),NA())</f>
        <v>#N/A</v>
      </c>
      <c r="BO81" s="98" t="e">
        <f ca="true">+IF(AND(ISNUMBER(OFFSET('Hygiene Data'!$I$5,0,10*ROW('Hygiene Data'!I75))),'Data Summary'!ED81="Yes"),OFFSET('Hygiene Data'!$I$5,0,10*ROW('Hygiene Data'!I75)),NA())</f>
        <v>#N/A</v>
      </c>
      <c r="BP81" s="98" t="e">
        <f ca="true">+IF(AND(ISNUMBER(OFFSET('Hygiene Data'!$I$7,0,10*ROW('Hygiene Data'!I75))),'Data Summary'!EE81="Yes"),OFFSET('Hygiene Data'!$I$7,0,10*ROW('Hygiene Data'!I75)),NA())</f>
        <v>#N/A</v>
      </c>
      <c r="BQ81" s="98" t="e">
        <f ca="true">+IF(AND(ISNUMBER(OFFSET('Hygiene Data'!$I$9,0,10*ROW('Hygiene Data'!I75))),'Data Summary'!EF81="Yes"),OFFSET('Hygiene Data'!$I$9,0,10*ROW('Hygiene Data'!I75)),NA())</f>
        <v>#N/A</v>
      </c>
    </row>
    <row xmlns:x14ac="http://schemas.microsoft.com/office/spreadsheetml/2009/9/ac" r="82" x14ac:dyDescent="0.2">
      <c r="A82" s="339" t="e">
        <f ca="true">+RIGHT('Data Summary'!A82,LEN('Data Summary'!A82)-9)</f>
        <v>#VALUE!</v>
      </c>
      <c r="B82" s="36" t="str">
        <f ca="true">+IF(ISTEXT('Data Summary'!B82),'Data Summary'!B82,"")</f>
        <v/>
      </c>
      <c r="C82" s="338" t="e">
        <f ca="true">+VALUE('Data Summary'!C82)</f>
        <v>#VALUE!</v>
      </c>
      <c r="D82" s="96" t="e">
        <f ca="true">+IF(AND(ISNUMBER(OFFSET('Water Data'!$D$4,0,10*ROW('Water Data'!D76))),'Data Summary'!BS82="Yes"),100-OFFSET('Water Data'!$D$4,0,10*ROW('Water Data'!D76)),NA())</f>
        <v>#N/A</v>
      </c>
      <c r="E82" s="96" t="e">
        <f ca="true">+IF(AND(ISNUMBER(OFFSET('Water Data'!$D$6,0,10*ROW('Water Data'!D76))),'Data Summary'!BT82="Yes"),OFFSET('Water Data'!$D$6,0,10*ROW('Water Data'!D76)),NA())</f>
        <v>#N/A</v>
      </c>
      <c r="F82" s="96" t="e">
        <f ca="true">+IF(AND(ISNUMBER(OFFSET('Water Data'!$D$9,0,10*ROW('Water Data'!D76))),'Data Summary'!BU82="Yes"),OFFSET('Water Data'!$D$9,0,10*ROW('Water Data'!D76)),NA())</f>
        <v>#N/A</v>
      </c>
      <c r="G82" s="96" t="e">
        <f ca="true">+IF(AND(ISNUMBER(OFFSET('Water Data'!$E$4,0,10*ROW('Water Data'!E76))),'Data Summary'!BV82="Yes"),100-OFFSET('Water Data'!$E$4,0,10*ROW('Water Data'!E76)),NA())</f>
        <v>#N/A</v>
      </c>
      <c r="H82" s="96" t="e">
        <f ca="true">+IF(AND(ISNUMBER(OFFSET('Water Data'!$E$6,0,10*ROW('Water Data'!E76))),'Data Summary'!BW82="Yes"),OFFSET('Water Data'!$E$6,0,10*ROW('Water Data'!E76)),NA())</f>
        <v>#N/A</v>
      </c>
      <c r="I82" s="96" t="e">
        <f ca="true">+IF(AND(ISNUMBER(OFFSET('Water Data'!$E$9,0,10*ROW('Water Data'!E76))),'Data Summary'!BX82="Yes"),OFFSET('Water Data'!$E$9,0,10*ROW('Water Data'!E76)),NA())</f>
        <v>#N/A</v>
      </c>
      <c r="J82" s="96" t="e">
        <f ca="true">+IF(AND(ISNUMBER(OFFSET('Water Data'!$F$4,0,10*ROW('Water Data'!F76))),'Data Summary'!BY82="Yes"),100-OFFSET('Water Data'!$F$4,0,10*ROW('Water Data'!F76)),NA())</f>
        <v>#N/A</v>
      </c>
      <c r="K82" s="96" t="e">
        <f ca="true">+IF(AND(ISNUMBER(OFFSET('Water Data'!$F$6,0,10*ROW('Water Data'!F76))),'Data Summary'!BZ82="Yes"),OFFSET('Water Data'!$F$6,0,10*ROW('Water Data'!F76)),NA())</f>
        <v>#N/A</v>
      </c>
      <c r="L82" s="96" t="e">
        <f ca="true">+IF(AND(ISNUMBER(OFFSET('Water Data'!$F$9,0,10*ROW('Water Data'!F76))),'Data Summary'!CA82="Yes"),OFFSET('Water Data'!$F$9,0,10*ROW('Water Data'!F76)),NA())</f>
        <v>#N/A</v>
      </c>
      <c r="M82" s="96" t="e">
        <f ca="true">+IF(AND(ISNUMBER(OFFSET('Water Data'!$G$4,0,10*ROW('Water Data'!G76))),'Data Summary'!CB82="Yes"),100-OFFSET('Water Data'!$G$4,0,10*ROW('Water Data'!G76)),NA())</f>
        <v>#N/A</v>
      </c>
      <c r="N82" s="96" t="e">
        <f ca="true">+IF(AND(ISNUMBER(OFFSET('Water Data'!$G$6,0,10*ROW('Water Data'!G76))),'Data Summary'!CC82="Yes"),OFFSET('Water Data'!$G$6,0,10*ROW('Water Data'!G76)),NA())</f>
        <v>#N/A</v>
      </c>
      <c r="O82" s="96" t="e">
        <f ca="true">+IF(AND(ISNUMBER(OFFSET('Water Data'!$G$9,0,10*ROW('Water Data'!G76))),'Data Summary'!CD82="Yes"),OFFSET('Water Data'!$G$9,0,10*ROW('Water Data'!G76)),NA())</f>
        <v>#N/A</v>
      </c>
      <c r="P82" s="96" t="e">
        <f ca="true">+IF(AND(ISNUMBER(OFFSET('Water Data'!$H$4,0,10*ROW('Water Data'!H76))),'Data Summary'!CE82="Yes"),100-OFFSET('Water Data'!$H$4,0,10*ROW('Water Data'!H76)),NA())</f>
        <v>#N/A</v>
      </c>
      <c r="Q82" s="96" t="e">
        <f ca="true">+IF(AND(ISNUMBER(OFFSET('Water Data'!$H$6,0,10*ROW('Water Data'!H76))),'Data Summary'!CF82="Yes"),OFFSET('Water Data'!$H$6,0,10*ROW('Water Data'!H76)),NA())</f>
        <v>#N/A</v>
      </c>
      <c r="R82" s="96" t="e">
        <f ca="true">+IF(AND(ISNUMBER(OFFSET('Water Data'!$H$9,0,10*ROW('Water Data'!H76))),'Data Summary'!CG82="Yes"),OFFSET('Water Data'!$H$9,0,10*ROW('Water Data'!H76)),NA())</f>
        <v>#N/A</v>
      </c>
      <c r="S82" s="96" t="e">
        <f ca="true">+IF(AND(ISNUMBER(OFFSET('Water Data'!$I$4,0,10*ROW('Water Data'!I76))),'Data Summary'!CH82="Yes"),100-OFFSET('Water Data'!$I$4,0,10*ROW('Water Data'!I76)),NA())</f>
        <v>#N/A</v>
      </c>
      <c r="T82" s="96" t="e">
        <f ca="true">+IF(AND(ISNUMBER(OFFSET('Water Data'!$I$6,0,10*ROW('Water Data'!I76))),'Data Summary'!CI82="Yes"),OFFSET('Water Data'!$I$6,0,10*ROW('Water Data'!I76)),NA())</f>
        <v>#N/A</v>
      </c>
      <c r="U82" s="96" t="e">
        <f ca="true">+IF(AND(ISNUMBER(OFFSET('Water Data'!$I$9,0,10*ROW('Water Data'!I76))),'Data Summary'!CJ82="Yes"),OFFSET('Water Data'!$I$9,0,10*ROW('Water Data'!I76)),NA())</f>
        <v>#N/A</v>
      </c>
      <c r="V82" s="97" t="e">
        <f ca="true">+IF(AND(ISNUMBER(OFFSET('Sanitation Data'!$D$4,0,10*ROW('Sanitation Data'!D76))),'Data Summary'!CK82="Yes"),100-OFFSET('Sanitation Data'!$D$4,0,10*ROW('Sanitation Data'!D76)),NA())</f>
        <v>#N/A</v>
      </c>
      <c r="W82" s="97" t="e">
        <f ca="true">+IF(AND(ISNUMBER(OFFSET('Sanitation Data'!$D$6,0,10*ROW('Sanitation Data'!D76))),'Data Summary'!CL82="Yes"),OFFSET('Sanitation Data'!$D$6,0,10*ROW('Sanitation Data'!D76)),NA())</f>
        <v>#N/A</v>
      </c>
      <c r="X82" s="97" t="e">
        <f ca="true">+IF(AND(ISNUMBER(OFFSET('Sanitation Data'!$D$10,0,10*ROW('Sanitation Data'!D76))),'Data Summary'!CM82="Yes"),OFFSET('Sanitation Data'!$D$10,0,10*ROW('Sanitation Data'!D76)),NA())</f>
        <v>#N/A</v>
      </c>
      <c r="Y82" s="97" t="e">
        <f ca="true">+IF(AND(ISNUMBER(OFFSET('Sanitation Data'!$D$11,0,10*ROW('Sanitation Data'!D76))),'Data Summary'!CN82="Yes"),OFFSET('Sanitation Data'!$D$11,0,10*ROW('Sanitation Data'!D76)),NA())</f>
        <v>#N/A</v>
      </c>
      <c r="Z82" s="97" t="e">
        <f ca="true">+IF(AND(ISNUMBER(OFFSET('Sanitation Data'!$D$12,0,10*ROW('Sanitation Data'!D76))),'Data Summary'!CO82="Yes"),OFFSET('Sanitation Data'!$D$12,0,10*ROW('Sanitation Data'!D76)),NA())</f>
        <v>#N/A</v>
      </c>
      <c r="AA82" s="97" t="e">
        <f ca="true">+IF(AND(ISNUMBER(OFFSET('Sanitation Data'!$E$4,0,10*ROW('Sanitation Data'!E76))),'Data Summary'!CP82="Yes"),100-OFFSET('Sanitation Data'!$E$4,0,10*ROW('Sanitation Data'!E76)),NA())</f>
        <v>#N/A</v>
      </c>
      <c r="AB82" s="97" t="e">
        <f ca="true">+IF(AND(ISNUMBER(OFFSET('Sanitation Data'!$E$6,0,10*ROW('Sanitation Data'!E76))),'Data Summary'!CQ82="Yes"),OFFSET('Sanitation Data'!$E$6,0,10*ROW('Sanitation Data'!E76)),NA())</f>
        <v>#N/A</v>
      </c>
      <c r="AC82" s="97" t="e">
        <f ca="true">+IF(AND(ISNUMBER(OFFSET('Sanitation Data'!$E$10,0,10*ROW('Sanitation Data'!E76))),'Data Summary'!CR82="Yes"),OFFSET('Sanitation Data'!$E$10,0,10*ROW('Sanitation Data'!E76)),NA())</f>
        <v>#N/A</v>
      </c>
      <c r="AD82" s="97" t="e">
        <f ca="true">+IF(AND(ISNUMBER(OFFSET('Sanitation Data'!$E$11,0,10*ROW('Sanitation Data'!E76))),'Data Summary'!CS82="Yes"),OFFSET('Sanitation Data'!$E$11,0,10*ROW('Sanitation Data'!E76)),NA())</f>
        <v>#N/A</v>
      </c>
      <c r="AE82" s="97" t="e">
        <f ca="true">+IF(AND(ISNUMBER(OFFSET('Sanitation Data'!$E$12,0,10*ROW('Sanitation Data'!E76))),'Data Summary'!CT82="Yes"),OFFSET('Sanitation Data'!$E$12,0,10*ROW('Sanitation Data'!E76)),NA())</f>
        <v>#N/A</v>
      </c>
      <c r="AF82" s="97" t="e">
        <f ca="true">+IF(AND(ISNUMBER(OFFSET('Sanitation Data'!$F$4,0,10*ROW('Sanitation Data'!F76))),'Data Summary'!CU82="Yes"),100-OFFSET('Sanitation Data'!$F$4,0,10*ROW('Sanitation Data'!F76)),NA())</f>
        <v>#N/A</v>
      </c>
      <c r="AG82" s="97" t="e">
        <f ca="true">+IF(AND(ISNUMBER(OFFSET('Sanitation Data'!$F$6,0,10*ROW('Sanitation Data'!F76))),'Data Summary'!CV82="Yes"),OFFSET('Sanitation Data'!$F$6,0,10*ROW('Sanitation Data'!F76)),NA())</f>
        <v>#N/A</v>
      </c>
      <c r="AH82" s="97" t="e">
        <f ca="true">+IF(AND(ISNUMBER(OFFSET('Sanitation Data'!$F$10,0,10*ROW('Sanitation Data'!F76))),'Data Summary'!CW82="Yes"),OFFSET('Sanitation Data'!$F$10,0,10*ROW('Sanitation Data'!F76)),NA())</f>
        <v>#N/A</v>
      </c>
      <c r="AI82" s="97" t="e">
        <f ca="true">+IF(AND(ISNUMBER(OFFSET('Sanitation Data'!$F$11,0,10*ROW('Sanitation Data'!F76))),'Data Summary'!CX82="Yes"),OFFSET('Sanitation Data'!$F$11,0,10*ROW('Sanitation Data'!F76)),NA())</f>
        <v>#N/A</v>
      </c>
      <c r="AJ82" s="97" t="e">
        <f ca="true">+IF(AND(ISNUMBER(OFFSET('Sanitation Data'!$F$12,0,10*ROW('Sanitation Data'!F76))),'Data Summary'!CY82="Yes"),OFFSET('Sanitation Data'!$F$12,0,10*ROW('Sanitation Data'!F76)),NA())</f>
        <v>#N/A</v>
      </c>
      <c r="AK82" s="97" t="e">
        <f ca="true">+IF(AND(ISNUMBER(OFFSET('Sanitation Data'!$G$4,0,10*ROW('Sanitation Data'!G76))),'Data Summary'!CZ82="Yes"),100-OFFSET('Sanitation Data'!$G$4,0,10*ROW('Sanitation Data'!G76)),NA())</f>
        <v>#N/A</v>
      </c>
      <c r="AL82" s="97" t="e">
        <f ca="true">+IF(AND(ISNUMBER(OFFSET('Sanitation Data'!$G$6,0,10*ROW('Sanitation Data'!G76))),'Data Summary'!DA82="Yes"),OFFSET('Sanitation Data'!$G$6,0,10*ROW('Sanitation Data'!G76)),NA())</f>
        <v>#N/A</v>
      </c>
      <c r="AM82" s="97" t="e">
        <f ca="true">+IF(AND(ISNUMBER(OFFSET('Sanitation Data'!$G$10,0,10*ROW('Sanitation Data'!G76))),'Data Summary'!DB82="Yes"),OFFSET('Sanitation Data'!$G$10,0,10*ROW('Sanitation Data'!G76)),NA())</f>
        <v>#N/A</v>
      </c>
      <c r="AN82" s="97" t="e">
        <f ca="true">+IF(AND(ISNUMBER(OFFSET('Sanitation Data'!$G$11,0,10*ROW('Sanitation Data'!G76))),'Data Summary'!DC82="Yes"),OFFSET('Sanitation Data'!$G$11,0,10*ROW('Sanitation Data'!G76)),NA())</f>
        <v>#N/A</v>
      </c>
      <c r="AO82" s="97" t="e">
        <f ca="true">+IF(AND(ISNUMBER(OFFSET('Sanitation Data'!$G$12,0,10*ROW('Sanitation Data'!G76))),'Data Summary'!DD82="Yes"),OFFSET('Sanitation Data'!$G$12,0,10*ROW('Sanitation Data'!G76)),NA())</f>
        <v>#N/A</v>
      </c>
      <c r="AP82" s="97" t="e">
        <f ca="true">+IF(AND(ISNUMBER(OFFSET('Sanitation Data'!$H$4,0,10*ROW('Sanitation Data'!H76))),'Data Summary'!DE82="Yes"),100-OFFSET('Sanitation Data'!$H$4,0,10*ROW('Sanitation Data'!H76)),NA())</f>
        <v>#N/A</v>
      </c>
      <c r="AQ82" s="97" t="e">
        <f ca="true">+IF(AND(ISNUMBER(OFFSET('Sanitation Data'!$H$6,0,10*ROW('Sanitation Data'!H76))),'Data Summary'!DF82="Yes"),OFFSET('Sanitation Data'!$H$6,0,10*ROW('Sanitation Data'!H76)),NA())</f>
        <v>#N/A</v>
      </c>
      <c r="AR82" s="97" t="e">
        <f ca="true">+IF(AND(ISNUMBER(OFFSET('Sanitation Data'!$H$10,0,10*ROW('Sanitation Data'!H76))),'Data Summary'!DG82="Yes"),OFFSET('Sanitation Data'!$H$10,0,10*ROW('Sanitation Data'!H76)),NA())</f>
        <v>#N/A</v>
      </c>
      <c r="AS82" s="97" t="e">
        <f ca="true">+IF(AND(ISNUMBER(OFFSET('Sanitation Data'!$H$11,0,10*ROW('Sanitation Data'!H76))),'Data Summary'!DH82="Yes"),OFFSET('Sanitation Data'!$H$11,0,10*ROW('Sanitation Data'!H76)),NA())</f>
        <v>#N/A</v>
      </c>
      <c r="AT82" s="97" t="e">
        <f ca="true">+IF(AND(ISNUMBER(OFFSET('Sanitation Data'!$H$12,0,10*ROW('Sanitation Data'!H76))),'Data Summary'!DI82="Yes"),OFFSET('Sanitation Data'!$H$12,0,10*ROW('Sanitation Data'!H76)),NA())</f>
        <v>#N/A</v>
      </c>
      <c r="AU82" s="97" t="e">
        <f ca="true">+IF(AND(ISNUMBER(OFFSET('Sanitation Data'!$I$4,0,10*ROW('Sanitation Data'!I76))),'Data Summary'!DJ82="Yes"),100-OFFSET('Sanitation Data'!$I$4,0,10*ROW('Sanitation Data'!I76)),NA())</f>
        <v>#N/A</v>
      </c>
      <c r="AV82" s="97" t="e">
        <f ca="true">+IF(AND(ISNUMBER(OFFSET('Sanitation Data'!$I$6,0,10*ROW('Sanitation Data'!I76))),'Data Summary'!DK82="Yes"),OFFSET('Sanitation Data'!$I$6,0,10*ROW('Sanitation Data'!I76)),NA())</f>
        <v>#N/A</v>
      </c>
      <c r="AW82" s="97" t="e">
        <f ca="true">+IF(AND(ISNUMBER(OFFSET('Sanitation Data'!$I$10,0,10*ROW('Sanitation Data'!I76))),'Data Summary'!DL82="Yes"),OFFSET('Sanitation Data'!$I$10,0,10*ROW('Sanitation Data'!I76)),NA())</f>
        <v>#N/A</v>
      </c>
      <c r="AX82" s="97" t="e">
        <f ca="true">+IF(AND(ISNUMBER(OFFSET('Sanitation Data'!$I$11,0,10*ROW('Sanitation Data'!I76))),'Data Summary'!DM82="Yes"),OFFSET('Sanitation Data'!$I$11,0,10*ROW('Sanitation Data'!I76)),NA())</f>
        <v>#N/A</v>
      </c>
      <c r="AY82" s="97" t="e">
        <f ca="true">+IF(AND(ISNUMBER(OFFSET('Sanitation Data'!$I$12,0,10*ROW('Sanitation Data'!I76))),'Data Summary'!DN82="Yes"),OFFSET('Sanitation Data'!$I$12,0,10*ROW('Sanitation Data'!I76)),NA())</f>
        <v>#N/A</v>
      </c>
      <c r="AZ82" s="98" t="e">
        <f ca="true">+IF(AND(ISNUMBER(OFFSET('Hygiene Data'!$D$5,0,10*ROW('Hygiene Data'!D76))),'Data Summary'!DO82="Yes"),OFFSET('Hygiene Data'!$D$5,0,10*ROW('Hygiene Data'!D76)),NA())</f>
        <v>#N/A</v>
      </c>
      <c r="BA82" s="98" t="e">
        <f ca="true">+IF(AND(ISNUMBER(OFFSET('Hygiene Data'!$D$7,0,10*ROW('Hygiene Data'!D76))),'Data Summary'!DP82="Yes"),OFFSET('Hygiene Data'!$D$7,0,10*ROW('Hygiene Data'!D76)),NA())</f>
        <v>#N/A</v>
      </c>
      <c r="BB82" s="98" t="e">
        <f ca="true">+IF(AND(ISNUMBER(OFFSET('Hygiene Data'!$D$9,0,10*ROW('Hygiene Data'!D76))),'Data Summary'!DQ82="Yes"),OFFSET('Hygiene Data'!$D$9,0,10*ROW('Hygiene Data'!D76)),NA())</f>
        <v>#N/A</v>
      </c>
      <c r="BC82" s="98" t="e">
        <f ca="true">+IF(AND(ISNUMBER(OFFSET('Hygiene Data'!$E$5,0,10*ROW('Hygiene Data'!E76))),'Data Summary'!DR82="Yes"),OFFSET('Hygiene Data'!$E$5,0,10*ROW('Hygiene Data'!E76)),NA())</f>
        <v>#N/A</v>
      </c>
      <c r="BD82" s="98" t="e">
        <f ca="true">+IF(AND(ISNUMBER(OFFSET('Hygiene Data'!$E$7,0,10*ROW('Hygiene Data'!E76))),'Data Summary'!DS82="Yes"),OFFSET('Hygiene Data'!$E$7,0,10*ROW('Hygiene Data'!E76)),NA())</f>
        <v>#N/A</v>
      </c>
      <c r="BE82" s="98" t="e">
        <f ca="true">+IF(AND(ISNUMBER(OFFSET('Hygiene Data'!$E$9,0,10*ROW('Hygiene Data'!E76))),'Data Summary'!DT82="Yes"),OFFSET('Hygiene Data'!$E$9,0,10*ROW('Hygiene Data'!E76)),NA())</f>
        <v>#N/A</v>
      </c>
      <c r="BF82" s="98" t="e">
        <f ca="true">+IF(AND(ISNUMBER(OFFSET('Hygiene Data'!$F$5,0,10*ROW('Hygiene Data'!F76))),'Data Summary'!DU82="Yes"),OFFSET('Hygiene Data'!$F$5,0,10*ROW('Hygiene Data'!F76)),NA())</f>
        <v>#N/A</v>
      </c>
      <c r="BG82" s="98" t="e">
        <f ca="true">+IF(AND(ISNUMBER(OFFSET('Hygiene Data'!$F$7,0,10*ROW('Hygiene Data'!F76))),'Data Summary'!DV82="Yes"),OFFSET('Hygiene Data'!$F$7,0,10*ROW('Hygiene Data'!F76)),NA())</f>
        <v>#N/A</v>
      </c>
      <c r="BH82" s="98" t="e">
        <f ca="true">+IF(AND(ISNUMBER(OFFSET('Hygiene Data'!$F$9,0,10*ROW('Hygiene Data'!F76))),'Data Summary'!DW82="Yes"),OFFSET('Hygiene Data'!$F$9,0,10*ROW('Hygiene Data'!F76)),NA())</f>
        <v>#N/A</v>
      </c>
      <c r="BI82" s="98" t="e">
        <f ca="true">+IF(AND(ISNUMBER(OFFSET('Hygiene Data'!$G$5,0,10*ROW('Hygiene Data'!G76))),'Data Summary'!DX82="Yes"),OFFSET('Hygiene Data'!$G$5,0,10*ROW('Hygiene Data'!G76)),NA())</f>
        <v>#N/A</v>
      </c>
      <c r="BJ82" s="98" t="e">
        <f ca="true">+IF(AND(ISNUMBER(OFFSET('Hygiene Data'!$G$7,0,10*ROW('Hygiene Data'!G76))),'Data Summary'!DY82="Yes"),OFFSET('Hygiene Data'!$G$7,0,10*ROW('Hygiene Data'!G76)),NA())</f>
        <v>#N/A</v>
      </c>
      <c r="BK82" s="98" t="e">
        <f ca="true">+IF(AND(ISNUMBER(OFFSET('Hygiene Data'!$G$9,0,10*ROW('Hygiene Data'!G76))),'Data Summary'!DZ82="Yes"),OFFSET('Hygiene Data'!$G$9,0,10*ROW('Hygiene Data'!G76)),NA())</f>
        <v>#N/A</v>
      </c>
      <c r="BL82" s="98" t="e">
        <f ca="true">+IF(AND(ISNUMBER(OFFSET('Hygiene Data'!$H$5,0,10*ROW('Hygiene Data'!H76))),'Data Summary'!EA82="Yes"),OFFSET('Hygiene Data'!$H$5,0,10*ROW('Hygiene Data'!H76)),NA())</f>
        <v>#N/A</v>
      </c>
      <c r="BM82" s="98" t="e">
        <f ca="true">+IF(AND(ISNUMBER(OFFSET('Hygiene Data'!$H$7,0,10*ROW('Hygiene Data'!H76))),'Data Summary'!EB82="Yes"),OFFSET('Hygiene Data'!$H$7,0,10*ROW('Hygiene Data'!H76)),NA())</f>
        <v>#N/A</v>
      </c>
      <c r="BN82" s="98" t="e">
        <f ca="true">+IF(AND(ISNUMBER(OFFSET('Hygiene Data'!$H$9,0,10*ROW('Hygiene Data'!H76))),'Data Summary'!EC82="Yes"),OFFSET('Hygiene Data'!$H$9,0,10*ROW('Hygiene Data'!H76)),NA())</f>
        <v>#N/A</v>
      </c>
      <c r="BO82" s="98" t="e">
        <f ca="true">+IF(AND(ISNUMBER(OFFSET('Hygiene Data'!$I$5,0,10*ROW('Hygiene Data'!I76))),'Data Summary'!ED82="Yes"),OFFSET('Hygiene Data'!$I$5,0,10*ROW('Hygiene Data'!I76)),NA())</f>
        <v>#N/A</v>
      </c>
      <c r="BP82" s="98" t="e">
        <f ca="true">+IF(AND(ISNUMBER(OFFSET('Hygiene Data'!$I$7,0,10*ROW('Hygiene Data'!I76))),'Data Summary'!EE82="Yes"),OFFSET('Hygiene Data'!$I$7,0,10*ROW('Hygiene Data'!I76)),NA())</f>
        <v>#N/A</v>
      </c>
      <c r="BQ82" s="98" t="e">
        <f ca="true">+IF(AND(ISNUMBER(OFFSET('Hygiene Data'!$I$9,0,10*ROW('Hygiene Data'!I76))),'Data Summary'!EF82="Yes"),OFFSET('Hygiene Data'!$I$9,0,10*ROW('Hygiene Data'!I76)),NA())</f>
        <v>#N/A</v>
      </c>
    </row>
    <row xmlns:x14ac="http://schemas.microsoft.com/office/spreadsheetml/2009/9/ac" r="83" x14ac:dyDescent="0.2">
      <c r="A83" s="339" t="e">
        <f ca="true">+RIGHT('Data Summary'!A83,LEN('Data Summary'!A83)-9)</f>
        <v>#VALUE!</v>
      </c>
      <c r="B83" s="36" t="str">
        <f ca="true">+IF(ISTEXT('Data Summary'!B83),'Data Summary'!B83,"")</f>
        <v/>
      </c>
      <c r="C83" s="338" t="e">
        <f ca="true">+VALUE('Data Summary'!C83)</f>
        <v>#VALUE!</v>
      </c>
      <c r="D83" s="96" t="e">
        <f ca="true">+IF(AND(ISNUMBER(OFFSET('Water Data'!$D$4,0,10*ROW('Water Data'!D77))),'Data Summary'!BS83="Yes"),100-OFFSET('Water Data'!$D$4,0,10*ROW('Water Data'!D77)),NA())</f>
        <v>#N/A</v>
      </c>
      <c r="E83" s="96" t="e">
        <f ca="true">+IF(AND(ISNUMBER(OFFSET('Water Data'!$D$6,0,10*ROW('Water Data'!D77))),'Data Summary'!BT83="Yes"),OFFSET('Water Data'!$D$6,0,10*ROW('Water Data'!D77)),NA())</f>
        <v>#N/A</v>
      </c>
      <c r="F83" s="96" t="e">
        <f ca="true">+IF(AND(ISNUMBER(OFFSET('Water Data'!$D$9,0,10*ROW('Water Data'!D77))),'Data Summary'!BU83="Yes"),OFFSET('Water Data'!$D$9,0,10*ROW('Water Data'!D77)),NA())</f>
        <v>#N/A</v>
      </c>
      <c r="G83" s="96" t="e">
        <f ca="true">+IF(AND(ISNUMBER(OFFSET('Water Data'!$E$4,0,10*ROW('Water Data'!E77))),'Data Summary'!BV83="Yes"),100-OFFSET('Water Data'!$E$4,0,10*ROW('Water Data'!E77)),NA())</f>
        <v>#N/A</v>
      </c>
      <c r="H83" s="96" t="e">
        <f ca="true">+IF(AND(ISNUMBER(OFFSET('Water Data'!$E$6,0,10*ROW('Water Data'!E77))),'Data Summary'!BW83="Yes"),OFFSET('Water Data'!$E$6,0,10*ROW('Water Data'!E77)),NA())</f>
        <v>#N/A</v>
      </c>
      <c r="I83" s="96" t="e">
        <f ca="true">+IF(AND(ISNUMBER(OFFSET('Water Data'!$E$9,0,10*ROW('Water Data'!E77))),'Data Summary'!BX83="Yes"),OFFSET('Water Data'!$E$9,0,10*ROW('Water Data'!E77)),NA())</f>
        <v>#N/A</v>
      </c>
      <c r="J83" s="96" t="e">
        <f ca="true">+IF(AND(ISNUMBER(OFFSET('Water Data'!$F$4,0,10*ROW('Water Data'!F77))),'Data Summary'!BY83="Yes"),100-OFFSET('Water Data'!$F$4,0,10*ROW('Water Data'!F77)),NA())</f>
        <v>#N/A</v>
      </c>
      <c r="K83" s="96" t="e">
        <f ca="true">+IF(AND(ISNUMBER(OFFSET('Water Data'!$F$6,0,10*ROW('Water Data'!F77))),'Data Summary'!BZ83="Yes"),OFFSET('Water Data'!$F$6,0,10*ROW('Water Data'!F77)),NA())</f>
        <v>#N/A</v>
      </c>
      <c r="L83" s="96" t="e">
        <f ca="true">+IF(AND(ISNUMBER(OFFSET('Water Data'!$F$9,0,10*ROW('Water Data'!F77))),'Data Summary'!CA83="Yes"),OFFSET('Water Data'!$F$9,0,10*ROW('Water Data'!F77)),NA())</f>
        <v>#N/A</v>
      </c>
      <c r="M83" s="96" t="e">
        <f ca="true">+IF(AND(ISNUMBER(OFFSET('Water Data'!$G$4,0,10*ROW('Water Data'!G77))),'Data Summary'!CB83="Yes"),100-OFFSET('Water Data'!$G$4,0,10*ROW('Water Data'!G77)),NA())</f>
        <v>#N/A</v>
      </c>
      <c r="N83" s="96" t="e">
        <f ca="true">+IF(AND(ISNUMBER(OFFSET('Water Data'!$G$6,0,10*ROW('Water Data'!G77))),'Data Summary'!CC83="Yes"),OFFSET('Water Data'!$G$6,0,10*ROW('Water Data'!G77)),NA())</f>
        <v>#N/A</v>
      </c>
      <c r="O83" s="96" t="e">
        <f ca="true">+IF(AND(ISNUMBER(OFFSET('Water Data'!$G$9,0,10*ROW('Water Data'!G77))),'Data Summary'!CD83="Yes"),OFFSET('Water Data'!$G$9,0,10*ROW('Water Data'!G77)),NA())</f>
        <v>#N/A</v>
      </c>
      <c r="P83" s="96" t="e">
        <f ca="true">+IF(AND(ISNUMBER(OFFSET('Water Data'!$H$4,0,10*ROW('Water Data'!H77))),'Data Summary'!CE83="Yes"),100-OFFSET('Water Data'!$H$4,0,10*ROW('Water Data'!H77)),NA())</f>
        <v>#N/A</v>
      </c>
      <c r="Q83" s="96" t="e">
        <f ca="true">+IF(AND(ISNUMBER(OFFSET('Water Data'!$H$6,0,10*ROW('Water Data'!H77))),'Data Summary'!CF83="Yes"),OFFSET('Water Data'!$H$6,0,10*ROW('Water Data'!H77)),NA())</f>
        <v>#N/A</v>
      </c>
      <c r="R83" s="96" t="e">
        <f ca="true">+IF(AND(ISNUMBER(OFFSET('Water Data'!$H$9,0,10*ROW('Water Data'!H77))),'Data Summary'!CG83="Yes"),OFFSET('Water Data'!$H$9,0,10*ROW('Water Data'!H77)),NA())</f>
        <v>#N/A</v>
      </c>
      <c r="S83" s="96" t="e">
        <f ca="true">+IF(AND(ISNUMBER(OFFSET('Water Data'!$I$4,0,10*ROW('Water Data'!I77))),'Data Summary'!CH83="Yes"),100-OFFSET('Water Data'!$I$4,0,10*ROW('Water Data'!I77)),NA())</f>
        <v>#N/A</v>
      </c>
      <c r="T83" s="96" t="e">
        <f ca="true">+IF(AND(ISNUMBER(OFFSET('Water Data'!$I$6,0,10*ROW('Water Data'!I77))),'Data Summary'!CI83="Yes"),OFFSET('Water Data'!$I$6,0,10*ROW('Water Data'!I77)),NA())</f>
        <v>#N/A</v>
      </c>
      <c r="U83" s="96" t="e">
        <f ca="true">+IF(AND(ISNUMBER(OFFSET('Water Data'!$I$9,0,10*ROW('Water Data'!I77))),'Data Summary'!CJ83="Yes"),OFFSET('Water Data'!$I$9,0,10*ROW('Water Data'!I77)),NA())</f>
        <v>#N/A</v>
      </c>
      <c r="V83" s="97" t="e">
        <f ca="true">+IF(AND(ISNUMBER(OFFSET('Sanitation Data'!$D$4,0,10*ROW('Sanitation Data'!D77))),'Data Summary'!CK83="Yes"),100-OFFSET('Sanitation Data'!$D$4,0,10*ROW('Sanitation Data'!D77)),NA())</f>
        <v>#N/A</v>
      </c>
      <c r="W83" s="97" t="e">
        <f ca="true">+IF(AND(ISNUMBER(OFFSET('Sanitation Data'!$D$6,0,10*ROW('Sanitation Data'!D77))),'Data Summary'!CL83="Yes"),OFFSET('Sanitation Data'!$D$6,0,10*ROW('Sanitation Data'!D77)),NA())</f>
        <v>#N/A</v>
      </c>
      <c r="X83" s="97" t="e">
        <f ca="true">+IF(AND(ISNUMBER(OFFSET('Sanitation Data'!$D$10,0,10*ROW('Sanitation Data'!D77))),'Data Summary'!CM83="Yes"),OFFSET('Sanitation Data'!$D$10,0,10*ROW('Sanitation Data'!D77)),NA())</f>
        <v>#N/A</v>
      </c>
      <c r="Y83" s="97" t="e">
        <f ca="true">+IF(AND(ISNUMBER(OFFSET('Sanitation Data'!$D$11,0,10*ROW('Sanitation Data'!D77))),'Data Summary'!CN83="Yes"),OFFSET('Sanitation Data'!$D$11,0,10*ROW('Sanitation Data'!D77)),NA())</f>
        <v>#N/A</v>
      </c>
      <c r="Z83" s="97" t="e">
        <f ca="true">+IF(AND(ISNUMBER(OFFSET('Sanitation Data'!$D$12,0,10*ROW('Sanitation Data'!D77))),'Data Summary'!CO83="Yes"),OFFSET('Sanitation Data'!$D$12,0,10*ROW('Sanitation Data'!D77)),NA())</f>
        <v>#N/A</v>
      </c>
      <c r="AA83" s="97" t="e">
        <f ca="true">+IF(AND(ISNUMBER(OFFSET('Sanitation Data'!$E$4,0,10*ROW('Sanitation Data'!E77))),'Data Summary'!CP83="Yes"),100-OFFSET('Sanitation Data'!$E$4,0,10*ROW('Sanitation Data'!E77)),NA())</f>
        <v>#N/A</v>
      </c>
      <c r="AB83" s="97" t="e">
        <f ca="true">+IF(AND(ISNUMBER(OFFSET('Sanitation Data'!$E$6,0,10*ROW('Sanitation Data'!E77))),'Data Summary'!CQ83="Yes"),OFFSET('Sanitation Data'!$E$6,0,10*ROW('Sanitation Data'!E77)),NA())</f>
        <v>#N/A</v>
      </c>
      <c r="AC83" s="97" t="e">
        <f ca="true">+IF(AND(ISNUMBER(OFFSET('Sanitation Data'!$E$10,0,10*ROW('Sanitation Data'!E77))),'Data Summary'!CR83="Yes"),OFFSET('Sanitation Data'!$E$10,0,10*ROW('Sanitation Data'!E77)),NA())</f>
        <v>#N/A</v>
      </c>
      <c r="AD83" s="97" t="e">
        <f ca="true">+IF(AND(ISNUMBER(OFFSET('Sanitation Data'!$E$11,0,10*ROW('Sanitation Data'!E77))),'Data Summary'!CS83="Yes"),OFFSET('Sanitation Data'!$E$11,0,10*ROW('Sanitation Data'!E77)),NA())</f>
        <v>#N/A</v>
      </c>
      <c r="AE83" s="97" t="e">
        <f ca="true">+IF(AND(ISNUMBER(OFFSET('Sanitation Data'!$E$12,0,10*ROW('Sanitation Data'!E77))),'Data Summary'!CT83="Yes"),OFFSET('Sanitation Data'!$E$12,0,10*ROW('Sanitation Data'!E77)),NA())</f>
        <v>#N/A</v>
      </c>
      <c r="AF83" s="97" t="e">
        <f ca="true">+IF(AND(ISNUMBER(OFFSET('Sanitation Data'!$F$4,0,10*ROW('Sanitation Data'!F77))),'Data Summary'!CU83="Yes"),100-OFFSET('Sanitation Data'!$F$4,0,10*ROW('Sanitation Data'!F77)),NA())</f>
        <v>#N/A</v>
      </c>
      <c r="AG83" s="97" t="e">
        <f ca="true">+IF(AND(ISNUMBER(OFFSET('Sanitation Data'!$F$6,0,10*ROW('Sanitation Data'!F77))),'Data Summary'!CV83="Yes"),OFFSET('Sanitation Data'!$F$6,0,10*ROW('Sanitation Data'!F77)),NA())</f>
        <v>#N/A</v>
      </c>
      <c r="AH83" s="97" t="e">
        <f ca="true">+IF(AND(ISNUMBER(OFFSET('Sanitation Data'!$F$10,0,10*ROW('Sanitation Data'!F77))),'Data Summary'!CW83="Yes"),OFFSET('Sanitation Data'!$F$10,0,10*ROW('Sanitation Data'!F77)),NA())</f>
        <v>#N/A</v>
      </c>
      <c r="AI83" s="97" t="e">
        <f ca="true">+IF(AND(ISNUMBER(OFFSET('Sanitation Data'!$F$11,0,10*ROW('Sanitation Data'!F77))),'Data Summary'!CX83="Yes"),OFFSET('Sanitation Data'!$F$11,0,10*ROW('Sanitation Data'!F77)),NA())</f>
        <v>#N/A</v>
      </c>
      <c r="AJ83" s="97" t="e">
        <f ca="true">+IF(AND(ISNUMBER(OFFSET('Sanitation Data'!$F$12,0,10*ROW('Sanitation Data'!F77))),'Data Summary'!CY83="Yes"),OFFSET('Sanitation Data'!$F$12,0,10*ROW('Sanitation Data'!F77)),NA())</f>
        <v>#N/A</v>
      </c>
      <c r="AK83" s="97" t="e">
        <f ca="true">+IF(AND(ISNUMBER(OFFSET('Sanitation Data'!$G$4,0,10*ROW('Sanitation Data'!G77))),'Data Summary'!CZ83="Yes"),100-OFFSET('Sanitation Data'!$G$4,0,10*ROW('Sanitation Data'!G77)),NA())</f>
        <v>#N/A</v>
      </c>
      <c r="AL83" s="97" t="e">
        <f ca="true">+IF(AND(ISNUMBER(OFFSET('Sanitation Data'!$G$6,0,10*ROW('Sanitation Data'!G77))),'Data Summary'!DA83="Yes"),OFFSET('Sanitation Data'!$G$6,0,10*ROW('Sanitation Data'!G77)),NA())</f>
        <v>#N/A</v>
      </c>
      <c r="AM83" s="97" t="e">
        <f ca="true">+IF(AND(ISNUMBER(OFFSET('Sanitation Data'!$G$10,0,10*ROW('Sanitation Data'!G77))),'Data Summary'!DB83="Yes"),OFFSET('Sanitation Data'!$G$10,0,10*ROW('Sanitation Data'!G77)),NA())</f>
        <v>#N/A</v>
      </c>
      <c r="AN83" s="97" t="e">
        <f ca="true">+IF(AND(ISNUMBER(OFFSET('Sanitation Data'!$G$11,0,10*ROW('Sanitation Data'!G77))),'Data Summary'!DC83="Yes"),OFFSET('Sanitation Data'!$G$11,0,10*ROW('Sanitation Data'!G77)),NA())</f>
        <v>#N/A</v>
      </c>
      <c r="AO83" s="97" t="e">
        <f ca="true">+IF(AND(ISNUMBER(OFFSET('Sanitation Data'!$G$12,0,10*ROW('Sanitation Data'!G77))),'Data Summary'!DD83="Yes"),OFFSET('Sanitation Data'!$G$12,0,10*ROW('Sanitation Data'!G77)),NA())</f>
        <v>#N/A</v>
      </c>
      <c r="AP83" s="97" t="e">
        <f ca="true">+IF(AND(ISNUMBER(OFFSET('Sanitation Data'!$H$4,0,10*ROW('Sanitation Data'!H77))),'Data Summary'!DE83="Yes"),100-OFFSET('Sanitation Data'!$H$4,0,10*ROW('Sanitation Data'!H77)),NA())</f>
        <v>#N/A</v>
      </c>
      <c r="AQ83" s="97" t="e">
        <f ca="true">+IF(AND(ISNUMBER(OFFSET('Sanitation Data'!$H$6,0,10*ROW('Sanitation Data'!H77))),'Data Summary'!DF83="Yes"),OFFSET('Sanitation Data'!$H$6,0,10*ROW('Sanitation Data'!H77)),NA())</f>
        <v>#N/A</v>
      </c>
      <c r="AR83" s="97" t="e">
        <f ca="true">+IF(AND(ISNUMBER(OFFSET('Sanitation Data'!$H$10,0,10*ROW('Sanitation Data'!H77))),'Data Summary'!DG83="Yes"),OFFSET('Sanitation Data'!$H$10,0,10*ROW('Sanitation Data'!H77)),NA())</f>
        <v>#N/A</v>
      </c>
      <c r="AS83" s="97" t="e">
        <f ca="true">+IF(AND(ISNUMBER(OFFSET('Sanitation Data'!$H$11,0,10*ROW('Sanitation Data'!H77))),'Data Summary'!DH83="Yes"),OFFSET('Sanitation Data'!$H$11,0,10*ROW('Sanitation Data'!H77)),NA())</f>
        <v>#N/A</v>
      </c>
      <c r="AT83" s="97" t="e">
        <f ca="true">+IF(AND(ISNUMBER(OFFSET('Sanitation Data'!$H$12,0,10*ROW('Sanitation Data'!H77))),'Data Summary'!DI83="Yes"),OFFSET('Sanitation Data'!$H$12,0,10*ROW('Sanitation Data'!H77)),NA())</f>
        <v>#N/A</v>
      </c>
      <c r="AU83" s="97" t="e">
        <f ca="true">+IF(AND(ISNUMBER(OFFSET('Sanitation Data'!$I$4,0,10*ROW('Sanitation Data'!I77))),'Data Summary'!DJ83="Yes"),100-OFFSET('Sanitation Data'!$I$4,0,10*ROW('Sanitation Data'!I77)),NA())</f>
        <v>#N/A</v>
      </c>
      <c r="AV83" s="97" t="e">
        <f ca="true">+IF(AND(ISNUMBER(OFFSET('Sanitation Data'!$I$6,0,10*ROW('Sanitation Data'!I77))),'Data Summary'!DK83="Yes"),OFFSET('Sanitation Data'!$I$6,0,10*ROW('Sanitation Data'!I77)),NA())</f>
        <v>#N/A</v>
      </c>
      <c r="AW83" s="97" t="e">
        <f ca="true">+IF(AND(ISNUMBER(OFFSET('Sanitation Data'!$I$10,0,10*ROW('Sanitation Data'!I77))),'Data Summary'!DL83="Yes"),OFFSET('Sanitation Data'!$I$10,0,10*ROW('Sanitation Data'!I77)),NA())</f>
        <v>#N/A</v>
      </c>
      <c r="AX83" s="97" t="e">
        <f ca="true">+IF(AND(ISNUMBER(OFFSET('Sanitation Data'!$I$11,0,10*ROW('Sanitation Data'!I77))),'Data Summary'!DM83="Yes"),OFFSET('Sanitation Data'!$I$11,0,10*ROW('Sanitation Data'!I77)),NA())</f>
        <v>#N/A</v>
      </c>
      <c r="AY83" s="97" t="e">
        <f ca="true">+IF(AND(ISNUMBER(OFFSET('Sanitation Data'!$I$12,0,10*ROW('Sanitation Data'!I77))),'Data Summary'!DN83="Yes"),OFFSET('Sanitation Data'!$I$12,0,10*ROW('Sanitation Data'!I77)),NA())</f>
        <v>#N/A</v>
      </c>
      <c r="AZ83" s="98" t="e">
        <f ca="true">+IF(AND(ISNUMBER(OFFSET('Hygiene Data'!$D$5,0,10*ROW('Hygiene Data'!D77))),'Data Summary'!DO83="Yes"),OFFSET('Hygiene Data'!$D$5,0,10*ROW('Hygiene Data'!D77)),NA())</f>
        <v>#N/A</v>
      </c>
      <c r="BA83" s="98" t="e">
        <f ca="true">+IF(AND(ISNUMBER(OFFSET('Hygiene Data'!$D$7,0,10*ROW('Hygiene Data'!D77))),'Data Summary'!DP83="Yes"),OFFSET('Hygiene Data'!$D$7,0,10*ROW('Hygiene Data'!D77)),NA())</f>
        <v>#N/A</v>
      </c>
      <c r="BB83" s="98" t="e">
        <f ca="true">+IF(AND(ISNUMBER(OFFSET('Hygiene Data'!$D$9,0,10*ROW('Hygiene Data'!D77))),'Data Summary'!DQ83="Yes"),OFFSET('Hygiene Data'!$D$9,0,10*ROW('Hygiene Data'!D77)),NA())</f>
        <v>#N/A</v>
      </c>
      <c r="BC83" s="98" t="e">
        <f ca="true">+IF(AND(ISNUMBER(OFFSET('Hygiene Data'!$E$5,0,10*ROW('Hygiene Data'!E77))),'Data Summary'!DR83="Yes"),OFFSET('Hygiene Data'!$E$5,0,10*ROW('Hygiene Data'!E77)),NA())</f>
        <v>#N/A</v>
      </c>
      <c r="BD83" s="98" t="e">
        <f ca="true">+IF(AND(ISNUMBER(OFFSET('Hygiene Data'!$E$7,0,10*ROW('Hygiene Data'!E77))),'Data Summary'!DS83="Yes"),OFFSET('Hygiene Data'!$E$7,0,10*ROW('Hygiene Data'!E77)),NA())</f>
        <v>#N/A</v>
      </c>
      <c r="BE83" s="98" t="e">
        <f ca="true">+IF(AND(ISNUMBER(OFFSET('Hygiene Data'!$E$9,0,10*ROW('Hygiene Data'!E77))),'Data Summary'!DT83="Yes"),OFFSET('Hygiene Data'!$E$9,0,10*ROW('Hygiene Data'!E77)),NA())</f>
        <v>#N/A</v>
      </c>
      <c r="BF83" s="98" t="e">
        <f ca="true">+IF(AND(ISNUMBER(OFFSET('Hygiene Data'!$F$5,0,10*ROW('Hygiene Data'!F77))),'Data Summary'!DU83="Yes"),OFFSET('Hygiene Data'!$F$5,0,10*ROW('Hygiene Data'!F77)),NA())</f>
        <v>#N/A</v>
      </c>
      <c r="BG83" s="98" t="e">
        <f ca="true">+IF(AND(ISNUMBER(OFFSET('Hygiene Data'!$F$7,0,10*ROW('Hygiene Data'!F77))),'Data Summary'!DV83="Yes"),OFFSET('Hygiene Data'!$F$7,0,10*ROW('Hygiene Data'!F77)),NA())</f>
        <v>#N/A</v>
      </c>
      <c r="BH83" s="98" t="e">
        <f ca="true">+IF(AND(ISNUMBER(OFFSET('Hygiene Data'!$F$9,0,10*ROW('Hygiene Data'!F77))),'Data Summary'!DW83="Yes"),OFFSET('Hygiene Data'!$F$9,0,10*ROW('Hygiene Data'!F77)),NA())</f>
        <v>#N/A</v>
      </c>
      <c r="BI83" s="98" t="e">
        <f ca="true">+IF(AND(ISNUMBER(OFFSET('Hygiene Data'!$G$5,0,10*ROW('Hygiene Data'!G77))),'Data Summary'!DX83="Yes"),OFFSET('Hygiene Data'!$G$5,0,10*ROW('Hygiene Data'!G77)),NA())</f>
        <v>#N/A</v>
      </c>
      <c r="BJ83" s="98" t="e">
        <f ca="true">+IF(AND(ISNUMBER(OFFSET('Hygiene Data'!$G$7,0,10*ROW('Hygiene Data'!G77))),'Data Summary'!DY83="Yes"),OFFSET('Hygiene Data'!$G$7,0,10*ROW('Hygiene Data'!G77)),NA())</f>
        <v>#N/A</v>
      </c>
      <c r="BK83" s="98" t="e">
        <f ca="true">+IF(AND(ISNUMBER(OFFSET('Hygiene Data'!$G$9,0,10*ROW('Hygiene Data'!G77))),'Data Summary'!DZ83="Yes"),OFFSET('Hygiene Data'!$G$9,0,10*ROW('Hygiene Data'!G77)),NA())</f>
        <v>#N/A</v>
      </c>
      <c r="BL83" s="98" t="e">
        <f ca="true">+IF(AND(ISNUMBER(OFFSET('Hygiene Data'!$H$5,0,10*ROW('Hygiene Data'!H77))),'Data Summary'!EA83="Yes"),OFFSET('Hygiene Data'!$H$5,0,10*ROW('Hygiene Data'!H77)),NA())</f>
        <v>#N/A</v>
      </c>
      <c r="BM83" s="98" t="e">
        <f ca="true">+IF(AND(ISNUMBER(OFFSET('Hygiene Data'!$H$7,0,10*ROW('Hygiene Data'!H77))),'Data Summary'!EB83="Yes"),OFFSET('Hygiene Data'!$H$7,0,10*ROW('Hygiene Data'!H77)),NA())</f>
        <v>#N/A</v>
      </c>
      <c r="BN83" s="98" t="e">
        <f ca="true">+IF(AND(ISNUMBER(OFFSET('Hygiene Data'!$H$9,0,10*ROW('Hygiene Data'!H77))),'Data Summary'!EC83="Yes"),OFFSET('Hygiene Data'!$H$9,0,10*ROW('Hygiene Data'!H77)),NA())</f>
        <v>#N/A</v>
      </c>
      <c r="BO83" s="98" t="e">
        <f ca="true">+IF(AND(ISNUMBER(OFFSET('Hygiene Data'!$I$5,0,10*ROW('Hygiene Data'!I77))),'Data Summary'!ED83="Yes"),OFFSET('Hygiene Data'!$I$5,0,10*ROW('Hygiene Data'!I77)),NA())</f>
        <v>#N/A</v>
      </c>
      <c r="BP83" s="98" t="e">
        <f ca="true">+IF(AND(ISNUMBER(OFFSET('Hygiene Data'!$I$7,0,10*ROW('Hygiene Data'!I77))),'Data Summary'!EE83="Yes"),OFFSET('Hygiene Data'!$I$7,0,10*ROW('Hygiene Data'!I77)),NA())</f>
        <v>#N/A</v>
      </c>
      <c r="BQ83" s="98" t="e">
        <f ca="true">+IF(AND(ISNUMBER(OFFSET('Hygiene Data'!$I$9,0,10*ROW('Hygiene Data'!I77))),'Data Summary'!EF83="Yes"),OFFSET('Hygiene Data'!$I$9,0,10*ROW('Hygiene Data'!I77)),NA())</f>
        <v>#N/A</v>
      </c>
    </row>
    <row xmlns:x14ac="http://schemas.microsoft.com/office/spreadsheetml/2009/9/ac" r="84" x14ac:dyDescent="0.2">
      <c r="A84" s="339" t="e">
        <f ca="true">+RIGHT('Data Summary'!A84,LEN('Data Summary'!A84)-9)</f>
        <v>#VALUE!</v>
      </c>
      <c r="B84" s="36" t="str">
        <f ca="true">+IF(ISTEXT('Data Summary'!B84),'Data Summary'!B84,"")</f>
        <v/>
      </c>
      <c r="C84" s="338" t="e">
        <f ca="true">+VALUE('Data Summary'!C84)</f>
        <v>#VALUE!</v>
      </c>
      <c r="D84" s="96" t="e">
        <f ca="true">+IF(AND(ISNUMBER(OFFSET('Water Data'!$D$4,0,10*ROW('Water Data'!D78))),'Data Summary'!BS84="Yes"),100-OFFSET('Water Data'!$D$4,0,10*ROW('Water Data'!D78)),NA())</f>
        <v>#N/A</v>
      </c>
      <c r="E84" s="96" t="e">
        <f ca="true">+IF(AND(ISNUMBER(OFFSET('Water Data'!$D$6,0,10*ROW('Water Data'!D78))),'Data Summary'!BT84="Yes"),OFFSET('Water Data'!$D$6,0,10*ROW('Water Data'!D78)),NA())</f>
        <v>#N/A</v>
      </c>
      <c r="F84" s="96" t="e">
        <f ca="true">+IF(AND(ISNUMBER(OFFSET('Water Data'!$D$9,0,10*ROW('Water Data'!D78))),'Data Summary'!BU84="Yes"),OFFSET('Water Data'!$D$9,0,10*ROW('Water Data'!D78)),NA())</f>
        <v>#N/A</v>
      </c>
      <c r="G84" s="96" t="e">
        <f ca="true">+IF(AND(ISNUMBER(OFFSET('Water Data'!$E$4,0,10*ROW('Water Data'!E78))),'Data Summary'!BV84="Yes"),100-OFFSET('Water Data'!$E$4,0,10*ROW('Water Data'!E78)),NA())</f>
        <v>#N/A</v>
      </c>
      <c r="H84" s="96" t="e">
        <f ca="true">+IF(AND(ISNUMBER(OFFSET('Water Data'!$E$6,0,10*ROW('Water Data'!E78))),'Data Summary'!BW84="Yes"),OFFSET('Water Data'!$E$6,0,10*ROW('Water Data'!E78)),NA())</f>
        <v>#N/A</v>
      </c>
      <c r="I84" s="96" t="e">
        <f ca="true">+IF(AND(ISNUMBER(OFFSET('Water Data'!$E$9,0,10*ROW('Water Data'!E78))),'Data Summary'!BX84="Yes"),OFFSET('Water Data'!$E$9,0,10*ROW('Water Data'!E78)),NA())</f>
        <v>#N/A</v>
      </c>
      <c r="J84" s="96" t="e">
        <f ca="true">+IF(AND(ISNUMBER(OFFSET('Water Data'!$F$4,0,10*ROW('Water Data'!F78))),'Data Summary'!BY84="Yes"),100-OFFSET('Water Data'!$F$4,0,10*ROW('Water Data'!F78)),NA())</f>
        <v>#N/A</v>
      </c>
      <c r="K84" s="96" t="e">
        <f ca="true">+IF(AND(ISNUMBER(OFFSET('Water Data'!$F$6,0,10*ROW('Water Data'!F78))),'Data Summary'!BZ84="Yes"),OFFSET('Water Data'!$F$6,0,10*ROW('Water Data'!F78)),NA())</f>
        <v>#N/A</v>
      </c>
      <c r="L84" s="96" t="e">
        <f ca="true">+IF(AND(ISNUMBER(OFFSET('Water Data'!$F$9,0,10*ROW('Water Data'!F78))),'Data Summary'!CA84="Yes"),OFFSET('Water Data'!$F$9,0,10*ROW('Water Data'!F78)),NA())</f>
        <v>#N/A</v>
      </c>
      <c r="M84" s="96" t="e">
        <f ca="true">+IF(AND(ISNUMBER(OFFSET('Water Data'!$G$4,0,10*ROW('Water Data'!G78))),'Data Summary'!CB84="Yes"),100-OFFSET('Water Data'!$G$4,0,10*ROW('Water Data'!G78)),NA())</f>
        <v>#N/A</v>
      </c>
      <c r="N84" s="96" t="e">
        <f ca="true">+IF(AND(ISNUMBER(OFFSET('Water Data'!$G$6,0,10*ROW('Water Data'!G78))),'Data Summary'!CC84="Yes"),OFFSET('Water Data'!$G$6,0,10*ROW('Water Data'!G78)),NA())</f>
        <v>#N/A</v>
      </c>
      <c r="O84" s="96" t="e">
        <f ca="true">+IF(AND(ISNUMBER(OFFSET('Water Data'!$G$9,0,10*ROW('Water Data'!G78))),'Data Summary'!CD84="Yes"),OFFSET('Water Data'!$G$9,0,10*ROW('Water Data'!G78)),NA())</f>
        <v>#N/A</v>
      </c>
      <c r="P84" s="96" t="e">
        <f ca="true">+IF(AND(ISNUMBER(OFFSET('Water Data'!$H$4,0,10*ROW('Water Data'!H78))),'Data Summary'!CE84="Yes"),100-OFFSET('Water Data'!$H$4,0,10*ROW('Water Data'!H78)),NA())</f>
        <v>#N/A</v>
      </c>
      <c r="Q84" s="96" t="e">
        <f ca="true">+IF(AND(ISNUMBER(OFFSET('Water Data'!$H$6,0,10*ROW('Water Data'!H78))),'Data Summary'!CF84="Yes"),OFFSET('Water Data'!$H$6,0,10*ROW('Water Data'!H78)),NA())</f>
        <v>#N/A</v>
      </c>
      <c r="R84" s="96" t="e">
        <f ca="true">+IF(AND(ISNUMBER(OFFSET('Water Data'!$H$9,0,10*ROW('Water Data'!H78))),'Data Summary'!CG84="Yes"),OFFSET('Water Data'!$H$9,0,10*ROW('Water Data'!H78)),NA())</f>
        <v>#N/A</v>
      </c>
      <c r="S84" s="96" t="e">
        <f ca="true">+IF(AND(ISNUMBER(OFFSET('Water Data'!$I$4,0,10*ROW('Water Data'!I78))),'Data Summary'!CH84="Yes"),100-OFFSET('Water Data'!$I$4,0,10*ROW('Water Data'!I78)),NA())</f>
        <v>#N/A</v>
      </c>
      <c r="T84" s="96" t="e">
        <f ca="true">+IF(AND(ISNUMBER(OFFSET('Water Data'!$I$6,0,10*ROW('Water Data'!I78))),'Data Summary'!CI84="Yes"),OFFSET('Water Data'!$I$6,0,10*ROW('Water Data'!I78)),NA())</f>
        <v>#N/A</v>
      </c>
      <c r="U84" s="96" t="e">
        <f ca="true">+IF(AND(ISNUMBER(OFFSET('Water Data'!$I$9,0,10*ROW('Water Data'!I78))),'Data Summary'!CJ84="Yes"),OFFSET('Water Data'!$I$9,0,10*ROW('Water Data'!I78)),NA())</f>
        <v>#N/A</v>
      </c>
      <c r="V84" s="97" t="e">
        <f ca="true">+IF(AND(ISNUMBER(OFFSET('Sanitation Data'!$D$4,0,10*ROW('Sanitation Data'!D78))),'Data Summary'!CK84="Yes"),100-OFFSET('Sanitation Data'!$D$4,0,10*ROW('Sanitation Data'!D78)),NA())</f>
        <v>#N/A</v>
      </c>
      <c r="W84" s="97" t="e">
        <f ca="true">+IF(AND(ISNUMBER(OFFSET('Sanitation Data'!$D$6,0,10*ROW('Sanitation Data'!D78))),'Data Summary'!CL84="Yes"),OFFSET('Sanitation Data'!$D$6,0,10*ROW('Sanitation Data'!D78)),NA())</f>
        <v>#N/A</v>
      </c>
      <c r="X84" s="97" t="e">
        <f ca="true">+IF(AND(ISNUMBER(OFFSET('Sanitation Data'!$D$10,0,10*ROW('Sanitation Data'!D78))),'Data Summary'!CM84="Yes"),OFFSET('Sanitation Data'!$D$10,0,10*ROW('Sanitation Data'!D78)),NA())</f>
        <v>#N/A</v>
      </c>
      <c r="Y84" s="97" t="e">
        <f ca="true">+IF(AND(ISNUMBER(OFFSET('Sanitation Data'!$D$11,0,10*ROW('Sanitation Data'!D78))),'Data Summary'!CN84="Yes"),OFFSET('Sanitation Data'!$D$11,0,10*ROW('Sanitation Data'!D78)),NA())</f>
        <v>#N/A</v>
      </c>
      <c r="Z84" s="97" t="e">
        <f ca="true">+IF(AND(ISNUMBER(OFFSET('Sanitation Data'!$D$12,0,10*ROW('Sanitation Data'!D78))),'Data Summary'!CO84="Yes"),OFFSET('Sanitation Data'!$D$12,0,10*ROW('Sanitation Data'!D78)),NA())</f>
        <v>#N/A</v>
      </c>
      <c r="AA84" s="97" t="e">
        <f ca="true">+IF(AND(ISNUMBER(OFFSET('Sanitation Data'!$E$4,0,10*ROW('Sanitation Data'!E78))),'Data Summary'!CP84="Yes"),100-OFFSET('Sanitation Data'!$E$4,0,10*ROW('Sanitation Data'!E78)),NA())</f>
        <v>#N/A</v>
      </c>
      <c r="AB84" s="97" t="e">
        <f ca="true">+IF(AND(ISNUMBER(OFFSET('Sanitation Data'!$E$6,0,10*ROW('Sanitation Data'!E78))),'Data Summary'!CQ84="Yes"),OFFSET('Sanitation Data'!$E$6,0,10*ROW('Sanitation Data'!E78)),NA())</f>
        <v>#N/A</v>
      </c>
      <c r="AC84" s="97" t="e">
        <f ca="true">+IF(AND(ISNUMBER(OFFSET('Sanitation Data'!$E$10,0,10*ROW('Sanitation Data'!E78))),'Data Summary'!CR84="Yes"),OFFSET('Sanitation Data'!$E$10,0,10*ROW('Sanitation Data'!E78)),NA())</f>
        <v>#N/A</v>
      </c>
      <c r="AD84" s="97" t="e">
        <f ca="true">+IF(AND(ISNUMBER(OFFSET('Sanitation Data'!$E$11,0,10*ROW('Sanitation Data'!E78))),'Data Summary'!CS84="Yes"),OFFSET('Sanitation Data'!$E$11,0,10*ROW('Sanitation Data'!E78)),NA())</f>
        <v>#N/A</v>
      </c>
      <c r="AE84" s="97" t="e">
        <f ca="true">+IF(AND(ISNUMBER(OFFSET('Sanitation Data'!$E$12,0,10*ROW('Sanitation Data'!E78))),'Data Summary'!CT84="Yes"),OFFSET('Sanitation Data'!$E$12,0,10*ROW('Sanitation Data'!E78)),NA())</f>
        <v>#N/A</v>
      </c>
      <c r="AF84" s="97" t="e">
        <f ca="true">+IF(AND(ISNUMBER(OFFSET('Sanitation Data'!$F$4,0,10*ROW('Sanitation Data'!F78))),'Data Summary'!CU84="Yes"),100-OFFSET('Sanitation Data'!$F$4,0,10*ROW('Sanitation Data'!F78)),NA())</f>
        <v>#N/A</v>
      </c>
      <c r="AG84" s="97" t="e">
        <f ca="true">+IF(AND(ISNUMBER(OFFSET('Sanitation Data'!$F$6,0,10*ROW('Sanitation Data'!F78))),'Data Summary'!CV84="Yes"),OFFSET('Sanitation Data'!$F$6,0,10*ROW('Sanitation Data'!F78)),NA())</f>
        <v>#N/A</v>
      </c>
      <c r="AH84" s="97" t="e">
        <f ca="true">+IF(AND(ISNUMBER(OFFSET('Sanitation Data'!$F$10,0,10*ROW('Sanitation Data'!F78))),'Data Summary'!CW84="Yes"),OFFSET('Sanitation Data'!$F$10,0,10*ROW('Sanitation Data'!F78)),NA())</f>
        <v>#N/A</v>
      </c>
      <c r="AI84" s="97" t="e">
        <f ca="true">+IF(AND(ISNUMBER(OFFSET('Sanitation Data'!$F$11,0,10*ROW('Sanitation Data'!F78))),'Data Summary'!CX84="Yes"),OFFSET('Sanitation Data'!$F$11,0,10*ROW('Sanitation Data'!F78)),NA())</f>
        <v>#N/A</v>
      </c>
      <c r="AJ84" s="97" t="e">
        <f ca="true">+IF(AND(ISNUMBER(OFFSET('Sanitation Data'!$F$12,0,10*ROW('Sanitation Data'!F78))),'Data Summary'!CY84="Yes"),OFFSET('Sanitation Data'!$F$12,0,10*ROW('Sanitation Data'!F78)),NA())</f>
        <v>#N/A</v>
      </c>
      <c r="AK84" s="97" t="e">
        <f ca="true">+IF(AND(ISNUMBER(OFFSET('Sanitation Data'!$G$4,0,10*ROW('Sanitation Data'!G78))),'Data Summary'!CZ84="Yes"),100-OFFSET('Sanitation Data'!$G$4,0,10*ROW('Sanitation Data'!G78)),NA())</f>
        <v>#N/A</v>
      </c>
      <c r="AL84" s="97" t="e">
        <f ca="true">+IF(AND(ISNUMBER(OFFSET('Sanitation Data'!$G$6,0,10*ROW('Sanitation Data'!G78))),'Data Summary'!DA84="Yes"),OFFSET('Sanitation Data'!$G$6,0,10*ROW('Sanitation Data'!G78)),NA())</f>
        <v>#N/A</v>
      </c>
      <c r="AM84" s="97" t="e">
        <f ca="true">+IF(AND(ISNUMBER(OFFSET('Sanitation Data'!$G$10,0,10*ROW('Sanitation Data'!G78))),'Data Summary'!DB84="Yes"),OFFSET('Sanitation Data'!$G$10,0,10*ROW('Sanitation Data'!G78)),NA())</f>
        <v>#N/A</v>
      </c>
      <c r="AN84" s="97" t="e">
        <f ca="true">+IF(AND(ISNUMBER(OFFSET('Sanitation Data'!$G$11,0,10*ROW('Sanitation Data'!G78))),'Data Summary'!DC84="Yes"),OFFSET('Sanitation Data'!$G$11,0,10*ROW('Sanitation Data'!G78)),NA())</f>
        <v>#N/A</v>
      </c>
      <c r="AO84" s="97" t="e">
        <f ca="true">+IF(AND(ISNUMBER(OFFSET('Sanitation Data'!$G$12,0,10*ROW('Sanitation Data'!G78))),'Data Summary'!DD84="Yes"),OFFSET('Sanitation Data'!$G$12,0,10*ROW('Sanitation Data'!G78)),NA())</f>
        <v>#N/A</v>
      </c>
      <c r="AP84" s="97" t="e">
        <f ca="true">+IF(AND(ISNUMBER(OFFSET('Sanitation Data'!$H$4,0,10*ROW('Sanitation Data'!H78))),'Data Summary'!DE84="Yes"),100-OFFSET('Sanitation Data'!$H$4,0,10*ROW('Sanitation Data'!H78)),NA())</f>
        <v>#N/A</v>
      </c>
      <c r="AQ84" s="97" t="e">
        <f ca="true">+IF(AND(ISNUMBER(OFFSET('Sanitation Data'!$H$6,0,10*ROW('Sanitation Data'!H78))),'Data Summary'!DF84="Yes"),OFFSET('Sanitation Data'!$H$6,0,10*ROW('Sanitation Data'!H78)),NA())</f>
        <v>#N/A</v>
      </c>
      <c r="AR84" s="97" t="e">
        <f ca="true">+IF(AND(ISNUMBER(OFFSET('Sanitation Data'!$H$10,0,10*ROW('Sanitation Data'!H78))),'Data Summary'!DG84="Yes"),OFFSET('Sanitation Data'!$H$10,0,10*ROW('Sanitation Data'!H78)),NA())</f>
        <v>#N/A</v>
      </c>
      <c r="AS84" s="97" t="e">
        <f ca="true">+IF(AND(ISNUMBER(OFFSET('Sanitation Data'!$H$11,0,10*ROW('Sanitation Data'!H78))),'Data Summary'!DH84="Yes"),OFFSET('Sanitation Data'!$H$11,0,10*ROW('Sanitation Data'!H78)),NA())</f>
        <v>#N/A</v>
      </c>
      <c r="AT84" s="97" t="e">
        <f ca="true">+IF(AND(ISNUMBER(OFFSET('Sanitation Data'!$H$12,0,10*ROW('Sanitation Data'!H78))),'Data Summary'!DI84="Yes"),OFFSET('Sanitation Data'!$H$12,0,10*ROW('Sanitation Data'!H78)),NA())</f>
        <v>#N/A</v>
      </c>
      <c r="AU84" s="97" t="e">
        <f ca="true">+IF(AND(ISNUMBER(OFFSET('Sanitation Data'!$I$4,0,10*ROW('Sanitation Data'!I78))),'Data Summary'!DJ84="Yes"),100-OFFSET('Sanitation Data'!$I$4,0,10*ROW('Sanitation Data'!I78)),NA())</f>
        <v>#N/A</v>
      </c>
      <c r="AV84" s="97" t="e">
        <f ca="true">+IF(AND(ISNUMBER(OFFSET('Sanitation Data'!$I$6,0,10*ROW('Sanitation Data'!I78))),'Data Summary'!DK84="Yes"),OFFSET('Sanitation Data'!$I$6,0,10*ROW('Sanitation Data'!I78)),NA())</f>
        <v>#N/A</v>
      </c>
      <c r="AW84" s="97" t="e">
        <f ca="true">+IF(AND(ISNUMBER(OFFSET('Sanitation Data'!$I$10,0,10*ROW('Sanitation Data'!I78))),'Data Summary'!DL84="Yes"),OFFSET('Sanitation Data'!$I$10,0,10*ROW('Sanitation Data'!I78)),NA())</f>
        <v>#N/A</v>
      </c>
      <c r="AX84" s="97" t="e">
        <f ca="true">+IF(AND(ISNUMBER(OFFSET('Sanitation Data'!$I$11,0,10*ROW('Sanitation Data'!I78))),'Data Summary'!DM84="Yes"),OFFSET('Sanitation Data'!$I$11,0,10*ROW('Sanitation Data'!I78)),NA())</f>
        <v>#N/A</v>
      </c>
      <c r="AY84" s="97" t="e">
        <f ca="true">+IF(AND(ISNUMBER(OFFSET('Sanitation Data'!$I$12,0,10*ROW('Sanitation Data'!I78))),'Data Summary'!DN84="Yes"),OFFSET('Sanitation Data'!$I$12,0,10*ROW('Sanitation Data'!I78)),NA())</f>
        <v>#N/A</v>
      </c>
      <c r="AZ84" s="98" t="e">
        <f ca="true">+IF(AND(ISNUMBER(OFFSET('Hygiene Data'!$D$5,0,10*ROW('Hygiene Data'!D78))),'Data Summary'!DO84="Yes"),OFFSET('Hygiene Data'!$D$5,0,10*ROW('Hygiene Data'!D78)),NA())</f>
        <v>#N/A</v>
      </c>
      <c r="BA84" s="98" t="e">
        <f ca="true">+IF(AND(ISNUMBER(OFFSET('Hygiene Data'!$D$7,0,10*ROW('Hygiene Data'!D78))),'Data Summary'!DP84="Yes"),OFFSET('Hygiene Data'!$D$7,0,10*ROW('Hygiene Data'!D78)),NA())</f>
        <v>#N/A</v>
      </c>
      <c r="BB84" s="98" t="e">
        <f ca="true">+IF(AND(ISNUMBER(OFFSET('Hygiene Data'!$D$9,0,10*ROW('Hygiene Data'!D78))),'Data Summary'!DQ84="Yes"),OFFSET('Hygiene Data'!$D$9,0,10*ROW('Hygiene Data'!D78)),NA())</f>
        <v>#N/A</v>
      </c>
      <c r="BC84" s="98" t="e">
        <f ca="true">+IF(AND(ISNUMBER(OFFSET('Hygiene Data'!$E$5,0,10*ROW('Hygiene Data'!E78))),'Data Summary'!DR84="Yes"),OFFSET('Hygiene Data'!$E$5,0,10*ROW('Hygiene Data'!E78)),NA())</f>
        <v>#N/A</v>
      </c>
      <c r="BD84" s="98" t="e">
        <f ca="true">+IF(AND(ISNUMBER(OFFSET('Hygiene Data'!$E$7,0,10*ROW('Hygiene Data'!E78))),'Data Summary'!DS84="Yes"),OFFSET('Hygiene Data'!$E$7,0,10*ROW('Hygiene Data'!E78)),NA())</f>
        <v>#N/A</v>
      </c>
      <c r="BE84" s="98" t="e">
        <f ca="true">+IF(AND(ISNUMBER(OFFSET('Hygiene Data'!$E$9,0,10*ROW('Hygiene Data'!E78))),'Data Summary'!DT84="Yes"),OFFSET('Hygiene Data'!$E$9,0,10*ROW('Hygiene Data'!E78)),NA())</f>
        <v>#N/A</v>
      </c>
      <c r="BF84" s="98" t="e">
        <f ca="true">+IF(AND(ISNUMBER(OFFSET('Hygiene Data'!$F$5,0,10*ROW('Hygiene Data'!F78))),'Data Summary'!DU84="Yes"),OFFSET('Hygiene Data'!$F$5,0,10*ROW('Hygiene Data'!F78)),NA())</f>
        <v>#N/A</v>
      </c>
      <c r="BG84" s="98" t="e">
        <f ca="true">+IF(AND(ISNUMBER(OFFSET('Hygiene Data'!$F$7,0,10*ROW('Hygiene Data'!F78))),'Data Summary'!DV84="Yes"),OFFSET('Hygiene Data'!$F$7,0,10*ROW('Hygiene Data'!F78)),NA())</f>
        <v>#N/A</v>
      </c>
      <c r="BH84" s="98" t="e">
        <f ca="true">+IF(AND(ISNUMBER(OFFSET('Hygiene Data'!$F$9,0,10*ROW('Hygiene Data'!F78))),'Data Summary'!DW84="Yes"),OFFSET('Hygiene Data'!$F$9,0,10*ROW('Hygiene Data'!F78)),NA())</f>
        <v>#N/A</v>
      </c>
      <c r="BI84" s="98" t="e">
        <f ca="true">+IF(AND(ISNUMBER(OFFSET('Hygiene Data'!$G$5,0,10*ROW('Hygiene Data'!G78))),'Data Summary'!DX84="Yes"),OFFSET('Hygiene Data'!$G$5,0,10*ROW('Hygiene Data'!G78)),NA())</f>
        <v>#N/A</v>
      </c>
      <c r="BJ84" s="98" t="e">
        <f ca="true">+IF(AND(ISNUMBER(OFFSET('Hygiene Data'!$G$7,0,10*ROW('Hygiene Data'!G78))),'Data Summary'!DY84="Yes"),OFFSET('Hygiene Data'!$G$7,0,10*ROW('Hygiene Data'!G78)),NA())</f>
        <v>#N/A</v>
      </c>
      <c r="BK84" s="98" t="e">
        <f ca="true">+IF(AND(ISNUMBER(OFFSET('Hygiene Data'!$G$9,0,10*ROW('Hygiene Data'!G78))),'Data Summary'!DZ84="Yes"),OFFSET('Hygiene Data'!$G$9,0,10*ROW('Hygiene Data'!G78)),NA())</f>
        <v>#N/A</v>
      </c>
      <c r="BL84" s="98" t="e">
        <f ca="true">+IF(AND(ISNUMBER(OFFSET('Hygiene Data'!$H$5,0,10*ROW('Hygiene Data'!H78))),'Data Summary'!EA84="Yes"),OFFSET('Hygiene Data'!$H$5,0,10*ROW('Hygiene Data'!H78)),NA())</f>
        <v>#N/A</v>
      </c>
      <c r="BM84" s="98" t="e">
        <f ca="true">+IF(AND(ISNUMBER(OFFSET('Hygiene Data'!$H$7,0,10*ROW('Hygiene Data'!H78))),'Data Summary'!EB84="Yes"),OFFSET('Hygiene Data'!$H$7,0,10*ROW('Hygiene Data'!H78)),NA())</f>
        <v>#N/A</v>
      </c>
      <c r="BN84" s="98" t="e">
        <f ca="true">+IF(AND(ISNUMBER(OFFSET('Hygiene Data'!$H$9,0,10*ROW('Hygiene Data'!H78))),'Data Summary'!EC84="Yes"),OFFSET('Hygiene Data'!$H$9,0,10*ROW('Hygiene Data'!H78)),NA())</f>
        <v>#N/A</v>
      </c>
      <c r="BO84" s="98" t="e">
        <f ca="true">+IF(AND(ISNUMBER(OFFSET('Hygiene Data'!$I$5,0,10*ROW('Hygiene Data'!I78))),'Data Summary'!ED84="Yes"),OFFSET('Hygiene Data'!$I$5,0,10*ROW('Hygiene Data'!I78)),NA())</f>
        <v>#N/A</v>
      </c>
      <c r="BP84" s="98" t="e">
        <f ca="true">+IF(AND(ISNUMBER(OFFSET('Hygiene Data'!$I$7,0,10*ROW('Hygiene Data'!I78))),'Data Summary'!EE84="Yes"),OFFSET('Hygiene Data'!$I$7,0,10*ROW('Hygiene Data'!I78)),NA())</f>
        <v>#N/A</v>
      </c>
      <c r="BQ84" s="98" t="e">
        <f ca="true">+IF(AND(ISNUMBER(OFFSET('Hygiene Data'!$I$9,0,10*ROW('Hygiene Data'!I78))),'Data Summary'!EF84="Yes"),OFFSET('Hygiene Data'!$I$9,0,10*ROW('Hygiene Data'!I78)),NA())</f>
        <v>#N/A</v>
      </c>
    </row>
    <row xmlns:x14ac="http://schemas.microsoft.com/office/spreadsheetml/2009/9/ac" r="85" x14ac:dyDescent="0.2">
      <c r="A85" s="339" t="e">
        <f ca="true">+RIGHT('Data Summary'!A85,LEN('Data Summary'!A85)-9)</f>
        <v>#VALUE!</v>
      </c>
      <c r="B85" s="36" t="str">
        <f ca="true">+IF(ISTEXT('Data Summary'!B85),'Data Summary'!B85,"")</f>
        <v/>
      </c>
      <c r="C85" s="338" t="e">
        <f ca="true">+VALUE('Data Summary'!C85)</f>
        <v>#VALUE!</v>
      </c>
      <c r="D85" s="96" t="e">
        <f ca="true">+IF(AND(ISNUMBER(OFFSET('Water Data'!$D$4,0,10*ROW('Water Data'!D79))),'Data Summary'!BS85="Yes"),100-OFFSET('Water Data'!$D$4,0,10*ROW('Water Data'!D79)),NA())</f>
        <v>#N/A</v>
      </c>
      <c r="E85" s="96" t="e">
        <f ca="true">+IF(AND(ISNUMBER(OFFSET('Water Data'!$D$6,0,10*ROW('Water Data'!D79))),'Data Summary'!BT85="Yes"),OFFSET('Water Data'!$D$6,0,10*ROW('Water Data'!D79)),NA())</f>
        <v>#N/A</v>
      </c>
      <c r="F85" s="96" t="e">
        <f ca="true">+IF(AND(ISNUMBER(OFFSET('Water Data'!$D$9,0,10*ROW('Water Data'!D79))),'Data Summary'!BU85="Yes"),OFFSET('Water Data'!$D$9,0,10*ROW('Water Data'!D79)),NA())</f>
        <v>#N/A</v>
      </c>
      <c r="G85" s="96" t="e">
        <f ca="true">+IF(AND(ISNUMBER(OFFSET('Water Data'!$E$4,0,10*ROW('Water Data'!E79))),'Data Summary'!BV85="Yes"),100-OFFSET('Water Data'!$E$4,0,10*ROW('Water Data'!E79)),NA())</f>
        <v>#N/A</v>
      </c>
      <c r="H85" s="96" t="e">
        <f ca="true">+IF(AND(ISNUMBER(OFFSET('Water Data'!$E$6,0,10*ROW('Water Data'!E79))),'Data Summary'!BW85="Yes"),OFFSET('Water Data'!$E$6,0,10*ROW('Water Data'!E79)),NA())</f>
        <v>#N/A</v>
      </c>
      <c r="I85" s="96" t="e">
        <f ca="true">+IF(AND(ISNUMBER(OFFSET('Water Data'!$E$9,0,10*ROW('Water Data'!E79))),'Data Summary'!BX85="Yes"),OFFSET('Water Data'!$E$9,0,10*ROW('Water Data'!E79)),NA())</f>
        <v>#N/A</v>
      </c>
      <c r="J85" s="96" t="e">
        <f ca="true">+IF(AND(ISNUMBER(OFFSET('Water Data'!$F$4,0,10*ROW('Water Data'!F79))),'Data Summary'!BY85="Yes"),100-OFFSET('Water Data'!$F$4,0,10*ROW('Water Data'!F79)),NA())</f>
        <v>#N/A</v>
      </c>
      <c r="K85" s="96" t="e">
        <f ca="true">+IF(AND(ISNUMBER(OFFSET('Water Data'!$F$6,0,10*ROW('Water Data'!F79))),'Data Summary'!BZ85="Yes"),OFFSET('Water Data'!$F$6,0,10*ROW('Water Data'!F79)),NA())</f>
        <v>#N/A</v>
      </c>
      <c r="L85" s="96" t="e">
        <f ca="true">+IF(AND(ISNUMBER(OFFSET('Water Data'!$F$9,0,10*ROW('Water Data'!F79))),'Data Summary'!CA85="Yes"),OFFSET('Water Data'!$F$9,0,10*ROW('Water Data'!F79)),NA())</f>
        <v>#N/A</v>
      </c>
      <c r="M85" s="96" t="e">
        <f ca="true">+IF(AND(ISNUMBER(OFFSET('Water Data'!$G$4,0,10*ROW('Water Data'!G79))),'Data Summary'!CB85="Yes"),100-OFFSET('Water Data'!$G$4,0,10*ROW('Water Data'!G79)),NA())</f>
        <v>#N/A</v>
      </c>
      <c r="N85" s="96" t="e">
        <f ca="true">+IF(AND(ISNUMBER(OFFSET('Water Data'!$G$6,0,10*ROW('Water Data'!G79))),'Data Summary'!CC85="Yes"),OFFSET('Water Data'!$G$6,0,10*ROW('Water Data'!G79)),NA())</f>
        <v>#N/A</v>
      </c>
      <c r="O85" s="96" t="e">
        <f ca="true">+IF(AND(ISNUMBER(OFFSET('Water Data'!$G$9,0,10*ROW('Water Data'!G79))),'Data Summary'!CD85="Yes"),OFFSET('Water Data'!$G$9,0,10*ROW('Water Data'!G79)),NA())</f>
        <v>#N/A</v>
      </c>
      <c r="P85" s="96" t="e">
        <f ca="true">+IF(AND(ISNUMBER(OFFSET('Water Data'!$H$4,0,10*ROW('Water Data'!H79))),'Data Summary'!CE85="Yes"),100-OFFSET('Water Data'!$H$4,0,10*ROW('Water Data'!H79)),NA())</f>
        <v>#N/A</v>
      </c>
      <c r="Q85" s="96" t="e">
        <f ca="true">+IF(AND(ISNUMBER(OFFSET('Water Data'!$H$6,0,10*ROW('Water Data'!H79))),'Data Summary'!CF85="Yes"),OFFSET('Water Data'!$H$6,0,10*ROW('Water Data'!H79)),NA())</f>
        <v>#N/A</v>
      </c>
      <c r="R85" s="96" t="e">
        <f ca="true">+IF(AND(ISNUMBER(OFFSET('Water Data'!$H$9,0,10*ROW('Water Data'!H79))),'Data Summary'!CG85="Yes"),OFFSET('Water Data'!$H$9,0,10*ROW('Water Data'!H79)),NA())</f>
        <v>#N/A</v>
      </c>
      <c r="S85" s="96" t="e">
        <f ca="true">+IF(AND(ISNUMBER(OFFSET('Water Data'!$I$4,0,10*ROW('Water Data'!I79))),'Data Summary'!CH85="Yes"),100-OFFSET('Water Data'!$I$4,0,10*ROW('Water Data'!I79)),NA())</f>
        <v>#N/A</v>
      </c>
      <c r="T85" s="96" t="e">
        <f ca="true">+IF(AND(ISNUMBER(OFFSET('Water Data'!$I$6,0,10*ROW('Water Data'!I79))),'Data Summary'!CI85="Yes"),OFFSET('Water Data'!$I$6,0,10*ROW('Water Data'!I79)),NA())</f>
        <v>#N/A</v>
      </c>
      <c r="U85" s="96" t="e">
        <f ca="true">+IF(AND(ISNUMBER(OFFSET('Water Data'!$I$9,0,10*ROW('Water Data'!I79))),'Data Summary'!CJ85="Yes"),OFFSET('Water Data'!$I$9,0,10*ROW('Water Data'!I79)),NA())</f>
        <v>#N/A</v>
      </c>
      <c r="V85" s="97" t="e">
        <f ca="true">+IF(AND(ISNUMBER(OFFSET('Sanitation Data'!$D$4,0,10*ROW('Sanitation Data'!D79))),'Data Summary'!CK85="Yes"),100-OFFSET('Sanitation Data'!$D$4,0,10*ROW('Sanitation Data'!D79)),NA())</f>
        <v>#N/A</v>
      </c>
      <c r="W85" s="97" t="e">
        <f ca="true">+IF(AND(ISNUMBER(OFFSET('Sanitation Data'!$D$6,0,10*ROW('Sanitation Data'!D79))),'Data Summary'!CL85="Yes"),OFFSET('Sanitation Data'!$D$6,0,10*ROW('Sanitation Data'!D79)),NA())</f>
        <v>#N/A</v>
      </c>
      <c r="X85" s="97" t="e">
        <f ca="true">+IF(AND(ISNUMBER(OFFSET('Sanitation Data'!$D$10,0,10*ROW('Sanitation Data'!D79))),'Data Summary'!CM85="Yes"),OFFSET('Sanitation Data'!$D$10,0,10*ROW('Sanitation Data'!D79)),NA())</f>
        <v>#N/A</v>
      </c>
      <c r="Y85" s="97" t="e">
        <f ca="true">+IF(AND(ISNUMBER(OFFSET('Sanitation Data'!$D$11,0,10*ROW('Sanitation Data'!D79))),'Data Summary'!CN85="Yes"),OFFSET('Sanitation Data'!$D$11,0,10*ROW('Sanitation Data'!D79)),NA())</f>
        <v>#N/A</v>
      </c>
      <c r="Z85" s="97" t="e">
        <f ca="true">+IF(AND(ISNUMBER(OFFSET('Sanitation Data'!$D$12,0,10*ROW('Sanitation Data'!D79))),'Data Summary'!CO85="Yes"),OFFSET('Sanitation Data'!$D$12,0,10*ROW('Sanitation Data'!D79)),NA())</f>
        <v>#N/A</v>
      </c>
      <c r="AA85" s="97" t="e">
        <f ca="true">+IF(AND(ISNUMBER(OFFSET('Sanitation Data'!$E$4,0,10*ROW('Sanitation Data'!E79))),'Data Summary'!CP85="Yes"),100-OFFSET('Sanitation Data'!$E$4,0,10*ROW('Sanitation Data'!E79)),NA())</f>
        <v>#N/A</v>
      </c>
      <c r="AB85" s="97" t="e">
        <f ca="true">+IF(AND(ISNUMBER(OFFSET('Sanitation Data'!$E$6,0,10*ROW('Sanitation Data'!E79))),'Data Summary'!CQ85="Yes"),OFFSET('Sanitation Data'!$E$6,0,10*ROW('Sanitation Data'!E79)),NA())</f>
        <v>#N/A</v>
      </c>
      <c r="AC85" s="97" t="e">
        <f ca="true">+IF(AND(ISNUMBER(OFFSET('Sanitation Data'!$E$10,0,10*ROW('Sanitation Data'!E79))),'Data Summary'!CR85="Yes"),OFFSET('Sanitation Data'!$E$10,0,10*ROW('Sanitation Data'!E79)),NA())</f>
        <v>#N/A</v>
      </c>
      <c r="AD85" s="97" t="e">
        <f ca="true">+IF(AND(ISNUMBER(OFFSET('Sanitation Data'!$E$11,0,10*ROW('Sanitation Data'!E79))),'Data Summary'!CS85="Yes"),OFFSET('Sanitation Data'!$E$11,0,10*ROW('Sanitation Data'!E79)),NA())</f>
        <v>#N/A</v>
      </c>
      <c r="AE85" s="97" t="e">
        <f ca="true">+IF(AND(ISNUMBER(OFFSET('Sanitation Data'!$E$12,0,10*ROW('Sanitation Data'!E79))),'Data Summary'!CT85="Yes"),OFFSET('Sanitation Data'!$E$12,0,10*ROW('Sanitation Data'!E79)),NA())</f>
        <v>#N/A</v>
      </c>
      <c r="AF85" s="97" t="e">
        <f ca="true">+IF(AND(ISNUMBER(OFFSET('Sanitation Data'!$F$4,0,10*ROW('Sanitation Data'!F79))),'Data Summary'!CU85="Yes"),100-OFFSET('Sanitation Data'!$F$4,0,10*ROW('Sanitation Data'!F79)),NA())</f>
        <v>#N/A</v>
      </c>
      <c r="AG85" s="97" t="e">
        <f ca="true">+IF(AND(ISNUMBER(OFFSET('Sanitation Data'!$F$6,0,10*ROW('Sanitation Data'!F79))),'Data Summary'!CV85="Yes"),OFFSET('Sanitation Data'!$F$6,0,10*ROW('Sanitation Data'!F79)),NA())</f>
        <v>#N/A</v>
      </c>
      <c r="AH85" s="97" t="e">
        <f ca="true">+IF(AND(ISNUMBER(OFFSET('Sanitation Data'!$F$10,0,10*ROW('Sanitation Data'!F79))),'Data Summary'!CW85="Yes"),OFFSET('Sanitation Data'!$F$10,0,10*ROW('Sanitation Data'!F79)),NA())</f>
        <v>#N/A</v>
      </c>
      <c r="AI85" s="97" t="e">
        <f ca="true">+IF(AND(ISNUMBER(OFFSET('Sanitation Data'!$F$11,0,10*ROW('Sanitation Data'!F79))),'Data Summary'!CX85="Yes"),OFFSET('Sanitation Data'!$F$11,0,10*ROW('Sanitation Data'!F79)),NA())</f>
        <v>#N/A</v>
      </c>
      <c r="AJ85" s="97" t="e">
        <f ca="true">+IF(AND(ISNUMBER(OFFSET('Sanitation Data'!$F$12,0,10*ROW('Sanitation Data'!F79))),'Data Summary'!CY85="Yes"),OFFSET('Sanitation Data'!$F$12,0,10*ROW('Sanitation Data'!F79)),NA())</f>
        <v>#N/A</v>
      </c>
      <c r="AK85" s="97" t="e">
        <f ca="true">+IF(AND(ISNUMBER(OFFSET('Sanitation Data'!$G$4,0,10*ROW('Sanitation Data'!G79))),'Data Summary'!CZ85="Yes"),100-OFFSET('Sanitation Data'!$G$4,0,10*ROW('Sanitation Data'!G79)),NA())</f>
        <v>#N/A</v>
      </c>
      <c r="AL85" s="97" t="e">
        <f ca="true">+IF(AND(ISNUMBER(OFFSET('Sanitation Data'!$G$6,0,10*ROW('Sanitation Data'!G79))),'Data Summary'!DA85="Yes"),OFFSET('Sanitation Data'!$G$6,0,10*ROW('Sanitation Data'!G79)),NA())</f>
        <v>#N/A</v>
      </c>
      <c r="AM85" s="97" t="e">
        <f ca="true">+IF(AND(ISNUMBER(OFFSET('Sanitation Data'!$G$10,0,10*ROW('Sanitation Data'!G79))),'Data Summary'!DB85="Yes"),OFFSET('Sanitation Data'!$G$10,0,10*ROW('Sanitation Data'!G79)),NA())</f>
        <v>#N/A</v>
      </c>
      <c r="AN85" s="97" t="e">
        <f ca="true">+IF(AND(ISNUMBER(OFFSET('Sanitation Data'!$G$11,0,10*ROW('Sanitation Data'!G79))),'Data Summary'!DC85="Yes"),OFFSET('Sanitation Data'!$G$11,0,10*ROW('Sanitation Data'!G79)),NA())</f>
        <v>#N/A</v>
      </c>
      <c r="AO85" s="97" t="e">
        <f ca="true">+IF(AND(ISNUMBER(OFFSET('Sanitation Data'!$G$12,0,10*ROW('Sanitation Data'!G79))),'Data Summary'!DD85="Yes"),OFFSET('Sanitation Data'!$G$12,0,10*ROW('Sanitation Data'!G79)),NA())</f>
        <v>#N/A</v>
      </c>
      <c r="AP85" s="97" t="e">
        <f ca="true">+IF(AND(ISNUMBER(OFFSET('Sanitation Data'!$H$4,0,10*ROW('Sanitation Data'!H79))),'Data Summary'!DE85="Yes"),100-OFFSET('Sanitation Data'!$H$4,0,10*ROW('Sanitation Data'!H79)),NA())</f>
        <v>#N/A</v>
      </c>
      <c r="AQ85" s="97" t="e">
        <f ca="true">+IF(AND(ISNUMBER(OFFSET('Sanitation Data'!$H$6,0,10*ROW('Sanitation Data'!H79))),'Data Summary'!DF85="Yes"),OFFSET('Sanitation Data'!$H$6,0,10*ROW('Sanitation Data'!H79)),NA())</f>
        <v>#N/A</v>
      </c>
      <c r="AR85" s="97" t="e">
        <f ca="true">+IF(AND(ISNUMBER(OFFSET('Sanitation Data'!$H$10,0,10*ROW('Sanitation Data'!H79))),'Data Summary'!DG85="Yes"),OFFSET('Sanitation Data'!$H$10,0,10*ROW('Sanitation Data'!H79)),NA())</f>
        <v>#N/A</v>
      </c>
      <c r="AS85" s="97" t="e">
        <f ca="true">+IF(AND(ISNUMBER(OFFSET('Sanitation Data'!$H$11,0,10*ROW('Sanitation Data'!H79))),'Data Summary'!DH85="Yes"),OFFSET('Sanitation Data'!$H$11,0,10*ROW('Sanitation Data'!H79)),NA())</f>
        <v>#N/A</v>
      </c>
      <c r="AT85" s="97" t="e">
        <f ca="true">+IF(AND(ISNUMBER(OFFSET('Sanitation Data'!$H$12,0,10*ROW('Sanitation Data'!H79))),'Data Summary'!DI85="Yes"),OFFSET('Sanitation Data'!$H$12,0,10*ROW('Sanitation Data'!H79)),NA())</f>
        <v>#N/A</v>
      </c>
      <c r="AU85" s="97" t="e">
        <f ca="true">+IF(AND(ISNUMBER(OFFSET('Sanitation Data'!$I$4,0,10*ROW('Sanitation Data'!I79))),'Data Summary'!DJ85="Yes"),100-OFFSET('Sanitation Data'!$I$4,0,10*ROW('Sanitation Data'!I79)),NA())</f>
        <v>#N/A</v>
      </c>
      <c r="AV85" s="97" t="e">
        <f ca="true">+IF(AND(ISNUMBER(OFFSET('Sanitation Data'!$I$6,0,10*ROW('Sanitation Data'!I79))),'Data Summary'!DK85="Yes"),OFFSET('Sanitation Data'!$I$6,0,10*ROW('Sanitation Data'!I79)),NA())</f>
        <v>#N/A</v>
      </c>
      <c r="AW85" s="97" t="e">
        <f ca="true">+IF(AND(ISNUMBER(OFFSET('Sanitation Data'!$I$10,0,10*ROW('Sanitation Data'!I79))),'Data Summary'!DL85="Yes"),OFFSET('Sanitation Data'!$I$10,0,10*ROW('Sanitation Data'!I79)),NA())</f>
        <v>#N/A</v>
      </c>
      <c r="AX85" s="97" t="e">
        <f ca="true">+IF(AND(ISNUMBER(OFFSET('Sanitation Data'!$I$11,0,10*ROW('Sanitation Data'!I79))),'Data Summary'!DM85="Yes"),OFFSET('Sanitation Data'!$I$11,0,10*ROW('Sanitation Data'!I79)),NA())</f>
        <v>#N/A</v>
      </c>
      <c r="AY85" s="97" t="e">
        <f ca="true">+IF(AND(ISNUMBER(OFFSET('Sanitation Data'!$I$12,0,10*ROW('Sanitation Data'!I79))),'Data Summary'!DN85="Yes"),OFFSET('Sanitation Data'!$I$12,0,10*ROW('Sanitation Data'!I79)),NA())</f>
        <v>#N/A</v>
      </c>
      <c r="AZ85" s="98" t="e">
        <f ca="true">+IF(AND(ISNUMBER(OFFSET('Hygiene Data'!$D$5,0,10*ROW('Hygiene Data'!D79))),'Data Summary'!DO85="Yes"),OFFSET('Hygiene Data'!$D$5,0,10*ROW('Hygiene Data'!D79)),NA())</f>
        <v>#N/A</v>
      </c>
      <c r="BA85" s="98" t="e">
        <f ca="true">+IF(AND(ISNUMBER(OFFSET('Hygiene Data'!$D$7,0,10*ROW('Hygiene Data'!D79))),'Data Summary'!DP85="Yes"),OFFSET('Hygiene Data'!$D$7,0,10*ROW('Hygiene Data'!D79)),NA())</f>
        <v>#N/A</v>
      </c>
      <c r="BB85" s="98" t="e">
        <f ca="true">+IF(AND(ISNUMBER(OFFSET('Hygiene Data'!$D$9,0,10*ROW('Hygiene Data'!D79))),'Data Summary'!DQ85="Yes"),OFFSET('Hygiene Data'!$D$9,0,10*ROW('Hygiene Data'!D79)),NA())</f>
        <v>#N/A</v>
      </c>
      <c r="BC85" s="98" t="e">
        <f ca="true">+IF(AND(ISNUMBER(OFFSET('Hygiene Data'!$E$5,0,10*ROW('Hygiene Data'!E79))),'Data Summary'!DR85="Yes"),OFFSET('Hygiene Data'!$E$5,0,10*ROW('Hygiene Data'!E79)),NA())</f>
        <v>#N/A</v>
      </c>
      <c r="BD85" s="98" t="e">
        <f ca="true">+IF(AND(ISNUMBER(OFFSET('Hygiene Data'!$E$7,0,10*ROW('Hygiene Data'!E79))),'Data Summary'!DS85="Yes"),OFFSET('Hygiene Data'!$E$7,0,10*ROW('Hygiene Data'!E79)),NA())</f>
        <v>#N/A</v>
      </c>
      <c r="BE85" s="98" t="e">
        <f ca="true">+IF(AND(ISNUMBER(OFFSET('Hygiene Data'!$E$9,0,10*ROW('Hygiene Data'!E79))),'Data Summary'!DT85="Yes"),OFFSET('Hygiene Data'!$E$9,0,10*ROW('Hygiene Data'!E79)),NA())</f>
        <v>#N/A</v>
      </c>
      <c r="BF85" s="98" t="e">
        <f ca="true">+IF(AND(ISNUMBER(OFFSET('Hygiene Data'!$F$5,0,10*ROW('Hygiene Data'!F79))),'Data Summary'!DU85="Yes"),OFFSET('Hygiene Data'!$F$5,0,10*ROW('Hygiene Data'!F79)),NA())</f>
        <v>#N/A</v>
      </c>
      <c r="BG85" s="98" t="e">
        <f ca="true">+IF(AND(ISNUMBER(OFFSET('Hygiene Data'!$F$7,0,10*ROW('Hygiene Data'!F79))),'Data Summary'!DV85="Yes"),OFFSET('Hygiene Data'!$F$7,0,10*ROW('Hygiene Data'!F79)),NA())</f>
        <v>#N/A</v>
      </c>
      <c r="BH85" s="98" t="e">
        <f ca="true">+IF(AND(ISNUMBER(OFFSET('Hygiene Data'!$F$9,0,10*ROW('Hygiene Data'!F79))),'Data Summary'!DW85="Yes"),OFFSET('Hygiene Data'!$F$9,0,10*ROW('Hygiene Data'!F79)),NA())</f>
        <v>#N/A</v>
      </c>
      <c r="BI85" s="98" t="e">
        <f ca="true">+IF(AND(ISNUMBER(OFFSET('Hygiene Data'!$G$5,0,10*ROW('Hygiene Data'!G79))),'Data Summary'!DX85="Yes"),OFFSET('Hygiene Data'!$G$5,0,10*ROW('Hygiene Data'!G79)),NA())</f>
        <v>#N/A</v>
      </c>
      <c r="BJ85" s="98" t="e">
        <f ca="true">+IF(AND(ISNUMBER(OFFSET('Hygiene Data'!$G$7,0,10*ROW('Hygiene Data'!G79))),'Data Summary'!DY85="Yes"),OFFSET('Hygiene Data'!$G$7,0,10*ROW('Hygiene Data'!G79)),NA())</f>
        <v>#N/A</v>
      </c>
      <c r="BK85" s="98" t="e">
        <f ca="true">+IF(AND(ISNUMBER(OFFSET('Hygiene Data'!$G$9,0,10*ROW('Hygiene Data'!G79))),'Data Summary'!DZ85="Yes"),OFFSET('Hygiene Data'!$G$9,0,10*ROW('Hygiene Data'!G79)),NA())</f>
        <v>#N/A</v>
      </c>
      <c r="BL85" s="98" t="e">
        <f ca="true">+IF(AND(ISNUMBER(OFFSET('Hygiene Data'!$H$5,0,10*ROW('Hygiene Data'!H79))),'Data Summary'!EA85="Yes"),OFFSET('Hygiene Data'!$H$5,0,10*ROW('Hygiene Data'!H79)),NA())</f>
        <v>#N/A</v>
      </c>
      <c r="BM85" s="98" t="e">
        <f ca="true">+IF(AND(ISNUMBER(OFFSET('Hygiene Data'!$H$7,0,10*ROW('Hygiene Data'!H79))),'Data Summary'!EB85="Yes"),OFFSET('Hygiene Data'!$H$7,0,10*ROW('Hygiene Data'!H79)),NA())</f>
        <v>#N/A</v>
      </c>
      <c r="BN85" s="98" t="e">
        <f ca="true">+IF(AND(ISNUMBER(OFFSET('Hygiene Data'!$H$9,0,10*ROW('Hygiene Data'!H79))),'Data Summary'!EC85="Yes"),OFFSET('Hygiene Data'!$H$9,0,10*ROW('Hygiene Data'!H79)),NA())</f>
        <v>#N/A</v>
      </c>
      <c r="BO85" s="98" t="e">
        <f ca="true">+IF(AND(ISNUMBER(OFFSET('Hygiene Data'!$I$5,0,10*ROW('Hygiene Data'!I79))),'Data Summary'!ED85="Yes"),OFFSET('Hygiene Data'!$I$5,0,10*ROW('Hygiene Data'!I79)),NA())</f>
        <v>#N/A</v>
      </c>
      <c r="BP85" s="98" t="e">
        <f ca="true">+IF(AND(ISNUMBER(OFFSET('Hygiene Data'!$I$7,0,10*ROW('Hygiene Data'!I79))),'Data Summary'!EE85="Yes"),OFFSET('Hygiene Data'!$I$7,0,10*ROW('Hygiene Data'!I79)),NA())</f>
        <v>#N/A</v>
      </c>
      <c r="BQ85" s="98" t="e">
        <f ca="true">+IF(AND(ISNUMBER(OFFSET('Hygiene Data'!$I$9,0,10*ROW('Hygiene Data'!I79))),'Data Summary'!EF85="Yes"),OFFSET('Hygiene Data'!$I$9,0,10*ROW('Hygiene Data'!I79)),NA())</f>
        <v>#N/A</v>
      </c>
    </row>
    <row xmlns:x14ac="http://schemas.microsoft.com/office/spreadsheetml/2009/9/ac" r="86" x14ac:dyDescent="0.2">
      <c r="A86" s="339" t="e">
        <f ca="true">+RIGHT('Data Summary'!A86,LEN('Data Summary'!A86)-9)</f>
        <v>#VALUE!</v>
      </c>
      <c r="B86" s="36" t="str">
        <f ca="true">+IF(ISTEXT('Data Summary'!B86),'Data Summary'!B86,"")</f>
        <v/>
      </c>
      <c r="C86" s="338" t="e">
        <f ca="true">+VALUE('Data Summary'!C86)</f>
        <v>#VALUE!</v>
      </c>
      <c r="D86" s="96" t="e">
        <f ca="true">+IF(AND(ISNUMBER(OFFSET('Water Data'!$D$4,0,10*ROW('Water Data'!D80))),'Data Summary'!BS86="Yes"),100-OFFSET('Water Data'!$D$4,0,10*ROW('Water Data'!D80)),NA())</f>
        <v>#N/A</v>
      </c>
      <c r="E86" s="96" t="e">
        <f ca="true">+IF(AND(ISNUMBER(OFFSET('Water Data'!$D$6,0,10*ROW('Water Data'!D80))),'Data Summary'!BT86="Yes"),OFFSET('Water Data'!$D$6,0,10*ROW('Water Data'!D80)),NA())</f>
        <v>#N/A</v>
      </c>
      <c r="F86" s="96" t="e">
        <f ca="true">+IF(AND(ISNUMBER(OFFSET('Water Data'!$D$9,0,10*ROW('Water Data'!D80))),'Data Summary'!BU86="Yes"),OFFSET('Water Data'!$D$9,0,10*ROW('Water Data'!D80)),NA())</f>
        <v>#N/A</v>
      </c>
      <c r="G86" s="96" t="e">
        <f ca="true">+IF(AND(ISNUMBER(OFFSET('Water Data'!$E$4,0,10*ROW('Water Data'!E80))),'Data Summary'!BV86="Yes"),100-OFFSET('Water Data'!$E$4,0,10*ROW('Water Data'!E80)),NA())</f>
        <v>#N/A</v>
      </c>
      <c r="H86" s="96" t="e">
        <f ca="true">+IF(AND(ISNUMBER(OFFSET('Water Data'!$E$6,0,10*ROW('Water Data'!E80))),'Data Summary'!BW86="Yes"),OFFSET('Water Data'!$E$6,0,10*ROW('Water Data'!E80)),NA())</f>
        <v>#N/A</v>
      </c>
      <c r="I86" s="96" t="e">
        <f ca="true">+IF(AND(ISNUMBER(OFFSET('Water Data'!$E$9,0,10*ROW('Water Data'!E80))),'Data Summary'!BX86="Yes"),OFFSET('Water Data'!$E$9,0,10*ROW('Water Data'!E80)),NA())</f>
        <v>#N/A</v>
      </c>
      <c r="J86" s="96" t="e">
        <f ca="true">+IF(AND(ISNUMBER(OFFSET('Water Data'!$F$4,0,10*ROW('Water Data'!F80))),'Data Summary'!BY86="Yes"),100-OFFSET('Water Data'!$F$4,0,10*ROW('Water Data'!F80)),NA())</f>
        <v>#N/A</v>
      </c>
      <c r="K86" s="96" t="e">
        <f ca="true">+IF(AND(ISNUMBER(OFFSET('Water Data'!$F$6,0,10*ROW('Water Data'!F80))),'Data Summary'!BZ86="Yes"),OFFSET('Water Data'!$F$6,0,10*ROW('Water Data'!F80)),NA())</f>
        <v>#N/A</v>
      </c>
      <c r="L86" s="96" t="e">
        <f ca="true">+IF(AND(ISNUMBER(OFFSET('Water Data'!$F$9,0,10*ROW('Water Data'!F80))),'Data Summary'!CA86="Yes"),OFFSET('Water Data'!$F$9,0,10*ROW('Water Data'!F80)),NA())</f>
        <v>#N/A</v>
      </c>
      <c r="M86" s="96" t="e">
        <f ca="true">+IF(AND(ISNUMBER(OFFSET('Water Data'!$G$4,0,10*ROW('Water Data'!G80))),'Data Summary'!CB86="Yes"),100-OFFSET('Water Data'!$G$4,0,10*ROW('Water Data'!G80)),NA())</f>
        <v>#N/A</v>
      </c>
      <c r="N86" s="96" t="e">
        <f ca="true">+IF(AND(ISNUMBER(OFFSET('Water Data'!$G$6,0,10*ROW('Water Data'!G80))),'Data Summary'!CC86="Yes"),OFFSET('Water Data'!$G$6,0,10*ROW('Water Data'!G80)),NA())</f>
        <v>#N/A</v>
      </c>
      <c r="O86" s="96" t="e">
        <f ca="true">+IF(AND(ISNUMBER(OFFSET('Water Data'!$G$9,0,10*ROW('Water Data'!G80))),'Data Summary'!CD86="Yes"),OFFSET('Water Data'!$G$9,0,10*ROW('Water Data'!G80)),NA())</f>
        <v>#N/A</v>
      </c>
      <c r="P86" s="96" t="e">
        <f ca="true">+IF(AND(ISNUMBER(OFFSET('Water Data'!$H$4,0,10*ROW('Water Data'!H80))),'Data Summary'!CE86="Yes"),100-OFFSET('Water Data'!$H$4,0,10*ROW('Water Data'!H80)),NA())</f>
        <v>#N/A</v>
      </c>
      <c r="Q86" s="96" t="e">
        <f ca="true">+IF(AND(ISNUMBER(OFFSET('Water Data'!$H$6,0,10*ROW('Water Data'!H80))),'Data Summary'!CF86="Yes"),OFFSET('Water Data'!$H$6,0,10*ROW('Water Data'!H80)),NA())</f>
        <v>#N/A</v>
      </c>
      <c r="R86" s="96" t="e">
        <f ca="true">+IF(AND(ISNUMBER(OFFSET('Water Data'!$H$9,0,10*ROW('Water Data'!H80))),'Data Summary'!CG86="Yes"),OFFSET('Water Data'!$H$9,0,10*ROW('Water Data'!H80)),NA())</f>
        <v>#N/A</v>
      </c>
      <c r="S86" s="96" t="e">
        <f ca="true">+IF(AND(ISNUMBER(OFFSET('Water Data'!$I$4,0,10*ROW('Water Data'!I80))),'Data Summary'!CH86="Yes"),100-OFFSET('Water Data'!$I$4,0,10*ROW('Water Data'!I80)),NA())</f>
        <v>#N/A</v>
      </c>
      <c r="T86" s="96" t="e">
        <f ca="true">+IF(AND(ISNUMBER(OFFSET('Water Data'!$I$6,0,10*ROW('Water Data'!I80))),'Data Summary'!CI86="Yes"),OFFSET('Water Data'!$I$6,0,10*ROW('Water Data'!I80)),NA())</f>
        <v>#N/A</v>
      </c>
      <c r="U86" s="96" t="e">
        <f ca="true">+IF(AND(ISNUMBER(OFFSET('Water Data'!$I$9,0,10*ROW('Water Data'!I80))),'Data Summary'!CJ86="Yes"),OFFSET('Water Data'!$I$9,0,10*ROW('Water Data'!I80)),NA())</f>
        <v>#N/A</v>
      </c>
      <c r="V86" s="97" t="e">
        <f ca="true">+IF(AND(ISNUMBER(OFFSET('Sanitation Data'!$D$4,0,10*ROW('Sanitation Data'!D80))),'Data Summary'!CK86="Yes"),100-OFFSET('Sanitation Data'!$D$4,0,10*ROW('Sanitation Data'!D80)),NA())</f>
        <v>#N/A</v>
      </c>
      <c r="W86" s="97" t="e">
        <f ca="true">+IF(AND(ISNUMBER(OFFSET('Sanitation Data'!$D$6,0,10*ROW('Sanitation Data'!D80))),'Data Summary'!CL86="Yes"),OFFSET('Sanitation Data'!$D$6,0,10*ROW('Sanitation Data'!D80)),NA())</f>
        <v>#N/A</v>
      </c>
      <c r="X86" s="97" t="e">
        <f ca="true">+IF(AND(ISNUMBER(OFFSET('Sanitation Data'!$D$10,0,10*ROW('Sanitation Data'!D80))),'Data Summary'!CM86="Yes"),OFFSET('Sanitation Data'!$D$10,0,10*ROW('Sanitation Data'!D80)),NA())</f>
        <v>#N/A</v>
      </c>
      <c r="Y86" s="97" t="e">
        <f ca="true">+IF(AND(ISNUMBER(OFFSET('Sanitation Data'!$D$11,0,10*ROW('Sanitation Data'!D80))),'Data Summary'!CN86="Yes"),OFFSET('Sanitation Data'!$D$11,0,10*ROW('Sanitation Data'!D80)),NA())</f>
        <v>#N/A</v>
      </c>
      <c r="Z86" s="97" t="e">
        <f ca="true">+IF(AND(ISNUMBER(OFFSET('Sanitation Data'!$D$12,0,10*ROW('Sanitation Data'!D80))),'Data Summary'!CO86="Yes"),OFFSET('Sanitation Data'!$D$12,0,10*ROW('Sanitation Data'!D80)),NA())</f>
        <v>#N/A</v>
      </c>
      <c r="AA86" s="97" t="e">
        <f ca="true">+IF(AND(ISNUMBER(OFFSET('Sanitation Data'!$E$4,0,10*ROW('Sanitation Data'!E80))),'Data Summary'!CP86="Yes"),100-OFFSET('Sanitation Data'!$E$4,0,10*ROW('Sanitation Data'!E80)),NA())</f>
        <v>#N/A</v>
      </c>
      <c r="AB86" s="97" t="e">
        <f ca="true">+IF(AND(ISNUMBER(OFFSET('Sanitation Data'!$E$6,0,10*ROW('Sanitation Data'!E80))),'Data Summary'!CQ86="Yes"),OFFSET('Sanitation Data'!$E$6,0,10*ROW('Sanitation Data'!E80)),NA())</f>
        <v>#N/A</v>
      </c>
      <c r="AC86" s="97" t="e">
        <f ca="true">+IF(AND(ISNUMBER(OFFSET('Sanitation Data'!$E$10,0,10*ROW('Sanitation Data'!E80))),'Data Summary'!CR86="Yes"),OFFSET('Sanitation Data'!$E$10,0,10*ROW('Sanitation Data'!E80)),NA())</f>
        <v>#N/A</v>
      </c>
      <c r="AD86" s="97" t="e">
        <f ca="true">+IF(AND(ISNUMBER(OFFSET('Sanitation Data'!$E$11,0,10*ROW('Sanitation Data'!E80))),'Data Summary'!CS86="Yes"),OFFSET('Sanitation Data'!$E$11,0,10*ROW('Sanitation Data'!E80)),NA())</f>
        <v>#N/A</v>
      </c>
      <c r="AE86" s="97" t="e">
        <f ca="true">+IF(AND(ISNUMBER(OFFSET('Sanitation Data'!$E$12,0,10*ROW('Sanitation Data'!E80))),'Data Summary'!CT86="Yes"),OFFSET('Sanitation Data'!$E$12,0,10*ROW('Sanitation Data'!E80)),NA())</f>
        <v>#N/A</v>
      </c>
      <c r="AF86" s="97" t="e">
        <f ca="true">+IF(AND(ISNUMBER(OFFSET('Sanitation Data'!$F$4,0,10*ROW('Sanitation Data'!F80))),'Data Summary'!CU86="Yes"),100-OFFSET('Sanitation Data'!$F$4,0,10*ROW('Sanitation Data'!F80)),NA())</f>
        <v>#N/A</v>
      </c>
      <c r="AG86" s="97" t="e">
        <f ca="true">+IF(AND(ISNUMBER(OFFSET('Sanitation Data'!$F$6,0,10*ROW('Sanitation Data'!F80))),'Data Summary'!CV86="Yes"),OFFSET('Sanitation Data'!$F$6,0,10*ROW('Sanitation Data'!F80)),NA())</f>
        <v>#N/A</v>
      </c>
      <c r="AH86" s="97" t="e">
        <f ca="true">+IF(AND(ISNUMBER(OFFSET('Sanitation Data'!$F$10,0,10*ROW('Sanitation Data'!F80))),'Data Summary'!CW86="Yes"),OFFSET('Sanitation Data'!$F$10,0,10*ROW('Sanitation Data'!F80)),NA())</f>
        <v>#N/A</v>
      </c>
      <c r="AI86" s="97" t="e">
        <f ca="true">+IF(AND(ISNUMBER(OFFSET('Sanitation Data'!$F$11,0,10*ROW('Sanitation Data'!F80))),'Data Summary'!CX86="Yes"),OFFSET('Sanitation Data'!$F$11,0,10*ROW('Sanitation Data'!F80)),NA())</f>
        <v>#N/A</v>
      </c>
      <c r="AJ86" s="97" t="e">
        <f ca="true">+IF(AND(ISNUMBER(OFFSET('Sanitation Data'!$F$12,0,10*ROW('Sanitation Data'!F80))),'Data Summary'!CY86="Yes"),OFFSET('Sanitation Data'!$F$12,0,10*ROW('Sanitation Data'!F80)),NA())</f>
        <v>#N/A</v>
      </c>
      <c r="AK86" s="97" t="e">
        <f ca="true">+IF(AND(ISNUMBER(OFFSET('Sanitation Data'!$G$4,0,10*ROW('Sanitation Data'!G80))),'Data Summary'!CZ86="Yes"),100-OFFSET('Sanitation Data'!$G$4,0,10*ROW('Sanitation Data'!G80)),NA())</f>
        <v>#N/A</v>
      </c>
      <c r="AL86" s="97" t="e">
        <f ca="true">+IF(AND(ISNUMBER(OFFSET('Sanitation Data'!$G$6,0,10*ROW('Sanitation Data'!G80))),'Data Summary'!DA86="Yes"),OFFSET('Sanitation Data'!$G$6,0,10*ROW('Sanitation Data'!G80)),NA())</f>
        <v>#N/A</v>
      </c>
      <c r="AM86" s="97" t="e">
        <f ca="true">+IF(AND(ISNUMBER(OFFSET('Sanitation Data'!$G$10,0,10*ROW('Sanitation Data'!G80))),'Data Summary'!DB86="Yes"),OFFSET('Sanitation Data'!$G$10,0,10*ROW('Sanitation Data'!G80)),NA())</f>
        <v>#N/A</v>
      </c>
      <c r="AN86" s="97" t="e">
        <f ca="true">+IF(AND(ISNUMBER(OFFSET('Sanitation Data'!$G$11,0,10*ROW('Sanitation Data'!G80))),'Data Summary'!DC86="Yes"),OFFSET('Sanitation Data'!$G$11,0,10*ROW('Sanitation Data'!G80)),NA())</f>
        <v>#N/A</v>
      </c>
      <c r="AO86" s="97" t="e">
        <f ca="true">+IF(AND(ISNUMBER(OFFSET('Sanitation Data'!$G$12,0,10*ROW('Sanitation Data'!G80))),'Data Summary'!DD86="Yes"),OFFSET('Sanitation Data'!$G$12,0,10*ROW('Sanitation Data'!G80)),NA())</f>
        <v>#N/A</v>
      </c>
      <c r="AP86" s="97" t="e">
        <f ca="true">+IF(AND(ISNUMBER(OFFSET('Sanitation Data'!$H$4,0,10*ROW('Sanitation Data'!H80))),'Data Summary'!DE86="Yes"),100-OFFSET('Sanitation Data'!$H$4,0,10*ROW('Sanitation Data'!H80)),NA())</f>
        <v>#N/A</v>
      </c>
      <c r="AQ86" s="97" t="e">
        <f ca="true">+IF(AND(ISNUMBER(OFFSET('Sanitation Data'!$H$6,0,10*ROW('Sanitation Data'!H80))),'Data Summary'!DF86="Yes"),OFFSET('Sanitation Data'!$H$6,0,10*ROW('Sanitation Data'!H80)),NA())</f>
        <v>#N/A</v>
      </c>
      <c r="AR86" s="97" t="e">
        <f ca="true">+IF(AND(ISNUMBER(OFFSET('Sanitation Data'!$H$10,0,10*ROW('Sanitation Data'!H80))),'Data Summary'!DG86="Yes"),OFFSET('Sanitation Data'!$H$10,0,10*ROW('Sanitation Data'!H80)),NA())</f>
        <v>#N/A</v>
      </c>
      <c r="AS86" s="97" t="e">
        <f ca="true">+IF(AND(ISNUMBER(OFFSET('Sanitation Data'!$H$11,0,10*ROW('Sanitation Data'!H80))),'Data Summary'!DH86="Yes"),OFFSET('Sanitation Data'!$H$11,0,10*ROW('Sanitation Data'!H80)),NA())</f>
        <v>#N/A</v>
      </c>
      <c r="AT86" s="97" t="e">
        <f ca="true">+IF(AND(ISNUMBER(OFFSET('Sanitation Data'!$H$12,0,10*ROW('Sanitation Data'!H80))),'Data Summary'!DI86="Yes"),OFFSET('Sanitation Data'!$H$12,0,10*ROW('Sanitation Data'!H80)),NA())</f>
        <v>#N/A</v>
      </c>
      <c r="AU86" s="97" t="e">
        <f ca="true">+IF(AND(ISNUMBER(OFFSET('Sanitation Data'!$I$4,0,10*ROW('Sanitation Data'!I80))),'Data Summary'!DJ86="Yes"),100-OFFSET('Sanitation Data'!$I$4,0,10*ROW('Sanitation Data'!I80)),NA())</f>
        <v>#N/A</v>
      </c>
      <c r="AV86" s="97" t="e">
        <f ca="true">+IF(AND(ISNUMBER(OFFSET('Sanitation Data'!$I$6,0,10*ROW('Sanitation Data'!I80))),'Data Summary'!DK86="Yes"),OFFSET('Sanitation Data'!$I$6,0,10*ROW('Sanitation Data'!I80)),NA())</f>
        <v>#N/A</v>
      </c>
      <c r="AW86" s="97" t="e">
        <f ca="true">+IF(AND(ISNUMBER(OFFSET('Sanitation Data'!$I$10,0,10*ROW('Sanitation Data'!I80))),'Data Summary'!DL86="Yes"),OFFSET('Sanitation Data'!$I$10,0,10*ROW('Sanitation Data'!I80)),NA())</f>
        <v>#N/A</v>
      </c>
      <c r="AX86" s="97" t="e">
        <f ca="true">+IF(AND(ISNUMBER(OFFSET('Sanitation Data'!$I$11,0,10*ROW('Sanitation Data'!I80))),'Data Summary'!DM86="Yes"),OFFSET('Sanitation Data'!$I$11,0,10*ROW('Sanitation Data'!I80)),NA())</f>
        <v>#N/A</v>
      </c>
      <c r="AY86" s="97" t="e">
        <f ca="true">+IF(AND(ISNUMBER(OFFSET('Sanitation Data'!$I$12,0,10*ROW('Sanitation Data'!I80))),'Data Summary'!DN86="Yes"),OFFSET('Sanitation Data'!$I$12,0,10*ROW('Sanitation Data'!I80)),NA())</f>
        <v>#N/A</v>
      </c>
      <c r="AZ86" s="98" t="e">
        <f ca="true">+IF(AND(ISNUMBER(OFFSET('Hygiene Data'!$D$5,0,10*ROW('Hygiene Data'!D80))),'Data Summary'!DO86="Yes"),OFFSET('Hygiene Data'!$D$5,0,10*ROW('Hygiene Data'!D80)),NA())</f>
        <v>#N/A</v>
      </c>
      <c r="BA86" s="98" t="e">
        <f ca="true">+IF(AND(ISNUMBER(OFFSET('Hygiene Data'!$D$7,0,10*ROW('Hygiene Data'!D80))),'Data Summary'!DP86="Yes"),OFFSET('Hygiene Data'!$D$7,0,10*ROW('Hygiene Data'!D80)),NA())</f>
        <v>#N/A</v>
      </c>
      <c r="BB86" s="98" t="e">
        <f ca="true">+IF(AND(ISNUMBER(OFFSET('Hygiene Data'!$D$9,0,10*ROW('Hygiene Data'!D80))),'Data Summary'!DQ86="Yes"),OFFSET('Hygiene Data'!$D$9,0,10*ROW('Hygiene Data'!D80)),NA())</f>
        <v>#N/A</v>
      </c>
      <c r="BC86" s="98" t="e">
        <f ca="true">+IF(AND(ISNUMBER(OFFSET('Hygiene Data'!$E$5,0,10*ROW('Hygiene Data'!E80))),'Data Summary'!DR86="Yes"),OFFSET('Hygiene Data'!$E$5,0,10*ROW('Hygiene Data'!E80)),NA())</f>
        <v>#N/A</v>
      </c>
      <c r="BD86" s="98" t="e">
        <f ca="true">+IF(AND(ISNUMBER(OFFSET('Hygiene Data'!$E$7,0,10*ROW('Hygiene Data'!E80))),'Data Summary'!DS86="Yes"),OFFSET('Hygiene Data'!$E$7,0,10*ROW('Hygiene Data'!E80)),NA())</f>
        <v>#N/A</v>
      </c>
      <c r="BE86" s="98" t="e">
        <f ca="true">+IF(AND(ISNUMBER(OFFSET('Hygiene Data'!$E$9,0,10*ROW('Hygiene Data'!E80))),'Data Summary'!DT86="Yes"),OFFSET('Hygiene Data'!$E$9,0,10*ROW('Hygiene Data'!E80)),NA())</f>
        <v>#N/A</v>
      </c>
      <c r="BF86" s="98" t="e">
        <f ca="true">+IF(AND(ISNUMBER(OFFSET('Hygiene Data'!$F$5,0,10*ROW('Hygiene Data'!F80))),'Data Summary'!DU86="Yes"),OFFSET('Hygiene Data'!$F$5,0,10*ROW('Hygiene Data'!F80)),NA())</f>
        <v>#N/A</v>
      </c>
      <c r="BG86" s="98" t="e">
        <f ca="true">+IF(AND(ISNUMBER(OFFSET('Hygiene Data'!$F$7,0,10*ROW('Hygiene Data'!F80))),'Data Summary'!DV86="Yes"),OFFSET('Hygiene Data'!$F$7,0,10*ROW('Hygiene Data'!F80)),NA())</f>
        <v>#N/A</v>
      </c>
      <c r="BH86" s="98" t="e">
        <f ca="true">+IF(AND(ISNUMBER(OFFSET('Hygiene Data'!$F$9,0,10*ROW('Hygiene Data'!F80))),'Data Summary'!DW86="Yes"),OFFSET('Hygiene Data'!$F$9,0,10*ROW('Hygiene Data'!F80)),NA())</f>
        <v>#N/A</v>
      </c>
      <c r="BI86" s="98" t="e">
        <f ca="true">+IF(AND(ISNUMBER(OFFSET('Hygiene Data'!$G$5,0,10*ROW('Hygiene Data'!G80))),'Data Summary'!DX86="Yes"),OFFSET('Hygiene Data'!$G$5,0,10*ROW('Hygiene Data'!G80)),NA())</f>
        <v>#N/A</v>
      </c>
      <c r="BJ86" s="98" t="e">
        <f ca="true">+IF(AND(ISNUMBER(OFFSET('Hygiene Data'!$G$7,0,10*ROW('Hygiene Data'!G80))),'Data Summary'!DY86="Yes"),OFFSET('Hygiene Data'!$G$7,0,10*ROW('Hygiene Data'!G80)),NA())</f>
        <v>#N/A</v>
      </c>
      <c r="BK86" s="98" t="e">
        <f ca="true">+IF(AND(ISNUMBER(OFFSET('Hygiene Data'!$G$9,0,10*ROW('Hygiene Data'!G80))),'Data Summary'!DZ86="Yes"),OFFSET('Hygiene Data'!$G$9,0,10*ROW('Hygiene Data'!G80)),NA())</f>
        <v>#N/A</v>
      </c>
      <c r="BL86" s="98" t="e">
        <f ca="true">+IF(AND(ISNUMBER(OFFSET('Hygiene Data'!$H$5,0,10*ROW('Hygiene Data'!H80))),'Data Summary'!EA86="Yes"),OFFSET('Hygiene Data'!$H$5,0,10*ROW('Hygiene Data'!H80)),NA())</f>
        <v>#N/A</v>
      </c>
      <c r="BM86" s="98" t="e">
        <f ca="true">+IF(AND(ISNUMBER(OFFSET('Hygiene Data'!$H$7,0,10*ROW('Hygiene Data'!H80))),'Data Summary'!EB86="Yes"),OFFSET('Hygiene Data'!$H$7,0,10*ROW('Hygiene Data'!H80)),NA())</f>
        <v>#N/A</v>
      </c>
      <c r="BN86" s="98" t="e">
        <f ca="true">+IF(AND(ISNUMBER(OFFSET('Hygiene Data'!$H$9,0,10*ROW('Hygiene Data'!H80))),'Data Summary'!EC86="Yes"),OFFSET('Hygiene Data'!$H$9,0,10*ROW('Hygiene Data'!H80)),NA())</f>
        <v>#N/A</v>
      </c>
      <c r="BO86" s="98" t="e">
        <f ca="true">+IF(AND(ISNUMBER(OFFSET('Hygiene Data'!$I$5,0,10*ROW('Hygiene Data'!I80))),'Data Summary'!ED86="Yes"),OFFSET('Hygiene Data'!$I$5,0,10*ROW('Hygiene Data'!I80)),NA())</f>
        <v>#N/A</v>
      </c>
      <c r="BP86" s="98" t="e">
        <f ca="true">+IF(AND(ISNUMBER(OFFSET('Hygiene Data'!$I$7,0,10*ROW('Hygiene Data'!I80))),'Data Summary'!EE86="Yes"),OFFSET('Hygiene Data'!$I$7,0,10*ROW('Hygiene Data'!I80)),NA())</f>
        <v>#N/A</v>
      </c>
      <c r="BQ86" s="98" t="e">
        <f ca="true">+IF(AND(ISNUMBER(OFFSET('Hygiene Data'!$I$9,0,10*ROW('Hygiene Data'!I80))),'Data Summary'!EF86="Yes"),OFFSET('Hygiene Data'!$I$9,0,10*ROW('Hygiene Data'!I80)),NA())</f>
        <v>#N/A</v>
      </c>
    </row>
    <row xmlns:x14ac="http://schemas.microsoft.com/office/spreadsheetml/2009/9/ac" r="87" x14ac:dyDescent="0.2">
      <c r="A87" s="339" t="e">
        <f ca="true">+RIGHT('Data Summary'!A87,LEN('Data Summary'!A87)-9)</f>
        <v>#VALUE!</v>
      </c>
      <c r="B87" s="36" t="str">
        <f ca="true">+IF(ISTEXT('Data Summary'!B87),'Data Summary'!B87,"")</f>
        <v/>
      </c>
      <c r="C87" s="338" t="e">
        <f ca="true">+VALUE('Data Summary'!C87)</f>
        <v>#VALUE!</v>
      </c>
      <c r="D87" s="96" t="e">
        <f ca="true">+IF(AND(ISNUMBER(OFFSET('Water Data'!$D$4,0,10*ROW('Water Data'!D81))),'Data Summary'!BS87="Yes"),100-OFFSET('Water Data'!$D$4,0,10*ROW('Water Data'!D81)),NA())</f>
        <v>#N/A</v>
      </c>
      <c r="E87" s="96" t="e">
        <f ca="true">+IF(AND(ISNUMBER(OFFSET('Water Data'!$D$6,0,10*ROW('Water Data'!D81))),'Data Summary'!BT87="Yes"),OFFSET('Water Data'!$D$6,0,10*ROW('Water Data'!D81)),NA())</f>
        <v>#N/A</v>
      </c>
      <c r="F87" s="96" t="e">
        <f ca="true">+IF(AND(ISNUMBER(OFFSET('Water Data'!$D$9,0,10*ROW('Water Data'!D81))),'Data Summary'!BU87="Yes"),OFFSET('Water Data'!$D$9,0,10*ROW('Water Data'!D81)),NA())</f>
        <v>#N/A</v>
      </c>
      <c r="G87" s="96" t="e">
        <f ca="true">+IF(AND(ISNUMBER(OFFSET('Water Data'!$E$4,0,10*ROW('Water Data'!E81))),'Data Summary'!BV87="Yes"),100-OFFSET('Water Data'!$E$4,0,10*ROW('Water Data'!E81)),NA())</f>
        <v>#N/A</v>
      </c>
      <c r="H87" s="96" t="e">
        <f ca="true">+IF(AND(ISNUMBER(OFFSET('Water Data'!$E$6,0,10*ROW('Water Data'!E81))),'Data Summary'!BW87="Yes"),OFFSET('Water Data'!$E$6,0,10*ROW('Water Data'!E81)),NA())</f>
        <v>#N/A</v>
      </c>
      <c r="I87" s="96" t="e">
        <f ca="true">+IF(AND(ISNUMBER(OFFSET('Water Data'!$E$9,0,10*ROW('Water Data'!E81))),'Data Summary'!BX87="Yes"),OFFSET('Water Data'!$E$9,0,10*ROW('Water Data'!E81)),NA())</f>
        <v>#N/A</v>
      </c>
      <c r="J87" s="96" t="e">
        <f ca="true">+IF(AND(ISNUMBER(OFFSET('Water Data'!$F$4,0,10*ROW('Water Data'!F81))),'Data Summary'!BY87="Yes"),100-OFFSET('Water Data'!$F$4,0,10*ROW('Water Data'!F81)),NA())</f>
        <v>#N/A</v>
      </c>
      <c r="K87" s="96" t="e">
        <f ca="true">+IF(AND(ISNUMBER(OFFSET('Water Data'!$F$6,0,10*ROW('Water Data'!F81))),'Data Summary'!BZ87="Yes"),OFFSET('Water Data'!$F$6,0,10*ROW('Water Data'!F81)),NA())</f>
        <v>#N/A</v>
      </c>
      <c r="L87" s="96" t="e">
        <f ca="true">+IF(AND(ISNUMBER(OFFSET('Water Data'!$F$9,0,10*ROW('Water Data'!F81))),'Data Summary'!CA87="Yes"),OFFSET('Water Data'!$F$9,0,10*ROW('Water Data'!F81)),NA())</f>
        <v>#N/A</v>
      </c>
      <c r="M87" s="96" t="e">
        <f ca="true">+IF(AND(ISNUMBER(OFFSET('Water Data'!$G$4,0,10*ROW('Water Data'!G81))),'Data Summary'!CB87="Yes"),100-OFFSET('Water Data'!$G$4,0,10*ROW('Water Data'!G81)),NA())</f>
        <v>#N/A</v>
      </c>
      <c r="N87" s="96" t="e">
        <f ca="true">+IF(AND(ISNUMBER(OFFSET('Water Data'!$G$6,0,10*ROW('Water Data'!G81))),'Data Summary'!CC87="Yes"),OFFSET('Water Data'!$G$6,0,10*ROW('Water Data'!G81)),NA())</f>
        <v>#N/A</v>
      </c>
      <c r="O87" s="96" t="e">
        <f ca="true">+IF(AND(ISNUMBER(OFFSET('Water Data'!$G$9,0,10*ROW('Water Data'!G81))),'Data Summary'!CD87="Yes"),OFFSET('Water Data'!$G$9,0,10*ROW('Water Data'!G81)),NA())</f>
        <v>#N/A</v>
      </c>
      <c r="P87" s="96" t="e">
        <f ca="true">+IF(AND(ISNUMBER(OFFSET('Water Data'!$H$4,0,10*ROW('Water Data'!H81))),'Data Summary'!CE87="Yes"),100-OFFSET('Water Data'!$H$4,0,10*ROW('Water Data'!H81)),NA())</f>
        <v>#N/A</v>
      </c>
      <c r="Q87" s="96" t="e">
        <f ca="true">+IF(AND(ISNUMBER(OFFSET('Water Data'!$H$6,0,10*ROW('Water Data'!H81))),'Data Summary'!CF87="Yes"),OFFSET('Water Data'!$H$6,0,10*ROW('Water Data'!H81)),NA())</f>
        <v>#N/A</v>
      </c>
      <c r="R87" s="96" t="e">
        <f ca="true">+IF(AND(ISNUMBER(OFFSET('Water Data'!$H$9,0,10*ROW('Water Data'!H81))),'Data Summary'!CG87="Yes"),OFFSET('Water Data'!$H$9,0,10*ROW('Water Data'!H81)),NA())</f>
        <v>#N/A</v>
      </c>
      <c r="S87" s="96" t="e">
        <f ca="true">+IF(AND(ISNUMBER(OFFSET('Water Data'!$I$4,0,10*ROW('Water Data'!I81))),'Data Summary'!CH87="Yes"),100-OFFSET('Water Data'!$I$4,0,10*ROW('Water Data'!I81)),NA())</f>
        <v>#N/A</v>
      </c>
      <c r="T87" s="96" t="e">
        <f ca="true">+IF(AND(ISNUMBER(OFFSET('Water Data'!$I$6,0,10*ROW('Water Data'!I81))),'Data Summary'!CI87="Yes"),OFFSET('Water Data'!$I$6,0,10*ROW('Water Data'!I81)),NA())</f>
        <v>#N/A</v>
      </c>
      <c r="U87" s="96" t="e">
        <f ca="true">+IF(AND(ISNUMBER(OFFSET('Water Data'!$I$9,0,10*ROW('Water Data'!I81))),'Data Summary'!CJ87="Yes"),OFFSET('Water Data'!$I$9,0,10*ROW('Water Data'!I81)),NA())</f>
        <v>#N/A</v>
      </c>
      <c r="V87" s="97" t="e">
        <f ca="true">+IF(AND(ISNUMBER(OFFSET('Sanitation Data'!$D$4,0,10*ROW('Sanitation Data'!D81))),'Data Summary'!CK87="Yes"),100-OFFSET('Sanitation Data'!$D$4,0,10*ROW('Sanitation Data'!D81)),NA())</f>
        <v>#N/A</v>
      </c>
      <c r="W87" s="97" t="e">
        <f ca="true">+IF(AND(ISNUMBER(OFFSET('Sanitation Data'!$D$6,0,10*ROW('Sanitation Data'!D81))),'Data Summary'!CL87="Yes"),OFFSET('Sanitation Data'!$D$6,0,10*ROW('Sanitation Data'!D81)),NA())</f>
        <v>#N/A</v>
      </c>
      <c r="X87" s="97" t="e">
        <f ca="true">+IF(AND(ISNUMBER(OFFSET('Sanitation Data'!$D$10,0,10*ROW('Sanitation Data'!D81))),'Data Summary'!CM87="Yes"),OFFSET('Sanitation Data'!$D$10,0,10*ROW('Sanitation Data'!D81)),NA())</f>
        <v>#N/A</v>
      </c>
      <c r="Y87" s="97" t="e">
        <f ca="true">+IF(AND(ISNUMBER(OFFSET('Sanitation Data'!$D$11,0,10*ROW('Sanitation Data'!D81))),'Data Summary'!CN87="Yes"),OFFSET('Sanitation Data'!$D$11,0,10*ROW('Sanitation Data'!D81)),NA())</f>
        <v>#N/A</v>
      </c>
      <c r="Z87" s="97" t="e">
        <f ca="true">+IF(AND(ISNUMBER(OFFSET('Sanitation Data'!$D$12,0,10*ROW('Sanitation Data'!D81))),'Data Summary'!CO87="Yes"),OFFSET('Sanitation Data'!$D$12,0,10*ROW('Sanitation Data'!D81)),NA())</f>
        <v>#N/A</v>
      </c>
      <c r="AA87" s="97" t="e">
        <f ca="true">+IF(AND(ISNUMBER(OFFSET('Sanitation Data'!$E$4,0,10*ROW('Sanitation Data'!E81))),'Data Summary'!CP87="Yes"),100-OFFSET('Sanitation Data'!$E$4,0,10*ROW('Sanitation Data'!E81)),NA())</f>
        <v>#N/A</v>
      </c>
      <c r="AB87" s="97" t="e">
        <f ca="true">+IF(AND(ISNUMBER(OFFSET('Sanitation Data'!$E$6,0,10*ROW('Sanitation Data'!E81))),'Data Summary'!CQ87="Yes"),OFFSET('Sanitation Data'!$E$6,0,10*ROW('Sanitation Data'!E81)),NA())</f>
        <v>#N/A</v>
      </c>
      <c r="AC87" s="97" t="e">
        <f ca="true">+IF(AND(ISNUMBER(OFFSET('Sanitation Data'!$E$10,0,10*ROW('Sanitation Data'!E81))),'Data Summary'!CR87="Yes"),OFFSET('Sanitation Data'!$E$10,0,10*ROW('Sanitation Data'!E81)),NA())</f>
        <v>#N/A</v>
      </c>
      <c r="AD87" s="97" t="e">
        <f ca="true">+IF(AND(ISNUMBER(OFFSET('Sanitation Data'!$E$11,0,10*ROW('Sanitation Data'!E81))),'Data Summary'!CS87="Yes"),OFFSET('Sanitation Data'!$E$11,0,10*ROW('Sanitation Data'!E81)),NA())</f>
        <v>#N/A</v>
      </c>
      <c r="AE87" s="97" t="e">
        <f ca="true">+IF(AND(ISNUMBER(OFFSET('Sanitation Data'!$E$12,0,10*ROW('Sanitation Data'!E81))),'Data Summary'!CT87="Yes"),OFFSET('Sanitation Data'!$E$12,0,10*ROW('Sanitation Data'!E81)),NA())</f>
        <v>#N/A</v>
      </c>
      <c r="AF87" s="97" t="e">
        <f ca="true">+IF(AND(ISNUMBER(OFFSET('Sanitation Data'!$F$4,0,10*ROW('Sanitation Data'!F81))),'Data Summary'!CU87="Yes"),100-OFFSET('Sanitation Data'!$F$4,0,10*ROW('Sanitation Data'!F81)),NA())</f>
        <v>#N/A</v>
      </c>
      <c r="AG87" s="97" t="e">
        <f ca="true">+IF(AND(ISNUMBER(OFFSET('Sanitation Data'!$F$6,0,10*ROW('Sanitation Data'!F81))),'Data Summary'!CV87="Yes"),OFFSET('Sanitation Data'!$F$6,0,10*ROW('Sanitation Data'!F81)),NA())</f>
        <v>#N/A</v>
      </c>
      <c r="AH87" s="97" t="e">
        <f ca="true">+IF(AND(ISNUMBER(OFFSET('Sanitation Data'!$F$10,0,10*ROW('Sanitation Data'!F81))),'Data Summary'!CW87="Yes"),OFFSET('Sanitation Data'!$F$10,0,10*ROW('Sanitation Data'!F81)),NA())</f>
        <v>#N/A</v>
      </c>
      <c r="AI87" s="97" t="e">
        <f ca="true">+IF(AND(ISNUMBER(OFFSET('Sanitation Data'!$F$11,0,10*ROW('Sanitation Data'!F81))),'Data Summary'!CX87="Yes"),OFFSET('Sanitation Data'!$F$11,0,10*ROW('Sanitation Data'!F81)),NA())</f>
        <v>#N/A</v>
      </c>
      <c r="AJ87" s="97" t="e">
        <f ca="true">+IF(AND(ISNUMBER(OFFSET('Sanitation Data'!$F$12,0,10*ROW('Sanitation Data'!F81))),'Data Summary'!CY87="Yes"),OFFSET('Sanitation Data'!$F$12,0,10*ROW('Sanitation Data'!F81)),NA())</f>
        <v>#N/A</v>
      </c>
      <c r="AK87" s="97" t="e">
        <f ca="true">+IF(AND(ISNUMBER(OFFSET('Sanitation Data'!$G$4,0,10*ROW('Sanitation Data'!G81))),'Data Summary'!CZ87="Yes"),100-OFFSET('Sanitation Data'!$G$4,0,10*ROW('Sanitation Data'!G81)),NA())</f>
        <v>#N/A</v>
      </c>
      <c r="AL87" s="97" t="e">
        <f ca="true">+IF(AND(ISNUMBER(OFFSET('Sanitation Data'!$G$6,0,10*ROW('Sanitation Data'!G81))),'Data Summary'!DA87="Yes"),OFFSET('Sanitation Data'!$G$6,0,10*ROW('Sanitation Data'!G81)),NA())</f>
        <v>#N/A</v>
      </c>
      <c r="AM87" s="97" t="e">
        <f ca="true">+IF(AND(ISNUMBER(OFFSET('Sanitation Data'!$G$10,0,10*ROW('Sanitation Data'!G81))),'Data Summary'!DB87="Yes"),OFFSET('Sanitation Data'!$G$10,0,10*ROW('Sanitation Data'!G81)),NA())</f>
        <v>#N/A</v>
      </c>
      <c r="AN87" s="97" t="e">
        <f ca="true">+IF(AND(ISNUMBER(OFFSET('Sanitation Data'!$G$11,0,10*ROW('Sanitation Data'!G81))),'Data Summary'!DC87="Yes"),OFFSET('Sanitation Data'!$G$11,0,10*ROW('Sanitation Data'!G81)),NA())</f>
        <v>#N/A</v>
      </c>
      <c r="AO87" s="97" t="e">
        <f ca="true">+IF(AND(ISNUMBER(OFFSET('Sanitation Data'!$G$12,0,10*ROW('Sanitation Data'!G81))),'Data Summary'!DD87="Yes"),OFFSET('Sanitation Data'!$G$12,0,10*ROW('Sanitation Data'!G81)),NA())</f>
        <v>#N/A</v>
      </c>
      <c r="AP87" s="97" t="e">
        <f ca="true">+IF(AND(ISNUMBER(OFFSET('Sanitation Data'!$H$4,0,10*ROW('Sanitation Data'!H81))),'Data Summary'!DE87="Yes"),100-OFFSET('Sanitation Data'!$H$4,0,10*ROW('Sanitation Data'!H81)),NA())</f>
        <v>#N/A</v>
      </c>
      <c r="AQ87" s="97" t="e">
        <f ca="true">+IF(AND(ISNUMBER(OFFSET('Sanitation Data'!$H$6,0,10*ROW('Sanitation Data'!H81))),'Data Summary'!DF87="Yes"),OFFSET('Sanitation Data'!$H$6,0,10*ROW('Sanitation Data'!H81)),NA())</f>
        <v>#N/A</v>
      </c>
      <c r="AR87" s="97" t="e">
        <f ca="true">+IF(AND(ISNUMBER(OFFSET('Sanitation Data'!$H$10,0,10*ROW('Sanitation Data'!H81))),'Data Summary'!DG87="Yes"),OFFSET('Sanitation Data'!$H$10,0,10*ROW('Sanitation Data'!H81)),NA())</f>
        <v>#N/A</v>
      </c>
      <c r="AS87" s="97" t="e">
        <f ca="true">+IF(AND(ISNUMBER(OFFSET('Sanitation Data'!$H$11,0,10*ROW('Sanitation Data'!H81))),'Data Summary'!DH87="Yes"),OFFSET('Sanitation Data'!$H$11,0,10*ROW('Sanitation Data'!H81)),NA())</f>
        <v>#N/A</v>
      </c>
      <c r="AT87" s="97" t="e">
        <f ca="true">+IF(AND(ISNUMBER(OFFSET('Sanitation Data'!$H$12,0,10*ROW('Sanitation Data'!H81))),'Data Summary'!DI87="Yes"),OFFSET('Sanitation Data'!$H$12,0,10*ROW('Sanitation Data'!H81)),NA())</f>
        <v>#N/A</v>
      </c>
      <c r="AU87" s="97" t="e">
        <f ca="true">+IF(AND(ISNUMBER(OFFSET('Sanitation Data'!$I$4,0,10*ROW('Sanitation Data'!I81))),'Data Summary'!DJ87="Yes"),100-OFFSET('Sanitation Data'!$I$4,0,10*ROW('Sanitation Data'!I81)),NA())</f>
        <v>#N/A</v>
      </c>
      <c r="AV87" s="97" t="e">
        <f ca="true">+IF(AND(ISNUMBER(OFFSET('Sanitation Data'!$I$6,0,10*ROW('Sanitation Data'!I81))),'Data Summary'!DK87="Yes"),OFFSET('Sanitation Data'!$I$6,0,10*ROW('Sanitation Data'!I81)),NA())</f>
        <v>#N/A</v>
      </c>
      <c r="AW87" s="97" t="e">
        <f ca="true">+IF(AND(ISNUMBER(OFFSET('Sanitation Data'!$I$10,0,10*ROW('Sanitation Data'!I81))),'Data Summary'!DL87="Yes"),OFFSET('Sanitation Data'!$I$10,0,10*ROW('Sanitation Data'!I81)),NA())</f>
        <v>#N/A</v>
      </c>
      <c r="AX87" s="97" t="e">
        <f ca="true">+IF(AND(ISNUMBER(OFFSET('Sanitation Data'!$I$11,0,10*ROW('Sanitation Data'!I81))),'Data Summary'!DM87="Yes"),OFFSET('Sanitation Data'!$I$11,0,10*ROW('Sanitation Data'!I81)),NA())</f>
        <v>#N/A</v>
      </c>
      <c r="AY87" s="97" t="e">
        <f ca="true">+IF(AND(ISNUMBER(OFFSET('Sanitation Data'!$I$12,0,10*ROW('Sanitation Data'!I81))),'Data Summary'!DN87="Yes"),OFFSET('Sanitation Data'!$I$12,0,10*ROW('Sanitation Data'!I81)),NA())</f>
        <v>#N/A</v>
      </c>
      <c r="AZ87" s="98" t="e">
        <f ca="true">+IF(AND(ISNUMBER(OFFSET('Hygiene Data'!$D$5,0,10*ROW('Hygiene Data'!D81))),'Data Summary'!DO87="Yes"),OFFSET('Hygiene Data'!$D$5,0,10*ROW('Hygiene Data'!D81)),NA())</f>
        <v>#N/A</v>
      </c>
      <c r="BA87" s="98" t="e">
        <f ca="true">+IF(AND(ISNUMBER(OFFSET('Hygiene Data'!$D$7,0,10*ROW('Hygiene Data'!D81))),'Data Summary'!DP87="Yes"),OFFSET('Hygiene Data'!$D$7,0,10*ROW('Hygiene Data'!D81)),NA())</f>
        <v>#N/A</v>
      </c>
      <c r="BB87" s="98" t="e">
        <f ca="true">+IF(AND(ISNUMBER(OFFSET('Hygiene Data'!$D$9,0,10*ROW('Hygiene Data'!D81))),'Data Summary'!DQ87="Yes"),OFFSET('Hygiene Data'!$D$9,0,10*ROW('Hygiene Data'!D81)),NA())</f>
        <v>#N/A</v>
      </c>
      <c r="BC87" s="98" t="e">
        <f ca="true">+IF(AND(ISNUMBER(OFFSET('Hygiene Data'!$E$5,0,10*ROW('Hygiene Data'!E81))),'Data Summary'!DR87="Yes"),OFFSET('Hygiene Data'!$E$5,0,10*ROW('Hygiene Data'!E81)),NA())</f>
        <v>#N/A</v>
      </c>
      <c r="BD87" s="98" t="e">
        <f ca="true">+IF(AND(ISNUMBER(OFFSET('Hygiene Data'!$E$7,0,10*ROW('Hygiene Data'!E81))),'Data Summary'!DS87="Yes"),OFFSET('Hygiene Data'!$E$7,0,10*ROW('Hygiene Data'!E81)),NA())</f>
        <v>#N/A</v>
      </c>
      <c r="BE87" s="98" t="e">
        <f ca="true">+IF(AND(ISNUMBER(OFFSET('Hygiene Data'!$E$9,0,10*ROW('Hygiene Data'!E81))),'Data Summary'!DT87="Yes"),OFFSET('Hygiene Data'!$E$9,0,10*ROW('Hygiene Data'!E81)),NA())</f>
        <v>#N/A</v>
      </c>
      <c r="BF87" s="98" t="e">
        <f ca="true">+IF(AND(ISNUMBER(OFFSET('Hygiene Data'!$F$5,0,10*ROW('Hygiene Data'!F81))),'Data Summary'!DU87="Yes"),OFFSET('Hygiene Data'!$F$5,0,10*ROW('Hygiene Data'!F81)),NA())</f>
        <v>#N/A</v>
      </c>
      <c r="BG87" s="98" t="e">
        <f ca="true">+IF(AND(ISNUMBER(OFFSET('Hygiene Data'!$F$7,0,10*ROW('Hygiene Data'!F81))),'Data Summary'!DV87="Yes"),OFFSET('Hygiene Data'!$F$7,0,10*ROW('Hygiene Data'!F81)),NA())</f>
        <v>#N/A</v>
      </c>
      <c r="BH87" s="98" t="e">
        <f ca="true">+IF(AND(ISNUMBER(OFFSET('Hygiene Data'!$F$9,0,10*ROW('Hygiene Data'!F81))),'Data Summary'!DW87="Yes"),OFFSET('Hygiene Data'!$F$9,0,10*ROW('Hygiene Data'!F81)),NA())</f>
        <v>#N/A</v>
      </c>
      <c r="BI87" s="98" t="e">
        <f ca="true">+IF(AND(ISNUMBER(OFFSET('Hygiene Data'!$G$5,0,10*ROW('Hygiene Data'!G81))),'Data Summary'!DX87="Yes"),OFFSET('Hygiene Data'!$G$5,0,10*ROW('Hygiene Data'!G81)),NA())</f>
        <v>#N/A</v>
      </c>
      <c r="BJ87" s="98" t="e">
        <f ca="true">+IF(AND(ISNUMBER(OFFSET('Hygiene Data'!$G$7,0,10*ROW('Hygiene Data'!G81))),'Data Summary'!DY87="Yes"),OFFSET('Hygiene Data'!$G$7,0,10*ROW('Hygiene Data'!G81)),NA())</f>
        <v>#N/A</v>
      </c>
      <c r="BK87" s="98" t="e">
        <f ca="true">+IF(AND(ISNUMBER(OFFSET('Hygiene Data'!$G$9,0,10*ROW('Hygiene Data'!G81))),'Data Summary'!DZ87="Yes"),OFFSET('Hygiene Data'!$G$9,0,10*ROW('Hygiene Data'!G81)),NA())</f>
        <v>#N/A</v>
      </c>
      <c r="BL87" s="98" t="e">
        <f ca="true">+IF(AND(ISNUMBER(OFFSET('Hygiene Data'!$H$5,0,10*ROW('Hygiene Data'!H81))),'Data Summary'!EA87="Yes"),OFFSET('Hygiene Data'!$H$5,0,10*ROW('Hygiene Data'!H81)),NA())</f>
        <v>#N/A</v>
      </c>
      <c r="BM87" s="98" t="e">
        <f ca="true">+IF(AND(ISNUMBER(OFFSET('Hygiene Data'!$H$7,0,10*ROW('Hygiene Data'!H81))),'Data Summary'!EB87="Yes"),OFFSET('Hygiene Data'!$H$7,0,10*ROW('Hygiene Data'!H81)),NA())</f>
        <v>#N/A</v>
      </c>
      <c r="BN87" s="98" t="e">
        <f ca="true">+IF(AND(ISNUMBER(OFFSET('Hygiene Data'!$H$9,0,10*ROW('Hygiene Data'!H81))),'Data Summary'!EC87="Yes"),OFFSET('Hygiene Data'!$H$9,0,10*ROW('Hygiene Data'!H81)),NA())</f>
        <v>#N/A</v>
      </c>
      <c r="BO87" s="98" t="e">
        <f ca="true">+IF(AND(ISNUMBER(OFFSET('Hygiene Data'!$I$5,0,10*ROW('Hygiene Data'!I81))),'Data Summary'!ED87="Yes"),OFFSET('Hygiene Data'!$I$5,0,10*ROW('Hygiene Data'!I81)),NA())</f>
        <v>#N/A</v>
      </c>
      <c r="BP87" s="98" t="e">
        <f ca="true">+IF(AND(ISNUMBER(OFFSET('Hygiene Data'!$I$7,0,10*ROW('Hygiene Data'!I81))),'Data Summary'!EE87="Yes"),OFFSET('Hygiene Data'!$I$7,0,10*ROW('Hygiene Data'!I81)),NA())</f>
        <v>#N/A</v>
      </c>
      <c r="BQ87" s="98" t="e">
        <f ca="true">+IF(AND(ISNUMBER(OFFSET('Hygiene Data'!$I$9,0,10*ROW('Hygiene Data'!I81))),'Data Summary'!EF87="Yes"),OFFSET('Hygiene Data'!$I$9,0,10*ROW('Hygiene Data'!I81)),NA())</f>
        <v>#N/A</v>
      </c>
    </row>
    <row xmlns:x14ac="http://schemas.microsoft.com/office/spreadsheetml/2009/9/ac" r="88" x14ac:dyDescent="0.2">
      <c r="A88" s="339" t="e">
        <f ca="true">+RIGHT('Data Summary'!A88,LEN('Data Summary'!A88)-9)</f>
        <v>#VALUE!</v>
      </c>
      <c r="B88" s="36" t="str">
        <f ca="true">+IF(ISTEXT('Data Summary'!B88),'Data Summary'!B88,"")</f>
        <v/>
      </c>
      <c r="C88" s="338" t="e">
        <f ca="true">+VALUE('Data Summary'!C88)</f>
        <v>#VALUE!</v>
      </c>
      <c r="D88" s="96" t="e">
        <f ca="true">+IF(AND(ISNUMBER(OFFSET('Water Data'!$D$4,0,10*ROW('Water Data'!D82))),'Data Summary'!BS88="Yes"),100-OFFSET('Water Data'!$D$4,0,10*ROW('Water Data'!D82)),NA())</f>
        <v>#N/A</v>
      </c>
      <c r="E88" s="96" t="e">
        <f ca="true">+IF(AND(ISNUMBER(OFFSET('Water Data'!$D$6,0,10*ROW('Water Data'!D82))),'Data Summary'!BT88="Yes"),OFFSET('Water Data'!$D$6,0,10*ROW('Water Data'!D82)),NA())</f>
        <v>#N/A</v>
      </c>
      <c r="F88" s="96" t="e">
        <f ca="true">+IF(AND(ISNUMBER(OFFSET('Water Data'!$D$9,0,10*ROW('Water Data'!D82))),'Data Summary'!BU88="Yes"),OFFSET('Water Data'!$D$9,0,10*ROW('Water Data'!D82)),NA())</f>
        <v>#N/A</v>
      </c>
      <c r="G88" s="96" t="e">
        <f ca="true">+IF(AND(ISNUMBER(OFFSET('Water Data'!$E$4,0,10*ROW('Water Data'!E82))),'Data Summary'!BV88="Yes"),100-OFFSET('Water Data'!$E$4,0,10*ROW('Water Data'!E82)),NA())</f>
        <v>#N/A</v>
      </c>
      <c r="H88" s="96" t="e">
        <f ca="true">+IF(AND(ISNUMBER(OFFSET('Water Data'!$E$6,0,10*ROW('Water Data'!E82))),'Data Summary'!BW88="Yes"),OFFSET('Water Data'!$E$6,0,10*ROW('Water Data'!E82)),NA())</f>
        <v>#N/A</v>
      </c>
      <c r="I88" s="96" t="e">
        <f ca="true">+IF(AND(ISNUMBER(OFFSET('Water Data'!$E$9,0,10*ROW('Water Data'!E82))),'Data Summary'!BX88="Yes"),OFFSET('Water Data'!$E$9,0,10*ROW('Water Data'!E82)),NA())</f>
        <v>#N/A</v>
      </c>
      <c r="J88" s="96" t="e">
        <f ca="true">+IF(AND(ISNUMBER(OFFSET('Water Data'!$F$4,0,10*ROW('Water Data'!F82))),'Data Summary'!BY88="Yes"),100-OFFSET('Water Data'!$F$4,0,10*ROW('Water Data'!F82)),NA())</f>
        <v>#N/A</v>
      </c>
      <c r="K88" s="96" t="e">
        <f ca="true">+IF(AND(ISNUMBER(OFFSET('Water Data'!$F$6,0,10*ROW('Water Data'!F82))),'Data Summary'!BZ88="Yes"),OFFSET('Water Data'!$F$6,0,10*ROW('Water Data'!F82)),NA())</f>
        <v>#N/A</v>
      </c>
      <c r="L88" s="96" t="e">
        <f ca="true">+IF(AND(ISNUMBER(OFFSET('Water Data'!$F$9,0,10*ROW('Water Data'!F82))),'Data Summary'!CA88="Yes"),OFFSET('Water Data'!$F$9,0,10*ROW('Water Data'!F82)),NA())</f>
        <v>#N/A</v>
      </c>
      <c r="M88" s="96" t="e">
        <f ca="true">+IF(AND(ISNUMBER(OFFSET('Water Data'!$G$4,0,10*ROW('Water Data'!G82))),'Data Summary'!CB88="Yes"),100-OFFSET('Water Data'!$G$4,0,10*ROW('Water Data'!G82)),NA())</f>
        <v>#N/A</v>
      </c>
      <c r="N88" s="96" t="e">
        <f ca="true">+IF(AND(ISNUMBER(OFFSET('Water Data'!$G$6,0,10*ROW('Water Data'!G82))),'Data Summary'!CC88="Yes"),OFFSET('Water Data'!$G$6,0,10*ROW('Water Data'!G82)),NA())</f>
        <v>#N/A</v>
      </c>
      <c r="O88" s="96" t="e">
        <f ca="true">+IF(AND(ISNUMBER(OFFSET('Water Data'!$G$9,0,10*ROW('Water Data'!G82))),'Data Summary'!CD88="Yes"),OFFSET('Water Data'!$G$9,0,10*ROW('Water Data'!G82)),NA())</f>
        <v>#N/A</v>
      </c>
      <c r="P88" s="96" t="e">
        <f ca="true">+IF(AND(ISNUMBER(OFFSET('Water Data'!$H$4,0,10*ROW('Water Data'!H82))),'Data Summary'!CE88="Yes"),100-OFFSET('Water Data'!$H$4,0,10*ROW('Water Data'!H82)),NA())</f>
        <v>#N/A</v>
      </c>
      <c r="Q88" s="96" t="e">
        <f ca="true">+IF(AND(ISNUMBER(OFFSET('Water Data'!$H$6,0,10*ROW('Water Data'!H82))),'Data Summary'!CF88="Yes"),OFFSET('Water Data'!$H$6,0,10*ROW('Water Data'!H82)),NA())</f>
        <v>#N/A</v>
      </c>
      <c r="R88" s="96" t="e">
        <f ca="true">+IF(AND(ISNUMBER(OFFSET('Water Data'!$H$9,0,10*ROW('Water Data'!H82))),'Data Summary'!CG88="Yes"),OFFSET('Water Data'!$H$9,0,10*ROW('Water Data'!H82)),NA())</f>
        <v>#N/A</v>
      </c>
      <c r="S88" s="96" t="e">
        <f ca="true">+IF(AND(ISNUMBER(OFFSET('Water Data'!$I$4,0,10*ROW('Water Data'!I82))),'Data Summary'!CH88="Yes"),100-OFFSET('Water Data'!$I$4,0,10*ROW('Water Data'!I82)),NA())</f>
        <v>#N/A</v>
      </c>
      <c r="T88" s="96" t="e">
        <f ca="true">+IF(AND(ISNUMBER(OFFSET('Water Data'!$I$6,0,10*ROW('Water Data'!I82))),'Data Summary'!CI88="Yes"),OFFSET('Water Data'!$I$6,0,10*ROW('Water Data'!I82)),NA())</f>
        <v>#N/A</v>
      </c>
      <c r="U88" s="96" t="e">
        <f ca="true">+IF(AND(ISNUMBER(OFFSET('Water Data'!$I$9,0,10*ROW('Water Data'!I82))),'Data Summary'!CJ88="Yes"),OFFSET('Water Data'!$I$9,0,10*ROW('Water Data'!I82)),NA())</f>
        <v>#N/A</v>
      </c>
      <c r="V88" s="97" t="e">
        <f ca="true">+IF(AND(ISNUMBER(OFFSET('Sanitation Data'!$D$4,0,10*ROW('Sanitation Data'!D82))),'Data Summary'!CK88="Yes"),100-OFFSET('Sanitation Data'!$D$4,0,10*ROW('Sanitation Data'!D82)),NA())</f>
        <v>#N/A</v>
      </c>
      <c r="W88" s="97" t="e">
        <f ca="true">+IF(AND(ISNUMBER(OFFSET('Sanitation Data'!$D$6,0,10*ROW('Sanitation Data'!D82))),'Data Summary'!CL88="Yes"),OFFSET('Sanitation Data'!$D$6,0,10*ROW('Sanitation Data'!D82)),NA())</f>
        <v>#N/A</v>
      </c>
      <c r="X88" s="97" t="e">
        <f ca="true">+IF(AND(ISNUMBER(OFFSET('Sanitation Data'!$D$10,0,10*ROW('Sanitation Data'!D82))),'Data Summary'!CM88="Yes"),OFFSET('Sanitation Data'!$D$10,0,10*ROW('Sanitation Data'!D82)),NA())</f>
        <v>#N/A</v>
      </c>
      <c r="Y88" s="97" t="e">
        <f ca="true">+IF(AND(ISNUMBER(OFFSET('Sanitation Data'!$D$11,0,10*ROW('Sanitation Data'!D82))),'Data Summary'!CN88="Yes"),OFFSET('Sanitation Data'!$D$11,0,10*ROW('Sanitation Data'!D82)),NA())</f>
        <v>#N/A</v>
      </c>
      <c r="Z88" s="97" t="e">
        <f ca="true">+IF(AND(ISNUMBER(OFFSET('Sanitation Data'!$D$12,0,10*ROW('Sanitation Data'!D82))),'Data Summary'!CO88="Yes"),OFFSET('Sanitation Data'!$D$12,0,10*ROW('Sanitation Data'!D82)),NA())</f>
        <v>#N/A</v>
      </c>
      <c r="AA88" s="97" t="e">
        <f ca="true">+IF(AND(ISNUMBER(OFFSET('Sanitation Data'!$E$4,0,10*ROW('Sanitation Data'!E82))),'Data Summary'!CP88="Yes"),100-OFFSET('Sanitation Data'!$E$4,0,10*ROW('Sanitation Data'!E82)),NA())</f>
        <v>#N/A</v>
      </c>
      <c r="AB88" s="97" t="e">
        <f ca="true">+IF(AND(ISNUMBER(OFFSET('Sanitation Data'!$E$6,0,10*ROW('Sanitation Data'!E82))),'Data Summary'!CQ88="Yes"),OFFSET('Sanitation Data'!$E$6,0,10*ROW('Sanitation Data'!E82)),NA())</f>
        <v>#N/A</v>
      </c>
      <c r="AC88" s="97" t="e">
        <f ca="true">+IF(AND(ISNUMBER(OFFSET('Sanitation Data'!$E$10,0,10*ROW('Sanitation Data'!E82))),'Data Summary'!CR88="Yes"),OFFSET('Sanitation Data'!$E$10,0,10*ROW('Sanitation Data'!E82)),NA())</f>
        <v>#N/A</v>
      </c>
      <c r="AD88" s="97" t="e">
        <f ca="true">+IF(AND(ISNUMBER(OFFSET('Sanitation Data'!$E$11,0,10*ROW('Sanitation Data'!E82))),'Data Summary'!CS88="Yes"),OFFSET('Sanitation Data'!$E$11,0,10*ROW('Sanitation Data'!E82)),NA())</f>
        <v>#N/A</v>
      </c>
      <c r="AE88" s="97" t="e">
        <f ca="true">+IF(AND(ISNUMBER(OFFSET('Sanitation Data'!$E$12,0,10*ROW('Sanitation Data'!E82))),'Data Summary'!CT88="Yes"),OFFSET('Sanitation Data'!$E$12,0,10*ROW('Sanitation Data'!E82)),NA())</f>
        <v>#N/A</v>
      </c>
      <c r="AF88" s="97" t="e">
        <f ca="true">+IF(AND(ISNUMBER(OFFSET('Sanitation Data'!$F$4,0,10*ROW('Sanitation Data'!F82))),'Data Summary'!CU88="Yes"),100-OFFSET('Sanitation Data'!$F$4,0,10*ROW('Sanitation Data'!F82)),NA())</f>
        <v>#N/A</v>
      </c>
      <c r="AG88" s="97" t="e">
        <f ca="true">+IF(AND(ISNUMBER(OFFSET('Sanitation Data'!$F$6,0,10*ROW('Sanitation Data'!F82))),'Data Summary'!CV88="Yes"),OFFSET('Sanitation Data'!$F$6,0,10*ROW('Sanitation Data'!F82)),NA())</f>
        <v>#N/A</v>
      </c>
      <c r="AH88" s="97" t="e">
        <f ca="true">+IF(AND(ISNUMBER(OFFSET('Sanitation Data'!$F$10,0,10*ROW('Sanitation Data'!F82))),'Data Summary'!CW88="Yes"),OFFSET('Sanitation Data'!$F$10,0,10*ROW('Sanitation Data'!F82)),NA())</f>
        <v>#N/A</v>
      </c>
      <c r="AI88" s="97" t="e">
        <f ca="true">+IF(AND(ISNUMBER(OFFSET('Sanitation Data'!$F$11,0,10*ROW('Sanitation Data'!F82))),'Data Summary'!CX88="Yes"),OFFSET('Sanitation Data'!$F$11,0,10*ROW('Sanitation Data'!F82)),NA())</f>
        <v>#N/A</v>
      </c>
      <c r="AJ88" s="97" t="e">
        <f ca="true">+IF(AND(ISNUMBER(OFFSET('Sanitation Data'!$F$12,0,10*ROW('Sanitation Data'!F82))),'Data Summary'!CY88="Yes"),OFFSET('Sanitation Data'!$F$12,0,10*ROW('Sanitation Data'!F82)),NA())</f>
        <v>#N/A</v>
      </c>
      <c r="AK88" s="97" t="e">
        <f ca="true">+IF(AND(ISNUMBER(OFFSET('Sanitation Data'!$G$4,0,10*ROW('Sanitation Data'!G82))),'Data Summary'!CZ88="Yes"),100-OFFSET('Sanitation Data'!$G$4,0,10*ROW('Sanitation Data'!G82)),NA())</f>
        <v>#N/A</v>
      </c>
      <c r="AL88" s="97" t="e">
        <f ca="true">+IF(AND(ISNUMBER(OFFSET('Sanitation Data'!$G$6,0,10*ROW('Sanitation Data'!G82))),'Data Summary'!DA88="Yes"),OFFSET('Sanitation Data'!$G$6,0,10*ROW('Sanitation Data'!G82)),NA())</f>
        <v>#N/A</v>
      </c>
      <c r="AM88" s="97" t="e">
        <f ca="true">+IF(AND(ISNUMBER(OFFSET('Sanitation Data'!$G$10,0,10*ROW('Sanitation Data'!G82))),'Data Summary'!DB88="Yes"),OFFSET('Sanitation Data'!$G$10,0,10*ROW('Sanitation Data'!G82)),NA())</f>
        <v>#N/A</v>
      </c>
      <c r="AN88" s="97" t="e">
        <f ca="true">+IF(AND(ISNUMBER(OFFSET('Sanitation Data'!$G$11,0,10*ROW('Sanitation Data'!G82))),'Data Summary'!DC88="Yes"),OFFSET('Sanitation Data'!$G$11,0,10*ROW('Sanitation Data'!G82)),NA())</f>
        <v>#N/A</v>
      </c>
      <c r="AO88" s="97" t="e">
        <f ca="true">+IF(AND(ISNUMBER(OFFSET('Sanitation Data'!$G$12,0,10*ROW('Sanitation Data'!G82))),'Data Summary'!DD88="Yes"),OFFSET('Sanitation Data'!$G$12,0,10*ROW('Sanitation Data'!G82)),NA())</f>
        <v>#N/A</v>
      </c>
      <c r="AP88" s="97" t="e">
        <f ca="true">+IF(AND(ISNUMBER(OFFSET('Sanitation Data'!$H$4,0,10*ROW('Sanitation Data'!H82))),'Data Summary'!DE88="Yes"),100-OFFSET('Sanitation Data'!$H$4,0,10*ROW('Sanitation Data'!H82)),NA())</f>
        <v>#N/A</v>
      </c>
      <c r="AQ88" s="97" t="e">
        <f ca="true">+IF(AND(ISNUMBER(OFFSET('Sanitation Data'!$H$6,0,10*ROW('Sanitation Data'!H82))),'Data Summary'!DF88="Yes"),OFFSET('Sanitation Data'!$H$6,0,10*ROW('Sanitation Data'!H82)),NA())</f>
        <v>#N/A</v>
      </c>
      <c r="AR88" s="97" t="e">
        <f ca="true">+IF(AND(ISNUMBER(OFFSET('Sanitation Data'!$H$10,0,10*ROW('Sanitation Data'!H82))),'Data Summary'!DG88="Yes"),OFFSET('Sanitation Data'!$H$10,0,10*ROW('Sanitation Data'!H82)),NA())</f>
        <v>#N/A</v>
      </c>
      <c r="AS88" s="97" t="e">
        <f ca="true">+IF(AND(ISNUMBER(OFFSET('Sanitation Data'!$H$11,0,10*ROW('Sanitation Data'!H82))),'Data Summary'!DH88="Yes"),OFFSET('Sanitation Data'!$H$11,0,10*ROW('Sanitation Data'!H82)),NA())</f>
        <v>#N/A</v>
      </c>
      <c r="AT88" s="97" t="e">
        <f ca="true">+IF(AND(ISNUMBER(OFFSET('Sanitation Data'!$H$12,0,10*ROW('Sanitation Data'!H82))),'Data Summary'!DI88="Yes"),OFFSET('Sanitation Data'!$H$12,0,10*ROW('Sanitation Data'!H82)),NA())</f>
        <v>#N/A</v>
      </c>
      <c r="AU88" s="97" t="e">
        <f ca="true">+IF(AND(ISNUMBER(OFFSET('Sanitation Data'!$I$4,0,10*ROW('Sanitation Data'!I82))),'Data Summary'!DJ88="Yes"),100-OFFSET('Sanitation Data'!$I$4,0,10*ROW('Sanitation Data'!I82)),NA())</f>
        <v>#N/A</v>
      </c>
      <c r="AV88" s="97" t="e">
        <f ca="true">+IF(AND(ISNUMBER(OFFSET('Sanitation Data'!$I$6,0,10*ROW('Sanitation Data'!I82))),'Data Summary'!DK88="Yes"),OFFSET('Sanitation Data'!$I$6,0,10*ROW('Sanitation Data'!I82)),NA())</f>
        <v>#N/A</v>
      </c>
      <c r="AW88" s="97" t="e">
        <f ca="true">+IF(AND(ISNUMBER(OFFSET('Sanitation Data'!$I$10,0,10*ROW('Sanitation Data'!I82))),'Data Summary'!DL88="Yes"),OFFSET('Sanitation Data'!$I$10,0,10*ROW('Sanitation Data'!I82)),NA())</f>
        <v>#N/A</v>
      </c>
      <c r="AX88" s="97" t="e">
        <f ca="true">+IF(AND(ISNUMBER(OFFSET('Sanitation Data'!$I$11,0,10*ROW('Sanitation Data'!I82))),'Data Summary'!DM88="Yes"),OFFSET('Sanitation Data'!$I$11,0,10*ROW('Sanitation Data'!I82)),NA())</f>
        <v>#N/A</v>
      </c>
      <c r="AY88" s="97" t="e">
        <f ca="true">+IF(AND(ISNUMBER(OFFSET('Sanitation Data'!$I$12,0,10*ROW('Sanitation Data'!I82))),'Data Summary'!DN88="Yes"),OFFSET('Sanitation Data'!$I$12,0,10*ROW('Sanitation Data'!I82)),NA())</f>
        <v>#N/A</v>
      </c>
      <c r="AZ88" s="98" t="e">
        <f ca="true">+IF(AND(ISNUMBER(OFFSET('Hygiene Data'!$D$5,0,10*ROW('Hygiene Data'!D82))),'Data Summary'!DO88="Yes"),OFFSET('Hygiene Data'!$D$5,0,10*ROW('Hygiene Data'!D82)),NA())</f>
        <v>#N/A</v>
      </c>
      <c r="BA88" s="98" t="e">
        <f ca="true">+IF(AND(ISNUMBER(OFFSET('Hygiene Data'!$D$7,0,10*ROW('Hygiene Data'!D82))),'Data Summary'!DP88="Yes"),OFFSET('Hygiene Data'!$D$7,0,10*ROW('Hygiene Data'!D82)),NA())</f>
        <v>#N/A</v>
      </c>
      <c r="BB88" s="98" t="e">
        <f ca="true">+IF(AND(ISNUMBER(OFFSET('Hygiene Data'!$D$9,0,10*ROW('Hygiene Data'!D82))),'Data Summary'!DQ88="Yes"),OFFSET('Hygiene Data'!$D$9,0,10*ROW('Hygiene Data'!D82)),NA())</f>
        <v>#N/A</v>
      </c>
      <c r="BC88" s="98" t="e">
        <f ca="true">+IF(AND(ISNUMBER(OFFSET('Hygiene Data'!$E$5,0,10*ROW('Hygiene Data'!E82))),'Data Summary'!DR88="Yes"),OFFSET('Hygiene Data'!$E$5,0,10*ROW('Hygiene Data'!E82)),NA())</f>
        <v>#N/A</v>
      </c>
      <c r="BD88" s="98" t="e">
        <f ca="true">+IF(AND(ISNUMBER(OFFSET('Hygiene Data'!$E$7,0,10*ROW('Hygiene Data'!E82))),'Data Summary'!DS88="Yes"),OFFSET('Hygiene Data'!$E$7,0,10*ROW('Hygiene Data'!E82)),NA())</f>
        <v>#N/A</v>
      </c>
      <c r="BE88" s="98" t="e">
        <f ca="true">+IF(AND(ISNUMBER(OFFSET('Hygiene Data'!$E$9,0,10*ROW('Hygiene Data'!E82))),'Data Summary'!DT88="Yes"),OFFSET('Hygiene Data'!$E$9,0,10*ROW('Hygiene Data'!E82)),NA())</f>
        <v>#N/A</v>
      </c>
      <c r="BF88" s="98" t="e">
        <f ca="true">+IF(AND(ISNUMBER(OFFSET('Hygiene Data'!$F$5,0,10*ROW('Hygiene Data'!F82))),'Data Summary'!DU88="Yes"),OFFSET('Hygiene Data'!$F$5,0,10*ROW('Hygiene Data'!F82)),NA())</f>
        <v>#N/A</v>
      </c>
      <c r="BG88" s="98" t="e">
        <f ca="true">+IF(AND(ISNUMBER(OFFSET('Hygiene Data'!$F$7,0,10*ROW('Hygiene Data'!F82))),'Data Summary'!DV88="Yes"),OFFSET('Hygiene Data'!$F$7,0,10*ROW('Hygiene Data'!F82)),NA())</f>
        <v>#N/A</v>
      </c>
      <c r="BH88" s="98" t="e">
        <f ca="true">+IF(AND(ISNUMBER(OFFSET('Hygiene Data'!$F$9,0,10*ROW('Hygiene Data'!F82))),'Data Summary'!DW88="Yes"),OFFSET('Hygiene Data'!$F$9,0,10*ROW('Hygiene Data'!F82)),NA())</f>
        <v>#N/A</v>
      </c>
      <c r="BI88" s="98" t="e">
        <f ca="true">+IF(AND(ISNUMBER(OFFSET('Hygiene Data'!$G$5,0,10*ROW('Hygiene Data'!G82))),'Data Summary'!DX88="Yes"),OFFSET('Hygiene Data'!$G$5,0,10*ROW('Hygiene Data'!G82)),NA())</f>
        <v>#N/A</v>
      </c>
      <c r="BJ88" s="98" t="e">
        <f ca="true">+IF(AND(ISNUMBER(OFFSET('Hygiene Data'!$G$7,0,10*ROW('Hygiene Data'!G82))),'Data Summary'!DY88="Yes"),OFFSET('Hygiene Data'!$G$7,0,10*ROW('Hygiene Data'!G82)),NA())</f>
        <v>#N/A</v>
      </c>
      <c r="BK88" s="98" t="e">
        <f ca="true">+IF(AND(ISNUMBER(OFFSET('Hygiene Data'!$G$9,0,10*ROW('Hygiene Data'!G82))),'Data Summary'!DZ88="Yes"),OFFSET('Hygiene Data'!$G$9,0,10*ROW('Hygiene Data'!G82)),NA())</f>
        <v>#N/A</v>
      </c>
      <c r="BL88" s="98" t="e">
        <f ca="true">+IF(AND(ISNUMBER(OFFSET('Hygiene Data'!$H$5,0,10*ROW('Hygiene Data'!H82))),'Data Summary'!EA88="Yes"),OFFSET('Hygiene Data'!$H$5,0,10*ROW('Hygiene Data'!H82)),NA())</f>
        <v>#N/A</v>
      </c>
      <c r="BM88" s="98" t="e">
        <f ca="true">+IF(AND(ISNUMBER(OFFSET('Hygiene Data'!$H$7,0,10*ROW('Hygiene Data'!H82))),'Data Summary'!EB88="Yes"),OFFSET('Hygiene Data'!$H$7,0,10*ROW('Hygiene Data'!H82)),NA())</f>
        <v>#N/A</v>
      </c>
      <c r="BN88" s="98" t="e">
        <f ca="true">+IF(AND(ISNUMBER(OFFSET('Hygiene Data'!$H$9,0,10*ROW('Hygiene Data'!H82))),'Data Summary'!EC88="Yes"),OFFSET('Hygiene Data'!$H$9,0,10*ROW('Hygiene Data'!H82)),NA())</f>
        <v>#N/A</v>
      </c>
      <c r="BO88" s="98" t="e">
        <f ca="true">+IF(AND(ISNUMBER(OFFSET('Hygiene Data'!$I$5,0,10*ROW('Hygiene Data'!I82))),'Data Summary'!ED88="Yes"),OFFSET('Hygiene Data'!$I$5,0,10*ROW('Hygiene Data'!I82)),NA())</f>
        <v>#N/A</v>
      </c>
      <c r="BP88" s="98" t="e">
        <f ca="true">+IF(AND(ISNUMBER(OFFSET('Hygiene Data'!$I$7,0,10*ROW('Hygiene Data'!I82))),'Data Summary'!EE88="Yes"),OFFSET('Hygiene Data'!$I$7,0,10*ROW('Hygiene Data'!I82)),NA())</f>
        <v>#N/A</v>
      </c>
      <c r="BQ88" s="98" t="e">
        <f ca="true">+IF(AND(ISNUMBER(OFFSET('Hygiene Data'!$I$9,0,10*ROW('Hygiene Data'!I82))),'Data Summary'!EF88="Yes"),OFFSET('Hygiene Data'!$I$9,0,10*ROW('Hygiene Data'!I82)),NA())</f>
        <v>#N/A</v>
      </c>
    </row>
    <row xmlns:x14ac="http://schemas.microsoft.com/office/spreadsheetml/2009/9/ac" r="89" x14ac:dyDescent="0.2">
      <c r="A89" s="339" t="e">
        <f ca="true">+RIGHT('Data Summary'!A89,LEN('Data Summary'!A89)-9)</f>
        <v>#VALUE!</v>
      </c>
      <c r="B89" s="36" t="str">
        <f ca="true">+IF(ISTEXT('Data Summary'!B89),'Data Summary'!B89,"")</f>
        <v/>
      </c>
      <c r="C89" s="338" t="e">
        <f ca="true">+VALUE('Data Summary'!C89)</f>
        <v>#VALUE!</v>
      </c>
      <c r="D89" s="96" t="e">
        <f ca="true">+IF(AND(ISNUMBER(OFFSET('Water Data'!$D$4,0,10*ROW('Water Data'!D83))),'Data Summary'!BS89="Yes"),100-OFFSET('Water Data'!$D$4,0,10*ROW('Water Data'!D83)),NA())</f>
        <v>#N/A</v>
      </c>
      <c r="E89" s="96" t="e">
        <f ca="true">+IF(AND(ISNUMBER(OFFSET('Water Data'!$D$6,0,10*ROW('Water Data'!D83))),'Data Summary'!BT89="Yes"),OFFSET('Water Data'!$D$6,0,10*ROW('Water Data'!D83)),NA())</f>
        <v>#N/A</v>
      </c>
      <c r="F89" s="96" t="e">
        <f ca="true">+IF(AND(ISNUMBER(OFFSET('Water Data'!$D$9,0,10*ROW('Water Data'!D83))),'Data Summary'!BU89="Yes"),OFFSET('Water Data'!$D$9,0,10*ROW('Water Data'!D83)),NA())</f>
        <v>#N/A</v>
      </c>
      <c r="G89" s="96" t="e">
        <f ca="true">+IF(AND(ISNUMBER(OFFSET('Water Data'!$E$4,0,10*ROW('Water Data'!E83))),'Data Summary'!BV89="Yes"),100-OFFSET('Water Data'!$E$4,0,10*ROW('Water Data'!E83)),NA())</f>
        <v>#N/A</v>
      </c>
      <c r="H89" s="96" t="e">
        <f ca="true">+IF(AND(ISNUMBER(OFFSET('Water Data'!$E$6,0,10*ROW('Water Data'!E83))),'Data Summary'!BW89="Yes"),OFFSET('Water Data'!$E$6,0,10*ROW('Water Data'!E83)),NA())</f>
        <v>#N/A</v>
      </c>
      <c r="I89" s="96" t="e">
        <f ca="true">+IF(AND(ISNUMBER(OFFSET('Water Data'!$E$9,0,10*ROW('Water Data'!E83))),'Data Summary'!BX89="Yes"),OFFSET('Water Data'!$E$9,0,10*ROW('Water Data'!E83)),NA())</f>
        <v>#N/A</v>
      </c>
      <c r="J89" s="96" t="e">
        <f ca="true">+IF(AND(ISNUMBER(OFFSET('Water Data'!$F$4,0,10*ROW('Water Data'!F83))),'Data Summary'!BY89="Yes"),100-OFFSET('Water Data'!$F$4,0,10*ROW('Water Data'!F83)),NA())</f>
        <v>#N/A</v>
      </c>
      <c r="K89" s="96" t="e">
        <f ca="true">+IF(AND(ISNUMBER(OFFSET('Water Data'!$F$6,0,10*ROW('Water Data'!F83))),'Data Summary'!BZ89="Yes"),OFFSET('Water Data'!$F$6,0,10*ROW('Water Data'!F83)),NA())</f>
        <v>#N/A</v>
      </c>
      <c r="L89" s="96" t="e">
        <f ca="true">+IF(AND(ISNUMBER(OFFSET('Water Data'!$F$9,0,10*ROW('Water Data'!F83))),'Data Summary'!CA89="Yes"),OFFSET('Water Data'!$F$9,0,10*ROW('Water Data'!F83)),NA())</f>
        <v>#N/A</v>
      </c>
      <c r="M89" s="96" t="e">
        <f ca="true">+IF(AND(ISNUMBER(OFFSET('Water Data'!$G$4,0,10*ROW('Water Data'!G83))),'Data Summary'!CB89="Yes"),100-OFFSET('Water Data'!$G$4,0,10*ROW('Water Data'!G83)),NA())</f>
        <v>#N/A</v>
      </c>
      <c r="N89" s="96" t="e">
        <f ca="true">+IF(AND(ISNUMBER(OFFSET('Water Data'!$G$6,0,10*ROW('Water Data'!G83))),'Data Summary'!CC89="Yes"),OFFSET('Water Data'!$G$6,0,10*ROW('Water Data'!G83)),NA())</f>
        <v>#N/A</v>
      </c>
      <c r="O89" s="96" t="e">
        <f ca="true">+IF(AND(ISNUMBER(OFFSET('Water Data'!$G$9,0,10*ROW('Water Data'!G83))),'Data Summary'!CD89="Yes"),OFFSET('Water Data'!$G$9,0,10*ROW('Water Data'!G83)),NA())</f>
        <v>#N/A</v>
      </c>
      <c r="P89" s="96" t="e">
        <f ca="true">+IF(AND(ISNUMBER(OFFSET('Water Data'!$H$4,0,10*ROW('Water Data'!H83))),'Data Summary'!CE89="Yes"),100-OFFSET('Water Data'!$H$4,0,10*ROW('Water Data'!H83)),NA())</f>
        <v>#N/A</v>
      </c>
      <c r="Q89" s="96" t="e">
        <f ca="true">+IF(AND(ISNUMBER(OFFSET('Water Data'!$H$6,0,10*ROW('Water Data'!H83))),'Data Summary'!CF89="Yes"),OFFSET('Water Data'!$H$6,0,10*ROW('Water Data'!H83)),NA())</f>
        <v>#N/A</v>
      </c>
      <c r="R89" s="96" t="e">
        <f ca="true">+IF(AND(ISNUMBER(OFFSET('Water Data'!$H$9,0,10*ROW('Water Data'!H83))),'Data Summary'!CG89="Yes"),OFFSET('Water Data'!$H$9,0,10*ROW('Water Data'!H83)),NA())</f>
        <v>#N/A</v>
      </c>
      <c r="S89" s="96" t="e">
        <f ca="true">+IF(AND(ISNUMBER(OFFSET('Water Data'!$I$4,0,10*ROW('Water Data'!I83))),'Data Summary'!CH89="Yes"),100-OFFSET('Water Data'!$I$4,0,10*ROW('Water Data'!I83)),NA())</f>
        <v>#N/A</v>
      </c>
      <c r="T89" s="96" t="e">
        <f ca="true">+IF(AND(ISNUMBER(OFFSET('Water Data'!$I$6,0,10*ROW('Water Data'!I83))),'Data Summary'!CI89="Yes"),OFFSET('Water Data'!$I$6,0,10*ROW('Water Data'!I83)),NA())</f>
        <v>#N/A</v>
      </c>
      <c r="U89" s="96" t="e">
        <f ca="true">+IF(AND(ISNUMBER(OFFSET('Water Data'!$I$9,0,10*ROW('Water Data'!I83))),'Data Summary'!CJ89="Yes"),OFFSET('Water Data'!$I$9,0,10*ROW('Water Data'!I83)),NA())</f>
        <v>#N/A</v>
      </c>
      <c r="V89" s="97" t="e">
        <f ca="true">+IF(AND(ISNUMBER(OFFSET('Sanitation Data'!$D$4,0,10*ROW('Sanitation Data'!D83))),'Data Summary'!CK89="Yes"),100-OFFSET('Sanitation Data'!$D$4,0,10*ROW('Sanitation Data'!D83)),NA())</f>
        <v>#N/A</v>
      </c>
      <c r="W89" s="97" t="e">
        <f ca="true">+IF(AND(ISNUMBER(OFFSET('Sanitation Data'!$D$6,0,10*ROW('Sanitation Data'!D83))),'Data Summary'!CL89="Yes"),OFFSET('Sanitation Data'!$D$6,0,10*ROW('Sanitation Data'!D83)),NA())</f>
        <v>#N/A</v>
      </c>
      <c r="X89" s="97" t="e">
        <f ca="true">+IF(AND(ISNUMBER(OFFSET('Sanitation Data'!$D$10,0,10*ROW('Sanitation Data'!D83))),'Data Summary'!CM89="Yes"),OFFSET('Sanitation Data'!$D$10,0,10*ROW('Sanitation Data'!D83)),NA())</f>
        <v>#N/A</v>
      </c>
      <c r="Y89" s="97" t="e">
        <f ca="true">+IF(AND(ISNUMBER(OFFSET('Sanitation Data'!$D$11,0,10*ROW('Sanitation Data'!D83))),'Data Summary'!CN89="Yes"),OFFSET('Sanitation Data'!$D$11,0,10*ROW('Sanitation Data'!D83)),NA())</f>
        <v>#N/A</v>
      </c>
      <c r="Z89" s="97" t="e">
        <f ca="true">+IF(AND(ISNUMBER(OFFSET('Sanitation Data'!$D$12,0,10*ROW('Sanitation Data'!D83))),'Data Summary'!CO89="Yes"),OFFSET('Sanitation Data'!$D$12,0,10*ROW('Sanitation Data'!D83)),NA())</f>
        <v>#N/A</v>
      </c>
      <c r="AA89" s="97" t="e">
        <f ca="true">+IF(AND(ISNUMBER(OFFSET('Sanitation Data'!$E$4,0,10*ROW('Sanitation Data'!E83))),'Data Summary'!CP89="Yes"),100-OFFSET('Sanitation Data'!$E$4,0,10*ROW('Sanitation Data'!E83)),NA())</f>
        <v>#N/A</v>
      </c>
      <c r="AB89" s="97" t="e">
        <f ca="true">+IF(AND(ISNUMBER(OFFSET('Sanitation Data'!$E$6,0,10*ROW('Sanitation Data'!E83))),'Data Summary'!CQ89="Yes"),OFFSET('Sanitation Data'!$E$6,0,10*ROW('Sanitation Data'!E83)),NA())</f>
        <v>#N/A</v>
      </c>
      <c r="AC89" s="97" t="e">
        <f ca="true">+IF(AND(ISNUMBER(OFFSET('Sanitation Data'!$E$10,0,10*ROW('Sanitation Data'!E83))),'Data Summary'!CR89="Yes"),OFFSET('Sanitation Data'!$E$10,0,10*ROW('Sanitation Data'!E83)),NA())</f>
        <v>#N/A</v>
      </c>
      <c r="AD89" s="97" t="e">
        <f ca="true">+IF(AND(ISNUMBER(OFFSET('Sanitation Data'!$E$11,0,10*ROW('Sanitation Data'!E83))),'Data Summary'!CS89="Yes"),OFFSET('Sanitation Data'!$E$11,0,10*ROW('Sanitation Data'!E83)),NA())</f>
        <v>#N/A</v>
      </c>
      <c r="AE89" s="97" t="e">
        <f ca="true">+IF(AND(ISNUMBER(OFFSET('Sanitation Data'!$E$12,0,10*ROW('Sanitation Data'!E83))),'Data Summary'!CT89="Yes"),OFFSET('Sanitation Data'!$E$12,0,10*ROW('Sanitation Data'!E83)),NA())</f>
        <v>#N/A</v>
      </c>
      <c r="AF89" s="97" t="e">
        <f ca="true">+IF(AND(ISNUMBER(OFFSET('Sanitation Data'!$F$4,0,10*ROW('Sanitation Data'!F83))),'Data Summary'!CU89="Yes"),100-OFFSET('Sanitation Data'!$F$4,0,10*ROW('Sanitation Data'!F83)),NA())</f>
        <v>#N/A</v>
      </c>
      <c r="AG89" s="97" t="e">
        <f ca="true">+IF(AND(ISNUMBER(OFFSET('Sanitation Data'!$F$6,0,10*ROW('Sanitation Data'!F83))),'Data Summary'!CV89="Yes"),OFFSET('Sanitation Data'!$F$6,0,10*ROW('Sanitation Data'!F83)),NA())</f>
        <v>#N/A</v>
      </c>
      <c r="AH89" s="97" t="e">
        <f ca="true">+IF(AND(ISNUMBER(OFFSET('Sanitation Data'!$F$10,0,10*ROW('Sanitation Data'!F83))),'Data Summary'!CW89="Yes"),OFFSET('Sanitation Data'!$F$10,0,10*ROW('Sanitation Data'!F83)),NA())</f>
        <v>#N/A</v>
      </c>
      <c r="AI89" s="97" t="e">
        <f ca="true">+IF(AND(ISNUMBER(OFFSET('Sanitation Data'!$F$11,0,10*ROW('Sanitation Data'!F83))),'Data Summary'!CX89="Yes"),OFFSET('Sanitation Data'!$F$11,0,10*ROW('Sanitation Data'!F83)),NA())</f>
        <v>#N/A</v>
      </c>
      <c r="AJ89" s="97" t="e">
        <f ca="true">+IF(AND(ISNUMBER(OFFSET('Sanitation Data'!$F$12,0,10*ROW('Sanitation Data'!F83))),'Data Summary'!CY89="Yes"),OFFSET('Sanitation Data'!$F$12,0,10*ROW('Sanitation Data'!F83)),NA())</f>
        <v>#N/A</v>
      </c>
      <c r="AK89" s="97" t="e">
        <f ca="true">+IF(AND(ISNUMBER(OFFSET('Sanitation Data'!$G$4,0,10*ROW('Sanitation Data'!G83))),'Data Summary'!CZ89="Yes"),100-OFFSET('Sanitation Data'!$G$4,0,10*ROW('Sanitation Data'!G83)),NA())</f>
        <v>#N/A</v>
      </c>
      <c r="AL89" s="97" t="e">
        <f ca="true">+IF(AND(ISNUMBER(OFFSET('Sanitation Data'!$G$6,0,10*ROW('Sanitation Data'!G83))),'Data Summary'!DA89="Yes"),OFFSET('Sanitation Data'!$G$6,0,10*ROW('Sanitation Data'!G83)),NA())</f>
        <v>#N/A</v>
      </c>
      <c r="AM89" s="97" t="e">
        <f ca="true">+IF(AND(ISNUMBER(OFFSET('Sanitation Data'!$G$10,0,10*ROW('Sanitation Data'!G83))),'Data Summary'!DB89="Yes"),OFFSET('Sanitation Data'!$G$10,0,10*ROW('Sanitation Data'!G83)),NA())</f>
        <v>#N/A</v>
      </c>
      <c r="AN89" s="97" t="e">
        <f ca="true">+IF(AND(ISNUMBER(OFFSET('Sanitation Data'!$G$11,0,10*ROW('Sanitation Data'!G83))),'Data Summary'!DC89="Yes"),OFFSET('Sanitation Data'!$G$11,0,10*ROW('Sanitation Data'!G83)),NA())</f>
        <v>#N/A</v>
      </c>
      <c r="AO89" s="97" t="e">
        <f ca="true">+IF(AND(ISNUMBER(OFFSET('Sanitation Data'!$G$12,0,10*ROW('Sanitation Data'!G83))),'Data Summary'!DD89="Yes"),OFFSET('Sanitation Data'!$G$12,0,10*ROW('Sanitation Data'!G83)),NA())</f>
        <v>#N/A</v>
      </c>
      <c r="AP89" s="97" t="e">
        <f ca="true">+IF(AND(ISNUMBER(OFFSET('Sanitation Data'!$H$4,0,10*ROW('Sanitation Data'!H83))),'Data Summary'!DE89="Yes"),100-OFFSET('Sanitation Data'!$H$4,0,10*ROW('Sanitation Data'!H83)),NA())</f>
        <v>#N/A</v>
      </c>
      <c r="AQ89" s="97" t="e">
        <f ca="true">+IF(AND(ISNUMBER(OFFSET('Sanitation Data'!$H$6,0,10*ROW('Sanitation Data'!H83))),'Data Summary'!DF89="Yes"),OFFSET('Sanitation Data'!$H$6,0,10*ROW('Sanitation Data'!H83)),NA())</f>
        <v>#N/A</v>
      </c>
      <c r="AR89" s="97" t="e">
        <f ca="true">+IF(AND(ISNUMBER(OFFSET('Sanitation Data'!$H$10,0,10*ROW('Sanitation Data'!H83))),'Data Summary'!DG89="Yes"),OFFSET('Sanitation Data'!$H$10,0,10*ROW('Sanitation Data'!H83)),NA())</f>
        <v>#N/A</v>
      </c>
      <c r="AS89" s="97" t="e">
        <f ca="true">+IF(AND(ISNUMBER(OFFSET('Sanitation Data'!$H$11,0,10*ROW('Sanitation Data'!H83))),'Data Summary'!DH89="Yes"),OFFSET('Sanitation Data'!$H$11,0,10*ROW('Sanitation Data'!H83)),NA())</f>
        <v>#N/A</v>
      </c>
      <c r="AT89" s="97" t="e">
        <f ca="true">+IF(AND(ISNUMBER(OFFSET('Sanitation Data'!$H$12,0,10*ROW('Sanitation Data'!H83))),'Data Summary'!DI89="Yes"),OFFSET('Sanitation Data'!$H$12,0,10*ROW('Sanitation Data'!H83)),NA())</f>
        <v>#N/A</v>
      </c>
      <c r="AU89" s="97" t="e">
        <f ca="true">+IF(AND(ISNUMBER(OFFSET('Sanitation Data'!$I$4,0,10*ROW('Sanitation Data'!I83))),'Data Summary'!DJ89="Yes"),100-OFFSET('Sanitation Data'!$I$4,0,10*ROW('Sanitation Data'!I83)),NA())</f>
        <v>#N/A</v>
      </c>
      <c r="AV89" s="97" t="e">
        <f ca="true">+IF(AND(ISNUMBER(OFFSET('Sanitation Data'!$I$6,0,10*ROW('Sanitation Data'!I83))),'Data Summary'!DK89="Yes"),OFFSET('Sanitation Data'!$I$6,0,10*ROW('Sanitation Data'!I83)),NA())</f>
        <v>#N/A</v>
      </c>
      <c r="AW89" s="97" t="e">
        <f ca="true">+IF(AND(ISNUMBER(OFFSET('Sanitation Data'!$I$10,0,10*ROW('Sanitation Data'!I83))),'Data Summary'!DL89="Yes"),OFFSET('Sanitation Data'!$I$10,0,10*ROW('Sanitation Data'!I83)),NA())</f>
        <v>#N/A</v>
      </c>
      <c r="AX89" s="97" t="e">
        <f ca="true">+IF(AND(ISNUMBER(OFFSET('Sanitation Data'!$I$11,0,10*ROW('Sanitation Data'!I83))),'Data Summary'!DM89="Yes"),OFFSET('Sanitation Data'!$I$11,0,10*ROW('Sanitation Data'!I83)),NA())</f>
        <v>#N/A</v>
      </c>
      <c r="AY89" s="97" t="e">
        <f ca="true">+IF(AND(ISNUMBER(OFFSET('Sanitation Data'!$I$12,0,10*ROW('Sanitation Data'!I83))),'Data Summary'!DN89="Yes"),OFFSET('Sanitation Data'!$I$12,0,10*ROW('Sanitation Data'!I83)),NA())</f>
        <v>#N/A</v>
      </c>
      <c r="AZ89" s="98" t="e">
        <f ca="true">+IF(AND(ISNUMBER(OFFSET('Hygiene Data'!$D$5,0,10*ROW('Hygiene Data'!D83))),'Data Summary'!DO89="Yes"),OFFSET('Hygiene Data'!$D$5,0,10*ROW('Hygiene Data'!D83)),NA())</f>
        <v>#N/A</v>
      </c>
      <c r="BA89" s="98" t="e">
        <f ca="true">+IF(AND(ISNUMBER(OFFSET('Hygiene Data'!$D$7,0,10*ROW('Hygiene Data'!D83))),'Data Summary'!DP89="Yes"),OFFSET('Hygiene Data'!$D$7,0,10*ROW('Hygiene Data'!D83)),NA())</f>
        <v>#N/A</v>
      </c>
      <c r="BB89" s="98" t="e">
        <f ca="true">+IF(AND(ISNUMBER(OFFSET('Hygiene Data'!$D$9,0,10*ROW('Hygiene Data'!D83))),'Data Summary'!DQ89="Yes"),OFFSET('Hygiene Data'!$D$9,0,10*ROW('Hygiene Data'!D83)),NA())</f>
        <v>#N/A</v>
      </c>
      <c r="BC89" s="98" t="e">
        <f ca="true">+IF(AND(ISNUMBER(OFFSET('Hygiene Data'!$E$5,0,10*ROW('Hygiene Data'!E83))),'Data Summary'!DR89="Yes"),OFFSET('Hygiene Data'!$E$5,0,10*ROW('Hygiene Data'!E83)),NA())</f>
        <v>#N/A</v>
      </c>
      <c r="BD89" s="98" t="e">
        <f ca="true">+IF(AND(ISNUMBER(OFFSET('Hygiene Data'!$E$7,0,10*ROW('Hygiene Data'!E83))),'Data Summary'!DS89="Yes"),OFFSET('Hygiene Data'!$E$7,0,10*ROW('Hygiene Data'!E83)),NA())</f>
        <v>#N/A</v>
      </c>
      <c r="BE89" s="98" t="e">
        <f ca="true">+IF(AND(ISNUMBER(OFFSET('Hygiene Data'!$E$9,0,10*ROW('Hygiene Data'!E83))),'Data Summary'!DT89="Yes"),OFFSET('Hygiene Data'!$E$9,0,10*ROW('Hygiene Data'!E83)),NA())</f>
        <v>#N/A</v>
      </c>
      <c r="BF89" s="98" t="e">
        <f ca="true">+IF(AND(ISNUMBER(OFFSET('Hygiene Data'!$F$5,0,10*ROW('Hygiene Data'!F83))),'Data Summary'!DU89="Yes"),OFFSET('Hygiene Data'!$F$5,0,10*ROW('Hygiene Data'!F83)),NA())</f>
        <v>#N/A</v>
      </c>
      <c r="BG89" s="98" t="e">
        <f ca="true">+IF(AND(ISNUMBER(OFFSET('Hygiene Data'!$F$7,0,10*ROW('Hygiene Data'!F83))),'Data Summary'!DV89="Yes"),OFFSET('Hygiene Data'!$F$7,0,10*ROW('Hygiene Data'!F83)),NA())</f>
        <v>#N/A</v>
      </c>
      <c r="BH89" s="98" t="e">
        <f ca="true">+IF(AND(ISNUMBER(OFFSET('Hygiene Data'!$F$9,0,10*ROW('Hygiene Data'!F83))),'Data Summary'!DW89="Yes"),OFFSET('Hygiene Data'!$F$9,0,10*ROW('Hygiene Data'!F83)),NA())</f>
        <v>#N/A</v>
      </c>
      <c r="BI89" s="98" t="e">
        <f ca="true">+IF(AND(ISNUMBER(OFFSET('Hygiene Data'!$G$5,0,10*ROW('Hygiene Data'!G83))),'Data Summary'!DX89="Yes"),OFFSET('Hygiene Data'!$G$5,0,10*ROW('Hygiene Data'!G83)),NA())</f>
        <v>#N/A</v>
      </c>
      <c r="BJ89" s="98" t="e">
        <f ca="true">+IF(AND(ISNUMBER(OFFSET('Hygiene Data'!$G$7,0,10*ROW('Hygiene Data'!G83))),'Data Summary'!DY89="Yes"),OFFSET('Hygiene Data'!$G$7,0,10*ROW('Hygiene Data'!G83)),NA())</f>
        <v>#N/A</v>
      </c>
      <c r="BK89" s="98" t="e">
        <f ca="true">+IF(AND(ISNUMBER(OFFSET('Hygiene Data'!$G$9,0,10*ROW('Hygiene Data'!G83))),'Data Summary'!DZ89="Yes"),OFFSET('Hygiene Data'!$G$9,0,10*ROW('Hygiene Data'!G83)),NA())</f>
        <v>#N/A</v>
      </c>
      <c r="BL89" s="98" t="e">
        <f ca="true">+IF(AND(ISNUMBER(OFFSET('Hygiene Data'!$H$5,0,10*ROW('Hygiene Data'!H83))),'Data Summary'!EA89="Yes"),OFFSET('Hygiene Data'!$H$5,0,10*ROW('Hygiene Data'!H83)),NA())</f>
        <v>#N/A</v>
      </c>
      <c r="BM89" s="98" t="e">
        <f ca="true">+IF(AND(ISNUMBER(OFFSET('Hygiene Data'!$H$7,0,10*ROW('Hygiene Data'!H83))),'Data Summary'!EB89="Yes"),OFFSET('Hygiene Data'!$H$7,0,10*ROW('Hygiene Data'!H83)),NA())</f>
        <v>#N/A</v>
      </c>
      <c r="BN89" s="98" t="e">
        <f ca="true">+IF(AND(ISNUMBER(OFFSET('Hygiene Data'!$H$9,0,10*ROW('Hygiene Data'!H83))),'Data Summary'!EC89="Yes"),OFFSET('Hygiene Data'!$H$9,0,10*ROW('Hygiene Data'!H83)),NA())</f>
        <v>#N/A</v>
      </c>
      <c r="BO89" s="98" t="e">
        <f ca="true">+IF(AND(ISNUMBER(OFFSET('Hygiene Data'!$I$5,0,10*ROW('Hygiene Data'!I83))),'Data Summary'!ED89="Yes"),OFFSET('Hygiene Data'!$I$5,0,10*ROW('Hygiene Data'!I83)),NA())</f>
        <v>#N/A</v>
      </c>
      <c r="BP89" s="98" t="e">
        <f ca="true">+IF(AND(ISNUMBER(OFFSET('Hygiene Data'!$I$7,0,10*ROW('Hygiene Data'!I83))),'Data Summary'!EE89="Yes"),OFFSET('Hygiene Data'!$I$7,0,10*ROW('Hygiene Data'!I83)),NA())</f>
        <v>#N/A</v>
      </c>
      <c r="BQ89" s="98" t="e">
        <f ca="true">+IF(AND(ISNUMBER(OFFSET('Hygiene Data'!$I$9,0,10*ROW('Hygiene Data'!I83))),'Data Summary'!EF89="Yes"),OFFSET('Hygiene Data'!$I$9,0,10*ROW('Hygiene Data'!I83)),NA())</f>
        <v>#N/A</v>
      </c>
    </row>
    <row xmlns:x14ac="http://schemas.microsoft.com/office/spreadsheetml/2009/9/ac" r="90" x14ac:dyDescent="0.2">
      <c r="A90" s="339" t="e">
        <f ca="true">+RIGHT('Data Summary'!A90,LEN('Data Summary'!A90)-9)</f>
        <v>#VALUE!</v>
      </c>
      <c r="B90" s="36" t="str">
        <f ca="true">+IF(ISTEXT('Data Summary'!B90),'Data Summary'!B90,"")</f>
        <v/>
      </c>
      <c r="C90" s="338" t="e">
        <f ca="true">+VALUE('Data Summary'!C90)</f>
        <v>#VALUE!</v>
      </c>
      <c r="D90" s="96" t="e">
        <f ca="true">+IF(AND(ISNUMBER(OFFSET('Water Data'!$D$4,0,10*ROW('Water Data'!D84))),'Data Summary'!BS90="Yes"),100-OFFSET('Water Data'!$D$4,0,10*ROW('Water Data'!D84)),NA())</f>
        <v>#N/A</v>
      </c>
      <c r="E90" s="96" t="e">
        <f ca="true">+IF(AND(ISNUMBER(OFFSET('Water Data'!$D$6,0,10*ROW('Water Data'!D84))),'Data Summary'!BT90="Yes"),OFFSET('Water Data'!$D$6,0,10*ROW('Water Data'!D84)),NA())</f>
        <v>#N/A</v>
      </c>
      <c r="F90" s="96" t="e">
        <f ca="true">+IF(AND(ISNUMBER(OFFSET('Water Data'!$D$9,0,10*ROW('Water Data'!D84))),'Data Summary'!BU90="Yes"),OFFSET('Water Data'!$D$9,0,10*ROW('Water Data'!D84)),NA())</f>
        <v>#N/A</v>
      </c>
      <c r="G90" s="96" t="e">
        <f ca="true">+IF(AND(ISNUMBER(OFFSET('Water Data'!$E$4,0,10*ROW('Water Data'!E84))),'Data Summary'!BV90="Yes"),100-OFFSET('Water Data'!$E$4,0,10*ROW('Water Data'!E84)),NA())</f>
        <v>#N/A</v>
      </c>
      <c r="H90" s="96" t="e">
        <f ca="true">+IF(AND(ISNUMBER(OFFSET('Water Data'!$E$6,0,10*ROW('Water Data'!E84))),'Data Summary'!BW90="Yes"),OFFSET('Water Data'!$E$6,0,10*ROW('Water Data'!E84)),NA())</f>
        <v>#N/A</v>
      </c>
      <c r="I90" s="96" t="e">
        <f ca="true">+IF(AND(ISNUMBER(OFFSET('Water Data'!$E$9,0,10*ROW('Water Data'!E84))),'Data Summary'!BX90="Yes"),OFFSET('Water Data'!$E$9,0,10*ROW('Water Data'!E84)),NA())</f>
        <v>#N/A</v>
      </c>
      <c r="J90" s="96" t="e">
        <f ca="true">+IF(AND(ISNUMBER(OFFSET('Water Data'!$F$4,0,10*ROW('Water Data'!F84))),'Data Summary'!BY90="Yes"),100-OFFSET('Water Data'!$F$4,0,10*ROW('Water Data'!F84)),NA())</f>
        <v>#N/A</v>
      </c>
      <c r="K90" s="96" t="e">
        <f ca="true">+IF(AND(ISNUMBER(OFFSET('Water Data'!$F$6,0,10*ROW('Water Data'!F84))),'Data Summary'!BZ90="Yes"),OFFSET('Water Data'!$F$6,0,10*ROW('Water Data'!F84)),NA())</f>
        <v>#N/A</v>
      </c>
      <c r="L90" s="96" t="e">
        <f ca="true">+IF(AND(ISNUMBER(OFFSET('Water Data'!$F$9,0,10*ROW('Water Data'!F84))),'Data Summary'!CA90="Yes"),OFFSET('Water Data'!$F$9,0,10*ROW('Water Data'!F84)),NA())</f>
        <v>#N/A</v>
      </c>
      <c r="M90" s="96" t="e">
        <f ca="true">+IF(AND(ISNUMBER(OFFSET('Water Data'!$G$4,0,10*ROW('Water Data'!G84))),'Data Summary'!CB90="Yes"),100-OFFSET('Water Data'!$G$4,0,10*ROW('Water Data'!G84)),NA())</f>
        <v>#N/A</v>
      </c>
      <c r="N90" s="96" t="e">
        <f ca="true">+IF(AND(ISNUMBER(OFFSET('Water Data'!$G$6,0,10*ROW('Water Data'!G84))),'Data Summary'!CC90="Yes"),OFFSET('Water Data'!$G$6,0,10*ROW('Water Data'!G84)),NA())</f>
        <v>#N/A</v>
      </c>
      <c r="O90" s="96" t="e">
        <f ca="true">+IF(AND(ISNUMBER(OFFSET('Water Data'!$G$9,0,10*ROW('Water Data'!G84))),'Data Summary'!CD90="Yes"),OFFSET('Water Data'!$G$9,0,10*ROW('Water Data'!G84)),NA())</f>
        <v>#N/A</v>
      </c>
      <c r="P90" s="96" t="e">
        <f ca="true">+IF(AND(ISNUMBER(OFFSET('Water Data'!$H$4,0,10*ROW('Water Data'!H84))),'Data Summary'!CE90="Yes"),100-OFFSET('Water Data'!$H$4,0,10*ROW('Water Data'!H84)),NA())</f>
        <v>#N/A</v>
      </c>
      <c r="Q90" s="96" t="e">
        <f ca="true">+IF(AND(ISNUMBER(OFFSET('Water Data'!$H$6,0,10*ROW('Water Data'!H84))),'Data Summary'!CF90="Yes"),OFFSET('Water Data'!$H$6,0,10*ROW('Water Data'!H84)),NA())</f>
        <v>#N/A</v>
      </c>
      <c r="R90" s="96" t="e">
        <f ca="true">+IF(AND(ISNUMBER(OFFSET('Water Data'!$H$9,0,10*ROW('Water Data'!H84))),'Data Summary'!CG90="Yes"),OFFSET('Water Data'!$H$9,0,10*ROW('Water Data'!H84)),NA())</f>
        <v>#N/A</v>
      </c>
      <c r="S90" s="96" t="e">
        <f ca="true">+IF(AND(ISNUMBER(OFFSET('Water Data'!$I$4,0,10*ROW('Water Data'!I84))),'Data Summary'!CH90="Yes"),100-OFFSET('Water Data'!$I$4,0,10*ROW('Water Data'!I84)),NA())</f>
        <v>#N/A</v>
      </c>
      <c r="T90" s="96" t="e">
        <f ca="true">+IF(AND(ISNUMBER(OFFSET('Water Data'!$I$6,0,10*ROW('Water Data'!I84))),'Data Summary'!CI90="Yes"),OFFSET('Water Data'!$I$6,0,10*ROW('Water Data'!I84)),NA())</f>
        <v>#N/A</v>
      </c>
      <c r="U90" s="96" t="e">
        <f ca="true">+IF(AND(ISNUMBER(OFFSET('Water Data'!$I$9,0,10*ROW('Water Data'!I84))),'Data Summary'!CJ90="Yes"),OFFSET('Water Data'!$I$9,0,10*ROW('Water Data'!I84)),NA())</f>
        <v>#N/A</v>
      </c>
      <c r="V90" s="97" t="e">
        <f ca="true">+IF(AND(ISNUMBER(OFFSET('Sanitation Data'!$D$4,0,10*ROW('Sanitation Data'!D84))),'Data Summary'!CK90="Yes"),100-OFFSET('Sanitation Data'!$D$4,0,10*ROW('Sanitation Data'!D84)),NA())</f>
        <v>#N/A</v>
      </c>
      <c r="W90" s="97" t="e">
        <f ca="true">+IF(AND(ISNUMBER(OFFSET('Sanitation Data'!$D$6,0,10*ROW('Sanitation Data'!D84))),'Data Summary'!CL90="Yes"),OFFSET('Sanitation Data'!$D$6,0,10*ROW('Sanitation Data'!D84)),NA())</f>
        <v>#N/A</v>
      </c>
      <c r="X90" s="97" t="e">
        <f ca="true">+IF(AND(ISNUMBER(OFFSET('Sanitation Data'!$D$10,0,10*ROW('Sanitation Data'!D84))),'Data Summary'!CM90="Yes"),OFFSET('Sanitation Data'!$D$10,0,10*ROW('Sanitation Data'!D84)),NA())</f>
        <v>#N/A</v>
      </c>
      <c r="Y90" s="97" t="e">
        <f ca="true">+IF(AND(ISNUMBER(OFFSET('Sanitation Data'!$D$11,0,10*ROW('Sanitation Data'!D84))),'Data Summary'!CN90="Yes"),OFFSET('Sanitation Data'!$D$11,0,10*ROW('Sanitation Data'!D84)),NA())</f>
        <v>#N/A</v>
      </c>
      <c r="Z90" s="97" t="e">
        <f ca="true">+IF(AND(ISNUMBER(OFFSET('Sanitation Data'!$D$12,0,10*ROW('Sanitation Data'!D84))),'Data Summary'!CO90="Yes"),OFFSET('Sanitation Data'!$D$12,0,10*ROW('Sanitation Data'!D84)),NA())</f>
        <v>#N/A</v>
      </c>
      <c r="AA90" s="97" t="e">
        <f ca="true">+IF(AND(ISNUMBER(OFFSET('Sanitation Data'!$E$4,0,10*ROW('Sanitation Data'!E84))),'Data Summary'!CP90="Yes"),100-OFFSET('Sanitation Data'!$E$4,0,10*ROW('Sanitation Data'!E84)),NA())</f>
        <v>#N/A</v>
      </c>
      <c r="AB90" s="97" t="e">
        <f ca="true">+IF(AND(ISNUMBER(OFFSET('Sanitation Data'!$E$6,0,10*ROW('Sanitation Data'!E84))),'Data Summary'!CQ90="Yes"),OFFSET('Sanitation Data'!$E$6,0,10*ROW('Sanitation Data'!E84)),NA())</f>
        <v>#N/A</v>
      </c>
      <c r="AC90" s="97" t="e">
        <f ca="true">+IF(AND(ISNUMBER(OFFSET('Sanitation Data'!$E$10,0,10*ROW('Sanitation Data'!E84))),'Data Summary'!CR90="Yes"),OFFSET('Sanitation Data'!$E$10,0,10*ROW('Sanitation Data'!E84)),NA())</f>
        <v>#N/A</v>
      </c>
      <c r="AD90" s="97" t="e">
        <f ca="true">+IF(AND(ISNUMBER(OFFSET('Sanitation Data'!$E$11,0,10*ROW('Sanitation Data'!E84))),'Data Summary'!CS90="Yes"),OFFSET('Sanitation Data'!$E$11,0,10*ROW('Sanitation Data'!E84)),NA())</f>
        <v>#N/A</v>
      </c>
      <c r="AE90" s="97" t="e">
        <f ca="true">+IF(AND(ISNUMBER(OFFSET('Sanitation Data'!$E$12,0,10*ROW('Sanitation Data'!E84))),'Data Summary'!CT90="Yes"),OFFSET('Sanitation Data'!$E$12,0,10*ROW('Sanitation Data'!E84)),NA())</f>
        <v>#N/A</v>
      </c>
      <c r="AF90" s="97" t="e">
        <f ca="true">+IF(AND(ISNUMBER(OFFSET('Sanitation Data'!$F$4,0,10*ROW('Sanitation Data'!F84))),'Data Summary'!CU90="Yes"),100-OFFSET('Sanitation Data'!$F$4,0,10*ROW('Sanitation Data'!F84)),NA())</f>
        <v>#N/A</v>
      </c>
      <c r="AG90" s="97" t="e">
        <f ca="true">+IF(AND(ISNUMBER(OFFSET('Sanitation Data'!$F$6,0,10*ROW('Sanitation Data'!F84))),'Data Summary'!CV90="Yes"),OFFSET('Sanitation Data'!$F$6,0,10*ROW('Sanitation Data'!F84)),NA())</f>
        <v>#N/A</v>
      </c>
      <c r="AH90" s="97" t="e">
        <f ca="true">+IF(AND(ISNUMBER(OFFSET('Sanitation Data'!$F$10,0,10*ROW('Sanitation Data'!F84))),'Data Summary'!CW90="Yes"),OFFSET('Sanitation Data'!$F$10,0,10*ROW('Sanitation Data'!F84)),NA())</f>
        <v>#N/A</v>
      </c>
      <c r="AI90" s="97" t="e">
        <f ca="true">+IF(AND(ISNUMBER(OFFSET('Sanitation Data'!$F$11,0,10*ROW('Sanitation Data'!F84))),'Data Summary'!CX90="Yes"),OFFSET('Sanitation Data'!$F$11,0,10*ROW('Sanitation Data'!F84)),NA())</f>
        <v>#N/A</v>
      </c>
      <c r="AJ90" s="97" t="e">
        <f ca="true">+IF(AND(ISNUMBER(OFFSET('Sanitation Data'!$F$12,0,10*ROW('Sanitation Data'!F84))),'Data Summary'!CY90="Yes"),OFFSET('Sanitation Data'!$F$12,0,10*ROW('Sanitation Data'!F84)),NA())</f>
        <v>#N/A</v>
      </c>
      <c r="AK90" s="97" t="e">
        <f ca="true">+IF(AND(ISNUMBER(OFFSET('Sanitation Data'!$G$4,0,10*ROW('Sanitation Data'!G84))),'Data Summary'!CZ90="Yes"),100-OFFSET('Sanitation Data'!$G$4,0,10*ROW('Sanitation Data'!G84)),NA())</f>
        <v>#N/A</v>
      </c>
      <c r="AL90" s="97" t="e">
        <f ca="true">+IF(AND(ISNUMBER(OFFSET('Sanitation Data'!$G$6,0,10*ROW('Sanitation Data'!G84))),'Data Summary'!DA90="Yes"),OFFSET('Sanitation Data'!$G$6,0,10*ROW('Sanitation Data'!G84)),NA())</f>
        <v>#N/A</v>
      </c>
      <c r="AM90" s="97" t="e">
        <f ca="true">+IF(AND(ISNUMBER(OFFSET('Sanitation Data'!$G$10,0,10*ROW('Sanitation Data'!G84))),'Data Summary'!DB90="Yes"),OFFSET('Sanitation Data'!$G$10,0,10*ROW('Sanitation Data'!G84)),NA())</f>
        <v>#N/A</v>
      </c>
      <c r="AN90" s="97" t="e">
        <f ca="true">+IF(AND(ISNUMBER(OFFSET('Sanitation Data'!$G$11,0,10*ROW('Sanitation Data'!G84))),'Data Summary'!DC90="Yes"),OFFSET('Sanitation Data'!$G$11,0,10*ROW('Sanitation Data'!G84)),NA())</f>
        <v>#N/A</v>
      </c>
      <c r="AO90" s="97" t="e">
        <f ca="true">+IF(AND(ISNUMBER(OFFSET('Sanitation Data'!$G$12,0,10*ROW('Sanitation Data'!G84))),'Data Summary'!DD90="Yes"),OFFSET('Sanitation Data'!$G$12,0,10*ROW('Sanitation Data'!G84)),NA())</f>
        <v>#N/A</v>
      </c>
      <c r="AP90" s="97" t="e">
        <f ca="true">+IF(AND(ISNUMBER(OFFSET('Sanitation Data'!$H$4,0,10*ROW('Sanitation Data'!H84))),'Data Summary'!DE90="Yes"),100-OFFSET('Sanitation Data'!$H$4,0,10*ROW('Sanitation Data'!H84)),NA())</f>
        <v>#N/A</v>
      </c>
      <c r="AQ90" s="97" t="e">
        <f ca="true">+IF(AND(ISNUMBER(OFFSET('Sanitation Data'!$H$6,0,10*ROW('Sanitation Data'!H84))),'Data Summary'!DF90="Yes"),OFFSET('Sanitation Data'!$H$6,0,10*ROW('Sanitation Data'!H84)),NA())</f>
        <v>#N/A</v>
      </c>
      <c r="AR90" s="97" t="e">
        <f ca="true">+IF(AND(ISNUMBER(OFFSET('Sanitation Data'!$H$10,0,10*ROW('Sanitation Data'!H84))),'Data Summary'!DG90="Yes"),OFFSET('Sanitation Data'!$H$10,0,10*ROW('Sanitation Data'!H84)),NA())</f>
        <v>#N/A</v>
      </c>
      <c r="AS90" s="97" t="e">
        <f ca="true">+IF(AND(ISNUMBER(OFFSET('Sanitation Data'!$H$11,0,10*ROW('Sanitation Data'!H84))),'Data Summary'!DH90="Yes"),OFFSET('Sanitation Data'!$H$11,0,10*ROW('Sanitation Data'!H84)),NA())</f>
        <v>#N/A</v>
      </c>
      <c r="AT90" s="97" t="e">
        <f ca="true">+IF(AND(ISNUMBER(OFFSET('Sanitation Data'!$H$12,0,10*ROW('Sanitation Data'!H84))),'Data Summary'!DI90="Yes"),OFFSET('Sanitation Data'!$H$12,0,10*ROW('Sanitation Data'!H84)),NA())</f>
        <v>#N/A</v>
      </c>
      <c r="AU90" s="97" t="e">
        <f ca="true">+IF(AND(ISNUMBER(OFFSET('Sanitation Data'!$I$4,0,10*ROW('Sanitation Data'!I84))),'Data Summary'!DJ90="Yes"),100-OFFSET('Sanitation Data'!$I$4,0,10*ROW('Sanitation Data'!I84)),NA())</f>
        <v>#N/A</v>
      </c>
      <c r="AV90" s="97" t="e">
        <f ca="true">+IF(AND(ISNUMBER(OFFSET('Sanitation Data'!$I$6,0,10*ROW('Sanitation Data'!I84))),'Data Summary'!DK90="Yes"),OFFSET('Sanitation Data'!$I$6,0,10*ROW('Sanitation Data'!I84)),NA())</f>
        <v>#N/A</v>
      </c>
      <c r="AW90" s="97" t="e">
        <f ca="true">+IF(AND(ISNUMBER(OFFSET('Sanitation Data'!$I$10,0,10*ROW('Sanitation Data'!I84))),'Data Summary'!DL90="Yes"),OFFSET('Sanitation Data'!$I$10,0,10*ROW('Sanitation Data'!I84)),NA())</f>
        <v>#N/A</v>
      </c>
      <c r="AX90" s="97" t="e">
        <f ca="true">+IF(AND(ISNUMBER(OFFSET('Sanitation Data'!$I$11,0,10*ROW('Sanitation Data'!I84))),'Data Summary'!DM90="Yes"),OFFSET('Sanitation Data'!$I$11,0,10*ROW('Sanitation Data'!I84)),NA())</f>
        <v>#N/A</v>
      </c>
      <c r="AY90" s="97" t="e">
        <f ca="true">+IF(AND(ISNUMBER(OFFSET('Sanitation Data'!$I$12,0,10*ROW('Sanitation Data'!I84))),'Data Summary'!DN90="Yes"),OFFSET('Sanitation Data'!$I$12,0,10*ROW('Sanitation Data'!I84)),NA())</f>
        <v>#N/A</v>
      </c>
      <c r="AZ90" s="98" t="e">
        <f ca="true">+IF(AND(ISNUMBER(OFFSET('Hygiene Data'!$D$5,0,10*ROW('Hygiene Data'!D84))),'Data Summary'!DO90="Yes"),OFFSET('Hygiene Data'!$D$5,0,10*ROW('Hygiene Data'!D84)),NA())</f>
        <v>#N/A</v>
      </c>
      <c r="BA90" s="98" t="e">
        <f ca="true">+IF(AND(ISNUMBER(OFFSET('Hygiene Data'!$D$7,0,10*ROW('Hygiene Data'!D84))),'Data Summary'!DP90="Yes"),OFFSET('Hygiene Data'!$D$7,0,10*ROW('Hygiene Data'!D84)),NA())</f>
        <v>#N/A</v>
      </c>
      <c r="BB90" s="98" t="e">
        <f ca="true">+IF(AND(ISNUMBER(OFFSET('Hygiene Data'!$D$9,0,10*ROW('Hygiene Data'!D84))),'Data Summary'!DQ90="Yes"),OFFSET('Hygiene Data'!$D$9,0,10*ROW('Hygiene Data'!D84)),NA())</f>
        <v>#N/A</v>
      </c>
      <c r="BC90" s="98" t="e">
        <f ca="true">+IF(AND(ISNUMBER(OFFSET('Hygiene Data'!$E$5,0,10*ROW('Hygiene Data'!E84))),'Data Summary'!DR90="Yes"),OFFSET('Hygiene Data'!$E$5,0,10*ROW('Hygiene Data'!E84)),NA())</f>
        <v>#N/A</v>
      </c>
      <c r="BD90" s="98" t="e">
        <f ca="true">+IF(AND(ISNUMBER(OFFSET('Hygiene Data'!$E$7,0,10*ROW('Hygiene Data'!E84))),'Data Summary'!DS90="Yes"),OFFSET('Hygiene Data'!$E$7,0,10*ROW('Hygiene Data'!E84)),NA())</f>
        <v>#N/A</v>
      </c>
      <c r="BE90" s="98" t="e">
        <f ca="true">+IF(AND(ISNUMBER(OFFSET('Hygiene Data'!$E$9,0,10*ROW('Hygiene Data'!E84))),'Data Summary'!DT90="Yes"),OFFSET('Hygiene Data'!$E$9,0,10*ROW('Hygiene Data'!E84)),NA())</f>
        <v>#N/A</v>
      </c>
      <c r="BF90" s="98" t="e">
        <f ca="true">+IF(AND(ISNUMBER(OFFSET('Hygiene Data'!$F$5,0,10*ROW('Hygiene Data'!F84))),'Data Summary'!DU90="Yes"),OFFSET('Hygiene Data'!$F$5,0,10*ROW('Hygiene Data'!F84)),NA())</f>
        <v>#N/A</v>
      </c>
      <c r="BG90" s="98" t="e">
        <f ca="true">+IF(AND(ISNUMBER(OFFSET('Hygiene Data'!$F$7,0,10*ROW('Hygiene Data'!F84))),'Data Summary'!DV90="Yes"),OFFSET('Hygiene Data'!$F$7,0,10*ROW('Hygiene Data'!F84)),NA())</f>
        <v>#N/A</v>
      </c>
      <c r="BH90" s="98" t="e">
        <f ca="true">+IF(AND(ISNUMBER(OFFSET('Hygiene Data'!$F$9,0,10*ROW('Hygiene Data'!F84))),'Data Summary'!DW90="Yes"),OFFSET('Hygiene Data'!$F$9,0,10*ROW('Hygiene Data'!F84)),NA())</f>
        <v>#N/A</v>
      </c>
      <c r="BI90" s="98" t="e">
        <f ca="true">+IF(AND(ISNUMBER(OFFSET('Hygiene Data'!$G$5,0,10*ROW('Hygiene Data'!G84))),'Data Summary'!DX90="Yes"),OFFSET('Hygiene Data'!$G$5,0,10*ROW('Hygiene Data'!G84)),NA())</f>
        <v>#N/A</v>
      </c>
      <c r="BJ90" s="98" t="e">
        <f ca="true">+IF(AND(ISNUMBER(OFFSET('Hygiene Data'!$G$7,0,10*ROW('Hygiene Data'!G84))),'Data Summary'!DY90="Yes"),OFFSET('Hygiene Data'!$G$7,0,10*ROW('Hygiene Data'!G84)),NA())</f>
        <v>#N/A</v>
      </c>
      <c r="BK90" s="98" t="e">
        <f ca="true">+IF(AND(ISNUMBER(OFFSET('Hygiene Data'!$G$9,0,10*ROW('Hygiene Data'!G84))),'Data Summary'!DZ90="Yes"),OFFSET('Hygiene Data'!$G$9,0,10*ROW('Hygiene Data'!G84)),NA())</f>
        <v>#N/A</v>
      </c>
      <c r="BL90" s="98" t="e">
        <f ca="true">+IF(AND(ISNUMBER(OFFSET('Hygiene Data'!$H$5,0,10*ROW('Hygiene Data'!H84))),'Data Summary'!EA90="Yes"),OFFSET('Hygiene Data'!$H$5,0,10*ROW('Hygiene Data'!H84)),NA())</f>
        <v>#N/A</v>
      </c>
      <c r="BM90" s="98" t="e">
        <f ca="true">+IF(AND(ISNUMBER(OFFSET('Hygiene Data'!$H$7,0,10*ROW('Hygiene Data'!H84))),'Data Summary'!EB90="Yes"),OFFSET('Hygiene Data'!$H$7,0,10*ROW('Hygiene Data'!H84)),NA())</f>
        <v>#N/A</v>
      </c>
      <c r="BN90" s="98" t="e">
        <f ca="true">+IF(AND(ISNUMBER(OFFSET('Hygiene Data'!$H$9,0,10*ROW('Hygiene Data'!H84))),'Data Summary'!EC90="Yes"),OFFSET('Hygiene Data'!$H$9,0,10*ROW('Hygiene Data'!H84)),NA())</f>
        <v>#N/A</v>
      </c>
      <c r="BO90" s="98" t="e">
        <f ca="true">+IF(AND(ISNUMBER(OFFSET('Hygiene Data'!$I$5,0,10*ROW('Hygiene Data'!I84))),'Data Summary'!ED90="Yes"),OFFSET('Hygiene Data'!$I$5,0,10*ROW('Hygiene Data'!I84)),NA())</f>
        <v>#N/A</v>
      </c>
      <c r="BP90" s="98" t="e">
        <f ca="true">+IF(AND(ISNUMBER(OFFSET('Hygiene Data'!$I$7,0,10*ROW('Hygiene Data'!I84))),'Data Summary'!EE90="Yes"),OFFSET('Hygiene Data'!$I$7,0,10*ROW('Hygiene Data'!I84)),NA())</f>
        <v>#N/A</v>
      </c>
      <c r="BQ90" s="98" t="e">
        <f ca="true">+IF(AND(ISNUMBER(OFFSET('Hygiene Data'!$I$9,0,10*ROW('Hygiene Data'!I84))),'Data Summary'!EF90="Yes"),OFFSET('Hygiene Data'!$I$9,0,10*ROW('Hygiene Data'!I84)),NA())</f>
        <v>#N/A</v>
      </c>
    </row>
    <row xmlns:x14ac="http://schemas.microsoft.com/office/spreadsheetml/2009/9/ac" r="91" x14ac:dyDescent="0.2">
      <c r="A91" s="339" t="e">
        <f ca="true">+RIGHT('Data Summary'!A91,LEN('Data Summary'!A91)-9)</f>
        <v>#VALUE!</v>
      </c>
      <c r="B91" s="36" t="str">
        <f ca="true">+IF(ISTEXT('Data Summary'!B91),'Data Summary'!B91,"")</f>
        <v/>
      </c>
      <c r="C91" s="338" t="e">
        <f ca="true">+VALUE('Data Summary'!C91)</f>
        <v>#VALUE!</v>
      </c>
      <c r="D91" s="96" t="e">
        <f ca="true">+IF(AND(ISNUMBER(OFFSET('Water Data'!$D$4,0,10*ROW('Water Data'!D85))),'Data Summary'!BS91="Yes"),100-OFFSET('Water Data'!$D$4,0,10*ROW('Water Data'!D85)),NA())</f>
        <v>#N/A</v>
      </c>
      <c r="E91" s="96" t="e">
        <f ca="true">+IF(AND(ISNUMBER(OFFSET('Water Data'!$D$6,0,10*ROW('Water Data'!D85))),'Data Summary'!BT91="Yes"),OFFSET('Water Data'!$D$6,0,10*ROW('Water Data'!D85)),NA())</f>
        <v>#N/A</v>
      </c>
      <c r="F91" s="96" t="e">
        <f ca="true">+IF(AND(ISNUMBER(OFFSET('Water Data'!$D$9,0,10*ROW('Water Data'!D85))),'Data Summary'!BU91="Yes"),OFFSET('Water Data'!$D$9,0,10*ROW('Water Data'!D85)),NA())</f>
        <v>#N/A</v>
      </c>
      <c r="G91" s="96" t="e">
        <f ca="true">+IF(AND(ISNUMBER(OFFSET('Water Data'!$E$4,0,10*ROW('Water Data'!E85))),'Data Summary'!BV91="Yes"),100-OFFSET('Water Data'!$E$4,0,10*ROW('Water Data'!E85)),NA())</f>
        <v>#N/A</v>
      </c>
      <c r="H91" s="96" t="e">
        <f ca="true">+IF(AND(ISNUMBER(OFFSET('Water Data'!$E$6,0,10*ROW('Water Data'!E85))),'Data Summary'!BW91="Yes"),OFFSET('Water Data'!$E$6,0,10*ROW('Water Data'!E85)),NA())</f>
        <v>#N/A</v>
      </c>
      <c r="I91" s="96" t="e">
        <f ca="true">+IF(AND(ISNUMBER(OFFSET('Water Data'!$E$9,0,10*ROW('Water Data'!E85))),'Data Summary'!BX91="Yes"),OFFSET('Water Data'!$E$9,0,10*ROW('Water Data'!E85)),NA())</f>
        <v>#N/A</v>
      </c>
      <c r="J91" s="96" t="e">
        <f ca="true">+IF(AND(ISNUMBER(OFFSET('Water Data'!$F$4,0,10*ROW('Water Data'!F85))),'Data Summary'!BY91="Yes"),100-OFFSET('Water Data'!$F$4,0,10*ROW('Water Data'!F85)),NA())</f>
        <v>#N/A</v>
      </c>
      <c r="K91" s="96" t="e">
        <f ca="true">+IF(AND(ISNUMBER(OFFSET('Water Data'!$F$6,0,10*ROW('Water Data'!F85))),'Data Summary'!BZ91="Yes"),OFFSET('Water Data'!$F$6,0,10*ROW('Water Data'!F85)),NA())</f>
        <v>#N/A</v>
      </c>
      <c r="L91" s="96" t="e">
        <f ca="true">+IF(AND(ISNUMBER(OFFSET('Water Data'!$F$9,0,10*ROW('Water Data'!F85))),'Data Summary'!CA91="Yes"),OFFSET('Water Data'!$F$9,0,10*ROW('Water Data'!F85)),NA())</f>
        <v>#N/A</v>
      </c>
      <c r="M91" s="96" t="e">
        <f ca="true">+IF(AND(ISNUMBER(OFFSET('Water Data'!$G$4,0,10*ROW('Water Data'!G85))),'Data Summary'!CB91="Yes"),100-OFFSET('Water Data'!$G$4,0,10*ROW('Water Data'!G85)),NA())</f>
        <v>#N/A</v>
      </c>
      <c r="N91" s="96" t="e">
        <f ca="true">+IF(AND(ISNUMBER(OFFSET('Water Data'!$G$6,0,10*ROW('Water Data'!G85))),'Data Summary'!CC91="Yes"),OFFSET('Water Data'!$G$6,0,10*ROW('Water Data'!G85)),NA())</f>
        <v>#N/A</v>
      </c>
      <c r="O91" s="96" t="e">
        <f ca="true">+IF(AND(ISNUMBER(OFFSET('Water Data'!$G$9,0,10*ROW('Water Data'!G85))),'Data Summary'!CD91="Yes"),OFFSET('Water Data'!$G$9,0,10*ROW('Water Data'!G85)),NA())</f>
        <v>#N/A</v>
      </c>
      <c r="P91" s="96" t="e">
        <f ca="true">+IF(AND(ISNUMBER(OFFSET('Water Data'!$H$4,0,10*ROW('Water Data'!H85))),'Data Summary'!CE91="Yes"),100-OFFSET('Water Data'!$H$4,0,10*ROW('Water Data'!H85)),NA())</f>
        <v>#N/A</v>
      </c>
      <c r="Q91" s="96" t="e">
        <f ca="true">+IF(AND(ISNUMBER(OFFSET('Water Data'!$H$6,0,10*ROW('Water Data'!H85))),'Data Summary'!CF91="Yes"),OFFSET('Water Data'!$H$6,0,10*ROW('Water Data'!H85)),NA())</f>
        <v>#N/A</v>
      </c>
      <c r="R91" s="96" t="e">
        <f ca="true">+IF(AND(ISNUMBER(OFFSET('Water Data'!$H$9,0,10*ROW('Water Data'!H85))),'Data Summary'!CG91="Yes"),OFFSET('Water Data'!$H$9,0,10*ROW('Water Data'!H85)),NA())</f>
        <v>#N/A</v>
      </c>
      <c r="S91" s="96" t="e">
        <f ca="true">+IF(AND(ISNUMBER(OFFSET('Water Data'!$I$4,0,10*ROW('Water Data'!I85))),'Data Summary'!CH91="Yes"),100-OFFSET('Water Data'!$I$4,0,10*ROW('Water Data'!I85)),NA())</f>
        <v>#N/A</v>
      </c>
      <c r="T91" s="96" t="e">
        <f ca="true">+IF(AND(ISNUMBER(OFFSET('Water Data'!$I$6,0,10*ROW('Water Data'!I85))),'Data Summary'!CI91="Yes"),OFFSET('Water Data'!$I$6,0,10*ROW('Water Data'!I85)),NA())</f>
        <v>#N/A</v>
      </c>
      <c r="U91" s="96" t="e">
        <f ca="true">+IF(AND(ISNUMBER(OFFSET('Water Data'!$I$9,0,10*ROW('Water Data'!I85))),'Data Summary'!CJ91="Yes"),OFFSET('Water Data'!$I$9,0,10*ROW('Water Data'!I85)),NA())</f>
        <v>#N/A</v>
      </c>
      <c r="V91" s="97" t="e">
        <f ca="true">+IF(AND(ISNUMBER(OFFSET('Sanitation Data'!$D$4,0,10*ROW('Sanitation Data'!D85))),'Data Summary'!CK91="Yes"),100-OFFSET('Sanitation Data'!$D$4,0,10*ROW('Sanitation Data'!D85)),NA())</f>
        <v>#N/A</v>
      </c>
      <c r="W91" s="97" t="e">
        <f ca="true">+IF(AND(ISNUMBER(OFFSET('Sanitation Data'!$D$6,0,10*ROW('Sanitation Data'!D85))),'Data Summary'!CL91="Yes"),OFFSET('Sanitation Data'!$D$6,0,10*ROW('Sanitation Data'!D85)),NA())</f>
        <v>#N/A</v>
      </c>
      <c r="X91" s="97" t="e">
        <f ca="true">+IF(AND(ISNUMBER(OFFSET('Sanitation Data'!$D$10,0,10*ROW('Sanitation Data'!D85))),'Data Summary'!CM91="Yes"),OFFSET('Sanitation Data'!$D$10,0,10*ROW('Sanitation Data'!D85)),NA())</f>
        <v>#N/A</v>
      </c>
      <c r="Y91" s="97" t="e">
        <f ca="true">+IF(AND(ISNUMBER(OFFSET('Sanitation Data'!$D$11,0,10*ROW('Sanitation Data'!D85))),'Data Summary'!CN91="Yes"),OFFSET('Sanitation Data'!$D$11,0,10*ROW('Sanitation Data'!D85)),NA())</f>
        <v>#N/A</v>
      </c>
      <c r="Z91" s="97" t="e">
        <f ca="true">+IF(AND(ISNUMBER(OFFSET('Sanitation Data'!$D$12,0,10*ROW('Sanitation Data'!D85))),'Data Summary'!CO91="Yes"),OFFSET('Sanitation Data'!$D$12,0,10*ROW('Sanitation Data'!D85)),NA())</f>
        <v>#N/A</v>
      </c>
      <c r="AA91" s="97" t="e">
        <f ca="true">+IF(AND(ISNUMBER(OFFSET('Sanitation Data'!$E$4,0,10*ROW('Sanitation Data'!E85))),'Data Summary'!CP91="Yes"),100-OFFSET('Sanitation Data'!$E$4,0,10*ROW('Sanitation Data'!E85)),NA())</f>
        <v>#N/A</v>
      </c>
      <c r="AB91" s="97" t="e">
        <f ca="true">+IF(AND(ISNUMBER(OFFSET('Sanitation Data'!$E$6,0,10*ROW('Sanitation Data'!E85))),'Data Summary'!CQ91="Yes"),OFFSET('Sanitation Data'!$E$6,0,10*ROW('Sanitation Data'!E85)),NA())</f>
        <v>#N/A</v>
      </c>
      <c r="AC91" s="97" t="e">
        <f ca="true">+IF(AND(ISNUMBER(OFFSET('Sanitation Data'!$E$10,0,10*ROW('Sanitation Data'!E85))),'Data Summary'!CR91="Yes"),OFFSET('Sanitation Data'!$E$10,0,10*ROW('Sanitation Data'!E85)),NA())</f>
        <v>#N/A</v>
      </c>
      <c r="AD91" s="97" t="e">
        <f ca="true">+IF(AND(ISNUMBER(OFFSET('Sanitation Data'!$E$11,0,10*ROW('Sanitation Data'!E85))),'Data Summary'!CS91="Yes"),OFFSET('Sanitation Data'!$E$11,0,10*ROW('Sanitation Data'!E85)),NA())</f>
        <v>#N/A</v>
      </c>
      <c r="AE91" s="97" t="e">
        <f ca="true">+IF(AND(ISNUMBER(OFFSET('Sanitation Data'!$E$12,0,10*ROW('Sanitation Data'!E85))),'Data Summary'!CT91="Yes"),OFFSET('Sanitation Data'!$E$12,0,10*ROW('Sanitation Data'!E85)),NA())</f>
        <v>#N/A</v>
      </c>
      <c r="AF91" s="97" t="e">
        <f ca="true">+IF(AND(ISNUMBER(OFFSET('Sanitation Data'!$F$4,0,10*ROW('Sanitation Data'!F85))),'Data Summary'!CU91="Yes"),100-OFFSET('Sanitation Data'!$F$4,0,10*ROW('Sanitation Data'!F85)),NA())</f>
        <v>#N/A</v>
      </c>
      <c r="AG91" s="97" t="e">
        <f ca="true">+IF(AND(ISNUMBER(OFFSET('Sanitation Data'!$F$6,0,10*ROW('Sanitation Data'!F85))),'Data Summary'!CV91="Yes"),OFFSET('Sanitation Data'!$F$6,0,10*ROW('Sanitation Data'!F85)),NA())</f>
        <v>#N/A</v>
      </c>
      <c r="AH91" s="97" t="e">
        <f ca="true">+IF(AND(ISNUMBER(OFFSET('Sanitation Data'!$F$10,0,10*ROW('Sanitation Data'!F85))),'Data Summary'!CW91="Yes"),OFFSET('Sanitation Data'!$F$10,0,10*ROW('Sanitation Data'!F85)),NA())</f>
        <v>#N/A</v>
      </c>
      <c r="AI91" s="97" t="e">
        <f ca="true">+IF(AND(ISNUMBER(OFFSET('Sanitation Data'!$F$11,0,10*ROW('Sanitation Data'!F85))),'Data Summary'!CX91="Yes"),OFFSET('Sanitation Data'!$F$11,0,10*ROW('Sanitation Data'!F85)),NA())</f>
        <v>#N/A</v>
      </c>
      <c r="AJ91" s="97" t="e">
        <f ca="true">+IF(AND(ISNUMBER(OFFSET('Sanitation Data'!$F$12,0,10*ROW('Sanitation Data'!F85))),'Data Summary'!CY91="Yes"),OFFSET('Sanitation Data'!$F$12,0,10*ROW('Sanitation Data'!F85)),NA())</f>
        <v>#N/A</v>
      </c>
      <c r="AK91" s="97" t="e">
        <f ca="true">+IF(AND(ISNUMBER(OFFSET('Sanitation Data'!$G$4,0,10*ROW('Sanitation Data'!G85))),'Data Summary'!CZ91="Yes"),100-OFFSET('Sanitation Data'!$G$4,0,10*ROW('Sanitation Data'!G85)),NA())</f>
        <v>#N/A</v>
      </c>
      <c r="AL91" s="97" t="e">
        <f ca="true">+IF(AND(ISNUMBER(OFFSET('Sanitation Data'!$G$6,0,10*ROW('Sanitation Data'!G85))),'Data Summary'!DA91="Yes"),OFFSET('Sanitation Data'!$G$6,0,10*ROW('Sanitation Data'!G85)),NA())</f>
        <v>#N/A</v>
      </c>
      <c r="AM91" s="97" t="e">
        <f ca="true">+IF(AND(ISNUMBER(OFFSET('Sanitation Data'!$G$10,0,10*ROW('Sanitation Data'!G85))),'Data Summary'!DB91="Yes"),OFFSET('Sanitation Data'!$G$10,0,10*ROW('Sanitation Data'!G85)),NA())</f>
        <v>#N/A</v>
      </c>
      <c r="AN91" s="97" t="e">
        <f ca="true">+IF(AND(ISNUMBER(OFFSET('Sanitation Data'!$G$11,0,10*ROW('Sanitation Data'!G85))),'Data Summary'!DC91="Yes"),OFFSET('Sanitation Data'!$G$11,0,10*ROW('Sanitation Data'!G85)),NA())</f>
        <v>#N/A</v>
      </c>
      <c r="AO91" s="97" t="e">
        <f ca="true">+IF(AND(ISNUMBER(OFFSET('Sanitation Data'!$G$12,0,10*ROW('Sanitation Data'!G85))),'Data Summary'!DD91="Yes"),OFFSET('Sanitation Data'!$G$12,0,10*ROW('Sanitation Data'!G85)),NA())</f>
        <v>#N/A</v>
      </c>
      <c r="AP91" s="97" t="e">
        <f ca="true">+IF(AND(ISNUMBER(OFFSET('Sanitation Data'!$H$4,0,10*ROW('Sanitation Data'!H85))),'Data Summary'!DE91="Yes"),100-OFFSET('Sanitation Data'!$H$4,0,10*ROW('Sanitation Data'!H85)),NA())</f>
        <v>#N/A</v>
      </c>
      <c r="AQ91" s="97" t="e">
        <f ca="true">+IF(AND(ISNUMBER(OFFSET('Sanitation Data'!$H$6,0,10*ROW('Sanitation Data'!H85))),'Data Summary'!DF91="Yes"),OFFSET('Sanitation Data'!$H$6,0,10*ROW('Sanitation Data'!H85)),NA())</f>
        <v>#N/A</v>
      </c>
      <c r="AR91" s="97" t="e">
        <f ca="true">+IF(AND(ISNUMBER(OFFSET('Sanitation Data'!$H$10,0,10*ROW('Sanitation Data'!H85))),'Data Summary'!DG91="Yes"),OFFSET('Sanitation Data'!$H$10,0,10*ROW('Sanitation Data'!H85)),NA())</f>
        <v>#N/A</v>
      </c>
      <c r="AS91" s="97" t="e">
        <f ca="true">+IF(AND(ISNUMBER(OFFSET('Sanitation Data'!$H$11,0,10*ROW('Sanitation Data'!H85))),'Data Summary'!DH91="Yes"),OFFSET('Sanitation Data'!$H$11,0,10*ROW('Sanitation Data'!H85)),NA())</f>
        <v>#N/A</v>
      </c>
      <c r="AT91" s="97" t="e">
        <f ca="true">+IF(AND(ISNUMBER(OFFSET('Sanitation Data'!$H$12,0,10*ROW('Sanitation Data'!H85))),'Data Summary'!DI91="Yes"),OFFSET('Sanitation Data'!$H$12,0,10*ROW('Sanitation Data'!H85)),NA())</f>
        <v>#N/A</v>
      </c>
      <c r="AU91" s="97" t="e">
        <f ca="true">+IF(AND(ISNUMBER(OFFSET('Sanitation Data'!$I$4,0,10*ROW('Sanitation Data'!I85))),'Data Summary'!DJ91="Yes"),100-OFFSET('Sanitation Data'!$I$4,0,10*ROW('Sanitation Data'!I85)),NA())</f>
        <v>#N/A</v>
      </c>
      <c r="AV91" s="97" t="e">
        <f ca="true">+IF(AND(ISNUMBER(OFFSET('Sanitation Data'!$I$6,0,10*ROW('Sanitation Data'!I85))),'Data Summary'!DK91="Yes"),OFFSET('Sanitation Data'!$I$6,0,10*ROW('Sanitation Data'!I85)),NA())</f>
        <v>#N/A</v>
      </c>
      <c r="AW91" s="97" t="e">
        <f ca="true">+IF(AND(ISNUMBER(OFFSET('Sanitation Data'!$I$10,0,10*ROW('Sanitation Data'!I85))),'Data Summary'!DL91="Yes"),OFFSET('Sanitation Data'!$I$10,0,10*ROW('Sanitation Data'!I85)),NA())</f>
        <v>#N/A</v>
      </c>
      <c r="AX91" s="97" t="e">
        <f ca="true">+IF(AND(ISNUMBER(OFFSET('Sanitation Data'!$I$11,0,10*ROW('Sanitation Data'!I85))),'Data Summary'!DM91="Yes"),OFFSET('Sanitation Data'!$I$11,0,10*ROW('Sanitation Data'!I85)),NA())</f>
        <v>#N/A</v>
      </c>
      <c r="AY91" s="97" t="e">
        <f ca="true">+IF(AND(ISNUMBER(OFFSET('Sanitation Data'!$I$12,0,10*ROW('Sanitation Data'!I85))),'Data Summary'!DN91="Yes"),OFFSET('Sanitation Data'!$I$12,0,10*ROW('Sanitation Data'!I85)),NA())</f>
        <v>#N/A</v>
      </c>
      <c r="AZ91" s="98" t="e">
        <f ca="true">+IF(AND(ISNUMBER(OFFSET('Hygiene Data'!$D$5,0,10*ROW('Hygiene Data'!D85))),'Data Summary'!DO91="Yes"),OFFSET('Hygiene Data'!$D$5,0,10*ROW('Hygiene Data'!D85)),NA())</f>
        <v>#N/A</v>
      </c>
      <c r="BA91" s="98" t="e">
        <f ca="true">+IF(AND(ISNUMBER(OFFSET('Hygiene Data'!$D$7,0,10*ROW('Hygiene Data'!D85))),'Data Summary'!DP91="Yes"),OFFSET('Hygiene Data'!$D$7,0,10*ROW('Hygiene Data'!D85)),NA())</f>
        <v>#N/A</v>
      </c>
      <c r="BB91" s="98" t="e">
        <f ca="true">+IF(AND(ISNUMBER(OFFSET('Hygiene Data'!$D$9,0,10*ROW('Hygiene Data'!D85))),'Data Summary'!DQ91="Yes"),OFFSET('Hygiene Data'!$D$9,0,10*ROW('Hygiene Data'!D85)),NA())</f>
        <v>#N/A</v>
      </c>
      <c r="BC91" s="98" t="e">
        <f ca="true">+IF(AND(ISNUMBER(OFFSET('Hygiene Data'!$E$5,0,10*ROW('Hygiene Data'!E85))),'Data Summary'!DR91="Yes"),OFFSET('Hygiene Data'!$E$5,0,10*ROW('Hygiene Data'!E85)),NA())</f>
        <v>#N/A</v>
      </c>
      <c r="BD91" s="98" t="e">
        <f ca="true">+IF(AND(ISNUMBER(OFFSET('Hygiene Data'!$E$7,0,10*ROW('Hygiene Data'!E85))),'Data Summary'!DS91="Yes"),OFFSET('Hygiene Data'!$E$7,0,10*ROW('Hygiene Data'!E85)),NA())</f>
        <v>#N/A</v>
      </c>
      <c r="BE91" s="98" t="e">
        <f ca="true">+IF(AND(ISNUMBER(OFFSET('Hygiene Data'!$E$9,0,10*ROW('Hygiene Data'!E85))),'Data Summary'!DT91="Yes"),OFFSET('Hygiene Data'!$E$9,0,10*ROW('Hygiene Data'!E85)),NA())</f>
        <v>#N/A</v>
      </c>
      <c r="BF91" s="98" t="e">
        <f ca="true">+IF(AND(ISNUMBER(OFFSET('Hygiene Data'!$F$5,0,10*ROW('Hygiene Data'!F85))),'Data Summary'!DU91="Yes"),OFFSET('Hygiene Data'!$F$5,0,10*ROW('Hygiene Data'!F85)),NA())</f>
        <v>#N/A</v>
      </c>
      <c r="BG91" s="98" t="e">
        <f ca="true">+IF(AND(ISNUMBER(OFFSET('Hygiene Data'!$F$7,0,10*ROW('Hygiene Data'!F85))),'Data Summary'!DV91="Yes"),OFFSET('Hygiene Data'!$F$7,0,10*ROW('Hygiene Data'!F85)),NA())</f>
        <v>#N/A</v>
      </c>
      <c r="BH91" s="98" t="e">
        <f ca="true">+IF(AND(ISNUMBER(OFFSET('Hygiene Data'!$F$9,0,10*ROW('Hygiene Data'!F85))),'Data Summary'!DW91="Yes"),OFFSET('Hygiene Data'!$F$9,0,10*ROW('Hygiene Data'!F85)),NA())</f>
        <v>#N/A</v>
      </c>
      <c r="BI91" s="98" t="e">
        <f ca="true">+IF(AND(ISNUMBER(OFFSET('Hygiene Data'!$G$5,0,10*ROW('Hygiene Data'!G85))),'Data Summary'!DX91="Yes"),OFFSET('Hygiene Data'!$G$5,0,10*ROW('Hygiene Data'!G85)),NA())</f>
        <v>#N/A</v>
      </c>
      <c r="BJ91" s="98" t="e">
        <f ca="true">+IF(AND(ISNUMBER(OFFSET('Hygiene Data'!$G$7,0,10*ROW('Hygiene Data'!G85))),'Data Summary'!DY91="Yes"),OFFSET('Hygiene Data'!$G$7,0,10*ROW('Hygiene Data'!G85)),NA())</f>
        <v>#N/A</v>
      </c>
      <c r="BK91" s="98" t="e">
        <f ca="true">+IF(AND(ISNUMBER(OFFSET('Hygiene Data'!$G$9,0,10*ROW('Hygiene Data'!G85))),'Data Summary'!DZ91="Yes"),OFFSET('Hygiene Data'!$G$9,0,10*ROW('Hygiene Data'!G85)),NA())</f>
        <v>#N/A</v>
      </c>
      <c r="BL91" s="98" t="e">
        <f ca="true">+IF(AND(ISNUMBER(OFFSET('Hygiene Data'!$H$5,0,10*ROW('Hygiene Data'!H85))),'Data Summary'!EA91="Yes"),OFFSET('Hygiene Data'!$H$5,0,10*ROW('Hygiene Data'!H85)),NA())</f>
        <v>#N/A</v>
      </c>
      <c r="BM91" s="98" t="e">
        <f ca="true">+IF(AND(ISNUMBER(OFFSET('Hygiene Data'!$H$7,0,10*ROW('Hygiene Data'!H85))),'Data Summary'!EB91="Yes"),OFFSET('Hygiene Data'!$H$7,0,10*ROW('Hygiene Data'!H85)),NA())</f>
        <v>#N/A</v>
      </c>
      <c r="BN91" s="98" t="e">
        <f ca="true">+IF(AND(ISNUMBER(OFFSET('Hygiene Data'!$H$9,0,10*ROW('Hygiene Data'!H85))),'Data Summary'!EC91="Yes"),OFFSET('Hygiene Data'!$H$9,0,10*ROW('Hygiene Data'!H85)),NA())</f>
        <v>#N/A</v>
      </c>
      <c r="BO91" s="98" t="e">
        <f ca="true">+IF(AND(ISNUMBER(OFFSET('Hygiene Data'!$I$5,0,10*ROW('Hygiene Data'!I85))),'Data Summary'!ED91="Yes"),OFFSET('Hygiene Data'!$I$5,0,10*ROW('Hygiene Data'!I85)),NA())</f>
        <v>#N/A</v>
      </c>
      <c r="BP91" s="98" t="e">
        <f ca="true">+IF(AND(ISNUMBER(OFFSET('Hygiene Data'!$I$7,0,10*ROW('Hygiene Data'!I85))),'Data Summary'!EE91="Yes"),OFFSET('Hygiene Data'!$I$7,0,10*ROW('Hygiene Data'!I85)),NA())</f>
        <v>#N/A</v>
      </c>
      <c r="BQ91" s="98" t="e">
        <f ca="true">+IF(AND(ISNUMBER(OFFSET('Hygiene Data'!$I$9,0,10*ROW('Hygiene Data'!I85))),'Data Summary'!EF91="Yes"),OFFSET('Hygiene Data'!$I$9,0,10*ROW('Hygiene Data'!I85)),NA())</f>
        <v>#N/A</v>
      </c>
    </row>
    <row xmlns:x14ac="http://schemas.microsoft.com/office/spreadsheetml/2009/9/ac" r="92" x14ac:dyDescent="0.2">
      <c r="A92" s="339" t="e">
        <f ca="true">+RIGHT('Data Summary'!A92,LEN('Data Summary'!A92)-9)</f>
        <v>#VALUE!</v>
      </c>
      <c r="B92" s="36" t="str">
        <f ca="true">+IF(ISTEXT('Data Summary'!B92),'Data Summary'!B92,"")</f>
        <v/>
      </c>
      <c r="C92" s="338" t="e">
        <f ca="true">+VALUE('Data Summary'!C92)</f>
        <v>#VALUE!</v>
      </c>
      <c r="D92" s="96" t="e">
        <f ca="true">+IF(AND(ISNUMBER(OFFSET('Water Data'!$D$4,0,10*ROW('Water Data'!D86))),'Data Summary'!BS92="Yes"),100-OFFSET('Water Data'!$D$4,0,10*ROW('Water Data'!D86)),NA())</f>
        <v>#N/A</v>
      </c>
      <c r="E92" s="96" t="e">
        <f ca="true">+IF(AND(ISNUMBER(OFFSET('Water Data'!$D$6,0,10*ROW('Water Data'!D86))),'Data Summary'!BT92="Yes"),OFFSET('Water Data'!$D$6,0,10*ROW('Water Data'!D86)),NA())</f>
        <v>#N/A</v>
      </c>
      <c r="F92" s="96" t="e">
        <f ca="true">+IF(AND(ISNUMBER(OFFSET('Water Data'!$D$9,0,10*ROW('Water Data'!D86))),'Data Summary'!BU92="Yes"),OFFSET('Water Data'!$D$9,0,10*ROW('Water Data'!D86)),NA())</f>
        <v>#N/A</v>
      </c>
      <c r="G92" s="96" t="e">
        <f ca="true">+IF(AND(ISNUMBER(OFFSET('Water Data'!$E$4,0,10*ROW('Water Data'!E86))),'Data Summary'!BV92="Yes"),100-OFFSET('Water Data'!$E$4,0,10*ROW('Water Data'!E86)),NA())</f>
        <v>#N/A</v>
      </c>
      <c r="H92" s="96" t="e">
        <f ca="true">+IF(AND(ISNUMBER(OFFSET('Water Data'!$E$6,0,10*ROW('Water Data'!E86))),'Data Summary'!BW92="Yes"),OFFSET('Water Data'!$E$6,0,10*ROW('Water Data'!E86)),NA())</f>
        <v>#N/A</v>
      </c>
      <c r="I92" s="96" t="e">
        <f ca="true">+IF(AND(ISNUMBER(OFFSET('Water Data'!$E$9,0,10*ROW('Water Data'!E86))),'Data Summary'!BX92="Yes"),OFFSET('Water Data'!$E$9,0,10*ROW('Water Data'!E86)),NA())</f>
        <v>#N/A</v>
      </c>
      <c r="J92" s="96" t="e">
        <f ca="true">+IF(AND(ISNUMBER(OFFSET('Water Data'!$F$4,0,10*ROW('Water Data'!F86))),'Data Summary'!BY92="Yes"),100-OFFSET('Water Data'!$F$4,0,10*ROW('Water Data'!F86)),NA())</f>
        <v>#N/A</v>
      </c>
      <c r="K92" s="96" t="e">
        <f ca="true">+IF(AND(ISNUMBER(OFFSET('Water Data'!$F$6,0,10*ROW('Water Data'!F86))),'Data Summary'!BZ92="Yes"),OFFSET('Water Data'!$F$6,0,10*ROW('Water Data'!F86)),NA())</f>
        <v>#N/A</v>
      </c>
      <c r="L92" s="96" t="e">
        <f ca="true">+IF(AND(ISNUMBER(OFFSET('Water Data'!$F$9,0,10*ROW('Water Data'!F86))),'Data Summary'!CA92="Yes"),OFFSET('Water Data'!$F$9,0,10*ROW('Water Data'!F86)),NA())</f>
        <v>#N/A</v>
      </c>
      <c r="M92" s="96" t="e">
        <f ca="true">+IF(AND(ISNUMBER(OFFSET('Water Data'!$G$4,0,10*ROW('Water Data'!G86))),'Data Summary'!CB92="Yes"),100-OFFSET('Water Data'!$G$4,0,10*ROW('Water Data'!G86)),NA())</f>
        <v>#N/A</v>
      </c>
      <c r="N92" s="96" t="e">
        <f ca="true">+IF(AND(ISNUMBER(OFFSET('Water Data'!$G$6,0,10*ROW('Water Data'!G86))),'Data Summary'!CC92="Yes"),OFFSET('Water Data'!$G$6,0,10*ROW('Water Data'!G86)),NA())</f>
        <v>#N/A</v>
      </c>
      <c r="O92" s="96" t="e">
        <f ca="true">+IF(AND(ISNUMBER(OFFSET('Water Data'!$G$9,0,10*ROW('Water Data'!G86))),'Data Summary'!CD92="Yes"),OFFSET('Water Data'!$G$9,0,10*ROW('Water Data'!G86)),NA())</f>
        <v>#N/A</v>
      </c>
      <c r="P92" s="96" t="e">
        <f ca="true">+IF(AND(ISNUMBER(OFFSET('Water Data'!$H$4,0,10*ROW('Water Data'!H86))),'Data Summary'!CE92="Yes"),100-OFFSET('Water Data'!$H$4,0,10*ROW('Water Data'!H86)),NA())</f>
        <v>#N/A</v>
      </c>
      <c r="Q92" s="96" t="e">
        <f ca="true">+IF(AND(ISNUMBER(OFFSET('Water Data'!$H$6,0,10*ROW('Water Data'!H86))),'Data Summary'!CF92="Yes"),OFFSET('Water Data'!$H$6,0,10*ROW('Water Data'!H86)),NA())</f>
        <v>#N/A</v>
      </c>
      <c r="R92" s="96" t="e">
        <f ca="true">+IF(AND(ISNUMBER(OFFSET('Water Data'!$H$9,0,10*ROW('Water Data'!H86))),'Data Summary'!CG92="Yes"),OFFSET('Water Data'!$H$9,0,10*ROW('Water Data'!H86)),NA())</f>
        <v>#N/A</v>
      </c>
      <c r="S92" s="96" t="e">
        <f ca="true">+IF(AND(ISNUMBER(OFFSET('Water Data'!$I$4,0,10*ROW('Water Data'!I86))),'Data Summary'!CH92="Yes"),100-OFFSET('Water Data'!$I$4,0,10*ROW('Water Data'!I86)),NA())</f>
        <v>#N/A</v>
      </c>
      <c r="T92" s="96" t="e">
        <f ca="true">+IF(AND(ISNUMBER(OFFSET('Water Data'!$I$6,0,10*ROW('Water Data'!I86))),'Data Summary'!CI92="Yes"),OFFSET('Water Data'!$I$6,0,10*ROW('Water Data'!I86)),NA())</f>
        <v>#N/A</v>
      </c>
      <c r="U92" s="96" t="e">
        <f ca="true">+IF(AND(ISNUMBER(OFFSET('Water Data'!$I$9,0,10*ROW('Water Data'!I86))),'Data Summary'!CJ92="Yes"),OFFSET('Water Data'!$I$9,0,10*ROW('Water Data'!I86)),NA())</f>
        <v>#N/A</v>
      </c>
      <c r="V92" s="97" t="e">
        <f ca="true">+IF(AND(ISNUMBER(OFFSET('Sanitation Data'!$D$4,0,10*ROW('Sanitation Data'!D86))),'Data Summary'!CK92="Yes"),100-OFFSET('Sanitation Data'!$D$4,0,10*ROW('Sanitation Data'!D86)),NA())</f>
        <v>#N/A</v>
      </c>
      <c r="W92" s="97" t="e">
        <f ca="true">+IF(AND(ISNUMBER(OFFSET('Sanitation Data'!$D$6,0,10*ROW('Sanitation Data'!D86))),'Data Summary'!CL92="Yes"),OFFSET('Sanitation Data'!$D$6,0,10*ROW('Sanitation Data'!D86)),NA())</f>
        <v>#N/A</v>
      </c>
      <c r="X92" s="97" t="e">
        <f ca="true">+IF(AND(ISNUMBER(OFFSET('Sanitation Data'!$D$10,0,10*ROW('Sanitation Data'!D86))),'Data Summary'!CM92="Yes"),OFFSET('Sanitation Data'!$D$10,0,10*ROW('Sanitation Data'!D86)),NA())</f>
        <v>#N/A</v>
      </c>
      <c r="Y92" s="97" t="e">
        <f ca="true">+IF(AND(ISNUMBER(OFFSET('Sanitation Data'!$D$11,0,10*ROW('Sanitation Data'!D86))),'Data Summary'!CN92="Yes"),OFFSET('Sanitation Data'!$D$11,0,10*ROW('Sanitation Data'!D86)),NA())</f>
        <v>#N/A</v>
      </c>
      <c r="Z92" s="97" t="e">
        <f ca="true">+IF(AND(ISNUMBER(OFFSET('Sanitation Data'!$D$12,0,10*ROW('Sanitation Data'!D86))),'Data Summary'!CO92="Yes"),OFFSET('Sanitation Data'!$D$12,0,10*ROW('Sanitation Data'!D86)),NA())</f>
        <v>#N/A</v>
      </c>
      <c r="AA92" s="97" t="e">
        <f ca="true">+IF(AND(ISNUMBER(OFFSET('Sanitation Data'!$E$4,0,10*ROW('Sanitation Data'!E86))),'Data Summary'!CP92="Yes"),100-OFFSET('Sanitation Data'!$E$4,0,10*ROW('Sanitation Data'!E86)),NA())</f>
        <v>#N/A</v>
      </c>
      <c r="AB92" s="97" t="e">
        <f ca="true">+IF(AND(ISNUMBER(OFFSET('Sanitation Data'!$E$6,0,10*ROW('Sanitation Data'!E86))),'Data Summary'!CQ92="Yes"),OFFSET('Sanitation Data'!$E$6,0,10*ROW('Sanitation Data'!E86)),NA())</f>
        <v>#N/A</v>
      </c>
      <c r="AC92" s="97" t="e">
        <f ca="true">+IF(AND(ISNUMBER(OFFSET('Sanitation Data'!$E$10,0,10*ROW('Sanitation Data'!E86))),'Data Summary'!CR92="Yes"),OFFSET('Sanitation Data'!$E$10,0,10*ROW('Sanitation Data'!E86)),NA())</f>
        <v>#N/A</v>
      </c>
      <c r="AD92" s="97" t="e">
        <f ca="true">+IF(AND(ISNUMBER(OFFSET('Sanitation Data'!$E$11,0,10*ROW('Sanitation Data'!E86))),'Data Summary'!CS92="Yes"),OFFSET('Sanitation Data'!$E$11,0,10*ROW('Sanitation Data'!E86)),NA())</f>
        <v>#N/A</v>
      </c>
      <c r="AE92" s="97" t="e">
        <f ca="true">+IF(AND(ISNUMBER(OFFSET('Sanitation Data'!$E$12,0,10*ROW('Sanitation Data'!E86))),'Data Summary'!CT92="Yes"),OFFSET('Sanitation Data'!$E$12,0,10*ROW('Sanitation Data'!E86)),NA())</f>
        <v>#N/A</v>
      </c>
      <c r="AF92" s="97" t="e">
        <f ca="true">+IF(AND(ISNUMBER(OFFSET('Sanitation Data'!$F$4,0,10*ROW('Sanitation Data'!F86))),'Data Summary'!CU92="Yes"),100-OFFSET('Sanitation Data'!$F$4,0,10*ROW('Sanitation Data'!F86)),NA())</f>
        <v>#N/A</v>
      </c>
      <c r="AG92" s="97" t="e">
        <f ca="true">+IF(AND(ISNUMBER(OFFSET('Sanitation Data'!$F$6,0,10*ROW('Sanitation Data'!F86))),'Data Summary'!CV92="Yes"),OFFSET('Sanitation Data'!$F$6,0,10*ROW('Sanitation Data'!F86)),NA())</f>
        <v>#N/A</v>
      </c>
      <c r="AH92" s="97" t="e">
        <f ca="true">+IF(AND(ISNUMBER(OFFSET('Sanitation Data'!$F$10,0,10*ROW('Sanitation Data'!F86))),'Data Summary'!CW92="Yes"),OFFSET('Sanitation Data'!$F$10,0,10*ROW('Sanitation Data'!F86)),NA())</f>
        <v>#N/A</v>
      </c>
      <c r="AI92" s="97" t="e">
        <f ca="true">+IF(AND(ISNUMBER(OFFSET('Sanitation Data'!$F$11,0,10*ROW('Sanitation Data'!F86))),'Data Summary'!CX92="Yes"),OFFSET('Sanitation Data'!$F$11,0,10*ROW('Sanitation Data'!F86)),NA())</f>
        <v>#N/A</v>
      </c>
      <c r="AJ92" s="97" t="e">
        <f ca="true">+IF(AND(ISNUMBER(OFFSET('Sanitation Data'!$F$12,0,10*ROW('Sanitation Data'!F86))),'Data Summary'!CY92="Yes"),OFFSET('Sanitation Data'!$F$12,0,10*ROW('Sanitation Data'!F86)),NA())</f>
        <v>#N/A</v>
      </c>
      <c r="AK92" s="97" t="e">
        <f ca="true">+IF(AND(ISNUMBER(OFFSET('Sanitation Data'!$G$4,0,10*ROW('Sanitation Data'!G86))),'Data Summary'!CZ92="Yes"),100-OFFSET('Sanitation Data'!$G$4,0,10*ROW('Sanitation Data'!G86)),NA())</f>
        <v>#N/A</v>
      </c>
      <c r="AL92" s="97" t="e">
        <f ca="true">+IF(AND(ISNUMBER(OFFSET('Sanitation Data'!$G$6,0,10*ROW('Sanitation Data'!G86))),'Data Summary'!DA92="Yes"),OFFSET('Sanitation Data'!$G$6,0,10*ROW('Sanitation Data'!G86)),NA())</f>
        <v>#N/A</v>
      </c>
      <c r="AM92" s="97" t="e">
        <f ca="true">+IF(AND(ISNUMBER(OFFSET('Sanitation Data'!$G$10,0,10*ROW('Sanitation Data'!G86))),'Data Summary'!DB92="Yes"),OFFSET('Sanitation Data'!$G$10,0,10*ROW('Sanitation Data'!G86)),NA())</f>
        <v>#N/A</v>
      </c>
      <c r="AN92" s="97" t="e">
        <f ca="true">+IF(AND(ISNUMBER(OFFSET('Sanitation Data'!$G$11,0,10*ROW('Sanitation Data'!G86))),'Data Summary'!DC92="Yes"),OFFSET('Sanitation Data'!$G$11,0,10*ROW('Sanitation Data'!G86)),NA())</f>
        <v>#N/A</v>
      </c>
      <c r="AO92" s="97" t="e">
        <f ca="true">+IF(AND(ISNUMBER(OFFSET('Sanitation Data'!$G$12,0,10*ROW('Sanitation Data'!G86))),'Data Summary'!DD92="Yes"),OFFSET('Sanitation Data'!$G$12,0,10*ROW('Sanitation Data'!G86)),NA())</f>
        <v>#N/A</v>
      </c>
      <c r="AP92" s="97" t="e">
        <f ca="true">+IF(AND(ISNUMBER(OFFSET('Sanitation Data'!$H$4,0,10*ROW('Sanitation Data'!H86))),'Data Summary'!DE92="Yes"),100-OFFSET('Sanitation Data'!$H$4,0,10*ROW('Sanitation Data'!H86)),NA())</f>
        <v>#N/A</v>
      </c>
      <c r="AQ92" s="97" t="e">
        <f ca="true">+IF(AND(ISNUMBER(OFFSET('Sanitation Data'!$H$6,0,10*ROW('Sanitation Data'!H86))),'Data Summary'!DF92="Yes"),OFFSET('Sanitation Data'!$H$6,0,10*ROW('Sanitation Data'!H86)),NA())</f>
        <v>#N/A</v>
      </c>
      <c r="AR92" s="97" t="e">
        <f ca="true">+IF(AND(ISNUMBER(OFFSET('Sanitation Data'!$H$10,0,10*ROW('Sanitation Data'!H86))),'Data Summary'!DG92="Yes"),OFFSET('Sanitation Data'!$H$10,0,10*ROW('Sanitation Data'!H86)),NA())</f>
        <v>#N/A</v>
      </c>
      <c r="AS92" s="97" t="e">
        <f ca="true">+IF(AND(ISNUMBER(OFFSET('Sanitation Data'!$H$11,0,10*ROW('Sanitation Data'!H86))),'Data Summary'!DH92="Yes"),OFFSET('Sanitation Data'!$H$11,0,10*ROW('Sanitation Data'!H86)),NA())</f>
        <v>#N/A</v>
      </c>
      <c r="AT92" s="97" t="e">
        <f ca="true">+IF(AND(ISNUMBER(OFFSET('Sanitation Data'!$H$12,0,10*ROW('Sanitation Data'!H86))),'Data Summary'!DI92="Yes"),OFFSET('Sanitation Data'!$H$12,0,10*ROW('Sanitation Data'!H86)),NA())</f>
        <v>#N/A</v>
      </c>
      <c r="AU92" s="97" t="e">
        <f ca="true">+IF(AND(ISNUMBER(OFFSET('Sanitation Data'!$I$4,0,10*ROW('Sanitation Data'!I86))),'Data Summary'!DJ92="Yes"),100-OFFSET('Sanitation Data'!$I$4,0,10*ROW('Sanitation Data'!I86)),NA())</f>
        <v>#N/A</v>
      </c>
      <c r="AV92" s="97" t="e">
        <f ca="true">+IF(AND(ISNUMBER(OFFSET('Sanitation Data'!$I$6,0,10*ROW('Sanitation Data'!I86))),'Data Summary'!DK92="Yes"),OFFSET('Sanitation Data'!$I$6,0,10*ROW('Sanitation Data'!I86)),NA())</f>
        <v>#N/A</v>
      </c>
      <c r="AW92" s="97" t="e">
        <f ca="true">+IF(AND(ISNUMBER(OFFSET('Sanitation Data'!$I$10,0,10*ROW('Sanitation Data'!I86))),'Data Summary'!DL92="Yes"),OFFSET('Sanitation Data'!$I$10,0,10*ROW('Sanitation Data'!I86)),NA())</f>
        <v>#N/A</v>
      </c>
      <c r="AX92" s="97" t="e">
        <f ca="true">+IF(AND(ISNUMBER(OFFSET('Sanitation Data'!$I$11,0,10*ROW('Sanitation Data'!I86))),'Data Summary'!DM92="Yes"),OFFSET('Sanitation Data'!$I$11,0,10*ROW('Sanitation Data'!I86)),NA())</f>
        <v>#N/A</v>
      </c>
      <c r="AY92" s="97" t="e">
        <f ca="true">+IF(AND(ISNUMBER(OFFSET('Sanitation Data'!$I$12,0,10*ROW('Sanitation Data'!I86))),'Data Summary'!DN92="Yes"),OFFSET('Sanitation Data'!$I$12,0,10*ROW('Sanitation Data'!I86)),NA())</f>
        <v>#N/A</v>
      </c>
      <c r="AZ92" s="98" t="e">
        <f ca="true">+IF(AND(ISNUMBER(OFFSET('Hygiene Data'!$D$5,0,10*ROW('Hygiene Data'!D86))),'Data Summary'!DO92="Yes"),OFFSET('Hygiene Data'!$D$5,0,10*ROW('Hygiene Data'!D86)),NA())</f>
        <v>#N/A</v>
      </c>
      <c r="BA92" s="98" t="e">
        <f ca="true">+IF(AND(ISNUMBER(OFFSET('Hygiene Data'!$D$7,0,10*ROW('Hygiene Data'!D86))),'Data Summary'!DP92="Yes"),OFFSET('Hygiene Data'!$D$7,0,10*ROW('Hygiene Data'!D86)),NA())</f>
        <v>#N/A</v>
      </c>
      <c r="BB92" s="98" t="e">
        <f ca="true">+IF(AND(ISNUMBER(OFFSET('Hygiene Data'!$D$9,0,10*ROW('Hygiene Data'!D86))),'Data Summary'!DQ92="Yes"),OFFSET('Hygiene Data'!$D$9,0,10*ROW('Hygiene Data'!D86)),NA())</f>
        <v>#N/A</v>
      </c>
      <c r="BC92" s="98" t="e">
        <f ca="true">+IF(AND(ISNUMBER(OFFSET('Hygiene Data'!$E$5,0,10*ROW('Hygiene Data'!E86))),'Data Summary'!DR92="Yes"),OFFSET('Hygiene Data'!$E$5,0,10*ROW('Hygiene Data'!E86)),NA())</f>
        <v>#N/A</v>
      </c>
      <c r="BD92" s="98" t="e">
        <f ca="true">+IF(AND(ISNUMBER(OFFSET('Hygiene Data'!$E$7,0,10*ROW('Hygiene Data'!E86))),'Data Summary'!DS92="Yes"),OFFSET('Hygiene Data'!$E$7,0,10*ROW('Hygiene Data'!E86)),NA())</f>
        <v>#N/A</v>
      </c>
      <c r="BE92" s="98" t="e">
        <f ca="true">+IF(AND(ISNUMBER(OFFSET('Hygiene Data'!$E$9,0,10*ROW('Hygiene Data'!E86))),'Data Summary'!DT92="Yes"),OFFSET('Hygiene Data'!$E$9,0,10*ROW('Hygiene Data'!E86)),NA())</f>
        <v>#N/A</v>
      </c>
      <c r="BF92" s="98" t="e">
        <f ca="true">+IF(AND(ISNUMBER(OFFSET('Hygiene Data'!$F$5,0,10*ROW('Hygiene Data'!F86))),'Data Summary'!DU92="Yes"),OFFSET('Hygiene Data'!$F$5,0,10*ROW('Hygiene Data'!F86)),NA())</f>
        <v>#N/A</v>
      </c>
      <c r="BG92" s="98" t="e">
        <f ca="true">+IF(AND(ISNUMBER(OFFSET('Hygiene Data'!$F$7,0,10*ROW('Hygiene Data'!F86))),'Data Summary'!DV92="Yes"),OFFSET('Hygiene Data'!$F$7,0,10*ROW('Hygiene Data'!F86)),NA())</f>
        <v>#N/A</v>
      </c>
      <c r="BH92" s="98" t="e">
        <f ca="true">+IF(AND(ISNUMBER(OFFSET('Hygiene Data'!$F$9,0,10*ROW('Hygiene Data'!F86))),'Data Summary'!DW92="Yes"),OFFSET('Hygiene Data'!$F$9,0,10*ROW('Hygiene Data'!F86)),NA())</f>
        <v>#N/A</v>
      </c>
      <c r="BI92" s="98" t="e">
        <f ca="true">+IF(AND(ISNUMBER(OFFSET('Hygiene Data'!$G$5,0,10*ROW('Hygiene Data'!G86))),'Data Summary'!DX92="Yes"),OFFSET('Hygiene Data'!$G$5,0,10*ROW('Hygiene Data'!G86)),NA())</f>
        <v>#N/A</v>
      </c>
      <c r="BJ92" s="98" t="e">
        <f ca="true">+IF(AND(ISNUMBER(OFFSET('Hygiene Data'!$G$7,0,10*ROW('Hygiene Data'!G86))),'Data Summary'!DY92="Yes"),OFFSET('Hygiene Data'!$G$7,0,10*ROW('Hygiene Data'!G86)),NA())</f>
        <v>#N/A</v>
      </c>
      <c r="BK92" s="98" t="e">
        <f ca="true">+IF(AND(ISNUMBER(OFFSET('Hygiene Data'!$G$9,0,10*ROW('Hygiene Data'!G86))),'Data Summary'!DZ92="Yes"),OFFSET('Hygiene Data'!$G$9,0,10*ROW('Hygiene Data'!G86)),NA())</f>
        <v>#N/A</v>
      </c>
      <c r="BL92" s="98" t="e">
        <f ca="true">+IF(AND(ISNUMBER(OFFSET('Hygiene Data'!$H$5,0,10*ROW('Hygiene Data'!H86))),'Data Summary'!EA92="Yes"),OFFSET('Hygiene Data'!$H$5,0,10*ROW('Hygiene Data'!H86)),NA())</f>
        <v>#N/A</v>
      </c>
      <c r="BM92" s="98" t="e">
        <f ca="true">+IF(AND(ISNUMBER(OFFSET('Hygiene Data'!$H$7,0,10*ROW('Hygiene Data'!H86))),'Data Summary'!EB92="Yes"),OFFSET('Hygiene Data'!$H$7,0,10*ROW('Hygiene Data'!H86)),NA())</f>
        <v>#N/A</v>
      </c>
      <c r="BN92" s="98" t="e">
        <f ca="true">+IF(AND(ISNUMBER(OFFSET('Hygiene Data'!$H$9,0,10*ROW('Hygiene Data'!H86))),'Data Summary'!EC92="Yes"),OFFSET('Hygiene Data'!$H$9,0,10*ROW('Hygiene Data'!H86)),NA())</f>
        <v>#N/A</v>
      </c>
      <c r="BO92" s="98" t="e">
        <f ca="true">+IF(AND(ISNUMBER(OFFSET('Hygiene Data'!$I$5,0,10*ROW('Hygiene Data'!I86))),'Data Summary'!ED92="Yes"),OFFSET('Hygiene Data'!$I$5,0,10*ROW('Hygiene Data'!I86)),NA())</f>
        <v>#N/A</v>
      </c>
      <c r="BP92" s="98" t="e">
        <f ca="true">+IF(AND(ISNUMBER(OFFSET('Hygiene Data'!$I$7,0,10*ROW('Hygiene Data'!I86))),'Data Summary'!EE92="Yes"),OFFSET('Hygiene Data'!$I$7,0,10*ROW('Hygiene Data'!I86)),NA())</f>
        <v>#N/A</v>
      </c>
      <c r="BQ92" s="98" t="e">
        <f ca="true">+IF(AND(ISNUMBER(OFFSET('Hygiene Data'!$I$9,0,10*ROW('Hygiene Data'!I86))),'Data Summary'!EF92="Yes"),OFFSET('Hygiene Data'!$I$9,0,10*ROW('Hygiene Data'!I86)),NA())</f>
        <v>#N/A</v>
      </c>
    </row>
    <row xmlns:x14ac="http://schemas.microsoft.com/office/spreadsheetml/2009/9/ac" r="93" x14ac:dyDescent="0.2">
      <c r="A93" s="339" t="e">
        <f ca="true">+RIGHT('Data Summary'!A93,LEN('Data Summary'!A93)-9)</f>
        <v>#VALUE!</v>
      </c>
      <c r="B93" s="36" t="str">
        <f ca="true">+IF(ISTEXT('Data Summary'!B93),'Data Summary'!B93,"")</f>
        <v/>
      </c>
      <c r="C93" s="338" t="e">
        <f ca="true">+VALUE('Data Summary'!C93)</f>
        <v>#VALUE!</v>
      </c>
      <c r="D93" s="96" t="e">
        <f ca="true">+IF(AND(ISNUMBER(OFFSET('Water Data'!$D$4,0,10*ROW('Water Data'!D87))),'Data Summary'!BS93="Yes"),100-OFFSET('Water Data'!$D$4,0,10*ROW('Water Data'!D87)),NA())</f>
        <v>#N/A</v>
      </c>
      <c r="E93" s="96" t="e">
        <f ca="true">+IF(AND(ISNUMBER(OFFSET('Water Data'!$D$6,0,10*ROW('Water Data'!D87))),'Data Summary'!BT93="Yes"),OFFSET('Water Data'!$D$6,0,10*ROW('Water Data'!D87)),NA())</f>
        <v>#N/A</v>
      </c>
      <c r="F93" s="96" t="e">
        <f ca="true">+IF(AND(ISNUMBER(OFFSET('Water Data'!$D$9,0,10*ROW('Water Data'!D87))),'Data Summary'!BU93="Yes"),OFFSET('Water Data'!$D$9,0,10*ROW('Water Data'!D87)),NA())</f>
        <v>#N/A</v>
      </c>
      <c r="G93" s="96" t="e">
        <f ca="true">+IF(AND(ISNUMBER(OFFSET('Water Data'!$E$4,0,10*ROW('Water Data'!E87))),'Data Summary'!BV93="Yes"),100-OFFSET('Water Data'!$E$4,0,10*ROW('Water Data'!E87)),NA())</f>
        <v>#N/A</v>
      </c>
      <c r="H93" s="96" t="e">
        <f ca="true">+IF(AND(ISNUMBER(OFFSET('Water Data'!$E$6,0,10*ROW('Water Data'!E87))),'Data Summary'!BW93="Yes"),OFFSET('Water Data'!$E$6,0,10*ROW('Water Data'!E87)),NA())</f>
        <v>#N/A</v>
      </c>
      <c r="I93" s="96" t="e">
        <f ca="true">+IF(AND(ISNUMBER(OFFSET('Water Data'!$E$9,0,10*ROW('Water Data'!E87))),'Data Summary'!BX93="Yes"),OFFSET('Water Data'!$E$9,0,10*ROW('Water Data'!E87)),NA())</f>
        <v>#N/A</v>
      </c>
      <c r="J93" s="96" t="e">
        <f ca="true">+IF(AND(ISNUMBER(OFFSET('Water Data'!$F$4,0,10*ROW('Water Data'!F87))),'Data Summary'!BY93="Yes"),100-OFFSET('Water Data'!$F$4,0,10*ROW('Water Data'!F87)),NA())</f>
        <v>#N/A</v>
      </c>
      <c r="K93" s="96" t="e">
        <f ca="true">+IF(AND(ISNUMBER(OFFSET('Water Data'!$F$6,0,10*ROW('Water Data'!F87))),'Data Summary'!BZ93="Yes"),OFFSET('Water Data'!$F$6,0,10*ROW('Water Data'!F87)),NA())</f>
        <v>#N/A</v>
      </c>
      <c r="L93" s="96" t="e">
        <f ca="true">+IF(AND(ISNUMBER(OFFSET('Water Data'!$F$9,0,10*ROW('Water Data'!F87))),'Data Summary'!CA93="Yes"),OFFSET('Water Data'!$F$9,0,10*ROW('Water Data'!F87)),NA())</f>
        <v>#N/A</v>
      </c>
      <c r="M93" s="96" t="e">
        <f ca="true">+IF(AND(ISNUMBER(OFFSET('Water Data'!$G$4,0,10*ROW('Water Data'!G87))),'Data Summary'!CB93="Yes"),100-OFFSET('Water Data'!$G$4,0,10*ROW('Water Data'!G87)),NA())</f>
        <v>#N/A</v>
      </c>
      <c r="N93" s="96" t="e">
        <f ca="true">+IF(AND(ISNUMBER(OFFSET('Water Data'!$G$6,0,10*ROW('Water Data'!G87))),'Data Summary'!CC93="Yes"),OFFSET('Water Data'!$G$6,0,10*ROW('Water Data'!G87)),NA())</f>
        <v>#N/A</v>
      </c>
      <c r="O93" s="96" t="e">
        <f ca="true">+IF(AND(ISNUMBER(OFFSET('Water Data'!$G$9,0,10*ROW('Water Data'!G87))),'Data Summary'!CD93="Yes"),OFFSET('Water Data'!$G$9,0,10*ROW('Water Data'!G87)),NA())</f>
        <v>#N/A</v>
      </c>
      <c r="P93" s="96" t="e">
        <f ca="true">+IF(AND(ISNUMBER(OFFSET('Water Data'!$H$4,0,10*ROW('Water Data'!H87))),'Data Summary'!CE93="Yes"),100-OFFSET('Water Data'!$H$4,0,10*ROW('Water Data'!H87)),NA())</f>
        <v>#N/A</v>
      </c>
      <c r="Q93" s="96" t="e">
        <f ca="true">+IF(AND(ISNUMBER(OFFSET('Water Data'!$H$6,0,10*ROW('Water Data'!H87))),'Data Summary'!CF93="Yes"),OFFSET('Water Data'!$H$6,0,10*ROW('Water Data'!H87)),NA())</f>
        <v>#N/A</v>
      </c>
      <c r="R93" s="96" t="e">
        <f ca="true">+IF(AND(ISNUMBER(OFFSET('Water Data'!$H$9,0,10*ROW('Water Data'!H87))),'Data Summary'!CG93="Yes"),OFFSET('Water Data'!$H$9,0,10*ROW('Water Data'!H87)),NA())</f>
        <v>#N/A</v>
      </c>
      <c r="S93" s="96" t="e">
        <f ca="true">+IF(AND(ISNUMBER(OFFSET('Water Data'!$I$4,0,10*ROW('Water Data'!I87))),'Data Summary'!CH93="Yes"),100-OFFSET('Water Data'!$I$4,0,10*ROW('Water Data'!I87)),NA())</f>
        <v>#N/A</v>
      </c>
      <c r="T93" s="96" t="e">
        <f ca="true">+IF(AND(ISNUMBER(OFFSET('Water Data'!$I$6,0,10*ROW('Water Data'!I87))),'Data Summary'!CI93="Yes"),OFFSET('Water Data'!$I$6,0,10*ROW('Water Data'!I87)),NA())</f>
        <v>#N/A</v>
      </c>
      <c r="U93" s="96" t="e">
        <f ca="true">+IF(AND(ISNUMBER(OFFSET('Water Data'!$I$9,0,10*ROW('Water Data'!I87))),'Data Summary'!CJ93="Yes"),OFFSET('Water Data'!$I$9,0,10*ROW('Water Data'!I87)),NA())</f>
        <v>#N/A</v>
      </c>
      <c r="V93" s="97" t="e">
        <f ca="true">+IF(AND(ISNUMBER(OFFSET('Sanitation Data'!$D$4,0,10*ROW('Sanitation Data'!D87))),'Data Summary'!CK93="Yes"),100-OFFSET('Sanitation Data'!$D$4,0,10*ROW('Sanitation Data'!D87)),NA())</f>
        <v>#N/A</v>
      </c>
      <c r="W93" s="97" t="e">
        <f ca="true">+IF(AND(ISNUMBER(OFFSET('Sanitation Data'!$D$6,0,10*ROW('Sanitation Data'!D87))),'Data Summary'!CL93="Yes"),OFFSET('Sanitation Data'!$D$6,0,10*ROW('Sanitation Data'!D87)),NA())</f>
        <v>#N/A</v>
      </c>
      <c r="X93" s="97" t="e">
        <f ca="true">+IF(AND(ISNUMBER(OFFSET('Sanitation Data'!$D$10,0,10*ROW('Sanitation Data'!D87))),'Data Summary'!CM93="Yes"),OFFSET('Sanitation Data'!$D$10,0,10*ROW('Sanitation Data'!D87)),NA())</f>
        <v>#N/A</v>
      </c>
      <c r="Y93" s="97" t="e">
        <f ca="true">+IF(AND(ISNUMBER(OFFSET('Sanitation Data'!$D$11,0,10*ROW('Sanitation Data'!D87))),'Data Summary'!CN93="Yes"),OFFSET('Sanitation Data'!$D$11,0,10*ROW('Sanitation Data'!D87)),NA())</f>
        <v>#N/A</v>
      </c>
      <c r="Z93" s="97" t="e">
        <f ca="true">+IF(AND(ISNUMBER(OFFSET('Sanitation Data'!$D$12,0,10*ROW('Sanitation Data'!D87))),'Data Summary'!CO93="Yes"),OFFSET('Sanitation Data'!$D$12,0,10*ROW('Sanitation Data'!D87)),NA())</f>
        <v>#N/A</v>
      </c>
      <c r="AA93" s="97" t="e">
        <f ca="true">+IF(AND(ISNUMBER(OFFSET('Sanitation Data'!$E$4,0,10*ROW('Sanitation Data'!E87))),'Data Summary'!CP93="Yes"),100-OFFSET('Sanitation Data'!$E$4,0,10*ROW('Sanitation Data'!E87)),NA())</f>
        <v>#N/A</v>
      </c>
      <c r="AB93" s="97" t="e">
        <f ca="true">+IF(AND(ISNUMBER(OFFSET('Sanitation Data'!$E$6,0,10*ROW('Sanitation Data'!E87))),'Data Summary'!CQ93="Yes"),OFFSET('Sanitation Data'!$E$6,0,10*ROW('Sanitation Data'!E87)),NA())</f>
        <v>#N/A</v>
      </c>
      <c r="AC93" s="97" t="e">
        <f ca="true">+IF(AND(ISNUMBER(OFFSET('Sanitation Data'!$E$10,0,10*ROW('Sanitation Data'!E87))),'Data Summary'!CR93="Yes"),OFFSET('Sanitation Data'!$E$10,0,10*ROW('Sanitation Data'!E87)),NA())</f>
        <v>#N/A</v>
      </c>
      <c r="AD93" s="97" t="e">
        <f ca="true">+IF(AND(ISNUMBER(OFFSET('Sanitation Data'!$E$11,0,10*ROW('Sanitation Data'!E87))),'Data Summary'!CS93="Yes"),OFFSET('Sanitation Data'!$E$11,0,10*ROW('Sanitation Data'!E87)),NA())</f>
        <v>#N/A</v>
      </c>
      <c r="AE93" s="97" t="e">
        <f ca="true">+IF(AND(ISNUMBER(OFFSET('Sanitation Data'!$E$12,0,10*ROW('Sanitation Data'!E87))),'Data Summary'!CT93="Yes"),OFFSET('Sanitation Data'!$E$12,0,10*ROW('Sanitation Data'!E87)),NA())</f>
        <v>#N/A</v>
      </c>
      <c r="AF93" s="97" t="e">
        <f ca="true">+IF(AND(ISNUMBER(OFFSET('Sanitation Data'!$F$4,0,10*ROW('Sanitation Data'!F87))),'Data Summary'!CU93="Yes"),100-OFFSET('Sanitation Data'!$F$4,0,10*ROW('Sanitation Data'!F87)),NA())</f>
        <v>#N/A</v>
      </c>
      <c r="AG93" s="97" t="e">
        <f ca="true">+IF(AND(ISNUMBER(OFFSET('Sanitation Data'!$F$6,0,10*ROW('Sanitation Data'!F87))),'Data Summary'!CV93="Yes"),OFFSET('Sanitation Data'!$F$6,0,10*ROW('Sanitation Data'!F87)),NA())</f>
        <v>#N/A</v>
      </c>
      <c r="AH93" s="97" t="e">
        <f ca="true">+IF(AND(ISNUMBER(OFFSET('Sanitation Data'!$F$10,0,10*ROW('Sanitation Data'!F87))),'Data Summary'!CW93="Yes"),OFFSET('Sanitation Data'!$F$10,0,10*ROW('Sanitation Data'!F87)),NA())</f>
        <v>#N/A</v>
      </c>
      <c r="AI93" s="97" t="e">
        <f ca="true">+IF(AND(ISNUMBER(OFFSET('Sanitation Data'!$F$11,0,10*ROW('Sanitation Data'!F87))),'Data Summary'!CX93="Yes"),OFFSET('Sanitation Data'!$F$11,0,10*ROW('Sanitation Data'!F87)),NA())</f>
        <v>#N/A</v>
      </c>
      <c r="AJ93" s="97" t="e">
        <f ca="true">+IF(AND(ISNUMBER(OFFSET('Sanitation Data'!$F$12,0,10*ROW('Sanitation Data'!F87))),'Data Summary'!CY93="Yes"),OFFSET('Sanitation Data'!$F$12,0,10*ROW('Sanitation Data'!F87)),NA())</f>
        <v>#N/A</v>
      </c>
      <c r="AK93" s="97" t="e">
        <f ca="true">+IF(AND(ISNUMBER(OFFSET('Sanitation Data'!$G$4,0,10*ROW('Sanitation Data'!G87))),'Data Summary'!CZ93="Yes"),100-OFFSET('Sanitation Data'!$G$4,0,10*ROW('Sanitation Data'!G87)),NA())</f>
        <v>#N/A</v>
      </c>
      <c r="AL93" s="97" t="e">
        <f ca="true">+IF(AND(ISNUMBER(OFFSET('Sanitation Data'!$G$6,0,10*ROW('Sanitation Data'!G87))),'Data Summary'!DA93="Yes"),OFFSET('Sanitation Data'!$G$6,0,10*ROW('Sanitation Data'!G87)),NA())</f>
        <v>#N/A</v>
      </c>
      <c r="AM93" s="97" t="e">
        <f ca="true">+IF(AND(ISNUMBER(OFFSET('Sanitation Data'!$G$10,0,10*ROW('Sanitation Data'!G87))),'Data Summary'!DB93="Yes"),OFFSET('Sanitation Data'!$G$10,0,10*ROW('Sanitation Data'!G87)),NA())</f>
        <v>#N/A</v>
      </c>
      <c r="AN93" s="97" t="e">
        <f ca="true">+IF(AND(ISNUMBER(OFFSET('Sanitation Data'!$G$11,0,10*ROW('Sanitation Data'!G87))),'Data Summary'!DC93="Yes"),OFFSET('Sanitation Data'!$G$11,0,10*ROW('Sanitation Data'!G87)),NA())</f>
        <v>#N/A</v>
      </c>
      <c r="AO93" s="97" t="e">
        <f ca="true">+IF(AND(ISNUMBER(OFFSET('Sanitation Data'!$G$12,0,10*ROW('Sanitation Data'!G87))),'Data Summary'!DD93="Yes"),OFFSET('Sanitation Data'!$G$12,0,10*ROW('Sanitation Data'!G87)),NA())</f>
        <v>#N/A</v>
      </c>
      <c r="AP93" s="97" t="e">
        <f ca="true">+IF(AND(ISNUMBER(OFFSET('Sanitation Data'!$H$4,0,10*ROW('Sanitation Data'!H87))),'Data Summary'!DE93="Yes"),100-OFFSET('Sanitation Data'!$H$4,0,10*ROW('Sanitation Data'!H87)),NA())</f>
        <v>#N/A</v>
      </c>
      <c r="AQ93" s="97" t="e">
        <f ca="true">+IF(AND(ISNUMBER(OFFSET('Sanitation Data'!$H$6,0,10*ROW('Sanitation Data'!H87))),'Data Summary'!DF93="Yes"),OFFSET('Sanitation Data'!$H$6,0,10*ROW('Sanitation Data'!H87)),NA())</f>
        <v>#N/A</v>
      </c>
      <c r="AR93" s="97" t="e">
        <f ca="true">+IF(AND(ISNUMBER(OFFSET('Sanitation Data'!$H$10,0,10*ROW('Sanitation Data'!H87))),'Data Summary'!DG93="Yes"),OFFSET('Sanitation Data'!$H$10,0,10*ROW('Sanitation Data'!H87)),NA())</f>
        <v>#N/A</v>
      </c>
      <c r="AS93" s="97" t="e">
        <f ca="true">+IF(AND(ISNUMBER(OFFSET('Sanitation Data'!$H$11,0,10*ROW('Sanitation Data'!H87))),'Data Summary'!DH93="Yes"),OFFSET('Sanitation Data'!$H$11,0,10*ROW('Sanitation Data'!H87)),NA())</f>
        <v>#N/A</v>
      </c>
      <c r="AT93" s="97" t="e">
        <f ca="true">+IF(AND(ISNUMBER(OFFSET('Sanitation Data'!$H$12,0,10*ROW('Sanitation Data'!H87))),'Data Summary'!DI93="Yes"),OFFSET('Sanitation Data'!$H$12,0,10*ROW('Sanitation Data'!H87)),NA())</f>
        <v>#N/A</v>
      </c>
      <c r="AU93" s="97" t="e">
        <f ca="true">+IF(AND(ISNUMBER(OFFSET('Sanitation Data'!$I$4,0,10*ROW('Sanitation Data'!I87))),'Data Summary'!DJ93="Yes"),100-OFFSET('Sanitation Data'!$I$4,0,10*ROW('Sanitation Data'!I87)),NA())</f>
        <v>#N/A</v>
      </c>
      <c r="AV93" s="97" t="e">
        <f ca="true">+IF(AND(ISNUMBER(OFFSET('Sanitation Data'!$I$6,0,10*ROW('Sanitation Data'!I87))),'Data Summary'!DK93="Yes"),OFFSET('Sanitation Data'!$I$6,0,10*ROW('Sanitation Data'!I87)),NA())</f>
        <v>#N/A</v>
      </c>
      <c r="AW93" s="97" t="e">
        <f ca="true">+IF(AND(ISNUMBER(OFFSET('Sanitation Data'!$I$10,0,10*ROW('Sanitation Data'!I87))),'Data Summary'!DL93="Yes"),OFFSET('Sanitation Data'!$I$10,0,10*ROW('Sanitation Data'!I87)),NA())</f>
        <v>#N/A</v>
      </c>
      <c r="AX93" s="97" t="e">
        <f ca="true">+IF(AND(ISNUMBER(OFFSET('Sanitation Data'!$I$11,0,10*ROW('Sanitation Data'!I87))),'Data Summary'!DM93="Yes"),OFFSET('Sanitation Data'!$I$11,0,10*ROW('Sanitation Data'!I87)),NA())</f>
        <v>#N/A</v>
      </c>
      <c r="AY93" s="97" t="e">
        <f ca="true">+IF(AND(ISNUMBER(OFFSET('Sanitation Data'!$I$12,0,10*ROW('Sanitation Data'!I87))),'Data Summary'!DN93="Yes"),OFFSET('Sanitation Data'!$I$12,0,10*ROW('Sanitation Data'!I87)),NA())</f>
        <v>#N/A</v>
      </c>
      <c r="AZ93" s="98" t="e">
        <f ca="true">+IF(AND(ISNUMBER(OFFSET('Hygiene Data'!$D$5,0,10*ROW('Hygiene Data'!D87))),'Data Summary'!DO93="Yes"),OFFSET('Hygiene Data'!$D$5,0,10*ROW('Hygiene Data'!D87)),NA())</f>
        <v>#N/A</v>
      </c>
      <c r="BA93" s="98" t="e">
        <f ca="true">+IF(AND(ISNUMBER(OFFSET('Hygiene Data'!$D$7,0,10*ROW('Hygiene Data'!D87))),'Data Summary'!DP93="Yes"),OFFSET('Hygiene Data'!$D$7,0,10*ROW('Hygiene Data'!D87)),NA())</f>
        <v>#N/A</v>
      </c>
      <c r="BB93" s="98" t="e">
        <f ca="true">+IF(AND(ISNUMBER(OFFSET('Hygiene Data'!$D$9,0,10*ROW('Hygiene Data'!D87))),'Data Summary'!DQ93="Yes"),OFFSET('Hygiene Data'!$D$9,0,10*ROW('Hygiene Data'!D87)),NA())</f>
        <v>#N/A</v>
      </c>
      <c r="BC93" s="98" t="e">
        <f ca="true">+IF(AND(ISNUMBER(OFFSET('Hygiene Data'!$E$5,0,10*ROW('Hygiene Data'!E87))),'Data Summary'!DR93="Yes"),OFFSET('Hygiene Data'!$E$5,0,10*ROW('Hygiene Data'!E87)),NA())</f>
        <v>#N/A</v>
      </c>
      <c r="BD93" s="98" t="e">
        <f ca="true">+IF(AND(ISNUMBER(OFFSET('Hygiene Data'!$E$7,0,10*ROW('Hygiene Data'!E87))),'Data Summary'!DS93="Yes"),OFFSET('Hygiene Data'!$E$7,0,10*ROW('Hygiene Data'!E87)),NA())</f>
        <v>#N/A</v>
      </c>
      <c r="BE93" s="98" t="e">
        <f ca="true">+IF(AND(ISNUMBER(OFFSET('Hygiene Data'!$E$9,0,10*ROW('Hygiene Data'!E87))),'Data Summary'!DT93="Yes"),OFFSET('Hygiene Data'!$E$9,0,10*ROW('Hygiene Data'!E87)),NA())</f>
        <v>#N/A</v>
      </c>
      <c r="BF93" s="98" t="e">
        <f ca="true">+IF(AND(ISNUMBER(OFFSET('Hygiene Data'!$F$5,0,10*ROW('Hygiene Data'!F87))),'Data Summary'!DU93="Yes"),OFFSET('Hygiene Data'!$F$5,0,10*ROW('Hygiene Data'!F87)),NA())</f>
        <v>#N/A</v>
      </c>
      <c r="BG93" s="98" t="e">
        <f ca="true">+IF(AND(ISNUMBER(OFFSET('Hygiene Data'!$F$7,0,10*ROW('Hygiene Data'!F87))),'Data Summary'!DV93="Yes"),OFFSET('Hygiene Data'!$F$7,0,10*ROW('Hygiene Data'!F87)),NA())</f>
        <v>#N/A</v>
      </c>
      <c r="BH93" s="98" t="e">
        <f ca="true">+IF(AND(ISNUMBER(OFFSET('Hygiene Data'!$F$9,0,10*ROW('Hygiene Data'!F87))),'Data Summary'!DW93="Yes"),OFFSET('Hygiene Data'!$F$9,0,10*ROW('Hygiene Data'!F87)),NA())</f>
        <v>#N/A</v>
      </c>
      <c r="BI93" s="98" t="e">
        <f ca="true">+IF(AND(ISNUMBER(OFFSET('Hygiene Data'!$G$5,0,10*ROW('Hygiene Data'!G87))),'Data Summary'!DX93="Yes"),OFFSET('Hygiene Data'!$G$5,0,10*ROW('Hygiene Data'!G87)),NA())</f>
        <v>#N/A</v>
      </c>
      <c r="BJ93" s="98" t="e">
        <f ca="true">+IF(AND(ISNUMBER(OFFSET('Hygiene Data'!$G$7,0,10*ROW('Hygiene Data'!G87))),'Data Summary'!DY93="Yes"),OFFSET('Hygiene Data'!$G$7,0,10*ROW('Hygiene Data'!G87)),NA())</f>
        <v>#N/A</v>
      </c>
      <c r="BK93" s="98" t="e">
        <f ca="true">+IF(AND(ISNUMBER(OFFSET('Hygiene Data'!$G$9,0,10*ROW('Hygiene Data'!G87))),'Data Summary'!DZ93="Yes"),OFFSET('Hygiene Data'!$G$9,0,10*ROW('Hygiene Data'!G87)),NA())</f>
        <v>#N/A</v>
      </c>
      <c r="BL93" s="98" t="e">
        <f ca="true">+IF(AND(ISNUMBER(OFFSET('Hygiene Data'!$H$5,0,10*ROW('Hygiene Data'!H87))),'Data Summary'!EA93="Yes"),OFFSET('Hygiene Data'!$H$5,0,10*ROW('Hygiene Data'!H87)),NA())</f>
        <v>#N/A</v>
      </c>
      <c r="BM93" s="98" t="e">
        <f ca="true">+IF(AND(ISNUMBER(OFFSET('Hygiene Data'!$H$7,0,10*ROW('Hygiene Data'!H87))),'Data Summary'!EB93="Yes"),OFFSET('Hygiene Data'!$H$7,0,10*ROW('Hygiene Data'!H87)),NA())</f>
        <v>#N/A</v>
      </c>
      <c r="BN93" s="98" t="e">
        <f ca="true">+IF(AND(ISNUMBER(OFFSET('Hygiene Data'!$H$9,0,10*ROW('Hygiene Data'!H87))),'Data Summary'!EC93="Yes"),OFFSET('Hygiene Data'!$H$9,0,10*ROW('Hygiene Data'!H87)),NA())</f>
        <v>#N/A</v>
      </c>
      <c r="BO93" s="98" t="e">
        <f ca="true">+IF(AND(ISNUMBER(OFFSET('Hygiene Data'!$I$5,0,10*ROW('Hygiene Data'!I87))),'Data Summary'!ED93="Yes"),OFFSET('Hygiene Data'!$I$5,0,10*ROW('Hygiene Data'!I87)),NA())</f>
        <v>#N/A</v>
      </c>
      <c r="BP93" s="98" t="e">
        <f ca="true">+IF(AND(ISNUMBER(OFFSET('Hygiene Data'!$I$7,0,10*ROW('Hygiene Data'!I87))),'Data Summary'!EE93="Yes"),OFFSET('Hygiene Data'!$I$7,0,10*ROW('Hygiene Data'!I87)),NA())</f>
        <v>#N/A</v>
      </c>
      <c r="BQ93" s="98" t="e">
        <f ca="true">+IF(AND(ISNUMBER(OFFSET('Hygiene Data'!$I$9,0,10*ROW('Hygiene Data'!I87))),'Data Summary'!EF93="Yes"),OFFSET('Hygiene Data'!$I$9,0,10*ROW('Hygiene Data'!I87)),NA())</f>
        <v>#N/A</v>
      </c>
    </row>
    <row xmlns:x14ac="http://schemas.microsoft.com/office/spreadsheetml/2009/9/ac" r="94" x14ac:dyDescent="0.2">
      <c r="A94" s="339" t="e">
        <f ca="true">+RIGHT('Data Summary'!A94,LEN('Data Summary'!A94)-9)</f>
        <v>#VALUE!</v>
      </c>
      <c r="B94" s="36" t="str">
        <f ca="true">+IF(ISTEXT('Data Summary'!B94),'Data Summary'!B94,"")</f>
        <v/>
      </c>
      <c r="C94" s="338" t="e">
        <f ca="true">+VALUE('Data Summary'!C94)</f>
        <v>#VALUE!</v>
      </c>
      <c r="D94" s="96" t="e">
        <f ca="true">+IF(AND(ISNUMBER(OFFSET('Water Data'!$D$4,0,10*ROW('Water Data'!D88))),'Data Summary'!BS94="Yes"),100-OFFSET('Water Data'!$D$4,0,10*ROW('Water Data'!D88)),NA())</f>
        <v>#N/A</v>
      </c>
      <c r="E94" s="96" t="e">
        <f ca="true">+IF(AND(ISNUMBER(OFFSET('Water Data'!$D$6,0,10*ROW('Water Data'!D88))),'Data Summary'!BT94="Yes"),OFFSET('Water Data'!$D$6,0,10*ROW('Water Data'!D88)),NA())</f>
        <v>#N/A</v>
      </c>
      <c r="F94" s="96" t="e">
        <f ca="true">+IF(AND(ISNUMBER(OFFSET('Water Data'!$D$9,0,10*ROW('Water Data'!D88))),'Data Summary'!BU94="Yes"),OFFSET('Water Data'!$D$9,0,10*ROW('Water Data'!D88)),NA())</f>
        <v>#N/A</v>
      </c>
      <c r="G94" s="96" t="e">
        <f ca="true">+IF(AND(ISNUMBER(OFFSET('Water Data'!$E$4,0,10*ROW('Water Data'!E88))),'Data Summary'!BV94="Yes"),100-OFFSET('Water Data'!$E$4,0,10*ROW('Water Data'!E88)),NA())</f>
        <v>#N/A</v>
      </c>
      <c r="H94" s="96" t="e">
        <f ca="true">+IF(AND(ISNUMBER(OFFSET('Water Data'!$E$6,0,10*ROW('Water Data'!E88))),'Data Summary'!BW94="Yes"),OFFSET('Water Data'!$E$6,0,10*ROW('Water Data'!E88)),NA())</f>
        <v>#N/A</v>
      </c>
      <c r="I94" s="96" t="e">
        <f ca="true">+IF(AND(ISNUMBER(OFFSET('Water Data'!$E$9,0,10*ROW('Water Data'!E88))),'Data Summary'!BX94="Yes"),OFFSET('Water Data'!$E$9,0,10*ROW('Water Data'!E88)),NA())</f>
        <v>#N/A</v>
      </c>
      <c r="J94" s="96" t="e">
        <f ca="true">+IF(AND(ISNUMBER(OFFSET('Water Data'!$F$4,0,10*ROW('Water Data'!F88))),'Data Summary'!BY94="Yes"),100-OFFSET('Water Data'!$F$4,0,10*ROW('Water Data'!F88)),NA())</f>
        <v>#N/A</v>
      </c>
      <c r="K94" s="96" t="e">
        <f ca="true">+IF(AND(ISNUMBER(OFFSET('Water Data'!$F$6,0,10*ROW('Water Data'!F88))),'Data Summary'!BZ94="Yes"),OFFSET('Water Data'!$F$6,0,10*ROW('Water Data'!F88)),NA())</f>
        <v>#N/A</v>
      </c>
      <c r="L94" s="96" t="e">
        <f ca="true">+IF(AND(ISNUMBER(OFFSET('Water Data'!$F$9,0,10*ROW('Water Data'!F88))),'Data Summary'!CA94="Yes"),OFFSET('Water Data'!$F$9,0,10*ROW('Water Data'!F88)),NA())</f>
        <v>#N/A</v>
      </c>
      <c r="M94" s="96" t="e">
        <f ca="true">+IF(AND(ISNUMBER(OFFSET('Water Data'!$G$4,0,10*ROW('Water Data'!G88))),'Data Summary'!CB94="Yes"),100-OFFSET('Water Data'!$G$4,0,10*ROW('Water Data'!G88)),NA())</f>
        <v>#N/A</v>
      </c>
      <c r="N94" s="96" t="e">
        <f ca="true">+IF(AND(ISNUMBER(OFFSET('Water Data'!$G$6,0,10*ROW('Water Data'!G88))),'Data Summary'!CC94="Yes"),OFFSET('Water Data'!$G$6,0,10*ROW('Water Data'!G88)),NA())</f>
        <v>#N/A</v>
      </c>
      <c r="O94" s="96" t="e">
        <f ca="true">+IF(AND(ISNUMBER(OFFSET('Water Data'!$G$9,0,10*ROW('Water Data'!G88))),'Data Summary'!CD94="Yes"),OFFSET('Water Data'!$G$9,0,10*ROW('Water Data'!G88)),NA())</f>
        <v>#N/A</v>
      </c>
      <c r="P94" s="96" t="e">
        <f ca="true">+IF(AND(ISNUMBER(OFFSET('Water Data'!$H$4,0,10*ROW('Water Data'!H88))),'Data Summary'!CE94="Yes"),100-OFFSET('Water Data'!$H$4,0,10*ROW('Water Data'!H88)),NA())</f>
        <v>#N/A</v>
      </c>
      <c r="Q94" s="96" t="e">
        <f ca="true">+IF(AND(ISNUMBER(OFFSET('Water Data'!$H$6,0,10*ROW('Water Data'!H88))),'Data Summary'!CF94="Yes"),OFFSET('Water Data'!$H$6,0,10*ROW('Water Data'!H88)),NA())</f>
        <v>#N/A</v>
      </c>
      <c r="R94" s="96" t="e">
        <f ca="true">+IF(AND(ISNUMBER(OFFSET('Water Data'!$H$9,0,10*ROW('Water Data'!H88))),'Data Summary'!CG94="Yes"),OFFSET('Water Data'!$H$9,0,10*ROW('Water Data'!H88)),NA())</f>
        <v>#N/A</v>
      </c>
      <c r="S94" s="96" t="e">
        <f ca="true">+IF(AND(ISNUMBER(OFFSET('Water Data'!$I$4,0,10*ROW('Water Data'!I88))),'Data Summary'!CH94="Yes"),100-OFFSET('Water Data'!$I$4,0,10*ROW('Water Data'!I88)),NA())</f>
        <v>#N/A</v>
      </c>
      <c r="T94" s="96" t="e">
        <f ca="true">+IF(AND(ISNUMBER(OFFSET('Water Data'!$I$6,0,10*ROW('Water Data'!I88))),'Data Summary'!CI94="Yes"),OFFSET('Water Data'!$I$6,0,10*ROW('Water Data'!I88)),NA())</f>
        <v>#N/A</v>
      </c>
      <c r="U94" s="96" t="e">
        <f ca="true">+IF(AND(ISNUMBER(OFFSET('Water Data'!$I$9,0,10*ROW('Water Data'!I88))),'Data Summary'!CJ94="Yes"),OFFSET('Water Data'!$I$9,0,10*ROW('Water Data'!I88)),NA())</f>
        <v>#N/A</v>
      </c>
      <c r="V94" s="97" t="e">
        <f ca="true">+IF(AND(ISNUMBER(OFFSET('Sanitation Data'!$D$4,0,10*ROW('Sanitation Data'!D88))),'Data Summary'!CK94="Yes"),100-OFFSET('Sanitation Data'!$D$4,0,10*ROW('Sanitation Data'!D88)),NA())</f>
        <v>#N/A</v>
      </c>
      <c r="W94" s="97" t="e">
        <f ca="true">+IF(AND(ISNUMBER(OFFSET('Sanitation Data'!$D$6,0,10*ROW('Sanitation Data'!D88))),'Data Summary'!CL94="Yes"),OFFSET('Sanitation Data'!$D$6,0,10*ROW('Sanitation Data'!D88)),NA())</f>
        <v>#N/A</v>
      </c>
      <c r="X94" s="97" t="e">
        <f ca="true">+IF(AND(ISNUMBER(OFFSET('Sanitation Data'!$D$10,0,10*ROW('Sanitation Data'!D88))),'Data Summary'!CM94="Yes"),OFFSET('Sanitation Data'!$D$10,0,10*ROW('Sanitation Data'!D88)),NA())</f>
        <v>#N/A</v>
      </c>
      <c r="Y94" s="97" t="e">
        <f ca="true">+IF(AND(ISNUMBER(OFFSET('Sanitation Data'!$D$11,0,10*ROW('Sanitation Data'!D88))),'Data Summary'!CN94="Yes"),OFFSET('Sanitation Data'!$D$11,0,10*ROW('Sanitation Data'!D88)),NA())</f>
        <v>#N/A</v>
      </c>
      <c r="Z94" s="97" t="e">
        <f ca="true">+IF(AND(ISNUMBER(OFFSET('Sanitation Data'!$D$12,0,10*ROW('Sanitation Data'!D88))),'Data Summary'!CO94="Yes"),OFFSET('Sanitation Data'!$D$12,0,10*ROW('Sanitation Data'!D88)),NA())</f>
        <v>#N/A</v>
      </c>
      <c r="AA94" s="97" t="e">
        <f ca="true">+IF(AND(ISNUMBER(OFFSET('Sanitation Data'!$E$4,0,10*ROW('Sanitation Data'!E88))),'Data Summary'!CP94="Yes"),100-OFFSET('Sanitation Data'!$E$4,0,10*ROW('Sanitation Data'!E88)),NA())</f>
        <v>#N/A</v>
      </c>
      <c r="AB94" s="97" t="e">
        <f ca="true">+IF(AND(ISNUMBER(OFFSET('Sanitation Data'!$E$6,0,10*ROW('Sanitation Data'!E88))),'Data Summary'!CQ94="Yes"),OFFSET('Sanitation Data'!$E$6,0,10*ROW('Sanitation Data'!E88)),NA())</f>
        <v>#N/A</v>
      </c>
      <c r="AC94" s="97" t="e">
        <f ca="true">+IF(AND(ISNUMBER(OFFSET('Sanitation Data'!$E$10,0,10*ROW('Sanitation Data'!E88))),'Data Summary'!CR94="Yes"),OFFSET('Sanitation Data'!$E$10,0,10*ROW('Sanitation Data'!E88)),NA())</f>
        <v>#N/A</v>
      </c>
      <c r="AD94" s="97" t="e">
        <f ca="true">+IF(AND(ISNUMBER(OFFSET('Sanitation Data'!$E$11,0,10*ROW('Sanitation Data'!E88))),'Data Summary'!CS94="Yes"),OFFSET('Sanitation Data'!$E$11,0,10*ROW('Sanitation Data'!E88)),NA())</f>
        <v>#N/A</v>
      </c>
      <c r="AE94" s="97" t="e">
        <f ca="true">+IF(AND(ISNUMBER(OFFSET('Sanitation Data'!$E$12,0,10*ROW('Sanitation Data'!E88))),'Data Summary'!CT94="Yes"),OFFSET('Sanitation Data'!$E$12,0,10*ROW('Sanitation Data'!E88)),NA())</f>
        <v>#N/A</v>
      </c>
      <c r="AF94" s="97" t="e">
        <f ca="true">+IF(AND(ISNUMBER(OFFSET('Sanitation Data'!$F$4,0,10*ROW('Sanitation Data'!F88))),'Data Summary'!CU94="Yes"),100-OFFSET('Sanitation Data'!$F$4,0,10*ROW('Sanitation Data'!F88)),NA())</f>
        <v>#N/A</v>
      </c>
      <c r="AG94" s="97" t="e">
        <f ca="true">+IF(AND(ISNUMBER(OFFSET('Sanitation Data'!$F$6,0,10*ROW('Sanitation Data'!F88))),'Data Summary'!CV94="Yes"),OFFSET('Sanitation Data'!$F$6,0,10*ROW('Sanitation Data'!F88)),NA())</f>
        <v>#N/A</v>
      </c>
      <c r="AH94" s="97" t="e">
        <f ca="true">+IF(AND(ISNUMBER(OFFSET('Sanitation Data'!$F$10,0,10*ROW('Sanitation Data'!F88))),'Data Summary'!CW94="Yes"),OFFSET('Sanitation Data'!$F$10,0,10*ROW('Sanitation Data'!F88)),NA())</f>
        <v>#N/A</v>
      </c>
      <c r="AI94" s="97" t="e">
        <f ca="true">+IF(AND(ISNUMBER(OFFSET('Sanitation Data'!$F$11,0,10*ROW('Sanitation Data'!F88))),'Data Summary'!CX94="Yes"),OFFSET('Sanitation Data'!$F$11,0,10*ROW('Sanitation Data'!F88)),NA())</f>
        <v>#N/A</v>
      </c>
      <c r="AJ94" s="97" t="e">
        <f ca="true">+IF(AND(ISNUMBER(OFFSET('Sanitation Data'!$F$12,0,10*ROW('Sanitation Data'!F88))),'Data Summary'!CY94="Yes"),OFFSET('Sanitation Data'!$F$12,0,10*ROW('Sanitation Data'!F88)),NA())</f>
        <v>#N/A</v>
      </c>
      <c r="AK94" s="97" t="e">
        <f ca="true">+IF(AND(ISNUMBER(OFFSET('Sanitation Data'!$G$4,0,10*ROW('Sanitation Data'!G88))),'Data Summary'!CZ94="Yes"),100-OFFSET('Sanitation Data'!$G$4,0,10*ROW('Sanitation Data'!G88)),NA())</f>
        <v>#N/A</v>
      </c>
      <c r="AL94" s="97" t="e">
        <f ca="true">+IF(AND(ISNUMBER(OFFSET('Sanitation Data'!$G$6,0,10*ROW('Sanitation Data'!G88))),'Data Summary'!DA94="Yes"),OFFSET('Sanitation Data'!$G$6,0,10*ROW('Sanitation Data'!G88)),NA())</f>
        <v>#N/A</v>
      </c>
      <c r="AM94" s="97" t="e">
        <f ca="true">+IF(AND(ISNUMBER(OFFSET('Sanitation Data'!$G$10,0,10*ROW('Sanitation Data'!G88))),'Data Summary'!DB94="Yes"),OFFSET('Sanitation Data'!$G$10,0,10*ROW('Sanitation Data'!G88)),NA())</f>
        <v>#N/A</v>
      </c>
      <c r="AN94" s="97" t="e">
        <f ca="true">+IF(AND(ISNUMBER(OFFSET('Sanitation Data'!$G$11,0,10*ROW('Sanitation Data'!G88))),'Data Summary'!DC94="Yes"),OFFSET('Sanitation Data'!$G$11,0,10*ROW('Sanitation Data'!G88)),NA())</f>
        <v>#N/A</v>
      </c>
      <c r="AO94" s="97" t="e">
        <f ca="true">+IF(AND(ISNUMBER(OFFSET('Sanitation Data'!$G$12,0,10*ROW('Sanitation Data'!G88))),'Data Summary'!DD94="Yes"),OFFSET('Sanitation Data'!$G$12,0,10*ROW('Sanitation Data'!G88)),NA())</f>
        <v>#N/A</v>
      </c>
      <c r="AP94" s="97" t="e">
        <f ca="true">+IF(AND(ISNUMBER(OFFSET('Sanitation Data'!$H$4,0,10*ROW('Sanitation Data'!H88))),'Data Summary'!DE94="Yes"),100-OFFSET('Sanitation Data'!$H$4,0,10*ROW('Sanitation Data'!H88)),NA())</f>
        <v>#N/A</v>
      </c>
      <c r="AQ94" s="97" t="e">
        <f ca="true">+IF(AND(ISNUMBER(OFFSET('Sanitation Data'!$H$6,0,10*ROW('Sanitation Data'!H88))),'Data Summary'!DF94="Yes"),OFFSET('Sanitation Data'!$H$6,0,10*ROW('Sanitation Data'!H88)),NA())</f>
        <v>#N/A</v>
      </c>
      <c r="AR94" s="97" t="e">
        <f ca="true">+IF(AND(ISNUMBER(OFFSET('Sanitation Data'!$H$10,0,10*ROW('Sanitation Data'!H88))),'Data Summary'!DG94="Yes"),OFFSET('Sanitation Data'!$H$10,0,10*ROW('Sanitation Data'!H88)),NA())</f>
        <v>#N/A</v>
      </c>
      <c r="AS94" s="97" t="e">
        <f ca="true">+IF(AND(ISNUMBER(OFFSET('Sanitation Data'!$H$11,0,10*ROW('Sanitation Data'!H88))),'Data Summary'!DH94="Yes"),OFFSET('Sanitation Data'!$H$11,0,10*ROW('Sanitation Data'!H88)),NA())</f>
        <v>#N/A</v>
      </c>
      <c r="AT94" s="97" t="e">
        <f ca="true">+IF(AND(ISNUMBER(OFFSET('Sanitation Data'!$H$12,0,10*ROW('Sanitation Data'!H88))),'Data Summary'!DI94="Yes"),OFFSET('Sanitation Data'!$H$12,0,10*ROW('Sanitation Data'!H88)),NA())</f>
        <v>#N/A</v>
      </c>
      <c r="AU94" s="97" t="e">
        <f ca="true">+IF(AND(ISNUMBER(OFFSET('Sanitation Data'!$I$4,0,10*ROW('Sanitation Data'!I88))),'Data Summary'!DJ94="Yes"),100-OFFSET('Sanitation Data'!$I$4,0,10*ROW('Sanitation Data'!I88)),NA())</f>
        <v>#N/A</v>
      </c>
      <c r="AV94" s="97" t="e">
        <f ca="true">+IF(AND(ISNUMBER(OFFSET('Sanitation Data'!$I$6,0,10*ROW('Sanitation Data'!I88))),'Data Summary'!DK94="Yes"),OFFSET('Sanitation Data'!$I$6,0,10*ROW('Sanitation Data'!I88)),NA())</f>
        <v>#N/A</v>
      </c>
      <c r="AW94" s="97" t="e">
        <f ca="true">+IF(AND(ISNUMBER(OFFSET('Sanitation Data'!$I$10,0,10*ROW('Sanitation Data'!I88))),'Data Summary'!DL94="Yes"),OFFSET('Sanitation Data'!$I$10,0,10*ROW('Sanitation Data'!I88)),NA())</f>
        <v>#N/A</v>
      </c>
      <c r="AX94" s="97" t="e">
        <f ca="true">+IF(AND(ISNUMBER(OFFSET('Sanitation Data'!$I$11,0,10*ROW('Sanitation Data'!I88))),'Data Summary'!DM94="Yes"),OFFSET('Sanitation Data'!$I$11,0,10*ROW('Sanitation Data'!I88)),NA())</f>
        <v>#N/A</v>
      </c>
      <c r="AY94" s="97" t="e">
        <f ca="true">+IF(AND(ISNUMBER(OFFSET('Sanitation Data'!$I$12,0,10*ROW('Sanitation Data'!I88))),'Data Summary'!DN94="Yes"),OFFSET('Sanitation Data'!$I$12,0,10*ROW('Sanitation Data'!I88)),NA())</f>
        <v>#N/A</v>
      </c>
      <c r="AZ94" s="98" t="e">
        <f ca="true">+IF(AND(ISNUMBER(OFFSET('Hygiene Data'!$D$5,0,10*ROW('Hygiene Data'!D88))),'Data Summary'!DO94="Yes"),OFFSET('Hygiene Data'!$D$5,0,10*ROW('Hygiene Data'!D88)),NA())</f>
        <v>#N/A</v>
      </c>
      <c r="BA94" s="98" t="e">
        <f ca="true">+IF(AND(ISNUMBER(OFFSET('Hygiene Data'!$D$7,0,10*ROW('Hygiene Data'!D88))),'Data Summary'!DP94="Yes"),OFFSET('Hygiene Data'!$D$7,0,10*ROW('Hygiene Data'!D88)),NA())</f>
        <v>#N/A</v>
      </c>
      <c r="BB94" s="98" t="e">
        <f ca="true">+IF(AND(ISNUMBER(OFFSET('Hygiene Data'!$D$9,0,10*ROW('Hygiene Data'!D88))),'Data Summary'!DQ94="Yes"),OFFSET('Hygiene Data'!$D$9,0,10*ROW('Hygiene Data'!D88)),NA())</f>
        <v>#N/A</v>
      </c>
      <c r="BC94" s="98" t="e">
        <f ca="true">+IF(AND(ISNUMBER(OFFSET('Hygiene Data'!$E$5,0,10*ROW('Hygiene Data'!E88))),'Data Summary'!DR94="Yes"),OFFSET('Hygiene Data'!$E$5,0,10*ROW('Hygiene Data'!E88)),NA())</f>
        <v>#N/A</v>
      </c>
      <c r="BD94" s="98" t="e">
        <f ca="true">+IF(AND(ISNUMBER(OFFSET('Hygiene Data'!$E$7,0,10*ROW('Hygiene Data'!E88))),'Data Summary'!DS94="Yes"),OFFSET('Hygiene Data'!$E$7,0,10*ROW('Hygiene Data'!E88)),NA())</f>
        <v>#N/A</v>
      </c>
      <c r="BE94" s="98" t="e">
        <f ca="true">+IF(AND(ISNUMBER(OFFSET('Hygiene Data'!$E$9,0,10*ROW('Hygiene Data'!E88))),'Data Summary'!DT94="Yes"),OFFSET('Hygiene Data'!$E$9,0,10*ROW('Hygiene Data'!E88)),NA())</f>
        <v>#N/A</v>
      </c>
      <c r="BF94" s="98" t="e">
        <f ca="true">+IF(AND(ISNUMBER(OFFSET('Hygiene Data'!$F$5,0,10*ROW('Hygiene Data'!F88))),'Data Summary'!DU94="Yes"),OFFSET('Hygiene Data'!$F$5,0,10*ROW('Hygiene Data'!F88)),NA())</f>
        <v>#N/A</v>
      </c>
      <c r="BG94" s="98" t="e">
        <f ca="true">+IF(AND(ISNUMBER(OFFSET('Hygiene Data'!$F$7,0,10*ROW('Hygiene Data'!F88))),'Data Summary'!DV94="Yes"),OFFSET('Hygiene Data'!$F$7,0,10*ROW('Hygiene Data'!F88)),NA())</f>
        <v>#N/A</v>
      </c>
      <c r="BH94" s="98" t="e">
        <f ca="true">+IF(AND(ISNUMBER(OFFSET('Hygiene Data'!$F$9,0,10*ROW('Hygiene Data'!F88))),'Data Summary'!DW94="Yes"),OFFSET('Hygiene Data'!$F$9,0,10*ROW('Hygiene Data'!F88)),NA())</f>
        <v>#N/A</v>
      </c>
      <c r="BI94" s="98" t="e">
        <f ca="true">+IF(AND(ISNUMBER(OFFSET('Hygiene Data'!$G$5,0,10*ROW('Hygiene Data'!G88))),'Data Summary'!DX94="Yes"),OFFSET('Hygiene Data'!$G$5,0,10*ROW('Hygiene Data'!G88)),NA())</f>
        <v>#N/A</v>
      </c>
      <c r="BJ94" s="98" t="e">
        <f ca="true">+IF(AND(ISNUMBER(OFFSET('Hygiene Data'!$G$7,0,10*ROW('Hygiene Data'!G88))),'Data Summary'!DY94="Yes"),OFFSET('Hygiene Data'!$G$7,0,10*ROW('Hygiene Data'!G88)),NA())</f>
        <v>#N/A</v>
      </c>
      <c r="BK94" s="98" t="e">
        <f ca="true">+IF(AND(ISNUMBER(OFFSET('Hygiene Data'!$G$9,0,10*ROW('Hygiene Data'!G88))),'Data Summary'!DZ94="Yes"),OFFSET('Hygiene Data'!$G$9,0,10*ROW('Hygiene Data'!G88)),NA())</f>
        <v>#N/A</v>
      </c>
      <c r="BL94" s="98" t="e">
        <f ca="true">+IF(AND(ISNUMBER(OFFSET('Hygiene Data'!$H$5,0,10*ROW('Hygiene Data'!H88))),'Data Summary'!EA94="Yes"),OFFSET('Hygiene Data'!$H$5,0,10*ROW('Hygiene Data'!H88)),NA())</f>
        <v>#N/A</v>
      </c>
      <c r="BM94" s="98" t="e">
        <f ca="true">+IF(AND(ISNUMBER(OFFSET('Hygiene Data'!$H$7,0,10*ROW('Hygiene Data'!H88))),'Data Summary'!EB94="Yes"),OFFSET('Hygiene Data'!$H$7,0,10*ROW('Hygiene Data'!H88)),NA())</f>
        <v>#N/A</v>
      </c>
      <c r="BN94" s="98" t="e">
        <f ca="true">+IF(AND(ISNUMBER(OFFSET('Hygiene Data'!$H$9,0,10*ROW('Hygiene Data'!H88))),'Data Summary'!EC94="Yes"),OFFSET('Hygiene Data'!$H$9,0,10*ROW('Hygiene Data'!H88)),NA())</f>
        <v>#N/A</v>
      </c>
      <c r="BO94" s="98" t="e">
        <f ca="true">+IF(AND(ISNUMBER(OFFSET('Hygiene Data'!$I$5,0,10*ROW('Hygiene Data'!I88))),'Data Summary'!ED94="Yes"),OFFSET('Hygiene Data'!$I$5,0,10*ROW('Hygiene Data'!I88)),NA())</f>
        <v>#N/A</v>
      </c>
      <c r="BP94" s="98" t="e">
        <f ca="true">+IF(AND(ISNUMBER(OFFSET('Hygiene Data'!$I$7,0,10*ROW('Hygiene Data'!I88))),'Data Summary'!EE94="Yes"),OFFSET('Hygiene Data'!$I$7,0,10*ROW('Hygiene Data'!I88)),NA())</f>
        <v>#N/A</v>
      </c>
      <c r="BQ94" s="98" t="e">
        <f ca="true">+IF(AND(ISNUMBER(OFFSET('Hygiene Data'!$I$9,0,10*ROW('Hygiene Data'!I88))),'Data Summary'!EF94="Yes"),OFFSET('Hygiene Data'!$I$9,0,10*ROW('Hygiene Data'!I88)),NA())</f>
        <v>#N/A</v>
      </c>
    </row>
    <row xmlns:x14ac="http://schemas.microsoft.com/office/spreadsheetml/2009/9/ac" r="95" x14ac:dyDescent="0.2">
      <c r="A95" s="339" t="e">
        <f ca="true">+RIGHT('Data Summary'!A95,LEN('Data Summary'!A95)-9)</f>
        <v>#VALUE!</v>
      </c>
      <c r="B95" s="36" t="str">
        <f ca="true">+IF(ISTEXT('Data Summary'!B95),'Data Summary'!B95,"")</f>
        <v/>
      </c>
      <c r="C95" s="338" t="e">
        <f ca="true">+VALUE('Data Summary'!C95)</f>
        <v>#VALUE!</v>
      </c>
      <c r="D95" s="96" t="e">
        <f ca="true">+IF(AND(ISNUMBER(OFFSET('Water Data'!$D$4,0,10*ROW('Water Data'!D89))),'Data Summary'!BS95="Yes"),100-OFFSET('Water Data'!$D$4,0,10*ROW('Water Data'!D89)),NA())</f>
        <v>#N/A</v>
      </c>
      <c r="E95" s="96" t="e">
        <f ca="true">+IF(AND(ISNUMBER(OFFSET('Water Data'!$D$6,0,10*ROW('Water Data'!D89))),'Data Summary'!BT95="Yes"),OFFSET('Water Data'!$D$6,0,10*ROW('Water Data'!D89)),NA())</f>
        <v>#N/A</v>
      </c>
      <c r="F95" s="96" t="e">
        <f ca="true">+IF(AND(ISNUMBER(OFFSET('Water Data'!$D$9,0,10*ROW('Water Data'!D89))),'Data Summary'!BU95="Yes"),OFFSET('Water Data'!$D$9,0,10*ROW('Water Data'!D89)),NA())</f>
        <v>#N/A</v>
      </c>
      <c r="G95" s="96" t="e">
        <f ca="true">+IF(AND(ISNUMBER(OFFSET('Water Data'!$E$4,0,10*ROW('Water Data'!E89))),'Data Summary'!BV95="Yes"),100-OFFSET('Water Data'!$E$4,0,10*ROW('Water Data'!E89)),NA())</f>
        <v>#N/A</v>
      </c>
      <c r="H95" s="96" t="e">
        <f ca="true">+IF(AND(ISNUMBER(OFFSET('Water Data'!$E$6,0,10*ROW('Water Data'!E89))),'Data Summary'!BW95="Yes"),OFFSET('Water Data'!$E$6,0,10*ROW('Water Data'!E89)),NA())</f>
        <v>#N/A</v>
      </c>
      <c r="I95" s="96" t="e">
        <f ca="true">+IF(AND(ISNUMBER(OFFSET('Water Data'!$E$9,0,10*ROW('Water Data'!E89))),'Data Summary'!BX95="Yes"),OFFSET('Water Data'!$E$9,0,10*ROW('Water Data'!E89)),NA())</f>
        <v>#N/A</v>
      </c>
      <c r="J95" s="96" t="e">
        <f ca="true">+IF(AND(ISNUMBER(OFFSET('Water Data'!$F$4,0,10*ROW('Water Data'!F89))),'Data Summary'!BY95="Yes"),100-OFFSET('Water Data'!$F$4,0,10*ROW('Water Data'!F89)),NA())</f>
        <v>#N/A</v>
      </c>
      <c r="K95" s="96" t="e">
        <f ca="true">+IF(AND(ISNUMBER(OFFSET('Water Data'!$F$6,0,10*ROW('Water Data'!F89))),'Data Summary'!BZ95="Yes"),OFFSET('Water Data'!$F$6,0,10*ROW('Water Data'!F89)),NA())</f>
        <v>#N/A</v>
      </c>
      <c r="L95" s="96" t="e">
        <f ca="true">+IF(AND(ISNUMBER(OFFSET('Water Data'!$F$9,0,10*ROW('Water Data'!F89))),'Data Summary'!CA95="Yes"),OFFSET('Water Data'!$F$9,0,10*ROW('Water Data'!F89)),NA())</f>
        <v>#N/A</v>
      </c>
      <c r="M95" s="96" t="e">
        <f ca="true">+IF(AND(ISNUMBER(OFFSET('Water Data'!$G$4,0,10*ROW('Water Data'!G89))),'Data Summary'!CB95="Yes"),100-OFFSET('Water Data'!$G$4,0,10*ROW('Water Data'!G89)),NA())</f>
        <v>#N/A</v>
      </c>
      <c r="N95" s="96" t="e">
        <f ca="true">+IF(AND(ISNUMBER(OFFSET('Water Data'!$G$6,0,10*ROW('Water Data'!G89))),'Data Summary'!CC95="Yes"),OFFSET('Water Data'!$G$6,0,10*ROW('Water Data'!G89)),NA())</f>
        <v>#N/A</v>
      </c>
      <c r="O95" s="96" t="e">
        <f ca="true">+IF(AND(ISNUMBER(OFFSET('Water Data'!$G$9,0,10*ROW('Water Data'!G89))),'Data Summary'!CD95="Yes"),OFFSET('Water Data'!$G$9,0,10*ROW('Water Data'!G89)),NA())</f>
        <v>#N/A</v>
      </c>
      <c r="P95" s="96" t="e">
        <f ca="true">+IF(AND(ISNUMBER(OFFSET('Water Data'!$H$4,0,10*ROW('Water Data'!H89))),'Data Summary'!CE95="Yes"),100-OFFSET('Water Data'!$H$4,0,10*ROW('Water Data'!H89)),NA())</f>
        <v>#N/A</v>
      </c>
      <c r="Q95" s="96" t="e">
        <f ca="true">+IF(AND(ISNUMBER(OFFSET('Water Data'!$H$6,0,10*ROW('Water Data'!H89))),'Data Summary'!CF95="Yes"),OFFSET('Water Data'!$H$6,0,10*ROW('Water Data'!H89)),NA())</f>
        <v>#N/A</v>
      </c>
      <c r="R95" s="96" t="e">
        <f ca="true">+IF(AND(ISNUMBER(OFFSET('Water Data'!$H$9,0,10*ROW('Water Data'!H89))),'Data Summary'!CG95="Yes"),OFFSET('Water Data'!$H$9,0,10*ROW('Water Data'!H89)),NA())</f>
        <v>#N/A</v>
      </c>
      <c r="S95" s="96" t="e">
        <f ca="true">+IF(AND(ISNUMBER(OFFSET('Water Data'!$I$4,0,10*ROW('Water Data'!I89))),'Data Summary'!CH95="Yes"),100-OFFSET('Water Data'!$I$4,0,10*ROW('Water Data'!I89)),NA())</f>
        <v>#N/A</v>
      </c>
      <c r="T95" s="96" t="e">
        <f ca="true">+IF(AND(ISNUMBER(OFFSET('Water Data'!$I$6,0,10*ROW('Water Data'!I89))),'Data Summary'!CI95="Yes"),OFFSET('Water Data'!$I$6,0,10*ROW('Water Data'!I89)),NA())</f>
        <v>#N/A</v>
      </c>
      <c r="U95" s="96" t="e">
        <f ca="true">+IF(AND(ISNUMBER(OFFSET('Water Data'!$I$9,0,10*ROW('Water Data'!I89))),'Data Summary'!CJ95="Yes"),OFFSET('Water Data'!$I$9,0,10*ROW('Water Data'!I89)),NA())</f>
        <v>#N/A</v>
      </c>
      <c r="V95" s="97" t="e">
        <f ca="true">+IF(AND(ISNUMBER(OFFSET('Sanitation Data'!$D$4,0,10*ROW('Sanitation Data'!D89))),'Data Summary'!CK95="Yes"),100-OFFSET('Sanitation Data'!$D$4,0,10*ROW('Sanitation Data'!D89)),NA())</f>
        <v>#N/A</v>
      </c>
      <c r="W95" s="97" t="e">
        <f ca="true">+IF(AND(ISNUMBER(OFFSET('Sanitation Data'!$D$6,0,10*ROW('Sanitation Data'!D89))),'Data Summary'!CL95="Yes"),OFFSET('Sanitation Data'!$D$6,0,10*ROW('Sanitation Data'!D89)),NA())</f>
        <v>#N/A</v>
      </c>
      <c r="X95" s="97" t="e">
        <f ca="true">+IF(AND(ISNUMBER(OFFSET('Sanitation Data'!$D$10,0,10*ROW('Sanitation Data'!D89))),'Data Summary'!CM95="Yes"),OFFSET('Sanitation Data'!$D$10,0,10*ROW('Sanitation Data'!D89)),NA())</f>
        <v>#N/A</v>
      </c>
      <c r="Y95" s="97" t="e">
        <f ca="true">+IF(AND(ISNUMBER(OFFSET('Sanitation Data'!$D$11,0,10*ROW('Sanitation Data'!D89))),'Data Summary'!CN95="Yes"),OFFSET('Sanitation Data'!$D$11,0,10*ROW('Sanitation Data'!D89)),NA())</f>
        <v>#N/A</v>
      </c>
      <c r="Z95" s="97" t="e">
        <f ca="true">+IF(AND(ISNUMBER(OFFSET('Sanitation Data'!$D$12,0,10*ROW('Sanitation Data'!D89))),'Data Summary'!CO95="Yes"),OFFSET('Sanitation Data'!$D$12,0,10*ROW('Sanitation Data'!D89)),NA())</f>
        <v>#N/A</v>
      </c>
      <c r="AA95" s="97" t="e">
        <f ca="true">+IF(AND(ISNUMBER(OFFSET('Sanitation Data'!$E$4,0,10*ROW('Sanitation Data'!E89))),'Data Summary'!CP95="Yes"),100-OFFSET('Sanitation Data'!$E$4,0,10*ROW('Sanitation Data'!E89)),NA())</f>
        <v>#N/A</v>
      </c>
      <c r="AB95" s="97" t="e">
        <f ca="true">+IF(AND(ISNUMBER(OFFSET('Sanitation Data'!$E$6,0,10*ROW('Sanitation Data'!E89))),'Data Summary'!CQ95="Yes"),OFFSET('Sanitation Data'!$E$6,0,10*ROW('Sanitation Data'!E89)),NA())</f>
        <v>#N/A</v>
      </c>
      <c r="AC95" s="97" t="e">
        <f ca="true">+IF(AND(ISNUMBER(OFFSET('Sanitation Data'!$E$10,0,10*ROW('Sanitation Data'!E89))),'Data Summary'!CR95="Yes"),OFFSET('Sanitation Data'!$E$10,0,10*ROW('Sanitation Data'!E89)),NA())</f>
        <v>#N/A</v>
      </c>
      <c r="AD95" s="97" t="e">
        <f ca="true">+IF(AND(ISNUMBER(OFFSET('Sanitation Data'!$E$11,0,10*ROW('Sanitation Data'!E89))),'Data Summary'!CS95="Yes"),OFFSET('Sanitation Data'!$E$11,0,10*ROW('Sanitation Data'!E89)),NA())</f>
        <v>#N/A</v>
      </c>
      <c r="AE95" s="97" t="e">
        <f ca="true">+IF(AND(ISNUMBER(OFFSET('Sanitation Data'!$E$12,0,10*ROW('Sanitation Data'!E89))),'Data Summary'!CT95="Yes"),OFFSET('Sanitation Data'!$E$12,0,10*ROW('Sanitation Data'!E89)),NA())</f>
        <v>#N/A</v>
      </c>
      <c r="AF95" s="97" t="e">
        <f ca="true">+IF(AND(ISNUMBER(OFFSET('Sanitation Data'!$F$4,0,10*ROW('Sanitation Data'!F89))),'Data Summary'!CU95="Yes"),100-OFFSET('Sanitation Data'!$F$4,0,10*ROW('Sanitation Data'!F89)),NA())</f>
        <v>#N/A</v>
      </c>
      <c r="AG95" s="97" t="e">
        <f ca="true">+IF(AND(ISNUMBER(OFFSET('Sanitation Data'!$F$6,0,10*ROW('Sanitation Data'!F89))),'Data Summary'!CV95="Yes"),OFFSET('Sanitation Data'!$F$6,0,10*ROW('Sanitation Data'!F89)),NA())</f>
        <v>#N/A</v>
      </c>
      <c r="AH95" s="97" t="e">
        <f ca="true">+IF(AND(ISNUMBER(OFFSET('Sanitation Data'!$F$10,0,10*ROW('Sanitation Data'!F89))),'Data Summary'!CW95="Yes"),OFFSET('Sanitation Data'!$F$10,0,10*ROW('Sanitation Data'!F89)),NA())</f>
        <v>#N/A</v>
      </c>
      <c r="AI95" s="97" t="e">
        <f ca="true">+IF(AND(ISNUMBER(OFFSET('Sanitation Data'!$F$11,0,10*ROW('Sanitation Data'!F89))),'Data Summary'!CX95="Yes"),OFFSET('Sanitation Data'!$F$11,0,10*ROW('Sanitation Data'!F89)),NA())</f>
        <v>#N/A</v>
      </c>
      <c r="AJ95" s="97" t="e">
        <f ca="true">+IF(AND(ISNUMBER(OFFSET('Sanitation Data'!$F$12,0,10*ROW('Sanitation Data'!F89))),'Data Summary'!CY95="Yes"),OFFSET('Sanitation Data'!$F$12,0,10*ROW('Sanitation Data'!F89)),NA())</f>
        <v>#N/A</v>
      </c>
      <c r="AK95" s="97" t="e">
        <f ca="true">+IF(AND(ISNUMBER(OFFSET('Sanitation Data'!$G$4,0,10*ROW('Sanitation Data'!G89))),'Data Summary'!CZ95="Yes"),100-OFFSET('Sanitation Data'!$G$4,0,10*ROW('Sanitation Data'!G89)),NA())</f>
        <v>#N/A</v>
      </c>
      <c r="AL95" s="97" t="e">
        <f ca="true">+IF(AND(ISNUMBER(OFFSET('Sanitation Data'!$G$6,0,10*ROW('Sanitation Data'!G89))),'Data Summary'!DA95="Yes"),OFFSET('Sanitation Data'!$G$6,0,10*ROW('Sanitation Data'!G89)),NA())</f>
        <v>#N/A</v>
      </c>
      <c r="AM95" s="97" t="e">
        <f ca="true">+IF(AND(ISNUMBER(OFFSET('Sanitation Data'!$G$10,0,10*ROW('Sanitation Data'!G89))),'Data Summary'!DB95="Yes"),OFFSET('Sanitation Data'!$G$10,0,10*ROW('Sanitation Data'!G89)),NA())</f>
        <v>#N/A</v>
      </c>
      <c r="AN95" s="97" t="e">
        <f ca="true">+IF(AND(ISNUMBER(OFFSET('Sanitation Data'!$G$11,0,10*ROW('Sanitation Data'!G89))),'Data Summary'!DC95="Yes"),OFFSET('Sanitation Data'!$G$11,0,10*ROW('Sanitation Data'!G89)),NA())</f>
        <v>#N/A</v>
      </c>
      <c r="AO95" s="97" t="e">
        <f ca="true">+IF(AND(ISNUMBER(OFFSET('Sanitation Data'!$G$12,0,10*ROW('Sanitation Data'!G89))),'Data Summary'!DD95="Yes"),OFFSET('Sanitation Data'!$G$12,0,10*ROW('Sanitation Data'!G89)),NA())</f>
        <v>#N/A</v>
      </c>
      <c r="AP95" s="97" t="e">
        <f ca="true">+IF(AND(ISNUMBER(OFFSET('Sanitation Data'!$H$4,0,10*ROW('Sanitation Data'!H89))),'Data Summary'!DE95="Yes"),100-OFFSET('Sanitation Data'!$H$4,0,10*ROW('Sanitation Data'!H89)),NA())</f>
        <v>#N/A</v>
      </c>
      <c r="AQ95" s="97" t="e">
        <f ca="true">+IF(AND(ISNUMBER(OFFSET('Sanitation Data'!$H$6,0,10*ROW('Sanitation Data'!H89))),'Data Summary'!DF95="Yes"),OFFSET('Sanitation Data'!$H$6,0,10*ROW('Sanitation Data'!H89)),NA())</f>
        <v>#N/A</v>
      </c>
      <c r="AR95" s="97" t="e">
        <f ca="true">+IF(AND(ISNUMBER(OFFSET('Sanitation Data'!$H$10,0,10*ROW('Sanitation Data'!H89))),'Data Summary'!DG95="Yes"),OFFSET('Sanitation Data'!$H$10,0,10*ROW('Sanitation Data'!H89)),NA())</f>
        <v>#N/A</v>
      </c>
      <c r="AS95" s="97" t="e">
        <f ca="true">+IF(AND(ISNUMBER(OFFSET('Sanitation Data'!$H$11,0,10*ROW('Sanitation Data'!H89))),'Data Summary'!DH95="Yes"),OFFSET('Sanitation Data'!$H$11,0,10*ROW('Sanitation Data'!H89)),NA())</f>
        <v>#N/A</v>
      </c>
      <c r="AT95" s="97" t="e">
        <f ca="true">+IF(AND(ISNUMBER(OFFSET('Sanitation Data'!$H$12,0,10*ROW('Sanitation Data'!H89))),'Data Summary'!DI95="Yes"),OFFSET('Sanitation Data'!$H$12,0,10*ROW('Sanitation Data'!H89)),NA())</f>
        <v>#N/A</v>
      </c>
      <c r="AU95" s="97" t="e">
        <f ca="true">+IF(AND(ISNUMBER(OFFSET('Sanitation Data'!$I$4,0,10*ROW('Sanitation Data'!I89))),'Data Summary'!DJ95="Yes"),100-OFFSET('Sanitation Data'!$I$4,0,10*ROW('Sanitation Data'!I89)),NA())</f>
        <v>#N/A</v>
      </c>
      <c r="AV95" s="97" t="e">
        <f ca="true">+IF(AND(ISNUMBER(OFFSET('Sanitation Data'!$I$6,0,10*ROW('Sanitation Data'!I89))),'Data Summary'!DK95="Yes"),OFFSET('Sanitation Data'!$I$6,0,10*ROW('Sanitation Data'!I89)),NA())</f>
        <v>#N/A</v>
      </c>
      <c r="AW95" s="97" t="e">
        <f ca="true">+IF(AND(ISNUMBER(OFFSET('Sanitation Data'!$I$10,0,10*ROW('Sanitation Data'!I89))),'Data Summary'!DL95="Yes"),OFFSET('Sanitation Data'!$I$10,0,10*ROW('Sanitation Data'!I89)),NA())</f>
        <v>#N/A</v>
      </c>
      <c r="AX95" s="97" t="e">
        <f ca="true">+IF(AND(ISNUMBER(OFFSET('Sanitation Data'!$I$11,0,10*ROW('Sanitation Data'!I89))),'Data Summary'!DM95="Yes"),OFFSET('Sanitation Data'!$I$11,0,10*ROW('Sanitation Data'!I89)),NA())</f>
        <v>#N/A</v>
      </c>
      <c r="AY95" s="97" t="e">
        <f ca="true">+IF(AND(ISNUMBER(OFFSET('Sanitation Data'!$I$12,0,10*ROW('Sanitation Data'!I89))),'Data Summary'!DN95="Yes"),OFFSET('Sanitation Data'!$I$12,0,10*ROW('Sanitation Data'!I89)),NA())</f>
        <v>#N/A</v>
      </c>
      <c r="AZ95" s="98" t="e">
        <f ca="true">+IF(AND(ISNUMBER(OFFSET('Hygiene Data'!$D$5,0,10*ROW('Hygiene Data'!D89))),'Data Summary'!DO95="Yes"),OFFSET('Hygiene Data'!$D$5,0,10*ROW('Hygiene Data'!D89)),NA())</f>
        <v>#N/A</v>
      </c>
      <c r="BA95" s="98" t="e">
        <f ca="true">+IF(AND(ISNUMBER(OFFSET('Hygiene Data'!$D$7,0,10*ROW('Hygiene Data'!D89))),'Data Summary'!DP95="Yes"),OFFSET('Hygiene Data'!$D$7,0,10*ROW('Hygiene Data'!D89)),NA())</f>
        <v>#N/A</v>
      </c>
      <c r="BB95" s="98" t="e">
        <f ca="true">+IF(AND(ISNUMBER(OFFSET('Hygiene Data'!$D$9,0,10*ROW('Hygiene Data'!D89))),'Data Summary'!DQ95="Yes"),OFFSET('Hygiene Data'!$D$9,0,10*ROW('Hygiene Data'!D89)),NA())</f>
        <v>#N/A</v>
      </c>
      <c r="BC95" s="98" t="e">
        <f ca="true">+IF(AND(ISNUMBER(OFFSET('Hygiene Data'!$E$5,0,10*ROW('Hygiene Data'!E89))),'Data Summary'!DR95="Yes"),OFFSET('Hygiene Data'!$E$5,0,10*ROW('Hygiene Data'!E89)),NA())</f>
        <v>#N/A</v>
      </c>
      <c r="BD95" s="98" t="e">
        <f ca="true">+IF(AND(ISNUMBER(OFFSET('Hygiene Data'!$E$7,0,10*ROW('Hygiene Data'!E89))),'Data Summary'!DS95="Yes"),OFFSET('Hygiene Data'!$E$7,0,10*ROW('Hygiene Data'!E89)),NA())</f>
        <v>#N/A</v>
      </c>
      <c r="BE95" s="98" t="e">
        <f ca="true">+IF(AND(ISNUMBER(OFFSET('Hygiene Data'!$E$9,0,10*ROW('Hygiene Data'!E89))),'Data Summary'!DT95="Yes"),OFFSET('Hygiene Data'!$E$9,0,10*ROW('Hygiene Data'!E89)),NA())</f>
        <v>#N/A</v>
      </c>
      <c r="BF95" s="98" t="e">
        <f ca="true">+IF(AND(ISNUMBER(OFFSET('Hygiene Data'!$F$5,0,10*ROW('Hygiene Data'!F89))),'Data Summary'!DU95="Yes"),OFFSET('Hygiene Data'!$F$5,0,10*ROW('Hygiene Data'!F89)),NA())</f>
        <v>#N/A</v>
      </c>
      <c r="BG95" s="98" t="e">
        <f ca="true">+IF(AND(ISNUMBER(OFFSET('Hygiene Data'!$F$7,0,10*ROW('Hygiene Data'!F89))),'Data Summary'!DV95="Yes"),OFFSET('Hygiene Data'!$F$7,0,10*ROW('Hygiene Data'!F89)),NA())</f>
        <v>#N/A</v>
      </c>
      <c r="BH95" s="98" t="e">
        <f ca="true">+IF(AND(ISNUMBER(OFFSET('Hygiene Data'!$F$9,0,10*ROW('Hygiene Data'!F89))),'Data Summary'!DW95="Yes"),OFFSET('Hygiene Data'!$F$9,0,10*ROW('Hygiene Data'!F89)),NA())</f>
        <v>#N/A</v>
      </c>
      <c r="BI95" s="98" t="e">
        <f ca="true">+IF(AND(ISNUMBER(OFFSET('Hygiene Data'!$G$5,0,10*ROW('Hygiene Data'!G89))),'Data Summary'!DX95="Yes"),OFFSET('Hygiene Data'!$G$5,0,10*ROW('Hygiene Data'!G89)),NA())</f>
        <v>#N/A</v>
      </c>
      <c r="BJ95" s="98" t="e">
        <f ca="true">+IF(AND(ISNUMBER(OFFSET('Hygiene Data'!$G$7,0,10*ROW('Hygiene Data'!G89))),'Data Summary'!DY95="Yes"),OFFSET('Hygiene Data'!$G$7,0,10*ROW('Hygiene Data'!G89)),NA())</f>
        <v>#N/A</v>
      </c>
      <c r="BK95" s="98" t="e">
        <f ca="true">+IF(AND(ISNUMBER(OFFSET('Hygiene Data'!$G$9,0,10*ROW('Hygiene Data'!G89))),'Data Summary'!DZ95="Yes"),OFFSET('Hygiene Data'!$G$9,0,10*ROW('Hygiene Data'!G89)),NA())</f>
        <v>#N/A</v>
      </c>
      <c r="BL95" s="98" t="e">
        <f ca="true">+IF(AND(ISNUMBER(OFFSET('Hygiene Data'!$H$5,0,10*ROW('Hygiene Data'!H89))),'Data Summary'!EA95="Yes"),OFFSET('Hygiene Data'!$H$5,0,10*ROW('Hygiene Data'!H89)),NA())</f>
        <v>#N/A</v>
      </c>
      <c r="BM95" s="98" t="e">
        <f ca="true">+IF(AND(ISNUMBER(OFFSET('Hygiene Data'!$H$7,0,10*ROW('Hygiene Data'!H89))),'Data Summary'!EB95="Yes"),OFFSET('Hygiene Data'!$H$7,0,10*ROW('Hygiene Data'!H89)),NA())</f>
        <v>#N/A</v>
      </c>
      <c r="BN95" s="98" t="e">
        <f ca="true">+IF(AND(ISNUMBER(OFFSET('Hygiene Data'!$H$9,0,10*ROW('Hygiene Data'!H89))),'Data Summary'!EC95="Yes"),OFFSET('Hygiene Data'!$H$9,0,10*ROW('Hygiene Data'!H89)),NA())</f>
        <v>#N/A</v>
      </c>
      <c r="BO95" s="98" t="e">
        <f ca="true">+IF(AND(ISNUMBER(OFFSET('Hygiene Data'!$I$5,0,10*ROW('Hygiene Data'!I89))),'Data Summary'!ED95="Yes"),OFFSET('Hygiene Data'!$I$5,0,10*ROW('Hygiene Data'!I89)),NA())</f>
        <v>#N/A</v>
      </c>
      <c r="BP95" s="98" t="e">
        <f ca="true">+IF(AND(ISNUMBER(OFFSET('Hygiene Data'!$I$7,0,10*ROW('Hygiene Data'!I89))),'Data Summary'!EE95="Yes"),OFFSET('Hygiene Data'!$I$7,0,10*ROW('Hygiene Data'!I89)),NA())</f>
        <v>#N/A</v>
      </c>
      <c r="BQ95" s="98" t="e">
        <f ca="true">+IF(AND(ISNUMBER(OFFSET('Hygiene Data'!$I$9,0,10*ROW('Hygiene Data'!I89))),'Data Summary'!EF95="Yes"),OFFSET('Hygiene Data'!$I$9,0,10*ROW('Hygiene Data'!I89)),NA())</f>
        <v>#N/A</v>
      </c>
    </row>
    <row xmlns:x14ac="http://schemas.microsoft.com/office/spreadsheetml/2009/9/ac" r="96" x14ac:dyDescent="0.2">
      <c r="A96" s="339" t="e">
        <f ca="true">+RIGHT('Data Summary'!A96,LEN('Data Summary'!A96)-9)</f>
        <v>#VALUE!</v>
      </c>
      <c r="B96" s="36" t="str">
        <f ca="true">+IF(ISTEXT('Data Summary'!B96),'Data Summary'!B96,"")</f>
        <v/>
      </c>
      <c r="C96" s="338" t="e">
        <f ca="true">+VALUE('Data Summary'!C96)</f>
        <v>#VALUE!</v>
      </c>
      <c r="D96" s="96" t="e">
        <f ca="true">+IF(AND(ISNUMBER(OFFSET('Water Data'!$D$4,0,10*ROW('Water Data'!D90))),'Data Summary'!BS96="Yes"),100-OFFSET('Water Data'!$D$4,0,10*ROW('Water Data'!D90)),NA())</f>
        <v>#N/A</v>
      </c>
      <c r="E96" s="96" t="e">
        <f ca="true">+IF(AND(ISNUMBER(OFFSET('Water Data'!$D$6,0,10*ROW('Water Data'!D90))),'Data Summary'!BT96="Yes"),OFFSET('Water Data'!$D$6,0,10*ROW('Water Data'!D90)),NA())</f>
        <v>#N/A</v>
      </c>
      <c r="F96" s="96" t="e">
        <f ca="true">+IF(AND(ISNUMBER(OFFSET('Water Data'!$D$9,0,10*ROW('Water Data'!D90))),'Data Summary'!BU96="Yes"),OFFSET('Water Data'!$D$9,0,10*ROW('Water Data'!D90)),NA())</f>
        <v>#N/A</v>
      </c>
      <c r="G96" s="96" t="e">
        <f ca="true">+IF(AND(ISNUMBER(OFFSET('Water Data'!$E$4,0,10*ROW('Water Data'!E90))),'Data Summary'!BV96="Yes"),100-OFFSET('Water Data'!$E$4,0,10*ROW('Water Data'!E90)),NA())</f>
        <v>#N/A</v>
      </c>
      <c r="H96" s="96" t="e">
        <f ca="true">+IF(AND(ISNUMBER(OFFSET('Water Data'!$E$6,0,10*ROW('Water Data'!E90))),'Data Summary'!BW96="Yes"),OFFSET('Water Data'!$E$6,0,10*ROW('Water Data'!E90)),NA())</f>
        <v>#N/A</v>
      </c>
      <c r="I96" s="96" t="e">
        <f ca="true">+IF(AND(ISNUMBER(OFFSET('Water Data'!$E$9,0,10*ROW('Water Data'!E90))),'Data Summary'!BX96="Yes"),OFFSET('Water Data'!$E$9,0,10*ROW('Water Data'!E90)),NA())</f>
        <v>#N/A</v>
      </c>
      <c r="J96" s="96" t="e">
        <f ca="true">+IF(AND(ISNUMBER(OFFSET('Water Data'!$F$4,0,10*ROW('Water Data'!F90))),'Data Summary'!BY96="Yes"),100-OFFSET('Water Data'!$F$4,0,10*ROW('Water Data'!F90)),NA())</f>
        <v>#N/A</v>
      </c>
      <c r="K96" s="96" t="e">
        <f ca="true">+IF(AND(ISNUMBER(OFFSET('Water Data'!$F$6,0,10*ROW('Water Data'!F90))),'Data Summary'!BZ96="Yes"),OFFSET('Water Data'!$F$6,0,10*ROW('Water Data'!F90)),NA())</f>
        <v>#N/A</v>
      </c>
      <c r="L96" s="96" t="e">
        <f ca="true">+IF(AND(ISNUMBER(OFFSET('Water Data'!$F$9,0,10*ROW('Water Data'!F90))),'Data Summary'!CA96="Yes"),OFFSET('Water Data'!$F$9,0,10*ROW('Water Data'!F90)),NA())</f>
        <v>#N/A</v>
      </c>
      <c r="M96" s="96" t="e">
        <f ca="true">+IF(AND(ISNUMBER(OFFSET('Water Data'!$G$4,0,10*ROW('Water Data'!G90))),'Data Summary'!CB96="Yes"),100-OFFSET('Water Data'!$G$4,0,10*ROW('Water Data'!G90)),NA())</f>
        <v>#N/A</v>
      </c>
      <c r="N96" s="96" t="e">
        <f ca="true">+IF(AND(ISNUMBER(OFFSET('Water Data'!$G$6,0,10*ROW('Water Data'!G90))),'Data Summary'!CC96="Yes"),OFFSET('Water Data'!$G$6,0,10*ROW('Water Data'!G90)),NA())</f>
        <v>#N/A</v>
      </c>
      <c r="O96" s="96" t="e">
        <f ca="true">+IF(AND(ISNUMBER(OFFSET('Water Data'!$G$9,0,10*ROW('Water Data'!G90))),'Data Summary'!CD96="Yes"),OFFSET('Water Data'!$G$9,0,10*ROW('Water Data'!G90)),NA())</f>
        <v>#N/A</v>
      </c>
      <c r="P96" s="96" t="e">
        <f ca="true">+IF(AND(ISNUMBER(OFFSET('Water Data'!$H$4,0,10*ROW('Water Data'!H90))),'Data Summary'!CE96="Yes"),100-OFFSET('Water Data'!$H$4,0,10*ROW('Water Data'!H90)),NA())</f>
        <v>#N/A</v>
      </c>
      <c r="Q96" s="96" t="e">
        <f ca="true">+IF(AND(ISNUMBER(OFFSET('Water Data'!$H$6,0,10*ROW('Water Data'!H90))),'Data Summary'!CF96="Yes"),OFFSET('Water Data'!$H$6,0,10*ROW('Water Data'!H90)),NA())</f>
        <v>#N/A</v>
      </c>
      <c r="R96" s="96" t="e">
        <f ca="true">+IF(AND(ISNUMBER(OFFSET('Water Data'!$H$9,0,10*ROW('Water Data'!H90))),'Data Summary'!CG96="Yes"),OFFSET('Water Data'!$H$9,0,10*ROW('Water Data'!H90)),NA())</f>
        <v>#N/A</v>
      </c>
      <c r="S96" s="96" t="e">
        <f ca="true">+IF(AND(ISNUMBER(OFFSET('Water Data'!$I$4,0,10*ROW('Water Data'!I90))),'Data Summary'!CH96="Yes"),100-OFFSET('Water Data'!$I$4,0,10*ROW('Water Data'!I90)),NA())</f>
        <v>#N/A</v>
      </c>
      <c r="T96" s="96" t="e">
        <f ca="true">+IF(AND(ISNUMBER(OFFSET('Water Data'!$I$6,0,10*ROW('Water Data'!I90))),'Data Summary'!CI96="Yes"),OFFSET('Water Data'!$I$6,0,10*ROW('Water Data'!I90)),NA())</f>
        <v>#N/A</v>
      </c>
      <c r="U96" s="96" t="e">
        <f ca="true">+IF(AND(ISNUMBER(OFFSET('Water Data'!$I$9,0,10*ROW('Water Data'!I90))),'Data Summary'!CJ96="Yes"),OFFSET('Water Data'!$I$9,0,10*ROW('Water Data'!I90)),NA())</f>
        <v>#N/A</v>
      </c>
      <c r="V96" s="97" t="e">
        <f ca="true">+IF(AND(ISNUMBER(OFFSET('Sanitation Data'!$D$4,0,10*ROW('Sanitation Data'!D90))),'Data Summary'!CK96="Yes"),100-OFFSET('Sanitation Data'!$D$4,0,10*ROW('Sanitation Data'!D90)),NA())</f>
        <v>#N/A</v>
      </c>
      <c r="W96" s="97" t="e">
        <f ca="true">+IF(AND(ISNUMBER(OFFSET('Sanitation Data'!$D$6,0,10*ROW('Sanitation Data'!D90))),'Data Summary'!CL96="Yes"),OFFSET('Sanitation Data'!$D$6,0,10*ROW('Sanitation Data'!D90)),NA())</f>
        <v>#N/A</v>
      </c>
      <c r="X96" s="97" t="e">
        <f ca="true">+IF(AND(ISNUMBER(OFFSET('Sanitation Data'!$D$10,0,10*ROW('Sanitation Data'!D90))),'Data Summary'!CM96="Yes"),OFFSET('Sanitation Data'!$D$10,0,10*ROW('Sanitation Data'!D90)),NA())</f>
        <v>#N/A</v>
      </c>
      <c r="Y96" s="97" t="e">
        <f ca="true">+IF(AND(ISNUMBER(OFFSET('Sanitation Data'!$D$11,0,10*ROW('Sanitation Data'!D90))),'Data Summary'!CN96="Yes"),OFFSET('Sanitation Data'!$D$11,0,10*ROW('Sanitation Data'!D90)),NA())</f>
        <v>#N/A</v>
      </c>
      <c r="Z96" s="97" t="e">
        <f ca="true">+IF(AND(ISNUMBER(OFFSET('Sanitation Data'!$D$12,0,10*ROW('Sanitation Data'!D90))),'Data Summary'!CO96="Yes"),OFFSET('Sanitation Data'!$D$12,0,10*ROW('Sanitation Data'!D90)),NA())</f>
        <v>#N/A</v>
      </c>
      <c r="AA96" s="97" t="e">
        <f ca="true">+IF(AND(ISNUMBER(OFFSET('Sanitation Data'!$E$4,0,10*ROW('Sanitation Data'!E90))),'Data Summary'!CP96="Yes"),100-OFFSET('Sanitation Data'!$E$4,0,10*ROW('Sanitation Data'!E90)),NA())</f>
        <v>#N/A</v>
      </c>
      <c r="AB96" s="97" t="e">
        <f ca="true">+IF(AND(ISNUMBER(OFFSET('Sanitation Data'!$E$6,0,10*ROW('Sanitation Data'!E90))),'Data Summary'!CQ96="Yes"),OFFSET('Sanitation Data'!$E$6,0,10*ROW('Sanitation Data'!E90)),NA())</f>
        <v>#N/A</v>
      </c>
      <c r="AC96" s="97" t="e">
        <f ca="true">+IF(AND(ISNUMBER(OFFSET('Sanitation Data'!$E$10,0,10*ROW('Sanitation Data'!E90))),'Data Summary'!CR96="Yes"),OFFSET('Sanitation Data'!$E$10,0,10*ROW('Sanitation Data'!E90)),NA())</f>
        <v>#N/A</v>
      </c>
      <c r="AD96" s="97" t="e">
        <f ca="true">+IF(AND(ISNUMBER(OFFSET('Sanitation Data'!$E$11,0,10*ROW('Sanitation Data'!E90))),'Data Summary'!CS96="Yes"),OFFSET('Sanitation Data'!$E$11,0,10*ROW('Sanitation Data'!E90)),NA())</f>
        <v>#N/A</v>
      </c>
      <c r="AE96" s="97" t="e">
        <f ca="true">+IF(AND(ISNUMBER(OFFSET('Sanitation Data'!$E$12,0,10*ROW('Sanitation Data'!E90))),'Data Summary'!CT96="Yes"),OFFSET('Sanitation Data'!$E$12,0,10*ROW('Sanitation Data'!E90)),NA())</f>
        <v>#N/A</v>
      </c>
      <c r="AF96" s="97" t="e">
        <f ca="true">+IF(AND(ISNUMBER(OFFSET('Sanitation Data'!$F$4,0,10*ROW('Sanitation Data'!F90))),'Data Summary'!CU96="Yes"),100-OFFSET('Sanitation Data'!$F$4,0,10*ROW('Sanitation Data'!F90)),NA())</f>
        <v>#N/A</v>
      </c>
      <c r="AG96" s="97" t="e">
        <f ca="true">+IF(AND(ISNUMBER(OFFSET('Sanitation Data'!$F$6,0,10*ROW('Sanitation Data'!F90))),'Data Summary'!CV96="Yes"),OFFSET('Sanitation Data'!$F$6,0,10*ROW('Sanitation Data'!F90)),NA())</f>
        <v>#N/A</v>
      </c>
      <c r="AH96" s="97" t="e">
        <f ca="true">+IF(AND(ISNUMBER(OFFSET('Sanitation Data'!$F$10,0,10*ROW('Sanitation Data'!F90))),'Data Summary'!CW96="Yes"),OFFSET('Sanitation Data'!$F$10,0,10*ROW('Sanitation Data'!F90)),NA())</f>
        <v>#N/A</v>
      </c>
      <c r="AI96" s="97" t="e">
        <f ca="true">+IF(AND(ISNUMBER(OFFSET('Sanitation Data'!$F$11,0,10*ROW('Sanitation Data'!F90))),'Data Summary'!CX96="Yes"),OFFSET('Sanitation Data'!$F$11,0,10*ROW('Sanitation Data'!F90)),NA())</f>
        <v>#N/A</v>
      </c>
      <c r="AJ96" s="97" t="e">
        <f ca="true">+IF(AND(ISNUMBER(OFFSET('Sanitation Data'!$F$12,0,10*ROW('Sanitation Data'!F90))),'Data Summary'!CY96="Yes"),OFFSET('Sanitation Data'!$F$12,0,10*ROW('Sanitation Data'!F90)),NA())</f>
        <v>#N/A</v>
      </c>
      <c r="AK96" s="97" t="e">
        <f ca="true">+IF(AND(ISNUMBER(OFFSET('Sanitation Data'!$G$4,0,10*ROW('Sanitation Data'!G90))),'Data Summary'!CZ96="Yes"),100-OFFSET('Sanitation Data'!$G$4,0,10*ROW('Sanitation Data'!G90)),NA())</f>
        <v>#N/A</v>
      </c>
      <c r="AL96" s="97" t="e">
        <f ca="true">+IF(AND(ISNUMBER(OFFSET('Sanitation Data'!$G$6,0,10*ROW('Sanitation Data'!G90))),'Data Summary'!DA96="Yes"),OFFSET('Sanitation Data'!$G$6,0,10*ROW('Sanitation Data'!G90)),NA())</f>
        <v>#N/A</v>
      </c>
      <c r="AM96" s="97" t="e">
        <f ca="true">+IF(AND(ISNUMBER(OFFSET('Sanitation Data'!$G$10,0,10*ROW('Sanitation Data'!G90))),'Data Summary'!DB96="Yes"),OFFSET('Sanitation Data'!$G$10,0,10*ROW('Sanitation Data'!G90)),NA())</f>
        <v>#N/A</v>
      </c>
      <c r="AN96" s="97" t="e">
        <f ca="true">+IF(AND(ISNUMBER(OFFSET('Sanitation Data'!$G$11,0,10*ROW('Sanitation Data'!G90))),'Data Summary'!DC96="Yes"),OFFSET('Sanitation Data'!$G$11,0,10*ROW('Sanitation Data'!G90)),NA())</f>
        <v>#N/A</v>
      </c>
      <c r="AO96" s="97" t="e">
        <f ca="true">+IF(AND(ISNUMBER(OFFSET('Sanitation Data'!$G$12,0,10*ROW('Sanitation Data'!G90))),'Data Summary'!DD96="Yes"),OFFSET('Sanitation Data'!$G$12,0,10*ROW('Sanitation Data'!G90)),NA())</f>
        <v>#N/A</v>
      </c>
      <c r="AP96" s="97" t="e">
        <f ca="true">+IF(AND(ISNUMBER(OFFSET('Sanitation Data'!$H$4,0,10*ROW('Sanitation Data'!H90))),'Data Summary'!DE96="Yes"),100-OFFSET('Sanitation Data'!$H$4,0,10*ROW('Sanitation Data'!H90)),NA())</f>
        <v>#N/A</v>
      </c>
      <c r="AQ96" s="97" t="e">
        <f ca="true">+IF(AND(ISNUMBER(OFFSET('Sanitation Data'!$H$6,0,10*ROW('Sanitation Data'!H90))),'Data Summary'!DF96="Yes"),OFFSET('Sanitation Data'!$H$6,0,10*ROW('Sanitation Data'!H90)),NA())</f>
        <v>#N/A</v>
      </c>
      <c r="AR96" s="97" t="e">
        <f ca="true">+IF(AND(ISNUMBER(OFFSET('Sanitation Data'!$H$10,0,10*ROW('Sanitation Data'!H90))),'Data Summary'!DG96="Yes"),OFFSET('Sanitation Data'!$H$10,0,10*ROW('Sanitation Data'!H90)),NA())</f>
        <v>#N/A</v>
      </c>
      <c r="AS96" s="97" t="e">
        <f ca="true">+IF(AND(ISNUMBER(OFFSET('Sanitation Data'!$H$11,0,10*ROW('Sanitation Data'!H90))),'Data Summary'!DH96="Yes"),OFFSET('Sanitation Data'!$H$11,0,10*ROW('Sanitation Data'!H90)),NA())</f>
        <v>#N/A</v>
      </c>
      <c r="AT96" s="97" t="e">
        <f ca="true">+IF(AND(ISNUMBER(OFFSET('Sanitation Data'!$H$12,0,10*ROW('Sanitation Data'!H90))),'Data Summary'!DI96="Yes"),OFFSET('Sanitation Data'!$H$12,0,10*ROW('Sanitation Data'!H90)),NA())</f>
        <v>#N/A</v>
      </c>
      <c r="AU96" s="97" t="e">
        <f ca="true">+IF(AND(ISNUMBER(OFFSET('Sanitation Data'!$I$4,0,10*ROW('Sanitation Data'!I90))),'Data Summary'!DJ96="Yes"),100-OFFSET('Sanitation Data'!$I$4,0,10*ROW('Sanitation Data'!I90)),NA())</f>
        <v>#N/A</v>
      </c>
      <c r="AV96" s="97" t="e">
        <f ca="true">+IF(AND(ISNUMBER(OFFSET('Sanitation Data'!$I$6,0,10*ROW('Sanitation Data'!I90))),'Data Summary'!DK96="Yes"),OFFSET('Sanitation Data'!$I$6,0,10*ROW('Sanitation Data'!I90)),NA())</f>
        <v>#N/A</v>
      </c>
      <c r="AW96" s="97" t="e">
        <f ca="true">+IF(AND(ISNUMBER(OFFSET('Sanitation Data'!$I$10,0,10*ROW('Sanitation Data'!I90))),'Data Summary'!DL96="Yes"),OFFSET('Sanitation Data'!$I$10,0,10*ROW('Sanitation Data'!I90)),NA())</f>
        <v>#N/A</v>
      </c>
      <c r="AX96" s="97" t="e">
        <f ca="true">+IF(AND(ISNUMBER(OFFSET('Sanitation Data'!$I$11,0,10*ROW('Sanitation Data'!I90))),'Data Summary'!DM96="Yes"),OFFSET('Sanitation Data'!$I$11,0,10*ROW('Sanitation Data'!I90)),NA())</f>
        <v>#N/A</v>
      </c>
      <c r="AY96" s="97" t="e">
        <f ca="true">+IF(AND(ISNUMBER(OFFSET('Sanitation Data'!$I$12,0,10*ROW('Sanitation Data'!I90))),'Data Summary'!DN96="Yes"),OFFSET('Sanitation Data'!$I$12,0,10*ROW('Sanitation Data'!I90)),NA())</f>
        <v>#N/A</v>
      </c>
      <c r="AZ96" s="98" t="e">
        <f ca="true">+IF(AND(ISNUMBER(OFFSET('Hygiene Data'!$D$5,0,10*ROW('Hygiene Data'!D90))),'Data Summary'!DO96="Yes"),OFFSET('Hygiene Data'!$D$5,0,10*ROW('Hygiene Data'!D90)),NA())</f>
        <v>#N/A</v>
      </c>
      <c r="BA96" s="98" t="e">
        <f ca="true">+IF(AND(ISNUMBER(OFFSET('Hygiene Data'!$D$7,0,10*ROW('Hygiene Data'!D90))),'Data Summary'!DP96="Yes"),OFFSET('Hygiene Data'!$D$7,0,10*ROW('Hygiene Data'!D90)),NA())</f>
        <v>#N/A</v>
      </c>
      <c r="BB96" s="98" t="e">
        <f ca="true">+IF(AND(ISNUMBER(OFFSET('Hygiene Data'!$D$9,0,10*ROW('Hygiene Data'!D90))),'Data Summary'!DQ96="Yes"),OFFSET('Hygiene Data'!$D$9,0,10*ROW('Hygiene Data'!D90)),NA())</f>
        <v>#N/A</v>
      </c>
      <c r="BC96" s="98" t="e">
        <f ca="true">+IF(AND(ISNUMBER(OFFSET('Hygiene Data'!$E$5,0,10*ROW('Hygiene Data'!E90))),'Data Summary'!DR96="Yes"),OFFSET('Hygiene Data'!$E$5,0,10*ROW('Hygiene Data'!E90)),NA())</f>
        <v>#N/A</v>
      </c>
      <c r="BD96" s="98" t="e">
        <f ca="true">+IF(AND(ISNUMBER(OFFSET('Hygiene Data'!$E$7,0,10*ROW('Hygiene Data'!E90))),'Data Summary'!DS96="Yes"),OFFSET('Hygiene Data'!$E$7,0,10*ROW('Hygiene Data'!E90)),NA())</f>
        <v>#N/A</v>
      </c>
      <c r="BE96" s="98" t="e">
        <f ca="true">+IF(AND(ISNUMBER(OFFSET('Hygiene Data'!$E$9,0,10*ROW('Hygiene Data'!E90))),'Data Summary'!DT96="Yes"),OFFSET('Hygiene Data'!$E$9,0,10*ROW('Hygiene Data'!E90)),NA())</f>
        <v>#N/A</v>
      </c>
      <c r="BF96" s="98" t="e">
        <f ca="true">+IF(AND(ISNUMBER(OFFSET('Hygiene Data'!$F$5,0,10*ROW('Hygiene Data'!F90))),'Data Summary'!DU96="Yes"),OFFSET('Hygiene Data'!$F$5,0,10*ROW('Hygiene Data'!F90)),NA())</f>
        <v>#N/A</v>
      </c>
      <c r="BG96" s="98" t="e">
        <f ca="true">+IF(AND(ISNUMBER(OFFSET('Hygiene Data'!$F$7,0,10*ROW('Hygiene Data'!F90))),'Data Summary'!DV96="Yes"),OFFSET('Hygiene Data'!$F$7,0,10*ROW('Hygiene Data'!F90)),NA())</f>
        <v>#N/A</v>
      </c>
      <c r="BH96" s="98" t="e">
        <f ca="true">+IF(AND(ISNUMBER(OFFSET('Hygiene Data'!$F$9,0,10*ROW('Hygiene Data'!F90))),'Data Summary'!DW96="Yes"),OFFSET('Hygiene Data'!$F$9,0,10*ROW('Hygiene Data'!F90)),NA())</f>
        <v>#N/A</v>
      </c>
      <c r="BI96" s="98" t="e">
        <f ca="true">+IF(AND(ISNUMBER(OFFSET('Hygiene Data'!$G$5,0,10*ROW('Hygiene Data'!G90))),'Data Summary'!DX96="Yes"),OFFSET('Hygiene Data'!$G$5,0,10*ROW('Hygiene Data'!G90)),NA())</f>
        <v>#N/A</v>
      </c>
      <c r="BJ96" s="98" t="e">
        <f ca="true">+IF(AND(ISNUMBER(OFFSET('Hygiene Data'!$G$7,0,10*ROW('Hygiene Data'!G90))),'Data Summary'!DY96="Yes"),OFFSET('Hygiene Data'!$G$7,0,10*ROW('Hygiene Data'!G90)),NA())</f>
        <v>#N/A</v>
      </c>
      <c r="BK96" s="98" t="e">
        <f ca="true">+IF(AND(ISNUMBER(OFFSET('Hygiene Data'!$G$9,0,10*ROW('Hygiene Data'!G90))),'Data Summary'!DZ96="Yes"),OFFSET('Hygiene Data'!$G$9,0,10*ROW('Hygiene Data'!G90)),NA())</f>
        <v>#N/A</v>
      </c>
      <c r="BL96" s="98" t="e">
        <f ca="true">+IF(AND(ISNUMBER(OFFSET('Hygiene Data'!$H$5,0,10*ROW('Hygiene Data'!H90))),'Data Summary'!EA96="Yes"),OFFSET('Hygiene Data'!$H$5,0,10*ROW('Hygiene Data'!H90)),NA())</f>
        <v>#N/A</v>
      </c>
      <c r="BM96" s="98" t="e">
        <f ca="true">+IF(AND(ISNUMBER(OFFSET('Hygiene Data'!$H$7,0,10*ROW('Hygiene Data'!H90))),'Data Summary'!EB96="Yes"),OFFSET('Hygiene Data'!$H$7,0,10*ROW('Hygiene Data'!H90)),NA())</f>
        <v>#N/A</v>
      </c>
      <c r="BN96" s="98" t="e">
        <f ca="true">+IF(AND(ISNUMBER(OFFSET('Hygiene Data'!$H$9,0,10*ROW('Hygiene Data'!H90))),'Data Summary'!EC96="Yes"),OFFSET('Hygiene Data'!$H$9,0,10*ROW('Hygiene Data'!H90)),NA())</f>
        <v>#N/A</v>
      </c>
      <c r="BO96" s="98" t="e">
        <f ca="true">+IF(AND(ISNUMBER(OFFSET('Hygiene Data'!$I$5,0,10*ROW('Hygiene Data'!I90))),'Data Summary'!ED96="Yes"),OFFSET('Hygiene Data'!$I$5,0,10*ROW('Hygiene Data'!I90)),NA())</f>
        <v>#N/A</v>
      </c>
      <c r="BP96" s="98" t="e">
        <f ca="true">+IF(AND(ISNUMBER(OFFSET('Hygiene Data'!$I$7,0,10*ROW('Hygiene Data'!I90))),'Data Summary'!EE96="Yes"),OFFSET('Hygiene Data'!$I$7,0,10*ROW('Hygiene Data'!I90)),NA())</f>
        <v>#N/A</v>
      </c>
      <c r="BQ96" s="98" t="e">
        <f ca="true">+IF(AND(ISNUMBER(OFFSET('Hygiene Data'!$I$9,0,10*ROW('Hygiene Data'!I90))),'Data Summary'!EF96="Yes"),OFFSET('Hygiene Data'!$I$9,0,10*ROW('Hygiene Data'!I90)),NA())</f>
        <v>#N/A</v>
      </c>
    </row>
    <row xmlns:x14ac="http://schemas.microsoft.com/office/spreadsheetml/2009/9/ac" r="97" x14ac:dyDescent="0.2">
      <c r="A97" s="339" t="e">
        <f ca="true">+RIGHT('Data Summary'!A97,LEN('Data Summary'!A97)-9)</f>
        <v>#VALUE!</v>
      </c>
      <c r="B97" s="36" t="str">
        <f ca="true">+IF(ISTEXT('Data Summary'!B97),'Data Summary'!B97,"")</f>
        <v/>
      </c>
      <c r="C97" s="338" t="e">
        <f ca="true">+VALUE('Data Summary'!C97)</f>
        <v>#VALUE!</v>
      </c>
      <c r="D97" s="96" t="e">
        <f ca="true">+IF(AND(ISNUMBER(OFFSET('Water Data'!$D$4,0,10*ROW('Water Data'!D91))),'Data Summary'!BS97="Yes"),100-OFFSET('Water Data'!$D$4,0,10*ROW('Water Data'!D91)),NA())</f>
        <v>#N/A</v>
      </c>
      <c r="E97" s="96" t="e">
        <f ca="true">+IF(AND(ISNUMBER(OFFSET('Water Data'!$D$6,0,10*ROW('Water Data'!D91))),'Data Summary'!BT97="Yes"),OFFSET('Water Data'!$D$6,0,10*ROW('Water Data'!D91)),NA())</f>
        <v>#N/A</v>
      </c>
      <c r="F97" s="96" t="e">
        <f ca="true">+IF(AND(ISNUMBER(OFFSET('Water Data'!$D$9,0,10*ROW('Water Data'!D91))),'Data Summary'!BU97="Yes"),OFFSET('Water Data'!$D$9,0,10*ROW('Water Data'!D91)),NA())</f>
        <v>#N/A</v>
      </c>
      <c r="G97" s="96" t="e">
        <f ca="true">+IF(AND(ISNUMBER(OFFSET('Water Data'!$E$4,0,10*ROW('Water Data'!E91))),'Data Summary'!BV97="Yes"),100-OFFSET('Water Data'!$E$4,0,10*ROW('Water Data'!E91)),NA())</f>
        <v>#N/A</v>
      </c>
      <c r="H97" s="96" t="e">
        <f ca="true">+IF(AND(ISNUMBER(OFFSET('Water Data'!$E$6,0,10*ROW('Water Data'!E91))),'Data Summary'!BW97="Yes"),OFFSET('Water Data'!$E$6,0,10*ROW('Water Data'!E91)),NA())</f>
        <v>#N/A</v>
      </c>
      <c r="I97" s="96" t="e">
        <f ca="true">+IF(AND(ISNUMBER(OFFSET('Water Data'!$E$9,0,10*ROW('Water Data'!E91))),'Data Summary'!BX97="Yes"),OFFSET('Water Data'!$E$9,0,10*ROW('Water Data'!E91)),NA())</f>
        <v>#N/A</v>
      </c>
      <c r="J97" s="96" t="e">
        <f ca="true">+IF(AND(ISNUMBER(OFFSET('Water Data'!$F$4,0,10*ROW('Water Data'!F91))),'Data Summary'!BY97="Yes"),100-OFFSET('Water Data'!$F$4,0,10*ROW('Water Data'!F91)),NA())</f>
        <v>#N/A</v>
      </c>
      <c r="K97" s="96" t="e">
        <f ca="true">+IF(AND(ISNUMBER(OFFSET('Water Data'!$F$6,0,10*ROW('Water Data'!F91))),'Data Summary'!BZ97="Yes"),OFFSET('Water Data'!$F$6,0,10*ROW('Water Data'!F91)),NA())</f>
        <v>#N/A</v>
      </c>
      <c r="L97" s="96" t="e">
        <f ca="true">+IF(AND(ISNUMBER(OFFSET('Water Data'!$F$9,0,10*ROW('Water Data'!F91))),'Data Summary'!CA97="Yes"),OFFSET('Water Data'!$F$9,0,10*ROW('Water Data'!F91)),NA())</f>
        <v>#N/A</v>
      </c>
      <c r="M97" s="96" t="e">
        <f ca="true">+IF(AND(ISNUMBER(OFFSET('Water Data'!$G$4,0,10*ROW('Water Data'!G91))),'Data Summary'!CB97="Yes"),100-OFFSET('Water Data'!$G$4,0,10*ROW('Water Data'!G91)),NA())</f>
        <v>#N/A</v>
      </c>
      <c r="N97" s="96" t="e">
        <f ca="true">+IF(AND(ISNUMBER(OFFSET('Water Data'!$G$6,0,10*ROW('Water Data'!G91))),'Data Summary'!CC97="Yes"),OFFSET('Water Data'!$G$6,0,10*ROW('Water Data'!G91)),NA())</f>
        <v>#N/A</v>
      </c>
      <c r="O97" s="96" t="e">
        <f ca="true">+IF(AND(ISNUMBER(OFFSET('Water Data'!$G$9,0,10*ROW('Water Data'!G91))),'Data Summary'!CD97="Yes"),OFFSET('Water Data'!$G$9,0,10*ROW('Water Data'!G91)),NA())</f>
        <v>#N/A</v>
      </c>
      <c r="P97" s="96" t="e">
        <f ca="true">+IF(AND(ISNUMBER(OFFSET('Water Data'!$H$4,0,10*ROW('Water Data'!H91))),'Data Summary'!CE97="Yes"),100-OFFSET('Water Data'!$H$4,0,10*ROW('Water Data'!H91)),NA())</f>
        <v>#N/A</v>
      </c>
      <c r="Q97" s="96" t="e">
        <f ca="true">+IF(AND(ISNUMBER(OFFSET('Water Data'!$H$6,0,10*ROW('Water Data'!H91))),'Data Summary'!CF97="Yes"),OFFSET('Water Data'!$H$6,0,10*ROW('Water Data'!H91)),NA())</f>
        <v>#N/A</v>
      </c>
      <c r="R97" s="96" t="e">
        <f ca="true">+IF(AND(ISNUMBER(OFFSET('Water Data'!$H$9,0,10*ROW('Water Data'!H91))),'Data Summary'!CG97="Yes"),OFFSET('Water Data'!$H$9,0,10*ROW('Water Data'!H91)),NA())</f>
        <v>#N/A</v>
      </c>
      <c r="S97" s="96" t="e">
        <f ca="true">+IF(AND(ISNUMBER(OFFSET('Water Data'!$I$4,0,10*ROW('Water Data'!I91))),'Data Summary'!CH97="Yes"),100-OFFSET('Water Data'!$I$4,0,10*ROW('Water Data'!I91)),NA())</f>
        <v>#N/A</v>
      </c>
      <c r="T97" s="96" t="e">
        <f ca="true">+IF(AND(ISNUMBER(OFFSET('Water Data'!$I$6,0,10*ROW('Water Data'!I91))),'Data Summary'!CI97="Yes"),OFFSET('Water Data'!$I$6,0,10*ROW('Water Data'!I91)),NA())</f>
        <v>#N/A</v>
      </c>
      <c r="U97" s="96" t="e">
        <f ca="true">+IF(AND(ISNUMBER(OFFSET('Water Data'!$I$9,0,10*ROW('Water Data'!I91))),'Data Summary'!CJ97="Yes"),OFFSET('Water Data'!$I$9,0,10*ROW('Water Data'!I91)),NA())</f>
        <v>#N/A</v>
      </c>
      <c r="V97" s="97" t="e">
        <f ca="true">+IF(AND(ISNUMBER(OFFSET('Sanitation Data'!$D$4,0,10*ROW('Sanitation Data'!D91))),'Data Summary'!CK97="Yes"),100-OFFSET('Sanitation Data'!$D$4,0,10*ROW('Sanitation Data'!D91)),NA())</f>
        <v>#N/A</v>
      </c>
      <c r="W97" s="97" t="e">
        <f ca="true">+IF(AND(ISNUMBER(OFFSET('Sanitation Data'!$D$6,0,10*ROW('Sanitation Data'!D91))),'Data Summary'!CL97="Yes"),OFFSET('Sanitation Data'!$D$6,0,10*ROW('Sanitation Data'!D91)),NA())</f>
        <v>#N/A</v>
      </c>
      <c r="X97" s="97" t="e">
        <f ca="true">+IF(AND(ISNUMBER(OFFSET('Sanitation Data'!$D$10,0,10*ROW('Sanitation Data'!D91))),'Data Summary'!CM97="Yes"),OFFSET('Sanitation Data'!$D$10,0,10*ROW('Sanitation Data'!D91)),NA())</f>
        <v>#N/A</v>
      </c>
      <c r="Y97" s="97" t="e">
        <f ca="true">+IF(AND(ISNUMBER(OFFSET('Sanitation Data'!$D$11,0,10*ROW('Sanitation Data'!D91))),'Data Summary'!CN97="Yes"),OFFSET('Sanitation Data'!$D$11,0,10*ROW('Sanitation Data'!D91)),NA())</f>
        <v>#N/A</v>
      </c>
      <c r="Z97" s="97" t="e">
        <f ca="true">+IF(AND(ISNUMBER(OFFSET('Sanitation Data'!$D$12,0,10*ROW('Sanitation Data'!D91))),'Data Summary'!CO97="Yes"),OFFSET('Sanitation Data'!$D$12,0,10*ROW('Sanitation Data'!D91)),NA())</f>
        <v>#N/A</v>
      </c>
      <c r="AA97" s="97" t="e">
        <f ca="true">+IF(AND(ISNUMBER(OFFSET('Sanitation Data'!$E$4,0,10*ROW('Sanitation Data'!E91))),'Data Summary'!CP97="Yes"),100-OFFSET('Sanitation Data'!$E$4,0,10*ROW('Sanitation Data'!E91)),NA())</f>
        <v>#N/A</v>
      </c>
      <c r="AB97" s="97" t="e">
        <f ca="true">+IF(AND(ISNUMBER(OFFSET('Sanitation Data'!$E$6,0,10*ROW('Sanitation Data'!E91))),'Data Summary'!CQ97="Yes"),OFFSET('Sanitation Data'!$E$6,0,10*ROW('Sanitation Data'!E91)),NA())</f>
        <v>#N/A</v>
      </c>
      <c r="AC97" s="97" t="e">
        <f ca="true">+IF(AND(ISNUMBER(OFFSET('Sanitation Data'!$E$10,0,10*ROW('Sanitation Data'!E91))),'Data Summary'!CR97="Yes"),OFFSET('Sanitation Data'!$E$10,0,10*ROW('Sanitation Data'!E91)),NA())</f>
        <v>#N/A</v>
      </c>
      <c r="AD97" s="97" t="e">
        <f ca="true">+IF(AND(ISNUMBER(OFFSET('Sanitation Data'!$E$11,0,10*ROW('Sanitation Data'!E91))),'Data Summary'!CS97="Yes"),OFFSET('Sanitation Data'!$E$11,0,10*ROW('Sanitation Data'!E91)),NA())</f>
        <v>#N/A</v>
      </c>
      <c r="AE97" s="97" t="e">
        <f ca="true">+IF(AND(ISNUMBER(OFFSET('Sanitation Data'!$E$12,0,10*ROW('Sanitation Data'!E91))),'Data Summary'!CT97="Yes"),OFFSET('Sanitation Data'!$E$12,0,10*ROW('Sanitation Data'!E91)),NA())</f>
        <v>#N/A</v>
      </c>
      <c r="AF97" s="97" t="e">
        <f ca="true">+IF(AND(ISNUMBER(OFFSET('Sanitation Data'!$F$4,0,10*ROW('Sanitation Data'!F91))),'Data Summary'!CU97="Yes"),100-OFFSET('Sanitation Data'!$F$4,0,10*ROW('Sanitation Data'!F91)),NA())</f>
        <v>#N/A</v>
      </c>
      <c r="AG97" s="97" t="e">
        <f ca="true">+IF(AND(ISNUMBER(OFFSET('Sanitation Data'!$F$6,0,10*ROW('Sanitation Data'!F91))),'Data Summary'!CV97="Yes"),OFFSET('Sanitation Data'!$F$6,0,10*ROW('Sanitation Data'!F91)),NA())</f>
        <v>#N/A</v>
      </c>
      <c r="AH97" s="97" t="e">
        <f ca="true">+IF(AND(ISNUMBER(OFFSET('Sanitation Data'!$F$10,0,10*ROW('Sanitation Data'!F91))),'Data Summary'!CW97="Yes"),OFFSET('Sanitation Data'!$F$10,0,10*ROW('Sanitation Data'!F91)),NA())</f>
        <v>#N/A</v>
      </c>
      <c r="AI97" s="97" t="e">
        <f ca="true">+IF(AND(ISNUMBER(OFFSET('Sanitation Data'!$F$11,0,10*ROW('Sanitation Data'!F91))),'Data Summary'!CX97="Yes"),OFFSET('Sanitation Data'!$F$11,0,10*ROW('Sanitation Data'!F91)),NA())</f>
        <v>#N/A</v>
      </c>
      <c r="AJ97" s="97" t="e">
        <f ca="true">+IF(AND(ISNUMBER(OFFSET('Sanitation Data'!$F$12,0,10*ROW('Sanitation Data'!F91))),'Data Summary'!CY97="Yes"),OFFSET('Sanitation Data'!$F$12,0,10*ROW('Sanitation Data'!F91)),NA())</f>
        <v>#N/A</v>
      </c>
      <c r="AK97" s="97" t="e">
        <f ca="true">+IF(AND(ISNUMBER(OFFSET('Sanitation Data'!$G$4,0,10*ROW('Sanitation Data'!G91))),'Data Summary'!CZ97="Yes"),100-OFFSET('Sanitation Data'!$G$4,0,10*ROW('Sanitation Data'!G91)),NA())</f>
        <v>#N/A</v>
      </c>
      <c r="AL97" s="97" t="e">
        <f ca="true">+IF(AND(ISNUMBER(OFFSET('Sanitation Data'!$G$6,0,10*ROW('Sanitation Data'!G91))),'Data Summary'!DA97="Yes"),OFFSET('Sanitation Data'!$G$6,0,10*ROW('Sanitation Data'!G91)),NA())</f>
        <v>#N/A</v>
      </c>
      <c r="AM97" s="97" t="e">
        <f ca="true">+IF(AND(ISNUMBER(OFFSET('Sanitation Data'!$G$10,0,10*ROW('Sanitation Data'!G91))),'Data Summary'!DB97="Yes"),OFFSET('Sanitation Data'!$G$10,0,10*ROW('Sanitation Data'!G91)),NA())</f>
        <v>#N/A</v>
      </c>
      <c r="AN97" s="97" t="e">
        <f ca="true">+IF(AND(ISNUMBER(OFFSET('Sanitation Data'!$G$11,0,10*ROW('Sanitation Data'!G91))),'Data Summary'!DC97="Yes"),OFFSET('Sanitation Data'!$G$11,0,10*ROW('Sanitation Data'!G91)),NA())</f>
        <v>#N/A</v>
      </c>
      <c r="AO97" s="97" t="e">
        <f ca="true">+IF(AND(ISNUMBER(OFFSET('Sanitation Data'!$G$12,0,10*ROW('Sanitation Data'!G91))),'Data Summary'!DD97="Yes"),OFFSET('Sanitation Data'!$G$12,0,10*ROW('Sanitation Data'!G91)),NA())</f>
        <v>#N/A</v>
      </c>
      <c r="AP97" s="97" t="e">
        <f ca="true">+IF(AND(ISNUMBER(OFFSET('Sanitation Data'!$H$4,0,10*ROW('Sanitation Data'!H91))),'Data Summary'!DE97="Yes"),100-OFFSET('Sanitation Data'!$H$4,0,10*ROW('Sanitation Data'!H91)),NA())</f>
        <v>#N/A</v>
      </c>
      <c r="AQ97" s="97" t="e">
        <f ca="true">+IF(AND(ISNUMBER(OFFSET('Sanitation Data'!$H$6,0,10*ROW('Sanitation Data'!H91))),'Data Summary'!DF97="Yes"),OFFSET('Sanitation Data'!$H$6,0,10*ROW('Sanitation Data'!H91)),NA())</f>
        <v>#N/A</v>
      </c>
      <c r="AR97" s="97" t="e">
        <f ca="true">+IF(AND(ISNUMBER(OFFSET('Sanitation Data'!$H$10,0,10*ROW('Sanitation Data'!H91))),'Data Summary'!DG97="Yes"),OFFSET('Sanitation Data'!$H$10,0,10*ROW('Sanitation Data'!H91)),NA())</f>
        <v>#N/A</v>
      </c>
      <c r="AS97" s="97" t="e">
        <f ca="true">+IF(AND(ISNUMBER(OFFSET('Sanitation Data'!$H$11,0,10*ROW('Sanitation Data'!H91))),'Data Summary'!DH97="Yes"),OFFSET('Sanitation Data'!$H$11,0,10*ROW('Sanitation Data'!H91)),NA())</f>
        <v>#N/A</v>
      </c>
      <c r="AT97" s="97" t="e">
        <f ca="true">+IF(AND(ISNUMBER(OFFSET('Sanitation Data'!$H$12,0,10*ROW('Sanitation Data'!H91))),'Data Summary'!DI97="Yes"),OFFSET('Sanitation Data'!$H$12,0,10*ROW('Sanitation Data'!H91)),NA())</f>
        <v>#N/A</v>
      </c>
      <c r="AU97" s="97" t="e">
        <f ca="true">+IF(AND(ISNUMBER(OFFSET('Sanitation Data'!$I$4,0,10*ROW('Sanitation Data'!I91))),'Data Summary'!DJ97="Yes"),100-OFFSET('Sanitation Data'!$I$4,0,10*ROW('Sanitation Data'!I91)),NA())</f>
        <v>#N/A</v>
      </c>
      <c r="AV97" s="97" t="e">
        <f ca="true">+IF(AND(ISNUMBER(OFFSET('Sanitation Data'!$I$6,0,10*ROW('Sanitation Data'!I91))),'Data Summary'!DK97="Yes"),OFFSET('Sanitation Data'!$I$6,0,10*ROW('Sanitation Data'!I91)),NA())</f>
        <v>#N/A</v>
      </c>
      <c r="AW97" s="97" t="e">
        <f ca="true">+IF(AND(ISNUMBER(OFFSET('Sanitation Data'!$I$10,0,10*ROW('Sanitation Data'!I91))),'Data Summary'!DL97="Yes"),OFFSET('Sanitation Data'!$I$10,0,10*ROW('Sanitation Data'!I91)),NA())</f>
        <v>#N/A</v>
      </c>
      <c r="AX97" s="97" t="e">
        <f ca="true">+IF(AND(ISNUMBER(OFFSET('Sanitation Data'!$I$11,0,10*ROW('Sanitation Data'!I91))),'Data Summary'!DM97="Yes"),OFFSET('Sanitation Data'!$I$11,0,10*ROW('Sanitation Data'!I91)),NA())</f>
        <v>#N/A</v>
      </c>
      <c r="AY97" s="97" t="e">
        <f ca="true">+IF(AND(ISNUMBER(OFFSET('Sanitation Data'!$I$12,0,10*ROW('Sanitation Data'!I91))),'Data Summary'!DN97="Yes"),OFFSET('Sanitation Data'!$I$12,0,10*ROW('Sanitation Data'!I91)),NA())</f>
        <v>#N/A</v>
      </c>
      <c r="AZ97" s="98" t="e">
        <f ca="true">+IF(AND(ISNUMBER(OFFSET('Hygiene Data'!$D$5,0,10*ROW('Hygiene Data'!D91))),'Data Summary'!DO97="Yes"),OFFSET('Hygiene Data'!$D$5,0,10*ROW('Hygiene Data'!D91)),NA())</f>
        <v>#N/A</v>
      </c>
      <c r="BA97" s="98" t="e">
        <f ca="true">+IF(AND(ISNUMBER(OFFSET('Hygiene Data'!$D$7,0,10*ROW('Hygiene Data'!D91))),'Data Summary'!DP97="Yes"),OFFSET('Hygiene Data'!$D$7,0,10*ROW('Hygiene Data'!D91)),NA())</f>
        <v>#N/A</v>
      </c>
      <c r="BB97" s="98" t="e">
        <f ca="true">+IF(AND(ISNUMBER(OFFSET('Hygiene Data'!$D$9,0,10*ROW('Hygiene Data'!D91))),'Data Summary'!DQ97="Yes"),OFFSET('Hygiene Data'!$D$9,0,10*ROW('Hygiene Data'!D91)),NA())</f>
        <v>#N/A</v>
      </c>
      <c r="BC97" s="98" t="e">
        <f ca="true">+IF(AND(ISNUMBER(OFFSET('Hygiene Data'!$E$5,0,10*ROW('Hygiene Data'!E91))),'Data Summary'!DR97="Yes"),OFFSET('Hygiene Data'!$E$5,0,10*ROW('Hygiene Data'!E91)),NA())</f>
        <v>#N/A</v>
      </c>
      <c r="BD97" s="98" t="e">
        <f ca="true">+IF(AND(ISNUMBER(OFFSET('Hygiene Data'!$E$7,0,10*ROW('Hygiene Data'!E91))),'Data Summary'!DS97="Yes"),OFFSET('Hygiene Data'!$E$7,0,10*ROW('Hygiene Data'!E91)),NA())</f>
        <v>#N/A</v>
      </c>
      <c r="BE97" s="98" t="e">
        <f ca="true">+IF(AND(ISNUMBER(OFFSET('Hygiene Data'!$E$9,0,10*ROW('Hygiene Data'!E91))),'Data Summary'!DT97="Yes"),OFFSET('Hygiene Data'!$E$9,0,10*ROW('Hygiene Data'!E91)),NA())</f>
        <v>#N/A</v>
      </c>
      <c r="BF97" s="98" t="e">
        <f ca="true">+IF(AND(ISNUMBER(OFFSET('Hygiene Data'!$F$5,0,10*ROW('Hygiene Data'!F91))),'Data Summary'!DU97="Yes"),OFFSET('Hygiene Data'!$F$5,0,10*ROW('Hygiene Data'!F91)),NA())</f>
        <v>#N/A</v>
      </c>
      <c r="BG97" s="98" t="e">
        <f ca="true">+IF(AND(ISNUMBER(OFFSET('Hygiene Data'!$F$7,0,10*ROW('Hygiene Data'!F91))),'Data Summary'!DV97="Yes"),OFFSET('Hygiene Data'!$F$7,0,10*ROW('Hygiene Data'!F91)),NA())</f>
        <v>#N/A</v>
      </c>
      <c r="BH97" s="98" t="e">
        <f ca="true">+IF(AND(ISNUMBER(OFFSET('Hygiene Data'!$F$9,0,10*ROW('Hygiene Data'!F91))),'Data Summary'!DW97="Yes"),OFFSET('Hygiene Data'!$F$9,0,10*ROW('Hygiene Data'!F91)),NA())</f>
        <v>#N/A</v>
      </c>
      <c r="BI97" s="98" t="e">
        <f ca="true">+IF(AND(ISNUMBER(OFFSET('Hygiene Data'!$G$5,0,10*ROW('Hygiene Data'!G91))),'Data Summary'!DX97="Yes"),OFFSET('Hygiene Data'!$G$5,0,10*ROW('Hygiene Data'!G91)),NA())</f>
        <v>#N/A</v>
      </c>
      <c r="BJ97" s="98" t="e">
        <f ca="true">+IF(AND(ISNUMBER(OFFSET('Hygiene Data'!$G$7,0,10*ROW('Hygiene Data'!G91))),'Data Summary'!DY97="Yes"),OFFSET('Hygiene Data'!$G$7,0,10*ROW('Hygiene Data'!G91)),NA())</f>
        <v>#N/A</v>
      </c>
      <c r="BK97" s="98" t="e">
        <f ca="true">+IF(AND(ISNUMBER(OFFSET('Hygiene Data'!$G$9,0,10*ROW('Hygiene Data'!G91))),'Data Summary'!DZ97="Yes"),OFFSET('Hygiene Data'!$G$9,0,10*ROW('Hygiene Data'!G91)),NA())</f>
        <v>#N/A</v>
      </c>
      <c r="BL97" s="98" t="e">
        <f ca="true">+IF(AND(ISNUMBER(OFFSET('Hygiene Data'!$H$5,0,10*ROW('Hygiene Data'!H91))),'Data Summary'!EA97="Yes"),OFFSET('Hygiene Data'!$H$5,0,10*ROW('Hygiene Data'!H91)),NA())</f>
        <v>#N/A</v>
      </c>
      <c r="BM97" s="98" t="e">
        <f ca="true">+IF(AND(ISNUMBER(OFFSET('Hygiene Data'!$H$7,0,10*ROW('Hygiene Data'!H91))),'Data Summary'!EB97="Yes"),OFFSET('Hygiene Data'!$H$7,0,10*ROW('Hygiene Data'!H91)),NA())</f>
        <v>#N/A</v>
      </c>
      <c r="BN97" s="98" t="e">
        <f ca="true">+IF(AND(ISNUMBER(OFFSET('Hygiene Data'!$H$9,0,10*ROW('Hygiene Data'!H91))),'Data Summary'!EC97="Yes"),OFFSET('Hygiene Data'!$H$9,0,10*ROW('Hygiene Data'!H91)),NA())</f>
        <v>#N/A</v>
      </c>
      <c r="BO97" s="98" t="e">
        <f ca="true">+IF(AND(ISNUMBER(OFFSET('Hygiene Data'!$I$5,0,10*ROW('Hygiene Data'!I91))),'Data Summary'!ED97="Yes"),OFFSET('Hygiene Data'!$I$5,0,10*ROW('Hygiene Data'!I91)),NA())</f>
        <v>#N/A</v>
      </c>
      <c r="BP97" s="98" t="e">
        <f ca="true">+IF(AND(ISNUMBER(OFFSET('Hygiene Data'!$I$7,0,10*ROW('Hygiene Data'!I91))),'Data Summary'!EE97="Yes"),OFFSET('Hygiene Data'!$I$7,0,10*ROW('Hygiene Data'!I91)),NA())</f>
        <v>#N/A</v>
      </c>
      <c r="BQ97" s="98" t="e">
        <f ca="true">+IF(AND(ISNUMBER(OFFSET('Hygiene Data'!$I$9,0,10*ROW('Hygiene Data'!I91))),'Data Summary'!EF97="Yes"),OFFSET('Hygiene Data'!$I$9,0,10*ROW('Hygiene Data'!I91)),NA())</f>
        <v>#N/A</v>
      </c>
    </row>
    <row xmlns:x14ac="http://schemas.microsoft.com/office/spreadsheetml/2009/9/ac" r="98" x14ac:dyDescent="0.2">
      <c r="A98" s="339" t="e">
        <f ca="true">+RIGHT('Data Summary'!A98,LEN('Data Summary'!A98)-9)</f>
        <v>#VALUE!</v>
      </c>
      <c r="B98" s="36" t="str">
        <f ca="true">+IF(ISTEXT('Data Summary'!B98),'Data Summary'!B98,"")</f>
        <v/>
      </c>
      <c r="C98" s="338" t="e">
        <f ca="true">+VALUE('Data Summary'!C98)</f>
        <v>#VALUE!</v>
      </c>
      <c r="D98" s="96" t="e">
        <f ca="true">+IF(AND(ISNUMBER(OFFSET('Water Data'!$D$4,0,10*ROW('Water Data'!D92))),'Data Summary'!BS98="Yes"),100-OFFSET('Water Data'!$D$4,0,10*ROW('Water Data'!D92)),NA())</f>
        <v>#N/A</v>
      </c>
      <c r="E98" s="96" t="e">
        <f ca="true">+IF(AND(ISNUMBER(OFFSET('Water Data'!$D$6,0,10*ROW('Water Data'!D92))),'Data Summary'!BT98="Yes"),OFFSET('Water Data'!$D$6,0,10*ROW('Water Data'!D92)),NA())</f>
        <v>#N/A</v>
      </c>
      <c r="F98" s="96" t="e">
        <f ca="true">+IF(AND(ISNUMBER(OFFSET('Water Data'!$D$9,0,10*ROW('Water Data'!D92))),'Data Summary'!BU98="Yes"),OFFSET('Water Data'!$D$9,0,10*ROW('Water Data'!D92)),NA())</f>
        <v>#N/A</v>
      </c>
      <c r="G98" s="96" t="e">
        <f ca="true">+IF(AND(ISNUMBER(OFFSET('Water Data'!$E$4,0,10*ROW('Water Data'!E92))),'Data Summary'!BV98="Yes"),100-OFFSET('Water Data'!$E$4,0,10*ROW('Water Data'!E92)),NA())</f>
        <v>#N/A</v>
      </c>
      <c r="H98" s="96" t="e">
        <f ca="true">+IF(AND(ISNUMBER(OFFSET('Water Data'!$E$6,0,10*ROW('Water Data'!E92))),'Data Summary'!BW98="Yes"),OFFSET('Water Data'!$E$6,0,10*ROW('Water Data'!E92)),NA())</f>
        <v>#N/A</v>
      </c>
      <c r="I98" s="96" t="e">
        <f ca="true">+IF(AND(ISNUMBER(OFFSET('Water Data'!$E$9,0,10*ROW('Water Data'!E92))),'Data Summary'!BX98="Yes"),OFFSET('Water Data'!$E$9,0,10*ROW('Water Data'!E92)),NA())</f>
        <v>#N/A</v>
      </c>
      <c r="J98" s="96" t="e">
        <f ca="true">+IF(AND(ISNUMBER(OFFSET('Water Data'!$F$4,0,10*ROW('Water Data'!F92))),'Data Summary'!BY98="Yes"),100-OFFSET('Water Data'!$F$4,0,10*ROW('Water Data'!F92)),NA())</f>
        <v>#N/A</v>
      </c>
      <c r="K98" s="96" t="e">
        <f ca="true">+IF(AND(ISNUMBER(OFFSET('Water Data'!$F$6,0,10*ROW('Water Data'!F92))),'Data Summary'!BZ98="Yes"),OFFSET('Water Data'!$F$6,0,10*ROW('Water Data'!F92)),NA())</f>
        <v>#N/A</v>
      </c>
      <c r="L98" s="96" t="e">
        <f ca="true">+IF(AND(ISNUMBER(OFFSET('Water Data'!$F$9,0,10*ROW('Water Data'!F92))),'Data Summary'!CA98="Yes"),OFFSET('Water Data'!$F$9,0,10*ROW('Water Data'!F92)),NA())</f>
        <v>#N/A</v>
      </c>
      <c r="M98" s="96" t="e">
        <f ca="true">+IF(AND(ISNUMBER(OFFSET('Water Data'!$G$4,0,10*ROW('Water Data'!G92))),'Data Summary'!CB98="Yes"),100-OFFSET('Water Data'!$G$4,0,10*ROW('Water Data'!G92)),NA())</f>
        <v>#N/A</v>
      </c>
      <c r="N98" s="96" t="e">
        <f ca="true">+IF(AND(ISNUMBER(OFFSET('Water Data'!$G$6,0,10*ROW('Water Data'!G92))),'Data Summary'!CC98="Yes"),OFFSET('Water Data'!$G$6,0,10*ROW('Water Data'!G92)),NA())</f>
        <v>#N/A</v>
      </c>
      <c r="O98" s="96" t="e">
        <f ca="true">+IF(AND(ISNUMBER(OFFSET('Water Data'!$G$9,0,10*ROW('Water Data'!G92))),'Data Summary'!CD98="Yes"),OFFSET('Water Data'!$G$9,0,10*ROW('Water Data'!G92)),NA())</f>
        <v>#N/A</v>
      </c>
      <c r="P98" s="96" t="e">
        <f ca="true">+IF(AND(ISNUMBER(OFFSET('Water Data'!$H$4,0,10*ROW('Water Data'!H92))),'Data Summary'!CE98="Yes"),100-OFFSET('Water Data'!$H$4,0,10*ROW('Water Data'!H92)),NA())</f>
        <v>#N/A</v>
      </c>
      <c r="Q98" s="96" t="e">
        <f ca="true">+IF(AND(ISNUMBER(OFFSET('Water Data'!$H$6,0,10*ROW('Water Data'!H92))),'Data Summary'!CF98="Yes"),OFFSET('Water Data'!$H$6,0,10*ROW('Water Data'!H92)),NA())</f>
        <v>#N/A</v>
      </c>
      <c r="R98" s="96" t="e">
        <f ca="true">+IF(AND(ISNUMBER(OFFSET('Water Data'!$H$9,0,10*ROW('Water Data'!H92))),'Data Summary'!CG98="Yes"),OFFSET('Water Data'!$H$9,0,10*ROW('Water Data'!H92)),NA())</f>
        <v>#N/A</v>
      </c>
      <c r="S98" s="96" t="e">
        <f ca="true">+IF(AND(ISNUMBER(OFFSET('Water Data'!$I$4,0,10*ROW('Water Data'!I92))),'Data Summary'!CH98="Yes"),100-OFFSET('Water Data'!$I$4,0,10*ROW('Water Data'!I92)),NA())</f>
        <v>#N/A</v>
      </c>
      <c r="T98" s="96" t="e">
        <f ca="true">+IF(AND(ISNUMBER(OFFSET('Water Data'!$I$6,0,10*ROW('Water Data'!I92))),'Data Summary'!CI98="Yes"),OFFSET('Water Data'!$I$6,0,10*ROW('Water Data'!I92)),NA())</f>
        <v>#N/A</v>
      </c>
      <c r="U98" s="96" t="e">
        <f ca="true">+IF(AND(ISNUMBER(OFFSET('Water Data'!$I$9,0,10*ROW('Water Data'!I92))),'Data Summary'!CJ98="Yes"),OFFSET('Water Data'!$I$9,0,10*ROW('Water Data'!I92)),NA())</f>
        <v>#N/A</v>
      </c>
      <c r="V98" s="97" t="e">
        <f ca="true">+IF(AND(ISNUMBER(OFFSET('Sanitation Data'!$D$4,0,10*ROW('Sanitation Data'!D92))),'Data Summary'!CK98="Yes"),100-OFFSET('Sanitation Data'!$D$4,0,10*ROW('Sanitation Data'!D92)),NA())</f>
        <v>#N/A</v>
      </c>
      <c r="W98" s="97" t="e">
        <f ca="true">+IF(AND(ISNUMBER(OFFSET('Sanitation Data'!$D$6,0,10*ROW('Sanitation Data'!D92))),'Data Summary'!CL98="Yes"),OFFSET('Sanitation Data'!$D$6,0,10*ROW('Sanitation Data'!D92)),NA())</f>
        <v>#N/A</v>
      </c>
      <c r="X98" s="97" t="e">
        <f ca="true">+IF(AND(ISNUMBER(OFFSET('Sanitation Data'!$D$10,0,10*ROW('Sanitation Data'!D92))),'Data Summary'!CM98="Yes"),OFFSET('Sanitation Data'!$D$10,0,10*ROW('Sanitation Data'!D92)),NA())</f>
        <v>#N/A</v>
      </c>
      <c r="Y98" s="97" t="e">
        <f ca="true">+IF(AND(ISNUMBER(OFFSET('Sanitation Data'!$D$11,0,10*ROW('Sanitation Data'!D92))),'Data Summary'!CN98="Yes"),OFFSET('Sanitation Data'!$D$11,0,10*ROW('Sanitation Data'!D92)),NA())</f>
        <v>#N/A</v>
      </c>
      <c r="Z98" s="97" t="e">
        <f ca="true">+IF(AND(ISNUMBER(OFFSET('Sanitation Data'!$D$12,0,10*ROW('Sanitation Data'!D92))),'Data Summary'!CO98="Yes"),OFFSET('Sanitation Data'!$D$12,0,10*ROW('Sanitation Data'!D92)),NA())</f>
        <v>#N/A</v>
      </c>
      <c r="AA98" s="97" t="e">
        <f ca="true">+IF(AND(ISNUMBER(OFFSET('Sanitation Data'!$E$4,0,10*ROW('Sanitation Data'!E92))),'Data Summary'!CP98="Yes"),100-OFFSET('Sanitation Data'!$E$4,0,10*ROW('Sanitation Data'!E92)),NA())</f>
        <v>#N/A</v>
      </c>
      <c r="AB98" s="97" t="e">
        <f ca="true">+IF(AND(ISNUMBER(OFFSET('Sanitation Data'!$E$6,0,10*ROW('Sanitation Data'!E92))),'Data Summary'!CQ98="Yes"),OFFSET('Sanitation Data'!$E$6,0,10*ROW('Sanitation Data'!E92)),NA())</f>
        <v>#N/A</v>
      </c>
      <c r="AC98" s="97" t="e">
        <f ca="true">+IF(AND(ISNUMBER(OFFSET('Sanitation Data'!$E$10,0,10*ROW('Sanitation Data'!E92))),'Data Summary'!CR98="Yes"),OFFSET('Sanitation Data'!$E$10,0,10*ROW('Sanitation Data'!E92)),NA())</f>
        <v>#N/A</v>
      </c>
      <c r="AD98" s="97" t="e">
        <f ca="true">+IF(AND(ISNUMBER(OFFSET('Sanitation Data'!$E$11,0,10*ROW('Sanitation Data'!E92))),'Data Summary'!CS98="Yes"),OFFSET('Sanitation Data'!$E$11,0,10*ROW('Sanitation Data'!E92)),NA())</f>
        <v>#N/A</v>
      </c>
      <c r="AE98" s="97" t="e">
        <f ca="true">+IF(AND(ISNUMBER(OFFSET('Sanitation Data'!$E$12,0,10*ROW('Sanitation Data'!E92))),'Data Summary'!CT98="Yes"),OFFSET('Sanitation Data'!$E$12,0,10*ROW('Sanitation Data'!E92)),NA())</f>
        <v>#N/A</v>
      </c>
      <c r="AF98" s="97" t="e">
        <f ca="true">+IF(AND(ISNUMBER(OFFSET('Sanitation Data'!$F$4,0,10*ROW('Sanitation Data'!F92))),'Data Summary'!CU98="Yes"),100-OFFSET('Sanitation Data'!$F$4,0,10*ROW('Sanitation Data'!F92)),NA())</f>
        <v>#N/A</v>
      </c>
      <c r="AG98" s="97" t="e">
        <f ca="true">+IF(AND(ISNUMBER(OFFSET('Sanitation Data'!$F$6,0,10*ROW('Sanitation Data'!F92))),'Data Summary'!CV98="Yes"),OFFSET('Sanitation Data'!$F$6,0,10*ROW('Sanitation Data'!F92)),NA())</f>
        <v>#N/A</v>
      </c>
      <c r="AH98" s="97" t="e">
        <f ca="true">+IF(AND(ISNUMBER(OFFSET('Sanitation Data'!$F$10,0,10*ROW('Sanitation Data'!F92))),'Data Summary'!CW98="Yes"),OFFSET('Sanitation Data'!$F$10,0,10*ROW('Sanitation Data'!F92)),NA())</f>
        <v>#N/A</v>
      </c>
      <c r="AI98" s="97" t="e">
        <f ca="true">+IF(AND(ISNUMBER(OFFSET('Sanitation Data'!$F$11,0,10*ROW('Sanitation Data'!F92))),'Data Summary'!CX98="Yes"),OFFSET('Sanitation Data'!$F$11,0,10*ROW('Sanitation Data'!F92)),NA())</f>
        <v>#N/A</v>
      </c>
      <c r="AJ98" s="97" t="e">
        <f ca="true">+IF(AND(ISNUMBER(OFFSET('Sanitation Data'!$F$12,0,10*ROW('Sanitation Data'!F92))),'Data Summary'!CY98="Yes"),OFFSET('Sanitation Data'!$F$12,0,10*ROW('Sanitation Data'!F92)),NA())</f>
        <v>#N/A</v>
      </c>
      <c r="AK98" s="97" t="e">
        <f ca="true">+IF(AND(ISNUMBER(OFFSET('Sanitation Data'!$G$4,0,10*ROW('Sanitation Data'!G92))),'Data Summary'!CZ98="Yes"),100-OFFSET('Sanitation Data'!$G$4,0,10*ROW('Sanitation Data'!G92)),NA())</f>
        <v>#N/A</v>
      </c>
      <c r="AL98" s="97" t="e">
        <f ca="true">+IF(AND(ISNUMBER(OFFSET('Sanitation Data'!$G$6,0,10*ROW('Sanitation Data'!G92))),'Data Summary'!DA98="Yes"),OFFSET('Sanitation Data'!$G$6,0,10*ROW('Sanitation Data'!G92)),NA())</f>
        <v>#N/A</v>
      </c>
      <c r="AM98" s="97" t="e">
        <f ca="true">+IF(AND(ISNUMBER(OFFSET('Sanitation Data'!$G$10,0,10*ROW('Sanitation Data'!G92))),'Data Summary'!DB98="Yes"),OFFSET('Sanitation Data'!$G$10,0,10*ROW('Sanitation Data'!G92)),NA())</f>
        <v>#N/A</v>
      </c>
      <c r="AN98" s="97" t="e">
        <f ca="true">+IF(AND(ISNUMBER(OFFSET('Sanitation Data'!$G$11,0,10*ROW('Sanitation Data'!G92))),'Data Summary'!DC98="Yes"),OFFSET('Sanitation Data'!$G$11,0,10*ROW('Sanitation Data'!G92)),NA())</f>
        <v>#N/A</v>
      </c>
      <c r="AO98" s="97" t="e">
        <f ca="true">+IF(AND(ISNUMBER(OFFSET('Sanitation Data'!$G$12,0,10*ROW('Sanitation Data'!G92))),'Data Summary'!DD98="Yes"),OFFSET('Sanitation Data'!$G$12,0,10*ROW('Sanitation Data'!G92)),NA())</f>
        <v>#N/A</v>
      </c>
      <c r="AP98" s="97" t="e">
        <f ca="true">+IF(AND(ISNUMBER(OFFSET('Sanitation Data'!$H$4,0,10*ROW('Sanitation Data'!H92))),'Data Summary'!DE98="Yes"),100-OFFSET('Sanitation Data'!$H$4,0,10*ROW('Sanitation Data'!H92)),NA())</f>
        <v>#N/A</v>
      </c>
      <c r="AQ98" s="97" t="e">
        <f ca="true">+IF(AND(ISNUMBER(OFFSET('Sanitation Data'!$H$6,0,10*ROW('Sanitation Data'!H92))),'Data Summary'!DF98="Yes"),OFFSET('Sanitation Data'!$H$6,0,10*ROW('Sanitation Data'!H92)),NA())</f>
        <v>#N/A</v>
      </c>
      <c r="AR98" s="97" t="e">
        <f ca="true">+IF(AND(ISNUMBER(OFFSET('Sanitation Data'!$H$10,0,10*ROW('Sanitation Data'!H92))),'Data Summary'!DG98="Yes"),OFFSET('Sanitation Data'!$H$10,0,10*ROW('Sanitation Data'!H92)),NA())</f>
        <v>#N/A</v>
      </c>
      <c r="AS98" s="97" t="e">
        <f ca="true">+IF(AND(ISNUMBER(OFFSET('Sanitation Data'!$H$11,0,10*ROW('Sanitation Data'!H92))),'Data Summary'!DH98="Yes"),OFFSET('Sanitation Data'!$H$11,0,10*ROW('Sanitation Data'!H92)),NA())</f>
        <v>#N/A</v>
      </c>
      <c r="AT98" s="97" t="e">
        <f ca="true">+IF(AND(ISNUMBER(OFFSET('Sanitation Data'!$H$12,0,10*ROW('Sanitation Data'!H92))),'Data Summary'!DI98="Yes"),OFFSET('Sanitation Data'!$H$12,0,10*ROW('Sanitation Data'!H92)),NA())</f>
        <v>#N/A</v>
      </c>
      <c r="AU98" s="97" t="e">
        <f ca="true">+IF(AND(ISNUMBER(OFFSET('Sanitation Data'!$I$4,0,10*ROW('Sanitation Data'!I92))),'Data Summary'!DJ98="Yes"),100-OFFSET('Sanitation Data'!$I$4,0,10*ROW('Sanitation Data'!I92)),NA())</f>
        <v>#N/A</v>
      </c>
      <c r="AV98" s="97" t="e">
        <f ca="true">+IF(AND(ISNUMBER(OFFSET('Sanitation Data'!$I$6,0,10*ROW('Sanitation Data'!I92))),'Data Summary'!DK98="Yes"),OFFSET('Sanitation Data'!$I$6,0,10*ROW('Sanitation Data'!I92)),NA())</f>
        <v>#N/A</v>
      </c>
      <c r="AW98" s="97" t="e">
        <f ca="true">+IF(AND(ISNUMBER(OFFSET('Sanitation Data'!$I$10,0,10*ROW('Sanitation Data'!I92))),'Data Summary'!DL98="Yes"),OFFSET('Sanitation Data'!$I$10,0,10*ROW('Sanitation Data'!I92)),NA())</f>
        <v>#N/A</v>
      </c>
      <c r="AX98" s="97" t="e">
        <f ca="true">+IF(AND(ISNUMBER(OFFSET('Sanitation Data'!$I$11,0,10*ROW('Sanitation Data'!I92))),'Data Summary'!DM98="Yes"),OFFSET('Sanitation Data'!$I$11,0,10*ROW('Sanitation Data'!I92)),NA())</f>
        <v>#N/A</v>
      </c>
      <c r="AY98" s="97" t="e">
        <f ca="true">+IF(AND(ISNUMBER(OFFSET('Sanitation Data'!$I$12,0,10*ROW('Sanitation Data'!I92))),'Data Summary'!DN98="Yes"),OFFSET('Sanitation Data'!$I$12,0,10*ROW('Sanitation Data'!I92)),NA())</f>
        <v>#N/A</v>
      </c>
      <c r="AZ98" s="98" t="e">
        <f ca="true">+IF(AND(ISNUMBER(OFFSET('Hygiene Data'!$D$5,0,10*ROW('Hygiene Data'!D92))),'Data Summary'!DO98="Yes"),OFFSET('Hygiene Data'!$D$5,0,10*ROW('Hygiene Data'!D92)),NA())</f>
        <v>#N/A</v>
      </c>
      <c r="BA98" s="98" t="e">
        <f ca="true">+IF(AND(ISNUMBER(OFFSET('Hygiene Data'!$D$7,0,10*ROW('Hygiene Data'!D92))),'Data Summary'!DP98="Yes"),OFFSET('Hygiene Data'!$D$7,0,10*ROW('Hygiene Data'!D92)),NA())</f>
        <v>#N/A</v>
      </c>
      <c r="BB98" s="98" t="e">
        <f ca="true">+IF(AND(ISNUMBER(OFFSET('Hygiene Data'!$D$9,0,10*ROW('Hygiene Data'!D92))),'Data Summary'!DQ98="Yes"),OFFSET('Hygiene Data'!$D$9,0,10*ROW('Hygiene Data'!D92)),NA())</f>
        <v>#N/A</v>
      </c>
      <c r="BC98" s="98" t="e">
        <f ca="true">+IF(AND(ISNUMBER(OFFSET('Hygiene Data'!$E$5,0,10*ROW('Hygiene Data'!E92))),'Data Summary'!DR98="Yes"),OFFSET('Hygiene Data'!$E$5,0,10*ROW('Hygiene Data'!E92)),NA())</f>
        <v>#N/A</v>
      </c>
      <c r="BD98" s="98" t="e">
        <f ca="true">+IF(AND(ISNUMBER(OFFSET('Hygiene Data'!$E$7,0,10*ROW('Hygiene Data'!E92))),'Data Summary'!DS98="Yes"),OFFSET('Hygiene Data'!$E$7,0,10*ROW('Hygiene Data'!E92)),NA())</f>
        <v>#N/A</v>
      </c>
      <c r="BE98" s="98" t="e">
        <f ca="true">+IF(AND(ISNUMBER(OFFSET('Hygiene Data'!$E$9,0,10*ROW('Hygiene Data'!E92))),'Data Summary'!DT98="Yes"),OFFSET('Hygiene Data'!$E$9,0,10*ROW('Hygiene Data'!E92)),NA())</f>
        <v>#N/A</v>
      </c>
      <c r="BF98" s="98" t="e">
        <f ca="true">+IF(AND(ISNUMBER(OFFSET('Hygiene Data'!$F$5,0,10*ROW('Hygiene Data'!F92))),'Data Summary'!DU98="Yes"),OFFSET('Hygiene Data'!$F$5,0,10*ROW('Hygiene Data'!F92)),NA())</f>
        <v>#N/A</v>
      </c>
      <c r="BG98" s="98" t="e">
        <f ca="true">+IF(AND(ISNUMBER(OFFSET('Hygiene Data'!$F$7,0,10*ROW('Hygiene Data'!F92))),'Data Summary'!DV98="Yes"),OFFSET('Hygiene Data'!$F$7,0,10*ROW('Hygiene Data'!F92)),NA())</f>
        <v>#N/A</v>
      </c>
      <c r="BH98" s="98" t="e">
        <f ca="true">+IF(AND(ISNUMBER(OFFSET('Hygiene Data'!$F$9,0,10*ROW('Hygiene Data'!F92))),'Data Summary'!DW98="Yes"),OFFSET('Hygiene Data'!$F$9,0,10*ROW('Hygiene Data'!F92)),NA())</f>
        <v>#N/A</v>
      </c>
      <c r="BI98" s="98" t="e">
        <f ca="true">+IF(AND(ISNUMBER(OFFSET('Hygiene Data'!$G$5,0,10*ROW('Hygiene Data'!G92))),'Data Summary'!DX98="Yes"),OFFSET('Hygiene Data'!$G$5,0,10*ROW('Hygiene Data'!G92)),NA())</f>
        <v>#N/A</v>
      </c>
      <c r="BJ98" s="98" t="e">
        <f ca="true">+IF(AND(ISNUMBER(OFFSET('Hygiene Data'!$G$7,0,10*ROW('Hygiene Data'!G92))),'Data Summary'!DY98="Yes"),OFFSET('Hygiene Data'!$G$7,0,10*ROW('Hygiene Data'!G92)),NA())</f>
        <v>#N/A</v>
      </c>
      <c r="BK98" s="98" t="e">
        <f ca="true">+IF(AND(ISNUMBER(OFFSET('Hygiene Data'!$G$9,0,10*ROW('Hygiene Data'!G92))),'Data Summary'!DZ98="Yes"),OFFSET('Hygiene Data'!$G$9,0,10*ROW('Hygiene Data'!G92)),NA())</f>
        <v>#N/A</v>
      </c>
      <c r="BL98" s="98" t="e">
        <f ca="true">+IF(AND(ISNUMBER(OFFSET('Hygiene Data'!$H$5,0,10*ROW('Hygiene Data'!H92))),'Data Summary'!EA98="Yes"),OFFSET('Hygiene Data'!$H$5,0,10*ROW('Hygiene Data'!H92)),NA())</f>
        <v>#N/A</v>
      </c>
      <c r="BM98" s="98" t="e">
        <f ca="true">+IF(AND(ISNUMBER(OFFSET('Hygiene Data'!$H$7,0,10*ROW('Hygiene Data'!H92))),'Data Summary'!EB98="Yes"),OFFSET('Hygiene Data'!$H$7,0,10*ROW('Hygiene Data'!H92)),NA())</f>
        <v>#N/A</v>
      </c>
      <c r="BN98" s="98" t="e">
        <f ca="true">+IF(AND(ISNUMBER(OFFSET('Hygiene Data'!$H$9,0,10*ROW('Hygiene Data'!H92))),'Data Summary'!EC98="Yes"),OFFSET('Hygiene Data'!$H$9,0,10*ROW('Hygiene Data'!H92)),NA())</f>
        <v>#N/A</v>
      </c>
      <c r="BO98" s="98" t="e">
        <f ca="true">+IF(AND(ISNUMBER(OFFSET('Hygiene Data'!$I$5,0,10*ROW('Hygiene Data'!I92))),'Data Summary'!ED98="Yes"),OFFSET('Hygiene Data'!$I$5,0,10*ROW('Hygiene Data'!I92)),NA())</f>
        <v>#N/A</v>
      </c>
      <c r="BP98" s="98" t="e">
        <f ca="true">+IF(AND(ISNUMBER(OFFSET('Hygiene Data'!$I$7,0,10*ROW('Hygiene Data'!I92))),'Data Summary'!EE98="Yes"),OFFSET('Hygiene Data'!$I$7,0,10*ROW('Hygiene Data'!I92)),NA())</f>
        <v>#N/A</v>
      </c>
      <c r="BQ98" s="98" t="e">
        <f ca="true">+IF(AND(ISNUMBER(OFFSET('Hygiene Data'!$I$9,0,10*ROW('Hygiene Data'!I92))),'Data Summary'!EF98="Yes"),OFFSET('Hygiene Data'!$I$9,0,10*ROW('Hygiene Data'!I92)),NA())</f>
        <v>#N/A</v>
      </c>
    </row>
    <row xmlns:x14ac="http://schemas.microsoft.com/office/spreadsheetml/2009/9/ac" r="99" x14ac:dyDescent="0.2">
      <c r="A99" s="339" t="e">
        <f ca="true">+RIGHT('Data Summary'!A99,LEN('Data Summary'!A99)-9)</f>
        <v>#VALUE!</v>
      </c>
      <c r="B99" s="36" t="str">
        <f ca="true">+IF(ISTEXT('Data Summary'!B99),'Data Summary'!B99,"")</f>
        <v/>
      </c>
      <c r="C99" s="338" t="e">
        <f ca="true">+VALUE('Data Summary'!C99)</f>
        <v>#VALUE!</v>
      </c>
      <c r="D99" s="96" t="e">
        <f ca="true">+IF(AND(ISNUMBER(OFFSET('Water Data'!$D$4,0,10*ROW('Water Data'!D93))),'Data Summary'!BS99="Yes"),100-OFFSET('Water Data'!$D$4,0,10*ROW('Water Data'!D93)),NA())</f>
        <v>#N/A</v>
      </c>
      <c r="E99" s="96" t="e">
        <f ca="true">+IF(AND(ISNUMBER(OFFSET('Water Data'!$D$6,0,10*ROW('Water Data'!D93))),'Data Summary'!BT99="Yes"),OFFSET('Water Data'!$D$6,0,10*ROW('Water Data'!D93)),NA())</f>
        <v>#N/A</v>
      </c>
      <c r="F99" s="96" t="e">
        <f ca="true">+IF(AND(ISNUMBER(OFFSET('Water Data'!$D$9,0,10*ROW('Water Data'!D93))),'Data Summary'!BU99="Yes"),OFFSET('Water Data'!$D$9,0,10*ROW('Water Data'!D93)),NA())</f>
        <v>#N/A</v>
      </c>
      <c r="G99" s="96" t="e">
        <f ca="true">+IF(AND(ISNUMBER(OFFSET('Water Data'!$E$4,0,10*ROW('Water Data'!E93))),'Data Summary'!BV99="Yes"),100-OFFSET('Water Data'!$E$4,0,10*ROW('Water Data'!E93)),NA())</f>
        <v>#N/A</v>
      </c>
      <c r="H99" s="96" t="e">
        <f ca="true">+IF(AND(ISNUMBER(OFFSET('Water Data'!$E$6,0,10*ROW('Water Data'!E93))),'Data Summary'!BW99="Yes"),OFFSET('Water Data'!$E$6,0,10*ROW('Water Data'!E93)),NA())</f>
        <v>#N/A</v>
      </c>
      <c r="I99" s="96" t="e">
        <f ca="true">+IF(AND(ISNUMBER(OFFSET('Water Data'!$E$9,0,10*ROW('Water Data'!E93))),'Data Summary'!BX99="Yes"),OFFSET('Water Data'!$E$9,0,10*ROW('Water Data'!E93)),NA())</f>
        <v>#N/A</v>
      </c>
      <c r="J99" s="96" t="e">
        <f ca="true">+IF(AND(ISNUMBER(OFFSET('Water Data'!$F$4,0,10*ROW('Water Data'!F93))),'Data Summary'!BY99="Yes"),100-OFFSET('Water Data'!$F$4,0,10*ROW('Water Data'!F93)),NA())</f>
        <v>#N/A</v>
      </c>
      <c r="K99" s="96" t="e">
        <f ca="true">+IF(AND(ISNUMBER(OFFSET('Water Data'!$F$6,0,10*ROW('Water Data'!F93))),'Data Summary'!BZ99="Yes"),OFFSET('Water Data'!$F$6,0,10*ROW('Water Data'!F93)),NA())</f>
        <v>#N/A</v>
      </c>
      <c r="L99" s="96" t="e">
        <f ca="true">+IF(AND(ISNUMBER(OFFSET('Water Data'!$F$9,0,10*ROW('Water Data'!F93))),'Data Summary'!CA99="Yes"),OFFSET('Water Data'!$F$9,0,10*ROW('Water Data'!F93)),NA())</f>
        <v>#N/A</v>
      </c>
      <c r="M99" s="96" t="e">
        <f ca="true">+IF(AND(ISNUMBER(OFFSET('Water Data'!$G$4,0,10*ROW('Water Data'!G93))),'Data Summary'!CB99="Yes"),100-OFFSET('Water Data'!$G$4,0,10*ROW('Water Data'!G93)),NA())</f>
        <v>#N/A</v>
      </c>
      <c r="N99" s="96" t="e">
        <f ca="true">+IF(AND(ISNUMBER(OFFSET('Water Data'!$G$6,0,10*ROW('Water Data'!G93))),'Data Summary'!CC99="Yes"),OFFSET('Water Data'!$G$6,0,10*ROW('Water Data'!G93)),NA())</f>
        <v>#N/A</v>
      </c>
      <c r="O99" s="96" t="e">
        <f ca="true">+IF(AND(ISNUMBER(OFFSET('Water Data'!$G$9,0,10*ROW('Water Data'!G93))),'Data Summary'!CD99="Yes"),OFFSET('Water Data'!$G$9,0,10*ROW('Water Data'!G93)),NA())</f>
        <v>#N/A</v>
      </c>
      <c r="P99" s="96" t="e">
        <f ca="true">+IF(AND(ISNUMBER(OFFSET('Water Data'!$H$4,0,10*ROW('Water Data'!H93))),'Data Summary'!CE99="Yes"),100-OFFSET('Water Data'!$H$4,0,10*ROW('Water Data'!H93)),NA())</f>
        <v>#N/A</v>
      </c>
      <c r="Q99" s="96" t="e">
        <f ca="true">+IF(AND(ISNUMBER(OFFSET('Water Data'!$H$6,0,10*ROW('Water Data'!H93))),'Data Summary'!CF99="Yes"),OFFSET('Water Data'!$H$6,0,10*ROW('Water Data'!H93)),NA())</f>
        <v>#N/A</v>
      </c>
      <c r="R99" s="96" t="e">
        <f ca="true">+IF(AND(ISNUMBER(OFFSET('Water Data'!$H$9,0,10*ROW('Water Data'!H93))),'Data Summary'!CG99="Yes"),OFFSET('Water Data'!$H$9,0,10*ROW('Water Data'!H93)),NA())</f>
        <v>#N/A</v>
      </c>
      <c r="S99" s="96" t="e">
        <f ca="true">+IF(AND(ISNUMBER(OFFSET('Water Data'!$I$4,0,10*ROW('Water Data'!I93))),'Data Summary'!CH99="Yes"),100-OFFSET('Water Data'!$I$4,0,10*ROW('Water Data'!I93)),NA())</f>
        <v>#N/A</v>
      </c>
      <c r="T99" s="96" t="e">
        <f ca="true">+IF(AND(ISNUMBER(OFFSET('Water Data'!$I$6,0,10*ROW('Water Data'!I93))),'Data Summary'!CI99="Yes"),OFFSET('Water Data'!$I$6,0,10*ROW('Water Data'!I93)),NA())</f>
        <v>#N/A</v>
      </c>
      <c r="U99" s="96" t="e">
        <f ca="true">+IF(AND(ISNUMBER(OFFSET('Water Data'!$I$9,0,10*ROW('Water Data'!I93))),'Data Summary'!CJ99="Yes"),OFFSET('Water Data'!$I$9,0,10*ROW('Water Data'!I93)),NA())</f>
        <v>#N/A</v>
      </c>
      <c r="V99" s="97" t="e">
        <f ca="true">+IF(AND(ISNUMBER(OFFSET('Sanitation Data'!$D$4,0,10*ROW('Sanitation Data'!D93))),'Data Summary'!CK99="Yes"),100-OFFSET('Sanitation Data'!$D$4,0,10*ROW('Sanitation Data'!D93)),NA())</f>
        <v>#N/A</v>
      </c>
      <c r="W99" s="97" t="e">
        <f ca="true">+IF(AND(ISNUMBER(OFFSET('Sanitation Data'!$D$6,0,10*ROW('Sanitation Data'!D93))),'Data Summary'!CL99="Yes"),OFFSET('Sanitation Data'!$D$6,0,10*ROW('Sanitation Data'!D93)),NA())</f>
        <v>#N/A</v>
      </c>
      <c r="X99" s="97" t="e">
        <f ca="true">+IF(AND(ISNUMBER(OFFSET('Sanitation Data'!$D$10,0,10*ROW('Sanitation Data'!D93))),'Data Summary'!CM99="Yes"),OFFSET('Sanitation Data'!$D$10,0,10*ROW('Sanitation Data'!D93)),NA())</f>
        <v>#N/A</v>
      </c>
      <c r="Y99" s="97" t="e">
        <f ca="true">+IF(AND(ISNUMBER(OFFSET('Sanitation Data'!$D$11,0,10*ROW('Sanitation Data'!D93))),'Data Summary'!CN99="Yes"),OFFSET('Sanitation Data'!$D$11,0,10*ROW('Sanitation Data'!D93)),NA())</f>
        <v>#N/A</v>
      </c>
      <c r="Z99" s="97" t="e">
        <f ca="true">+IF(AND(ISNUMBER(OFFSET('Sanitation Data'!$D$12,0,10*ROW('Sanitation Data'!D93))),'Data Summary'!CO99="Yes"),OFFSET('Sanitation Data'!$D$12,0,10*ROW('Sanitation Data'!D93)),NA())</f>
        <v>#N/A</v>
      </c>
      <c r="AA99" s="97" t="e">
        <f ca="true">+IF(AND(ISNUMBER(OFFSET('Sanitation Data'!$E$4,0,10*ROW('Sanitation Data'!E93))),'Data Summary'!CP99="Yes"),100-OFFSET('Sanitation Data'!$E$4,0,10*ROW('Sanitation Data'!E93)),NA())</f>
        <v>#N/A</v>
      </c>
      <c r="AB99" s="97" t="e">
        <f ca="true">+IF(AND(ISNUMBER(OFFSET('Sanitation Data'!$E$6,0,10*ROW('Sanitation Data'!E93))),'Data Summary'!CQ99="Yes"),OFFSET('Sanitation Data'!$E$6,0,10*ROW('Sanitation Data'!E93)),NA())</f>
        <v>#N/A</v>
      </c>
      <c r="AC99" s="97" t="e">
        <f ca="true">+IF(AND(ISNUMBER(OFFSET('Sanitation Data'!$E$10,0,10*ROW('Sanitation Data'!E93))),'Data Summary'!CR99="Yes"),OFFSET('Sanitation Data'!$E$10,0,10*ROW('Sanitation Data'!E93)),NA())</f>
        <v>#N/A</v>
      </c>
      <c r="AD99" s="97" t="e">
        <f ca="true">+IF(AND(ISNUMBER(OFFSET('Sanitation Data'!$E$11,0,10*ROW('Sanitation Data'!E93))),'Data Summary'!CS99="Yes"),OFFSET('Sanitation Data'!$E$11,0,10*ROW('Sanitation Data'!E93)),NA())</f>
        <v>#N/A</v>
      </c>
      <c r="AE99" s="97" t="e">
        <f ca="true">+IF(AND(ISNUMBER(OFFSET('Sanitation Data'!$E$12,0,10*ROW('Sanitation Data'!E93))),'Data Summary'!CT99="Yes"),OFFSET('Sanitation Data'!$E$12,0,10*ROW('Sanitation Data'!E93)),NA())</f>
        <v>#N/A</v>
      </c>
      <c r="AF99" s="97" t="e">
        <f ca="true">+IF(AND(ISNUMBER(OFFSET('Sanitation Data'!$F$4,0,10*ROW('Sanitation Data'!F93))),'Data Summary'!CU99="Yes"),100-OFFSET('Sanitation Data'!$F$4,0,10*ROW('Sanitation Data'!F93)),NA())</f>
        <v>#N/A</v>
      </c>
      <c r="AG99" s="97" t="e">
        <f ca="true">+IF(AND(ISNUMBER(OFFSET('Sanitation Data'!$F$6,0,10*ROW('Sanitation Data'!F93))),'Data Summary'!CV99="Yes"),OFFSET('Sanitation Data'!$F$6,0,10*ROW('Sanitation Data'!F93)),NA())</f>
        <v>#N/A</v>
      </c>
      <c r="AH99" s="97" t="e">
        <f ca="true">+IF(AND(ISNUMBER(OFFSET('Sanitation Data'!$F$10,0,10*ROW('Sanitation Data'!F93))),'Data Summary'!CW99="Yes"),OFFSET('Sanitation Data'!$F$10,0,10*ROW('Sanitation Data'!F93)),NA())</f>
        <v>#N/A</v>
      </c>
      <c r="AI99" s="97" t="e">
        <f ca="true">+IF(AND(ISNUMBER(OFFSET('Sanitation Data'!$F$11,0,10*ROW('Sanitation Data'!F93))),'Data Summary'!CX99="Yes"),OFFSET('Sanitation Data'!$F$11,0,10*ROW('Sanitation Data'!F93)),NA())</f>
        <v>#N/A</v>
      </c>
      <c r="AJ99" s="97" t="e">
        <f ca="true">+IF(AND(ISNUMBER(OFFSET('Sanitation Data'!$F$12,0,10*ROW('Sanitation Data'!F93))),'Data Summary'!CY99="Yes"),OFFSET('Sanitation Data'!$F$12,0,10*ROW('Sanitation Data'!F93)),NA())</f>
        <v>#N/A</v>
      </c>
      <c r="AK99" s="97" t="e">
        <f ca="true">+IF(AND(ISNUMBER(OFFSET('Sanitation Data'!$G$4,0,10*ROW('Sanitation Data'!G93))),'Data Summary'!CZ99="Yes"),100-OFFSET('Sanitation Data'!$G$4,0,10*ROW('Sanitation Data'!G93)),NA())</f>
        <v>#N/A</v>
      </c>
      <c r="AL99" s="97" t="e">
        <f ca="true">+IF(AND(ISNUMBER(OFFSET('Sanitation Data'!$G$6,0,10*ROW('Sanitation Data'!G93))),'Data Summary'!DA99="Yes"),OFFSET('Sanitation Data'!$G$6,0,10*ROW('Sanitation Data'!G93)),NA())</f>
        <v>#N/A</v>
      </c>
      <c r="AM99" s="97" t="e">
        <f ca="true">+IF(AND(ISNUMBER(OFFSET('Sanitation Data'!$G$10,0,10*ROW('Sanitation Data'!G93))),'Data Summary'!DB99="Yes"),OFFSET('Sanitation Data'!$G$10,0,10*ROW('Sanitation Data'!G93)),NA())</f>
        <v>#N/A</v>
      </c>
      <c r="AN99" s="97" t="e">
        <f ca="true">+IF(AND(ISNUMBER(OFFSET('Sanitation Data'!$G$11,0,10*ROW('Sanitation Data'!G93))),'Data Summary'!DC99="Yes"),OFFSET('Sanitation Data'!$G$11,0,10*ROW('Sanitation Data'!G93)),NA())</f>
        <v>#N/A</v>
      </c>
      <c r="AO99" s="97" t="e">
        <f ca="true">+IF(AND(ISNUMBER(OFFSET('Sanitation Data'!$G$12,0,10*ROW('Sanitation Data'!G93))),'Data Summary'!DD99="Yes"),OFFSET('Sanitation Data'!$G$12,0,10*ROW('Sanitation Data'!G93)),NA())</f>
        <v>#N/A</v>
      </c>
      <c r="AP99" s="97" t="e">
        <f ca="true">+IF(AND(ISNUMBER(OFFSET('Sanitation Data'!$H$4,0,10*ROW('Sanitation Data'!H93))),'Data Summary'!DE99="Yes"),100-OFFSET('Sanitation Data'!$H$4,0,10*ROW('Sanitation Data'!H93)),NA())</f>
        <v>#N/A</v>
      </c>
      <c r="AQ99" s="97" t="e">
        <f ca="true">+IF(AND(ISNUMBER(OFFSET('Sanitation Data'!$H$6,0,10*ROW('Sanitation Data'!H93))),'Data Summary'!DF99="Yes"),OFFSET('Sanitation Data'!$H$6,0,10*ROW('Sanitation Data'!H93)),NA())</f>
        <v>#N/A</v>
      </c>
      <c r="AR99" s="97" t="e">
        <f ca="true">+IF(AND(ISNUMBER(OFFSET('Sanitation Data'!$H$10,0,10*ROW('Sanitation Data'!H93))),'Data Summary'!DG99="Yes"),OFFSET('Sanitation Data'!$H$10,0,10*ROW('Sanitation Data'!H93)),NA())</f>
        <v>#N/A</v>
      </c>
      <c r="AS99" s="97" t="e">
        <f ca="true">+IF(AND(ISNUMBER(OFFSET('Sanitation Data'!$H$11,0,10*ROW('Sanitation Data'!H93))),'Data Summary'!DH99="Yes"),OFFSET('Sanitation Data'!$H$11,0,10*ROW('Sanitation Data'!H93)),NA())</f>
        <v>#N/A</v>
      </c>
      <c r="AT99" s="97" t="e">
        <f ca="true">+IF(AND(ISNUMBER(OFFSET('Sanitation Data'!$H$12,0,10*ROW('Sanitation Data'!H93))),'Data Summary'!DI99="Yes"),OFFSET('Sanitation Data'!$H$12,0,10*ROW('Sanitation Data'!H93)),NA())</f>
        <v>#N/A</v>
      </c>
      <c r="AU99" s="97" t="e">
        <f ca="true">+IF(AND(ISNUMBER(OFFSET('Sanitation Data'!$I$4,0,10*ROW('Sanitation Data'!I93))),'Data Summary'!DJ99="Yes"),100-OFFSET('Sanitation Data'!$I$4,0,10*ROW('Sanitation Data'!I93)),NA())</f>
        <v>#N/A</v>
      </c>
      <c r="AV99" s="97" t="e">
        <f ca="true">+IF(AND(ISNUMBER(OFFSET('Sanitation Data'!$I$6,0,10*ROW('Sanitation Data'!I93))),'Data Summary'!DK99="Yes"),OFFSET('Sanitation Data'!$I$6,0,10*ROW('Sanitation Data'!I93)),NA())</f>
        <v>#N/A</v>
      </c>
      <c r="AW99" s="97" t="e">
        <f ca="true">+IF(AND(ISNUMBER(OFFSET('Sanitation Data'!$I$10,0,10*ROW('Sanitation Data'!I93))),'Data Summary'!DL99="Yes"),OFFSET('Sanitation Data'!$I$10,0,10*ROW('Sanitation Data'!I93)),NA())</f>
        <v>#N/A</v>
      </c>
      <c r="AX99" s="97" t="e">
        <f ca="true">+IF(AND(ISNUMBER(OFFSET('Sanitation Data'!$I$11,0,10*ROW('Sanitation Data'!I93))),'Data Summary'!DM99="Yes"),OFFSET('Sanitation Data'!$I$11,0,10*ROW('Sanitation Data'!I93)),NA())</f>
        <v>#N/A</v>
      </c>
      <c r="AY99" s="97" t="e">
        <f ca="true">+IF(AND(ISNUMBER(OFFSET('Sanitation Data'!$I$12,0,10*ROW('Sanitation Data'!I93))),'Data Summary'!DN99="Yes"),OFFSET('Sanitation Data'!$I$12,0,10*ROW('Sanitation Data'!I93)),NA())</f>
        <v>#N/A</v>
      </c>
      <c r="AZ99" s="98" t="e">
        <f ca="true">+IF(AND(ISNUMBER(OFFSET('Hygiene Data'!$D$5,0,10*ROW('Hygiene Data'!D93))),'Data Summary'!DO99="Yes"),OFFSET('Hygiene Data'!$D$5,0,10*ROW('Hygiene Data'!D93)),NA())</f>
        <v>#N/A</v>
      </c>
      <c r="BA99" s="98" t="e">
        <f ca="true">+IF(AND(ISNUMBER(OFFSET('Hygiene Data'!$D$7,0,10*ROW('Hygiene Data'!D93))),'Data Summary'!DP99="Yes"),OFFSET('Hygiene Data'!$D$7,0,10*ROW('Hygiene Data'!D93)),NA())</f>
        <v>#N/A</v>
      </c>
      <c r="BB99" s="98" t="e">
        <f ca="true">+IF(AND(ISNUMBER(OFFSET('Hygiene Data'!$D$9,0,10*ROW('Hygiene Data'!D93))),'Data Summary'!DQ99="Yes"),OFFSET('Hygiene Data'!$D$9,0,10*ROW('Hygiene Data'!D93)),NA())</f>
        <v>#N/A</v>
      </c>
      <c r="BC99" s="98" t="e">
        <f ca="true">+IF(AND(ISNUMBER(OFFSET('Hygiene Data'!$E$5,0,10*ROW('Hygiene Data'!E93))),'Data Summary'!DR99="Yes"),OFFSET('Hygiene Data'!$E$5,0,10*ROW('Hygiene Data'!E93)),NA())</f>
        <v>#N/A</v>
      </c>
      <c r="BD99" s="98" t="e">
        <f ca="true">+IF(AND(ISNUMBER(OFFSET('Hygiene Data'!$E$7,0,10*ROW('Hygiene Data'!E93))),'Data Summary'!DS99="Yes"),OFFSET('Hygiene Data'!$E$7,0,10*ROW('Hygiene Data'!E93)),NA())</f>
        <v>#N/A</v>
      </c>
      <c r="BE99" s="98" t="e">
        <f ca="true">+IF(AND(ISNUMBER(OFFSET('Hygiene Data'!$E$9,0,10*ROW('Hygiene Data'!E93))),'Data Summary'!DT99="Yes"),OFFSET('Hygiene Data'!$E$9,0,10*ROW('Hygiene Data'!E93)),NA())</f>
        <v>#N/A</v>
      </c>
      <c r="BF99" s="98" t="e">
        <f ca="true">+IF(AND(ISNUMBER(OFFSET('Hygiene Data'!$F$5,0,10*ROW('Hygiene Data'!F93))),'Data Summary'!DU99="Yes"),OFFSET('Hygiene Data'!$F$5,0,10*ROW('Hygiene Data'!F93)),NA())</f>
        <v>#N/A</v>
      </c>
      <c r="BG99" s="98" t="e">
        <f ca="true">+IF(AND(ISNUMBER(OFFSET('Hygiene Data'!$F$7,0,10*ROW('Hygiene Data'!F93))),'Data Summary'!DV99="Yes"),OFFSET('Hygiene Data'!$F$7,0,10*ROW('Hygiene Data'!F93)),NA())</f>
        <v>#N/A</v>
      </c>
      <c r="BH99" s="98" t="e">
        <f ca="true">+IF(AND(ISNUMBER(OFFSET('Hygiene Data'!$F$9,0,10*ROW('Hygiene Data'!F93))),'Data Summary'!DW99="Yes"),OFFSET('Hygiene Data'!$F$9,0,10*ROW('Hygiene Data'!F93)),NA())</f>
        <v>#N/A</v>
      </c>
      <c r="BI99" s="98" t="e">
        <f ca="true">+IF(AND(ISNUMBER(OFFSET('Hygiene Data'!$G$5,0,10*ROW('Hygiene Data'!G93))),'Data Summary'!DX99="Yes"),OFFSET('Hygiene Data'!$G$5,0,10*ROW('Hygiene Data'!G93)),NA())</f>
        <v>#N/A</v>
      </c>
      <c r="BJ99" s="98" t="e">
        <f ca="true">+IF(AND(ISNUMBER(OFFSET('Hygiene Data'!$G$7,0,10*ROW('Hygiene Data'!G93))),'Data Summary'!DY99="Yes"),OFFSET('Hygiene Data'!$G$7,0,10*ROW('Hygiene Data'!G93)),NA())</f>
        <v>#N/A</v>
      </c>
      <c r="BK99" s="98" t="e">
        <f ca="true">+IF(AND(ISNUMBER(OFFSET('Hygiene Data'!$G$9,0,10*ROW('Hygiene Data'!G93))),'Data Summary'!DZ99="Yes"),OFFSET('Hygiene Data'!$G$9,0,10*ROW('Hygiene Data'!G93)),NA())</f>
        <v>#N/A</v>
      </c>
      <c r="BL99" s="98" t="e">
        <f ca="true">+IF(AND(ISNUMBER(OFFSET('Hygiene Data'!$H$5,0,10*ROW('Hygiene Data'!H93))),'Data Summary'!EA99="Yes"),OFFSET('Hygiene Data'!$H$5,0,10*ROW('Hygiene Data'!H93)),NA())</f>
        <v>#N/A</v>
      </c>
      <c r="BM99" s="98" t="e">
        <f ca="true">+IF(AND(ISNUMBER(OFFSET('Hygiene Data'!$H$7,0,10*ROW('Hygiene Data'!H93))),'Data Summary'!EB99="Yes"),OFFSET('Hygiene Data'!$H$7,0,10*ROW('Hygiene Data'!H93)),NA())</f>
        <v>#N/A</v>
      </c>
      <c r="BN99" s="98" t="e">
        <f ca="true">+IF(AND(ISNUMBER(OFFSET('Hygiene Data'!$H$9,0,10*ROW('Hygiene Data'!H93))),'Data Summary'!EC99="Yes"),OFFSET('Hygiene Data'!$H$9,0,10*ROW('Hygiene Data'!H93)),NA())</f>
        <v>#N/A</v>
      </c>
      <c r="BO99" s="98" t="e">
        <f ca="true">+IF(AND(ISNUMBER(OFFSET('Hygiene Data'!$I$5,0,10*ROW('Hygiene Data'!I93))),'Data Summary'!ED99="Yes"),OFFSET('Hygiene Data'!$I$5,0,10*ROW('Hygiene Data'!I93)),NA())</f>
        <v>#N/A</v>
      </c>
      <c r="BP99" s="98" t="e">
        <f ca="true">+IF(AND(ISNUMBER(OFFSET('Hygiene Data'!$I$7,0,10*ROW('Hygiene Data'!I93))),'Data Summary'!EE99="Yes"),OFFSET('Hygiene Data'!$I$7,0,10*ROW('Hygiene Data'!I93)),NA())</f>
        <v>#N/A</v>
      </c>
      <c r="BQ99" s="98" t="e">
        <f ca="true">+IF(AND(ISNUMBER(OFFSET('Hygiene Data'!$I$9,0,10*ROW('Hygiene Data'!I93))),'Data Summary'!EF99="Yes"),OFFSET('Hygiene Data'!$I$9,0,10*ROW('Hygiene Data'!I93)),NA())</f>
        <v>#N/A</v>
      </c>
    </row>
    <row xmlns:x14ac="http://schemas.microsoft.com/office/spreadsheetml/2009/9/ac" r="100" x14ac:dyDescent="0.2">
      <c r="A100" s="339" t="e">
        <f ca="true">+RIGHT('Data Summary'!A100,LEN('Data Summary'!A100)-9)</f>
        <v>#VALUE!</v>
      </c>
      <c r="B100" s="36" t="str">
        <f ca="true">+IF(ISTEXT('Data Summary'!B100),'Data Summary'!B100,"")</f>
        <v/>
      </c>
      <c r="C100" s="338" t="e">
        <f ca="true">+VALUE('Data Summary'!C100)</f>
        <v>#VALUE!</v>
      </c>
      <c r="D100" s="96" t="e">
        <f ca="true">+IF(AND(ISNUMBER(OFFSET('Water Data'!$D$4,0,10*ROW('Water Data'!D94))),'Data Summary'!BS100="Yes"),100-OFFSET('Water Data'!$D$4,0,10*ROW('Water Data'!D94)),NA())</f>
        <v>#N/A</v>
      </c>
      <c r="E100" s="96" t="e">
        <f ca="true">+IF(AND(ISNUMBER(OFFSET('Water Data'!$D$6,0,10*ROW('Water Data'!D94))),'Data Summary'!BT100="Yes"),OFFSET('Water Data'!$D$6,0,10*ROW('Water Data'!D94)),NA())</f>
        <v>#N/A</v>
      </c>
      <c r="F100" s="96" t="e">
        <f ca="true">+IF(AND(ISNUMBER(OFFSET('Water Data'!$D$9,0,10*ROW('Water Data'!D94))),'Data Summary'!BU100="Yes"),OFFSET('Water Data'!$D$9,0,10*ROW('Water Data'!D94)),NA())</f>
        <v>#N/A</v>
      </c>
      <c r="G100" s="96" t="e">
        <f ca="true">+IF(AND(ISNUMBER(OFFSET('Water Data'!$E$4,0,10*ROW('Water Data'!E94))),'Data Summary'!BV100="Yes"),100-OFFSET('Water Data'!$E$4,0,10*ROW('Water Data'!E94)),NA())</f>
        <v>#N/A</v>
      </c>
      <c r="H100" s="96" t="e">
        <f ca="true">+IF(AND(ISNUMBER(OFFSET('Water Data'!$E$6,0,10*ROW('Water Data'!E94))),'Data Summary'!BW100="Yes"),OFFSET('Water Data'!$E$6,0,10*ROW('Water Data'!E94)),NA())</f>
        <v>#N/A</v>
      </c>
      <c r="I100" s="96" t="e">
        <f ca="true">+IF(AND(ISNUMBER(OFFSET('Water Data'!$E$9,0,10*ROW('Water Data'!E94))),'Data Summary'!BX100="Yes"),OFFSET('Water Data'!$E$9,0,10*ROW('Water Data'!E94)),NA())</f>
        <v>#N/A</v>
      </c>
      <c r="J100" s="96" t="e">
        <f ca="true">+IF(AND(ISNUMBER(OFFSET('Water Data'!$F$4,0,10*ROW('Water Data'!F94))),'Data Summary'!BY100="Yes"),100-OFFSET('Water Data'!$F$4,0,10*ROW('Water Data'!F94)),NA())</f>
        <v>#N/A</v>
      </c>
      <c r="K100" s="96" t="e">
        <f ca="true">+IF(AND(ISNUMBER(OFFSET('Water Data'!$F$6,0,10*ROW('Water Data'!F94))),'Data Summary'!BZ100="Yes"),OFFSET('Water Data'!$F$6,0,10*ROW('Water Data'!F94)),NA())</f>
        <v>#N/A</v>
      </c>
      <c r="L100" s="96" t="e">
        <f ca="true">+IF(AND(ISNUMBER(OFFSET('Water Data'!$F$9,0,10*ROW('Water Data'!F94))),'Data Summary'!CA100="Yes"),OFFSET('Water Data'!$F$9,0,10*ROW('Water Data'!F94)),NA())</f>
        <v>#N/A</v>
      </c>
      <c r="M100" s="96" t="e">
        <f ca="true">+IF(AND(ISNUMBER(OFFSET('Water Data'!$G$4,0,10*ROW('Water Data'!G94))),'Data Summary'!CB100="Yes"),100-OFFSET('Water Data'!$G$4,0,10*ROW('Water Data'!G94)),NA())</f>
        <v>#N/A</v>
      </c>
      <c r="N100" s="96" t="e">
        <f ca="true">+IF(AND(ISNUMBER(OFFSET('Water Data'!$G$6,0,10*ROW('Water Data'!G94))),'Data Summary'!CC100="Yes"),OFFSET('Water Data'!$G$6,0,10*ROW('Water Data'!G94)),NA())</f>
        <v>#N/A</v>
      </c>
      <c r="O100" s="96" t="e">
        <f ca="true">+IF(AND(ISNUMBER(OFFSET('Water Data'!$G$9,0,10*ROW('Water Data'!G94))),'Data Summary'!CD100="Yes"),OFFSET('Water Data'!$G$9,0,10*ROW('Water Data'!G94)),NA())</f>
        <v>#N/A</v>
      </c>
      <c r="P100" s="96" t="e">
        <f ca="true">+IF(AND(ISNUMBER(OFFSET('Water Data'!$H$4,0,10*ROW('Water Data'!H94))),'Data Summary'!CE100="Yes"),100-OFFSET('Water Data'!$H$4,0,10*ROW('Water Data'!H94)),NA())</f>
        <v>#N/A</v>
      </c>
      <c r="Q100" s="96" t="e">
        <f ca="true">+IF(AND(ISNUMBER(OFFSET('Water Data'!$H$6,0,10*ROW('Water Data'!H94))),'Data Summary'!CF100="Yes"),OFFSET('Water Data'!$H$6,0,10*ROW('Water Data'!H94)),NA())</f>
        <v>#N/A</v>
      </c>
      <c r="R100" s="96" t="e">
        <f ca="true">+IF(AND(ISNUMBER(OFFSET('Water Data'!$H$9,0,10*ROW('Water Data'!H94))),'Data Summary'!CG100="Yes"),OFFSET('Water Data'!$H$9,0,10*ROW('Water Data'!H94)),NA())</f>
        <v>#N/A</v>
      </c>
      <c r="S100" s="96" t="e">
        <f ca="true">+IF(AND(ISNUMBER(OFFSET('Water Data'!$I$4,0,10*ROW('Water Data'!I94))),'Data Summary'!CH100="Yes"),100-OFFSET('Water Data'!$I$4,0,10*ROW('Water Data'!I94)),NA())</f>
        <v>#N/A</v>
      </c>
      <c r="T100" s="96" t="e">
        <f ca="true">+IF(AND(ISNUMBER(OFFSET('Water Data'!$I$6,0,10*ROW('Water Data'!I94))),'Data Summary'!CI100="Yes"),OFFSET('Water Data'!$I$6,0,10*ROW('Water Data'!I94)),NA())</f>
        <v>#N/A</v>
      </c>
      <c r="U100" s="96" t="e">
        <f ca="true">+IF(AND(ISNUMBER(OFFSET('Water Data'!$I$9,0,10*ROW('Water Data'!I94))),'Data Summary'!CJ100="Yes"),OFFSET('Water Data'!$I$9,0,10*ROW('Water Data'!I94)),NA())</f>
        <v>#N/A</v>
      </c>
      <c r="V100" s="97" t="e">
        <f ca="true">+IF(AND(ISNUMBER(OFFSET('Sanitation Data'!$D$4,0,10*ROW('Sanitation Data'!D94))),'Data Summary'!CK100="Yes"),100-OFFSET('Sanitation Data'!$D$4,0,10*ROW('Sanitation Data'!D94)),NA())</f>
        <v>#N/A</v>
      </c>
      <c r="W100" s="97" t="e">
        <f ca="true">+IF(AND(ISNUMBER(OFFSET('Sanitation Data'!$D$6,0,10*ROW('Sanitation Data'!D94))),'Data Summary'!CL100="Yes"),OFFSET('Sanitation Data'!$D$6,0,10*ROW('Sanitation Data'!D94)),NA())</f>
        <v>#N/A</v>
      </c>
      <c r="X100" s="97" t="e">
        <f ca="true">+IF(AND(ISNUMBER(OFFSET('Sanitation Data'!$D$10,0,10*ROW('Sanitation Data'!D94))),'Data Summary'!CM100="Yes"),OFFSET('Sanitation Data'!$D$10,0,10*ROW('Sanitation Data'!D94)),NA())</f>
        <v>#N/A</v>
      </c>
      <c r="Y100" s="97" t="e">
        <f ca="true">+IF(AND(ISNUMBER(OFFSET('Sanitation Data'!$D$11,0,10*ROW('Sanitation Data'!D94))),'Data Summary'!CN100="Yes"),OFFSET('Sanitation Data'!$D$11,0,10*ROW('Sanitation Data'!D94)),NA())</f>
        <v>#N/A</v>
      </c>
      <c r="Z100" s="97" t="e">
        <f ca="true">+IF(AND(ISNUMBER(OFFSET('Sanitation Data'!$D$12,0,10*ROW('Sanitation Data'!D94))),'Data Summary'!CO100="Yes"),OFFSET('Sanitation Data'!$D$12,0,10*ROW('Sanitation Data'!D94)),NA())</f>
        <v>#N/A</v>
      </c>
      <c r="AA100" s="97" t="e">
        <f ca="true">+IF(AND(ISNUMBER(OFFSET('Sanitation Data'!$E$4,0,10*ROW('Sanitation Data'!E94))),'Data Summary'!CP100="Yes"),100-OFFSET('Sanitation Data'!$E$4,0,10*ROW('Sanitation Data'!E94)),NA())</f>
        <v>#N/A</v>
      </c>
      <c r="AB100" s="97" t="e">
        <f ca="true">+IF(AND(ISNUMBER(OFFSET('Sanitation Data'!$E$6,0,10*ROW('Sanitation Data'!E94))),'Data Summary'!CQ100="Yes"),OFFSET('Sanitation Data'!$E$6,0,10*ROW('Sanitation Data'!E94)),NA())</f>
        <v>#N/A</v>
      </c>
      <c r="AC100" s="97" t="e">
        <f ca="true">+IF(AND(ISNUMBER(OFFSET('Sanitation Data'!$E$10,0,10*ROW('Sanitation Data'!E94))),'Data Summary'!CR100="Yes"),OFFSET('Sanitation Data'!$E$10,0,10*ROW('Sanitation Data'!E94)),NA())</f>
        <v>#N/A</v>
      </c>
      <c r="AD100" s="97" t="e">
        <f ca="true">+IF(AND(ISNUMBER(OFFSET('Sanitation Data'!$E$11,0,10*ROW('Sanitation Data'!E94))),'Data Summary'!CS100="Yes"),OFFSET('Sanitation Data'!$E$11,0,10*ROW('Sanitation Data'!E94)),NA())</f>
        <v>#N/A</v>
      </c>
      <c r="AE100" s="97" t="e">
        <f ca="true">+IF(AND(ISNUMBER(OFFSET('Sanitation Data'!$E$12,0,10*ROW('Sanitation Data'!E94))),'Data Summary'!CT100="Yes"),OFFSET('Sanitation Data'!$E$12,0,10*ROW('Sanitation Data'!E94)),NA())</f>
        <v>#N/A</v>
      </c>
      <c r="AF100" s="97" t="e">
        <f ca="true">+IF(AND(ISNUMBER(OFFSET('Sanitation Data'!$F$4,0,10*ROW('Sanitation Data'!F94))),'Data Summary'!CU100="Yes"),100-OFFSET('Sanitation Data'!$F$4,0,10*ROW('Sanitation Data'!F94)),NA())</f>
        <v>#N/A</v>
      </c>
      <c r="AG100" s="97" t="e">
        <f ca="true">+IF(AND(ISNUMBER(OFFSET('Sanitation Data'!$F$6,0,10*ROW('Sanitation Data'!F94))),'Data Summary'!CV100="Yes"),OFFSET('Sanitation Data'!$F$6,0,10*ROW('Sanitation Data'!F94)),NA())</f>
        <v>#N/A</v>
      </c>
      <c r="AH100" s="97" t="e">
        <f ca="true">+IF(AND(ISNUMBER(OFFSET('Sanitation Data'!$F$10,0,10*ROW('Sanitation Data'!F94))),'Data Summary'!CW100="Yes"),OFFSET('Sanitation Data'!$F$10,0,10*ROW('Sanitation Data'!F94)),NA())</f>
        <v>#N/A</v>
      </c>
      <c r="AI100" s="97" t="e">
        <f ca="true">+IF(AND(ISNUMBER(OFFSET('Sanitation Data'!$F$11,0,10*ROW('Sanitation Data'!F94))),'Data Summary'!CX100="Yes"),OFFSET('Sanitation Data'!$F$11,0,10*ROW('Sanitation Data'!F94)),NA())</f>
        <v>#N/A</v>
      </c>
      <c r="AJ100" s="97" t="e">
        <f ca="true">+IF(AND(ISNUMBER(OFFSET('Sanitation Data'!$F$12,0,10*ROW('Sanitation Data'!F94))),'Data Summary'!CY100="Yes"),OFFSET('Sanitation Data'!$F$12,0,10*ROW('Sanitation Data'!F94)),NA())</f>
        <v>#N/A</v>
      </c>
      <c r="AK100" s="97" t="e">
        <f ca="true">+IF(AND(ISNUMBER(OFFSET('Sanitation Data'!$G$4,0,10*ROW('Sanitation Data'!G94))),'Data Summary'!CZ100="Yes"),100-OFFSET('Sanitation Data'!$G$4,0,10*ROW('Sanitation Data'!G94)),NA())</f>
        <v>#N/A</v>
      </c>
      <c r="AL100" s="97" t="e">
        <f ca="true">+IF(AND(ISNUMBER(OFFSET('Sanitation Data'!$G$6,0,10*ROW('Sanitation Data'!G94))),'Data Summary'!DA100="Yes"),OFFSET('Sanitation Data'!$G$6,0,10*ROW('Sanitation Data'!G94)),NA())</f>
        <v>#N/A</v>
      </c>
      <c r="AM100" s="97" t="e">
        <f ca="true">+IF(AND(ISNUMBER(OFFSET('Sanitation Data'!$G$10,0,10*ROW('Sanitation Data'!G94))),'Data Summary'!DB100="Yes"),OFFSET('Sanitation Data'!$G$10,0,10*ROW('Sanitation Data'!G94)),NA())</f>
        <v>#N/A</v>
      </c>
      <c r="AN100" s="97" t="e">
        <f ca="true">+IF(AND(ISNUMBER(OFFSET('Sanitation Data'!$G$11,0,10*ROW('Sanitation Data'!G94))),'Data Summary'!DC100="Yes"),OFFSET('Sanitation Data'!$G$11,0,10*ROW('Sanitation Data'!G94)),NA())</f>
        <v>#N/A</v>
      </c>
      <c r="AO100" s="97" t="e">
        <f ca="true">+IF(AND(ISNUMBER(OFFSET('Sanitation Data'!$G$12,0,10*ROW('Sanitation Data'!G94))),'Data Summary'!DD100="Yes"),OFFSET('Sanitation Data'!$G$12,0,10*ROW('Sanitation Data'!G94)),NA())</f>
        <v>#N/A</v>
      </c>
      <c r="AP100" s="97" t="e">
        <f ca="true">+IF(AND(ISNUMBER(OFFSET('Sanitation Data'!$H$4,0,10*ROW('Sanitation Data'!H94))),'Data Summary'!DE100="Yes"),100-OFFSET('Sanitation Data'!$H$4,0,10*ROW('Sanitation Data'!H94)),NA())</f>
        <v>#N/A</v>
      </c>
      <c r="AQ100" s="97" t="e">
        <f ca="true">+IF(AND(ISNUMBER(OFFSET('Sanitation Data'!$H$6,0,10*ROW('Sanitation Data'!H94))),'Data Summary'!DF100="Yes"),OFFSET('Sanitation Data'!$H$6,0,10*ROW('Sanitation Data'!H94)),NA())</f>
        <v>#N/A</v>
      </c>
      <c r="AR100" s="97" t="e">
        <f ca="true">+IF(AND(ISNUMBER(OFFSET('Sanitation Data'!$H$10,0,10*ROW('Sanitation Data'!H94))),'Data Summary'!DG100="Yes"),OFFSET('Sanitation Data'!$H$10,0,10*ROW('Sanitation Data'!H94)),NA())</f>
        <v>#N/A</v>
      </c>
      <c r="AS100" s="97" t="e">
        <f ca="true">+IF(AND(ISNUMBER(OFFSET('Sanitation Data'!$H$11,0,10*ROW('Sanitation Data'!H94))),'Data Summary'!DH100="Yes"),OFFSET('Sanitation Data'!$H$11,0,10*ROW('Sanitation Data'!H94)),NA())</f>
        <v>#N/A</v>
      </c>
      <c r="AT100" s="97" t="e">
        <f ca="true">+IF(AND(ISNUMBER(OFFSET('Sanitation Data'!$H$12,0,10*ROW('Sanitation Data'!H94))),'Data Summary'!DI100="Yes"),OFFSET('Sanitation Data'!$H$12,0,10*ROW('Sanitation Data'!H94)),NA())</f>
        <v>#N/A</v>
      </c>
      <c r="AU100" s="97" t="e">
        <f ca="true">+IF(AND(ISNUMBER(OFFSET('Sanitation Data'!$I$4,0,10*ROW('Sanitation Data'!I94))),'Data Summary'!DJ100="Yes"),100-OFFSET('Sanitation Data'!$I$4,0,10*ROW('Sanitation Data'!I94)),NA())</f>
        <v>#N/A</v>
      </c>
      <c r="AV100" s="97" t="e">
        <f ca="true">+IF(AND(ISNUMBER(OFFSET('Sanitation Data'!$I$6,0,10*ROW('Sanitation Data'!I94))),'Data Summary'!DK100="Yes"),OFFSET('Sanitation Data'!$I$6,0,10*ROW('Sanitation Data'!I94)),NA())</f>
        <v>#N/A</v>
      </c>
      <c r="AW100" s="97" t="e">
        <f ca="true">+IF(AND(ISNUMBER(OFFSET('Sanitation Data'!$I$10,0,10*ROW('Sanitation Data'!I94))),'Data Summary'!DL100="Yes"),OFFSET('Sanitation Data'!$I$10,0,10*ROW('Sanitation Data'!I94)),NA())</f>
        <v>#N/A</v>
      </c>
      <c r="AX100" s="97" t="e">
        <f ca="true">+IF(AND(ISNUMBER(OFFSET('Sanitation Data'!$I$11,0,10*ROW('Sanitation Data'!I94))),'Data Summary'!DM100="Yes"),OFFSET('Sanitation Data'!$I$11,0,10*ROW('Sanitation Data'!I94)),NA())</f>
        <v>#N/A</v>
      </c>
      <c r="AY100" s="97" t="e">
        <f ca="true">+IF(AND(ISNUMBER(OFFSET('Sanitation Data'!$I$12,0,10*ROW('Sanitation Data'!I94))),'Data Summary'!DN100="Yes"),OFFSET('Sanitation Data'!$I$12,0,10*ROW('Sanitation Data'!I94)),NA())</f>
        <v>#N/A</v>
      </c>
      <c r="AZ100" s="98" t="e">
        <f ca="true">+IF(AND(ISNUMBER(OFFSET('Hygiene Data'!$D$5,0,10*ROW('Hygiene Data'!D94))),'Data Summary'!DO100="Yes"),OFFSET('Hygiene Data'!$D$5,0,10*ROW('Hygiene Data'!D94)),NA())</f>
        <v>#N/A</v>
      </c>
      <c r="BA100" s="98" t="e">
        <f ca="true">+IF(AND(ISNUMBER(OFFSET('Hygiene Data'!$D$7,0,10*ROW('Hygiene Data'!D94))),'Data Summary'!DP100="Yes"),OFFSET('Hygiene Data'!$D$7,0,10*ROW('Hygiene Data'!D94)),NA())</f>
        <v>#N/A</v>
      </c>
      <c r="BB100" s="98" t="e">
        <f ca="true">+IF(AND(ISNUMBER(OFFSET('Hygiene Data'!$D$9,0,10*ROW('Hygiene Data'!D94))),'Data Summary'!DQ100="Yes"),OFFSET('Hygiene Data'!$D$9,0,10*ROW('Hygiene Data'!D94)),NA())</f>
        <v>#N/A</v>
      </c>
      <c r="BC100" s="98" t="e">
        <f ca="true">+IF(AND(ISNUMBER(OFFSET('Hygiene Data'!$E$5,0,10*ROW('Hygiene Data'!E94))),'Data Summary'!DR100="Yes"),OFFSET('Hygiene Data'!$E$5,0,10*ROW('Hygiene Data'!E94)),NA())</f>
        <v>#N/A</v>
      </c>
      <c r="BD100" s="98" t="e">
        <f ca="true">+IF(AND(ISNUMBER(OFFSET('Hygiene Data'!$E$7,0,10*ROW('Hygiene Data'!E94))),'Data Summary'!DS100="Yes"),OFFSET('Hygiene Data'!$E$7,0,10*ROW('Hygiene Data'!E94)),NA())</f>
        <v>#N/A</v>
      </c>
      <c r="BE100" s="98" t="e">
        <f ca="true">+IF(AND(ISNUMBER(OFFSET('Hygiene Data'!$E$9,0,10*ROW('Hygiene Data'!E94))),'Data Summary'!DT100="Yes"),OFFSET('Hygiene Data'!$E$9,0,10*ROW('Hygiene Data'!E94)),NA())</f>
        <v>#N/A</v>
      </c>
      <c r="BF100" s="98" t="e">
        <f ca="true">+IF(AND(ISNUMBER(OFFSET('Hygiene Data'!$F$5,0,10*ROW('Hygiene Data'!F94))),'Data Summary'!DU100="Yes"),OFFSET('Hygiene Data'!$F$5,0,10*ROW('Hygiene Data'!F94)),NA())</f>
        <v>#N/A</v>
      </c>
      <c r="BG100" s="98" t="e">
        <f ca="true">+IF(AND(ISNUMBER(OFFSET('Hygiene Data'!$F$7,0,10*ROW('Hygiene Data'!F94))),'Data Summary'!DV100="Yes"),OFFSET('Hygiene Data'!$F$7,0,10*ROW('Hygiene Data'!F94)),NA())</f>
        <v>#N/A</v>
      </c>
      <c r="BH100" s="98" t="e">
        <f ca="true">+IF(AND(ISNUMBER(OFFSET('Hygiene Data'!$F$9,0,10*ROW('Hygiene Data'!F94))),'Data Summary'!DW100="Yes"),OFFSET('Hygiene Data'!$F$9,0,10*ROW('Hygiene Data'!F94)),NA())</f>
        <v>#N/A</v>
      </c>
      <c r="BI100" s="98" t="e">
        <f ca="true">+IF(AND(ISNUMBER(OFFSET('Hygiene Data'!$G$5,0,10*ROW('Hygiene Data'!G94))),'Data Summary'!DX100="Yes"),OFFSET('Hygiene Data'!$G$5,0,10*ROW('Hygiene Data'!G94)),NA())</f>
        <v>#N/A</v>
      </c>
      <c r="BJ100" s="98" t="e">
        <f ca="true">+IF(AND(ISNUMBER(OFFSET('Hygiene Data'!$G$7,0,10*ROW('Hygiene Data'!G94))),'Data Summary'!DY100="Yes"),OFFSET('Hygiene Data'!$G$7,0,10*ROW('Hygiene Data'!G94)),NA())</f>
        <v>#N/A</v>
      </c>
      <c r="BK100" s="98" t="e">
        <f ca="true">+IF(AND(ISNUMBER(OFFSET('Hygiene Data'!$G$9,0,10*ROW('Hygiene Data'!G94))),'Data Summary'!DZ100="Yes"),OFFSET('Hygiene Data'!$G$9,0,10*ROW('Hygiene Data'!G94)),NA())</f>
        <v>#N/A</v>
      </c>
      <c r="BL100" s="98" t="e">
        <f ca="true">+IF(AND(ISNUMBER(OFFSET('Hygiene Data'!$H$5,0,10*ROW('Hygiene Data'!H94))),'Data Summary'!EA100="Yes"),OFFSET('Hygiene Data'!$H$5,0,10*ROW('Hygiene Data'!H94)),NA())</f>
        <v>#N/A</v>
      </c>
      <c r="BM100" s="98" t="e">
        <f ca="true">+IF(AND(ISNUMBER(OFFSET('Hygiene Data'!$H$7,0,10*ROW('Hygiene Data'!H94))),'Data Summary'!EB100="Yes"),OFFSET('Hygiene Data'!$H$7,0,10*ROW('Hygiene Data'!H94)),NA())</f>
        <v>#N/A</v>
      </c>
      <c r="BN100" s="98" t="e">
        <f ca="true">+IF(AND(ISNUMBER(OFFSET('Hygiene Data'!$H$9,0,10*ROW('Hygiene Data'!H94))),'Data Summary'!EC100="Yes"),OFFSET('Hygiene Data'!$H$9,0,10*ROW('Hygiene Data'!H94)),NA())</f>
        <v>#N/A</v>
      </c>
      <c r="BO100" s="98" t="e">
        <f ca="true">+IF(AND(ISNUMBER(OFFSET('Hygiene Data'!$I$5,0,10*ROW('Hygiene Data'!I94))),'Data Summary'!ED100="Yes"),OFFSET('Hygiene Data'!$I$5,0,10*ROW('Hygiene Data'!I94)),NA())</f>
        <v>#N/A</v>
      </c>
      <c r="BP100" s="98" t="e">
        <f ca="true">+IF(AND(ISNUMBER(OFFSET('Hygiene Data'!$I$7,0,10*ROW('Hygiene Data'!I94))),'Data Summary'!EE100="Yes"),OFFSET('Hygiene Data'!$I$7,0,10*ROW('Hygiene Data'!I94)),NA())</f>
        <v>#N/A</v>
      </c>
      <c r="BQ100" s="98" t="e">
        <f ca="true">+IF(AND(ISNUMBER(OFFSET('Hygiene Data'!$I$9,0,10*ROW('Hygiene Data'!I94))),'Data Summary'!EF100="Yes"),OFFSET('Hygiene Data'!$I$9,0,10*ROW('Hygiene Data'!I94)),NA())</f>
        <v>#N/A</v>
      </c>
    </row>
    <row xmlns:x14ac="http://schemas.microsoft.com/office/spreadsheetml/2009/9/ac" r="101" x14ac:dyDescent="0.2">
      <c r="A101" s="339" t="e">
        <f ca="true">+RIGHT('Data Summary'!A101,LEN('Data Summary'!A101)-9)</f>
        <v>#VALUE!</v>
      </c>
      <c r="B101" s="36" t="str">
        <f ca="true">+IF(ISTEXT('Data Summary'!B101),'Data Summary'!B101,"")</f>
        <v/>
      </c>
      <c r="C101" s="338" t="e">
        <f ca="true">+VALUE('Data Summary'!C101)</f>
        <v>#VALUE!</v>
      </c>
      <c r="D101" s="96" t="e">
        <f ca="true">+IF(AND(ISNUMBER(OFFSET('Water Data'!$D$4,0,10*ROW('Water Data'!D95))),'Data Summary'!BS101="Yes"),100-OFFSET('Water Data'!$D$4,0,10*ROW('Water Data'!D95)),NA())</f>
        <v>#N/A</v>
      </c>
      <c r="E101" s="96" t="e">
        <f ca="true">+IF(AND(ISNUMBER(OFFSET('Water Data'!$D$6,0,10*ROW('Water Data'!D95))),'Data Summary'!BT101="Yes"),OFFSET('Water Data'!$D$6,0,10*ROW('Water Data'!D95)),NA())</f>
        <v>#N/A</v>
      </c>
      <c r="F101" s="96" t="e">
        <f ca="true">+IF(AND(ISNUMBER(OFFSET('Water Data'!$D$9,0,10*ROW('Water Data'!D95))),'Data Summary'!BU101="Yes"),OFFSET('Water Data'!$D$9,0,10*ROW('Water Data'!D95)),NA())</f>
        <v>#N/A</v>
      </c>
      <c r="G101" s="96" t="e">
        <f ca="true">+IF(AND(ISNUMBER(OFFSET('Water Data'!$E$4,0,10*ROW('Water Data'!E95))),'Data Summary'!BV101="Yes"),100-OFFSET('Water Data'!$E$4,0,10*ROW('Water Data'!E95)),NA())</f>
        <v>#N/A</v>
      </c>
      <c r="H101" s="96" t="e">
        <f ca="true">+IF(AND(ISNUMBER(OFFSET('Water Data'!$E$6,0,10*ROW('Water Data'!E95))),'Data Summary'!BW101="Yes"),OFFSET('Water Data'!$E$6,0,10*ROW('Water Data'!E95)),NA())</f>
        <v>#N/A</v>
      </c>
      <c r="I101" s="96" t="e">
        <f ca="true">+IF(AND(ISNUMBER(OFFSET('Water Data'!$E$9,0,10*ROW('Water Data'!E95))),'Data Summary'!BX101="Yes"),OFFSET('Water Data'!$E$9,0,10*ROW('Water Data'!E95)),NA())</f>
        <v>#N/A</v>
      </c>
      <c r="J101" s="96" t="e">
        <f ca="true">+IF(AND(ISNUMBER(OFFSET('Water Data'!$F$4,0,10*ROW('Water Data'!F95))),'Data Summary'!BY101="Yes"),100-OFFSET('Water Data'!$F$4,0,10*ROW('Water Data'!F95)),NA())</f>
        <v>#N/A</v>
      </c>
      <c r="K101" s="96" t="e">
        <f ca="true">+IF(AND(ISNUMBER(OFFSET('Water Data'!$F$6,0,10*ROW('Water Data'!F95))),'Data Summary'!BZ101="Yes"),OFFSET('Water Data'!$F$6,0,10*ROW('Water Data'!F95)),NA())</f>
        <v>#N/A</v>
      </c>
      <c r="L101" s="96" t="e">
        <f ca="true">+IF(AND(ISNUMBER(OFFSET('Water Data'!$F$9,0,10*ROW('Water Data'!F95))),'Data Summary'!CA101="Yes"),OFFSET('Water Data'!$F$9,0,10*ROW('Water Data'!F95)),NA())</f>
        <v>#N/A</v>
      </c>
      <c r="M101" s="96" t="e">
        <f ca="true">+IF(AND(ISNUMBER(OFFSET('Water Data'!$G$4,0,10*ROW('Water Data'!G95))),'Data Summary'!CB101="Yes"),100-OFFSET('Water Data'!$G$4,0,10*ROW('Water Data'!G95)),NA())</f>
        <v>#N/A</v>
      </c>
      <c r="N101" s="96" t="e">
        <f ca="true">+IF(AND(ISNUMBER(OFFSET('Water Data'!$G$6,0,10*ROW('Water Data'!G95))),'Data Summary'!CC101="Yes"),OFFSET('Water Data'!$G$6,0,10*ROW('Water Data'!G95)),NA())</f>
        <v>#N/A</v>
      </c>
      <c r="O101" s="96" t="e">
        <f ca="true">+IF(AND(ISNUMBER(OFFSET('Water Data'!$G$9,0,10*ROW('Water Data'!G95))),'Data Summary'!CD101="Yes"),OFFSET('Water Data'!$G$9,0,10*ROW('Water Data'!G95)),NA())</f>
        <v>#N/A</v>
      </c>
      <c r="P101" s="96" t="e">
        <f ca="true">+IF(AND(ISNUMBER(OFFSET('Water Data'!$H$4,0,10*ROW('Water Data'!H95))),'Data Summary'!CE101="Yes"),100-OFFSET('Water Data'!$H$4,0,10*ROW('Water Data'!H95)),NA())</f>
        <v>#N/A</v>
      </c>
      <c r="Q101" s="96" t="e">
        <f ca="true">+IF(AND(ISNUMBER(OFFSET('Water Data'!$H$6,0,10*ROW('Water Data'!H95))),'Data Summary'!CF101="Yes"),OFFSET('Water Data'!$H$6,0,10*ROW('Water Data'!H95)),NA())</f>
        <v>#N/A</v>
      </c>
      <c r="R101" s="96" t="e">
        <f ca="true">+IF(AND(ISNUMBER(OFFSET('Water Data'!$H$9,0,10*ROW('Water Data'!H95))),'Data Summary'!CG101="Yes"),OFFSET('Water Data'!$H$9,0,10*ROW('Water Data'!H95)),NA())</f>
        <v>#N/A</v>
      </c>
      <c r="S101" s="96" t="e">
        <f ca="true">+IF(AND(ISNUMBER(OFFSET('Water Data'!$I$4,0,10*ROW('Water Data'!I95))),'Data Summary'!CH101="Yes"),100-OFFSET('Water Data'!$I$4,0,10*ROW('Water Data'!I95)),NA())</f>
        <v>#N/A</v>
      </c>
      <c r="T101" s="96" t="e">
        <f ca="true">+IF(AND(ISNUMBER(OFFSET('Water Data'!$I$6,0,10*ROW('Water Data'!I95))),'Data Summary'!CI101="Yes"),OFFSET('Water Data'!$I$6,0,10*ROW('Water Data'!I95)),NA())</f>
        <v>#N/A</v>
      </c>
      <c r="U101" s="96" t="e">
        <f ca="true">+IF(AND(ISNUMBER(OFFSET('Water Data'!$I$9,0,10*ROW('Water Data'!I95))),'Data Summary'!CJ101="Yes"),OFFSET('Water Data'!$I$9,0,10*ROW('Water Data'!I95)),NA())</f>
        <v>#N/A</v>
      </c>
      <c r="V101" s="97" t="e">
        <f ca="true">+IF(AND(ISNUMBER(OFFSET('Sanitation Data'!$D$4,0,10*ROW('Sanitation Data'!D95))),'Data Summary'!CK101="Yes"),100-OFFSET('Sanitation Data'!$D$4,0,10*ROW('Sanitation Data'!D95)),NA())</f>
        <v>#N/A</v>
      </c>
      <c r="W101" s="97" t="e">
        <f ca="true">+IF(AND(ISNUMBER(OFFSET('Sanitation Data'!$D$6,0,10*ROW('Sanitation Data'!D95))),'Data Summary'!CL101="Yes"),OFFSET('Sanitation Data'!$D$6,0,10*ROW('Sanitation Data'!D95)),NA())</f>
        <v>#N/A</v>
      </c>
      <c r="X101" s="97" t="e">
        <f ca="true">+IF(AND(ISNUMBER(OFFSET('Sanitation Data'!$D$10,0,10*ROW('Sanitation Data'!D95))),'Data Summary'!CM101="Yes"),OFFSET('Sanitation Data'!$D$10,0,10*ROW('Sanitation Data'!D95)),NA())</f>
        <v>#N/A</v>
      </c>
      <c r="Y101" s="97" t="e">
        <f ca="true">+IF(AND(ISNUMBER(OFFSET('Sanitation Data'!$D$11,0,10*ROW('Sanitation Data'!D95))),'Data Summary'!CN101="Yes"),OFFSET('Sanitation Data'!$D$11,0,10*ROW('Sanitation Data'!D95)),NA())</f>
        <v>#N/A</v>
      </c>
      <c r="Z101" s="97" t="e">
        <f ca="true">+IF(AND(ISNUMBER(OFFSET('Sanitation Data'!$D$12,0,10*ROW('Sanitation Data'!D95))),'Data Summary'!CO101="Yes"),OFFSET('Sanitation Data'!$D$12,0,10*ROW('Sanitation Data'!D95)),NA())</f>
        <v>#N/A</v>
      </c>
      <c r="AA101" s="97" t="e">
        <f ca="true">+IF(AND(ISNUMBER(OFFSET('Sanitation Data'!$E$4,0,10*ROW('Sanitation Data'!E95))),'Data Summary'!CP101="Yes"),100-OFFSET('Sanitation Data'!$E$4,0,10*ROW('Sanitation Data'!E95)),NA())</f>
        <v>#N/A</v>
      </c>
      <c r="AB101" s="97" t="e">
        <f ca="true">+IF(AND(ISNUMBER(OFFSET('Sanitation Data'!$E$6,0,10*ROW('Sanitation Data'!E95))),'Data Summary'!CQ101="Yes"),OFFSET('Sanitation Data'!$E$6,0,10*ROW('Sanitation Data'!E95)),NA())</f>
        <v>#N/A</v>
      </c>
      <c r="AC101" s="97" t="e">
        <f ca="true">+IF(AND(ISNUMBER(OFFSET('Sanitation Data'!$E$10,0,10*ROW('Sanitation Data'!E95))),'Data Summary'!CR101="Yes"),OFFSET('Sanitation Data'!$E$10,0,10*ROW('Sanitation Data'!E95)),NA())</f>
        <v>#N/A</v>
      </c>
      <c r="AD101" s="97" t="e">
        <f ca="true">+IF(AND(ISNUMBER(OFFSET('Sanitation Data'!$E$11,0,10*ROW('Sanitation Data'!E95))),'Data Summary'!CS101="Yes"),OFFSET('Sanitation Data'!$E$11,0,10*ROW('Sanitation Data'!E95)),NA())</f>
        <v>#N/A</v>
      </c>
      <c r="AE101" s="97" t="e">
        <f ca="true">+IF(AND(ISNUMBER(OFFSET('Sanitation Data'!$E$12,0,10*ROW('Sanitation Data'!E95))),'Data Summary'!CT101="Yes"),OFFSET('Sanitation Data'!$E$12,0,10*ROW('Sanitation Data'!E95)),NA())</f>
        <v>#N/A</v>
      </c>
      <c r="AF101" s="97" t="e">
        <f ca="true">+IF(AND(ISNUMBER(OFFSET('Sanitation Data'!$F$4,0,10*ROW('Sanitation Data'!F95))),'Data Summary'!CU101="Yes"),100-OFFSET('Sanitation Data'!$F$4,0,10*ROW('Sanitation Data'!F95)),NA())</f>
        <v>#N/A</v>
      </c>
      <c r="AG101" s="97" t="e">
        <f ca="true">+IF(AND(ISNUMBER(OFFSET('Sanitation Data'!$F$6,0,10*ROW('Sanitation Data'!F95))),'Data Summary'!CV101="Yes"),OFFSET('Sanitation Data'!$F$6,0,10*ROW('Sanitation Data'!F95)),NA())</f>
        <v>#N/A</v>
      </c>
      <c r="AH101" s="97" t="e">
        <f ca="true">+IF(AND(ISNUMBER(OFFSET('Sanitation Data'!$F$10,0,10*ROW('Sanitation Data'!F95))),'Data Summary'!CW101="Yes"),OFFSET('Sanitation Data'!$F$10,0,10*ROW('Sanitation Data'!F95)),NA())</f>
        <v>#N/A</v>
      </c>
      <c r="AI101" s="97" t="e">
        <f ca="true">+IF(AND(ISNUMBER(OFFSET('Sanitation Data'!$F$11,0,10*ROW('Sanitation Data'!F95))),'Data Summary'!CX101="Yes"),OFFSET('Sanitation Data'!$F$11,0,10*ROW('Sanitation Data'!F95)),NA())</f>
        <v>#N/A</v>
      </c>
      <c r="AJ101" s="97" t="e">
        <f ca="true">+IF(AND(ISNUMBER(OFFSET('Sanitation Data'!$F$12,0,10*ROW('Sanitation Data'!F95))),'Data Summary'!CY101="Yes"),OFFSET('Sanitation Data'!$F$12,0,10*ROW('Sanitation Data'!F95)),NA())</f>
        <v>#N/A</v>
      </c>
      <c r="AK101" s="97" t="e">
        <f ca="true">+IF(AND(ISNUMBER(OFFSET('Sanitation Data'!$G$4,0,10*ROW('Sanitation Data'!G95))),'Data Summary'!CZ101="Yes"),100-OFFSET('Sanitation Data'!$G$4,0,10*ROW('Sanitation Data'!G95)),NA())</f>
        <v>#N/A</v>
      </c>
      <c r="AL101" s="97" t="e">
        <f ca="true">+IF(AND(ISNUMBER(OFFSET('Sanitation Data'!$G$6,0,10*ROW('Sanitation Data'!G95))),'Data Summary'!DA101="Yes"),OFFSET('Sanitation Data'!$G$6,0,10*ROW('Sanitation Data'!G95)),NA())</f>
        <v>#N/A</v>
      </c>
      <c r="AM101" s="97" t="e">
        <f ca="true">+IF(AND(ISNUMBER(OFFSET('Sanitation Data'!$G$10,0,10*ROW('Sanitation Data'!G95))),'Data Summary'!DB101="Yes"),OFFSET('Sanitation Data'!$G$10,0,10*ROW('Sanitation Data'!G95)),NA())</f>
        <v>#N/A</v>
      </c>
      <c r="AN101" s="97" t="e">
        <f ca="true">+IF(AND(ISNUMBER(OFFSET('Sanitation Data'!$G$11,0,10*ROW('Sanitation Data'!G95))),'Data Summary'!DC101="Yes"),OFFSET('Sanitation Data'!$G$11,0,10*ROW('Sanitation Data'!G95)),NA())</f>
        <v>#N/A</v>
      </c>
      <c r="AO101" s="97" t="e">
        <f ca="true">+IF(AND(ISNUMBER(OFFSET('Sanitation Data'!$G$12,0,10*ROW('Sanitation Data'!G95))),'Data Summary'!DD101="Yes"),OFFSET('Sanitation Data'!$G$12,0,10*ROW('Sanitation Data'!G95)),NA())</f>
        <v>#N/A</v>
      </c>
      <c r="AP101" s="97" t="e">
        <f ca="true">+IF(AND(ISNUMBER(OFFSET('Sanitation Data'!$H$4,0,10*ROW('Sanitation Data'!H95))),'Data Summary'!DE101="Yes"),100-OFFSET('Sanitation Data'!$H$4,0,10*ROW('Sanitation Data'!H95)),NA())</f>
        <v>#N/A</v>
      </c>
      <c r="AQ101" s="97" t="e">
        <f ca="true">+IF(AND(ISNUMBER(OFFSET('Sanitation Data'!$H$6,0,10*ROW('Sanitation Data'!H95))),'Data Summary'!DF101="Yes"),OFFSET('Sanitation Data'!$H$6,0,10*ROW('Sanitation Data'!H95)),NA())</f>
        <v>#N/A</v>
      </c>
      <c r="AR101" s="97" t="e">
        <f ca="true">+IF(AND(ISNUMBER(OFFSET('Sanitation Data'!$H$10,0,10*ROW('Sanitation Data'!H95))),'Data Summary'!DG101="Yes"),OFFSET('Sanitation Data'!$H$10,0,10*ROW('Sanitation Data'!H95)),NA())</f>
        <v>#N/A</v>
      </c>
      <c r="AS101" s="97" t="e">
        <f ca="true">+IF(AND(ISNUMBER(OFFSET('Sanitation Data'!$H$11,0,10*ROW('Sanitation Data'!H95))),'Data Summary'!DH101="Yes"),OFFSET('Sanitation Data'!$H$11,0,10*ROW('Sanitation Data'!H95)),NA())</f>
        <v>#N/A</v>
      </c>
      <c r="AT101" s="97" t="e">
        <f ca="true">+IF(AND(ISNUMBER(OFFSET('Sanitation Data'!$H$12,0,10*ROW('Sanitation Data'!H95))),'Data Summary'!DI101="Yes"),OFFSET('Sanitation Data'!$H$12,0,10*ROW('Sanitation Data'!H95)),NA())</f>
        <v>#N/A</v>
      </c>
      <c r="AU101" s="97" t="e">
        <f ca="true">+IF(AND(ISNUMBER(OFFSET('Sanitation Data'!$I$4,0,10*ROW('Sanitation Data'!I95))),'Data Summary'!DJ101="Yes"),100-OFFSET('Sanitation Data'!$I$4,0,10*ROW('Sanitation Data'!I95)),NA())</f>
        <v>#N/A</v>
      </c>
      <c r="AV101" s="97" t="e">
        <f ca="true">+IF(AND(ISNUMBER(OFFSET('Sanitation Data'!$I$6,0,10*ROW('Sanitation Data'!I95))),'Data Summary'!DK101="Yes"),OFFSET('Sanitation Data'!$I$6,0,10*ROW('Sanitation Data'!I95)),NA())</f>
        <v>#N/A</v>
      </c>
      <c r="AW101" s="97" t="e">
        <f ca="true">+IF(AND(ISNUMBER(OFFSET('Sanitation Data'!$I$10,0,10*ROW('Sanitation Data'!I95))),'Data Summary'!DL101="Yes"),OFFSET('Sanitation Data'!$I$10,0,10*ROW('Sanitation Data'!I95)),NA())</f>
        <v>#N/A</v>
      </c>
      <c r="AX101" s="97" t="e">
        <f ca="true">+IF(AND(ISNUMBER(OFFSET('Sanitation Data'!$I$11,0,10*ROW('Sanitation Data'!I95))),'Data Summary'!DM101="Yes"),OFFSET('Sanitation Data'!$I$11,0,10*ROW('Sanitation Data'!I95)),NA())</f>
        <v>#N/A</v>
      </c>
      <c r="AY101" s="97" t="e">
        <f ca="true">+IF(AND(ISNUMBER(OFFSET('Sanitation Data'!$I$12,0,10*ROW('Sanitation Data'!I95))),'Data Summary'!DN101="Yes"),OFFSET('Sanitation Data'!$I$12,0,10*ROW('Sanitation Data'!I95)),NA())</f>
        <v>#N/A</v>
      </c>
      <c r="AZ101" s="98" t="e">
        <f ca="true">+IF(AND(ISNUMBER(OFFSET('Hygiene Data'!$D$5,0,10*ROW('Hygiene Data'!D95))),'Data Summary'!DO101="Yes"),OFFSET('Hygiene Data'!$D$5,0,10*ROW('Hygiene Data'!D95)),NA())</f>
        <v>#N/A</v>
      </c>
      <c r="BA101" s="98" t="e">
        <f ca="true">+IF(AND(ISNUMBER(OFFSET('Hygiene Data'!$D$7,0,10*ROW('Hygiene Data'!D95))),'Data Summary'!DP101="Yes"),OFFSET('Hygiene Data'!$D$7,0,10*ROW('Hygiene Data'!D95)),NA())</f>
        <v>#N/A</v>
      </c>
      <c r="BB101" s="98" t="e">
        <f ca="true">+IF(AND(ISNUMBER(OFFSET('Hygiene Data'!$D$9,0,10*ROW('Hygiene Data'!D95))),'Data Summary'!DQ101="Yes"),OFFSET('Hygiene Data'!$D$9,0,10*ROW('Hygiene Data'!D95)),NA())</f>
        <v>#N/A</v>
      </c>
      <c r="BC101" s="98" t="e">
        <f ca="true">+IF(AND(ISNUMBER(OFFSET('Hygiene Data'!$E$5,0,10*ROW('Hygiene Data'!E95))),'Data Summary'!DR101="Yes"),OFFSET('Hygiene Data'!$E$5,0,10*ROW('Hygiene Data'!E95)),NA())</f>
        <v>#N/A</v>
      </c>
      <c r="BD101" s="98" t="e">
        <f ca="true">+IF(AND(ISNUMBER(OFFSET('Hygiene Data'!$E$7,0,10*ROW('Hygiene Data'!E95))),'Data Summary'!DS101="Yes"),OFFSET('Hygiene Data'!$E$7,0,10*ROW('Hygiene Data'!E95)),NA())</f>
        <v>#N/A</v>
      </c>
      <c r="BE101" s="98" t="e">
        <f ca="true">+IF(AND(ISNUMBER(OFFSET('Hygiene Data'!$E$9,0,10*ROW('Hygiene Data'!E95))),'Data Summary'!DT101="Yes"),OFFSET('Hygiene Data'!$E$9,0,10*ROW('Hygiene Data'!E95)),NA())</f>
        <v>#N/A</v>
      </c>
      <c r="BF101" s="98" t="e">
        <f ca="true">+IF(AND(ISNUMBER(OFFSET('Hygiene Data'!$F$5,0,10*ROW('Hygiene Data'!F95))),'Data Summary'!DU101="Yes"),OFFSET('Hygiene Data'!$F$5,0,10*ROW('Hygiene Data'!F95)),NA())</f>
        <v>#N/A</v>
      </c>
      <c r="BG101" s="98" t="e">
        <f ca="true">+IF(AND(ISNUMBER(OFFSET('Hygiene Data'!$F$7,0,10*ROW('Hygiene Data'!F95))),'Data Summary'!DV101="Yes"),OFFSET('Hygiene Data'!$F$7,0,10*ROW('Hygiene Data'!F95)),NA())</f>
        <v>#N/A</v>
      </c>
      <c r="BH101" s="98" t="e">
        <f ca="true">+IF(AND(ISNUMBER(OFFSET('Hygiene Data'!$F$9,0,10*ROW('Hygiene Data'!F95))),'Data Summary'!DW101="Yes"),OFFSET('Hygiene Data'!$F$9,0,10*ROW('Hygiene Data'!F95)),NA())</f>
        <v>#N/A</v>
      </c>
      <c r="BI101" s="98" t="e">
        <f ca="true">+IF(AND(ISNUMBER(OFFSET('Hygiene Data'!$G$5,0,10*ROW('Hygiene Data'!G95))),'Data Summary'!DX101="Yes"),OFFSET('Hygiene Data'!$G$5,0,10*ROW('Hygiene Data'!G95)),NA())</f>
        <v>#N/A</v>
      </c>
      <c r="BJ101" s="98" t="e">
        <f ca="true">+IF(AND(ISNUMBER(OFFSET('Hygiene Data'!$G$7,0,10*ROW('Hygiene Data'!G95))),'Data Summary'!DY101="Yes"),OFFSET('Hygiene Data'!$G$7,0,10*ROW('Hygiene Data'!G95)),NA())</f>
        <v>#N/A</v>
      </c>
      <c r="BK101" s="98" t="e">
        <f ca="true">+IF(AND(ISNUMBER(OFFSET('Hygiene Data'!$G$9,0,10*ROW('Hygiene Data'!G95))),'Data Summary'!DZ101="Yes"),OFFSET('Hygiene Data'!$G$9,0,10*ROW('Hygiene Data'!G95)),NA())</f>
        <v>#N/A</v>
      </c>
      <c r="BL101" s="98" t="e">
        <f ca="true">+IF(AND(ISNUMBER(OFFSET('Hygiene Data'!$H$5,0,10*ROW('Hygiene Data'!H95))),'Data Summary'!EA101="Yes"),OFFSET('Hygiene Data'!$H$5,0,10*ROW('Hygiene Data'!H95)),NA())</f>
        <v>#N/A</v>
      </c>
      <c r="BM101" s="98" t="e">
        <f ca="true">+IF(AND(ISNUMBER(OFFSET('Hygiene Data'!$H$7,0,10*ROW('Hygiene Data'!H95))),'Data Summary'!EB101="Yes"),OFFSET('Hygiene Data'!$H$7,0,10*ROW('Hygiene Data'!H95)),NA())</f>
        <v>#N/A</v>
      </c>
      <c r="BN101" s="98" t="e">
        <f ca="true">+IF(AND(ISNUMBER(OFFSET('Hygiene Data'!$H$9,0,10*ROW('Hygiene Data'!H95))),'Data Summary'!EC101="Yes"),OFFSET('Hygiene Data'!$H$9,0,10*ROW('Hygiene Data'!H95)),NA())</f>
        <v>#N/A</v>
      </c>
      <c r="BO101" s="98" t="e">
        <f ca="true">+IF(AND(ISNUMBER(OFFSET('Hygiene Data'!$I$5,0,10*ROW('Hygiene Data'!I95))),'Data Summary'!ED101="Yes"),OFFSET('Hygiene Data'!$I$5,0,10*ROW('Hygiene Data'!I95)),NA())</f>
        <v>#N/A</v>
      </c>
      <c r="BP101" s="98" t="e">
        <f ca="true">+IF(AND(ISNUMBER(OFFSET('Hygiene Data'!$I$7,0,10*ROW('Hygiene Data'!I95))),'Data Summary'!EE101="Yes"),OFFSET('Hygiene Data'!$I$7,0,10*ROW('Hygiene Data'!I95)),NA())</f>
        <v>#N/A</v>
      </c>
      <c r="BQ101" s="98" t="e">
        <f ca="true">+IF(AND(ISNUMBER(OFFSET('Hygiene Data'!$I$9,0,10*ROW('Hygiene Data'!I95))),'Data Summary'!EF101="Yes"),OFFSET('Hygiene Data'!$I$9,0,10*ROW('Hygiene Data'!I95)),NA())</f>
        <v>#N/A</v>
      </c>
    </row>
    <row xmlns:x14ac="http://schemas.microsoft.com/office/spreadsheetml/2009/9/ac" r="102" x14ac:dyDescent="0.2">
      <c r="A102" s="339" t="e">
        <f ca="true">+RIGHT('Data Summary'!A102,LEN('Data Summary'!A102)-9)</f>
        <v>#VALUE!</v>
      </c>
      <c r="B102" s="36" t="str">
        <f ca="true">+IF(ISTEXT('Data Summary'!B102),'Data Summary'!B102,"")</f>
        <v/>
      </c>
      <c r="C102" s="338" t="e">
        <f ca="true">+VALUE('Data Summary'!C102)</f>
        <v>#VALUE!</v>
      </c>
      <c r="D102" s="96" t="e">
        <f ca="true">+IF(AND(ISNUMBER(OFFSET('Water Data'!$D$4,0,10*ROW('Water Data'!D96))),'Data Summary'!BS102="Yes"),100-OFFSET('Water Data'!$D$4,0,10*ROW('Water Data'!D96)),NA())</f>
        <v>#N/A</v>
      </c>
      <c r="E102" s="96" t="e">
        <f ca="true">+IF(AND(ISNUMBER(OFFSET('Water Data'!$D$6,0,10*ROW('Water Data'!D96))),'Data Summary'!BT102="Yes"),OFFSET('Water Data'!$D$6,0,10*ROW('Water Data'!D96)),NA())</f>
        <v>#N/A</v>
      </c>
      <c r="F102" s="96" t="e">
        <f ca="true">+IF(AND(ISNUMBER(OFFSET('Water Data'!$D$9,0,10*ROW('Water Data'!D96))),'Data Summary'!BU102="Yes"),OFFSET('Water Data'!$D$9,0,10*ROW('Water Data'!D96)),NA())</f>
        <v>#N/A</v>
      </c>
      <c r="G102" s="96" t="e">
        <f ca="true">+IF(AND(ISNUMBER(OFFSET('Water Data'!$E$4,0,10*ROW('Water Data'!E96))),'Data Summary'!BV102="Yes"),100-OFFSET('Water Data'!$E$4,0,10*ROW('Water Data'!E96)),NA())</f>
        <v>#N/A</v>
      </c>
      <c r="H102" s="96" t="e">
        <f ca="true">+IF(AND(ISNUMBER(OFFSET('Water Data'!$E$6,0,10*ROW('Water Data'!E96))),'Data Summary'!BW102="Yes"),OFFSET('Water Data'!$E$6,0,10*ROW('Water Data'!E96)),NA())</f>
        <v>#N/A</v>
      </c>
      <c r="I102" s="96" t="e">
        <f ca="true">+IF(AND(ISNUMBER(OFFSET('Water Data'!$E$9,0,10*ROW('Water Data'!E96))),'Data Summary'!BX102="Yes"),OFFSET('Water Data'!$E$9,0,10*ROW('Water Data'!E96)),NA())</f>
        <v>#N/A</v>
      </c>
      <c r="J102" s="96" t="e">
        <f ca="true">+IF(AND(ISNUMBER(OFFSET('Water Data'!$F$4,0,10*ROW('Water Data'!F96))),'Data Summary'!BY102="Yes"),100-OFFSET('Water Data'!$F$4,0,10*ROW('Water Data'!F96)),NA())</f>
        <v>#N/A</v>
      </c>
      <c r="K102" s="96" t="e">
        <f ca="true">+IF(AND(ISNUMBER(OFFSET('Water Data'!$F$6,0,10*ROW('Water Data'!F96))),'Data Summary'!BZ102="Yes"),OFFSET('Water Data'!$F$6,0,10*ROW('Water Data'!F96)),NA())</f>
        <v>#N/A</v>
      </c>
      <c r="L102" s="96" t="e">
        <f ca="true">+IF(AND(ISNUMBER(OFFSET('Water Data'!$F$9,0,10*ROW('Water Data'!F96))),'Data Summary'!CA102="Yes"),OFFSET('Water Data'!$F$9,0,10*ROW('Water Data'!F96)),NA())</f>
        <v>#N/A</v>
      </c>
      <c r="M102" s="96" t="e">
        <f ca="true">+IF(AND(ISNUMBER(OFFSET('Water Data'!$G$4,0,10*ROW('Water Data'!G96))),'Data Summary'!CB102="Yes"),100-OFFSET('Water Data'!$G$4,0,10*ROW('Water Data'!G96)),NA())</f>
        <v>#N/A</v>
      </c>
      <c r="N102" s="96" t="e">
        <f ca="true">+IF(AND(ISNUMBER(OFFSET('Water Data'!$G$6,0,10*ROW('Water Data'!G96))),'Data Summary'!CC102="Yes"),OFFSET('Water Data'!$G$6,0,10*ROW('Water Data'!G96)),NA())</f>
        <v>#N/A</v>
      </c>
      <c r="O102" s="96" t="e">
        <f ca="true">+IF(AND(ISNUMBER(OFFSET('Water Data'!$G$9,0,10*ROW('Water Data'!G96))),'Data Summary'!CD102="Yes"),OFFSET('Water Data'!$G$9,0,10*ROW('Water Data'!G96)),NA())</f>
        <v>#N/A</v>
      </c>
      <c r="P102" s="96" t="e">
        <f ca="true">+IF(AND(ISNUMBER(OFFSET('Water Data'!$H$4,0,10*ROW('Water Data'!H96))),'Data Summary'!CE102="Yes"),100-OFFSET('Water Data'!$H$4,0,10*ROW('Water Data'!H96)),NA())</f>
        <v>#N/A</v>
      </c>
      <c r="Q102" s="96" t="e">
        <f ca="true">+IF(AND(ISNUMBER(OFFSET('Water Data'!$H$6,0,10*ROW('Water Data'!H96))),'Data Summary'!CF102="Yes"),OFFSET('Water Data'!$H$6,0,10*ROW('Water Data'!H96)),NA())</f>
        <v>#N/A</v>
      </c>
      <c r="R102" s="96" t="e">
        <f ca="true">+IF(AND(ISNUMBER(OFFSET('Water Data'!$H$9,0,10*ROW('Water Data'!H96))),'Data Summary'!CG102="Yes"),OFFSET('Water Data'!$H$9,0,10*ROW('Water Data'!H96)),NA())</f>
        <v>#N/A</v>
      </c>
      <c r="S102" s="96" t="e">
        <f ca="true">+IF(AND(ISNUMBER(OFFSET('Water Data'!$I$4,0,10*ROW('Water Data'!I96))),'Data Summary'!CH102="Yes"),100-OFFSET('Water Data'!$I$4,0,10*ROW('Water Data'!I96)),NA())</f>
        <v>#N/A</v>
      </c>
      <c r="T102" s="96" t="e">
        <f ca="true">+IF(AND(ISNUMBER(OFFSET('Water Data'!$I$6,0,10*ROW('Water Data'!I96))),'Data Summary'!CI102="Yes"),OFFSET('Water Data'!$I$6,0,10*ROW('Water Data'!I96)),NA())</f>
        <v>#N/A</v>
      </c>
      <c r="U102" s="96" t="e">
        <f ca="true">+IF(AND(ISNUMBER(OFFSET('Water Data'!$I$9,0,10*ROW('Water Data'!I96))),'Data Summary'!CJ102="Yes"),OFFSET('Water Data'!$I$9,0,10*ROW('Water Data'!I96)),NA())</f>
        <v>#N/A</v>
      </c>
      <c r="V102" s="97" t="e">
        <f ca="true">+IF(AND(ISNUMBER(OFFSET('Sanitation Data'!$D$4,0,10*ROW('Sanitation Data'!D96))),'Data Summary'!CK102="Yes"),100-OFFSET('Sanitation Data'!$D$4,0,10*ROW('Sanitation Data'!D96)),NA())</f>
        <v>#N/A</v>
      </c>
      <c r="W102" s="97" t="e">
        <f ca="true">+IF(AND(ISNUMBER(OFFSET('Sanitation Data'!$D$6,0,10*ROW('Sanitation Data'!D96))),'Data Summary'!CL102="Yes"),OFFSET('Sanitation Data'!$D$6,0,10*ROW('Sanitation Data'!D96)),NA())</f>
        <v>#N/A</v>
      </c>
      <c r="X102" s="97" t="e">
        <f ca="true">+IF(AND(ISNUMBER(OFFSET('Sanitation Data'!$D$10,0,10*ROW('Sanitation Data'!D96))),'Data Summary'!CM102="Yes"),OFFSET('Sanitation Data'!$D$10,0,10*ROW('Sanitation Data'!D96)),NA())</f>
        <v>#N/A</v>
      </c>
      <c r="Y102" s="97" t="e">
        <f ca="true">+IF(AND(ISNUMBER(OFFSET('Sanitation Data'!$D$11,0,10*ROW('Sanitation Data'!D96))),'Data Summary'!CN102="Yes"),OFFSET('Sanitation Data'!$D$11,0,10*ROW('Sanitation Data'!D96)),NA())</f>
        <v>#N/A</v>
      </c>
      <c r="Z102" s="97" t="e">
        <f ca="true">+IF(AND(ISNUMBER(OFFSET('Sanitation Data'!$D$12,0,10*ROW('Sanitation Data'!D96))),'Data Summary'!CO102="Yes"),OFFSET('Sanitation Data'!$D$12,0,10*ROW('Sanitation Data'!D96)),NA())</f>
        <v>#N/A</v>
      </c>
      <c r="AA102" s="97" t="e">
        <f ca="true">+IF(AND(ISNUMBER(OFFSET('Sanitation Data'!$E$4,0,10*ROW('Sanitation Data'!E96))),'Data Summary'!CP102="Yes"),100-OFFSET('Sanitation Data'!$E$4,0,10*ROW('Sanitation Data'!E96)),NA())</f>
        <v>#N/A</v>
      </c>
      <c r="AB102" s="97" t="e">
        <f ca="true">+IF(AND(ISNUMBER(OFFSET('Sanitation Data'!$E$6,0,10*ROW('Sanitation Data'!E96))),'Data Summary'!CQ102="Yes"),OFFSET('Sanitation Data'!$E$6,0,10*ROW('Sanitation Data'!E96)),NA())</f>
        <v>#N/A</v>
      </c>
      <c r="AC102" s="97" t="e">
        <f ca="true">+IF(AND(ISNUMBER(OFFSET('Sanitation Data'!$E$10,0,10*ROW('Sanitation Data'!E96))),'Data Summary'!CR102="Yes"),OFFSET('Sanitation Data'!$E$10,0,10*ROW('Sanitation Data'!E96)),NA())</f>
        <v>#N/A</v>
      </c>
      <c r="AD102" s="97" t="e">
        <f ca="true">+IF(AND(ISNUMBER(OFFSET('Sanitation Data'!$E$11,0,10*ROW('Sanitation Data'!E96))),'Data Summary'!CS102="Yes"),OFFSET('Sanitation Data'!$E$11,0,10*ROW('Sanitation Data'!E96)),NA())</f>
        <v>#N/A</v>
      </c>
      <c r="AE102" s="97" t="e">
        <f ca="true">+IF(AND(ISNUMBER(OFFSET('Sanitation Data'!$E$12,0,10*ROW('Sanitation Data'!E96))),'Data Summary'!CT102="Yes"),OFFSET('Sanitation Data'!$E$12,0,10*ROW('Sanitation Data'!E96)),NA())</f>
        <v>#N/A</v>
      </c>
      <c r="AF102" s="97" t="e">
        <f ca="true">+IF(AND(ISNUMBER(OFFSET('Sanitation Data'!$F$4,0,10*ROW('Sanitation Data'!F96))),'Data Summary'!CU102="Yes"),100-OFFSET('Sanitation Data'!$F$4,0,10*ROW('Sanitation Data'!F96)),NA())</f>
        <v>#N/A</v>
      </c>
      <c r="AG102" s="97" t="e">
        <f ca="true">+IF(AND(ISNUMBER(OFFSET('Sanitation Data'!$F$6,0,10*ROW('Sanitation Data'!F96))),'Data Summary'!CV102="Yes"),OFFSET('Sanitation Data'!$F$6,0,10*ROW('Sanitation Data'!F96)),NA())</f>
        <v>#N/A</v>
      </c>
      <c r="AH102" s="97" t="e">
        <f ca="true">+IF(AND(ISNUMBER(OFFSET('Sanitation Data'!$F$10,0,10*ROW('Sanitation Data'!F96))),'Data Summary'!CW102="Yes"),OFFSET('Sanitation Data'!$F$10,0,10*ROW('Sanitation Data'!F96)),NA())</f>
        <v>#N/A</v>
      </c>
      <c r="AI102" s="97" t="e">
        <f ca="true">+IF(AND(ISNUMBER(OFFSET('Sanitation Data'!$F$11,0,10*ROW('Sanitation Data'!F96))),'Data Summary'!CX102="Yes"),OFFSET('Sanitation Data'!$F$11,0,10*ROW('Sanitation Data'!F96)),NA())</f>
        <v>#N/A</v>
      </c>
      <c r="AJ102" s="97" t="e">
        <f ca="true">+IF(AND(ISNUMBER(OFFSET('Sanitation Data'!$F$12,0,10*ROW('Sanitation Data'!F96))),'Data Summary'!CY102="Yes"),OFFSET('Sanitation Data'!$F$12,0,10*ROW('Sanitation Data'!F96)),NA())</f>
        <v>#N/A</v>
      </c>
      <c r="AK102" s="97" t="e">
        <f ca="true">+IF(AND(ISNUMBER(OFFSET('Sanitation Data'!$G$4,0,10*ROW('Sanitation Data'!G96))),'Data Summary'!CZ102="Yes"),100-OFFSET('Sanitation Data'!$G$4,0,10*ROW('Sanitation Data'!G96)),NA())</f>
        <v>#N/A</v>
      </c>
      <c r="AL102" s="97" t="e">
        <f ca="true">+IF(AND(ISNUMBER(OFFSET('Sanitation Data'!$G$6,0,10*ROW('Sanitation Data'!G96))),'Data Summary'!DA102="Yes"),OFFSET('Sanitation Data'!$G$6,0,10*ROW('Sanitation Data'!G96)),NA())</f>
        <v>#N/A</v>
      </c>
      <c r="AM102" s="97" t="e">
        <f ca="true">+IF(AND(ISNUMBER(OFFSET('Sanitation Data'!$G$10,0,10*ROW('Sanitation Data'!G96))),'Data Summary'!DB102="Yes"),OFFSET('Sanitation Data'!$G$10,0,10*ROW('Sanitation Data'!G96)),NA())</f>
        <v>#N/A</v>
      </c>
      <c r="AN102" s="97" t="e">
        <f ca="true">+IF(AND(ISNUMBER(OFFSET('Sanitation Data'!$G$11,0,10*ROW('Sanitation Data'!G96))),'Data Summary'!DC102="Yes"),OFFSET('Sanitation Data'!$G$11,0,10*ROW('Sanitation Data'!G96)),NA())</f>
        <v>#N/A</v>
      </c>
      <c r="AO102" s="97" t="e">
        <f ca="true">+IF(AND(ISNUMBER(OFFSET('Sanitation Data'!$G$12,0,10*ROW('Sanitation Data'!G96))),'Data Summary'!DD102="Yes"),OFFSET('Sanitation Data'!$G$12,0,10*ROW('Sanitation Data'!G96)),NA())</f>
        <v>#N/A</v>
      </c>
      <c r="AP102" s="97" t="e">
        <f ca="true">+IF(AND(ISNUMBER(OFFSET('Sanitation Data'!$H$4,0,10*ROW('Sanitation Data'!H96))),'Data Summary'!DE102="Yes"),100-OFFSET('Sanitation Data'!$H$4,0,10*ROW('Sanitation Data'!H96)),NA())</f>
        <v>#N/A</v>
      </c>
      <c r="AQ102" s="97" t="e">
        <f ca="true">+IF(AND(ISNUMBER(OFFSET('Sanitation Data'!$H$6,0,10*ROW('Sanitation Data'!H96))),'Data Summary'!DF102="Yes"),OFFSET('Sanitation Data'!$H$6,0,10*ROW('Sanitation Data'!H96)),NA())</f>
        <v>#N/A</v>
      </c>
      <c r="AR102" s="97" t="e">
        <f ca="true">+IF(AND(ISNUMBER(OFFSET('Sanitation Data'!$H$10,0,10*ROW('Sanitation Data'!H96))),'Data Summary'!DG102="Yes"),OFFSET('Sanitation Data'!$H$10,0,10*ROW('Sanitation Data'!H96)),NA())</f>
        <v>#N/A</v>
      </c>
      <c r="AS102" s="97" t="e">
        <f ca="true">+IF(AND(ISNUMBER(OFFSET('Sanitation Data'!$H$11,0,10*ROW('Sanitation Data'!H96))),'Data Summary'!DH102="Yes"),OFFSET('Sanitation Data'!$H$11,0,10*ROW('Sanitation Data'!H96)),NA())</f>
        <v>#N/A</v>
      </c>
      <c r="AT102" s="97" t="e">
        <f ca="true">+IF(AND(ISNUMBER(OFFSET('Sanitation Data'!$H$12,0,10*ROW('Sanitation Data'!H96))),'Data Summary'!DI102="Yes"),OFFSET('Sanitation Data'!$H$12,0,10*ROW('Sanitation Data'!H96)),NA())</f>
        <v>#N/A</v>
      </c>
      <c r="AU102" s="97" t="e">
        <f ca="true">+IF(AND(ISNUMBER(OFFSET('Sanitation Data'!$I$4,0,10*ROW('Sanitation Data'!I96))),'Data Summary'!DJ102="Yes"),100-OFFSET('Sanitation Data'!$I$4,0,10*ROW('Sanitation Data'!I96)),NA())</f>
        <v>#N/A</v>
      </c>
      <c r="AV102" s="97" t="e">
        <f ca="true">+IF(AND(ISNUMBER(OFFSET('Sanitation Data'!$I$6,0,10*ROW('Sanitation Data'!I96))),'Data Summary'!DK102="Yes"),OFFSET('Sanitation Data'!$I$6,0,10*ROW('Sanitation Data'!I96)),NA())</f>
        <v>#N/A</v>
      </c>
      <c r="AW102" s="97" t="e">
        <f ca="true">+IF(AND(ISNUMBER(OFFSET('Sanitation Data'!$I$10,0,10*ROW('Sanitation Data'!I96))),'Data Summary'!DL102="Yes"),OFFSET('Sanitation Data'!$I$10,0,10*ROW('Sanitation Data'!I96)),NA())</f>
        <v>#N/A</v>
      </c>
      <c r="AX102" s="97" t="e">
        <f ca="true">+IF(AND(ISNUMBER(OFFSET('Sanitation Data'!$I$11,0,10*ROW('Sanitation Data'!I96))),'Data Summary'!DM102="Yes"),OFFSET('Sanitation Data'!$I$11,0,10*ROW('Sanitation Data'!I96)),NA())</f>
        <v>#N/A</v>
      </c>
      <c r="AY102" s="97" t="e">
        <f ca="true">+IF(AND(ISNUMBER(OFFSET('Sanitation Data'!$I$12,0,10*ROW('Sanitation Data'!I96))),'Data Summary'!DN102="Yes"),OFFSET('Sanitation Data'!$I$12,0,10*ROW('Sanitation Data'!I96)),NA())</f>
        <v>#N/A</v>
      </c>
      <c r="AZ102" s="98" t="e">
        <f ca="true">+IF(AND(ISNUMBER(OFFSET('Hygiene Data'!$D$5,0,10*ROW('Hygiene Data'!D96))),'Data Summary'!DO102="Yes"),OFFSET('Hygiene Data'!$D$5,0,10*ROW('Hygiene Data'!D96)),NA())</f>
        <v>#N/A</v>
      </c>
      <c r="BA102" s="98" t="e">
        <f ca="true">+IF(AND(ISNUMBER(OFFSET('Hygiene Data'!$D$7,0,10*ROW('Hygiene Data'!D96))),'Data Summary'!DP102="Yes"),OFFSET('Hygiene Data'!$D$7,0,10*ROW('Hygiene Data'!D96)),NA())</f>
        <v>#N/A</v>
      </c>
      <c r="BB102" s="98" t="e">
        <f ca="true">+IF(AND(ISNUMBER(OFFSET('Hygiene Data'!$D$9,0,10*ROW('Hygiene Data'!D96))),'Data Summary'!DQ102="Yes"),OFFSET('Hygiene Data'!$D$9,0,10*ROW('Hygiene Data'!D96)),NA())</f>
        <v>#N/A</v>
      </c>
      <c r="BC102" s="98" t="e">
        <f ca="true">+IF(AND(ISNUMBER(OFFSET('Hygiene Data'!$E$5,0,10*ROW('Hygiene Data'!E96))),'Data Summary'!DR102="Yes"),OFFSET('Hygiene Data'!$E$5,0,10*ROW('Hygiene Data'!E96)),NA())</f>
        <v>#N/A</v>
      </c>
      <c r="BD102" s="98" t="e">
        <f ca="true">+IF(AND(ISNUMBER(OFFSET('Hygiene Data'!$E$7,0,10*ROW('Hygiene Data'!E96))),'Data Summary'!DS102="Yes"),OFFSET('Hygiene Data'!$E$7,0,10*ROW('Hygiene Data'!E96)),NA())</f>
        <v>#N/A</v>
      </c>
      <c r="BE102" s="98" t="e">
        <f ca="true">+IF(AND(ISNUMBER(OFFSET('Hygiene Data'!$E$9,0,10*ROW('Hygiene Data'!E96))),'Data Summary'!DT102="Yes"),OFFSET('Hygiene Data'!$E$9,0,10*ROW('Hygiene Data'!E96)),NA())</f>
        <v>#N/A</v>
      </c>
      <c r="BF102" s="98" t="e">
        <f ca="true">+IF(AND(ISNUMBER(OFFSET('Hygiene Data'!$F$5,0,10*ROW('Hygiene Data'!F96))),'Data Summary'!DU102="Yes"),OFFSET('Hygiene Data'!$F$5,0,10*ROW('Hygiene Data'!F96)),NA())</f>
        <v>#N/A</v>
      </c>
      <c r="BG102" s="98" t="e">
        <f ca="true">+IF(AND(ISNUMBER(OFFSET('Hygiene Data'!$F$7,0,10*ROW('Hygiene Data'!F96))),'Data Summary'!DV102="Yes"),OFFSET('Hygiene Data'!$F$7,0,10*ROW('Hygiene Data'!F96)),NA())</f>
        <v>#N/A</v>
      </c>
      <c r="BH102" s="98" t="e">
        <f ca="true">+IF(AND(ISNUMBER(OFFSET('Hygiene Data'!$F$9,0,10*ROW('Hygiene Data'!F96))),'Data Summary'!DW102="Yes"),OFFSET('Hygiene Data'!$F$9,0,10*ROW('Hygiene Data'!F96)),NA())</f>
        <v>#N/A</v>
      </c>
      <c r="BI102" s="98" t="e">
        <f ca="true">+IF(AND(ISNUMBER(OFFSET('Hygiene Data'!$G$5,0,10*ROW('Hygiene Data'!G96))),'Data Summary'!DX102="Yes"),OFFSET('Hygiene Data'!$G$5,0,10*ROW('Hygiene Data'!G96)),NA())</f>
        <v>#N/A</v>
      </c>
      <c r="BJ102" s="98" t="e">
        <f ca="true">+IF(AND(ISNUMBER(OFFSET('Hygiene Data'!$G$7,0,10*ROW('Hygiene Data'!G96))),'Data Summary'!DY102="Yes"),OFFSET('Hygiene Data'!$G$7,0,10*ROW('Hygiene Data'!G96)),NA())</f>
        <v>#N/A</v>
      </c>
      <c r="BK102" s="98" t="e">
        <f ca="true">+IF(AND(ISNUMBER(OFFSET('Hygiene Data'!$G$9,0,10*ROW('Hygiene Data'!G96))),'Data Summary'!DZ102="Yes"),OFFSET('Hygiene Data'!$G$9,0,10*ROW('Hygiene Data'!G96)),NA())</f>
        <v>#N/A</v>
      </c>
      <c r="BL102" s="98" t="e">
        <f ca="true">+IF(AND(ISNUMBER(OFFSET('Hygiene Data'!$H$5,0,10*ROW('Hygiene Data'!H96))),'Data Summary'!EA102="Yes"),OFFSET('Hygiene Data'!$H$5,0,10*ROW('Hygiene Data'!H96)),NA())</f>
        <v>#N/A</v>
      </c>
      <c r="BM102" s="98" t="e">
        <f ca="true">+IF(AND(ISNUMBER(OFFSET('Hygiene Data'!$H$7,0,10*ROW('Hygiene Data'!H96))),'Data Summary'!EB102="Yes"),OFFSET('Hygiene Data'!$H$7,0,10*ROW('Hygiene Data'!H96)),NA())</f>
        <v>#N/A</v>
      </c>
      <c r="BN102" s="98" t="e">
        <f ca="true">+IF(AND(ISNUMBER(OFFSET('Hygiene Data'!$H$9,0,10*ROW('Hygiene Data'!H96))),'Data Summary'!EC102="Yes"),OFFSET('Hygiene Data'!$H$9,0,10*ROW('Hygiene Data'!H96)),NA())</f>
        <v>#N/A</v>
      </c>
      <c r="BO102" s="98" t="e">
        <f ca="true">+IF(AND(ISNUMBER(OFFSET('Hygiene Data'!$I$5,0,10*ROW('Hygiene Data'!I96))),'Data Summary'!ED102="Yes"),OFFSET('Hygiene Data'!$I$5,0,10*ROW('Hygiene Data'!I96)),NA())</f>
        <v>#N/A</v>
      </c>
      <c r="BP102" s="98" t="e">
        <f ca="true">+IF(AND(ISNUMBER(OFFSET('Hygiene Data'!$I$7,0,10*ROW('Hygiene Data'!I96))),'Data Summary'!EE102="Yes"),OFFSET('Hygiene Data'!$I$7,0,10*ROW('Hygiene Data'!I96)),NA())</f>
        <v>#N/A</v>
      </c>
      <c r="BQ102" s="98" t="e">
        <f ca="true">+IF(AND(ISNUMBER(OFFSET('Hygiene Data'!$I$9,0,10*ROW('Hygiene Data'!I96))),'Data Summary'!EF102="Yes"),OFFSET('Hygiene Data'!$I$9,0,10*ROW('Hygiene Data'!I96)),NA())</f>
        <v>#N/A</v>
      </c>
    </row>
    <row xmlns:x14ac="http://schemas.microsoft.com/office/spreadsheetml/2009/9/ac" r="103" x14ac:dyDescent="0.2">
      <c r="A103" s="339" t="e">
        <f ca="true">+RIGHT('Data Summary'!A103,LEN('Data Summary'!A103)-9)</f>
        <v>#VALUE!</v>
      </c>
      <c r="B103" s="36" t="str">
        <f ca="true">+IF(ISTEXT('Data Summary'!B103),'Data Summary'!B103,"")</f>
        <v/>
      </c>
      <c r="C103" s="338" t="e">
        <f ca="true">+VALUE('Data Summary'!C103)</f>
        <v>#VALUE!</v>
      </c>
      <c r="D103" s="96" t="e">
        <f ca="true">+IF(AND(ISNUMBER(OFFSET('Water Data'!$D$4,0,10*ROW('Water Data'!D97))),'Data Summary'!BS103="Yes"),100-OFFSET('Water Data'!$D$4,0,10*ROW('Water Data'!D97)),NA())</f>
        <v>#N/A</v>
      </c>
      <c r="E103" s="96" t="e">
        <f ca="true">+IF(AND(ISNUMBER(OFFSET('Water Data'!$D$6,0,10*ROW('Water Data'!D97))),'Data Summary'!BT103="Yes"),OFFSET('Water Data'!$D$6,0,10*ROW('Water Data'!D97)),NA())</f>
        <v>#N/A</v>
      </c>
      <c r="F103" s="96" t="e">
        <f ca="true">+IF(AND(ISNUMBER(OFFSET('Water Data'!$D$9,0,10*ROW('Water Data'!D97))),'Data Summary'!BU103="Yes"),OFFSET('Water Data'!$D$9,0,10*ROW('Water Data'!D97)),NA())</f>
        <v>#N/A</v>
      </c>
      <c r="G103" s="96" t="e">
        <f ca="true">+IF(AND(ISNUMBER(OFFSET('Water Data'!$E$4,0,10*ROW('Water Data'!E97))),'Data Summary'!BV103="Yes"),100-OFFSET('Water Data'!$E$4,0,10*ROW('Water Data'!E97)),NA())</f>
        <v>#N/A</v>
      </c>
      <c r="H103" s="96" t="e">
        <f ca="true">+IF(AND(ISNUMBER(OFFSET('Water Data'!$E$6,0,10*ROW('Water Data'!E97))),'Data Summary'!BW103="Yes"),OFFSET('Water Data'!$E$6,0,10*ROW('Water Data'!E97)),NA())</f>
        <v>#N/A</v>
      </c>
      <c r="I103" s="96" t="e">
        <f ca="true">+IF(AND(ISNUMBER(OFFSET('Water Data'!$E$9,0,10*ROW('Water Data'!E97))),'Data Summary'!BX103="Yes"),OFFSET('Water Data'!$E$9,0,10*ROW('Water Data'!E97)),NA())</f>
        <v>#N/A</v>
      </c>
      <c r="J103" s="96" t="e">
        <f ca="true">+IF(AND(ISNUMBER(OFFSET('Water Data'!$F$4,0,10*ROW('Water Data'!F97))),'Data Summary'!BY103="Yes"),100-OFFSET('Water Data'!$F$4,0,10*ROW('Water Data'!F97)),NA())</f>
        <v>#N/A</v>
      </c>
      <c r="K103" s="96" t="e">
        <f ca="true">+IF(AND(ISNUMBER(OFFSET('Water Data'!$F$6,0,10*ROW('Water Data'!F97))),'Data Summary'!BZ103="Yes"),OFFSET('Water Data'!$F$6,0,10*ROW('Water Data'!F97)),NA())</f>
        <v>#N/A</v>
      </c>
      <c r="L103" s="96" t="e">
        <f ca="true">+IF(AND(ISNUMBER(OFFSET('Water Data'!$F$9,0,10*ROW('Water Data'!F97))),'Data Summary'!CA103="Yes"),OFFSET('Water Data'!$F$9,0,10*ROW('Water Data'!F97)),NA())</f>
        <v>#N/A</v>
      </c>
      <c r="M103" s="96" t="e">
        <f ca="true">+IF(AND(ISNUMBER(OFFSET('Water Data'!$G$4,0,10*ROW('Water Data'!G97))),'Data Summary'!CB103="Yes"),100-OFFSET('Water Data'!$G$4,0,10*ROW('Water Data'!G97)),NA())</f>
        <v>#N/A</v>
      </c>
      <c r="N103" s="96" t="e">
        <f ca="true">+IF(AND(ISNUMBER(OFFSET('Water Data'!$G$6,0,10*ROW('Water Data'!G97))),'Data Summary'!CC103="Yes"),OFFSET('Water Data'!$G$6,0,10*ROW('Water Data'!G97)),NA())</f>
        <v>#N/A</v>
      </c>
      <c r="O103" s="96" t="e">
        <f ca="true">+IF(AND(ISNUMBER(OFFSET('Water Data'!$G$9,0,10*ROW('Water Data'!G97))),'Data Summary'!CD103="Yes"),OFFSET('Water Data'!$G$9,0,10*ROW('Water Data'!G97)),NA())</f>
        <v>#N/A</v>
      </c>
      <c r="P103" s="96" t="e">
        <f ca="true">+IF(AND(ISNUMBER(OFFSET('Water Data'!$H$4,0,10*ROW('Water Data'!H97))),'Data Summary'!CE103="Yes"),100-OFFSET('Water Data'!$H$4,0,10*ROW('Water Data'!H97)),NA())</f>
        <v>#N/A</v>
      </c>
      <c r="Q103" s="96" t="e">
        <f ca="true">+IF(AND(ISNUMBER(OFFSET('Water Data'!$H$6,0,10*ROW('Water Data'!H97))),'Data Summary'!CF103="Yes"),OFFSET('Water Data'!$H$6,0,10*ROW('Water Data'!H97)),NA())</f>
        <v>#N/A</v>
      </c>
      <c r="R103" s="96" t="e">
        <f ca="true">+IF(AND(ISNUMBER(OFFSET('Water Data'!$H$9,0,10*ROW('Water Data'!H97))),'Data Summary'!CG103="Yes"),OFFSET('Water Data'!$H$9,0,10*ROW('Water Data'!H97)),NA())</f>
        <v>#N/A</v>
      </c>
      <c r="S103" s="96" t="e">
        <f ca="true">+IF(AND(ISNUMBER(OFFSET('Water Data'!$I$4,0,10*ROW('Water Data'!I97))),'Data Summary'!CH103="Yes"),100-OFFSET('Water Data'!$I$4,0,10*ROW('Water Data'!I97)),NA())</f>
        <v>#N/A</v>
      </c>
      <c r="T103" s="96" t="e">
        <f ca="true">+IF(AND(ISNUMBER(OFFSET('Water Data'!$I$6,0,10*ROW('Water Data'!I97))),'Data Summary'!CI103="Yes"),OFFSET('Water Data'!$I$6,0,10*ROW('Water Data'!I97)),NA())</f>
        <v>#N/A</v>
      </c>
      <c r="U103" s="96" t="e">
        <f ca="true">+IF(AND(ISNUMBER(OFFSET('Water Data'!$I$9,0,10*ROW('Water Data'!I97))),'Data Summary'!CJ103="Yes"),OFFSET('Water Data'!$I$9,0,10*ROW('Water Data'!I97)),NA())</f>
        <v>#N/A</v>
      </c>
      <c r="V103" s="97" t="e">
        <f ca="true">+IF(AND(ISNUMBER(OFFSET('Sanitation Data'!$D$4,0,10*ROW('Sanitation Data'!D97))),'Data Summary'!CK103="Yes"),100-OFFSET('Sanitation Data'!$D$4,0,10*ROW('Sanitation Data'!D97)),NA())</f>
        <v>#N/A</v>
      </c>
      <c r="W103" s="97" t="e">
        <f ca="true">+IF(AND(ISNUMBER(OFFSET('Sanitation Data'!$D$6,0,10*ROW('Sanitation Data'!D97))),'Data Summary'!CL103="Yes"),OFFSET('Sanitation Data'!$D$6,0,10*ROW('Sanitation Data'!D97)),NA())</f>
        <v>#N/A</v>
      </c>
      <c r="X103" s="97" t="e">
        <f ca="true">+IF(AND(ISNUMBER(OFFSET('Sanitation Data'!$D$10,0,10*ROW('Sanitation Data'!D97))),'Data Summary'!CM103="Yes"),OFFSET('Sanitation Data'!$D$10,0,10*ROW('Sanitation Data'!D97)),NA())</f>
        <v>#N/A</v>
      </c>
      <c r="Y103" s="97" t="e">
        <f ca="true">+IF(AND(ISNUMBER(OFFSET('Sanitation Data'!$D$11,0,10*ROW('Sanitation Data'!D97))),'Data Summary'!CN103="Yes"),OFFSET('Sanitation Data'!$D$11,0,10*ROW('Sanitation Data'!D97)),NA())</f>
        <v>#N/A</v>
      </c>
      <c r="Z103" s="97" t="e">
        <f ca="true">+IF(AND(ISNUMBER(OFFSET('Sanitation Data'!$D$12,0,10*ROW('Sanitation Data'!D97))),'Data Summary'!CO103="Yes"),OFFSET('Sanitation Data'!$D$12,0,10*ROW('Sanitation Data'!D97)),NA())</f>
        <v>#N/A</v>
      </c>
      <c r="AA103" s="97" t="e">
        <f ca="true">+IF(AND(ISNUMBER(OFFSET('Sanitation Data'!$E$4,0,10*ROW('Sanitation Data'!E97))),'Data Summary'!CP103="Yes"),100-OFFSET('Sanitation Data'!$E$4,0,10*ROW('Sanitation Data'!E97)),NA())</f>
        <v>#N/A</v>
      </c>
      <c r="AB103" s="97" t="e">
        <f ca="true">+IF(AND(ISNUMBER(OFFSET('Sanitation Data'!$E$6,0,10*ROW('Sanitation Data'!E97))),'Data Summary'!CQ103="Yes"),OFFSET('Sanitation Data'!$E$6,0,10*ROW('Sanitation Data'!E97)),NA())</f>
        <v>#N/A</v>
      </c>
      <c r="AC103" s="97" t="e">
        <f ca="true">+IF(AND(ISNUMBER(OFFSET('Sanitation Data'!$E$10,0,10*ROW('Sanitation Data'!E97))),'Data Summary'!CR103="Yes"),OFFSET('Sanitation Data'!$E$10,0,10*ROW('Sanitation Data'!E97)),NA())</f>
        <v>#N/A</v>
      </c>
      <c r="AD103" s="97" t="e">
        <f ca="true">+IF(AND(ISNUMBER(OFFSET('Sanitation Data'!$E$11,0,10*ROW('Sanitation Data'!E97))),'Data Summary'!CS103="Yes"),OFFSET('Sanitation Data'!$E$11,0,10*ROW('Sanitation Data'!E97)),NA())</f>
        <v>#N/A</v>
      </c>
      <c r="AE103" s="97" t="e">
        <f ca="true">+IF(AND(ISNUMBER(OFFSET('Sanitation Data'!$E$12,0,10*ROW('Sanitation Data'!E97))),'Data Summary'!CT103="Yes"),OFFSET('Sanitation Data'!$E$12,0,10*ROW('Sanitation Data'!E97)),NA())</f>
        <v>#N/A</v>
      </c>
      <c r="AF103" s="97" t="e">
        <f ca="true">+IF(AND(ISNUMBER(OFFSET('Sanitation Data'!$F$4,0,10*ROW('Sanitation Data'!F97))),'Data Summary'!CU103="Yes"),100-OFFSET('Sanitation Data'!$F$4,0,10*ROW('Sanitation Data'!F97)),NA())</f>
        <v>#N/A</v>
      </c>
      <c r="AG103" s="97" t="e">
        <f ca="true">+IF(AND(ISNUMBER(OFFSET('Sanitation Data'!$F$6,0,10*ROW('Sanitation Data'!F97))),'Data Summary'!CV103="Yes"),OFFSET('Sanitation Data'!$F$6,0,10*ROW('Sanitation Data'!F97)),NA())</f>
        <v>#N/A</v>
      </c>
      <c r="AH103" s="97" t="e">
        <f ca="true">+IF(AND(ISNUMBER(OFFSET('Sanitation Data'!$F$10,0,10*ROW('Sanitation Data'!F97))),'Data Summary'!CW103="Yes"),OFFSET('Sanitation Data'!$F$10,0,10*ROW('Sanitation Data'!F97)),NA())</f>
        <v>#N/A</v>
      </c>
      <c r="AI103" s="97" t="e">
        <f ca="true">+IF(AND(ISNUMBER(OFFSET('Sanitation Data'!$F$11,0,10*ROW('Sanitation Data'!F97))),'Data Summary'!CX103="Yes"),OFFSET('Sanitation Data'!$F$11,0,10*ROW('Sanitation Data'!F97)),NA())</f>
        <v>#N/A</v>
      </c>
      <c r="AJ103" s="97" t="e">
        <f ca="true">+IF(AND(ISNUMBER(OFFSET('Sanitation Data'!$F$12,0,10*ROW('Sanitation Data'!F97))),'Data Summary'!CY103="Yes"),OFFSET('Sanitation Data'!$F$12,0,10*ROW('Sanitation Data'!F97)),NA())</f>
        <v>#N/A</v>
      </c>
      <c r="AK103" s="97" t="e">
        <f ca="true">+IF(AND(ISNUMBER(OFFSET('Sanitation Data'!$G$4,0,10*ROW('Sanitation Data'!G97))),'Data Summary'!CZ103="Yes"),100-OFFSET('Sanitation Data'!$G$4,0,10*ROW('Sanitation Data'!G97)),NA())</f>
        <v>#N/A</v>
      </c>
      <c r="AL103" s="97" t="e">
        <f ca="true">+IF(AND(ISNUMBER(OFFSET('Sanitation Data'!$G$6,0,10*ROW('Sanitation Data'!G97))),'Data Summary'!DA103="Yes"),OFFSET('Sanitation Data'!$G$6,0,10*ROW('Sanitation Data'!G97)),NA())</f>
        <v>#N/A</v>
      </c>
      <c r="AM103" s="97" t="e">
        <f ca="true">+IF(AND(ISNUMBER(OFFSET('Sanitation Data'!$G$10,0,10*ROW('Sanitation Data'!G97))),'Data Summary'!DB103="Yes"),OFFSET('Sanitation Data'!$G$10,0,10*ROW('Sanitation Data'!G97)),NA())</f>
        <v>#N/A</v>
      </c>
      <c r="AN103" s="97" t="e">
        <f ca="true">+IF(AND(ISNUMBER(OFFSET('Sanitation Data'!$G$11,0,10*ROW('Sanitation Data'!G97))),'Data Summary'!DC103="Yes"),OFFSET('Sanitation Data'!$G$11,0,10*ROW('Sanitation Data'!G97)),NA())</f>
        <v>#N/A</v>
      </c>
      <c r="AO103" s="97" t="e">
        <f ca="true">+IF(AND(ISNUMBER(OFFSET('Sanitation Data'!$G$12,0,10*ROW('Sanitation Data'!G97))),'Data Summary'!DD103="Yes"),OFFSET('Sanitation Data'!$G$12,0,10*ROW('Sanitation Data'!G97)),NA())</f>
        <v>#N/A</v>
      </c>
      <c r="AP103" s="97" t="e">
        <f ca="true">+IF(AND(ISNUMBER(OFFSET('Sanitation Data'!$H$4,0,10*ROW('Sanitation Data'!H97))),'Data Summary'!DE103="Yes"),100-OFFSET('Sanitation Data'!$H$4,0,10*ROW('Sanitation Data'!H97)),NA())</f>
        <v>#N/A</v>
      </c>
      <c r="AQ103" s="97" t="e">
        <f ca="true">+IF(AND(ISNUMBER(OFFSET('Sanitation Data'!$H$6,0,10*ROW('Sanitation Data'!H97))),'Data Summary'!DF103="Yes"),OFFSET('Sanitation Data'!$H$6,0,10*ROW('Sanitation Data'!H97)),NA())</f>
        <v>#N/A</v>
      </c>
      <c r="AR103" s="97" t="e">
        <f ca="true">+IF(AND(ISNUMBER(OFFSET('Sanitation Data'!$H$10,0,10*ROW('Sanitation Data'!H97))),'Data Summary'!DG103="Yes"),OFFSET('Sanitation Data'!$H$10,0,10*ROW('Sanitation Data'!H97)),NA())</f>
        <v>#N/A</v>
      </c>
      <c r="AS103" s="97" t="e">
        <f ca="true">+IF(AND(ISNUMBER(OFFSET('Sanitation Data'!$H$11,0,10*ROW('Sanitation Data'!H97))),'Data Summary'!DH103="Yes"),OFFSET('Sanitation Data'!$H$11,0,10*ROW('Sanitation Data'!H97)),NA())</f>
        <v>#N/A</v>
      </c>
      <c r="AT103" s="97" t="e">
        <f ca="true">+IF(AND(ISNUMBER(OFFSET('Sanitation Data'!$H$12,0,10*ROW('Sanitation Data'!H97))),'Data Summary'!DI103="Yes"),OFFSET('Sanitation Data'!$H$12,0,10*ROW('Sanitation Data'!H97)),NA())</f>
        <v>#N/A</v>
      </c>
      <c r="AU103" s="97" t="e">
        <f ca="true">+IF(AND(ISNUMBER(OFFSET('Sanitation Data'!$I$4,0,10*ROW('Sanitation Data'!I97))),'Data Summary'!DJ103="Yes"),100-OFFSET('Sanitation Data'!$I$4,0,10*ROW('Sanitation Data'!I97)),NA())</f>
        <v>#N/A</v>
      </c>
      <c r="AV103" s="97" t="e">
        <f ca="true">+IF(AND(ISNUMBER(OFFSET('Sanitation Data'!$I$6,0,10*ROW('Sanitation Data'!I97))),'Data Summary'!DK103="Yes"),OFFSET('Sanitation Data'!$I$6,0,10*ROW('Sanitation Data'!I97)),NA())</f>
        <v>#N/A</v>
      </c>
      <c r="AW103" s="97" t="e">
        <f ca="true">+IF(AND(ISNUMBER(OFFSET('Sanitation Data'!$I$10,0,10*ROW('Sanitation Data'!I97))),'Data Summary'!DL103="Yes"),OFFSET('Sanitation Data'!$I$10,0,10*ROW('Sanitation Data'!I97)),NA())</f>
        <v>#N/A</v>
      </c>
      <c r="AX103" s="97" t="e">
        <f ca="true">+IF(AND(ISNUMBER(OFFSET('Sanitation Data'!$I$11,0,10*ROW('Sanitation Data'!I97))),'Data Summary'!DM103="Yes"),OFFSET('Sanitation Data'!$I$11,0,10*ROW('Sanitation Data'!I97)),NA())</f>
        <v>#N/A</v>
      </c>
      <c r="AY103" s="97" t="e">
        <f ca="true">+IF(AND(ISNUMBER(OFFSET('Sanitation Data'!$I$12,0,10*ROW('Sanitation Data'!I97))),'Data Summary'!DN103="Yes"),OFFSET('Sanitation Data'!$I$12,0,10*ROW('Sanitation Data'!I97)),NA())</f>
        <v>#N/A</v>
      </c>
      <c r="AZ103" s="98" t="e">
        <f ca="true">+IF(AND(ISNUMBER(OFFSET('Hygiene Data'!$D$5,0,10*ROW('Hygiene Data'!D97))),'Data Summary'!DO103="Yes"),OFFSET('Hygiene Data'!$D$5,0,10*ROW('Hygiene Data'!D97)),NA())</f>
        <v>#N/A</v>
      </c>
      <c r="BA103" s="98" t="e">
        <f ca="true">+IF(AND(ISNUMBER(OFFSET('Hygiene Data'!$D$7,0,10*ROW('Hygiene Data'!D97))),'Data Summary'!DP103="Yes"),OFFSET('Hygiene Data'!$D$7,0,10*ROW('Hygiene Data'!D97)),NA())</f>
        <v>#N/A</v>
      </c>
      <c r="BB103" s="98" t="e">
        <f ca="true">+IF(AND(ISNUMBER(OFFSET('Hygiene Data'!$D$9,0,10*ROW('Hygiene Data'!D97))),'Data Summary'!DQ103="Yes"),OFFSET('Hygiene Data'!$D$9,0,10*ROW('Hygiene Data'!D97)),NA())</f>
        <v>#N/A</v>
      </c>
      <c r="BC103" s="98" t="e">
        <f ca="true">+IF(AND(ISNUMBER(OFFSET('Hygiene Data'!$E$5,0,10*ROW('Hygiene Data'!E97))),'Data Summary'!DR103="Yes"),OFFSET('Hygiene Data'!$E$5,0,10*ROW('Hygiene Data'!E97)),NA())</f>
        <v>#N/A</v>
      </c>
      <c r="BD103" s="98" t="e">
        <f ca="true">+IF(AND(ISNUMBER(OFFSET('Hygiene Data'!$E$7,0,10*ROW('Hygiene Data'!E97))),'Data Summary'!DS103="Yes"),OFFSET('Hygiene Data'!$E$7,0,10*ROW('Hygiene Data'!E97)),NA())</f>
        <v>#N/A</v>
      </c>
      <c r="BE103" s="98" t="e">
        <f ca="true">+IF(AND(ISNUMBER(OFFSET('Hygiene Data'!$E$9,0,10*ROW('Hygiene Data'!E97))),'Data Summary'!DT103="Yes"),OFFSET('Hygiene Data'!$E$9,0,10*ROW('Hygiene Data'!E97)),NA())</f>
        <v>#N/A</v>
      </c>
      <c r="BF103" s="98" t="e">
        <f ca="true">+IF(AND(ISNUMBER(OFFSET('Hygiene Data'!$F$5,0,10*ROW('Hygiene Data'!F97))),'Data Summary'!DU103="Yes"),OFFSET('Hygiene Data'!$F$5,0,10*ROW('Hygiene Data'!F97)),NA())</f>
        <v>#N/A</v>
      </c>
      <c r="BG103" s="98" t="e">
        <f ca="true">+IF(AND(ISNUMBER(OFFSET('Hygiene Data'!$F$7,0,10*ROW('Hygiene Data'!F97))),'Data Summary'!DV103="Yes"),OFFSET('Hygiene Data'!$F$7,0,10*ROW('Hygiene Data'!F97)),NA())</f>
        <v>#N/A</v>
      </c>
      <c r="BH103" s="98" t="e">
        <f ca="true">+IF(AND(ISNUMBER(OFFSET('Hygiene Data'!$F$9,0,10*ROW('Hygiene Data'!F97))),'Data Summary'!DW103="Yes"),OFFSET('Hygiene Data'!$F$9,0,10*ROW('Hygiene Data'!F97)),NA())</f>
        <v>#N/A</v>
      </c>
      <c r="BI103" s="98" t="e">
        <f ca="true">+IF(AND(ISNUMBER(OFFSET('Hygiene Data'!$G$5,0,10*ROW('Hygiene Data'!G97))),'Data Summary'!DX103="Yes"),OFFSET('Hygiene Data'!$G$5,0,10*ROW('Hygiene Data'!G97)),NA())</f>
        <v>#N/A</v>
      </c>
      <c r="BJ103" s="98" t="e">
        <f ca="true">+IF(AND(ISNUMBER(OFFSET('Hygiene Data'!$G$7,0,10*ROW('Hygiene Data'!G97))),'Data Summary'!DY103="Yes"),OFFSET('Hygiene Data'!$G$7,0,10*ROW('Hygiene Data'!G97)),NA())</f>
        <v>#N/A</v>
      </c>
      <c r="BK103" s="98" t="e">
        <f ca="true">+IF(AND(ISNUMBER(OFFSET('Hygiene Data'!$G$9,0,10*ROW('Hygiene Data'!G97))),'Data Summary'!DZ103="Yes"),OFFSET('Hygiene Data'!$G$9,0,10*ROW('Hygiene Data'!G97)),NA())</f>
        <v>#N/A</v>
      </c>
      <c r="BL103" s="98" t="e">
        <f ca="true">+IF(AND(ISNUMBER(OFFSET('Hygiene Data'!$H$5,0,10*ROW('Hygiene Data'!H97))),'Data Summary'!EA103="Yes"),OFFSET('Hygiene Data'!$H$5,0,10*ROW('Hygiene Data'!H97)),NA())</f>
        <v>#N/A</v>
      </c>
      <c r="BM103" s="98" t="e">
        <f ca="true">+IF(AND(ISNUMBER(OFFSET('Hygiene Data'!$H$7,0,10*ROW('Hygiene Data'!H97))),'Data Summary'!EB103="Yes"),OFFSET('Hygiene Data'!$H$7,0,10*ROW('Hygiene Data'!H97)),NA())</f>
        <v>#N/A</v>
      </c>
      <c r="BN103" s="98" t="e">
        <f ca="true">+IF(AND(ISNUMBER(OFFSET('Hygiene Data'!$H$9,0,10*ROW('Hygiene Data'!H97))),'Data Summary'!EC103="Yes"),OFFSET('Hygiene Data'!$H$9,0,10*ROW('Hygiene Data'!H97)),NA())</f>
        <v>#N/A</v>
      </c>
      <c r="BO103" s="98" t="e">
        <f ca="true">+IF(AND(ISNUMBER(OFFSET('Hygiene Data'!$I$5,0,10*ROW('Hygiene Data'!I97))),'Data Summary'!ED103="Yes"),OFFSET('Hygiene Data'!$I$5,0,10*ROW('Hygiene Data'!I97)),NA())</f>
        <v>#N/A</v>
      </c>
      <c r="BP103" s="98" t="e">
        <f ca="true">+IF(AND(ISNUMBER(OFFSET('Hygiene Data'!$I$7,0,10*ROW('Hygiene Data'!I97))),'Data Summary'!EE103="Yes"),OFFSET('Hygiene Data'!$I$7,0,10*ROW('Hygiene Data'!I97)),NA())</f>
        <v>#N/A</v>
      </c>
      <c r="BQ103" s="98" t="e">
        <f ca="true">+IF(AND(ISNUMBER(OFFSET('Hygiene Data'!$I$9,0,10*ROW('Hygiene Data'!I97))),'Data Summary'!EF103="Yes"),OFFSET('Hygiene Data'!$I$9,0,10*ROW('Hygiene Data'!I97)),NA())</f>
        <v>#N/A</v>
      </c>
    </row>
    <row xmlns:x14ac="http://schemas.microsoft.com/office/spreadsheetml/2009/9/ac" r="104" x14ac:dyDescent="0.2">
      <c r="A104" s="339" t="e">
        <f ca="true">+RIGHT('Data Summary'!A104,LEN('Data Summary'!A104)-9)</f>
        <v>#VALUE!</v>
      </c>
      <c r="B104" s="36" t="str">
        <f ca="true">+IF(ISTEXT('Data Summary'!B104),'Data Summary'!B104,"")</f>
        <v/>
      </c>
      <c r="C104" s="338" t="e">
        <f ca="true">+VALUE('Data Summary'!C104)</f>
        <v>#VALUE!</v>
      </c>
      <c r="D104" s="96" t="e">
        <f ca="true">+IF(AND(ISNUMBER(OFFSET('Water Data'!$D$4,0,10*ROW('Water Data'!D98))),'Data Summary'!BS104="Yes"),100-OFFSET('Water Data'!$D$4,0,10*ROW('Water Data'!D98)),NA())</f>
        <v>#N/A</v>
      </c>
      <c r="E104" s="96" t="e">
        <f ca="true">+IF(AND(ISNUMBER(OFFSET('Water Data'!$D$6,0,10*ROW('Water Data'!D98))),'Data Summary'!BT104="Yes"),OFFSET('Water Data'!$D$6,0,10*ROW('Water Data'!D98)),NA())</f>
        <v>#N/A</v>
      </c>
      <c r="F104" s="96" t="e">
        <f ca="true">+IF(AND(ISNUMBER(OFFSET('Water Data'!$D$9,0,10*ROW('Water Data'!D98))),'Data Summary'!BU104="Yes"),OFFSET('Water Data'!$D$9,0,10*ROW('Water Data'!D98)),NA())</f>
        <v>#N/A</v>
      </c>
      <c r="G104" s="96" t="e">
        <f ca="true">+IF(AND(ISNUMBER(OFFSET('Water Data'!$E$4,0,10*ROW('Water Data'!E98))),'Data Summary'!BV104="Yes"),100-OFFSET('Water Data'!$E$4,0,10*ROW('Water Data'!E98)),NA())</f>
        <v>#N/A</v>
      </c>
      <c r="H104" s="96" t="e">
        <f ca="true">+IF(AND(ISNUMBER(OFFSET('Water Data'!$E$6,0,10*ROW('Water Data'!E98))),'Data Summary'!BW104="Yes"),OFFSET('Water Data'!$E$6,0,10*ROW('Water Data'!E98)),NA())</f>
        <v>#N/A</v>
      </c>
      <c r="I104" s="96" t="e">
        <f ca="true">+IF(AND(ISNUMBER(OFFSET('Water Data'!$E$9,0,10*ROW('Water Data'!E98))),'Data Summary'!BX104="Yes"),OFFSET('Water Data'!$E$9,0,10*ROW('Water Data'!E98)),NA())</f>
        <v>#N/A</v>
      </c>
      <c r="J104" s="96" t="e">
        <f ca="true">+IF(AND(ISNUMBER(OFFSET('Water Data'!$F$4,0,10*ROW('Water Data'!F98))),'Data Summary'!BY104="Yes"),100-OFFSET('Water Data'!$F$4,0,10*ROW('Water Data'!F98)),NA())</f>
        <v>#N/A</v>
      </c>
      <c r="K104" s="96" t="e">
        <f ca="true">+IF(AND(ISNUMBER(OFFSET('Water Data'!$F$6,0,10*ROW('Water Data'!F98))),'Data Summary'!BZ104="Yes"),OFFSET('Water Data'!$F$6,0,10*ROW('Water Data'!F98)),NA())</f>
        <v>#N/A</v>
      </c>
      <c r="L104" s="96" t="e">
        <f ca="true">+IF(AND(ISNUMBER(OFFSET('Water Data'!$F$9,0,10*ROW('Water Data'!F98))),'Data Summary'!CA104="Yes"),OFFSET('Water Data'!$F$9,0,10*ROW('Water Data'!F98)),NA())</f>
        <v>#N/A</v>
      </c>
      <c r="M104" s="96" t="e">
        <f ca="true">+IF(AND(ISNUMBER(OFFSET('Water Data'!$G$4,0,10*ROW('Water Data'!G98))),'Data Summary'!CB104="Yes"),100-OFFSET('Water Data'!$G$4,0,10*ROW('Water Data'!G98)),NA())</f>
        <v>#N/A</v>
      </c>
      <c r="N104" s="96" t="e">
        <f ca="true">+IF(AND(ISNUMBER(OFFSET('Water Data'!$G$6,0,10*ROW('Water Data'!G98))),'Data Summary'!CC104="Yes"),OFFSET('Water Data'!$G$6,0,10*ROW('Water Data'!G98)),NA())</f>
        <v>#N/A</v>
      </c>
      <c r="O104" s="96" t="e">
        <f ca="true">+IF(AND(ISNUMBER(OFFSET('Water Data'!$G$9,0,10*ROW('Water Data'!G98))),'Data Summary'!CD104="Yes"),OFFSET('Water Data'!$G$9,0,10*ROW('Water Data'!G98)),NA())</f>
        <v>#N/A</v>
      </c>
      <c r="P104" s="96" t="e">
        <f ca="true">+IF(AND(ISNUMBER(OFFSET('Water Data'!$H$4,0,10*ROW('Water Data'!H98))),'Data Summary'!CE104="Yes"),100-OFFSET('Water Data'!$H$4,0,10*ROW('Water Data'!H98)),NA())</f>
        <v>#N/A</v>
      </c>
      <c r="Q104" s="96" t="e">
        <f ca="true">+IF(AND(ISNUMBER(OFFSET('Water Data'!$H$6,0,10*ROW('Water Data'!H98))),'Data Summary'!CF104="Yes"),OFFSET('Water Data'!$H$6,0,10*ROW('Water Data'!H98)),NA())</f>
        <v>#N/A</v>
      </c>
      <c r="R104" s="96" t="e">
        <f ca="true">+IF(AND(ISNUMBER(OFFSET('Water Data'!$H$9,0,10*ROW('Water Data'!H98))),'Data Summary'!CG104="Yes"),OFFSET('Water Data'!$H$9,0,10*ROW('Water Data'!H98)),NA())</f>
        <v>#N/A</v>
      </c>
      <c r="S104" s="96" t="e">
        <f ca="true">+IF(AND(ISNUMBER(OFFSET('Water Data'!$I$4,0,10*ROW('Water Data'!I98))),'Data Summary'!CH104="Yes"),100-OFFSET('Water Data'!$I$4,0,10*ROW('Water Data'!I98)),NA())</f>
        <v>#N/A</v>
      </c>
      <c r="T104" s="96" t="e">
        <f ca="true">+IF(AND(ISNUMBER(OFFSET('Water Data'!$I$6,0,10*ROW('Water Data'!I98))),'Data Summary'!CI104="Yes"),OFFSET('Water Data'!$I$6,0,10*ROW('Water Data'!I98)),NA())</f>
        <v>#N/A</v>
      </c>
      <c r="U104" s="96" t="e">
        <f ca="true">+IF(AND(ISNUMBER(OFFSET('Water Data'!$I$9,0,10*ROW('Water Data'!I98))),'Data Summary'!CJ104="Yes"),OFFSET('Water Data'!$I$9,0,10*ROW('Water Data'!I98)),NA())</f>
        <v>#N/A</v>
      </c>
      <c r="V104" s="97" t="e">
        <f ca="true">+IF(AND(ISNUMBER(OFFSET('Sanitation Data'!$D$4,0,10*ROW('Sanitation Data'!D98))),'Data Summary'!CK104="Yes"),100-OFFSET('Sanitation Data'!$D$4,0,10*ROW('Sanitation Data'!D98)),NA())</f>
        <v>#N/A</v>
      </c>
      <c r="W104" s="97" t="e">
        <f ca="true">+IF(AND(ISNUMBER(OFFSET('Sanitation Data'!$D$6,0,10*ROW('Sanitation Data'!D98))),'Data Summary'!CL104="Yes"),OFFSET('Sanitation Data'!$D$6,0,10*ROW('Sanitation Data'!D98)),NA())</f>
        <v>#N/A</v>
      </c>
      <c r="X104" s="97" t="e">
        <f ca="true">+IF(AND(ISNUMBER(OFFSET('Sanitation Data'!$D$10,0,10*ROW('Sanitation Data'!D98))),'Data Summary'!CM104="Yes"),OFFSET('Sanitation Data'!$D$10,0,10*ROW('Sanitation Data'!D98)),NA())</f>
        <v>#N/A</v>
      </c>
      <c r="Y104" s="97" t="e">
        <f ca="true">+IF(AND(ISNUMBER(OFFSET('Sanitation Data'!$D$11,0,10*ROW('Sanitation Data'!D98))),'Data Summary'!CN104="Yes"),OFFSET('Sanitation Data'!$D$11,0,10*ROW('Sanitation Data'!D98)),NA())</f>
        <v>#N/A</v>
      </c>
      <c r="Z104" s="97" t="e">
        <f ca="true">+IF(AND(ISNUMBER(OFFSET('Sanitation Data'!$D$12,0,10*ROW('Sanitation Data'!D98))),'Data Summary'!CO104="Yes"),OFFSET('Sanitation Data'!$D$12,0,10*ROW('Sanitation Data'!D98)),NA())</f>
        <v>#N/A</v>
      </c>
      <c r="AA104" s="97" t="e">
        <f ca="true">+IF(AND(ISNUMBER(OFFSET('Sanitation Data'!$E$4,0,10*ROW('Sanitation Data'!E98))),'Data Summary'!CP104="Yes"),100-OFFSET('Sanitation Data'!$E$4,0,10*ROW('Sanitation Data'!E98)),NA())</f>
        <v>#N/A</v>
      </c>
      <c r="AB104" s="97" t="e">
        <f ca="true">+IF(AND(ISNUMBER(OFFSET('Sanitation Data'!$E$6,0,10*ROW('Sanitation Data'!E98))),'Data Summary'!CQ104="Yes"),OFFSET('Sanitation Data'!$E$6,0,10*ROW('Sanitation Data'!E98)),NA())</f>
        <v>#N/A</v>
      </c>
      <c r="AC104" s="97" t="e">
        <f ca="true">+IF(AND(ISNUMBER(OFFSET('Sanitation Data'!$E$10,0,10*ROW('Sanitation Data'!E98))),'Data Summary'!CR104="Yes"),OFFSET('Sanitation Data'!$E$10,0,10*ROW('Sanitation Data'!E98)),NA())</f>
        <v>#N/A</v>
      </c>
      <c r="AD104" s="97" t="e">
        <f ca="true">+IF(AND(ISNUMBER(OFFSET('Sanitation Data'!$E$11,0,10*ROW('Sanitation Data'!E98))),'Data Summary'!CS104="Yes"),OFFSET('Sanitation Data'!$E$11,0,10*ROW('Sanitation Data'!E98)),NA())</f>
        <v>#N/A</v>
      </c>
      <c r="AE104" s="97" t="e">
        <f ca="true">+IF(AND(ISNUMBER(OFFSET('Sanitation Data'!$E$12,0,10*ROW('Sanitation Data'!E98))),'Data Summary'!CT104="Yes"),OFFSET('Sanitation Data'!$E$12,0,10*ROW('Sanitation Data'!E98)),NA())</f>
        <v>#N/A</v>
      </c>
      <c r="AF104" s="97" t="e">
        <f ca="true">+IF(AND(ISNUMBER(OFFSET('Sanitation Data'!$F$4,0,10*ROW('Sanitation Data'!F98))),'Data Summary'!CU104="Yes"),100-OFFSET('Sanitation Data'!$F$4,0,10*ROW('Sanitation Data'!F98)),NA())</f>
        <v>#N/A</v>
      </c>
      <c r="AG104" s="97" t="e">
        <f ca="true">+IF(AND(ISNUMBER(OFFSET('Sanitation Data'!$F$6,0,10*ROW('Sanitation Data'!F98))),'Data Summary'!CV104="Yes"),OFFSET('Sanitation Data'!$F$6,0,10*ROW('Sanitation Data'!F98)),NA())</f>
        <v>#N/A</v>
      </c>
      <c r="AH104" s="97" t="e">
        <f ca="true">+IF(AND(ISNUMBER(OFFSET('Sanitation Data'!$F$10,0,10*ROW('Sanitation Data'!F98))),'Data Summary'!CW104="Yes"),OFFSET('Sanitation Data'!$F$10,0,10*ROW('Sanitation Data'!F98)),NA())</f>
        <v>#N/A</v>
      </c>
      <c r="AI104" s="97" t="e">
        <f ca="true">+IF(AND(ISNUMBER(OFFSET('Sanitation Data'!$F$11,0,10*ROW('Sanitation Data'!F98))),'Data Summary'!CX104="Yes"),OFFSET('Sanitation Data'!$F$11,0,10*ROW('Sanitation Data'!F98)),NA())</f>
        <v>#N/A</v>
      </c>
      <c r="AJ104" s="97" t="e">
        <f ca="true">+IF(AND(ISNUMBER(OFFSET('Sanitation Data'!$F$12,0,10*ROW('Sanitation Data'!F98))),'Data Summary'!CY104="Yes"),OFFSET('Sanitation Data'!$F$12,0,10*ROW('Sanitation Data'!F98)),NA())</f>
        <v>#N/A</v>
      </c>
      <c r="AK104" s="97" t="e">
        <f ca="true">+IF(AND(ISNUMBER(OFFSET('Sanitation Data'!$G$4,0,10*ROW('Sanitation Data'!G98))),'Data Summary'!CZ104="Yes"),100-OFFSET('Sanitation Data'!$G$4,0,10*ROW('Sanitation Data'!G98)),NA())</f>
        <v>#N/A</v>
      </c>
      <c r="AL104" s="97" t="e">
        <f ca="true">+IF(AND(ISNUMBER(OFFSET('Sanitation Data'!$G$6,0,10*ROW('Sanitation Data'!G98))),'Data Summary'!DA104="Yes"),OFFSET('Sanitation Data'!$G$6,0,10*ROW('Sanitation Data'!G98)),NA())</f>
        <v>#N/A</v>
      </c>
      <c r="AM104" s="97" t="e">
        <f ca="true">+IF(AND(ISNUMBER(OFFSET('Sanitation Data'!$G$10,0,10*ROW('Sanitation Data'!G98))),'Data Summary'!DB104="Yes"),OFFSET('Sanitation Data'!$G$10,0,10*ROW('Sanitation Data'!G98)),NA())</f>
        <v>#N/A</v>
      </c>
      <c r="AN104" s="97" t="e">
        <f ca="true">+IF(AND(ISNUMBER(OFFSET('Sanitation Data'!$G$11,0,10*ROW('Sanitation Data'!G98))),'Data Summary'!DC104="Yes"),OFFSET('Sanitation Data'!$G$11,0,10*ROW('Sanitation Data'!G98)),NA())</f>
        <v>#N/A</v>
      </c>
      <c r="AO104" s="97" t="e">
        <f ca="true">+IF(AND(ISNUMBER(OFFSET('Sanitation Data'!$G$12,0,10*ROW('Sanitation Data'!G98))),'Data Summary'!DD104="Yes"),OFFSET('Sanitation Data'!$G$12,0,10*ROW('Sanitation Data'!G98)),NA())</f>
        <v>#N/A</v>
      </c>
      <c r="AP104" s="97" t="e">
        <f ca="true">+IF(AND(ISNUMBER(OFFSET('Sanitation Data'!$H$4,0,10*ROW('Sanitation Data'!H98))),'Data Summary'!DE104="Yes"),100-OFFSET('Sanitation Data'!$H$4,0,10*ROW('Sanitation Data'!H98)),NA())</f>
        <v>#N/A</v>
      </c>
      <c r="AQ104" s="97" t="e">
        <f ca="true">+IF(AND(ISNUMBER(OFFSET('Sanitation Data'!$H$6,0,10*ROW('Sanitation Data'!H98))),'Data Summary'!DF104="Yes"),OFFSET('Sanitation Data'!$H$6,0,10*ROW('Sanitation Data'!H98)),NA())</f>
        <v>#N/A</v>
      </c>
      <c r="AR104" s="97" t="e">
        <f ca="true">+IF(AND(ISNUMBER(OFFSET('Sanitation Data'!$H$10,0,10*ROW('Sanitation Data'!H98))),'Data Summary'!DG104="Yes"),OFFSET('Sanitation Data'!$H$10,0,10*ROW('Sanitation Data'!H98)),NA())</f>
        <v>#N/A</v>
      </c>
      <c r="AS104" s="97" t="e">
        <f ca="true">+IF(AND(ISNUMBER(OFFSET('Sanitation Data'!$H$11,0,10*ROW('Sanitation Data'!H98))),'Data Summary'!DH104="Yes"),OFFSET('Sanitation Data'!$H$11,0,10*ROW('Sanitation Data'!H98)),NA())</f>
        <v>#N/A</v>
      </c>
      <c r="AT104" s="97" t="e">
        <f ca="true">+IF(AND(ISNUMBER(OFFSET('Sanitation Data'!$H$12,0,10*ROW('Sanitation Data'!H98))),'Data Summary'!DI104="Yes"),OFFSET('Sanitation Data'!$H$12,0,10*ROW('Sanitation Data'!H98)),NA())</f>
        <v>#N/A</v>
      </c>
      <c r="AU104" s="97" t="e">
        <f ca="true">+IF(AND(ISNUMBER(OFFSET('Sanitation Data'!$I$4,0,10*ROW('Sanitation Data'!I98))),'Data Summary'!DJ104="Yes"),100-OFFSET('Sanitation Data'!$I$4,0,10*ROW('Sanitation Data'!I98)),NA())</f>
        <v>#N/A</v>
      </c>
      <c r="AV104" s="97" t="e">
        <f ca="true">+IF(AND(ISNUMBER(OFFSET('Sanitation Data'!$I$6,0,10*ROW('Sanitation Data'!I98))),'Data Summary'!DK104="Yes"),OFFSET('Sanitation Data'!$I$6,0,10*ROW('Sanitation Data'!I98)),NA())</f>
        <v>#N/A</v>
      </c>
      <c r="AW104" s="97" t="e">
        <f ca="true">+IF(AND(ISNUMBER(OFFSET('Sanitation Data'!$I$10,0,10*ROW('Sanitation Data'!I98))),'Data Summary'!DL104="Yes"),OFFSET('Sanitation Data'!$I$10,0,10*ROW('Sanitation Data'!I98)),NA())</f>
        <v>#N/A</v>
      </c>
      <c r="AX104" s="97" t="e">
        <f ca="true">+IF(AND(ISNUMBER(OFFSET('Sanitation Data'!$I$11,0,10*ROW('Sanitation Data'!I98))),'Data Summary'!DM104="Yes"),OFFSET('Sanitation Data'!$I$11,0,10*ROW('Sanitation Data'!I98)),NA())</f>
        <v>#N/A</v>
      </c>
      <c r="AY104" s="97" t="e">
        <f ca="true">+IF(AND(ISNUMBER(OFFSET('Sanitation Data'!$I$12,0,10*ROW('Sanitation Data'!I98))),'Data Summary'!DN104="Yes"),OFFSET('Sanitation Data'!$I$12,0,10*ROW('Sanitation Data'!I98)),NA())</f>
        <v>#N/A</v>
      </c>
      <c r="AZ104" s="98" t="e">
        <f ca="true">+IF(AND(ISNUMBER(OFFSET('Hygiene Data'!$D$5,0,10*ROW('Hygiene Data'!D98))),'Data Summary'!DO104="Yes"),OFFSET('Hygiene Data'!$D$5,0,10*ROW('Hygiene Data'!D98)),NA())</f>
        <v>#N/A</v>
      </c>
      <c r="BA104" s="98" t="e">
        <f ca="true">+IF(AND(ISNUMBER(OFFSET('Hygiene Data'!$D$7,0,10*ROW('Hygiene Data'!D98))),'Data Summary'!DP104="Yes"),OFFSET('Hygiene Data'!$D$7,0,10*ROW('Hygiene Data'!D98)),NA())</f>
        <v>#N/A</v>
      </c>
      <c r="BB104" s="98" t="e">
        <f ca="true">+IF(AND(ISNUMBER(OFFSET('Hygiene Data'!$D$9,0,10*ROW('Hygiene Data'!D98))),'Data Summary'!DQ104="Yes"),OFFSET('Hygiene Data'!$D$9,0,10*ROW('Hygiene Data'!D98)),NA())</f>
        <v>#N/A</v>
      </c>
      <c r="BC104" s="98" t="e">
        <f ca="true">+IF(AND(ISNUMBER(OFFSET('Hygiene Data'!$E$5,0,10*ROW('Hygiene Data'!E98))),'Data Summary'!DR104="Yes"),OFFSET('Hygiene Data'!$E$5,0,10*ROW('Hygiene Data'!E98)),NA())</f>
        <v>#N/A</v>
      </c>
      <c r="BD104" s="98" t="e">
        <f ca="true">+IF(AND(ISNUMBER(OFFSET('Hygiene Data'!$E$7,0,10*ROW('Hygiene Data'!E98))),'Data Summary'!DS104="Yes"),OFFSET('Hygiene Data'!$E$7,0,10*ROW('Hygiene Data'!E98)),NA())</f>
        <v>#N/A</v>
      </c>
      <c r="BE104" s="98" t="e">
        <f ca="true">+IF(AND(ISNUMBER(OFFSET('Hygiene Data'!$E$9,0,10*ROW('Hygiene Data'!E98))),'Data Summary'!DT104="Yes"),OFFSET('Hygiene Data'!$E$9,0,10*ROW('Hygiene Data'!E98)),NA())</f>
        <v>#N/A</v>
      </c>
      <c r="BF104" s="98" t="e">
        <f ca="true">+IF(AND(ISNUMBER(OFFSET('Hygiene Data'!$F$5,0,10*ROW('Hygiene Data'!F98))),'Data Summary'!DU104="Yes"),OFFSET('Hygiene Data'!$F$5,0,10*ROW('Hygiene Data'!F98)),NA())</f>
        <v>#N/A</v>
      </c>
      <c r="BG104" s="98" t="e">
        <f ca="true">+IF(AND(ISNUMBER(OFFSET('Hygiene Data'!$F$7,0,10*ROW('Hygiene Data'!F98))),'Data Summary'!DV104="Yes"),OFFSET('Hygiene Data'!$F$7,0,10*ROW('Hygiene Data'!F98)),NA())</f>
        <v>#N/A</v>
      </c>
      <c r="BH104" s="98" t="e">
        <f ca="true">+IF(AND(ISNUMBER(OFFSET('Hygiene Data'!$F$9,0,10*ROW('Hygiene Data'!F98))),'Data Summary'!DW104="Yes"),OFFSET('Hygiene Data'!$F$9,0,10*ROW('Hygiene Data'!F98)),NA())</f>
        <v>#N/A</v>
      </c>
      <c r="BI104" s="98" t="e">
        <f ca="true">+IF(AND(ISNUMBER(OFFSET('Hygiene Data'!$G$5,0,10*ROW('Hygiene Data'!G98))),'Data Summary'!DX104="Yes"),OFFSET('Hygiene Data'!$G$5,0,10*ROW('Hygiene Data'!G98)),NA())</f>
        <v>#N/A</v>
      </c>
      <c r="BJ104" s="98" t="e">
        <f ca="true">+IF(AND(ISNUMBER(OFFSET('Hygiene Data'!$G$7,0,10*ROW('Hygiene Data'!G98))),'Data Summary'!DY104="Yes"),OFFSET('Hygiene Data'!$G$7,0,10*ROW('Hygiene Data'!G98)),NA())</f>
        <v>#N/A</v>
      </c>
      <c r="BK104" s="98" t="e">
        <f ca="true">+IF(AND(ISNUMBER(OFFSET('Hygiene Data'!$G$9,0,10*ROW('Hygiene Data'!G98))),'Data Summary'!DZ104="Yes"),OFFSET('Hygiene Data'!$G$9,0,10*ROW('Hygiene Data'!G98)),NA())</f>
        <v>#N/A</v>
      </c>
      <c r="BL104" s="98" t="e">
        <f ca="true">+IF(AND(ISNUMBER(OFFSET('Hygiene Data'!$H$5,0,10*ROW('Hygiene Data'!H98))),'Data Summary'!EA104="Yes"),OFFSET('Hygiene Data'!$H$5,0,10*ROW('Hygiene Data'!H98)),NA())</f>
        <v>#N/A</v>
      </c>
      <c r="BM104" s="98" t="e">
        <f ca="true">+IF(AND(ISNUMBER(OFFSET('Hygiene Data'!$H$7,0,10*ROW('Hygiene Data'!H98))),'Data Summary'!EB104="Yes"),OFFSET('Hygiene Data'!$H$7,0,10*ROW('Hygiene Data'!H98)),NA())</f>
        <v>#N/A</v>
      </c>
      <c r="BN104" s="98" t="e">
        <f ca="true">+IF(AND(ISNUMBER(OFFSET('Hygiene Data'!$H$9,0,10*ROW('Hygiene Data'!H98))),'Data Summary'!EC104="Yes"),OFFSET('Hygiene Data'!$H$9,0,10*ROW('Hygiene Data'!H98)),NA())</f>
        <v>#N/A</v>
      </c>
      <c r="BO104" s="98" t="e">
        <f ca="true">+IF(AND(ISNUMBER(OFFSET('Hygiene Data'!$I$5,0,10*ROW('Hygiene Data'!I98))),'Data Summary'!ED104="Yes"),OFFSET('Hygiene Data'!$I$5,0,10*ROW('Hygiene Data'!I98)),NA())</f>
        <v>#N/A</v>
      </c>
      <c r="BP104" s="98" t="e">
        <f ca="true">+IF(AND(ISNUMBER(OFFSET('Hygiene Data'!$I$7,0,10*ROW('Hygiene Data'!I98))),'Data Summary'!EE104="Yes"),OFFSET('Hygiene Data'!$I$7,0,10*ROW('Hygiene Data'!I98)),NA())</f>
        <v>#N/A</v>
      </c>
      <c r="BQ104" s="98" t="e">
        <f ca="true">+IF(AND(ISNUMBER(OFFSET('Hygiene Data'!$I$9,0,10*ROW('Hygiene Data'!I98))),'Data Summary'!EF104="Yes"),OFFSET('Hygiene Data'!$I$9,0,10*ROW('Hygiene Data'!I98)),NA())</f>
        <v>#N/A</v>
      </c>
    </row>
    <row xmlns:x14ac="http://schemas.microsoft.com/office/spreadsheetml/2009/9/ac" r="105" x14ac:dyDescent="0.2">
      <c r="A105" s="339" t="e">
        <f ca="true">+RIGHT('Data Summary'!A105,LEN('Data Summary'!A105)-9)</f>
        <v>#VALUE!</v>
      </c>
      <c r="B105" s="36" t="str">
        <f ca="true">+IF(ISTEXT('Data Summary'!B105),'Data Summary'!B105,"")</f>
        <v/>
      </c>
      <c r="C105" s="338" t="e">
        <f ca="true">+VALUE('Data Summary'!C105)</f>
        <v>#VALUE!</v>
      </c>
      <c r="D105" s="96" t="e">
        <f ca="true">+IF(AND(ISNUMBER(OFFSET('Water Data'!$D$4,0,10*ROW('Water Data'!D99))),'Data Summary'!BS105="Yes"),100-OFFSET('Water Data'!$D$4,0,10*ROW('Water Data'!D99)),NA())</f>
        <v>#N/A</v>
      </c>
      <c r="E105" s="96" t="e">
        <f ca="true">+IF(AND(ISNUMBER(OFFSET('Water Data'!$D$6,0,10*ROW('Water Data'!D99))),'Data Summary'!BT105="Yes"),OFFSET('Water Data'!$D$6,0,10*ROW('Water Data'!D99)),NA())</f>
        <v>#N/A</v>
      </c>
      <c r="F105" s="96" t="e">
        <f ca="true">+IF(AND(ISNUMBER(OFFSET('Water Data'!$D$9,0,10*ROW('Water Data'!D99))),'Data Summary'!BU105="Yes"),OFFSET('Water Data'!$D$9,0,10*ROW('Water Data'!D99)),NA())</f>
        <v>#N/A</v>
      </c>
      <c r="G105" s="96" t="e">
        <f ca="true">+IF(AND(ISNUMBER(OFFSET('Water Data'!$E$4,0,10*ROW('Water Data'!E99))),'Data Summary'!BV105="Yes"),100-OFFSET('Water Data'!$E$4,0,10*ROW('Water Data'!E99)),NA())</f>
        <v>#N/A</v>
      </c>
      <c r="H105" s="96" t="e">
        <f ca="true">+IF(AND(ISNUMBER(OFFSET('Water Data'!$E$6,0,10*ROW('Water Data'!E99))),'Data Summary'!BW105="Yes"),OFFSET('Water Data'!$E$6,0,10*ROW('Water Data'!E99)),NA())</f>
        <v>#N/A</v>
      </c>
      <c r="I105" s="96" t="e">
        <f ca="true">+IF(AND(ISNUMBER(OFFSET('Water Data'!$E$9,0,10*ROW('Water Data'!E99))),'Data Summary'!BX105="Yes"),OFFSET('Water Data'!$E$9,0,10*ROW('Water Data'!E99)),NA())</f>
        <v>#N/A</v>
      </c>
      <c r="J105" s="96" t="e">
        <f ca="true">+IF(AND(ISNUMBER(OFFSET('Water Data'!$F$4,0,10*ROW('Water Data'!F99))),'Data Summary'!BY105="Yes"),100-OFFSET('Water Data'!$F$4,0,10*ROW('Water Data'!F99)),NA())</f>
        <v>#N/A</v>
      </c>
      <c r="K105" s="96" t="e">
        <f ca="true">+IF(AND(ISNUMBER(OFFSET('Water Data'!$F$6,0,10*ROW('Water Data'!F99))),'Data Summary'!BZ105="Yes"),OFFSET('Water Data'!$F$6,0,10*ROW('Water Data'!F99)),NA())</f>
        <v>#N/A</v>
      </c>
      <c r="L105" s="96" t="e">
        <f ca="true">+IF(AND(ISNUMBER(OFFSET('Water Data'!$F$9,0,10*ROW('Water Data'!F99))),'Data Summary'!CA105="Yes"),OFFSET('Water Data'!$F$9,0,10*ROW('Water Data'!F99)),NA())</f>
        <v>#N/A</v>
      </c>
      <c r="M105" s="96" t="e">
        <f ca="true">+IF(AND(ISNUMBER(OFFSET('Water Data'!$G$4,0,10*ROW('Water Data'!G99))),'Data Summary'!CB105="Yes"),100-OFFSET('Water Data'!$G$4,0,10*ROW('Water Data'!G99)),NA())</f>
        <v>#N/A</v>
      </c>
      <c r="N105" s="96" t="e">
        <f ca="true">+IF(AND(ISNUMBER(OFFSET('Water Data'!$G$6,0,10*ROW('Water Data'!G99))),'Data Summary'!CC105="Yes"),OFFSET('Water Data'!$G$6,0,10*ROW('Water Data'!G99)),NA())</f>
        <v>#N/A</v>
      </c>
      <c r="O105" s="96" t="e">
        <f ca="true">+IF(AND(ISNUMBER(OFFSET('Water Data'!$G$9,0,10*ROW('Water Data'!G99))),'Data Summary'!CD105="Yes"),OFFSET('Water Data'!$G$9,0,10*ROW('Water Data'!G99)),NA())</f>
        <v>#N/A</v>
      </c>
      <c r="P105" s="96" t="e">
        <f ca="true">+IF(AND(ISNUMBER(OFFSET('Water Data'!$H$4,0,10*ROW('Water Data'!H99))),'Data Summary'!CE105="Yes"),100-OFFSET('Water Data'!$H$4,0,10*ROW('Water Data'!H99)),NA())</f>
        <v>#N/A</v>
      </c>
      <c r="Q105" s="96" t="e">
        <f ca="true">+IF(AND(ISNUMBER(OFFSET('Water Data'!$H$6,0,10*ROW('Water Data'!H99))),'Data Summary'!CF105="Yes"),OFFSET('Water Data'!$H$6,0,10*ROW('Water Data'!H99)),NA())</f>
        <v>#N/A</v>
      </c>
      <c r="R105" s="96" t="e">
        <f ca="true">+IF(AND(ISNUMBER(OFFSET('Water Data'!$H$9,0,10*ROW('Water Data'!H99))),'Data Summary'!CG105="Yes"),OFFSET('Water Data'!$H$9,0,10*ROW('Water Data'!H99)),NA())</f>
        <v>#N/A</v>
      </c>
      <c r="S105" s="96" t="e">
        <f ca="true">+IF(AND(ISNUMBER(OFFSET('Water Data'!$I$4,0,10*ROW('Water Data'!I99))),'Data Summary'!CH105="Yes"),100-OFFSET('Water Data'!$I$4,0,10*ROW('Water Data'!I99)),NA())</f>
        <v>#N/A</v>
      </c>
      <c r="T105" s="96" t="e">
        <f ca="true">+IF(AND(ISNUMBER(OFFSET('Water Data'!$I$6,0,10*ROW('Water Data'!I99))),'Data Summary'!CI105="Yes"),OFFSET('Water Data'!$I$6,0,10*ROW('Water Data'!I99)),NA())</f>
        <v>#N/A</v>
      </c>
      <c r="U105" s="96" t="e">
        <f ca="true">+IF(AND(ISNUMBER(OFFSET('Water Data'!$I$9,0,10*ROW('Water Data'!I99))),'Data Summary'!CJ105="Yes"),OFFSET('Water Data'!$I$9,0,10*ROW('Water Data'!I99)),NA())</f>
        <v>#N/A</v>
      </c>
      <c r="V105" s="97" t="e">
        <f ca="true">+IF(AND(ISNUMBER(OFFSET('Sanitation Data'!$D$4,0,10*ROW('Sanitation Data'!D99))),'Data Summary'!CK105="Yes"),100-OFFSET('Sanitation Data'!$D$4,0,10*ROW('Sanitation Data'!D99)),NA())</f>
        <v>#N/A</v>
      </c>
      <c r="W105" s="97" t="e">
        <f ca="true">+IF(AND(ISNUMBER(OFFSET('Sanitation Data'!$D$6,0,10*ROW('Sanitation Data'!D99))),'Data Summary'!CL105="Yes"),OFFSET('Sanitation Data'!$D$6,0,10*ROW('Sanitation Data'!D99)),NA())</f>
        <v>#N/A</v>
      </c>
      <c r="X105" s="97" t="e">
        <f ca="true">+IF(AND(ISNUMBER(OFFSET('Sanitation Data'!$D$10,0,10*ROW('Sanitation Data'!D99))),'Data Summary'!CM105="Yes"),OFFSET('Sanitation Data'!$D$10,0,10*ROW('Sanitation Data'!D99)),NA())</f>
        <v>#N/A</v>
      </c>
      <c r="Y105" s="97" t="e">
        <f ca="true">+IF(AND(ISNUMBER(OFFSET('Sanitation Data'!$D$11,0,10*ROW('Sanitation Data'!D99))),'Data Summary'!CN105="Yes"),OFFSET('Sanitation Data'!$D$11,0,10*ROW('Sanitation Data'!D99)),NA())</f>
        <v>#N/A</v>
      </c>
      <c r="Z105" s="97" t="e">
        <f ca="true">+IF(AND(ISNUMBER(OFFSET('Sanitation Data'!$D$12,0,10*ROW('Sanitation Data'!D99))),'Data Summary'!CO105="Yes"),OFFSET('Sanitation Data'!$D$12,0,10*ROW('Sanitation Data'!D99)),NA())</f>
        <v>#N/A</v>
      </c>
      <c r="AA105" s="97" t="e">
        <f ca="true">+IF(AND(ISNUMBER(OFFSET('Sanitation Data'!$E$4,0,10*ROW('Sanitation Data'!E99))),'Data Summary'!CP105="Yes"),100-OFFSET('Sanitation Data'!$E$4,0,10*ROW('Sanitation Data'!E99)),NA())</f>
        <v>#N/A</v>
      </c>
      <c r="AB105" s="97" t="e">
        <f ca="true">+IF(AND(ISNUMBER(OFFSET('Sanitation Data'!$E$6,0,10*ROW('Sanitation Data'!E99))),'Data Summary'!CQ105="Yes"),OFFSET('Sanitation Data'!$E$6,0,10*ROW('Sanitation Data'!E99)),NA())</f>
        <v>#N/A</v>
      </c>
      <c r="AC105" s="97" t="e">
        <f ca="true">+IF(AND(ISNUMBER(OFFSET('Sanitation Data'!$E$10,0,10*ROW('Sanitation Data'!E99))),'Data Summary'!CR105="Yes"),OFFSET('Sanitation Data'!$E$10,0,10*ROW('Sanitation Data'!E99)),NA())</f>
        <v>#N/A</v>
      </c>
      <c r="AD105" s="97" t="e">
        <f ca="true">+IF(AND(ISNUMBER(OFFSET('Sanitation Data'!$E$11,0,10*ROW('Sanitation Data'!E99))),'Data Summary'!CS105="Yes"),OFFSET('Sanitation Data'!$E$11,0,10*ROW('Sanitation Data'!E99)),NA())</f>
        <v>#N/A</v>
      </c>
      <c r="AE105" s="97" t="e">
        <f ca="true">+IF(AND(ISNUMBER(OFFSET('Sanitation Data'!$E$12,0,10*ROW('Sanitation Data'!E99))),'Data Summary'!CT105="Yes"),OFFSET('Sanitation Data'!$E$12,0,10*ROW('Sanitation Data'!E99)),NA())</f>
        <v>#N/A</v>
      </c>
      <c r="AF105" s="97" t="e">
        <f ca="true">+IF(AND(ISNUMBER(OFFSET('Sanitation Data'!$F$4,0,10*ROW('Sanitation Data'!F99))),'Data Summary'!CU105="Yes"),100-OFFSET('Sanitation Data'!$F$4,0,10*ROW('Sanitation Data'!F99)),NA())</f>
        <v>#N/A</v>
      </c>
      <c r="AG105" s="97" t="e">
        <f ca="true">+IF(AND(ISNUMBER(OFFSET('Sanitation Data'!$F$6,0,10*ROW('Sanitation Data'!F99))),'Data Summary'!CV105="Yes"),OFFSET('Sanitation Data'!$F$6,0,10*ROW('Sanitation Data'!F99)),NA())</f>
        <v>#N/A</v>
      </c>
      <c r="AH105" s="97" t="e">
        <f ca="true">+IF(AND(ISNUMBER(OFFSET('Sanitation Data'!$F$10,0,10*ROW('Sanitation Data'!F99))),'Data Summary'!CW105="Yes"),OFFSET('Sanitation Data'!$F$10,0,10*ROW('Sanitation Data'!F99)),NA())</f>
        <v>#N/A</v>
      </c>
      <c r="AI105" s="97" t="e">
        <f ca="true">+IF(AND(ISNUMBER(OFFSET('Sanitation Data'!$F$11,0,10*ROW('Sanitation Data'!F99))),'Data Summary'!CX105="Yes"),OFFSET('Sanitation Data'!$F$11,0,10*ROW('Sanitation Data'!F99)),NA())</f>
        <v>#N/A</v>
      </c>
      <c r="AJ105" s="97" t="e">
        <f ca="true">+IF(AND(ISNUMBER(OFFSET('Sanitation Data'!$F$12,0,10*ROW('Sanitation Data'!F99))),'Data Summary'!CY105="Yes"),OFFSET('Sanitation Data'!$F$12,0,10*ROW('Sanitation Data'!F99)),NA())</f>
        <v>#N/A</v>
      </c>
      <c r="AK105" s="97" t="e">
        <f ca="true">+IF(AND(ISNUMBER(OFFSET('Sanitation Data'!$G$4,0,10*ROW('Sanitation Data'!G99))),'Data Summary'!CZ105="Yes"),100-OFFSET('Sanitation Data'!$G$4,0,10*ROW('Sanitation Data'!G99)),NA())</f>
        <v>#N/A</v>
      </c>
      <c r="AL105" s="97" t="e">
        <f ca="true">+IF(AND(ISNUMBER(OFFSET('Sanitation Data'!$G$6,0,10*ROW('Sanitation Data'!G99))),'Data Summary'!DA105="Yes"),OFFSET('Sanitation Data'!$G$6,0,10*ROW('Sanitation Data'!G99)),NA())</f>
        <v>#N/A</v>
      </c>
      <c r="AM105" s="97" t="e">
        <f ca="true">+IF(AND(ISNUMBER(OFFSET('Sanitation Data'!$G$10,0,10*ROW('Sanitation Data'!G99))),'Data Summary'!DB105="Yes"),OFFSET('Sanitation Data'!$G$10,0,10*ROW('Sanitation Data'!G99)),NA())</f>
        <v>#N/A</v>
      </c>
      <c r="AN105" s="97" t="e">
        <f ca="true">+IF(AND(ISNUMBER(OFFSET('Sanitation Data'!$G$11,0,10*ROW('Sanitation Data'!G99))),'Data Summary'!DC105="Yes"),OFFSET('Sanitation Data'!$G$11,0,10*ROW('Sanitation Data'!G99)),NA())</f>
        <v>#N/A</v>
      </c>
      <c r="AO105" s="97" t="e">
        <f ca="true">+IF(AND(ISNUMBER(OFFSET('Sanitation Data'!$G$12,0,10*ROW('Sanitation Data'!G99))),'Data Summary'!DD105="Yes"),OFFSET('Sanitation Data'!$G$12,0,10*ROW('Sanitation Data'!G99)),NA())</f>
        <v>#N/A</v>
      </c>
      <c r="AP105" s="97" t="e">
        <f ca="true">+IF(AND(ISNUMBER(OFFSET('Sanitation Data'!$H$4,0,10*ROW('Sanitation Data'!H99))),'Data Summary'!DE105="Yes"),100-OFFSET('Sanitation Data'!$H$4,0,10*ROW('Sanitation Data'!H99)),NA())</f>
        <v>#N/A</v>
      </c>
      <c r="AQ105" s="97" t="e">
        <f ca="true">+IF(AND(ISNUMBER(OFFSET('Sanitation Data'!$H$6,0,10*ROW('Sanitation Data'!H99))),'Data Summary'!DF105="Yes"),OFFSET('Sanitation Data'!$H$6,0,10*ROW('Sanitation Data'!H99)),NA())</f>
        <v>#N/A</v>
      </c>
      <c r="AR105" s="97" t="e">
        <f ca="true">+IF(AND(ISNUMBER(OFFSET('Sanitation Data'!$H$10,0,10*ROW('Sanitation Data'!H99))),'Data Summary'!DG105="Yes"),OFFSET('Sanitation Data'!$H$10,0,10*ROW('Sanitation Data'!H99)),NA())</f>
        <v>#N/A</v>
      </c>
      <c r="AS105" s="97" t="e">
        <f ca="true">+IF(AND(ISNUMBER(OFFSET('Sanitation Data'!$H$11,0,10*ROW('Sanitation Data'!H99))),'Data Summary'!DH105="Yes"),OFFSET('Sanitation Data'!$H$11,0,10*ROW('Sanitation Data'!H99)),NA())</f>
        <v>#N/A</v>
      </c>
      <c r="AT105" s="97" t="e">
        <f ca="true">+IF(AND(ISNUMBER(OFFSET('Sanitation Data'!$H$12,0,10*ROW('Sanitation Data'!H99))),'Data Summary'!DI105="Yes"),OFFSET('Sanitation Data'!$H$12,0,10*ROW('Sanitation Data'!H99)),NA())</f>
        <v>#N/A</v>
      </c>
      <c r="AU105" s="97" t="e">
        <f ca="true">+IF(AND(ISNUMBER(OFFSET('Sanitation Data'!$I$4,0,10*ROW('Sanitation Data'!I99))),'Data Summary'!DJ105="Yes"),100-OFFSET('Sanitation Data'!$I$4,0,10*ROW('Sanitation Data'!I99)),NA())</f>
        <v>#N/A</v>
      </c>
      <c r="AV105" s="97" t="e">
        <f ca="true">+IF(AND(ISNUMBER(OFFSET('Sanitation Data'!$I$6,0,10*ROW('Sanitation Data'!I99))),'Data Summary'!DK105="Yes"),OFFSET('Sanitation Data'!$I$6,0,10*ROW('Sanitation Data'!I99)),NA())</f>
        <v>#N/A</v>
      </c>
      <c r="AW105" s="97" t="e">
        <f ca="true">+IF(AND(ISNUMBER(OFFSET('Sanitation Data'!$I$10,0,10*ROW('Sanitation Data'!I99))),'Data Summary'!DL105="Yes"),OFFSET('Sanitation Data'!$I$10,0,10*ROW('Sanitation Data'!I99)),NA())</f>
        <v>#N/A</v>
      </c>
      <c r="AX105" s="97" t="e">
        <f ca="true">+IF(AND(ISNUMBER(OFFSET('Sanitation Data'!$I$11,0,10*ROW('Sanitation Data'!I99))),'Data Summary'!DM105="Yes"),OFFSET('Sanitation Data'!$I$11,0,10*ROW('Sanitation Data'!I99)),NA())</f>
        <v>#N/A</v>
      </c>
      <c r="AY105" s="97" t="e">
        <f ca="true">+IF(AND(ISNUMBER(OFFSET('Sanitation Data'!$I$12,0,10*ROW('Sanitation Data'!I99))),'Data Summary'!DN105="Yes"),OFFSET('Sanitation Data'!$I$12,0,10*ROW('Sanitation Data'!I99)),NA())</f>
        <v>#N/A</v>
      </c>
      <c r="AZ105" s="98" t="e">
        <f ca="true">+IF(AND(ISNUMBER(OFFSET('Hygiene Data'!$D$5,0,10*ROW('Hygiene Data'!D99))),'Data Summary'!DO105="Yes"),OFFSET('Hygiene Data'!$D$5,0,10*ROW('Hygiene Data'!D99)),NA())</f>
        <v>#N/A</v>
      </c>
      <c r="BA105" s="98" t="e">
        <f ca="true">+IF(AND(ISNUMBER(OFFSET('Hygiene Data'!$D$7,0,10*ROW('Hygiene Data'!D99))),'Data Summary'!DP105="Yes"),OFFSET('Hygiene Data'!$D$7,0,10*ROW('Hygiene Data'!D99)),NA())</f>
        <v>#N/A</v>
      </c>
      <c r="BB105" s="98" t="e">
        <f ca="true">+IF(AND(ISNUMBER(OFFSET('Hygiene Data'!$D$9,0,10*ROW('Hygiene Data'!D99))),'Data Summary'!DQ105="Yes"),OFFSET('Hygiene Data'!$D$9,0,10*ROW('Hygiene Data'!D99)),NA())</f>
        <v>#N/A</v>
      </c>
      <c r="BC105" s="98" t="e">
        <f ca="true">+IF(AND(ISNUMBER(OFFSET('Hygiene Data'!$E$5,0,10*ROW('Hygiene Data'!E99))),'Data Summary'!DR105="Yes"),OFFSET('Hygiene Data'!$E$5,0,10*ROW('Hygiene Data'!E99)),NA())</f>
        <v>#N/A</v>
      </c>
      <c r="BD105" s="98" t="e">
        <f ca="true">+IF(AND(ISNUMBER(OFFSET('Hygiene Data'!$E$7,0,10*ROW('Hygiene Data'!E99))),'Data Summary'!DS105="Yes"),OFFSET('Hygiene Data'!$E$7,0,10*ROW('Hygiene Data'!E99)),NA())</f>
        <v>#N/A</v>
      </c>
      <c r="BE105" s="98" t="e">
        <f ca="true">+IF(AND(ISNUMBER(OFFSET('Hygiene Data'!$E$9,0,10*ROW('Hygiene Data'!E99))),'Data Summary'!DT105="Yes"),OFFSET('Hygiene Data'!$E$9,0,10*ROW('Hygiene Data'!E99)),NA())</f>
        <v>#N/A</v>
      </c>
      <c r="BF105" s="98" t="e">
        <f ca="true">+IF(AND(ISNUMBER(OFFSET('Hygiene Data'!$F$5,0,10*ROW('Hygiene Data'!F99))),'Data Summary'!DU105="Yes"),OFFSET('Hygiene Data'!$F$5,0,10*ROW('Hygiene Data'!F99)),NA())</f>
        <v>#N/A</v>
      </c>
      <c r="BG105" s="98" t="e">
        <f ca="true">+IF(AND(ISNUMBER(OFFSET('Hygiene Data'!$F$7,0,10*ROW('Hygiene Data'!F99))),'Data Summary'!DV105="Yes"),OFFSET('Hygiene Data'!$F$7,0,10*ROW('Hygiene Data'!F99)),NA())</f>
        <v>#N/A</v>
      </c>
      <c r="BH105" s="98" t="e">
        <f ca="true">+IF(AND(ISNUMBER(OFFSET('Hygiene Data'!$F$9,0,10*ROW('Hygiene Data'!F99))),'Data Summary'!DW105="Yes"),OFFSET('Hygiene Data'!$F$9,0,10*ROW('Hygiene Data'!F99)),NA())</f>
        <v>#N/A</v>
      </c>
      <c r="BI105" s="98" t="e">
        <f ca="true">+IF(AND(ISNUMBER(OFFSET('Hygiene Data'!$G$5,0,10*ROW('Hygiene Data'!G99))),'Data Summary'!DX105="Yes"),OFFSET('Hygiene Data'!$G$5,0,10*ROW('Hygiene Data'!G99)),NA())</f>
        <v>#N/A</v>
      </c>
      <c r="BJ105" s="98" t="e">
        <f ca="true">+IF(AND(ISNUMBER(OFFSET('Hygiene Data'!$G$7,0,10*ROW('Hygiene Data'!G99))),'Data Summary'!DY105="Yes"),OFFSET('Hygiene Data'!$G$7,0,10*ROW('Hygiene Data'!G99)),NA())</f>
        <v>#N/A</v>
      </c>
      <c r="BK105" s="98" t="e">
        <f ca="true">+IF(AND(ISNUMBER(OFFSET('Hygiene Data'!$G$9,0,10*ROW('Hygiene Data'!G99))),'Data Summary'!DZ105="Yes"),OFFSET('Hygiene Data'!$G$9,0,10*ROW('Hygiene Data'!G99)),NA())</f>
        <v>#N/A</v>
      </c>
      <c r="BL105" s="98" t="e">
        <f ca="true">+IF(AND(ISNUMBER(OFFSET('Hygiene Data'!$H$5,0,10*ROW('Hygiene Data'!H99))),'Data Summary'!EA105="Yes"),OFFSET('Hygiene Data'!$H$5,0,10*ROW('Hygiene Data'!H99)),NA())</f>
        <v>#N/A</v>
      </c>
      <c r="BM105" s="98" t="e">
        <f ca="true">+IF(AND(ISNUMBER(OFFSET('Hygiene Data'!$H$7,0,10*ROW('Hygiene Data'!H99))),'Data Summary'!EB105="Yes"),OFFSET('Hygiene Data'!$H$7,0,10*ROW('Hygiene Data'!H99)),NA())</f>
        <v>#N/A</v>
      </c>
      <c r="BN105" s="98" t="e">
        <f ca="true">+IF(AND(ISNUMBER(OFFSET('Hygiene Data'!$H$9,0,10*ROW('Hygiene Data'!H99))),'Data Summary'!EC105="Yes"),OFFSET('Hygiene Data'!$H$9,0,10*ROW('Hygiene Data'!H99)),NA())</f>
        <v>#N/A</v>
      </c>
      <c r="BO105" s="98" t="e">
        <f ca="true">+IF(AND(ISNUMBER(OFFSET('Hygiene Data'!$I$5,0,10*ROW('Hygiene Data'!I99))),'Data Summary'!ED105="Yes"),OFFSET('Hygiene Data'!$I$5,0,10*ROW('Hygiene Data'!I99)),NA())</f>
        <v>#N/A</v>
      </c>
      <c r="BP105" s="98" t="e">
        <f ca="true">+IF(AND(ISNUMBER(OFFSET('Hygiene Data'!$I$7,0,10*ROW('Hygiene Data'!I99))),'Data Summary'!EE105="Yes"),OFFSET('Hygiene Data'!$I$7,0,10*ROW('Hygiene Data'!I99)),NA())</f>
        <v>#N/A</v>
      </c>
      <c r="BQ105" s="98" t="e">
        <f ca="true">+IF(AND(ISNUMBER(OFFSET('Hygiene Data'!$I$9,0,10*ROW('Hygiene Data'!I99))),'Data Summary'!EF105="Yes"),OFFSET('Hygiene Data'!$I$9,0,10*ROW('Hygiene Data'!I99)),NA())</f>
        <v>#N/A</v>
      </c>
    </row>
    <row xmlns:x14ac="http://schemas.microsoft.com/office/spreadsheetml/2009/9/ac" r="106" x14ac:dyDescent="0.2">
      <c r="A106" s="339" t="e">
        <f ca="true">+RIGHT('Data Summary'!A106,LEN('Data Summary'!A106)-9)</f>
        <v>#VALUE!</v>
      </c>
      <c r="B106" s="36" t="str">
        <f ca="true">+IF(ISTEXT('Data Summary'!B106),'Data Summary'!B106,"")</f>
        <v/>
      </c>
      <c r="C106" s="338" t="e">
        <f ca="true">+VALUE('Data Summary'!C106)</f>
        <v>#VALUE!</v>
      </c>
      <c r="D106" s="96" t="e">
        <f ca="true">+IF(AND(ISNUMBER(OFFSET('Water Data'!$D$4,0,10*ROW('Water Data'!D100))),'Data Summary'!BS106="Yes"),100-OFFSET('Water Data'!$D$4,0,10*ROW('Water Data'!D100)),NA())</f>
        <v>#N/A</v>
      </c>
      <c r="E106" s="96" t="e">
        <f ca="true">+IF(AND(ISNUMBER(OFFSET('Water Data'!$D$6,0,10*ROW('Water Data'!D100))),'Data Summary'!BT106="Yes"),OFFSET('Water Data'!$D$6,0,10*ROW('Water Data'!D100)),NA())</f>
        <v>#N/A</v>
      </c>
      <c r="F106" s="96" t="e">
        <f ca="true">+IF(AND(ISNUMBER(OFFSET('Water Data'!$D$9,0,10*ROW('Water Data'!D100))),'Data Summary'!BU106="Yes"),OFFSET('Water Data'!$D$9,0,10*ROW('Water Data'!D100)),NA())</f>
        <v>#N/A</v>
      </c>
      <c r="G106" s="96" t="e">
        <f ca="true">+IF(AND(ISNUMBER(OFFSET('Water Data'!$E$4,0,10*ROW('Water Data'!E100))),'Data Summary'!BV106="Yes"),100-OFFSET('Water Data'!$E$4,0,10*ROW('Water Data'!E100)),NA())</f>
        <v>#N/A</v>
      </c>
      <c r="H106" s="96" t="e">
        <f ca="true">+IF(AND(ISNUMBER(OFFSET('Water Data'!$E$6,0,10*ROW('Water Data'!E100))),'Data Summary'!BW106="Yes"),OFFSET('Water Data'!$E$6,0,10*ROW('Water Data'!E100)),NA())</f>
        <v>#N/A</v>
      </c>
      <c r="I106" s="96" t="e">
        <f ca="true">+IF(AND(ISNUMBER(OFFSET('Water Data'!$E$9,0,10*ROW('Water Data'!E100))),'Data Summary'!BX106="Yes"),OFFSET('Water Data'!$E$9,0,10*ROW('Water Data'!E100)),NA())</f>
        <v>#N/A</v>
      </c>
      <c r="J106" s="96" t="e">
        <f ca="true">+IF(AND(ISNUMBER(OFFSET('Water Data'!$F$4,0,10*ROW('Water Data'!F100))),'Data Summary'!BY106="Yes"),100-OFFSET('Water Data'!$F$4,0,10*ROW('Water Data'!F100)),NA())</f>
        <v>#N/A</v>
      </c>
      <c r="K106" s="96" t="e">
        <f ca="true">+IF(AND(ISNUMBER(OFFSET('Water Data'!$F$6,0,10*ROW('Water Data'!F100))),'Data Summary'!BZ106="Yes"),OFFSET('Water Data'!$F$6,0,10*ROW('Water Data'!F100)),NA())</f>
        <v>#N/A</v>
      </c>
      <c r="L106" s="96" t="e">
        <f ca="true">+IF(AND(ISNUMBER(OFFSET('Water Data'!$F$9,0,10*ROW('Water Data'!F100))),'Data Summary'!CA106="Yes"),OFFSET('Water Data'!$F$9,0,10*ROW('Water Data'!F100)),NA())</f>
        <v>#N/A</v>
      </c>
      <c r="M106" s="96" t="e">
        <f ca="true">+IF(AND(ISNUMBER(OFFSET('Water Data'!$G$4,0,10*ROW('Water Data'!G100))),'Data Summary'!CB106="Yes"),100-OFFSET('Water Data'!$G$4,0,10*ROW('Water Data'!G100)),NA())</f>
        <v>#N/A</v>
      </c>
      <c r="N106" s="96" t="e">
        <f ca="true">+IF(AND(ISNUMBER(OFFSET('Water Data'!$G$6,0,10*ROW('Water Data'!G100))),'Data Summary'!CC106="Yes"),OFFSET('Water Data'!$G$6,0,10*ROW('Water Data'!G100)),NA())</f>
        <v>#N/A</v>
      </c>
      <c r="O106" s="96" t="e">
        <f ca="true">+IF(AND(ISNUMBER(OFFSET('Water Data'!$G$9,0,10*ROW('Water Data'!G100))),'Data Summary'!CD106="Yes"),OFFSET('Water Data'!$G$9,0,10*ROW('Water Data'!G100)),NA())</f>
        <v>#N/A</v>
      </c>
      <c r="P106" s="96" t="e">
        <f ca="true">+IF(AND(ISNUMBER(OFFSET('Water Data'!$H$4,0,10*ROW('Water Data'!H100))),'Data Summary'!CE106="Yes"),100-OFFSET('Water Data'!$H$4,0,10*ROW('Water Data'!H100)),NA())</f>
        <v>#N/A</v>
      </c>
      <c r="Q106" s="96" t="e">
        <f ca="true">+IF(AND(ISNUMBER(OFFSET('Water Data'!$H$6,0,10*ROW('Water Data'!H100))),'Data Summary'!CF106="Yes"),OFFSET('Water Data'!$H$6,0,10*ROW('Water Data'!H100)),NA())</f>
        <v>#N/A</v>
      </c>
      <c r="R106" s="96" t="e">
        <f ca="true">+IF(AND(ISNUMBER(OFFSET('Water Data'!$H$9,0,10*ROW('Water Data'!H100))),'Data Summary'!CG106="Yes"),OFFSET('Water Data'!$H$9,0,10*ROW('Water Data'!H100)),NA())</f>
        <v>#N/A</v>
      </c>
      <c r="S106" s="96" t="e">
        <f ca="true">+IF(AND(ISNUMBER(OFFSET('Water Data'!$I$4,0,10*ROW('Water Data'!I100))),'Data Summary'!CH106="Yes"),100-OFFSET('Water Data'!$I$4,0,10*ROW('Water Data'!I100)),NA())</f>
        <v>#N/A</v>
      </c>
      <c r="T106" s="96" t="e">
        <f ca="true">+IF(AND(ISNUMBER(OFFSET('Water Data'!$I$6,0,10*ROW('Water Data'!I100))),'Data Summary'!CI106="Yes"),OFFSET('Water Data'!$I$6,0,10*ROW('Water Data'!I100)),NA())</f>
        <v>#N/A</v>
      </c>
      <c r="U106" s="96" t="e">
        <f ca="true">+IF(AND(ISNUMBER(OFFSET('Water Data'!$I$9,0,10*ROW('Water Data'!I100))),'Data Summary'!CJ106="Yes"),OFFSET('Water Data'!$I$9,0,10*ROW('Water Data'!I100)),NA())</f>
        <v>#N/A</v>
      </c>
      <c r="V106" s="97" t="e">
        <f ca="true">+IF(AND(ISNUMBER(OFFSET('Sanitation Data'!$D$4,0,10*ROW('Sanitation Data'!D100))),'Data Summary'!CK106="Yes"),100-OFFSET('Sanitation Data'!$D$4,0,10*ROW('Sanitation Data'!D100)),NA())</f>
        <v>#N/A</v>
      </c>
      <c r="W106" s="97" t="e">
        <f ca="true">+IF(AND(ISNUMBER(OFFSET('Sanitation Data'!$D$6,0,10*ROW('Sanitation Data'!D100))),'Data Summary'!CL106="Yes"),OFFSET('Sanitation Data'!$D$6,0,10*ROW('Sanitation Data'!D100)),NA())</f>
        <v>#N/A</v>
      </c>
      <c r="X106" s="97" t="e">
        <f ca="true">+IF(AND(ISNUMBER(OFFSET('Sanitation Data'!$D$10,0,10*ROW('Sanitation Data'!D100))),'Data Summary'!CM106="Yes"),OFFSET('Sanitation Data'!$D$10,0,10*ROW('Sanitation Data'!D100)),NA())</f>
        <v>#N/A</v>
      </c>
      <c r="Y106" s="97" t="e">
        <f ca="true">+IF(AND(ISNUMBER(OFFSET('Sanitation Data'!$D$11,0,10*ROW('Sanitation Data'!D100))),'Data Summary'!CN106="Yes"),OFFSET('Sanitation Data'!$D$11,0,10*ROW('Sanitation Data'!D100)),NA())</f>
        <v>#N/A</v>
      </c>
      <c r="Z106" s="97" t="e">
        <f ca="true">+IF(AND(ISNUMBER(OFFSET('Sanitation Data'!$D$12,0,10*ROW('Sanitation Data'!D100))),'Data Summary'!CO106="Yes"),OFFSET('Sanitation Data'!$D$12,0,10*ROW('Sanitation Data'!D100)),NA())</f>
        <v>#N/A</v>
      </c>
      <c r="AA106" s="97" t="e">
        <f ca="true">+IF(AND(ISNUMBER(OFFSET('Sanitation Data'!$E$4,0,10*ROW('Sanitation Data'!E100))),'Data Summary'!CP106="Yes"),100-OFFSET('Sanitation Data'!$E$4,0,10*ROW('Sanitation Data'!E100)),NA())</f>
        <v>#N/A</v>
      </c>
      <c r="AB106" s="97" t="e">
        <f ca="true">+IF(AND(ISNUMBER(OFFSET('Sanitation Data'!$E$6,0,10*ROW('Sanitation Data'!E100))),'Data Summary'!CQ106="Yes"),OFFSET('Sanitation Data'!$E$6,0,10*ROW('Sanitation Data'!E100)),NA())</f>
        <v>#N/A</v>
      </c>
      <c r="AC106" s="97" t="e">
        <f ca="true">+IF(AND(ISNUMBER(OFFSET('Sanitation Data'!$E$10,0,10*ROW('Sanitation Data'!E100))),'Data Summary'!CR106="Yes"),OFFSET('Sanitation Data'!$E$10,0,10*ROW('Sanitation Data'!E100)),NA())</f>
        <v>#N/A</v>
      </c>
      <c r="AD106" s="97" t="e">
        <f ca="true">+IF(AND(ISNUMBER(OFFSET('Sanitation Data'!$E$11,0,10*ROW('Sanitation Data'!E100))),'Data Summary'!CS106="Yes"),OFFSET('Sanitation Data'!$E$11,0,10*ROW('Sanitation Data'!E100)),NA())</f>
        <v>#N/A</v>
      </c>
      <c r="AE106" s="97" t="e">
        <f ca="true">+IF(AND(ISNUMBER(OFFSET('Sanitation Data'!$E$12,0,10*ROW('Sanitation Data'!E100))),'Data Summary'!CT106="Yes"),OFFSET('Sanitation Data'!$E$12,0,10*ROW('Sanitation Data'!E100)),NA())</f>
        <v>#N/A</v>
      </c>
      <c r="AF106" s="97" t="e">
        <f ca="true">+IF(AND(ISNUMBER(OFFSET('Sanitation Data'!$F$4,0,10*ROW('Sanitation Data'!F100))),'Data Summary'!CU106="Yes"),100-OFFSET('Sanitation Data'!$F$4,0,10*ROW('Sanitation Data'!F100)),NA())</f>
        <v>#N/A</v>
      </c>
      <c r="AG106" s="97" t="e">
        <f ca="true">+IF(AND(ISNUMBER(OFFSET('Sanitation Data'!$F$6,0,10*ROW('Sanitation Data'!F100))),'Data Summary'!CV106="Yes"),OFFSET('Sanitation Data'!$F$6,0,10*ROW('Sanitation Data'!F100)),NA())</f>
        <v>#N/A</v>
      </c>
      <c r="AH106" s="97" t="e">
        <f ca="true">+IF(AND(ISNUMBER(OFFSET('Sanitation Data'!$F$10,0,10*ROW('Sanitation Data'!F100))),'Data Summary'!CW106="Yes"),OFFSET('Sanitation Data'!$F$10,0,10*ROW('Sanitation Data'!F100)),NA())</f>
        <v>#N/A</v>
      </c>
      <c r="AI106" s="97" t="e">
        <f ca="true">+IF(AND(ISNUMBER(OFFSET('Sanitation Data'!$F$11,0,10*ROW('Sanitation Data'!F100))),'Data Summary'!CX106="Yes"),OFFSET('Sanitation Data'!$F$11,0,10*ROW('Sanitation Data'!F100)),NA())</f>
        <v>#N/A</v>
      </c>
      <c r="AJ106" s="97" t="e">
        <f ca="true">+IF(AND(ISNUMBER(OFFSET('Sanitation Data'!$F$12,0,10*ROW('Sanitation Data'!F100))),'Data Summary'!CY106="Yes"),OFFSET('Sanitation Data'!$F$12,0,10*ROW('Sanitation Data'!F100)),NA())</f>
        <v>#N/A</v>
      </c>
      <c r="AK106" s="97" t="e">
        <f ca="true">+IF(AND(ISNUMBER(OFFSET('Sanitation Data'!$G$4,0,10*ROW('Sanitation Data'!G100))),'Data Summary'!CZ106="Yes"),100-OFFSET('Sanitation Data'!$G$4,0,10*ROW('Sanitation Data'!G100)),NA())</f>
        <v>#N/A</v>
      </c>
      <c r="AL106" s="97" t="e">
        <f ca="true">+IF(AND(ISNUMBER(OFFSET('Sanitation Data'!$G$6,0,10*ROW('Sanitation Data'!G100))),'Data Summary'!DA106="Yes"),OFFSET('Sanitation Data'!$G$6,0,10*ROW('Sanitation Data'!G100)),NA())</f>
        <v>#N/A</v>
      </c>
      <c r="AM106" s="97" t="e">
        <f ca="true">+IF(AND(ISNUMBER(OFFSET('Sanitation Data'!$G$10,0,10*ROW('Sanitation Data'!G100))),'Data Summary'!DB106="Yes"),OFFSET('Sanitation Data'!$G$10,0,10*ROW('Sanitation Data'!G100)),NA())</f>
        <v>#N/A</v>
      </c>
      <c r="AN106" s="97" t="e">
        <f ca="true">+IF(AND(ISNUMBER(OFFSET('Sanitation Data'!$G$11,0,10*ROW('Sanitation Data'!G100))),'Data Summary'!DC106="Yes"),OFFSET('Sanitation Data'!$G$11,0,10*ROW('Sanitation Data'!G100)),NA())</f>
        <v>#N/A</v>
      </c>
      <c r="AO106" s="97" t="e">
        <f ca="true">+IF(AND(ISNUMBER(OFFSET('Sanitation Data'!$G$12,0,10*ROW('Sanitation Data'!G100))),'Data Summary'!DD106="Yes"),OFFSET('Sanitation Data'!$G$12,0,10*ROW('Sanitation Data'!G100)),NA())</f>
        <v>#N/A</v>
      </c>
      <c r="AP106" s="97" t="e">
        <f ca="true">+IF(AND(ISNUMBER(OFFSET('Sanitation Data'!$H$4,0,10*ROW('Sanitation Data'!H100))),'Data Summary'!DE106="Yes"),100-OFFSET('Sanitation Data'!$H$4,0,10*ROW('Sanitation Data'!H100)),NA())</f>
        <v>#N/A</v>
      </c>
      <c r="AQ106" s="97" t="e">
        <f ca="true">+IF(AND(ISNUMBER(OFFSET('Sanitation Data'!$H$6,0,10*ROW('Sanitation Data'!H100))),'Data Summary'!DF106="Yes"),OFFSET('Sanitation Data'!$H$6,0,10*ROW('Sanitation Data'!H100)),NA())</f>
        <v>#N/A</v>
      </c>
      <c r="AR106" s="97" t="e">
        <f ca="true">+IF(AND(ISNUMBER(OFFSET('Sanitation Data'!$H$10,0,10*ROW('Sanitation Data'!H100))),'Data Summary'!DG106="Yes"),OFFSET('Sanitation Data'!$H$10,0,10*ROW('Sanitation Data'!H100)),NA())</f>
        <v>#N/A</v>
      </c>
      <c r="AS106" s="97" t="e">
        <f ca="true">+IF(AND(ISNUMBER(OFFSET('Sanitation Data'!$H$11,0,10*ROW('Sanitation Data'!H100))),'Data Summary'!DH106="Yes"),OFFSET('Sanitation Data'!$H$11,0,10*ROW('Sanitation Data'!H100)),NA())</f>
        <v>#N/A</v>
      </c>
      <c r="AT106" s="97" t="e">
        <f ca="true">+IF(AND(ISNUMBER(OFFSET('Sanitation Data'!$H$12,0,10*ROW('Sanitation Data'!H100))),'Data Summary'!DI106="Yes"),OFFSET('Sanitation Data'!$H$12,0,10*ROW('Sanitation Data'!H100)),NA())</f>
        <v>#N/A</v>
      </c>
      <c r="AU106" s="97" t="e">
        <f ca="true">+IF(AND(ISNUMBER(OFFSET('Sanitation Data'!$I$4,0,10*ROW('Sanitation Data'!I100))),'Data Summary'!DJ106="Yes"),100-OFFSET('Sanitation Data'!$I$4,0,10*ROW('Sanitation Data'!I100)),NA())</f>
        <v>#N/A</v>
      </c>
      <c r="AV106" s="97" t="e">
        <f ca="true">+IF(AND(ISNUMBER(OFFSET('Sanitation Data'!$I$6,0,10*ROW('Sanitation Data'!I100))),'Data Summary'!DK106="Yes"),OFFSET('Sanitation Data'!$I$6,0,10*ROW('Sanitation Data'!I100)),NA())</f>
        <v>#N/A</v>
      </c>
      <c r="AW106" s="97" t="e">
        <f ca="true">+IF(AND(ISNUMBER(OFFSET('Sanitation Data'!$I$10,0,10*ROW('Sanitation Data'!I100))),'Data Summary'!DL106="Yes"),OFFSET('Sanitation Data'!$I$10,0,10*ROW('Sanitation Data'!I100)),NA())</f>
        <v>#N/A</v>
      </c>
      <c r="AX106" s="97" t="e">
        <f ca="true">+IF(AND(ISNUMBER(OFFSET('Sanitation Data'!$I$11,0,10*ROW('Sanitation Data'!I100))),'Data Summary'!DM106="Yes"),OFFSET('Sanitation Data'!$I$11,0,10*ROW('Sanitation Data'!I100)),NA())</f>
        <v>#N/A</v>
      </c>
      <c r="AY106" s="97" t="e">
        <f ca="true">+IF(AND(ISNUMBER(OFFSET('Sanitation Data'!$I$12,0,10*ROW('Sanitation Data'!I100))),'Data Summary'!DN106="Yes"),OFFSET('Sanitation Data'!$I$12,0,10*ROW('Sanitation Data'!I100)),NA())</f>
        <v>#N/A</v>
      </c>
      <c r="AZ106" s="98" t="e">
        <f ca="true">+IF(AND(ISNUMBER(OFFSET('Hygiene Data'!$D$5,0,10*ROW('Hygiene Data'!D100))),'Data Summary'!DO106="Yes"),OFFSET('Hygiene Data'!$D$5,0,10*ROW('Hygiene Data'!D100)),NA())</f>
        <v>#N/A</v>
      </c>
      <c r="BA106" s="98" t="e">
        <f ca="true">+IF(AND(ISNUMBER(OFFSET('Hygiene Data'!$D$7,0,10*ROW('Hygiene Data'!D100))),'Data Summary'!DP106="Yes"),OFFSET('Hygiene Data'!$D$7,0,10*ROW('Hygiene Data'!D100)),NA())</f>
        <v>#N/A</v>
      </c>
      <c r="BB106" s="98" t="e">
        <f ca="true">+IF(AND(ISNUMBER(OFFSET('Hygiene Data'!$D$9,0,10*ROW('Hygiene Data'!D100))),'Data Summary'!DQ106="Yes"),OFFSET('Hygiene Data'!$D$9,0,10*ROW('Hygiene Data'!D100)),NA())</f>
        <v>#N/A</v>
      </c>
      <c r="BC106" s="98" t="e">
        <f ca="true">+IF(AND(ISNUMBER(OFFSET('Hygiene Data'!$E$5,0,10*ROW('Hygiene Data'!E100))),'Data Summary'!DR106="Yes"),OFFSET('Hygiene Data'!$E$5,0,10*ROW('Hygiene Data'!E100)),NA())</f>
        <v>#N/A</v>
      </c>
      <c r="BD106" s="98" t="e">
        <f ca="true">+IF(AND(ISNUMBER(OFFSET('Hygiene Data'!$E$7,0,10*ROW('Hygiene Data'!E100))),'Data Summary'!DS106="Yes"),OFFSET('Hygiene Data'!$E$7,0,10*ROW('Hygiene Data'!E100)),NA())</f>
        <v>#N/A</v>
      </c>
      <c r="BE106" s="98" t="e">
        <f ca="true">+IF(AND(ISNUMBER(OFFSET('Hygiene Data'!$E$9,0,10*ROW('Hygiene Data'!E100))),'Data Summary'!DT106="Yes"),OFFSET('Hygiene Data'!$E$9,0,10*ROW('Hygiene Data'!E100)),NA())</f>
        <v>#N/A</v>
      </c>
      <c r="BF106" s="98" t="e">
        <f ca="true">+IF(AND(ISNUMBER(OFFSET('Hygiene Data'!$F$5,0,10*ROW('Hygiene Data'!F100))),'Data Summary'!DU106="Yes"),OFFSET('Hygiene Data'!$F$5,0,10*ROW('Hygiene Data'!F100)),NA())</f>
        <v>#N/A</v>
      </c>
      <c r="BG106" s="98" t="e">
        <f ca="true">+IF(AND(ISNUMBER(OFFSET('Hygiene Data'!$F$7,0,10*ROW('Hygiene Data'!F100))),'Data Summary'!DV106="Yes"),OFFSET('Hygiene Data'!$F$7,0,10*ROW('Hygiene Data'!F100)),NA())</f>
        <v>#N/A</v>
      </c>
      <c r="BH106" s="98" t="e">
        <f ca="true">+IF(AND(ISNUMBER(OFFSET('Hygiene Data'!$F$9,0,10*ROW('Hygiene Data'!F100))),'Data Summary'!DW106="Yes"),OFFSET('Hygiene Data'!$F$9,0,10*ROW('Hygiene Data'!F100)),NA())</f>
        <v>#N/A</v>
      </c>
      <c r="BI106" s="98" t="e">
        <f ca="true">+IF(AND(ISNUMBER(OFFSET('Hygiene Data'!$G$5,0,10*ROW('Hygiene Data'!G100))),'Data Summary'!DX106="Yes"),OFFSET('Hygiene Data'!$G$5,0,10*ROW('Hygiene Data'!G100)),NA())</f>
        <v>#N/A</v>
      </c>
      <c r="BJ106" s="98" t="e">
        <f ca="true">+IF(AND(ISNUMBER(OFFSET('Hygiene Data'!$G$7,0,10*ROW('Hygiene Data'!G100))),'Data Summary'!DY106="Yes"),OFFSET('Hygiene Data'!$G$7,0,10*ROW('Hygiene Data'!G100)),NA())</f>
        <v>#N/A</v>
      </c>
      <c r="BK106" s="98" t="e">
        <f ca="true">+IF(AND(ISNUMBER(OFFSET('Hygiene Data'!$G$9,0,10*ROW('Hygiene Data'!G100))),'Data Summary'!DZ106="Yes"),OFFSET('Hygiene Data'!$G$9,0,10*ROW('Hygiene Data'!G100)),NA())</f>
        <v>#N/A</v>
      </c>
      <c r="BL106" s="98" t="e">
        <f ca="true">+IF(AND(ISNUMBER(OFFSET('Hygiene Data'!$H$5,0,10*ROW('Hygiene Data'!H100))),'Data Summary'!EA106="Yes"),OFFSET('Hygiene Data'!$H$5,0,10*ROW('Hygiene Data'!H100)),NA())</f>
        <v>#N/A</v>
      </c>
      <c r="BM106" s="98" t="e">
        <f ca="true">+IF(AND(ISNUMBER(OFFSET('Hygiene Data'!$H$7,0,10*ROW('Hygiene Data'!H100))),'Data Summary'!EB106="Yes"),OFFSET('Hygiene Data'!$H$7,0,10*ROW('Hygiene Data'!H100)),NA())</f>
        <v>#N/A</v>
      </c>
      <c r="BN106" s="98" t="e">
        <f ca="true">+IF(AND(ISNUMBER(OFFSET('Hygiene Data'!$H$9,0,10*ROW('Hygiene Data'!H100))),'Data Summary'!EC106="Yes"),OFFSET('Hygiene Data'!$H$9,0,10*ROW('Hygiene Data'!H100)),NA())</f>
        <v>#N/A</v>
      </c>
      <c r="BO106" s="98" t="e">
        <f ca="true">+IF(AND(ISNUMBER(OFFSET('Hygiene Data'!$I$5,0,10*ROW('Hygiene Data'!I100))),'Data Summary'!ED106="Yes"),OFFSET('Hygiene Data'!$I$5,0,10*ROW('Hygiene Data'!I100)),NA())</f>
        <v>#N/A</v>
      </c>
      <c r="BP106" s="98" t="e">
        <f ca="true">+IF(AND(ISNUMBER(OFFSET('Hygiene Data'!$I$7,0,10*ROW('Hygiene Data'!I100))),'Data Summary'!EE106="Yes"),OFFSET('Hygiene Data'!$I$7,0,10*ROW('Hygiene Data'!I100)),NA())</f>
        <v>#N/A</v>
      </c>
      <c r="BQ106" s="98" t="e">
        <f ca="true">+IF(AND(ISNUMBER(OFFSET('Hygiene Data'!$I$9,0,10*ROW('Hygiene Data'!I100))),'Data Summary'!EF106="Yes"),OFFSET('Hygiene Data'!$I$9,0,10*ROW('Hygiene Data'!I100)),NA())</f>
        <v>#N/A</v>
      </c>
    </row>
    <row xmlns:x14ac="http://schemas.microsoft.com/office/spreadsheetml/2009/9/ac" r="107" x14ac:dyDescent="0.2">
      <c r="A107" s="339" t="e">
        <f ca="true">+RIGHT('Data Summary'!A107,LEN('Data Summary'!A107)-9)</f>
        <v>#VALUE!</v>
      </c>
      <c r="B107" s="36" t="str">
        <f ca="true">+IF(ISTEXT('Data Summary'!B107),'Data Summary'!B107,"")</f>
        <v/>
      </c>
      <c r="C107" s="338" t="e">
        <f ca="true">+VALUE('Data Summary'!C107)</f>
        <v>#VALUE!</v>
      </c>
      <c r="D107" s="96" t="e">
        <f ca="true">+IF(AND(ISNUMBER(OFFSET('Water Data'!$D$4,0,10*ROW('Water Data'!D101))),'Data Summary'!BS107="Yes"),100-OFFSET('Water Data'!$D$4,0,10*ROW('Water Data'!D101)),NA())</f>
        <v>#N/A</v>
      </c>
      <c r="E107" s="96" t="e">
        <f ca="true">+IF(AND(ISNUMBER(OFFSET('Water Data'!$D$6,0,10*ROW('Water Data'!D101))),'Data Summary'!BT107="Yes"),OFFSET('Water Data'!$D$6,0,10*ROW('Water Data'!D101)),NA())</f>
        <v>#N/A</v>
      </c>
      <c r="F107" s="96" t="e">
        <f ca="true">+IF(AND(ISNUMBER(OFFSET('Water Data'!$D$9,0,10*ROW('Water Data'!D101))),'Data Summary'!BU107="Yes"),OFFSET('Water Data'!$D$9,0,10*ROW('Water Data'!D101)),NA())</f>
        <v>#N/A</v>
      </c>
      <c r="G107" s="96" t="e">
        <f ca="true">+IF(AND(ISNUMBER(OFFSET('Water Data'!$E$4,0,10*ROW('Water Data'!E101))),'Data Summary'!BV107="Yes"),100-OFFSET('Water Data'!$E$4,0,10*ROW('Water Data'!E101)),NA())</f>
        <v>#N/A</v>
      </c>
      <c r="H107" s="96" t="e">
        <f ca="true">+IF(AND(ISNUMBER(OFFSET('Water Data'!$E$6,0,10*ROW('Water Data'!E101))),'Data Summary'!BW107="Yes"),OFFSET('Water Data'!$E$6,0,10*ROW('Water Data'!E101)),NA())</f>
        <v>#N/A</v>
      </c>
      <c r="I107" s="96" t="e">
        <f ca="true">+IF(AND(ISNUMBER(OFFSET('Water Data'!$E$9,0,10*ROW('Water Data'!E101))),'Data Summary'!BX107="Yes"),OFFSET('Water Data'!$E$9,0,10*ROW('Water Data'!E101)),NA())</f>
        <v>#N/A</v>
      </c>
      <c r="J107" s="96" t="e">
        <f ca="true">+IF(AND(ISNUMBER(OFFSET('Water Data'!$F$4,0,10*ROW('Water Data'!F101))),'Data Summary'!BY107="Yes"),100-OFFSET('Water Data'!$F$4,0,10*ROW('Water Data'!F101)),NA())</f>
        <v>#N/A</v>
      </c>
      <c r="K107" s="96" t="e">
        <f ca="true">+IF(AND(ISNUMBER(OFFSET('Water Data'!$F$6,0,10*ROW('Water Data'!F101))),'Data Summary'!BZ107="Yes"),OFFSET('Water Data'!$F$6,0,10*ROW('Water Data'!F101)),NA())</f>
        <v>#N/A</v>
      </c>
      <c r="L107" s="96" t="e">
        <f ca="true">+IF(AND(ISNUMBER(OFFSET('Water Data'!$F$9,0,10*ROW('Water Data'!F101))),'Data Summary'!CA107="Yes"),OFFSET('Water Data'!$F$9,0,10*ROW('Water Data'!F101)),NA())</f>
        <v>#N/A</v>
      </c>
      <c r="M107" s="96" t="e">
        <f ca="true">+IF(AND(ISNUMBER(OFFSET('Water Data'!$G$4,0,10*ROW('Water Data'!G101))),'Data Summary'!CB107="Yes"),100-OFFSET('Water Data'!$G$4,0,10*ROW('Water Data'!G101)),NA())</f>
        <v>#N/A</v>
      </c>
      <c r="N107" s="96" t="e">
        <f ca="true">+IF(AND(ISNUMBER(OFFSET('Water Data'!$G$6,0,10*ROW('Water Data'!G101))),'Data Summary'!CC107="Yes"),OFFSET('Water Data'!$G$6,0,10*ROW('Water Data'!G101)),NA())</f>
        <v>#N/A</v>
      </c>
      <c r="O107" s="96" t="e">
        <f ca="true">+IF(AND(ISNUMBER(OFFSET('Water Data'!$G$9,0,10*ROW('Water Data'!G101))),'Data Summary'!CD107="Yes"),OFFSET('Water Data'!$G$9,0,10*ROW('Water Data'!G101)),NA())</f>
        <v>#N/A</v>
      </c>
      <c r="P107" s="96" t="e">
        <f ca="true">+IF(AND(ISNUMBER(OFFSET('Water Data'!$H$4,0,10*ROW('Water Data'!H101))),'Data Summary'!CE107="Yes"),100-OFFSET('Water Data'!$H$4,0,10*ROW('Water Data'!H101)),NA())</f>
        <v>#N/A</v>
      </c>
      <c r="Q107" s="96" t="e">
        <f ca="true">+IF(AND(ISNUMBER(OFFSET('Water Data'!$H$6,0,10*ROW('Water Data'!H101))),'Data Summary'!CF107="Yes"),OFFSET('Water Data'!$H$6,0,10*ROW('Water Data'!H101)),NA())</f>
        <v>#N/A</v>
      </c>
      <c r="R107" s="96" t="e">
        <f ca="true">+IF(AND(ISNUMBER(OFFSET('Water Data'!$H$9,0,10*ROW('Water Data'!H101))),'Data Summary'!CG107="Yes"),OFFSET('Water Data'!$H$9,0,10*ROW('Water Data'!H101)),NA())</f>
        <v>#N/A</v>
      </c>
      <c r="S107" s="96" t="e">
        <f ca="true">+IF(AND(ISNUMBER(OFFSET('Water Data'!$I$4,0,10*ROW('Water Data'!I101))),'Data Summary'!CH107="Yes"),100-OFFSET('Water Data'!$I$4,0,10*ROW('Water Data'!I101)),NA())</f>
        <v>#N/A</v>
      </c>
      <c r="T107" s="96" t="e">
        <f ca="true">+IF(AND(ISNUMBER(OFFSET('Water Data'!$I$6,0,10*ROW('Water Data'!I101))),'Data Summary'!CI107="Yes"),OFFSET('Water Data'!$I$6,0,10*ROW('Water Data'!I101)),NA())</f>
        <v>#N/A</v>
      </c>
      <c r="U107" s="96" t="e">
        <f ca="true">+IF(AND(ISNUMBER(OFFSET('Water Data'!$I$9,0,10*ROW('Water Data'!I101))),'Data Summary'!CJ107="Yes"),OFFSET('Water Data'!$I$9,0,10*ROW('Water Data'!I101)),NA())</f>
        <v>#N/A</v>
      </c>
      <c r="V107" s="97" t="e">
        <f ca="true">+IF(AND(ISNUMBER(OFFSET('Sanitation Data'!$D$4,0,10*ROW('Sanitation Data'!D101))),'Data Summary'!CK107="Yes"),100-OFFSET('Sanitation Data'!$D$4,0,10*ROW('Sanitation Data'!D101)),NA())</f>
        <v>#N/A</v>
      </c>
      <c r="W107" s="97" t="e">
        <f ca="true">+IF(AND(ISNUMBER(OFFSET('Sanitation Data'!$D$6,0,10*ROW('Sanitation Data'!D101))),'Data Summary'!CL107="Yes"),OFFSET('Sanitation Data'!$D$6,0,10*ROW('Sanitation Data'!D101)),NA())</f>
        <v>#N/A</v>
      </c>
      <c r="X107" s="97" t="e">
        <f ca="true">+IF(AND(ISNUMBER(OFFSET('Sanitation Data'!$D$10,0,10*ROW('Sanitation Data'!D101))),'Data Summary'!CM107="Yes"),OFFSET('Sanitation Data'!$D$10,0,10*ROW('Sanitation Data'!D101)),NA())</f>
        <v>#N/A</v>
      </c>
      <c r="Y107" s="97" t="e">
        <f ca="true">+IF(AND(ISNUMBER(OFFSET('Sanitation Data'!$D$11,0,10*ROW('Sanitation Data'!D101))),'Data Summary'!CN107="Yes"),OFFSET('Sanitation Data'!$D$11,0,10*ROW('Sanitation Data'!D101)),NA())</f>
        <v>#N/A</v>
      </c>
      <c r="Z107" s="97" t="e">
        <f ca="true">+IF(AND(ISNUMBER(OFFSET('Sanitation Data'!$D$12,0,10*ROW('Sanitation Data'!D101))),'Data Summary'!CO107="Yes"),OFFSET('Sanitation Data'!$D$12,0,10*ROW('Sanitation Data'!D101)),NA())</f>
        <v>#N/A</v>
      </c>
      <c r="AA107" s="97" t="e">
        <f ca="true">+IF(AND(ISNUMBER(OFFSET('Sanitation Data'!$E$4,0,10*ROW('Sanitation Data'!E101))),'Data Summary'!CP107="Yes"),100-OFFSET('Sanitation Data'!$E$4,0,10*ROW('Sanitation Data'!E101)),NA())</f>
        <v>#N/A</v>
      </c>
      <c r="AB107" s="97" t="e">
        <f ca="true">+IF(AND(ISNUMBER(OFFSET('Sanitation Data'!$E$6,0,10*ROW('Sanitation Data'!E101))),'Data Summary'!CQ107="Yes"),OFFSET('Sanitation Data'!$E$6,0,10*ROW('Sanitation Data'!E101)),NA())</f>
        <v>#N/A</v>
      </c>
      <c r="AC107" s="97" t="e">
        <f ca="true">+IF(AND(ISNUMBER(OFFSET('Sanitation Data'!$E$10,0,10*ROW('Sanitation Data'!E101))),'Data Summary'!CR107="Yes"),OFFSET('Sanitation Data'!$E$10,0,10*ROW('Sanitation Data'!E101)),NA())</f>
        <v>#N/A</v>
      </c>
      <c r="AD107" s="97" t="e">
        <f ca="true">+IF(AND(ISNUMBER(OFFSET('Sanitation Data'!$E$11,0,10*ROW('Sanitation Data'!E101))),'Data Summary'!CS107="Yes"),OFFSET('Sanitation Data'!$E$11,0,10*ROW('Sanitation Data'!E101)),NA())</f>
        <v>#N/A</v>
      </c>
      <c r="AE107" s="97" t="e">
        <f ca="true">+IF(AND(ISNUMBER(OFFSET('Sanitation Data'!$E$12,0,10*ROW('Sanitation Data'!E101))),'Data Summary'!CT107="Yes"),OFFSET('Sanitation Data'!$E$12,0,10*ROW('Sanitation Data'!E101)),NA())</f>
        <v>#N/A</v>
      </c>
      <c r="AF107" s="97" t="e">
        <f ca="true">+IF(AND(ISNUMBER(OFFSET('Sanitation Data'!$F$4,0,10*ROW('Sanitation Data'!F101))),'Data Summary'!CU107="Yes"),100-OFFSET('Sanitation Data'!$F$4,0,10*ROW('Sanitation Data'!F101)),NA())</f>
        <v>#N/A</v>
      </c>
      <c r="AG107" s="97" t="e">
        <f ca="true">+IF(AND(ISNUMBER(OFFSET('Sanitation Data'!$F$6,0,10*ROW('Sanitation Data'!F101))),'Data Summary'!CV107="Yes"),OFFSET('Sanitation Data'!$F$6,0,10*ROW('Sanitation Data'!F101)),NA())</f>
        <v>#N/A</v>
      </c>
      <c r="AH107" s="97" t="e">
        <f ca="true">+IF(AND(ISNUMBER(OFFSET('Sanitation Data'!$F$10,0,10*ROW('Sanitation Data'!F101))),'Data Summary'!CW107="Yes"),OFFSET('Sanitation Data'!$F$10,0,10*ROW('Sanitation Data'!F101)),NA())</f>
        <v>#N/A</v>
      </c>
      <c r="AI107" s="97" t="e">
        <f ca="true">+IF(AND(ISNUMBER(OFFSET('Sanitation Data'!$F$11,0,10*ROW('Sanitation Data'!F101))),'Data Summary'!CX107="Yes"),OFFSET('Sanitation Data'!$F$11,0,10*ROW('Sanitation Data'!F101)),NA())</f>
        <v>#N/A</v>
      </c>
      <c r="AJ107" s="97" t="e">
        <f ca="true">+IF(AND(ISNUMBER(OFFSET('Sanitation Data'!$F$12,0,10*ROW('Sanitation Data'!F101))),'Data Summary'!CY107="Yes"),OFFSET('Sanitation Data'!$F$12,0,10*ROW('Sanitation Data'!F101)),NA())</f>
        <v>#N/A</v>
      </c>
      <c r="AK107" s="97" t="e">
        <f ca="true">+IF(AND(ISNUMBER(OFFSET('Sanitation Data'!$G$4,0,10*ROW('Sanitation Data'!G101))),'Data Summary'!CZ107="Yes"),100-OFFSET('Sanitation Data'!$G$4,0,10*ROW('Sanitation Data'!G101)),NA())</f>
        <v>#N/A</v>
      </c>
      <c r="AL107" s="97" t="e">
        <f ca="true">+IF(AND(ISNUMBER(OFFSET('Sanitation Data'!$G$6,0,10*ROW('Sanitation Data'!G101))),'Data Summary'!DA107="Yes"),OFFSET('Sanitation Data'!$G$6,0,10*ROW('Sanitation Data'!G101)),NA())</f>
        <v>#N/A</v>
      </c>
      <c r="AM107" s="97" t="e">
        <f ca="true">+IF(AND(ISNUMBER(OFFSET('Sanitation Data'!$G$10,0,10*ROW('Sanitation Data'!G101))),'Data Summary'!DB107="Yes"),OFFSET('Sanitation Data'!$G$10,0,10*ROW('Sanitation Data'!G101)),NA())</f>
        <v>#N/A</v>
      </c>
      <c r="AN107" s="97" t="e">
        <f ca="true">+IF(AND(ISNUMBER(OFFSET('Sanitation Data'!$G$11,0,10*ROW('Sanitation Data'!G101))),'Data Summary'!DC107="Yes"),OFFSET('Sanitation Data'!$G$11,0,10*ROW('Sanitation Data'!G101)),NA())</f>
        <v>#N/A</v>
      </c>
      <c r="AO107" s="97" t="e">
        <f ca="true">+IF(AND(ISNUMBER(OFFSET('Sanitation Data'!$G$12,0,10*ROW('Sanitation Data'!G101))),'Data Summary'!DD107="Yes"),OFFSET('Sanitation Data'!$G$12,0,10*ROW('Sanitation Data'!G101)),NA())</f>
        <v>#N/A</v>
      </c>
      <c r="AP107" s="97" t="e">
        <f ca="true">+IF(AND(ISNUMBER(OFFSET('Sanitation Data'!$H$4,0,10*ROW('Sanitation Data'!H101))),'Data Summary'!DE107="Yes"),100-OFFSET('Sanitation Data'!$H$4,0,10*ROW('Sanitation Data'!H101)),NA())</f>
        <v>#N/A</v>
      </c>
      <c r="AQ107" s="97" t="e">
        <f ca="true">+IF(AND(ISNUMBER(OFFSET('Sanitation Data'!$H$6,0,10*ROW('Sanitation Data'!H101))),'Data Summary'!DF107="Yes"),OFFSET('Sanitation Data'!$H$6,0,10*ROW('Sanitation Data'!H101)),NA())</f>
        <v>#N/A</v>
      </c>
      <c r="AR107" s="97" t="e">
        <f ca="true">+IF(AND(ISNUMBER(OFFSET('Sanitation Data'!$H$10,0,10*ROW('Sanitation Data'!H101))),'Data Summary'!DG107="Yes"),OFFSET('Sanitation Data'!$H$10,0,10*ROW('Sanitation Data'!H101)),NA())</f>
        <v>#N/A</v>
      </c>
      <c r="AS107" s="97" t="e">
        <f ca="true">+IF(AND(ISNUMBER(OFFSET('Sanitation Data'!$H$11,0,10*ROW('Sanitation Data'!H101))),'Data Summary'!DH107="Yes"),OFFSET('Sanitation Data'!$H$11,0,10*ROW('Sanitation Data'!H101)),NA())</f>
        <v>#N/A</v>
      </c>
      <c r="AT107" s="97" t="e">
        <f ca="true">+IF(AND(ISNUMBER(OFFSET('Sanitation Data'!$H$12,0,10*ROW('Sanitation Data'!H101))),'Data Summary'!DI107="Yes"),OFFSET('Sanitation Data'!$H$12,0,10*ROW('Sanitation Data'!H101)),NA())</f>
        <v>#N/A</v>
      </c>
      <c r="AU107" s="97" t="e">
        <f ca="true">+IF(AND(ISNUMBER(OFFSET('Sanitation Data'!$I$4,0,10*ROW('Sanitation Data'!I101))),'Data Summary'!DJ107="Yes"),100-OFFSET('Sanitation Data'!$I$4,0,10*ROW('Sanitation Data'!I101)),NA())</f>
        <v>#N/A</v>
      </c>
      <c r="AV107" s="97" t="e">
        <f ca="true">+IF(AND(ISNUMBER(OFFSET('Sanitation Data'!$I$6,0,10*ROW('Sanitation Data'!I101))),'Data Summary'!DK107="Yes"),OFFSET('Sanitation Data'!$I$6,0,10*ROW('Sanitation Data'!I101)),NA())</f>
        <v>#N/A</v>
      </c>
      <c r="AW107" s="97" t="e">
        <f ca="true">+IF(AND(ISNUMBER(OFFSET('Sanitation Data'!$I$10,0,10*ROW('Sanitation Data'!I101))),'Data Summary'!DL107="Yes"),OFFSET('Sanitation Data'!$I$10,0,10*ROW('Sanitation Data'!I101)),NA())</f>
        <v>#N/A</v>
      </c>
      <c r="AX107" s="97" t="e">
        <f ca="true">+IF(AND(ISNUMBER(OFFSET('Sanitation Data'!$I$11,0,10*ROW('Sanitation Data'!I101))),'Data Summary'!DM107="Yes"),OFFSET('Sanitation Data'!$I$11,0,10*ROW('Sanitation Data'!I101)),NA())</f>
        <v>#N/A</v>
      </c>
      <c r="AY107" s="97" t="e">
        <f ca="true">+IF(AND(ISNUMBER(OFFSET('Sanitation Data'!$I$12,0,10*ROW('Sanitation Data'!I101))),'Data Summary'!DN107="Yes"),OFFSET('Sanitation Data'!$I$12,0,10*ROW('Sanitation Data'!I101)),NA())</f>
        <v>#N/A</v>
      </c>
      <c r="AZ107" s="98" t="e">
        <f ca="true">+IF(AND(ISNUMBER(OFFSET('Hygiene Data'!$D$5,0,10*ROW('Hygiene Data'!D101))),'Data Summary'!DO107="Yes"),OFFSET('Hygiene Data'!$D$5,0,10*ROW('Hygiene Data'!D101)),NA())</f>
        <v>#N/A</v>
      </c>
      <c r="BA107" s="98" t="e">
        <f ca="true">+IF(AND(ISNUMBER(OFFSET('Hygiene Data'!$D$7,0,10*ROW('Hygiene Data'!D101))),'Data Summary'!DP107="Yes"),OFFSET('Hygiene Data'!$D$7,0,10*ROW('Hygiene Data'!D101)),NA())</f>
        <v>#N/A</v>
      </c>
      <c r="BB107" s="98" t="e">
        <f ca="true">+IF(AND(ISNUMBER(OFFSET('Hygiene Data'!$D$9,0,10*ROW('Hygiene Data'!D101))),'Data Summary'!DQ107="Yes"),OFFSET('Hygiene Data'!$D$9,0,10*ROW('Hygiene Data'!D101)),NA())</f>
        <v>#N/A</v>
      </c>
      <c r="BC107" s="98" t="e">
        <f ca="true">+IF(AND(ISNUMBER(OFFSET('Hygiene Data'!$E$5,0,10*ROW('Hygiene Data'!E101))),'Data Summary'!DR107="Yes"),OFFSET('Hygiene Data'!$E$5,0,10*ROW('Hygiene Data'!E101)),NA())</f>
        <v>#N/A</v>
      </c>
      <c r="BD107" s="98" t="e">
        <f ca="true">+IF(AND(ISNUMBER(OFFSET('Hygiene Data'!$E$7,0,10*ROW('Hygiene Data'!E101))),'Data Summary'!DS107="Yes"),OFFSET('Hygiene Data'!$E$7,0,10*ROW('Hygiene Data'!E101)),NA())</f>
        <v>#N/A</v>
      </c>
      <c r="BE107" s="98" t="e">
        <f ca="true">+IF(AND(ISNUMBER(OFFSET('Hygiene Data'!$E$9,0,10*ROW('Hygiene Data'!E101))),'Data Summary'!DT107="Yes"),OFFSET('Hygiene Data'!$E$9,0,10*ROW('Hygiene Data'!E101)),NA())</f>
        <v>#N/A</v>
      </c>
      <c r="BF107" s="98" t="e">
        <f ca="true">+IF(AND(ISNUMBER(OFFSET('Hygiene Data'!$F$5,0,10*ROW('Hygiene Data'!F101))),'Data Summary'!DU107="Yes"),OFFSET('Hygiene Data'!$F$5,0,10*ROW('Hygiene Data'!F101)),NA())</f>
        <v>#N/A</v>
      </c>
      <c r="BG107" s="98" t="e">
        <f ca="true">+IF(AND(ISNUMBER(OFFSET('Hygiene Data'!$F$7,0,10*ROW('Hygiene Data'!F101))),'Data Summary'!DV107="Yes"),OFFSET('Hygiene Data'!$F$7,0,10*ROW('Hygiene Data'!F101)),NA())</f>
        <v>#N/A</v>
      </c>
      <c r="BH107" s="98" t="e">
        <f ca="true">+IF(AND(ISNUMBER(OFFSET('Hygiene Data'!$F$9,0,10*ROW('Hygiene Data'!F101))),'Data Summary'!DW107="Yes"),OFFSET('Hygiene Data'!$F$9,0,10*ROW('Hygiene Data'!F101)),NA())</f>
        <v>#N/A</v>
      </c>
      <c r="BI107" s="98" t="e">
        <f ca="true">+IF(AND(ISNUMBER(OFFSET('Hygiene Data'!$G$5,0,10*ROW('Hygiene Data'!G101))),'Data Summary'!DX107="Yes"),OFFSET('Hygiene Data'!$G$5,0,10*ROW('Hygiene Data'!G101)),NA())</f>
        <v>#N/A</v>
      </c>
      <c r="BJ107" s="98" t="e">
        <f ca="true">+IF(AND(ISNUMBER(OFFSET('Hygiene Data'!$G$7,0,10*ROW('Hygiene Data'!G101))),'Data Summary'!DY107="Yes"),OFFSET('Hygiene Data'!$G$7,0,10*ROW('Hygiene Data'!G101)),NA())</f>
        <v>#N/A</v>
      </c>
      <c r="BK107" s="98" t="e">
        <f ca="true">+IF(AND(ISNUMBER(OFFSET('Hygiene Data'!$G$9,0,10*ROW('Hygiene Data'!G101))),'Data Summary'!DZ107="Yes"),OFFSET('Hygiene Data'!$G$9,0,10*ROW('Hygiene Data'!G101)),NA())</f>
        <v>#N/A</v>
      </c>
      <c r="BL107" s="98" t="e">
        <f ca="true">+IF(AND(ISNUMBER(OFFSET('Hygiene Data'!$H$5,0,10*ROW('Hygiene Data'!H101))),'Data Summary'!EA107="Yes"),OFFSET('Hygiene Data'!$H$5,0,10*ROW('Hygiene Data'!H101)),NA())</f>
        <v>#N/A</v>
      </c>
      <c r="BM107" s="98" t="e">
        <f ca="true">+IF(AND(ISNUMBER(OFFSET('Hygiene Data'!$H$7,0,10*ROW('Hygiene Data'!H101))),'Data Summary'!EB107="Yes"),OFFSET('Hygiene Data'!$H$7,0,10*ROW('Hygiene Data'!H101)),NA())</f>
        <v>#N/A</v>
      </c>
      <c r="BN107" s="98" t="e">
        <f ca="true">+IF(AND(ISNUMBER(OFFSET('Hygiene Data'!$H$9,0,10*ROW('Hygiene Data'!H101))),'Data Summary'!EC107="Yes"),OFFSET('Hygiene Data'!$H$9,0,10*ROW('Hygiene Data'!H101)),NA())</f>
        <v>#N/A</v>
      </c>
      <c r="BO107" s="98" t="e">
        <f ca="true">+IF(AND(ISNUMBER(OFFSET('Hygiene Data'!$I$5,0,10*ROW('Hygiene Data'!I101))),'Data Summary'!ED107="Yes"),OFFSET('Hygiene Data'!$I$5,0,10*ROW('Hygiene Data'!I101)),NA())</f>
        <v>#N/A</v>
      </c>
      <c r="BP107" s="98" t="e">
        <f ca="true">+IF(AND(ISNUMBER(OFFSET('Hygiene Data'!$I$7,0,10*ROW('Hygiene Data'!I101))),'Data Summary'!EE107="Yes"),OFFSET('Hygiene Data'!$I$7,0,10*ROW('Hygiene Data'!I101)),NA())</f>
        <v>#N/A</v>
      </c>
      <c r="BQ107" s="98" t="e">
        <f ca="true">+IF(AND(ISNUMBER(OFFSET('Hygiene Data'!$I$9,0,10*ROW('Hygiene Data'!I101))),'Data Summary'!EF107="Yes"),OFFSET('Hygiene Data'!$I$9,0,10*ROW('Hygiene Data'!I101)),NA())</f>
        <v>#N/A</v>
      </c>
    </row>
    <row xmlns:x14ac="http://schemas.microsoft.com/office/spreadsheetml/2009/9/ac" r="108" x14ac:dyDescent="0.2">
      <c r="A108" s="339" t="e">
        <f ca="true">+RIGHT('Data Summary'!A108,LEN('Data Summary'!A108)-9)</f>
        <v>#VALUE!</v>
      </c>
      <c r="B108" s="36" t="str">
        <f ca="true">+IF(ISTEXT('Data Summary'!B108),'Data Summary'!B108,"")</f>
        <v/>
      </c>
      <c r="C108" s="338" t="e">
        <f ca="true">+VALUE('Data Summary'!C108)</f>
        <v>#VALUE!</v>
      </c>
      <c r="D108" s="96" t="e">
        <f ca="true">+IF(AND(ISNUMBER(OFFSET('Water Data'!$D$4,0,10*ROW('Water Data'!D102))),'Data Summary'!BS108="Yes"),100-OFFSET('Water Data'!$D$4,0,10*ROW('Water Data'!D102)),NA())</f>
        <v>#N/A</v>
      </c>
      <c r="E108" s="96" t="e">
        <f ca="true">+IF(AND(ISNUMBER(OFFSET('Water Data'!$D$6,0,10*ROW('Water Data'!D102))),'Data Summary'!BT108="Yes"),OFFSET('Water Data'!$D$6,0,10*ROW('Water Data'!D102)),NA())</f>
        <v>#N/A</v>
      </c>
      <c r="F108" s="96" t="e">
        <f ca="true">+IF(AND(ISNUMBER(OFFSET('Water Data'!$D$9,0,10*ROW('Water Data'!D102))),'Data Summary'!BU108="Yes"),OFFSET('Water Data'!$D$9,0,10*ROW('Water Data'!D102)),NA())</f>
        <v>#N/A</v>
      </c>
      <c r="G108" s="96" t="e">
        <f ca="true">+IF(AND(ISNUMBER(OFFSET('Water Data'!$E$4,0,10*ROW('Water Data'!E102))),'Data Summary'!BV108="Yes"),100-OFFSET('Water Data'!$E$4,0,10*ROW('Water Data'!E102)),NA())</f>
        <v>#N/A</v>
      </c>
      <c r="H108" s="96" t="e">
        <f ca="true">+IF(AND(ISNUMBER(OFFSET('Water Data'!$E$6,0,10*ROW('Water Data'!E102))),'Data Summary'!BW108="Yes"),OFFSET('Water Data'!$E$6,0,10*ROW('Water Data'!E102)),NA())</f>
        <v>#N/A</v>
      </c>
      <c r="I108" s="96" t="e">
        <f ca="true">+IF(AND(ISNUMBER(OFFSET('Water Data'!$E$9,0,10*ROW('Water Data'!E102))),'Data Summary'!BX108="Yes"),OFFSET('Water Data'!$E$9,0,10*ROW('Water Data'!E102)),NA())</f>
        <v>#N/A</v>
      </c>
      <c r="J108" s="96" t="e">
        <f ca="true">+IF(AND(ISNUMBER(OFFSET('Water Data'!$F$4,0,10*ROW('Water Data'!F102))),'Data Summary'!BY108="Yes"),100-OFFSET('Water Data'!$F$4,0,10*ROW('Water Data'!F102)),NA())</f>
        <v>#N/A</v>
      </c>
      <c r="K108" s="96" t="e">
        <f ca="true">+IF(AND(ISNUMBER(OFFSET('Water Data'!$F$6,0,10*ROW('Water Data'!F102))),'Data Summary'!BZ108="Yes"),OFFSET('Water Data'!$F$6,0,10*ROW('Water Data'!F102)),NA())</f>
        <v>#N/A</v>
      </c>
      <c r="L108" s="96" t="e">
        <f ca="true">+IF(AND(ISNUMBER(OFFSET('Water Data'!$F$9,0,10*ROW('Water Data'!F102))),'Data Summary'!CA108="Yes"),OFFSET('Water Data'!$F$9,0,10*ROW('Water Data'!F102)),NA())</f>
        <v>#N/A</v>
      </c>
      <c r="M108" s="96" t="e">
        <f ca="true">+IF(AND(ISNUMBER(OFFSET('Water Data'!$G$4,0,10*ROW('Water Data'!G102))),'Data Summary'!CB108="Yes"),100-OFFSET('Water Data'!$G$4,0,10*ROW('Water Data'!G102)),NA())</f>
        <v>#N/A</v>
      </c>
      <c r="N108" s="96" t="e">
        <f ca="true">+IF(AND(ISNUMBER(OFFSET('Water Data'!$G$6,0,10*ROW('Water Data'!G102))),'Data Summary'!CC108="Yes"),OFFSET('Water Data'!$G$6,0,10*ROW('Water Data'!G102)),NA())</f>
        <v>#N/A</v>
      </c>
      <c r="O108" s="96" t="e">
        <f ca="true">+IF(AND(ISNUMBER(OFFSET('Water Data'!$G$9,0,10*ROW('Water Data'!G102))),'Data Summary'!CD108="Yes"),OFFSET('Water Data'!$G$9,0,10*ROW('Water Data'!G102)),NA())</f>
        <v>#N/A</v>
      </c>
      <c r="P108" s="96" t="e">
        <f ca="true">+IF(AND(ISNUMBER(OFFSET('Water Data'!$H$4,0,10*ROW('Water Data'!H102))),'Data Summary'!CE108="Yes"),100-OFFSET('Water Data'!$H$4,0,10*ROW('Water Data'!H102)),NA())</f>
        <v>#N/A</v>
      </c>
      <c r="Q108" s="96" t="e">
        <f ca="true">+IF(AND(ISNUMBER(OFFSET('Water Data'!$H$6,0,10*ROW('Water Data'!H102))),'Data Summary'!CF108="Yes"),OFFSET('Water Data'!$H$6,0,10*ROW('Water Data'!H102)),NA())</f>
        <v>#N/A</v>
      </c>
      <c r="R108" s="96" t="e">
        <f ca="true">+IF(AND(ISNUMBER(OFFSET('Water Data'!$H$9,0,10*ROW('Water Data'!H102))),'Data Summary'!CG108="Yes"),OFFSET('Water Data'!$H$9,0,10*ROW('Water Data'!H102)),NA())</f>
        <v>#N/A</v>
      </c>
      <c r="S108" s="96" t="e">
        <f ca="true">+IF(AND(ISNUMBER(OFFSET('Water Data'!$I$4,0,10*ROW('Water Data'!I102))),'Data Summary'!CH108="Yes"),100-OFFSET('Water Data'!$I$4,0,10*ROW('Water Data'!I102)),NA())</f>
        <v>#N/A</v>
      </c>
      <c r="T108" s="96" t="e">
        <f ca="true">+IF(AND(ISNUMBER(OFFSET('Water Data'!$I$6,0,10*ROW('Water Data'!I102))),'Data Summary'!CI108="Yes"),OFFSET('Water Data'!$I$6,0,10*ROW('Water Data'!I102)),NA())</f>
        <v>#N/A</v>
      </c>
      <c r="U108" s="96" t="e">
        <f ca="true">+IF(AND(ISNUMBER(OFFSET('Water Data'!$I$9,0,10*ROW('Water Data'!I102))),'Data Summary'!CJ108="Yes"),OFFSET('Water Data'!$I$9,0,10*ROW('Water Data'!I102)),NA())</f>
        <v>#N/A</v>
      </c>
      <c r="V108" s="97" t="e">
        <f ca="true">+IF(AND(ISNUMBER(OFFSET('Sanitation Data'!$D$4,0,10*ROW('Sanitation Data'!D102))),'Data Summary'!CK108="Yes"),100-OFFSET('Sanitation Data'!$D$4,0,10*ROW('Sanitation Data'!D102)),NA())</f>
        <v>#N/A</v>
      </c>
      <c r="W108" s="97" t="e">
        <f ca="true">+IF(AND(ISNUMBER(OFFSET('Sanitation Data'!$D$6,0,10*ROW('Sanitation Data'!D102))),'Data Summary'!CL108="Yes"),OFFSET('Sanitation Data'!$D$6,0,10*ROW('Sanitation Data'!D102)),NA())</f>
        <v>#N/A</v>
      </c>
      <c r="X108" s="97" t="e">
        <f ca="true">+IF(AND(ISNUMBER(OFFSET('Sanitation Data'!$D$10,0,10*ROW('Sanitation Data'!D102))),'Data Summary'!CM108="Yes"),OFFSET('Sanitation Data'!$D$10,0,10*ROW('Sanitation Data'!D102)),NA())</f>
        <v>#N/A</v>
      </c>
      <c r="Y108" s="97" t="e">
        <f ca="true">+IF(AND(ISNUMBER(OFFSET('Sanitation Data'!$D$11,0,10*ROW('Sanitation Data'!D102))),'Data Summary'!CN108="Yes"),OFFSET('Sanitation Data'!$D$11,0,10*ROW('Sanitation Data'!D102)),NA())</f>
        <v>#N/A</v>
      </c>
      <c r="Z108" s="97" t="e">
        <f ca="true">+IF(AND(ISNUMBER(OFFSET('Sanitation Data'!$D$12,0,10*ROW('Sanitation Data'!D102))),'Data Summary'!CO108="Yes"),OFFSET('Sanitation Data'!$D$12,0,10*ROW('Sanitation Data'!D102)),NA())</f>
        <v>#N/A</v>
      </c>
      <c r="AA108" s="97" t="e">
        <f ca="true">+IF(AND(ISNUMBER(OFFSET('Sanitation Data'!$E$4,0,10*ROW('Sanitation Data'!E102))),'Data Summary'!CP108="Yes"),100-OFFSET('Sanitation Data'!$E$4,0,10*ROW('Sanitation Data'!E102)),NA())</f>
        <v>#N/A</v>
      </c>
      <c r="AB108" s="97" t="e">
        <f ca="true">+IF(AND(ISNUMBER(OFFSET('Sanitation Data'!$E$6,0,10*ROW('Sanitation Data'!E102))),'Data Summary'!CQ108="Yes"),OFFSET('Sanitation Data'!$E$6,0,10*ROW('Sanitation Data'!E102)),NA())</f>
        <v>#N/A</v>
      </c>
      <c r="AC108" s="97" t="e">
        <f ca="true">+IF(AND(ISNUMBER(OFFSET('Sanitation Data'!$E$10,0,10*ROW('Sanitation Data'!E102))),'Data Summary'!CR108="Yes"),OFFSET('Sanitation Data'!$E$10,0,10*ROW('Sanitation Data'!E102)),NA())</f>
        <v>#N/A</v>
      </c>
      <c r="AD108" s="97" t="e">
        <f ca="true">+IF(AND(ISNUMBER(OFFSET('Sanitation Data'!$E$11,0,10*ROW('Sanitation Data'!E102))),'Data Summary'!CS108="Yes"),OFFSET('Sanitation Data'!$E$11,0,10*ROW('Sanitation Data'!E102)),NA())</f>
        <v>#N/A</v>
      </c>
      <c r="AE108" s="97" t="e">
        <f ca="true">+IF(AND(ISNUMBER(OFFSET('Sanitation Data'!$E$12,0,10*ROW('Sanitation Data'!E102))),'Data Summary'!CT108="Yes"),OFFSET('Sanitation Data'!$E$12,0,10*ROW('Sanitation Data'!E102)),NA())</f>
        <v>#N/A</v>
      </c>
      <c r="AF108" s="97" t="e">
        <f ca="true">+IF(AND(ISNUMBER(OFFSET('Sanitation Data'!$F$4,0,10*ROW('Sanitation Data'!F102))),'Data Summary'!CU108="Yes"),100-OFFSET('Sanitation Data'!$F$4,0,10*ROW('Sanitation Data'!F102)),NA())</f>
        <v>#N/A</v>
      </c>
      <c r="AG108" s="97" t="e">
        <f ca="true">+IF(AND(ISNUMBER(OFFSET('Sanitation Data'!$F$6,0,10*ROW('Sanitation Data'!F102))),'Data Summary'!CV108="Yes"),OFFSET('Sanitation Data'!$F$6,0,10*ROW('Sanitation Data'!F102)),NA())</f>
        <v>#N/A</v>
      </c>
      <c r="AH108" s="97" t="e">
        <f ca="true">+IF(AND(ISNUMBER(OFFSET('Sanitation Data'!$F$10,0,10*ROW('Sanitation Data'!F102))),'Data Summary'!CW108="Yes"),OFFSET('Sanitation Data'!$F$10,0,10*ROW('Sanitation Data'!F102)),NA())</f>
        <v>#N/A</v>
      </c>
      <c r="AI108" s="97" t="e">
        <f ca="true">+IF(AND(ISNUMBER(OFFSET('Sanitation Data'!$F$11,0,10*ROW('Sanitation Data'!F102))),'Data Summary'!CX108="Yes"),OFFSET('Sanitation Data'!$F$11,0,10*ROW('Sanitation Data'!F102)),NA())</f>
        <v>#N/A</v>
      </c>
      <c r="AJ108" s="97" t="e">
        <f ca="true">+IF(AND(ISNUMBER(OFFSET('Sanitation Data'!$F$12,0,10*ROW('Sanitation Data'!F102))),'Data Summary'!CY108="Yes"),OFFSET('Sanitation Data'!$F$12,0,10*ROW('Sanitation Data'!F102)),NA())</f>
        <v>#N/A</v>
      </c>
      <c r="AK108" s="97" t="e">
        <f ca="true">+IF(AND(ISNUMBER(OFFSET('Sanitation Data'!$G$4,0,10*ROW('Sanitation Data'!G102))),'Data Summary'!CZ108="Yes"),100-OFFSET('Sanitation Data'!$G$4,0,10*ROW('Sanitation Data'!G102)),NA())</f>
        <v>#N/A</v>
      </c>
      <c r="AL108" s="97" t="e">
        <f ca="true">+IF(AND(ISNUMBER(OFFSET('Sanitation Data'!$G$6,0,10*ROW('Sanitation Data'!G102))),'Data Summary'!DA108="Yes"),OFFSET('Sanitation Data'!$G$6,0,10*ROW('Sanitation Data'!G102)),NA())</f>
        <v>#N/A</v>
      </c>
      <c r="AM108" s="97" t="e">
        <f ca="true">+IF(AND(ISNUMBER(OFFSET('Sanitation Data'!$G$10,0,10*ROW('Sanitation Data'!G102))),'Data Summary'!DB108="Yes"),OFFSET('Sanitation Data'!$G$10,0,10*ROW('Sanitation Data'!G102)),NA())</f>
        <v>#N/A</v>
      </c>
      <c r="AN108" s="97" t="e">
        <f ca="true">+IF(AND(ISNUMBER(OFFSET('Sanitation Data'!$G$11,0,10*ROW('Sanitation Data'!G102))),'Data Summary'!DC108="Yes"),OFFSET('Sanitation Data'!$G$11,0,10*ROW('Sanitation Data'!G102)),NA())</f>
        <v>#N/A</v>
      </c>
      <c r="AO108" s="97" t="e">
        <f ca="true">+IF(AND(ISNUMBER(OFFSET('Sanitation Data'!$G$12,0,10*ROW('Sanitation Data'!G102))),'Data Summary'!DD108="Yes"),OFFSET('Sanitation Data'!$G$12,0,10*ROW('Sanitation Data'!G102)),NA())</f>
        <v>#N/A</v>
      </c>
      <c r="AP108" s="97" t="e">
        <f ca="true">+IF(AND(ISNUMBER(OFFSET('Sanitation Data'!$H$4,0,10*ROW('Sanitation Data'!H102))),'Data Summary'!DE108="Yes"),100-OFFSET('Sanitation Data'!$H$4,0,10*ROW('Sanitation Data'!H102)),NA())</f>
        <v>#N/A</v>
      </c>
      <c r="AQ108" s="97" t="e">
        <f ca="true">+IF(AND(ISNUMBER(OFFSET('Sanitation Data'!$H$6,0,10*ROW('Sanitation Data'!H102))),'Data Summary'!DF108="Yes"),OFFSET('Sanitation Data'!$H$6,0,10*ROW('Sanitation Data'!H102)),NA())</f>
        <v>#N/A</v>
      </c>
      <c r="AR108" s="97" t="e">
        <f ca="true">+IF(AND(ISNUMBER(OFFSET('Sanitation Data'!$H$10,0,10*ROW('Sanitation Data'!H102))),'Data Summary'!DG108="Yes"),OFFSET('Sanitation Data'!$H$10,0,10*ROW('Sanitation Data'!H102)),NA())</f>
        <v>#N/A</v>
      </c>
      <c r="AS108" s="97" t="e">
        <f ca="true">+IF(AND(ISNUMBER(OFFSET('Sanitation Data'!$H$11,0,10*ROW('Sanitation Data'!H102))),'Data Summary'!DH108="Yes"),OFFSET('Sanitation Data'!$H$11,0,10*ROW('Sanitation Data'!H102)),NA())</f>
        <v>#N/A</v>
      </c>
      <c r="AT108" s="97" t="e">
        <f ca="true">+IF(AND(ISNUMBER(OFFSET('Sanitation Data'!$H$12,0,10*ROW('Sanitation Data'!H102))),'Data Summary'!DI108="Yes"),OFFSET('Sanitation Data'!$H$12,0,10*ROW('Sanitation Data'!H102)),NA())</f>
        <v>#N/A</v>
      </c>
      <c r="AU108" s="97" t="e">
        <f ca="true">+IF(AND(ISNUMBER(OFFSET('Sanitation Data'!$I$4,0,10*ROW('Sanitation Data'!I102))),'Data Summary'!DJ108="Yes"),100-OFFSET('Sanitation Data'!$I$4,0,10*ROW('Sanitation Data'!I102)),NA())</f>
        <v>#N/A</v>
      </c>
      <c r="AV108" s="97" t="e">
        <f ca="true">+IF(AND(ISNUMBER(OFFSET('Sanitation Data'!$I$6,0,10*ROW('Sanitation Data'!I102))),'Data Summary'!DK108="Yes"),OFFSET('Sanitation Data'!$I$6,0,10*ROW('Sanitation Data'!I102)),NA())</f>
        <v>#N/A</v>
      </c>
      <c r="AW108" s="97" t="e">
        <f ca="true">+IF(AND(ISNUMBER(OFFSET('Sanitation Data'!$I$10,0,10*ROW('Sanitation Data'!I102))),'Data Summary'!DL108="Yes"),OFFSET('Sanitation Data'!$I$10,0,10*ROW('Sanitation Data'!I102)),NA())</f>
        <v>#N/A</v>
      </c>
      <c r="AX108" s="97" t="e">
        <f ca="true">+IF(AND(ISNUMBER(OFFSET('Sanitation Data'!$I$11,0,10*ROW('Sanitation Data'!I102))),'Data Summary'!DM108="Yes"),OFFSET('Sanitation Data'!$I$11,0,10*ROW('Sanitation Data'!I102)),NA())</f>
        <v>#N/A</v>
      </c>
      <c r="AY108" s="97" t="e">
        <f ca="true">+IF(AND(ISNUMBER(OFFSET('Sanitation Data'!$I$12,0,10*ROW('Sanitation Data'!I102))),'Data Summary'!DN108="Yes"),OFFSET('Sanitation Data'!$I$12,0,10*ROW('Sanitation Data'!I102)),NA())</f>
        <v>#N/A</v>
      </c>
      <c r="AZ108" s="98" t="e">
        <f ca="true">+IF(AND(ISNUMBER(OFFSET('Hygiene Data'!$D$5,0,10*ROW('Hygiene Data'!D102))),'Data Summary'!DO108="Yes"),OFFSET('Hygiene Data'!$D$5,0,10*ROW('Hygiene Data'!D102)),NA())</f>
        <v>#N/A</v>
      </c>
      <c r="BA108" s="98" t="e">
        <f ca="true">+IF(AND(ISNUMBER(OFFSET('Hygiene Data'!$D$7,0,10*ROW('Hygiene Data'!D102))),'Data Summary'!DP108="Yes"),OFFSET('Hygiene Data'!$D$7,0,10*ROW('Hygiene Data'!D102)),NA())</f>
        <v>#N/A</v>
      </c>
      <c r="BB108" s="98" t="e">
        <f ca="true">+IF(AND(ISNUMBER(OFFSET('Hygiene Data'!$D$9,0,10*ROW('Hygiene Data'!D102))),'Data Summary'!DQ108="Yes"),OFFSET('Hygiene Data'!$D$9,0,10*ROW('Hygiene Data'!D102)),NA())</f>
        <v>#N/A</v>
      </c>
      <c r="BC108" s="98" t="e">
        <f ca="true">+IF(AND(ISNUMBER(OFFSET('Hygiene Data'!$E$5,0,10*ROW('Hygiene Data'!E102))),'Data Summary'!DR108="Yes"),OFFSET('Hygiene Data'!$E$5,0,10*ROW('Hygiene Data'!E102)),NA())</f>
        <v>#N/A</v>
      </c>
      <c r="BD108" s="98" t="e">
        <f ca="true">+IF(AND(ISNUMBER(OFFSET('Hygiene Data'!$E$7,0,10*ROW('Hygiene Data'!E102))),'Data Summary'!DS108="Yes"),OFFSET('Hygiene Data'!$E$7,0,10*ROW('Hygiene Data'!E102)),NA())</f>
        <v>#N/A</v>
      </c>
      <c r="BE108" s="98" t="e">
        <f ca="true">+IF(AND(ISNUMBER(OFFSET('Hygiene Data'!$E$9,0,10*ROW('Hygiene Data'!E102))),'Data Summary'!DT108="Yes"),OFFSET('Hygiene Data'!$E$9,0,10*ROW('Hygiene Data'!E102)),NA())</f>
        <v>#N/A</v>
      </c>
      <c r="BF108" s="98" t="e">
        <f ca="true">+IF(AND(ISNUMBER(OFFSET('Hygiene Data'!$F$5,0,10*ROW('Hygiene Data'!F102))),'Data Summary'!DU108="Yes"),OFFSET('Hygiene Data'!$F$5,0,10*ROW('Hygiene Data'!F102)),NA())</f>
        <v>#N/A</v>
      </c>
      <c r="BG108" s="98" t="e">
        <f ca="true">+IF(AND(ISNUMBER(OFFSET('Hygiene Data'!$F$7,0,10*ROW('Hygiene Data'!F102))),'Data Summary'!DV108="Yes"),OFFSET('Hygiene Data'!$F$7,0,10*ROW('Hygiene Data'!F102)),NA())</f>
        <v>#N/A</v>
      </c>
      <c r="BH108" s="98" t="e">
        <f ca="true">+IF(AND(ISNUMBER(OFFSET('Hygiene Data'!$F$9,0,10*ROW('Hygiene Data'!F102))),'Data Summary'!DW108="Yes"),OFFSET('Hygiene Data'!$F$9,0,10*ROW('Hygiene Data'!F102)),NA())</f>
        <v>#N/A</v>
      </c>
      <c r="BI108" s="98" t="e">
        <f ca="true">+IF(AND(ISNUMBER(OFFSET('Hygiene Data'!$G$5,0,10*ROW('Hygiene Data'!G102))),'Data Summary'!DX108="Yes"),OFFSET('Hygiene Data'!$G$5,0,10*ROW('Hygiene Data'!G102)),NA())</f>
        <v>#N/A</v>
      </c>
      <c r="BJ108" s="98" t="e">
        <f ca="true">+IF(AND(ISNUMBER(OFFSET('Hygiene Data'!$G$7,0,10*ROW('Hygiene Data'!G102))),'Data Summary'!DY108="Yes"),OFFSET('Hygiene Data'!$G$7,0,10*ROW('Hygiene Data'!G102)),NA())</f>
        <v>#N/A</v>
      </c>
      <c r="BK108" s="98" t="e">
        <f ca="true">+IF(AND(ISNUMBER(OFFSET('Hygiene Data'!$G$9,0,10*ROW('Hygiene Data'!G102))),'Data Summary'!DZ108="Yes"),OFFSET('Hygiene Data'!$G$9,0,10*ROW('Hygiene Data'!G102)),NA())</f>
        <v>#N/A</v>
      </c>
      <c r="BL108" s="98" t="e">
        <f ca="true">+IF(AND(ISNUMBER(OFFSET('Hygiene Data'!$H$5,0,10*ROW('Hygiene Data'!H102))),'Data Summary'!EA108="Yes"),OFFSET('Hygiene Data'!$H$5,0,10*ROW('Hygiene Data'!H102)),NA())</f>
        <v>#N/A</v>
      </c>
      <c r="BM108" s="98" t="e">
        <f ca="true">+IF(AND(ISNUMBER(OFFSET('Hygiene Data'!$H$7,0,10*ROW('Hygiene Data'!H102))),'Data Summary'!EB108="Yes"),OFFSET('Hygiene Data'!$H$7,0,10*ROW('Hygiene Data'!H102)),NA())</f>
        <v>#N/A</v>
      </c>
      <c r="BN108" s="98" t="e">
        <f ca="true">+IF(AND(ISNUMBER(OFFSET('Hygiene Data'!$H$9,0,10*ROW('Hygiene Data'!H102))),'Data Summary'!EC108="Yes"),OFFSET('Hygiene Data'!$H$9,0,10*ROW('Hygiene Data'!H102)),NA())</f>
        <v>#N/A</v>
      </c>
      <c r="BO108" s="98" t="e">
        <f ca="true">+IF(AND(ISNUMBER(OFFSET('Hygiene Data'!$I$5,0,10*ROW('Hygiene Data'!I102))),'Data Summary'!ED108="Yes"),OFFSET('Hygiene Data'!$I$5,0,10*ROW('Hygiene Data'!I102)),NA())</f>
        <v>#N/A</v>
      </c>
      <c r="BP108" s="98" t="e">
        <f ca="true">+IF(AND(ISNUMBER(OFFSET('Hygiene Data'!$I$7,0,10*ROW('Hygiene Data'!I102))),'Data Summary'!EE108="Yes"),OFFSET('Hygiene Data'!$I$7,0,10*ROW('Hygiene Data'!I102)),NA())</f>
        <v>#N/A</v>
      </c>
      <c r="BQ108" s="98" t="e">
        <f ca="true">+IF(AND(ISNUMBER(OFFSET('Hygiene Data'!$I$9,0,10*ROW('Hygiene Data'!I102))),'Data Summary'!EF108="Yes"),OFFSET('Hygiene Data'!$I$9,0,10*ROW('Hygiene Data'!I102)),NA())</f>
        <v>#N/A</v>
      </c>
    </row>
    <row xmlns:x14ac="http://schemas.microsoft.com/office/spreadsheetml/2009/9/ac" r="109" x14ac:dyDescent="0.2">
      <c r="A109" s="339" t="e">
        <f ca="true">+RIGHT('Data Summary'!A109,LEN('Data Summary'!A109)-9)</f>
        <v>#VALUE!</v>
      </c>
      <c r="B109" s="36" t="str">
        <f ca="true">+IF(ISTEXT('Data Summary'!B109),'Data Summary'!B109,"")</f>
        <v/>
      </c>
      <c r="C109" s="338" t="e">
        <f ca="true">+VALUE('Data Summary'!C109)</f>
        <v>#VALUE!</v>
      </c>
      <c r="D109" s="96" t="e">
        <f ca="true">+IF(AND(ISNUMBER(OFFSET('Water Data'!$D$4,0,10*ROW('Water Data'!D103))),'Data Summary'!BS109="Yes"),100-OFFSET('Water Data'!$D$4,0,10*ROW('Water Data'!D103)),NA())</f>
        <v>#N/A</v>
      </c>
      <c r="E109" s="96" t="e">
        <f ca="true">+IF(AND(ISNUMBER(OFFSET('Water Data'!$D$6,0,10*ROW('Water Data'!D103))),'Data Summary'!BT109="Yes"),OFFSET('Water Data'!$D$6,0,10*ROW('Water Data'!D103)),NA())</f>
        <v>#N/A</v>
      </c>
      <c r="F109" s="96" t="e">
        <f ca="true">+IF(AND(ISNUMBER(OFFSET('Water Data'!$D$9,0,10*ROW('Water Data'!D103))),'Data Summary'!BU109="Yes"),OFFSET('Water Data'!$D$9,0,10*ROW('Water Data'!D103)),NA())</f>
        <v>#N/A</v>
      </c>
      <c r="G109" s="96" t="e">
        <f ca="true">+IF(AND(ISNUMBER(OFFSET('Water Data'!$E$4,0,10*ROW('Water Data'!E103))),'Data Summary'!BV109="Yes"),100-OFFSET('Water Data'!$E$4,0,10*ROW('Water Data'!E103)),NA())</f>
        <v>#N/A</v>
      </c>
      <c r="H109" s="96" t="e">
        <f ca="true">+IF(AND(ISNUMBER(OFFSET('Water Data'!$E$6,0,10*ROW('Water Data'!E103))),'Data Summary'!BW109="Yes"),OFFSET('Water Data'!$E$6,0,10*ROW('Water Data'!E103)),NA())</f>
        <v>#N/A</v>
      </c>
      <c r="I109" s="96" t="e">
        <f ca="true">+IF(AND(ISNUMBER(OFFSET('Water Data'!$E$9,0,10*ROW('Water Data'!E103))),'Data Summary'!BX109="Yes"),OFFSET('Water Data'!$E$9,0,10*ROW('Water Data'!E103)),NA())</f>
        <v>#N/A</v>
      </c>
      <c r="J109" s="96" t="e">
        <f ca="true">+IF(AND(ISNUMBER(OFFSET('Water Data'!$F$4,0,10*ROW('Water Data'!F103))),'Data Summary'!BY109="Yes"),100-OFFSET('Water Data'!$F$4,0,10*ROW('Water Data'!F103)),NA())</f>
        <v>#N/A</v>
      </c>
      <c r="K109" s="96" t="e">
        <f ca="true">+IF(AND(ISNUMBER(OFFSET('Water Data'!$F$6,0,10*ROW('Water Data'!F103))),'Data Summary'!BZ109="Yes"),OFFSET('Water Data'!$F$6,0,10*ROW('Water Data'!F103)),NA())</f>
        <v>#N/A</v>
      </c>
      <c r="L109" s="96" t="e">
        <f ca="true">+IF(AND(ISNUMBER(OFFSET('Water Data'!$F$9,0,10*ROW('Water Data'!F103))),'Data Summary'!CA109="Yes"),OFFSET('Water Data'!$F$9,0,10*ROW('Water Data'!F103)),NA())</f>
        <v>#N/A</v>
      </c>
      <c r="M109" s="96" t="e">
        <f ca="true">+IF(AND(ISNUMBER(OFFSET('Water Data'!$G$4,0,10*ROW('Water Data'!G103))),'Data Summary'!CB109="Yes"),100-OFFSET('Water Data'!$G$4,0,10*ROW('Water Data'!G103)),NA())</f>
        <v>#N/A</v>
      </c>
      <c r="N109" s="96" t="e">
        <f ca="true">+IF(AND(ISNUMBER(OFFSET('Water Data'!$G$6,0,10*ROW('Water Data'!G103))),'Data Summary'!CC109="Yes"),OFFSET('Water Data'!$G$6,0,10*ROW('Water Data'!G103)),NA())</f>
        <v>#N/A</v>
      </c>
      <c r="O109" s="96" t="e">
        <f ca="true">+IF(AND(ISNUMBER(OFFSET('Water Data'!$G$9,0,10*ROW('Water Data'!G103))),'Data Summary'!CD109="Yes"),OFFSET('Water Data'!$G$9,0,10*ROW('Water Data'!G103)),NA())</f>
        <v>#N/A</v>
      </c>
      <c r="P109" s="96" t="e">
        <f ca="true">+IF(AND(ISNUMBER(OFFSET('Water Data'!$H$4,0,10*ROW('Water Data'!H103))),'Data Summary'!CE109="Yes"),100-OFFSET('Water Data'!$H$4,0,10*ROW('Water Data'!H103)),NA())</f>
        <v>#N/A</v>
      </c>
      <c r="Q109" s="96" t="e">
        <f ca="true">+IF(AND(ISNUMBER(OFFSET('Water Data'!$H$6,0,10*ROW('Water Data'!H103))),'Data Summary'!CF109="Yes"),OFFSET('Water Data'!$H$6,0,10*ROW('Water Data'!H103)),NA())</f>
        <v>#N/A</v>
      </c>
      <c r="R109" s="96" t="e">
        <f ca="true">+IF(AND(ISNUMBER(OFFSET('Water Data'!$H$9,0,10*ROW('Water Data'!H103))),'Data Summary'!CG109="Yes"),OFFSET('Water Data'!$H$9,0,10*ROW('Water Data'!H103)),NA())</f>
        <v>#N/A</v>
      </c>
      <c r="S109" s="96" t="e">
        <f ca="true">+IF(AND(ISNUMBER(OFFSET('Water Data'!$I$4,0,10*ROW('Water Data'!I103))),'Data Summary'!CH109="Yes"),100-OFFSET('Water Data'!$I$4,0,10*ROW('Water Data'!I103)),NA())</f>
        <v>#N/A</v>
      </c>
      <c r="T109" s="96" t="e">
        <f ca="true">+IF(AND(ISNUMBER(OFFSET('Water Data'!$I$6,0,10*ROW('Water Data'!I103))),'Data Summary'!CI109="Yes"),OFFSET('Water Data'!$I$6,0,10*ROW('Water Data'!I103)),NA())</f>
        <v>#N/A</v>
      </c>
      <c r="U109" s="96" t="e">
        <f ca="true">+IF(AND(ISNUMBER(OFFSET('Water Data'!$I$9,0,10*ROW('Water Data'!I103))),'Data Summary'!CJ109="Yes"),OFFSET('Water Data'!$I$9,0,10*ROW('Water Data'!I103)),NA())</f>
        <v>#N/A</v>
      </c>
      <c r="V109" s="97" t="e">
        <f ca="true">+IF(AND(ISNUMBER(OFFSET('Sanitation Data'!$D$4,0,10*ROW('Sanitation Data'!D103))),'Data Summary'!CK109="Yes"),100-OFFSET('Sanitation Data'!$D$4,0,10*ROW('Sanitation Data'!D103)),NA())</f>
        <v>#N/A</v>
      </c>
      <c r="W109" s="97" t="e">
        <f ca="true">+IF(AND(ISNUMBER(OFFSET('Sanitation Data'!$D$6,0,10*ROW('Sanitation Data'!D103))),'Data Summary'!CL109="Yes"),OFFSET('Sanitation Data'!$D$6,0,10*ROW('Sanitation Data'!D103)),NA())</f>
        <v>#N/A</v>
      </c>
      <c r="X109" s="97" t="e">
        <f ca="true">+IF(AND(ISNUMBER(OFFSET('Sanitation Data'!$D$10,0,10*ROW('Sanitation Data'!D103))),'Data Summary'!CM109="Yes"),OFFSET('Sanitation Data'!$D$10,0,10*ROW('Sanitation Data'!D103)),NA())</f>
        <v>#N/A</v>
      </c>
      <c r="Y109" s="97" t="e">
        <f ca="true">+IF(AND(ISNUMBER(OFFSET('Sanitation Data'!$D$11,0,10*ROW('Sanitation Data'!D103))),'Data Summary'!CN109="Yes"),OFFSET('Sanitation Data'!$D$11,0,10*ROW('Sanitation Data'!D103)),NA())</f>
        <v>#N/A</v>
      </c>
      <c r="Z109" s="97" t="e">
        <f ca="true">+IF(AND(ISNUMBER(OFFSET('Sanitation Data'!$D$12,0,10*ROW('Sanitation Data'!D103))),'Data Summary'!CO109="Yes"),OFFSET('Sanitation Data'!$D$12,0,10*ROW('Sanitation Data'!D103)),NA())</f>
        <v>#N/A</v>
      </c>
      <c r="AA109" s="97" t="e">
        <f ca="true">+IF(AND(ISNUMBER(OFFSET('Sanitation Data'!$E$4,0,10*ROW('Sanitation Data'!E103))),'Data Summary'!CP109="Yes"),100-OFFSET('Sanitation Data'!$E$4,0,10*ROW('Sanitation Data'!E103)),NA())</f>
        <v>#N/A</v>
      </c>
      <c r="AB109" s="97" t="e">
        <f ca="true">+IF(AND(ISNUMBER(OFFSET('Sanitation Data'!$E$6,0,10*ROW('Sanitation Data'!E103))),'Data Summary'!CQ109="Yes"),OFFSET('Sanitation Data'!$E$6,0,10*ROW('Sanitation Data'!E103)),NA())</f>
        <v>#N/A</v>
      </c>
      <c r="AC109" s="97" t="e">
        <f ca="true">+IF(AND(ISNUMBER(OFFSET('Sanitation Data'!$E$10,0,10*ROW('Sanitation Data'!E103))),'Data Summary'!CR109="Yes"),OFFSET('Sanitation Data'!$E$10,0,10*ROW('Sanitation Data'!E103)),NA())</f>
        <v>#N/A</v>
      </c>
      <c r="AD109" s="97" t="e">
        <f ca="true">+IF(AND(ISNUMBER(OFFSET('Sanitation Data'!$E$11,0,10*ROW('Sanitation Data'!E103))),'Data Summary'!CS109="Yes"),OFFSET('Sanitation Data'!$E$11,0,10*ROW('Sanitation Data'!E103)),NA())</f>
        <v>#N/A</v>
      </c>
      <c r="AE109" s="97" t="e">
        <f ca="true">+IF(AND(ISNUMBER(OFFSET('Sanitation Data'!$E$12,0,10*ROW('Sanitation Data'!E103))),'Data Summary'!CT109="Yes"),OFFSET('Sanitation Data'!$E$12,0,10*ROW('Sanitation Data'!E103)),NA())</f>
        <v>#N/A</v>
      </c>
      <c r="AF109" s="97" t="e">
        <f ca="true">+IF(AND(ISNUMBER(OFFSET('Sanitation Data'!$F$4,0,10*ROW('Sanitation Data'!F103))),'Data Summary'!CU109="Yes"),100-OFFSET('Sanitation Data'!$F$4,0,10*ROW('Sanitation Data'!F103)),NA())</f>
        <v>#N/A</v>
      </c>
      <c r="AG109" s="97" t="e">
        <f ca="true">+IF(AND(ISNUMBER(OFFSET('Sanitation Data'!$F$6,0,10*ROW('Sanitation Data'!F103))),'Data Summary'!CV109="Yes"),OFFSET('Sanitation Data'!$F$6,0,10*ROW('Sanitation Data'!F103)),NA())</f>
        <v>#N/A</v>
      </c>
      <c r="AH109" s="97" t="e">
        <f ca="true">+IF(AND(ISNUMBER(OFFSET('Sanitation Data'!$F$10,0,10*ROW('Sanitation Data'!F103))),'Data Summary'!CW109="Yes"),OFFSET('Sanitation Data'!$F$10,0,10*ROW('Sanitation Data'!F103)),NA())</f>
        <v>#N/A</v>
      </c>
      <c r="AI109" s="97" t="e">
        <f ca="true">+IF(AND(ISNUMBER(OFFSET('Sanitation Data'!$F$11,0,10*ROW('Sanitation Data'!F103))),'Data Summary'!CX109="Yes"),OFFSET('Sanitation Data'!$F$11,0,10*ROW('Sanitation Data'!F103)),NA())</f>
        <v>#N/A</v>
      </c>
      <c r="AJ109" s="97" t="e">
        <f ca="true">+IF(AND(ISNUMBER(OFFSET('Sanitation Data'!$F$12,0,10*ROW('Sanitation Data'!F103))),'Data Summary'!CY109="Yes"),OFFSET('Sanitation Data'!$F$12,0,10*ROW('Sanitation Data'!F103)),NA())</f>
        <v>#N/A</v>
      </c>
      <c r="AK109" s="97" t="e">
        <f ca="true">+IF(AND(ISNUMBER(OFFSET('Sanitation Data'!$G$4,0,10*ROW('Sanitation Data'!G103))),'Data Summary'!CZ109="Yes"),100-OFFSET('Sanitation Data'!$G$4,0,10*ROW('Sanitation Data'!G103)),NA())</f>
        <v>#N/A</v>
      </c>
      <c r="AL109" s="97" t="e">
        <f ca="true">+IF(AND(ISNUMBER(OFFSET('Sanitation Data'!$G$6,0,10*ROW('Sanitation Data'!G103))),'Data Summary'!DA109="Yes"),OFFSET('Sanitation Data'!$G$6,0,10*ROW('Sanitation Data'!G103)),NA())</f>
        <v>#N/A</v>
      </c>
      <c r="AM109" s="97" t="e">
        <f ca="true">+IF(AND(ISNUMBER(OFFSET('Sanitation Data'!$G$10,0,10*ROW('Sanitation Data'!G103))),'Data Summary'!DB109="Yes"),OFFSET('Sanitation Data'!$G$10,0,10*ROW('Sanitation Data'!G103)),NA())</f>
        <v>#N/A</v>
      </c>
      <c r="AN109" s="97" t="e">
        <f ca="true">+IF(AND(ISNUMBER(OFFSET('Sanitation Data'!$G$11,0,10*ROW('Sanitation Data'!G103))),'Data Summary'!DC109="Yes"),OFFSET('Sanitation Data'!$G$11,0,10*ROW('Sanitation Data'!G103)),NA())</f>
        <v>#N/A</v>
      </c>
      <c r="AO109" s="97" t="e">
        <f ca="true">+IF(AND(ISNUMBER(OFFSET('Sanitation Data'!$G$12,0,10*ROW('Sanitation Data'!G103))),'Data Summary'!DD109="Yes"),OFFSET('Sanitation Data'!$G$12,0,10*ROW('Sanitation Data'!G103)),NA())</f>
        <v>#N/A</v>
      </c>
      <c r="AP109" s="97" t="e">
        <f ca="true">+IF(AND(ISNUMBER(OFFSET('Sanitation Data'!$H$4,0,10*ROW('Sanitation Data'!H103))),'Data Summary'!DE109="Yes"),100-OFFSET('Sanitation Data'!$H$4,0,10*ROW('Sanitation Data'!H103)),NA())</f>
        <v>#N/A</v>
      </c>
      <c r="AQ109" s="97" t="e">
        <f ca="true">+IF(AND(ISNUMBER(OFFSET('Sanitation Data'!$H$6,0,10*ROW('Sanitation Data'!H103))),'Data Summary'!DF109="Yes"),OFFSET('Sanitation Data'!$H$6,0,10*ROW('Sanitation Data'!H103)),NA())</f>
        <v>#N/A</v>
      </c>
      <c r="AR109" s="97" t="e">
        <f ca="true">+IF(AND(ISNUMBER(OFFSET('Sanitation Data'!$H$10,0,10*ROW('Sanitation Data'!H103))),'Data Summary'!DG109="Yes"),OFFSET('Sanitation Data'!$H$10,0,10*ROW('Sanitation Data'!H103)),NA())</f>
        <v>#N/A</v>
      </c>
      <c r="AS109" s="97" t="e">
        <f ca="true">+IF(AND(ISNUMBER(OFFSET('Sanitation Data'!$H$11,0,10*ROW('Sanitation Data'!H103))),'Data Summary'!DH109="Yes"),OFFSET('Sanitation Data'!$H$11,0,10*ROW('Sanitation Data'!H103)),NA())</f>
        <v>#N/A</v>
      </c>
      <c r="AT109" s="97" t="e">
        <f ca="true">+IF(AND(ISNUMBER(OFFSET('Sanitation Data'!$H$12,0,10*ROW('Sanitation Data'!H103))),'Data Summary'!DI109="Yes"),OFFSET('Sanitation Data'!$H$12,0,10*ROW('Sanitation Data'!H103)),NA())</f>
        <v>#N/A</v>
      </c>
      <c r="AU109" s="97" t="e">
        <f ca="true">+IF(AND(ISNUMBER(OFFSET('Sanitation Data'!$I$4,0,10*ROW('Sanitation Data'!I103))),'Data Summary'!DJ109="Yes"),100-OFFSET('Sanitation Data'!$I$4,0,10*ROW('Sanitation Data'!I103)),NA())</f>
        <v>#N/A</v>
      </c>
      <c r="AV109" s="97" t="e">
        <f ca="true">+IF(AND(ISNUMBER(OFFSET('Sanitation Data'!$I$6,0,10*ROW('Sanitation Data'!I103))),'Data Summary'!DK109="Yes"),OFFSET('Sanitation Data'!$I$6,0,10*ROW('Sanitation Data'!I103)),NA())</f>
        <v>#N/A</v>
      </c>
      <c r="AW109" s="97" t="e">
        <f ca="true">+IF(AND(ISNUMBER(OFFSET('Sanitation Data'!$I$10,0,10*ROW('Sanitation Data'!I103))),'Data Summary'!DL109="Yes"),OFFSET('Sanitation Data'!$I$10,0,10*ROW('Sanitation Data'!I103)),NA())</f>
        <v>#N/A</v>
      </c>
      <c r="AX109" s="97" t="e">
        <f ca="true">+IF(AND(ISNUMBER(OFFSET('Sanitation Data'!$I$11,0,10*ROW('Sanitation Data'!I103))),'Data Summary'!DM109="Yes"),OFFSET('Sanitation Data'!$I$11,0,10*ROW('Sanitation Data'!I103)),NA())</f>
        <v>#N/A</v>
      </c>
      <c r="AY109" s="97" t="e">
        <f ca="true">+IF(AND(ISNUMBER(OFFSET('Sanitation Data'!$I$12,0,10*ROW('Sanitation Data'!I103))),'Data Summary'!DN109="Yes"),OFFSET('Sanitation Data'!$I$12,0,10*ROW('Sanitation Data'!I103)),NA())</f>
        <v>#N/A</v>
      </c>
      <c r="AZ109" s="98" t="e">
        <f ca="true">+IF(AND(ISNUMBER(OFFSET('Hygiene Data'!$D$5,0,10*ROW('Hygiene Data'!D103))),'Data Summary'!DO109="Yes"),OFFSET('Hygiene Data'!$D$5,0,10*ROW('Hygiene Data'!D103)),NA())</f>
        <v>#N/A</v>
      </c>
      <c r="BA109" s="98" t="e">
        <f ca="true">+IF(AND(ISNUMBER(OFFSET('Hygiene Data'!$D$7,0,10*ROW('Hygiene Data'!D103))),'Data Summary'!DP109="Yes"),OFFSET('Hygiene Data'!$D$7,0,10*ROW('Hygiene Data'!D103)),NA())</f>
        <v>#N/A</v>
      </c>
      <c r="BB109" s="98" t="e">
        <f ca="true">+IF(AND(ISNUMBER(OFFSET('Hygiene Data'!$D$9,0,10*ROW('Hygiene Data'!D103))),'Data Summary'!DQ109="Yes"),OFFSET('Hygiene Data'!$D$9,0,10*ROW('Hygiene Data'!D103)),NA())</f>
        <v>#N/A</v>
      </c>
      <c r="BC109" s="98" t="e">
        <f ca="true">+IF(AND(ISNUMBER(OFFSET('Hygiene Data'!$E$5,0,10*ROW('Hygiene Data'!E103))),'Data Summary'!DR109="Yes"),OFFSET('Hygiene Data'!$E$5,0,10*ROW('Hygiene Data'!E103)),NA())</f>
        <v>#N/A</v>
      </c>
      <c r="BD109" s="98" t="e">
        <f ca="true">+IF(AND(ISNUMBER(OFFSET('Hygiene Data'!$E$7,0,10*ROW('Hygiene Data'!E103))),'Data Summary'!DS109="Yes"),OFFSET('Hygiene Data'!$E$7,0,10*ROW('Hygiene Data'!E103)),NA())</f>
        <v>#N/A</v>
      </c>
      <c r="BE109" s="98" t="e">
        <f ca="true">+IF(AND(ISNUMBER(OFFSET('Hygiene Data'!$E$9,0,10*ROW('Hygiene Data'!E103))),'Data Summary'!DT109="Yes"),OFFSET('Hygiene Data'!$E$9,0,10*ROW('Hygiene Data'!E103)),NA())</f>
        <v>#N/A</v>
      </c>
      <c r="BF109" s="98" t="e">
        <f ca="true">+IF(AND(ISNUMBER(OFFSET('Hygiene Data'!$F$5,0,10*ROW('Hygiene Data'!F103))),'Data Summary'!DU109="Yes"),OFFSET('Hygiene Data'!$F$5,0,10*ROW('Hygiene Data'!F103)),NA())</f>
        <v>#N/A</v>
      </c>
      <c r="BG109" s="98" t="e">
        <f ca="true">+IF(AND(ISNUMBER(OFFSET('Hygiene Data'!$F$7,0,10*ROW('Hygiene Data'!F103))),'Data Summary'!DV109="Yes"),OFFSET('Hygiene Data'!$F$7,0,10*ROW('Hygiene Data'!F103)),NA())</f>
        <v>#N/A</v>
      </c>
      <c r="BH109" s="98" t="e">
        <f ca="true">+IF(AND(ISNUMBER(OFFSET('Hygiene Data'!$F$9,0,10*ROW('Hygiene Data'!F103))),'Data Summary'!DW109="Yes"),OFFSET('Hygiene Data'!$F$9,0,10*ROW('Hygiene Data'!F103)),NA())</f>
        <v>#N/A</v>
      </c>
      <c r="BI109" s="98" t="e">
        <f ca="true">+IF(AND(ISNUMBER(OFFSET('Hygiene Data'!$G$5,0,10*ROW('Hygiene Data'!G103))),'Data Summary'!DX109="Yes"),OFFSET('Hygiene Data'!$G$5,0,10*ROW('Hygiene Data'!G103)),NA())</f>
        <v>#N/A</v>
      </c>
      <c r="BJ109" s="98" t="e">
        <f ca="true">+IF(AND(ISNUMBER(OFFSET('Hygiene Data'!$G$7,0,10*ROW('Hygiene Data'!G103))),'Data Summary'!DY109="Yes"),OFFSET('Hygiene Data'!$G$7,0,10*ROW('Hygiene Data'!G103)),NA())</f>
        <v>#N/A</v>
      </c>
      <c r="BK109" s="98" t="e">
        <f ca="true">+IF(AND(ISNUMBER(OFFSET('Hygiene Data'!$G$9,0,10*ROW('Hygiene Data'!G103))),'Data Summary'!DZ109="Yes"),OFFSET('Hygiene Data'!$G$9,0,10*ROW('Hygiene Data'!G103)),NA())</f>
        <v>#N/A</v>
      </c>
      <c r="BL109" s="98" t="e">
        <f ca="true">+IF(AND(ISNUMBER(OFFSET('Hygiene Data'!$H$5,0,10*ROW('Hygiene Data'!H103))),'Data Summary'!EA109="Yes"),OFFSET('Hygiene Data'!$H$5,0,10*ROW('Hygiene Data'!H103)),NA())</f>
        <v>#N/A</v>
      </c>
      <c r="BM109" s="98" t="e">
        <f ca="true">+IF(AND(ISNUMBER(OFFSET('Hygiene Data'!$H$7,0,10*ROW('Hygiene Data'!H103))),'Data Summary'!EB109="Yes"),OFFSET('Hygiene Data'!$H$7,0,10*ROW('Hygiene Data'!H103)),NA())</f>
        <v>#N/A</v>
      </c>
      <c r="BN109" s="98" t="e">
        <f ca="true">+IF(AND(ISNUMBER(OFFSET('Hygiene Data'!$H$9,0,10*ROW('Hygiene Data'!H103))),'Data Summary'!EC109="Yes"),OFFSET('Hygiene Data'!$H$9,0,10*ROW('Hygiene Data'!H103)),NA())</f>
        <v>#N/A</v>
      </c>
      <c r="BO109" s="98" t="e">
        <f ca="true">+IF(AND(ISNUMBER(OFFSET('Hygiene Data'!$I$5,0,10*ROW('Hygiene Data'!I103))),'Data Summary'!ED109="Yes"),OFFSET('Hygiene Data'!$I$5,0,10*ROW('Hygiene Data'!I103)),NA())</f>
        <v>#N/A</v>
      </c>
      <c r="BP109" s="98" t="e">
        <f ca="true">+IF(AND(ISNUMBER(OFFSET('Hygiene Data'!$I$7,0,10*ROW('Hygiene Data'!I103))),'Data Summary'!EE109="Yes"),OFFSET('Hygiene Data'!$I$7,0,10*ROW('Hygiene Data'!I103)),NA())</f>
        <v>#N/A</v>
      </c>
      <c r="BQ109" s="98" t="e">
        <f ca="true">+IF(AND(ISNUMBER(OFFSET('Hygiene Data'!$I$9,0,10*ROW('Hygiene Data'!I103))),'Data Summary'!EF109="Yes"),OFFSET('Hygiene Data'!$I$9,0,10*ROW('Hygiene Data'!I103)),NA())</f>
        <v>#N/A</v>
      </c>
    </row>
    <row xmlns:x14ac="http://schemas.microsoft.com/office/spreadsheetml/2009/9/ac" r="110" x14ac:dyDescent="0.2">
      <c r="A110" s="339" t="e">
        <f ca="true">+RIGHT('Data Summary'!A110,LEN('Data Summary'!A110)-9)</f>
        <v>#VALUE!</v>
      </c>
      <c r="B110" s="36" t="str">
        <f ca="true">+IF(ISTEXT('Data Summary'!B110),'Data Summary'!B110,"")</f>
        <v/>
      </c>
      <c r="C110" s="338" t="e">
        <f ca="true">+VALUE('Data Summary'!C110)</f>
        <v>#VALUE!</v>
      </c>
      <c r="D110" s="96" t="e">
        <f ca="true">+IF(AND(ISNUMBER(OFFSET('Water Data'!$D$4,0,10*ROW('Water Data'!D104))),'Data Summary'!BS110="Yes"),100-OFFSET('Water Data'!$D$4,0,10*ROW('Water Data'!D104)),NA())</f>
        <v>#N/A</v>
      </c>
      <c r="E110" s="96" t="e">
        <f ca="true">+IF(AND(ISNUMBER(OFFSET('Water Data'!$D$6,0,10*ROW('Water Data'!D104))),'Data Summary'!BT110="Yes"),OFFSET('Water Data'!$D$6,0,10*ROW('Water Data'!D104)),NA())</f>
        <v>#N/A</v>
      </c>
      <c r="F110" s="96" t="e">
        <f ca="true">+IF(AND(ISNUMBER(OFFSET('Water Data'!$D$9,0,10*ROW('Water Data'!D104))),'Data Summary'!BU110="Yes"),OFFSET('Water Data'!$D$9,0,10*ROW('Water Data'!D104)),NA())</f>
        <v>#N/A</v>
      </c>
      <c r="G110" s="96" t="e">
        <f ca="true">+IF(AND(ISNUMBER(OFFSET('Water Data'!$E$4,0,10*ROW('Water Data'!E104))),'Data Summary'!BV110="Yes"),100-OFFSET('Water Data'!$E$4,0,10*ROW('Water Data'!E104)),NA())</f>
        <v>#N/A</v>
      </c>
      <c r="H110" s="96" t="e">
        <f ca="true">+IF(AND(ISNUMBER(OFFSET('Water Data'!$E$6,0,10*ROW('Water Data'!E104))),'Data Summary'!BW110="Yes"),OFFSET('Water Data'!$E$6,0,10*ROW('Water Data'!E104)),NA())</f>
        <v>#N/A</v>
      </c>
      <c r="I110" s="96" t="e">
        <f ca="true">+IF(AND(ISNUMBER(OFFSET('Water Data'!$E$9,0,10*ROW('Water Data'!E104))),'Data Summary'!BX110="Yes"),OFFSET('Water Data'!$E$9,0,10*ROW('Water Data'!E104)),NA())</f>
        <v>#N/A</v>
      </c>
      <c r="J110" s="96" t="e">
        <f ca="true">+IF(AND(ISNUMBER(OFFSET('Water Data'!$F$4,0,10*ROW('Water Data'!F104))),'Data Summary'!BY110="Yes"),100-OFFSET('Water Data'!$F$4,0,10*ROW('Water Data'!F104)),NA())</f>
        <v>#N/A</v>
      </c>
      <c r="K110" s="96" t="e">
        <f ca="true">+IF(AND(ISNUMBER(OFFSET('Water Data'!$F$6,0,10*ROW('Water Data'!F104))),'Data Summary'!BZ110="Yes"),OFFSET('Water Data'!$F$6,0,10*ROW('Water Data'!F104)),NA())</f>
        <v>#N/A</v>
      </c>
      <c r="L110" s="96" t="e">
        <f ca="true">+IF(AND(ISNUMBER(OFFSET('Water Data'!$F$9,0,10*ROW('Water Data'!F104))),'Data Summary'!CA110="Yes"),OFFSET('Water Data'!$F$9,0,10*ROW('Water Data'!F104)),NA())</f>
        <v>#N/A</v>
      </c>
      <c r="M110" s="96" t="e">
        <f ca="true">+IF(AND(ISNUMBER(OFFSET('Water Data'!$G$4,0,10*ROW('Water Data'!G104))),'Data Summary'!CB110="Yes"),100-OFFSET('Water Data'!$G$4,0,10*ROW('Water Data'!G104)),NA())</f>
        <v>#N/A</v>
      </c>
      <c r="N110" s="96" t="e">
        <f ca="true">+IF(AND(ISNUMBER(OFFSET('Water Data'!$G$6,0,10*ROW('Water Data'!G104))),'Data Summary'!CC110="Yes"),OFFSET('Water Data'!$G$6,0,10*ROW('Water Data'!G104)),NA())</f>
        <v>#N/A</v>
      </c>
      <c r="O110" s="96" t="e">
        <f ca="true">+IF(AND(ISNUMBER(OFFSET('Water Data'!$G$9,0,10*ROW('Water Data'!G104))),'Data Summary'!CD110="Yes"),OFFSET('Water Data'!$G$9,0,10*ROW('Water Data'!G104)),NA())</f>
        <v>#N/A</v>
      </c>
      <c r="P110" s="96" t="e">
        <f ca="true">+IF(AND(ISNUMBER(OFFSET('Water Data'!$H$4,0,10*ROW('Water Data'!H104))),'Data Summary'!CE110="Yes"),100-OFFSET('Water Data'!$H$4,0,10*ROW('Water Data'!H104)),NA())</f>
        <v>#N/A</v>
      </c>
      <c r="Q110" s="96" t="e">
        <f ca="true">+IF(AND(ISNUMBER(OFFSET('Water Data'!$H$6,0,10*ROW('Water Data'!H104))),'Data Summary'!CF110="Yes"),OFFSET('Water Data'!$H$6,0,10*ROW('Water Data'!H104)),NA())</f>
        <v>#N/A</v>
      </c>
      <c r="R110" s="96" t="e">
        <f ca="true">+IF(AND(ISNUMBER(OFFSET('Water Data'!$H$9,0,10*ROW('Water Data'!H104))),'Data Summary'!CG110="Yes"),OFFSET('Water Data'!$H$9,0,10*ROW('Water Data'!H104)),NA())</f>
        <v>#N/A</v>
      </c>
      <c r="S110" s="96" t="e">
        <f ca="true">+IF(AND(ISNUMBER(OFFSET('Water Data'!$I$4,0,10*ROW('Water Data'!I104))),'Data Summary'!CH110="Yes"),100-OFFSET('Water Data'!$I$4,0,10*ROW('Water Data'!I104)),NA())</f>
        <v>#N/A</v>
      </c>
      <c r="T110" s="96" t="e">
        <f ca="true">+IF(AND(ISNUMBER(OFFSET('Water Data'!$I$6,0,10*ROW('Water Data'!I104))),'Data Summary'!CI110="Yes"),OFFSET('Water Data'!$I$6,0,10*ROW('Water Data'!I104)),NA())</f>
        <v>#N/A</v>
      </c>
      <c r="U110" s="96" t="e">
        <f ca="true">+IF(AND(ISNUMBER(OFFSET('Water Data'!$I$9,0,10*ROW('Water Data'!I104))),'Data Summary'!CJ110="Yes"),OFFSET('Water Data'!$I$9,0,10*ROW('Water Data'!I104)),NA())</f>
        <v>#N/A</v>
      </c>
      <c r="V110" s="97" t="e">
        <f ca="true">+IF(AND(ISNUMBER(OFFSET('Sanitation Data'!$D$4,0,10*ROW('Sanitation Data'!D104))),'Data Summary'!CK110="Yes"),100-OFFSET('Sanitation Data'!$D$4,0,10*ROW('Sanitation Data'!D104)),NA())</f>
        <v>#N/A</v>
      </c>
      <c r="W110" s="97" t="e">
        <f ca="true">+IF(AND(ISNUMBER(OFFSET('Sanitation Data'!$D$6,0,10*ROW('Sanitation Data'!D104))),'Data Summary'!CL110="Yes"),OFFSET('Sanitation Data'!$D$6,0,10*ROW('Sanitation Data'!D104)),NA())</f>
        <v>#N/A</v>
      </c>
      <c r="X110" s="97" t="e">
        <f ca="true">+IF(AND(ISNUMBER(OFFSET('Sanitation Data'!$D$10,0,10*ROW('Sanitation Data'!D104))),'Data Summary'!CM110="Yes"),OFFSET('Sanitation Data'!$D$10,0,10*ROW('Sanitation Data'!D104)),NA())</f>
        <v>#N/A</v>
      </c>
      <c r="Y110" s="97" t="e">
        <f ca="true">+IF(AND(ISNUMBER(OFFSET('Sanitation Data'!$D$11,0,10*ROW('Sanitation Data'!D104))),'Data Summary'!CN110="Yes"),OFFSET('Sanitation Data'!$D$11,0,10*ROW('Sanitation Data'!D104)),NA())</f>
        <v>#N/A</v>
      </c>
      <c r="Z110" s="97" t="e">
        <f ca="true">+IF(AND(ISNUMBER(OFFSET('Sanitation Data'!$D$12,0,10*ROW('Sanitation Data'!D104))),'Data Summary'!CO110="Yes"),OFFSET('Sanitation Data'!$D$12,0,10*ROW('Sanitation Data'!D104)),NA())</f>
        <v>#N/A</v>
      </c>
      <c r="AA110" s="97" t="e">
        <f ca="true">+IF(AND(ISNUMBER(OFFSET('Sanitation Data'!$E$4,0,10*ROW('Sanitation Data'!E104))),'Data Summary'!CP110="Yes"),100-OFFSET('Sanitation Data'!$E$4,0,10*ROW('Sanitation Data'!E104)),NA())</f>
        <v>#N/A</v>
      </c>
      <c r="AB110" s="97" t="e">
        <f ca="true">+IF(AND(ISNUMBER(OFFSET('Sanitation Data'!$E$6,0,10*ROW('Sanitation Data'!E104))),'Data Summary'!CQ110="Yes"),OFFSET('Sanitation Data'!$E$6,0,10*ROW('Sanitation Data'!E104)),NA())</f>
        <v>#N/A</v>
      </c>
      <c r="AC110" s="97" t="e">
        <f ca="true">+IF(AND(ISNUMBER(OFFSET('Sanitation Data'!$E$10,0,10*ROW('Sanitation Data'!E104))),'Data Summary'!CR110="Yes"),OFFSET('Sanitation Data'!$E$10,0,10*ROW('Sanitation Data'!E104)),NA())</f>
        <v>#N/A</v>
      </c>
      <c r="AD110" s="97" t="e">
        <f ca="true">+IF(AND(ISNUMBER(OFFSET('Sanitation Data'!$E$11,0,10*ROW('Sanitation Data'!E104))),'Data Summary'!CS110="Yes"),OFFSET('Sanitation Data'!$E$11,0,10*ROW('Sanitation Data'!E104)),NA())</f>
        <v>#N/A</v>
      </c>
      <c r="AE110" s="97" t="e">
        <f ca="true">+IF(AND(ISNUMBER(OFFSET('Sanitation Data'!$E$12,0,10*ROW('Sanitation Data'!E104))),'Data Summary'!CT110="Yes"),OFFSET('Sanitation Data'!$E$12,0,10*ROW('Sanitation Data'!E104)),NA())</f>
        <v>#N/A</v>
      </c>
      <c r="AF110" s="97" t="e">
        <f ca="true">+IF(AND(ISNUMBER(OFFSET('Sanitation Data'!$F$4,0,10*ROW('Sanitation Data'!F104))),'Data Summary'!CU110="Yes"),100-OFFSET('Sanitation Data'!$F$4,0,10*ROW('Sanitation Data'!F104)),NA())</f>
        <v>#N/A</v>
      </c>
      <c r="AG110" s="97" t="e">
        <f ca="true">+IF(AND(ISNUMBER(OFFSET('Sanitation Data'!$F$6,0,10*ROW('Sanitation Data'!F104))),'Data Summary'!CV110="Yes"),OFFSET('Sanitation Data'!$F$6,0,10*ROW('Sanitation Data'!F104)),NA())</f>
        <v>#N/A</v>
      </c>
      <c r="AH110" s="97" t="e">
        <f ca="true">+IF(AND(ISNUMBER(OFFSET('Sanitation Data'!$F$10,0,10*ROW('Sanitation Data'!F104))),'Data Summary'!CW110="Yes"),OFFSET('Sanitation Data'!$F$10,0,10*ROW('Sanitation Data'!F104)),NA())</f>
        <v>#N/A</v>
      </c>
      <c r="AI110" s="97" t="e">
        <f ca="true">+IF(AND(ISNUMBER(OFFSET('Sanitation Data'!$F$11,0,10*ROW('Sanitation Data'!F104))),'Data Summary'!CX110="Yes"),OFFSET('Sanitation Data'!$F$11,0,10*ROW('Sanitation Data'!F104)),NA())</f>
        <v>#N/A</v>
      </c>
      <c r="AJ110" s="97" t="e">
        <f ca="true">+IF(AND(ISNUMBER(OFFSET('Sanitation Data'!$F$12,0,10*ROW('Sanitation Data'!F104))),'Data Summary'!CY110="Yes"),OFFSET('Sanitation Data'!$F$12,0,10*ROW('Sanitation Data'!F104)),NA())</f>
        <v>#N/A</v>
      </c>
      <c r="AK110" s="97" t="e">
        <f ca="true">+IF(AND(ISNUMBER(OFFSET('Sanitation Data'!$G$4,0,10*ROW('Sanitation Data'!G104))),'Data Summary'!CZ110="Yes"),100-OFFSET('Sanitation Data'!$G$4,0,10*ROW('Sanitation Data'!G104)),NA())</f>
        <v>#N/A</v>
      </c>
      <c r="AL110" s="97" t="e">
        <f ca="true">+IF(AND(ISNUMBER(OFFSET('Sanitation Data'!$G$6,0,10*ROW('Sanitation Data'!G104))),'Data Summary'!DA110="Yes"),OFFSET('Sanitation Data'!$G$6,0,10*ROW('Sanitation Data'!G104)),NA())</f>
        <v>#N/A</v>
      </c>
      <c r="AM110" s="97" t="e">
        <f ca="true">+IF(AND(ISNUMBER(OFFSET('Sanitation Data'!$G$10,0,10*ROW('Sanitation Data'!G104))),'Data Summary'!DB110="Yes"),OFFSET('Sanitation Data'!$G$10,0,10*ROW('Sanitation Data'!G104)),NA())</f>
        <v>#N/A</v>
      </c>
      <c r="AN110" s="97" t="e">
        <f ca="true">+IF(AND(ISNUMBER(OFFSET('Sanitation Data'!$G$11,0,10*ROW('Sanitation Data'!G104))),'Data Summary'!DC110="Yes"),OFFSET('Sanitation Data'!$G$11,0,10*ROW('Sanitation Data'!G104)),NA())</f>
        <v>#N/A</v>
      </c>
      <c r="AO110" s="97" t="e">
        <f ca="true">+IF(AND(ISNUMBER(OFFSET('Sanitation Data'!$G$12,0,10*ROW('Sanitation Data'!G104))),'Data Summary'!DD110="Yes"),OFFSET('Sanitation Data'!$G$12,0,10*ROW('Sanitation Data'!G104)),NA())</f>
        <v>#N/A</v>
      </c>
      <c r="AP110" s="97" t="e">
        <f ca="true">+IF(AND(ISNUMBER(OFFSET('Sanitation Data'!$H$4,0,10*ROW('Sanitation Data'!H104))),'Data Summary'!DE110="Yes"),100-OFFSET('Sanitation Data'!$H$4,0,10*ROW('Sanitation Data'!H104)),NA())</f>
        <v>#N/A</v>
      </c>
      <c r="AQ110" s="97" t="e">
        <f ca="true">+IF(AND(ISNUMBER(OFFSET('Sanitation Data'!$H$6,0,10*ROW('Sanitation Data'!H104))),'Data Summary'!DF110="Yes"),OFFSET('Sanitation Data'!$H$6,0,10*ROW('Sanitation Data'!H104)),NA())</f>
        <v>#N/A</v>
      </c>
      <c r="AR110" s="97" t="e">
        <f ca="true">+IF(AND(ISNUMBER(OFFSET('Sanitation Data'!$H$10,0,10*ROW('Sanitation Data'!H104))),'Data Summary'!DG110="Yes"),OFFSET('Sanitation Data'!$H$10,0,10*ROW('Sanitation Data'!H104)),NA())</f>
        <v>#N/A</v>
      </c>
      <c r="AS110" s="97" t="e">
        <f ca="true">+IF(AND(ISNUMBER(OFFSET('Sanitation Data'!$H$11,0,10*ROW('Sanitation Data'!H104))),'Data Summary'!DH110="Yes"),OFFSET('Sanitation Data'!$H$11,0,10*ROW('Sanitation Data'!H104)),NA())</f>
        <v>#N/A</v>
      </c>
      <c r="AT110" s="97" t="e">
        <f ca="true">+IF(AND(ISNUMBER(OFFSET('Sanitation Data'!$H$12,0,10*ROW('Sanitation Data'!H104))),'Data Summary'!DI110="Yes"),OFFSET('Sanitation Data'!$H$12,0,10*ROW('Sanitation Data'!H104)),NA())</f>
        <v>#N/A</v>
      </c>
      <c r="AU110" s="97" t="e">
        <f ca="true">+IF(AND(ISNUMBER(OFFSET('Sanitation Data'!$I$4,0,10*ROW('Sanitation Data'!I104))),'Data Summary'!DJ110="Yes"),100-OFFSET('Sanitation Data'!$I$4,0,10*ROW('Sanitation Data'!I104)),NA())</f>
        <v>#N/A</v>
      </c>
      <c r="AV110" s="97" t="e">
        <f ca="true">+IF(AND(ISNUMBER(OFFSET('Sanitation Data'!$I$6,0,10*ROW('Sanitation Data'!I104))),'Data Summary'!DK110="Yes"),OFFSET('Sanitation Data'!$I$6,0,10*ROW('Sanitation Data'!I104)),NA())</f>
        <v>#N/A</v>
      </c>
      <c r="AW110" s="97" t="e">
        <f ca="true">+IF(AND(ISNUMBER(OFFSET('Sanitation Data'!$I$10,0,10*ROW('Sanitation Data'!I104))),'Data Summary'!DL110="Yes"),OFFSET('Sanitation Data'!$I$10,0,10*ROW('Sanitation Data'!I104)),NA())</f>
        <v>#N/A</v>
      </c>
      <c r="AX110" s="97" t="e">
        <f ca="true">+IF(AND(ISNUMBER(OFFSET('Sanitation Data'!$I$11,0,10*ROW('Sanitation Data'!I104))),'Data Summary'!DM110="Yes"),OFFSET('Sanitation Data'!$I$11,0,10*ROW('Sanitation Data'!I104)),NA())</f>
        <v>#N/A</v>
      </c>
      <c r="AY110" s="97" t="e">
        <f ca="true">+IF(AND(ISNUMBER(OFFSET('Sanitation Data'!$I$12,0,10*ROW('Sanitation Data'!I104))),'Data Summary'!DN110="Yes"),OFFSET('Sanitation Data'!$I$12,0,10*ROW('Sanitation Data'!I104)),NA())</f>
        <v>#N/A</v>
      </c>
      <c r="AZ110" s="98" t="e">
        <f ca="true">+IF(AND(ISNUMBER(OFFSET('Hygiene Data'!$D$5,0,10*ROW('Hygiene Data'!D104))),'Data Summary'!DO110="Yes"),OFFSET('Hygiene Data'!$D$5,0,10*ROW('Hygiene Data'!D104)),NA())</f>
        <v>#N/A</v>
      </c>
      <c r="BA110" s="98" t="e">
        <f ca="true">+IF(AND(ISNUMBER(OFFSET('Hygiene Data'!$D$7,0,10*ROW('Hygiene Data'!D104))),'Data Summary'!DP110="Yes"),OFFSET('Hygiene Data'!$D$7,0,10*ROW('Hygiene Data'!D104)),NA())</f>
        <v>#N/A</v>
      </c>
      <c r="BB110" s="98" t="e">
        <f ca="true">+IF(AND(ISNUMBER(OFFSET('Hygiene Data'!$D$9,0,10*ROW('Hygiene Data'!D104))),'Data Summary'!DQ110="Yes"),OFFSET('Hygiene Data'!$D$9,0,10*ROW('Hygiene Data'!D104)),NA())</f>
        <v>#N/A</v>
      </c>
      <c r="BC110" s="98" t="e">
        <f ca="true">+IF(AND(ISNUMBER(OFFSET('Hygiene Data'!$E$5,0,10*ROW('Hygiene Data'!E104))),'Data Summary'!DR110="Yes"),OFFSET('Hygiene Data'!$E$5,0,10*ROW('Hygiene Data'!E104)),NA())</f>
        <v>#N/A</v>
      </c>
      <c r="BD110" s="98" t="e">
        <f ca="true">+IF(AND(ISNUMBER(OFFSET('Hygiene Data'!$E$7,0,10*ROW('Hygiene Data'!E104))),'Data Summary'!DS110="Yes"),OFFSET('Hygiene Data'!$E$7,0,10*ROW('Hygiene Data'!E104)),NA())</f>
        <v>#N/A</v>
      </c>
      <c r="BE110" s="98" t="e">
        <f ca="true">+IF(AND(ISNUMBER(OFFSET('Hygiene Data'!$E$9,0,10*ROW('Hygiene Data'!E104))),'Data Summary'!DT110="Yes"),OFFSET('Hygiene Data'!$E$9,0,10*ROW('Hygiene Data'!E104)),NA())</f>
        <v>#N/A</v>
      </c>
      <c r="BF110" s="98" t="e">
        <f ca="true">+IF(AND(ISNUMBER(OFFSET('Hygiene Data'!$F$5,0,10*ROW('Hygiene Data'!F104))),'Data Summary'!DU110="Yes"),OFFSET('Hygiene Data'!$F$5,0,10*ROW('Hygiene Data'!F104)),NA())</f>
        <v>#N/A</v>
      </c>
      <c r="BG110" s="98" t="e">
        <f ca="true">+IF(AND(ISNUMBER(OFFSET('Hygiene Data'!$F$7,0,10*ROW('Hygiene Data'!F104))),'Data Summary'!DV110="Yes"),OFFSET('Hygiene Data'!$F$7,0,10*ROW('Hygiene Data'!F104)),NA())</f>
        <v>#N/A</v>
      </c>
      <c r="BH110" s="98" t="e">
        <f ca="true">+IF(AND(ISNUMBER(OFFSET('Hygiene Data'!$F$9,0,10*ROW('Hygiene Data'!F104))),'Data Summary'!DW110="Yes"),OFFSET('Hygiene Data'!$F$9,0,10*ROW('Hygiene Data'!F104)),NA())</f>
        <v>#N/A</v>
      </c>
      <c r="BI110" s="98" t="e">
        <f ca="true">+IF(AND(ISNUMBER(OFFSET('Hygiene Data'!$G$5,0,10*ROW('Hygiene Data'!G104))),'Data Summary'!DX110="Yes"),OFFSET('Hygiene Data'!$G$5,0,10*ROW('Hygiene Data'!G104)),NA())</f>
        <v>#N/A</v>
      </c>
      <c r="BJ110" s="98" t="e">
        <f ca="true">+IF(AND(ISNUMBER(OFFSET('Hygiene Data'!$G$7,0,10*ROW('Hygiene Data'!G104))),'Data Summary'!DY110="Yes"),OFFSET('Hygiene Data'!$G$7,0,10*ROW('Hygiene Data'!G104)),NA())</f>
        <v>#N/A</v>
      </c>
      <c r="BK110" s="98" t="e">
        <f ca="true">+IF(AND(ISNUMBER(OFFSET('Hygiene Data'!$G$9,0,10*ROW('Hygiene Data'!G104))),'Data Summary'!DZ110="Yes"),OFFSET('Hygiene Data'!$G$9,0,10*ROW('Hygiene Data'!G104)),NA())</f>
        <v>#N/A</v>
      </c>
      <c r="BL110" s="98" t="e">
        <f ca="true">+IF(AND(ISNUMBER(OFFSET('Hygiene Data'!$H$5,0,10*ROW('Hygiene Data'!H104))),'Data Summary'!EA110="Yes"),OFFSET('Hygiene Data'!$H$5,0,10*ROW('Hygiene Data'!H104)),NA())</f>
        <v>#N/A</v>
      </c>
      <c r="BM110" s="98" t="e">
        <f ca="true">+IF(AND(ISNUMBER(OFFSET('Hygiene Data'!$H$7,0,10*ROW('Hygiene Data'!H104))),'Data Summary'!EB110="Yes"),OFFSET('Hygiene Data'!$H$7,0,10*ROW('Hygiene Data'!H104)),NA())</f>
        <v>#N/A</v>
      </c>
      <c r="BN110" s="98" t="e">
        <f ca="true">+IF(AND(ISNUMBER(OFFSET('Hygiene Data'!$H$9,0,10*ROW('Hygiene Data'!H104))),'Data Summary'!EC110="Yes"),OFFSET('Hygiene Data'!$H$9,0,10*ROW('Hygiene Data'!H104)),NA())</f>
        <v>#N/A</v>
      </c>
      <c r="BO110" s="98" t="e">
        <f ca="true">+IF(AND(ISNUMBER(OFFSET('Hygiene Data'!$I$5,0,10*ROW('Hygiene Data'!I104))),'Data Summary'!ED110="Yes"),OFFSET('Hygiene Data'!$I$5,0,10*ROW('Hygiene Data'!I104)),NA())</f>
        <v>#N/A</v>
      </c>
      <c r="BP110" s="98" t="e">
        <f ca="true">+IF(AND(ISNUMBER(OFFSET('Hygiene Data'!$I$7,0,10*ROW('Hygiene Data'!I104))),'Data Summary'!EE110="Yes"),OFFSET('Hygiene Data'!$I$7,0,10*ROW('Hygiene Data'!I104)),NA())</f>
        <v>#N/A</v>
      </c>
      <c r="BQ110" s="98" t="e">
        <f ca="true">+IF(AND(ISNUMBER(OFFSET('Hygiene Data'!$I$9,0,10*ROW('Hygiene Data'!I104))),'Data Summary'!EF110="Yes"),OFFSET('Hygiene Data'!$I$9,0,10*ROW('Hygiene Data'!I104)),NA())</f>
        <v>#N/A</v>
      </c>
    </row>
    <row xmlns:x14ac="http://schemas.microsoft.com/office/spreadsheetml/2009/9/ac" r="111" x14ac:dyDescent="0.2">
      <c r="A111" s="339" t="e">
        <f ca="true">+RIGHT('Data Summary'!A111,LEN('Data Summary'!A111)-9)</f>
        <v>#VALUE!</v>
      </c>
      <c r="B111" s="36" t="str">
        <f ca="true">+IF(ISTEXT('Data Summary'!B111),'Data Summary'!B111,"")</f>
        <v/>
      </c>
      <c r="C111" s="338" t="e">
        <f ca="true">+VALUE('Data Summary'!C111)</f>
        <v>#VALUE!</v>
      </c>
      <c r="D111" s="96" t="e">
        <f ca="true">+IF(AND(ISNUMBER(OFFSET('Water Data'!$D$4,0,10*ROW('Water Data'!D105))),'Data Summary'!BS111="Yes"),100-OFFSET('Water Data'!$D$4,0,10*ROW('Water Data'!D105)),NA())</f>
        <v>#N/A</v>
      </c>
      <c r="E111" s="96" t="e">
        <f ca="true">+IF(AND(ISNUMBER(OFFSET('Water Data'!$D$6,0,10*ROW('Water Data'!D105))),'Data Summary'!BT111="Yes"),OFFSET('Water Data'!$D$6,0,10*ROW('Water Data'!D105)),NA())</f>
        <v>#N/A</v>
      </c>
      <c r="F111" s="96" t="e">
        <f ca="true">+IF(AND(ISNUMBER(OFFSET('Water Data'!$D$9,0,10*ROW('Water Data'!D105))),'Data Summary'!BU111="Yes"),OFFSET('Water Data'!$D$9,0,10*ROW('Water Data'!D105)),NA())</f>
        <v>#N/A</v>
      </c>
      <c r="G111" s="96" t="e">
        <f ca="true">+IF(AND(ISNUMBER(OFFSET('Water Data'!$E$4,0,10*ROW('Water Data'!E105))),'Data Summary'!BV111="Yes"),100-OFFSET('Water Data'!$E$4,0,10*ROW('Water Data'!E105)),NA())</f>
        <v>#N/A</v>
      </c>
      <c r="H111" s="96" t="e">
        <f ca="true">+IF(AND(ISNUMBER(OFFSET('Water Data'!$E$6,0,10*ROW('Water Data'!E105))),'Data Summary'!BW111="Yes"),OFFSET('Water Data'!$E$6,0,10*ROW('Water Data'!E105)),NA())</f>
        <v>#N/A</v>
      </c>
      <c r="I111" s="96" t="e">
        <f ca="true">+IF(AND(ISNUMBER(OFFSET('Water Data'!$E$9,0,10*ROW('Water Data'!E105))),'Data Summary'!BX111="Yes"),OFFSET('Water Data'!$E$9,0,10*ROW('Water Data'!E105)),NA())</f>
        <v>#N/A</v>
      </c>
      <c r="J111" s="96" t="e">
        <f ca="true">+IF(AND(ISNUMBER(OFFSET('Water Data'!$F$4,0,10*ROW('Water Data'!F105))),'Data Summary'!BY111="Yes"),100-OFFSET('Water Data'!$F$4,0,10*ROW('Water Data'!F105)),NA())</f>
        <v>#N/A</v>
      </c>
      <c r="K111" s="96" t="e">
        <f ca="true">+IF(AND(ISNUMBER(OFFSET('Water Data'!$F$6,0,10*ROW('Water Data'!F105))),'Data Summary'!BZ111="Yes"),OFFSET('Water Data'!$F$6,0,10*ROW('Water Data'!F105)),NA())</f>
        <v>#N/A</v>
      </c>
      <c r="L111" s="96" t="e">
        <f ca="true">+IF(AND(ISNUMBER(OFFSET('Water Data'!$F$9,0,10*ROW('Water Data'!F105))),'Data Summary'!CA111="Yes"),OFFSET('Water Data'!$F$9,0,10*ROW('Water Data'!F105)),NA())</f>
        <v>#N/A</v>
      </c>
      <c r="M111" s="96" t="e">
        <f ca="true">+IF(AND(ISNUMBER(OFFSET('Water Data'!$G$4,0,10*ROW('Water Data'!G105))),'Data Summary'!CB111="Yes"),100-OFFSET('Water Data'!$G$4,0,10*ROW('Water Data'!G105)),NA())</f>
        <v>#N/A</v>
      </c>
      <c r="N111" s="96" t="e">
        <f ca="true">+IF(AND(ISNUMBER(OFFSET('Water Data'!$G$6,0,10*ROW('Water Data'!G105))),'Data Summary'!CC111="Yes"),OFFSET('Water Data'!$G$6,0,10*ROW('Water Data'!G105)),NA())</f>
        <v>#N/A</v>
      </c>
      <c r="O111" s="96" t="e">
        <f ca="true">+IF(AND(ISNUMBER(OFFSET('Water Data'!$G$9,0,10*ROW('Water Data'!G105))),'Data Summary'!CD111="Yes"),OFFSET('Water Data'!$G$9,0,10*ROW('Water Data'!G105)),NA())</f>
        <v>#N/A</v>
      </c>
      <c r="P111" s="96" t="e">
        <f ca="true">+IF(AND(ISNUMBER(OFFSET('Water Data'!$H$4,0,10*ROW('Water Data'!H105))),'Data Summary'!CE111="Yes"),100-OFFSET('Water Data'!$H$4,0,10*ROW('Water Data'!H105)),NA())</f>
        <v>#N/A</v>
      </c>
      <c r="Q111" s="96" t="e">
        <f ca="true">+IF(AND(ISNUMBER(OFFSET('Water Data'!$H$6,0,10*ROW('Water Data'!H105))),'Data Summary'!CF111="Yes"),OFFSET('Water Data'!$H$6,0,10*ROW('Water Data'!H105)),NA())</f>
        <v>#N/A</v>
      </c>
      <c r="R111" s="96" t="e">
        <f ca="true">+IF(AND(ISNUMBER(OFFSET('Water Data'!$H$9,0,10*ROW('Water Data'!H105))),'Data Summary'!CG111="Yes"),OFFSET('Water Data'!$H$9,0,10*ROW('Water Data'!H105)),NA())</f>
        <v>#N/A</v>
      </c>
      <c r="S111" s="96" t="e">
        <f ca="true">+IF(AND(ISNUMBER(OFFSET('Water Data'!$I$4,0,10*ROW('Water Data'!I105))),'Data Summary'!CH111="Yes"),100-OFFSET('Water Data'!$I$4,0,10*ROW('Water Data'!I105)),NA())</f>
        <v>#N/A</v>
      </c>
      <c r="T111" s="96" t="e">
        <f ca="true">+IF(AND(ISNUMBER(OFFSET('Water Data'!$I$6,0,10*ROW('Water Data'!I105))),'Data Summary'!CI111="Yes"),OFFSET('Water Data'!$I$6,0,10*ROW('Water Data'!I105)),NA())</f>
        <v>#N/A</v>
      </c>
      <c r="U111" s="96" t="e">
        <f ca="true">+IF(AND(ISNUMBER(OFFSET('Water Data'!$I$9,0,10*ROW('Water Data'!I105))),'Data Summary'!CJ111="Yes"),OFFSET('Water Data'!$I$9,0,10*ROW('Water Data'!I105)),NA())</f>
        <v>#N/A</v>
      </c>
      <c r="V111" s="97" t="e">
        <f ca="true">+IF(AND(ISNUMBER(OFFSET('Sanitation Data'!$D$4,0,10*ROW('Sanitation Data'!D105))),'Data Summary'!CK111="Yes"),100-OFFSET('Sanitation Data'!$D$4,0,10*ROW('Sanitation Data'!D105)),NA())</f>
        <v>#N/A</v>
      </c>
      <c r="W111" s="97" t="e">
        <f ca="true">+IF(AND(ISNUMBER(OFFSET('Sanitation Data'!$D$6,0,10*ROW('Sanitation Data'!D105))),'Data Summary'!CL111="Yes"),OFFSET('Sanitation Data'!$D$6,0,10*ROW('Sanitation Data'!D105)),NA())</f>
        <v>#N/A</v>
      </c>
      <c r="X111" s="97" t="e">
        <f ca="true">+IF(AND(ISNUMBER(OFFSET('Sanitation Data'!$D$10,0,10*ROW('Sanitation Data'!D105))),'Data Summary'!CM111="Yes"),OFFSET('Sanitation Data'!$D$10,0,10*ROW('Sanitation Data'!D105)),NA())</f>
        <v>#N/A</v>
      </c>
      <c r="Y111" s="97" t="e">
        <f ca="true">+IF(AND(ISNUMBER(OFFSET('Sanitation Data'!$D$11,0,10*ROW('Sanitation Data'!D105))),'Data Summary'!CN111="Yes"),OFFSET('Sanitation Data'!$D$11,0,10*ROW('Sanitation Data'!D105)),NA())</f>
        <v>#N/A</v>
      </c>
      <c r="Z111" s="97" t="e">
        <f ca="true">+IF(AND(ISNUMBER(OFFSET('Sanitation Data'!$D$12,0,10*ROW('Sanitation Data'!D105))),'Data Summary'!CO111="Yes"),OFFSET('Sanitation Data'!$D$12,0,10*ROW('Sanitation Data'!D105)),NA())</f>
        <v>#N/A</v>
      </c>
      <c r="AA111" s="97" t="e">
        <f ca="true">+IF(AND(ISNUMBER(OFFSET('Sanitation Data'!$E$4,0,10*ROW('Sanitation Data'!E105))),'Data Summary'!CP111="Yes"),100-OFFSET('Sanitation Data'!$E$4,0,10*ROW('Sanitation Data'!E105)),NA())</f>
        <v>#N/A</v>
      </c>
      <c r="AB111" s="97" t="e">
        <f ca="true">+IF(AND(ISNUMBER(OFFSET('Sanitation Data'!$E$6,0,10*ROW('Sanitation Data'!E105))),'Data Summary'!CQ111="Yes"),OFFSET('Sanitation Data'!$E$6,0,10*ROW('Sanitation Data'!E105)),NA())</f>
        <v>#N/A</v>
      </c>
      <c r="AC111" s="97" t="e">
        <f ca="true">+IF(AND(ISNUMBER(OFFSET('Sanitation Data'!$E$10,0,10*ROW('Sanitation Data'!E105))),'Data Summary'!CR111="Yes"),OFFSET('Sanitation Data'!$E$10,0,10*ROW('Sanitation Data'!E105)),NA())</f>
        <v>#N/A</v>
      </c>
      <c r="AD111" s="97" t="e">
        <f ca="true">+IF(AND(ISNUMBER(OFFSET('Sanitation Data'!$E$11,0,10*ROW('Sanitation Data'!E105))),'Data Summary'!CS111="Yes"),OFFSET('Sanitation Data'!$E$11,0,10*ROW('Sanitation Data'!E105)),NA())</f>
        <v>#N/A</v>
      </c>
      <c r="AE111" s="97" t="e">
        <f ca="true">+IF(AND(ISNUMBER(OFFSET('Sanitation Data'!$E$12,0,10*ROW('Sanitation Data'!E105))),'Data Summary'!CT111="Yes"),OFFSET('Sanitation Data'!$E$12,0,10*ROW('Sanitation Data'!E105)),NA())</f>
        <v>#N/A</v>
      </c>
      <c r="AF111" s="97" t="e">
        <f ca="true">+IF(AND(ISNUMBER(OFFSET('Sanitation Data'!$F$4,0,10*ROW('Sanitation Data'!F105))),'Data Summary'!CU111="Yes"),100-OFFSET('Sanitation Data'!$F$4,0,10*ROW('Sanitation Data'!F105)),NA())</f>
        <v>#N/A</v>
      </c>
      <c r="AG111" s="97" t="e">
        <f ca="true">+IF(AND(ISNUMBER(OFFSET('Sanitation Data'!$F$6,0,10*ROW('Sanitation Data'!F105))),'Data Summary'!CV111="Yes"),OFFSET('Sanitation Data'!$F$6,0,10*ROW('Sanitation Data'!F105)),NA())</f>
        <v>#N/A</v>
      </c>
      <c r="AH111" s="97" t="e">
        <f ca="true">+IF(AND(ISNUMBER(OFFSET('Sanitation Data'!$F$10,0,10*ROW('Sanitation Data'!F105))),'Data Summary'!CW111="Yes"),OFFSET('Sanitation Data'!$F$10,0,10*ROW('Sanitation Data'!F105)),NA())</f>
        <v>#N/A</v>
      </c>
      <c r="AI111" s="97" t="e">
        <f ca="true">+IF(AND(ISNUMBER(OFFSET('Sanitation Data'!$F$11,0,10*ROW('Sanitation Data'!F105))),'Data Summary'!CX111="Yes"),OFFSET('Sanitation Data'!$F$11,0,10*ROW('Sanitation Data'!F105)),NA())</f>
        <v>#N/A</v>
      </c>
      <c r="AJ111" s="97" t="e">
        <f ca="true">+IF(AND(ISNUMBER(OFFSET('Sanitation Data'!$F$12,0,10*ROW('Sanitation Data'!F105))),'Data Summary'!CY111="Yes"),OFFSET('Sanitation Data'!$F$12,0,10*ROW('Sanitation Data'!F105)),NA())</f>
        <v>#N/A</v>
      </c>
      <c r="AK111" s="97" t="e">
        <f ca="true">+IF(AND(ISNUMBER(OFFSET('Sanitation Data'!$G$4,0,10*ROW('Sanitation Data'!G105))),'Data Summary'!CZ111="Yes"),100-OFFSET('Sanitation Data'!$G$4,0,10*ROW('Sanitation Data'!G105)),NA())</f>
        <v>#N/A</v>
      </c>
      <c r="AL111" s="97" t="e">
        <f ca="true">+IF(AND(ISNUMBER(OFFSET('Sanitation Data'!$G$6,0,10*ROW('Sanitation Data'!G105))),'Data Summary'!DA111="Yes"),OFFSET('Sanitation Data'!$G$6,0,10*ROW('Sanitation Data'!G105)),NA())</f>
        <v>#N/A</v>
      </c>
      <c r="AM111" s="97" t="e">
        <f ca="true">+IF(AND(ISNUMBER(OFFSET('Sanitation Data'!$G$10,0,10*ROW('Sanitation Data'!G105))),'Data Summary'!DB111="Yes"),OFFSET('Sanitation Data'!$G$10,0,10*ROW('Sanitation Data'!G105)),NA())</f>
        <v>#N/A</v>
      </c>
      <c r="AN111" s="97" t="e">
        <f ca="true">+IF(AND(ISNUMBER(OFFSET('Sanitation Data'!$G$11,0,10*ROW('Sanitation Data'!G105))),'Data Summary'!DC111="Yes"),OFFSET('Sanitation Data'!$G$11,0,10*ROW('Sanitation Data'!G105)),NA())</f>
        <v>#N/A</v>
      </c>
      <c r="AO111" s="97" t="e">
        <f ca="true">+IF(AND(ISNUMBER(OFFSET('Sanitation Data'!$G$12,0,10*ROW('Sanitation Data'!G105))),'Data Summary'!DD111="Yes"),OFFSET('Sanitation Data'!$G$12,0,10*ROW('Sanitation Data'!G105)),NA())</f>
        <v>#N/A</v>
      </c>
      <c r="AP111" s="97" t="e">
        <f ca="true">+IF(AND(ISNUMBER(OFFSET('Sanitation Data'!$H$4,0,10*ROW('Sanitation Data'!H105))),'Data Summary'!DE111="Yes"),100-OFFSET('Sanitation Data'!$H$4,0,10*ROW('Sanitation Data'!H105)),NA())</f>
        <v>#N/A</v>
      </c>
      <c r="AQ111" s="97" t="e">
        <f ca="true">+IF(AND(ISNUMBER(OFFSET('Sanitation Data'!$H$6,0,10*ROW('Sanitation Data'!H105))),'Data Summary'!DF111="Yes"),OFFSET('Sanitation Data'!$H$6,0,10*ROW('Sanitation Data'!H105)),NA())</f>
        <v>#N/A</v>
      </c>
      <c r="AR111" s="97" t="e">
        <f ca="true">+IF(AND(ISNUMBER(OFFSET('Sanitation Data'!$H$10,0,10*ROW('Sanitation Data'!H105))),'Data Summary'!DG111="Yes"),OFFSET('Sanitation Data'!$H$10,0,10*ROW('Sanitation Data'!H105)),NA())</f>
        <v>#N/A</v>
      </c>
      <c r="AS111" s="97" t="e">
        <f ca="true">+IF(AND(ISNUMBER(OFFSET('Sanitation Data'!$H$11,0,10*ROW('Sanitation Data'!H105))),'Data Summary'!DH111="Yes"),OFFSET('Sanitation Data'!$H$11,0,10*ROW('Sanitation Data'!H105)),NA())</f>
        <v>#N/A</v>
      </c>
      <c r="AT111" s="97" t="e">
        <f ca="true">+IF(AND(ISNUMBER(OFFSET('Sanitation Data'!$H$12,0,10*ROW('Sanitation Data'!H105))),'Data Summary'!DI111="Yes"),OFFSET('Sanitation Data'!$H$12,0,10*ROW('Sanitation Data'!H105)),NA())</f>
        <v>#N/A</v>
      </c>
      <c r="AU111" s="97" t="e">
        <f ca="true">+IF(AND(ISNUMBER(OFFSET('Sanitation Data'!$I$4,0,10*ROW('Sanitation Data'!I105))),'Data Summary'!DJ111="Yes"),100-OFFSET('Sanitation Data'!$I$4,0,10*ROW('Sanitation Data'!I105)),NA())</f>
        <v>#N/A</v>
      </c>
      <c r="AV111" s="97" t="e">
        <f ca="true">+IF(AND(ISNUMBER(OFFSET('Sanitation Data'!$I$6,0,10*ROW('Sanitation Data'!I105))),'Data Summary'!DK111="Yes"),OFFSET('Sanitation Data'!$I$6,0,10*ROW('Sanitation Data'!I105)),NA())</f>
        <v>#N/A</v>
      </c>
      <c r="AW111" s="97" t="e">
        <f ca="true">+IF(AND(ISNUMBER(OFFSET('Sanitation Data'!$I$10,0,10*ROW('Sanitation Data'!I105))),'Data Summary'!DL111="Yes"),OFFSET('Sanitation Data'!$I$10,0,10*ROW('Sanitation Data'!I105)),NA())</f>
        <v>#N/A</v>
      </c>
      <c r="AX111" s="97" t="e">
        <f ca="true">+IF(AND(ISNUMBER(OFFSET('Sanitation Data'!$I$11,0,10*ROW('Sanitation Data'!I105))),'Data Summary'!DM111="Yes"),OFFSET('Sanitation Data'!$I$11,0,10*ROW('Sanitation Data'!I105)),NA())</f>
        <v>#N/A</v>
      </c>
      <c r="AY111" s="97" t="e">
        <f ca="true">+IF(AND(ISNUMBER(OFFSET('Sanitation Data'!$I$12,0,10*ROW('Sanitation Data'!I105))),'Data Summary'!DN111="Yes"),OFFSET('Sanitation Data'!$I$12,0,10*ROW('Sanitation Data'!I105)),NA())</f>
        <v>#N/A</v>
      </c>
      <c r="AZ111" s="98" t="e">
        <f ca="true">+IF(AND(ISNUMBER(OFFSET('Hygiene Data'!$D$5,0,10*ROW('Hygiene Data'!D105))),'Data Summary'!DO111="Yes"),OFFSET('Hygiene Data'!$D$5,0,10*ROW('Hygiene Data'!D105)),NA())</f>
        <v>#N/A</v>
      </c>
      <c r="BA111" s="98" t="e">
        <f ca="true">+IF(AND(ISNUMBER(OFFSET('Hygiene Data'!$D$7,0,10*ROW('Hygiene Data'!D105))),'Data Summary'!DP111="Yes"),OFFSET('Hygiene Data'!$D$7,0,10*ROW('Hygiene Data'!D105)),NA())</f>
        <v>#N/A</v>
      </c>
      <c r="BB111" s="98" t="e">
        <f ca="true">+IF(AND(ISNUMBER(OFFSET('Hygiene Data'!$D$9,0,10*ROW('Hygiene Data'!D105))),'Data Summary'!DQ111="Yes"),OFFSET('Hygiene Data'!$D$9,0,10*ROW('Hygiene Data'!D105)),NA())</f>
        <v>#N/A</v>
      </c>
      <c r="BC111" s="98" t="e">
        <f ca="true">+IF(AND(ISNUMBER(OFFSET('Hygiene Data'!$E$5,0,10*ROW('Hygiene Data'!E105))),'Data Summary'!DR111="Yes"),OFFSET('Hygiene Data'!$E$5,0,10*ROW('Hygiene Data'!E105)),NA())</f>
        <v>#N/A</v>
      </c>
      <c r="BD111" s="98" t="e">
        <f ca="true">+IF(AND(ISNUMBER(OFFSET('Hygiene Data'!$E$7,0,10*ROW('Hygiene Data'!E105))),'Data Summary'!DS111="Yes"),OFFSET('Hygiene Data'!$E$7,0,10*ROW('Hygiene Data'!E105)),NA())</f>
        <v>#N/A</v>
      </c>
      <c r="BE111" s="98" t="e">
        <f ca="true">+IF(AND(ISNUMBER(OFFSET('Hygiene Data'!$E$9,0,10*ROW('Hygiene Data'!E105))),'Data Summary'!DT111="Yes"),OFFSET('Hygiene Data'!$E$9,0,10*ROW('Hygiene Data'!E105)),NA())</f>
        <v>#N/A</v>
      </c>
      <c r="BF111" s="98" t="e">
        <f ca="true">+IF(AND(ISNUMBER(OFFSET('Hygiene Data'!$F$5,0,10*ROW('Hygiene Data'!F105))),'Data Summary'!DU111="Yes"),OFFSET('Hygiene Data'!$F$5,0,10*ROW('Hygiene Data'!F105)),NA())</f>
        <v>#N/A</v>
      </c>
      <c r="BG111" s="98" t="e">
        <f ca="true">+IF(AND(ISNUMBER(OFFSET('Hygiene Data'!$F$7,0,10*ROW('Hygiene Data'!F105))),'Data Summary'!DV111="Yes"),OFFSET('Hygiene Data'!$F$7,0,10*ROW('Hygiene Data'!F105)),NA())</f>
        <v>#N/A</v>
      </c>
      <c r="BH111" s="98" t="e">
        <f ca="true">+IF(AND(ISNUMBER(OFFSET('Hygiene Data'!$F$9,0,10*ROW('Hygiene Data'!F105))),'Data Summary'!DW111="Yes"),OFFSET('Hygiene Data'!$F$9,0,10*ROW('Hygiene Data'!F105)),NA())</f>
        <v>#N/A</v>
      </c>
      <c r="BI111" s="98" t="e">
        <f ca="true">+IF(AND(ISNUMBER(OFFSET('Hygiene Data'!$G$5,0,10*ROW('Hygiene Data'!G105))),'Data Summary'!DX111="Yes"),OFFSET('Hygiene Data'!$G$5,0,10*ROW('Hygiene Data'!G105)),NA())</f>
        <v>#N/A</v>
      </c>
      <c r="BJ111" s="98" t="e">
        <f ca="true">+IF(AND(ISNUMBER(OFFSET('Hygiene Data'!$G$7,0,10*ROW('Hygiene Data'!G105))),'Data Summary'!DY111="Yes"),OFFSET('Hygiene Data'!$G$7,0,10*ROW('Hygiene Data'!G105)),NA())</f>
        <v>#N/A</v>
      </c>
      <c r="BK111" s="98" t="e">
        <f ca="true">+IF(AND(ISNUMBER(OFFSET('Hygiene Data'!$G$9,0,10*ROW('Hygiene Data'!G105))),'Data Summary'!DZ111="Yes"),OFFSET('Hygiene Data'!$G$9,0,10*ROW('Hygiene Data'!G105)),NA())</f>
        <v>#N/A</v>
      </c>
      <c r="BL111" s="98" t="e">
        <f ca="true">+IF(AND(ISNUMBER(OFFSET('Hygiene Data'!$H$5,0,10*ROW('Hygiene Data'!H105))),'Data Summary'!EA111="Yes"),OFFSET('Hygiene Data'!$H$5,0,10*ROW('Hygiene Data'!H105)),NA())</f>
        <v>#N/A</v>
      </c>
      <c r="BM111" s="98" t="e">
        <f ca="true">+IF(AND(ISNUMBER(OFFSET('Hygiene Data'!$H$7,0,10*ROW('Hygiene Data'!H105))),'Data Summary'!EB111="Yes"),OFFSET('Hygiene Data'!$H$7,0,10*ROW('Hygiene Data'!H105)),NA())</f>
        <v>#N/A</v>
      </c>
      <c r="BN111" s="98" t="e">
        <f ca="true">+IF(AND(ISNUMBER(OFFSET('Hygiene Data'!$H$9,0,10*ROW('Hygiene Data'!H105))),'Data Summary'!EC111="Yes"),OFFSET('Hygiene Data'!$H$9,0,10*ROW('Hygiene Data'!H105)),NA())</f>
        <v>#N/A</v>
      </c>
      <c r="BO111" s="98" t="e">
        <f ca="true">+IF(AND(ISNUMBER(OFFSET('Hygiene Data'!$I$5,0,10*ROW('Hygiene Data'!I105))),'Data Summary'!ED111="Yes"),OFFSET('Hygiene Data'!$I$5,0,10*ROW('Hygiene Data'!I105)),NA())</f>
        <v>#N/A</v>
      </c>
      <c r="BP111" s="98" t="e">
        <f ca="true">+IF(AND(ISNUMBER(OFFSET('Hygiene Data'!$I$7,0,10*ROW('Hygiene Data'!I105))),'Data Summary'!EE111="Yes"),OFFSET('Hygiene Data'!$I$7,0,10*ROW('Hygiene Data'!I105)),NA())</f>
        <v>#N/A</v>
      </c>
      <c r="BQ111" s="98" t="e">
        <f ca="true">+IF(AND(ISNUMBER(OFFSET('Hygiene Data'!$I$9,0,10*ROW('Hygiene Data'!I105))),'Data Summary'!EF111="Yes"),OFFSET('Hygiene Data'!$I$9,0,10*ROW('Hygiene Data'!I105)),NA())</f>
        <v>#N/A</v>
      </c>
    </row>
    <row xmlns:x14ac="http://schemas.microsoft.com/office/spreadsheetml/2009/9/ac" r="112" x14ac:dyDescent="0.2">
      <c r="A112" s="339" t="e">
        <f ca="true">+RIGHT('Data Summary'!A112,LEN('Data Summary'!A112)-9)</f>
        <v>#VALUE!</v>
      </c>
      <c r="B112" s="36" t="str">
        <f ca="true">+IF(ISTEXT('Data Summary'!B112),'Data Summary'!B112,"")</f>
        <v/>
      </c>
      <c r="C112" s="338" t="e">
        <f ca="true">+VALUE('Data Summary'!C112)</f>
        <v>#VALUE!</v>
      </c>
      <c r="D112" s="96" t="e">
        <f ca="true">+IF(AND(ISNUMBER(OFFSET('Water Data'!$D$4,0,10*ROW('Water Data'!D106))),'Data Summary'!BS112="Yes"),100-OFFSET('Water Data'!$D$4,0,10*ROW('Water Data'!D106)),NA())</f>
        <v>#N/A</v>
      </c>
      <c r="E112" s="96" t="e">
        <f ca="true">+IF(AND(ISNUMBER(OFFSET('Water Data'!$D$6,0,10*ROW('Water Data'!D106))),'Data Summary'!BT112="Yes"),OFFSET('Water Data'!$D$6,0,10*ROW('Water Data'!D106)),NA())</f>
        <v>#N/A</v>
      </c>
      <c r="F112" s="96" t="e">
        <f ca="true">+IF(AND(ISNUMBER(OFFSET('Water Data'!$D$9,0,10*ROW('Water Data'!D106))),'Data Summary'!BU112="Yes"),OFFSET('Water Data'!$D$9,0,10*ROW('Water Data'!D106)),NA())</f>
        <v>#N/A</v>
      </c>
      <c r="G112" s="96" t="e">
        <f ca="true">+IF(AND(ISNUMBER(OFFSET('Water Data'!$E$4,0,10*ROW('Water Data'!E106))),'Data Summary'!BV112="Yes"),100-OFFSET('Water Data'!$E$4,0,10*ROW('Water Data'!E106)),NA())</f>
        <v>#N/A</v>
      </c>
      <c r="H112" s="96" t="e">
        <f ca="true">+IF(AND(ISNUMBER(OFFSET('Water Data'!$E$6,0,10*ROW('Water Data'!E106))),'Data Summary'!BW112="Yes"),OFFSET('Water Data'!$E$6,0,10*ROW('Water Data'!E106)),NA())</f>
        <v>#N/A</v>
      </c>
      <c r="I112" s="96" t="e">
        <f ca="true">+IF(AND(ISNUMBER(OFFSET('Water Data'!$E$9,0,10*ROW('Water Data'!E106))),'Data Summary'!BX112="Yes"),OFFSET('Water Data'!$E$9,0,10*ROW('Water Data'!E106)),NA())</f>
        <v>#N/A</v>
      </c>
      <c r="J112" s="96" t="e">
        <f ca="true">+IF(AND(ISNUMBER(OFFSET('Water Data'!$F$4,0,10*ROW('Water Data'!F106))),'Data Summary'!BY112="Yes"),100-OFFSET('Water Data'!$F$4,0,10*ROW('Water Data'!F106)),NA())</f>
        <v>#N/A</v>
      </c>
      <c r="K112" s="96" t="e">
        <f ca="true">+IF(AND(ISNUMBER(OFFSET('Water Data'!$F$6,0,10*ROW('Water Data'!F106))),'Data Summary'!BZ112="Yes"),OFFSET('Water Data'!$F$6,0,10*ROW('Water Data'!F106)),NA())</f>
        <v>#N/A</v>
      </c>
      <c r="L112" s="96" t="e">
        <f ca="true">+IF(AND(ISNUMBER(OFFSET('Water Data'!$F$9,0,10*ROW('Water Data'!F106))),'Data Summary'!CA112="Yes"),OFFSET('Water Data'!$F$9,0,10*ROW('Water Data'!F106)),NA())</f>
        <v>#N/A</v>
      </c>
      <c r="M112" s="96" t="e">
        <f ca="true">+IF(AND(ISNUMBER(OFFSET('Water Data'!$G$4,0,10*ROW('Water Data'!G106))),'Data Summary'!CB112="Yes"),100-OFFSET('Water Data'!$G$4,0,10*ROW('Water Data'!G106)),NA())</f>
        <v>#N/A</v>
      </c>
      <c r="N112" s="96" t="e">
        <f ca="true">+IF(AND(ISNUMBER(OFFSET('Water Data'!$G$6,0,10*ROW('Water Data'!G106))),'Data Summary'!CC112="Yes"),OFFSET('Water Data'!$G$6,0,10*ROW('Water Data'!G106)),NA())</f>
        <v>#N/A</v>
      </c>
      <c r="O112" s="96" t="e">
        <f ca="true">+IF(AND(ISNUMBER(OFFSET('Water Data'!$G$9,0,10*ROW('Water Data'!G106))),'Data Summary'!CD112="Yes"),OFFSET('Water Data'!$G$9,0,10*ROW('Water Data'!G106)),NA())</f>
        <v>#N/A</v>
      </c>
      <c r="P112" s="96" t="e">
        <f ca="true">+IF(AND(ISNUMBER(OFFSET('Water Data'!$H$4,0,10*ROW('Water Data'!H106))),'Data Summary'!CE112="Yes"),100-OFFSET('Water Data'!$H$4,0,10*ROW('Water Data'!H106)),NA())</f>
        <v>#N/A</v>
      </c>
      <c r="Q112" s="96" t="e">
        <f ca="true">+IF(AND(ISNUMBER(OFFSET('Water Data'!$H$6,0,10*ROW('Water Data'!H106))),'Data Summary'!CF112="Yes"),OFFSET('Water Data'!$H$6,0,10*ROW('Water Data'!H106)),NA())</f>
        <v>#N/A</v>
      </c>
      <c r="R112" s="96" t="e">
        <f ca="true">+IF(AND(ISNUMBER(OFFSET('Water Data'!$H$9,0,10*ROW('Water Data'!H106))),'Data Summary'!CG112="Yes"),OFFSET('Water Data'!$H$9,0,10*ROW('Water Data'!H106)),NA())</f>
        <v>#N/A</v>
      </c>
      <c r="S112" s="96" t="e">
        <f ca="true">+IF(AND(ISNUMBER(OFFSET('Water Data'!$I$4,0,10*ROW('Water Data'!I106))),'Data Summary'!CH112="Yes"),100-OFFSET('Water Data'!$I$4,0,10*ROW('Water Data'!I106)),NA())</f>
        <v>#N/A</v>
      </c>
      <c r="T112" s="96" t="e">
        <f ca="true">+IF(AND(ISNUMBER(OFFSET('Water Data'!$I$6,0,10*ROW('Water Data'!I106))),'Data Summary'!CI112="Yes"),OFFSET('Water Data'!$I$6,0,10*ROW('Water Data'!I106)),NA())</f>
        <v>#N/A</v>
      </c>
      <c r="U112" s="96" t="e">
        <f ca="true">+IF(AND(ISNUMBER(OFFSET('Water Data'!$I$9,0,10*ROW('Water Data'!I106))),'Data Summary'!CJ112="Yes"),OFFSET('Water Data'!$I$9,0,10*ROW('Water Data'!I106)),NA())</f>
        <v>#N/A</v>
      </c>
      <c r="V112" s="97" t="e">
        <f ca="true">+IF(AND(ISNUMBER(OFFSET('Sanitation Data'!$D$4,0,10*ROW('Sanitation Data'!D106))),'Data Summary'!CK112="Yes"),100-OFFSET('Sanitation Data'!$D$4,0,10*ROW('Sanitation Data'!D106)),NA())</f>
        <v>#N/A</v>
      </c>
      <c r="W112" s="97" t="e">
        <f ca="true">+IF(AND(ISNUMBER(OFFSET('Sanitation Data'!$D$6,0,10*ROW('Sanitation Data'!D106))),'Data Summary'!CL112="Yes"),OFFSET('Sanitation Data'!$D$6,0,10*ROW('Sanitation Data'!D106)),NA())</f>
        <v>#N/A</v>
      </c>
      <c r="X112" s="97" t="e">
        <f ca="true">+IF(AND(ISNUMBER(OFFSET('Sanitation Data'!$D$10,0,10*ROW('Sanitation Data'!D106))),'Data Summary'!CM112="Yes"),OFFSET('Sanitation Data'!$D$10,0,10*ROW('Sanitation Data'!D106)),NA())</f>
        <v>#N/A</v>
      </c>
      <c r="Y112" s="97" t="e">
        <f ca="true">+IF(AND(ISNUMBER(OFFSET('Sanitation Data'!$D$11,0,10*ROW('Sanitation Data'!D106))),'Data Summary'!CN112="Yes"),OFFSET('Sanitation Data'!$D$11,0,10*ROW('Sanitation Data'!D106)),NA())</f>
        <v>#N/A</v>
      </c>
      <c r="Z112" s="97" t="e">
        <f ca="true">+IF(AND(ISNUMBER(OFFSET('Sanitation Data'!$D$12,0,10*ROW('Sanitation Data'!D106))),'Data Summary'!CO112="Yes"),OFFSET('Sanitation Data'!$D$12,0,10*ROW('Sanitation Data'!D106)),NA())</f>
        <v>#N/A</v>
      </c>
      <c r="AA112" s="97" t="e">
        <f ca="true">+IF(AND(ISNUMBER(OFFSET('Sanitation Data'!$E$4,0,10*ROW('Sanitation Data'!E106))),'Data Summary'!CP112="Yes"),100-OFFSET('Sanitation Data'!$E$4,0,10*ROW('Sanitation Data'!E106)),NA())</f>
        <v>#N/A</v>
      </c>
      <c r="AB112" s="97" t="e">
        <f ca="true">+IF(AND(ISNUMBER(OFFSET('Sanitation Data'!$E$6,0,10*ROW('Sanitation Data'!E106))),'Data Summary'!CQ112="Yes"),OFFSET('Sanitation Data'!$E$6,0,10*ROW('Sanitation Data'!E106)),NA())</f>
        <v>#N/A</v>
      </c>
      <c r="AC112" s="97" t="e">
        <f ca="true">+IF(AND(ISNUMBER(OFFSET('Sanitation Data'!$E$10,0,10*ROW('Sanitation Data'!E106))),'Data Summary'!CR112="Yes"),OFFSET('Sanitation Data'!$E$10,0,10*ROW('Sanitation Data'!E106)),NA())</f>
        <v>#N/A</v>
      </c>
      <c r="AD112" s="97" t="e">
        <f ca="true">+IF(AND(ISNUMBER(OFFSET('Sanitation Data'!$E$11,0,10*ROW('Sanitation Data'!E106))),'Data Summary'!CS112="Yes"),OFFSET('Sanitation Data'!$E$11,0,10*ROW('Sanitation Data'!E106)),NA())</f>
        <v>#N/A</v>
      </c>
      <c r="AE112" s="97" t="e">
        <f ca="true">+IF(AND(ISNUMBER(OFFSET('Sanitation Data'!$E$12,0,10*ROW('Sanitation Data'!E106))),'Data Summary'!CT112="Yes"),OFFSET('Sanitation Data'!$E$12,0,10*ROW('Sanitation Data'!E106)),NA())</f>
        <v>#N/A</v>
      </c>
      <c r="AF112" s="97" t="e">
        <f ca="true">+IF(AND(ISNUMBER(OFFSET('Sanitation Data'!$F$4,0,10*ROW('Sanitation Data'!F106))),'Data Summary'!CU112="Yes"),100-OFFSET('Sanitation Data'!$F$4,0,10*ROW('Sanitation Data'!F106)),NA())</f>
        <v>#N/A</v>
      </c>
      <c r="AG112" s="97" t="e">
        <f ca="true">+IF(AND(ISNUMBER(OFFSET('Sanitation Data'!$F$6,0,10*ROW('Sanitation Data'!F106))),'Data Summary'!CV112="Yes"),OFFSET('Sanitation Data'!$F$6,0,10*ROW('Sanitation Data'!F106)),NA())</f>
        <v>#N/A</v>
      </c>
      <c r="AH112" s="97" t="e">
        <f ca="true">+IF(AND(ISNUMBER(OFFSET('Sanitation Data'!$F$10,0,10*ROW('Sanitation Data'!F106))),'Data Summary'!CW112="Yes"),OFFSET('Sanitation Data'!$F$10,0,10*ROW('Sanitation Data'!F106)),NA())</f>
        <v>#N/A</v>
      </c>
      <c r="AI112" s="97" t="e">
        <f ca="true">+IF(AND(ISNUMBER(OFFSET('Sanitation Data'!$F$11,0,10*ROW('Sanitation Data'!F106))),'Data Summary'!CX112="Yes"),OFFSET('Sanitation Data'!$F$11,0,10*ROW('Sanitation Data'!F106)),NA())</f>
        <v>#N/A</v>
      </c>
      <c r="AJ112" s="97" t="e">
        <f ca="true">+IF(AND(ISNUMBER(OFFSET('Sanitation Data'!$F$12,0,10*ROW('Sanitation Data'!F106))),'Data Summary'!CY112="Yes"),OFFSET('Sanitation Data'!$F$12,0,10*ROW('Sanitation Data'!F106)),NA())</f>
        <v>#N/A</v>
      </c>
      <c r="AK112" s="97" t="e">
        <f ca="true">+IF(AND(ISNUMBER(OFFSET('Sanitation Data'!$G$4,0,10*ROW('Sanitation Data'!G106))),'Data Summary'!CZ112="Yes"),100-OFFSET('Sanitation Data'!$G$4,0,10*ROW('Sanitation Data'!G106)),NA())</f>
        <v>#N/A</v>
      </c>
      <c r="AL112" s="97" t="e">
        <f ca="true">+IF(AND(ISNUMBER(OFFSET('Sanitation Data'!$G$6,0,10*ROW('Sanitation Data'!G106))),'Data Summary'!DA112="Yes"),OFFSET('Sanitation Data'!$G$6,0,10*ROW('Sanitation Data'!G106)),NA())</f>
        <v>#N/A</v>
      </c>
      <c r="AM112" s="97" t="e">
        <f ca="true">+IF(AND(ISNUMBER(OFFSET('Sanitation Data'!$G$10,0,10*ROW('Sanitation Data'!G106))),'Data Summary'!DB112="Yes"),OFFSET('Sanitation Data'!$G$10,0,10*ROW('Sanitation Data'!G106)),NA())</f>
        <v>#N/A</v>
      </c>
      <c r="AN112" s="97" t="e">
        <f ca="true">+IF(AND(ISNUMBER(OFFSET('Sanitation Data'!$G$11,0,10*ROW('Sanitation Data'!G106))),'Data Summary'!DC112="Yes"),OFFSET('Sanitation Data'!$G$11,0,10*ROW('Sanitation Data'!G106)),NA())</f>
        <v>#N/A</v>
      </c>
      <c r="AO112" s="97" t="e">
        <f ca="true">+IF(AND(ISNUMBER(OFFSET('Sanitation Data'!$G$12,0,10*ROW('Sanitation Data'!G106))),'Data Summary'!DD112="Yes"),OFFSET('Sanitation Data'!$G$12,0,10*ROW('Sanitation Data'!G106)),NA())</f>
        <v>#N/A</v>
      </c>
      <c r="AP112" s="97" t="e">
        <f ca="true">+IF(AND(ISNUMBER(OFFSET('Sanitation Data'!$H$4,0,10*ROW('Sanitation Data'!H106))),'Data Summary'!DE112="Yes"),100-OFFSET('Sanitation Data'!$H$4,0,10*ROW('Sanitation Data'!H106)),NA())</f>
        <v>#N/A</v>
      </c>
      <c r="AQ112" s="97" t="e">
        <f ca="true">+IF(AND(ISNUMBER(OFFSET('Sanitation Data'!$H$6,0,10*ROW('Sanitation Data'!H106))),'Data Summary'!DF112="Yes"),OFFSET('Sanitation Data'!$H$6,0,10*ROW('Sanitation Data'!H106)),NA())</f>
        <v>#N/A</v>
      </c>
      <c r="AR112" s="97" t="e">
        <f ca="true">+IF(AND(ISNUMBER(OFFSET('Sanitation Data'!$H$10,0,10*ROW('Sanitation Data'!H106))),'Data Summary'!DG112="Yes"),OFFSET('Sanitation Data'!$H$10,0,10*ROW('Sanitation Data'!H106)),NA())</f>
        <v>#N/A</v>
      </c>
      <c r="AS112" s="97" t="e">
        <f ca="true">+IF(AND(ISNUMBER(OFFSET('Sanitation Data'!$H$11,0,10*ROW('Sanitation Data'!H106))),'Data Summary'!DH112="Yes"),OFFSET('Sanitation Data'!$H$11,0,10*ROW('Sanitation Data'!H106)),NA())</f>
        <v>#N/A</v>
      </c>
      <c r="AT112" s="97" t="e">
        <f ca="true">+IF(AND(ISNUMBER(OFFSET('Sanitation Data'!$H$12,0,10*ROW('Sanitation Data'!H106))),'Data Summary'!DI112="Yes"),OFFSET('Sanitation Data'!$H$12,0,10*ROW('Sanitation Data'!H106)),NA())</f>
        <v>#N/A</v>
      </c>
      <c r="AU112" s="97" t="e">
        <f ca="true">+IF(AND(ISNUMBER(OFFSET('Sanitation Data'!$I$4,0,10*ROW('Sanitation Data'!I106))),'Data Summary'!DJ112="Yes"),100-OFFSET('Sanitation Data'!$I$4,0,10*ROW('Sanitation Data'!I106)),NA())</f>
        <v>#N/A</v>
      </c>
      <c r="AV112" s="97" t="e">
        <f ca="true">+IF(AND(ISNUMBER(OFFSET('Sanitation Data'!$I$6,0,10*ROW('Sanitation Data'!I106))),'Data Summary'!DK112="Yes"),OFFSET('Sanitation Data'!$I$6,0,10*ROW('Sanitation Data'!I106)),NA())</f>
        <v>#N/A</v>
      </c>
      <c r="AW112" s="97" t="e">
        <f ca="true">+IF(AND(ISNUMBER(OFFSET('Sanitation Data'!$I$10,0,10*ROW('Sanitation Data'!I106))),'Data Summary'!DL112="Yes"),OFFSET('Sanitation Data'!$I$10,0,10*ROW('Sanitation Data'!I106)),NA())</f>
        <v>#N/A</v>
      </c>
      <c r="AX112" s="97" t="e">
        <f ca="true">+IF(AND(ISNUMBER(OFFSET('Sanitation Data'!$I$11,0,10*ROW('Sanitation Data'!I106))),'Data Summary'!DM112="Yes"),OFFSET('Sanitation Data'!$I$11,0,10*ROW('Sanitation Data'!I106)),NA())</f>
        <v>#N/A</v>
      </c>
      <c r="AY112" s="97" t="e">
        <f ca="true">+IF(AND(ISNUMBER(OFFSET('Sanitation Data'!$I$12,0,10*ROW('Sanitation Data'!I106))),'Data Summary'!DN112="Yes"),OFFSET('Sanitation Data'!$I$12,0,10*ROW('Sanitation Data'!I106)),NA())</f>
        <v>#N/A</v>
      </c>
      <c r="AZ112" s="98" t="e">
        <f ca="true">+IF(AND(ISNUMBER(OFFSET('Hygiene Data'!$D$5,0,10*ROW('Hygiene Data'!D106))),'Data Summary'!DO112="Yes"),OFFSET('Hygiene Data'!$D$5,0,10*ROW('Hygiene Data'!D106)),NA())</f>
        <v>#N/A</v>
      </c>
      <c r="BA112" s="98" t="e">
        <f ca="true">+IF(AND(ISNUMBER(OFFSET('Hygiene Data'!$D$7,0,10*ROW('Hygiene Data'!D106))),'Data Summary'!DP112="Yes"),OFFSET('Hygiene Data'!$D$7,0,10*ROW('Hygiene Data'!D106)),NA())</f>
        <v>#N/A</v>
      </c>
      <c r="BB112" s="98" t="e">
        <f ca="true">+IF(AND(ISNUMBER(OFFSET('Hygiene Data'!$D$9,0,10*ROW('Hygiene Data'!D106))),'Data Summary'!DQ112="Yes"),OFFSET('Hygiene Data'!$D$9,0,10*ROW('Hygiene Data'!D106)),NA())</f>
        <v>#N/A</v>
      </c>
      <c r="BC112" s="98" t="e">
        <f ca="true">+IF(AND(ISNUMBER(OFFSET('Hygiene Data'!$E$5,0,10*ROW('Hygiene Data'!E106))),'Data Summary'!DR112="Yes"),OFFSET('Hygiene Data'!$E$5,0,10*ROW('Hygiene Data'!E106)),NA())</f>
        <v>#N/A</v>
      </c>
      <c r="BD112" s="98" t="e">
        <f ca="true">+IF(AND(ISNUMBER(OFFSET('Hygiene Data'!$E$7,0,10*ROW('Hygiene Data'!E106))),'Data Summary'!DS112="Yes"),OFFSET('Hygiene Data'!$E$7,0,10*ROW('Hygiene Data'!E106)),NA())</f>
        <v>#N/A</v>
      </c>
      <c r="BE112" s="98" t="e">
        <f ca="true">+IF(AND(ISNUMBER(OFFSET('Hygiene Data'!$E$9,0,10*ROW('Hygiene Data'!E106))),'Data Summary'!DT112="Yes"),OFFSET('Hygiene Data'!$E$9,0,10*ROW('Hygiene Data'!E106)),NA())</f>
        <v>#N/A</v>
      </c>
      <c r="BF112" s="98" t="e">
        <f ca="true">+IF(AND(ISNUMBER(OFFSET('Hygiene Data'!$F$5,0,10*ROW('Hygiene Data'!F106))),'Data Summary'!DU112="Yes"),OFFSET('Hygiene Data'!$F$5,0,10*ROW('Hygiene Data'!F106)),NA())</f>
        <v>#N/A</v>
      </c>
      <c r="BG112" s="98" t="e">
        <f ca="true">+IF(AND(ISNUMBER(OFFSET('Hygiene Data'!$F$7,0,10*ROW('Hygiene Data'!F106))),'Data Summary'!DV112="Yes"),OFFSET('Hygiene Data'!$F$7,0,10*ROW('Hygiene Data'!F106)),NA())</f>
        <v>#N/A</v>
      </c>
      <c r="BH112" s="98" t="e">
        <f ca="true">+IF(AND(ISNUMBER(OFFSET('Hygiene Data'!$F$9,0,10*ROW('Hygiene Data'!F106))),'Data Summary'!DW112="Yes"),OFFSET('Hygiene Data'!$F$9,0,10*ROW('Hygiene Data'!F106)),NA())</f>
        <v>#N/A</v>
      </c>
      <c r="BI112" s="98" t="e">
        <f ca="true">+IF(AND(ISNUMBER(OFFSET('Hygiene Data'!$G$5,0,10*ROW('Hygiene Data'!G106))),'Data Summary'!DX112="Yes"),OFFSET('Hygiene Data'!$G$5,0,10*ROW('Hygiene Data'!G106)),NA())</f>
        <v>#N/A</v>
      </c>
      <c r="BJ112" s="98" t="e">
        <f ca="true">+IF(AND(ISNUMBER(OFFSET('Hygiene Data'!$G$7,0,10*ROW('Hygiene Data'!G106))),'Data Summary'!DY112="Yes"),OFFSET('Hygiene Data'!$G$7,0,10*ROW('Hygiene Data'!G106)),NA())</f>
        <v>#N/A</v>
      </c>
      <c r="BK112" s="98" t="e">
        <f ca="true">+IF(AND(ISNUMBER(OFFSET('Hygiene Data'!$G$9,0,10*ROW('Hygiene Data'!G106))),'Data Summary'!DZ112="Yes"),OFFSET('Hygiene Data'!$G$9,0,10*ROW('Hygiene Data'!G106)),NA())</f>
        <v>#N/A</v>
      </c>
      <c r="BL112" s="98" t="e">
        <f ca="true">+IF(AND(ISNUMBER(OFFSET('Hygiene Data'!$H$5,0,10*ROW('Hygiene Data'!H106))),'Data Summary'!EA112="Yes"),OFFSET('Hygiene Data'!$H$5,0,10*ROW('Hygiene Data'!H106)),NA())</f>
        <v>#N/A</v>
      </c>
      <c r="BM112" s="98" t="e">
        <f ca="true">+IF(AND(ISNUMBER(OFFSET('Hygiene Data'!$H$7,0,10*ROW('Hygiene Data'!H106))),'Data Summary'!EB112="Yes"),OFFSET('Hygiene Data'!$H$7,0,10*ROW('Hygiene Data'!H106)),NA())</f>
        <v>#N/A</v>
      </c>
      <c r="BN112" s="98" t="e">
        <f ca="true">+IF(AND(ISNUMBER(OFFSET('Hygiene Data'!$H$9,0,10*ROW('Hygiene Data'!H106))),'Data Summary'!EC112="Yes"),OFFSET('Hygiene Data'!$H$9,0,10*ROW('Hygiene Data'!H106)),NA())</f>
        <v>#N/A</v>
      </c>
      <c r="BO112" s="98" t="e">
        <f ca="true">+IF(AND(ISNUMBER(OFFSET('Hygiene Data'!$I$5,0,10*ROW('Hygiene Data'!I106))),'Data Summary'!ED112="Yes"),OFFSET('Hygiene Data'!$I$5,0,10*ROW('Hygiene Data'!I106)),NA())</f>
        <v>#N/A</v>
      </c>
      <c r="BP112" s="98" t="e">
        <f ca="true">+IF(AND(ISNUMBER(OFFSET('Hygiene Data'!$I$7,0,10*ROW('Hygiene Data'!I106))),'Data Summary'!EE112="Yes"),OFFSET('Hygiene Data'!$I$7,0,10*ROW('Hygiene Data'!I106)),NA())</f>
        <v>#N/A</v>
      </c>
      <c r="BQ112" s="98" t="e">
        <f ca="true">+IF(AND(ISNUMBER(OFFSET('Hygiene Data'!$I$9,0,10*ROW('Hygiene Data'!I106))),'Data Summary'!EF112="Yes"),OFFSET('Hygiene Data'!$I$9,0,10*ROW('Hygiene Data'!I106)),NA())</f>
        <v>#N/A</v>
      </c>
    </row>
    <row xmlns:x14ac="http://schemas.microsoft.com/office/spreadsheetml/2009/9/ac" r="113" x14ac:dyDescent="0.2">
      <c r="A113" s="339" t="e">
        <f ca="true">+RIGHT('Data Summary'!A113,LEN('Data Summary'!A113)-9)</f>
        <v>#VALUE!</v>
      </c>
      <c r="B113" s="36" t="str">
        <f ca="true">+IF(ISTEXT('Data Summary'!B113),'Data Summary'!B113,"")</f>
        <v/>
      </c>
      <c r="C113" s="338" t="e">
        <f ca="true">+VALUE('Data Summary'!C113)</f>
        <v>#VALUE!</v>
      </c>
      <c r="D113" s="96" t="e">
        <f ca="true">+IF(AND(ISNUMBER(OFFSET('Water Data'!$D$4,0,10*ROW('Water Data'!D107))),'Data Summary'!BS113="Yes"),100-OFFSET('Water Data'!$D$4,0,10*ROW('Water Data'!D107)),NA())</f>
        <v>#N/A</v>
      </c>
      <c r="E113" s="96" t="e">
        <f ca="true">+IF(AND(ISNUMBER(OFFSET('Water Data'!$D$6,0,10*ROW('Water Data'!D107))),'Data Summary'!BT113="Yes"),OFFSET('Water Data'!$D$6,0,10*ROW('Water Data'!D107)),NA())</f>
        <v>#N/A</v>
      </c>
      <c r="F113" s="96" t="e">
        <f ca="true">+IF(AND(ISNUMBER(OFFSET('Water Data'!$D$9,0,10*ROW('Water Data'!D107))),'Data Summary'!BU113="Yes"),OFFSET('Water Data'!$D$9,0,10*ROW('Water Data'!D107)),NA())</f>
        <v>#N/A</v>
      </c>
      <c r="G113" s="96" t="e">
        <f ca="true">+IF(AND(ISNUMBER(OFFSET('Water Data'!$E$4,0,10*ROW('Water Data'!E107))),'Data Summary'!BV113="Yes"),100-OFFSET('Water Data'!$E$4,0,10*ROW('Water Data'!E107)),NA())</f>
        <v>#N/A</v>
      </c>
      <c r="H113" s="96" t="e">
        <f ca="true">+IF(AND(ISNUMBER(OFFSET('Water Data'!$E$6,0,10*ROW('Water Data'!E107))),'Data Summary'!BW113="Yes"),OFFSET('Water Data'!$E$6,0,10*ROW('Water Data'!E107)),NA())</f>
        <v>#N/A</v>
      </c>
      <c r="I113" s="96" t="e">
        <f ca="true">+IF(AND(ISNUMBER(OFFSET('Water Data'!$E$9,0,10*ROW('Water Data'!E107))),'Data Summary'!BX113="Yes"),OFFSET('Water Data'!$E$9,0,10*ROW('Water Data'!E107)),NA())</f>
        <v>#N/A</v>
      </c>
      <c r="J113" s="96" t="e">
        <f ca="true">+IF(AND(ISNUMBER(OFFSET('Water Data'!$F$4,0,10*ROW('Water Data'!F107))),'Data Summary'!BY113="Yes"),100-OFFSET('Water Data'!$F$4,0,10*ROW('Water Data'!F107)),NA())</f>
        <v>#N/A</v>
      </c>
      <c r="K113" s="96" t="e">
        <f ca="true">+IF(AND(ISNUMBER(OFFSET('Water Data'!$F$6,0,10*ROW('Water Data'!F107))),'Data Summary'!BZ113="Yes"),OFFSET('Water Data'!$F$6,0,10*ROW('Water Data'!F107)),NA())</f>
        <v>#N/A</v>
      </c>
      <c r="L113" s="96" t="e">
        <f ca="true">+IF(AND(ISNUMBER(OFFSET('Water Data'!$F$9,0,10*ROW('Water Data'!F107))),'Data Summary'!CA113="Yes"),OFFSET('Water Data'!$F$9,0,10*ROW('Water Data'!F107)),NA())</f>
        <v>#N/A</v>
      </c>
      <c r="M113" s="96" t="e">
        <f ca="true">+IF(AND(ISNUMBER(OFFSET('Water Data'!$G$4,0,10*ROW('Water Data'!G107))),'Data Summary'!CB113="Yes"),100-OFFSET('Water Data'!$G$4,0,10*ROW('Water Data'!G107)),NA())</f>
        <v>#N/A</v>
      </c>
      <c r="N113" s="96" t="e">
        <f ca="true">+IF(AND(ISNUMBER(OFFSET('Water Data'!$G$6,0,10*ROW('Water Data'!G107))),'Data Summary'!CC113="Yes"),OFFSET('Water Data'!$G$6,0,10*ROW('Water Data'!G107)),NA())</f>
        <v>#N/A</v>
      </c>
      <c r="O113" s="96" t="e">
        <f ca="true">+IF(AND(ISNUMBER(OFFSET('Water Data'!$G$9,0,10*ROW('Water Data'!G107))),'Data Summary'!CD113="Yes"),OFFSET('Water Data'!$G$9,0,10*ROW('Water Data'!G107)),NA())</f>
        <v>#N/A</v>
      </c>
      <c r="P113" s="96" t="e">
        <f ca="true">+IF(AND(ISNUMBER(OFFSET('Water Data'!$H$4,0,10*ROW('Water Data'!H107))),'Data Summary'!CE113="Yes"),100-OFFSET('Water Data'!$H$4,0,10*ROW('Water Data'!H107)),NA())</f>
        <v>#N/A</v>
      </c>
      <c r="Q113" s="96" t="e">
        <f ca="true">+IF(AND(ISNUMBER(OFFSET('Water Data'!$H$6,0,10*ROW('Water Data'!H107))),'Data Summary'!CF113="Yes"),OFFSET('Water Data'!$H$6,0,10*ROW('Water Data'!H107)),NA())</f>
        <v>#N/A</v>
      </c>
      <c r="R113" s="96" t="e">
        <f ca="true">+IF(AND(ISNUMBER(OFFSET('Water Data'!$H$9,0,10*ROW('Water Data'!H107))),'Data Summary'!CG113="Yes"),OFFSET('Water Data'!$H$9,0,10*ROW('Water Data'!H107)),NA())</f>
        <v>#N/A</v>
      </c>
      <c r="S113" s="96" t="e">
        <f ca="true">+IF(AND(ISNUMBER(OFFSET('Water Data'!$I$4,0,10*ROW('Water Data'!I107))),'Data Summary'!CH113="Yes"),100-OFFSET('Water Data'!$I$4,0,10*ROW('Water Data'!I107)),NA())</f>
        <v>#N/A</v>
      </c>
      <c r="T113" s="96" t="e">
        <f ca="true">+IF(AND(ISNUMBER(OFFSET('Water Data'!$I$6,0,10*ROW('Water Data'!I107))),'Data Summary'!CI113="Yes"),OFFSET('Water Data'!$I$6,0,10*ROW('Water Data'!I107)),NA())</f>
        <v>#N/A</v>
      </c>
      <c r="U113" s="96" t="e">
        <f ca="true">+IF(AND(ISNUMBER(OFFSET('Water Data'!$I$9,0,10*ROW('Water Data'!I107))),'Data Summary'!CJ113="Yes"),OFFSET('Water Data'!$I$9,0,10*ROW('Water Data'!I107)),NA())</f>
        <v>#N/A</v>
      </c>
      <c r="V113" s="97" t="e">
        <f ca="true">+IF(AND(ISNUMBER(OFFSET('Sanitation Data'!$D$4,0,10*ROW('Sanitation Data'!D107))),'Data Summary'!CK113="Yes"),100-OFFSET('Sanitation Data'!$D$4,0,10*ROW('Sanitation Data'!D107)),NA())</f>
        <v>#N/A</v>
      </c>
      <c r="W113" s="97" t="e">
        <f ca="true">+IF(AND(ISNUMBER(OFFSET('Sanitation Data'!$D$6,0,10*ROW('Sanitation Data'!D107))),'Data Summary'!CL113="Yes"),OFFSET('Sanitation Data'!$D$6,0,10*ROW('Sanitation Data'!D107)),NA())</f>
        <v>#N/A</v>
      </c>
      <c r="X113" s="97" t="e">
        <f ca="true">+IF(AND(ISNUMBER(OFFSET('Sanitation Data'!$D$10,0,10*ROW('Sanitation Data'!D107))),'Data Summary'!CM113="Yes"),OFFSET('Sanitation Data'!$D$10,0,10*ROW('Sanitation Data'!D107)),NA())</f>
        <v>#N/A</v>
      </c>
      <c r="Y113" s="97" t="e">
        <f ca="true">+IF(AND(ISNUMBER(OFFSET('Sanitation Data'!$D$11,0,10*ROW('Sanitation Data'!D107))),'Data Summary'!CN113="Yes"),OFFSET('Sanitation Data'!$D$11,0,10*ROW('Sanitation Data'!D107)),NA())</f>
        <v>#N/A</v>
      </c>
      <c r="Z113" s="97" t="e">
        <f ca="true">+IF(AND(ISNUMBER(OFFSET('Sanitation Data'!$D$12,0,10*ROW('Sanitation Data'!D107))),'Data Summary'!CO113="Yes"),OFFSET('Sanitation Data'!$D$12,0,10*ROW('Sanitation Data'!D107)),NA())</f>
        <v>#N/A</v>
      </c>
      <c r="AA113" s="97" t="e">
        <f ca="true">+IF(AND(ISNUMBER(OFFSET('Sanitation Data'!$E$4,0,10*ROW('Sanitation Data'!E107))),'Data Summary'!CP113="Yes"),100-OFFSET('Sanitation Data'!$E$4,0,10*ROW('Sanitation Data'!E107)),NA())</f>
        <v>#N/A</v>
      </c>
      <c r="AB113" s="97" t="e">
        <f ca="true">+IF(AND(ISNUMBER(OFFSET('Sanitation Data'!$E$6,0,10*ROW('Sanitation Data'!E107))),'Data Summary'!CQ113="Yes"),OFFSET('Sanitation Data'!$E$6,0,10*ROW('Sanitation Data'!E107)),NA())</f>
        <v>#N/A</v>
      </c>
      <c r="AC113" s="97" t="e">
        <f ca="true">+IF(AND(ISNUMBER(OFFSET('Sanitation Data'!$E$10,0,10*ROW('Sanitation Data'!E107))),'Data Summary'!CR113="Yes"),OFFSET('Sanitation Data'!$E$10,0,10*ROW('Sanitation Data'!E107)),NA())</f>
        <v>#N/A</v>
      </c>
      <c r="AD113" s="97" t="e">
        <f ca="true">+IF(AND(ISNUMBER(OFFSET('Sanitation Data'!$E$11,0,10*ROW('Sanitation Data'!E107))),'Data Summary'!CS113="Yes"),OFFSET('Sanitation Data'!$E$11,0,10*ROW('Sanitation Data'!E107)),NA())</f>
        <v>#N/A</v>
      </c>
      <c r="AE113" s="97" t="e">
        <f ca="true">+IF(AND(ISNUMBER(OFFSET('Sanitation Data'!$E$12,0,10*ROW('Sanitation Data'!E107))),'Data Summary'!CT113="Yes"),OFFSET('Sanitation Data'!$E$12,0,10*ROW('Sanitation Data'!E107)),NA())</f>
        <v>#N/A</v>
      </c>
      <c r="AF113" s="97" t="e">
        <f ca="true">+IF(AND(ISNUMBER(OFFSET('Sanitation Data'!$F$4,0,10*ROW('Sanitation Data'!F107))),'Data Summary'!CU113="Yes"),100-OFFSET('Sanitation Data'!$F$4,0,10*ROW('Sanitation Data'!F107)),NA())</f>
        <v>#N/A</v>
      </c>
      <c r="AG113" s="97" t="e">
        <f ca="true">+IF(AND(ISNUMBER(OFFSET('Sanitation Data'!$F$6,0,10*ROW('Sanitation Data'!F107))),'Data Summary'!CV113="Yes"),OFFSET('Sanitation Data'!$F$6,0,10*ROW('Sanitation Data'!F107)),NA())</f>
        <v>#N/A</v>
      </c>
      <c r="AH113" s="97" t="e">
        <f ca="true">+IF(AND(ISNUMBER(OFFSET('Sanitation Data'!$F$10,0,10*ROW('Sanitation Data'!F107))),'Data Summary'!CW113="Yes"),OFFSET('Sanitation Data'!$F$10,0,10*ROW('Sanitation Data'!F107)),NA())</f>
        <v>#N/A</v>
      </c>
      <c r="AI113" s="97" t="e">
        <f ca="true">+IF(AND(ISNUMBER(OFFSET('Sanitation Data'!$F$11,0,10*ROW('Sanitation Data'!F107))),'Data Summary'!CX113="Yes"),OFFSET('Sanitation Data'!$F$11,0,10*ROW('Sanitation Data'!F107)),NA())</f>
        <v>#N/A</v>
      </c>
      <c r="AJ113" s="97" t="e">
        <f ca="true">+IF(AND(ISNUMBER(OFFSET('Sanitation Data'!$F$12,0,10*ROW('Sanitation Data'!F107))),'Data Summary'!CY113="Yes"),OFFSET('Sanitation Data'!$F$12,0,10*ROW('Sanitation Data'!F107)),NA())</f>
        <v>#N/A</v>
      </c>
      <c r="AK113" s="97" t="e">
        <f ca="true">+IF(AND(ISNUMBER(OFFSET('Sanitation Data'!$G$4,0,10*ROW('Sanitation Data'!G107))),'Data Summary'!CZ113="Yes"),100-OFFSET('Sanitation Data'!$G$4,0,10*ROW('Sanitation Data'!G107)),NA())</f>
        <v>#N/A</v>
      </c>
      <c r="AL113" s="97" t="e">
        <f ca="true">+IF(AND(ISNUMBER(OFFSET('Sanitation Data'!$G$6,0,10*ROW('Sanitation Data'!G107))),'Data Summary'!DA113="Yes"),OFFSET('Sanitation Data'!$G$6,0,10*ROW('Sanitation Data'!G107)),NA())</f>
        <v>#N/A</v>
      </c>
      <c r="AM113" s="97" t="e">
        <f ca="true">+IF(AND(ISNUMBER(OFFSET('Sanitation Data'!$G$10,0,10*ROW('Sanitation Data'!G107))),'Data Summary'!DB113="Yes"),OFFSET('Sanitation Data'!$G$10,0,10*ROW('Sanitation Data'!G107)),NA())</f>
        <v>#N/A</v>
      </c>
      <c r="AN113" s="97" t="e">
        <f ca="true">+IF(AND(ISNUMBER(OFFSET('Sanitation Data'!$G$11,0,10*ROW('Sanitation Data'!G107))),'Data Summary'!DC113="Yes"),OFFSET('Sanitation Data'!$G$11,0,10*ROW('Sanitation Data'!G107)),NA())</f>
        <v>#N/A</v>
      </c>
      <c r="AO113" s="97" t="e">
        <f ca="true">+IF(AND(ISNUMBER(OFFSET('Sanitation Data'!$G$12,0,10*ROW('Sanitation Data'!G107))),'Data Summary'!DD113="Yes"),OFFSET('Sanitation Data'!$G$12,0,10*ROW('Sanitation Data'!G107)),NA())</f>
        <v>#N/A</v>
      </c>
      <c r="AP113" s="97" t="e">
        <f ca="true">+IF(AND(ISNUMBER(OFFSET('Sanitation Data'!$H$4,0,10*ROW('Sanitation Data'!H107))),'Data Summary'!DE113="Yes"),100-OFFSET('Sanitation Data'!$H$4,0,10*ROW('Sanitation Data'!H107)),NA())</f>
        <v>#N/A</v>
      </c>
      <c r="AQ113" s="97" t="e">
        <f ca="true">+IF(AND(ISNUMBER(OFFSET('Sanitation Data'!$H$6,0,10*ROW('Sanitation Data'!H107))),'Data Summary'!DF113="Yes"),OFFSET('Sanitation Data'!$H$6,0,10*ROW('Sanitation Data'!H107)),NA())</f>
        <v>#N/A</v>
      </c>
      <c r="AR113" s="97" t="e">
        <f ca="true">+IF(AND(ISNUMBER(OFFSET('Sanitation Data'!$H$10,0,10*ROW('Sanitation Data'!H107))),'Data Summary'!DG113="Yes"),OFFSET('Sanitation Data'!$H$10,0,10*ROW('Sanitation Data'!H107)),NA())</f>
        <v>#N/A</v>
      </c>
      <c r="AS113" s="97" t="e">
        <f ca="true">+IF(AND(ISNUMBER(OFFSET('Sanitation Data'!$H$11,0,10*ROW('Sanitation Data'!H107))),'Data Summary'!DH113="Yes"),OFFSET('Sanitation Data'!$H$11,0,10*ROW('Sanitation Data'!H107)),NA())</f>
        <v>#N/A</v>
      </c>
      <c r="AT113" s="97" t="e">
        <f ca="true">+IF(AND(ISNUMBER(OFFSET('Sanitation Data'!$H$12,0,10*ROW('Sanitation Data'!H107))),'Data Summary'!DI113="Yes"),OFFSET('Sanitation Data'!$H$12,0,10*ROW('Sanitation Data'!H107)),NA())</f>
        <v>#N/A</v>
      </c>
      <c r="AU113" s="97" t="e">
        <f ca="true">+IF(AND(ISNUMBER(OFFSET('Sanitation Data'!$I$4,0,10*ROW('Sanitation Data'!I107))),'Data Summary'!DJ113="Yes"),100-OFFSET('Sanitation Data'!$I$4,0,10*ROW('Sanitation Data'!I107)),NA())</f>
        <v>#N/A</v>
      </c>
      <c r="AV113" s="97" t="e">
        <f ca="true">+IF(AND(ISNUMBER(OFFSET('Sanitation Data'!$I$6,0,10*ROW('Sanitation Data'!I107))),'Data Summary'!DK113="Yes"),OFFSET('Sanitation Data'!$I$6,0,10*ROW('Sanitation Data'!I107)),NA())</f>
        <v>#N/A</v>
      </c>
      <c r="AW113" s="97" t="e">
        <f ca="true">+IF(AND(ISNUMBER(OFFSET('Sanitation Data'!$I$10,0,10*ROW('Sanitation Data'!I107))),'Data Summary'!DL113="Yes"),OFFSET('Sanitation Data'!$I$10,0,10*ROW('Sanitation Data'!I107)),NA())</f>
        <v>#N/A</v>
      </c>
      <c r="AX113" s="97" t="e">
        <f ca="true">+IF(AND(ISNUMBER(OFFSET('Sanitation Data'!$I$11,0,10*ROW('Sanitation Data'!I107))),'Data Summary'!DM113="Yes"),OFFSET('Sanitation Data'!$I$11,0,10*ROW('Sanitation Data'!I107)),NA())</f>
        <v>#N/A</v>
      </c>
      <c r="AY113" s="97" t="e">
        <f ca="true">+IF(AND(ISNUMBER(OFFSET('Sanitation Data'!$I$12,0,10*ROW('Sanitation Data'!I107))),'Data Summary'!DN113="Yes"),OFFSET('Sanitation Data'!$I$12,0,10*ROW('Sanitation Data'!I107)),NA())</f>
        <v>#N/A</v>
      </c>
      <c r="AZ113" s="98" t="e">
        <f ca="true">+IF(AND(ISNUMBER(OFFSET('Hygiene Data'!$D$5,0,10*ROW('Hygiene Data'!D107))),'Data Summary'!DO113="Yes"),OFFSET('Hygiene Data'!$D$5,0,10*ROW('Hygiene Data'!D107)),NA())</f>
        <v>#N/A</v>
      </c>
      <c r="BA113" s="98" t="e">
        <f ca="true">+IF(AND(ISNUMBER(OFFSET('Hygiene Data'!$D$7,0,10*ROW('Hygiene Data'!D107))),'Data Summary'!DP113="Yes"),OFFSET('Hygiene Data'!$D$7,0,10*ROW('Hygiene Data'!D107)),NA())</f>
        <v>#N/A</v>
      </c>
      <c r="BB113" s="98" t="e">
        <f ca="true">+IF(AND(ISNUMBER(OFFSET('Hygiene Data'!$D$9,0,10*ROW('Hygiene Data'!D107))),'Data Summary'!DQ113="Yes"),OFFSET('Hygiene Data'!$D$9,0,10*ROW('Hygiene Data'!D107)),NA())</f>
        <v>#N/A</v>
      </c>
      <c r="BC113" s="98" t="e">
        <f ca="true">+IF(AND(ISNUMBER(OFFSET('Hygiene Data'!$E$5,0,10*ROW('Hygiene Data'!E107))),'Data Summary'!DR113="Yes"),OFFSET('Hygiene Data'!$E$5,0,10*ROW('Hygiene Data'!E107)),NA())</f>
        <v>#N/A</v>
      </c>
      <c r="BD113" s="98" t="e">
        <f ca="true">+IF(AND(ISNUMBER(OFFSET('Hygiene Data'!$E$7,0,10*ROW('Hygiene Data'!E107))),'Data Summary'!DS113="Yes"),OFFSET('Hygiene Data'!$E$7,0,10*ROW('Hygiene Data'!E107)),NA())</f>
        <v>#N/A</v>
      </c>
      <c r="BE113" s="98" t="e">
        <f ca="true">+IF(AND(ISNUMBER(OFFSET('Hygiene Data'!$E$9,0,10*ROW('Hygiene Data'!E107))),'Data Summary'!DT113="Yes"),OFFSET('Hygiene Data'!$E$9,0,10*ROW('Hygiene Data'!E107)),NA())</f>
        <v>#N/A</v>
      </c>
      <c r="BF113" s="98" t="e">
        <f ca="true">+IF(AND(ISNUMBER(OFFSET('Hygiene Data'!$F$5,0,10*ROW('Hygiene Data'!F107))),'Data Summary'!DU113="Yes"),OFFSET('Hygiene Data'!$F$5,0,10*ROW('Hygiene Data'!F107)),NA())</f>
        <v>#N/A</v>
      </c>
      <c r="BG113" s="98" t="e">
        <f ca="true">+IF(AND(ISNUMBER(OFFSET('Hygiene Data'!$F$7,0,10*ROW('Hygiene Data'!F107))),'Data Summary'!DV113="Yes"),OFFSET('Hygiene Data'!$F$7,0,10*ROW('Hygiene Data'!F107)),NA())</f>
        <v>#N/A</v>
      </c>
      <c r="BH113" s="98" t="e">
        <f ca="true">+IF(AND(ISNUMBER(OFFSET('Hygiene Data'!$F$9,0,10*ROW('Hygiene Data'!F107))),'Data Summary'!DW113="Yes"),OFFSET('Hygiene Data'!$F$9,0,10*ROW('Hygiene Data'!F107)),NA())</f>
        <v>#N/A</v>
      </c>
      <c r="BI113" s="98" t="e">
        <f ca="true">+IF(AND(ISNUMBER(OFFSET('Hygiene Data'!$G$5,0,10*ROW('Hygiene Data'!G107))),'Data Summary'!DX113="Yes"),OFFSET('Hygiene Data'!$G$5,0,10*ROW('Hygiene Data'!G107)),NA())</f>
        <v>#N/A</v>
      </c>
      <c r="BJ113" s="98" t="e">
        <f ca="true">+IF(AND(ISNUMBER(OFFSET('Hygiene Data'!$G$7,0,10*ROW('Hygiene Data'!G107))),'Data Summary'!DY113="Yes"),OFFSET('Hygiene Data'!$G$7,0,10*ROW('Hygiene Data'!G107)),NA())</f>
        <v>#N/A</v>
      </c>
      <c r="BK113" s="98" t="e">
        <f ca="true">+IF(AND(ISNUMBER(OFFSET('Hygiene Data'!$G$9,0,10*ROW('Hygiene Data'!G107))),'Data Summary'!DZ113="Yes"),OFFSET('Hygiene Data'!$G$9,0,10*ROW('Hygiene Data'!G107)),NA())</f>
        <v>#N/A</v>
      </c>
      <c r="BL113" s="98" t="e">
        <f ca="true">+IF(AND(ISNUMBER(OFFSET('Hygiene Data'!$H$5,0,10*ROW('Hygiene Data'!H107))),'Data Summary'!EA113="Yes"),OFFSET('Hygiene Data'!$H$5,0,10*ROW('Hygiene Data'!H107)),NA())</f>
        <v>#N/A</v>
      </c>
      <c r="BM113" s="98" t="e">
        <f ca="true">+IF(AND(ISNUMBER(OFFSET('Hygiene Data'!$H$7,0,10*ROW('Hygiene Data'!H107))),'Data Summary'!EB113="Yes"),OFFSET('Hygiene Data'!$H$7,0,10*ROW('Hygiene Data'!H107)),NA())</f>
        <v>#N/A</v>
      </c>
      <c r="BN113" s="98" t="e">
        <f ca="true">+IF(AND(ISNUMBER(OFFSET('Hygiene Data'!$H$9,0,10*ROW('Hygiene Data'!H107))),'Data Summary'!EC113="Yes"),OFFSET('Hygiene Data'!$H$9,0,10*ROW('Hygiene Data'!H107)),NA())</f>
        <v>#N/A</v>
      </c>
      <c r="BO113" s="98" t="e">
        <f ca="true">+IF(AND(ISNUMBER(OFFSET('Hygiene Data'!$I$5,0,10*ROW('Hygiene Data'!I107))),'Data Summary'!ED113="Yes"),OFFSET('Hygiene Data'!$I$5,0,10*ROW('Hygiene Data'!I107)),NA())</f>
        <v>#N/A</v>
      </c>
      <c r="BP113" s="98" t="e">
        <f ca="true">+IF(AND(ISNUMBER(OFFSET('Hygiene Data'!$I$7,0,10*ROW('Hygiene Data'!I107))),'Data Summary'!EE113="Yes"),OFFSET('Hygiene Data'!$I$7,0,10*ROW('Hygiene Data'!I107)),NA())</f>
        <v>#N/A</v>
      </c>
      <c r="BQ113" s="98" t="e">
        <f ca="true">+IF(AND(ISNUMBER(OFFSET('Hygiene Data'!$I$9,0,10*ROW('Hygiene Data'!I107))),'Data Summary'!EF113="Yes"),OFFSET('Hygiene Data'!$I$9,0,10*ROW('Hygiene Data'!I107)),NA())</f>
        <v>#N/A</v>
      </c>
    </row>
    <row xmlns:x14ac="http://schemas.microsoft.com/office/spreadsheetml/2009/9/ac" r="114" x14ac:dyDescent="0.2">
      <c r="A114" s="339" t="e">
        <f ca="true">+RIGHT('Data Summary'!A114,LEN('Data Summary'!A114)-9)</f>
        <v>#VALUE!</v>
      </c>
      <c r="B114" s="36" t="str">
        <f ca="true">+IF(ISTEXT('Data Summary'!B114),'Data Summary'!B114,"")</f>
        <v/>
      </c>
      <c r="C114" s="338" t="e">
        <f ca="true">+VALUE('Data Summary'!C114)</f>
        <v>#VALUE!</v>
      </c>
      <c r="D114" s="96" t="e">
        <f ca="true">+IF(AND(ISNUMBER(OFFSET('Water Data'!$D$4,0,10*ROW('Water Data'!D108))),'Data Summary'!BS114="Yes"),100-OFFSET('Water Data'!$D$4,0,10*ROW('Water Data'!D108)),NA())</f>
        <v>#N/A</v>
      </c>
      <c r="E114" s="96" t="e">
        <f ca="true">+IF(AND(ISNUMBER(OFFSET('Water Data'!$D$6,0,10*ROW('Water Data'!D108))),'Data Summary'!BT114="Yes"),OFFSET('Water Data'!$D$6,0,10*ROW('Water Data'!D108)),NA())</f>
        <v>#N/A</v>
      </c>
      <c r="F114" s="96" t="e">
        <f ca="true">+IF(AND(ISNUMBER(OFFSET('Water Data'!$D$9,0,10*ROW('Water Data'!D108))),'Data Summary'!BU114="Yes"),OFFSET('Water Data'!$D$9,0,10*ROW('Water Data'!D108)),NA())</f>
        <v>#N/A</v>
      </c>
      <c r="G114" s="96" t="e">
        <f ca="true">+IF(AND(ISNUMBER(OFFSET('Water Data'!$E$4,0,10*ROW('Water Data'!E108))),'Data Summary'!BV114="Yes"),100-OFFSET('Water Data'!$E$4,0,10*ROW('Water Data'!E108)),NA())</f>
        <v>#N/A</v>
      </c>
      <c r="H114" s="96" t="e">
        <f ca="true">+IF(AND(ISNUMBER(OFFSET('Water Data'!$E$6,0,10*ROW('Water Data'!E108))),'Data Summary'!BW114="Yes"),OFFSET('Water Data'!$E$6,0,10*ROW('Water Data'!E108)),NA())</f>
        <v>#N/A</v>
      </c>
      <c r="I114" s="96" t="e">
        <f ca="true">+IF(AND(ISNUMBER(OFFSET('Water Data'!$E$9,0,10*ROW('Water Data'!E108))),'Data Summary'!BX114="Yes"),OFFSET('Water Data'!$E$9,0,10*ROW('Water Data'!E108)),NA())</f>
        <v>#N/A</v>
      </c>
      <c r="J114" s="96" t="e">
        <f ca="true">+IF(AND(ISNUMBER(OFFSET('Water Data'!$F$4,0,10*ROW('Water Data'!F108))),'Data Summary'!BY114="Yes"),100-OFFSET('Water Data'!$F$4,0,10*ROW('Water Data'!F108)),NA())</f>
        <v>#N/A</v>
      </c>
      <c r="K114" s="96" t="e">
        <f ca="true">+IF(AND(ISNUMBER(OFFSET('Water Data'!$F$6,0,10*ROW('Water Data'!F108))),'Data Summary'!BZ114="Yes"),OFFSET('Water Data'!$F$6,0,10*ROW('Water Data'!F108)),NA())</f>
        <v>#N/A</v>
      </c>
      <c r="L114" s="96" t="e">
        <f ca="true">+IF(AND(ISNUMBER(OFFSET('Water Data'!$F$9,0,10*ROW('Water Data'!F108))),'Data Summary'!CA114="Yes"),OFFSET('Water Data'!$F$9,0,10*ROW('Water Data'!F108)),NA())</f>
        <v>#N/A</v>
      </c>
      <c r="M114" s="96" t="e">
        <f ca="true">+IF(AND(ISNUMBER(OFFSET('Water Data'!$G$4,0,10*ROW('Water Data'!G108))),'Data Summary'!CB114="Yes"),100-OFFSET('Water Data'!$G$4,0,10*ROW('Water Data'!G108)),NA())</f>
        <v>#N/A</v>
      </c>
      <c r="N114" s="96" t="e">
        <f ca="true">+IF(AND(ISNUMBER(OFFSET('Water Data'!$G$6,0,10*ROW('Water Data'!G108))),'Data Summary'!CC114="Yes"),OFFSET('Water Data'!$G$6,0,10*ROW('Water Data'!G108)),NA())</f>
        <v>#N/A</v>
      </c>
      <c r="O114" s="96" t="e">
        <f ca="true">+IF(AND(ISNUMBER(OFFSET('Water Data'!$G$9,0,10*ROW('Water Data'!G108))),'Data Summary'!CD114="Yes"),OFFSET('Water Data'!$G$9,0,10*ROW('Water Data'!G108)),NA())</f>
        <v>#N/A</v>
      </c>
      <c r="P114" s="96" t="e">
        <f ca="true">+IF(AND(ISNUMBER(OFFSET('Water Data'!$H$4,0,10*ROW('Water Data'!H108))),'Data Summary'!CE114="Yes"),100-OFFSET('Water Data'!$H$4,0,10*ROW('Water Data'!H108)),NA())</f>
        <v>#N/A</v>
      </c>
      <c r="Q114" s="96" t="e">
        <f ca="true">+IF(AND(ISNUMBER(OFFSET('Water Data'!$H$6,0,10*ROW('Water Data'!H108))),'Data Summary'!CF114="Yes"),OFFSET('Water Data'!$H$6,0,10*ROW('Water Data'!H108)),NA())</f>
        <v>#N/A</v>
      </c>
      <c r="R114" s="96" t="e">
        <f ca="true">+IF(AND(ISNUMBER(OFFSET('Water Data'!$H$9,0,10*ROW('Water Data'!H108))),'Data Summary'!CG114="Yes"),OFFSET('Water Data'!$H$9,0,10*ROW('Water Data'!H108)),NA())</f>
        <v>#N/A</v>
      </c>
      <c r="S114" s="96" t="e">
        <f ca="true">+IF(AND(ISNUMBER(OFFSET('Water Data'!$I$4,0,10*ROW('Water Data'!I108))),'Data Summary'!CH114="Yes"),100-OFFSET('Water Data'!$I$4,0,10*ROW('Water Data'!I108)),NA())</f>
        <v>#N/A</v>
      </c>
      <c r="T114" s="96" t="e">
        <f ca="true">+IF(AND(ISNUMBER(OFFSET('Water Data'!$I$6,0,10*ROW('Water Data'!I108))),'Data Summary'!CI114="Yes"),OFFSET('Water Data'!$I$6,0,10*ROW('Water Data'!I108)),NA())</f>
        <v>#N/A</v>
      </c>
      <c r="U114" s="96" t="e">
        <f ca="true">+IF(AND(ISNUMBER(OFFSET('Water Data'!$I$9,0,10*ROW('Water Data'!I108))),'Data Summary'!CJ114="Yes"),OFFSET('Water Data'!$I$9,0,10*ROW('Water Data'!I108)),NA())</f>
        <v>#N/A</v>
      </c>
      <c r="V114" s="97" t="e">
        <f ca="true">+IF(AND(ISNUMBER(OFFSET('Sanitation Data'!$D$4,0,10*ROW('Sanitation Data'!D108))),'Data Summary'!CK114="Yes"),100-OFFSET('Sanitation Data'!$D$4,0,10*ROW('Sanitation Data'!D108)),NA())</f>
        <v>#N/A</v>
      </c>
      <c r="W114" s="97" t="e">
        <f ca="true">+IF(AND(ISNUMBER(OFFSET('Sanitation Data'!$D$6,0,10*ROW('Sanitation Data'!D108))),'Data Summary'!CL114="Yes"),OFFSET('Sanitation Data'!$D$6,0,10*ROW('Sanitation Data'!D108)),NA())</f>
        <v>#N/A</v>
      </c>
      <c r="X114" s="97" t="e">
        <f ca="true">+IF(AND(ISNUMBER(OFFSET('Sanitation Data'!$D$10,0,10*ROW('Sanitation Data'!D108))),'Data Summary'!CM114="Yes"),OFFSET('Sanitation Data'!$D$10,0,10*ROW('Sanitation Data'!D108)),NA())</f>
        <v>#N/A</v>
      </c>
      <c r="Y114" s="97" t="e">
        <f ca="true">+IF(AND(ISNUMBER(OFFSET('Sanitation Data'!$D$11,0,10*ROW('Sanitation Data'!D108))),'Data Summary'!CN114="Yes"),OFFSET('Sanitation Data'!$D$11,0,10*ROW('Sanitation Data'!D108)),NA())</f>
        <v>#N/A</v>
      </c>
      <c r="Z114" s="97" t="e">
        <f ca="true">+IF(AND(ISNUMBER(OFFSET('Sanitation Data'!$D$12,0,10*ROW('Sanitation Data'!D108))),'Data Summary'!CO114="Yes"),OFFSET('Sanitation Data'!$D$12,0,10*ROW('Sanitation Data'!D108)),NA())</f>
        <v>#N/A</v>
      </c>
      <c r="AA114" s="97" t="e">
        <f ca="true">+IF(AND(ISNUMBER(OFFSET('Sanitation Data'!$E$4,0,10*ROW('Sanitation Data'!E108))),'Data Summary'!CP114="Yes"),100-OFFSET('Sanitation Data'!$E$4,0,10*ROW('Sanitation Data'!E108)),NA())</f>
        <v>#N/A</v>
      </c>
      <c r="AB114" s="97" t="e">
        <f ca="true">+IF(AND(ISNUMBER(OFFSET('Sanitation Data'!$E$6,0,10*ROW('Sanitation Data'!E108))),'Data Summary'!CQ114="Yes"),OFFSET('Sanitation Data'!$E$6,0,10*ROW('Sanitation Data'!E108)),NA())</f>
        <v>#N/A</v>
      </c>
      <c r="AC114" s="97" t="e">
        <f ca="true">+IF(AND(ISNUMBER(OFFSET('Sanitation Data'!$E$10,0,10*ROW('Sanitation Data'!E108))),'Data Summary'!CR114="Yes"),OFFSET('Sanitation Data'!$E$10,0,10*ROW('Sanitation Data'!E108)),NA())</f>
        <v>#N/A</v>
      </c>
      <c r="AD114" s="97" t="e">
        <f ca="true">+IF(AND(ISNUMBER(OFFSET('Sanitation Data'!$E$11,0,10*ROW('Sanitation Data'!E108))),'Data Summary'!CS114="Yes"),OFFSET('Sanitation Data'!$E$11,0,10*ROW('Sanitation Data'!E108)),NA())</f>
        <v>#N/A</v>
      </c>
      <c r="AE114" s="97" t="e">
        <f ca="true">+IF(AND(ISNUMBER(OFFSET('Sanitation Data'!$E$12,0,10*ROW('Sanitation Data'!E108))),'Data Summary'!CT114="Yes"),OFFSET('Sanitation Data'!$E$12,0,10*ROW('Sanitation Data'!E108)),NA())</f>
        <v>#N/A</v>
      </c>
      <c r="AF114" s="97" t="e">
        <f ca="true">+IF(AND(ISNUMBER(OFFSET('Sanitation Data'!$F$4,0,10*ROW('Sanitation Data'!F108))),'Data Summary'!CU114="Yes"),100-OFFSET('Sanitation Data'!$F$4,0,10*ROW('Sanitation Data'!F108)),NA())</f>
        <v>#N/A</v>
      </c>
      <c r="AG114" s="97" t="e">
        <f ca="true">+IF(AND(ISNUMBER(OFFSET('Sanitation Data'!$F$6,0,10*ROW('Sanitation Data'!F108))),'Data Summary'!CV114="Yes"),OFFSET('Sanitation Data'!$F$6,0,10*ROW('Sanitation Data'!F108)),NA())</f>
        <v>#N/A</v>
      </c>
      <c r="AH114" s="97" t="e">
        <f ca="true">+IF(AND(ISNUMBER(OFFSET('Sanitation Data'!$F$10,0,10*ROW('Sanitation Data'!F108))),'Data Summary'!CW114="Yes"),OFFSET('Sanitation Data'!$F$10,0,10*ROW('Sanitation Data'!F108)),NA())</f>
        <v>#N/A</v>
      </c>
      <c r="AI114" s="97" t="e">
        <f ca="true">+IF(AND(ISNUMBER(OFFSET('Sanitation Data'!$F$11,0,10*ROW('Sanitation Data'!F108))),'Data Summary'!CX114="Yes"),OFFSET('Sanitation Data'!$F$11,0,10*ROW('Sanitation Data'!F108)),NA())</f>
        <v>#N/A</v>
      </c>
      <c r="AJ114" s="97" t="e">
        <f ca="true">+IF(AND(ISNUMBER(OFFSET('Sanitation Data'!$F$12,0,10*ROW('Sanitation Data'!F108))),'Data Summary'!CY114="Yes"),OFFSET('Sanitation Data'!$F$12,0,10*ROW('Sanitation Data'!F108)),NA())</f>
        <v>#N/A</v>
      </c>
      <c r="AK114" s="97" t="e">
        <f ca="true">+IF(AND(ISNUMBER(OFFSET('Sanitation Data'!$G$4,0,10*ROW('Sanitation Data'!G108))),'Data Summary'!CZ114="Yes"),100-OFFSET('Sanitation Data'!$G$4,0,10*ROW('Sanitation Data'!G108)),NA())</f>
        <v>#N/A</v>
      </c>
      <c r="AL114" s="97" t="e">
        <f ca="true">+IF(AND(ISNUMBER(OFFSET('Sanitation Data'!$G$6,0,10*ROW('Sanitation Data'!G108))),'Data Summary'!DA114="Yes"),OFFSET('Sanitation Data'!$G$6,0,10*ROW('Sanitation Data'!G108)),NA())</f>
        <v>#N/A</v>
      </c>
      <c r="AM114" s="97" t="e">
        <f ca="true">+IF(AND(ISNUMBER(OFFSET('Sanitation Data'!$G$10,0,10*ROW('Sanitation Data'!G108))),'Data Summary'!DB114="Yes"),OFFSET('Sanitation Data'!$G$10,0,10*ROW('Sanitation Data'!G108)),NA())</f>
        <v>#N/A</v>
      </c>
      <c r="AN114" s="97" t="e">
        <f ca="true">+IF(AND(ISNUMBER(OFFSET('Sanitation Data'!$G$11,0,10*ROW('Sanitation Data'!G108))),'Data Summary'!DC114="Yes"),OFFSET('Sanitation Data'!$G$11,0,10*ROW('Sanitation Data'!G108)),NA())</f>
        <v>#N/A</v>
      </c>
      <c r="AO114" s="97" t="e">
        <f ca="true">+IF(AND(ISNUMBER(OFFSET('Sanitation Data'!$G$12,0,10*ROW('Sanitation Data'!G108))),'Data Summary'!DD114="Yes"),OFFSET('Sanitation Data'!$G$12,0,10*ROW('Sanitation Data'!G108)),NA())</f>
        <v>#N/A</v>
      </c>
      <c r="AP114" s="97" t="e">
        <f ca="true">+IF(AND(ISNUMBER(OFFSET('Sanitation Data'!$H$4,0,10*ROW('Sanitation Data'!H108))),'Data Summary'!DE114="Yes"),100-OFFSET('Sanitation Data'!$H$4,0,10*ROW('Sanitation Data'!H108)),NA())</f>
        <v>#N/A</v>
      </c>
      <c r="AQ114" s="97" t="e">
        <f ca="true">+IF(AND(ISNUMBER(OFFSET('Sanitation Data'!$H$6,0,10*ROW('Sanitation Data'!H108))),'Data Summary'!DF114="Yes"),OFFSET('Sanitation Data'!$H$6,0,10*ROW('Sanitation Data'!H108)),NA())</f>
        <v>#N/A</v>
      </c>
      <c r="AR114" s="97" t="e">
        <f ca="true">+IF(AND(ISNUMBER(OFFSET('Sanitation Data'!$H$10,0,10*ROW('Sanitation Data'!H108))),'Data Summary'!DG114="Yes"),OFFSET('Sanitation Data'!$H$10,0,10*ROW('Sanitation Data'!H108)),NA())</f>
        <v>#N/A</v>
      </c>
      <c r="AS114" s="97" t="e">
        <f ca="true">+IF(AND(ISNUMBER(OFFSET('Sanitation Data'!$H$11,0,10*ROW('Sanitation Data'!H108))),'Data Summary'!DH114="Yes"),OFFSET('Sanitation Data'!$H$11,0,10*ROW('Sanitation Data'!H108)),NA())</f>
        <v>#N/A</v>
      </c>
      <c r="AT114" s="97" t="e">
        <f ca="true">+IF(AND(ISNUMBER(OFFSET('Sanitation Data'!$H$12,0,10*ROW('Sanitation Data'!H108))),'Data Summary'!DI114="Yes"),OFFSET('Sanitation Data'!$H$12,0,10*ROW('Sanitation Data'!H108)),NA())</f>
        <v>#N/A</v>
      </c>
      <c r="AU114" s="97" t="e">
        <f ca="true">+IF(AND(ISNUMBER(OFFSET('Sanitation Data'!$I$4,0,10*ROW('Sanitation Data'!I108))),'Data Summary'!DJ114="Yes"),100-OFFSET('Sanitation Data'!$I$4,0,10*ROW('Sanitation Data'!I108)),NA())</f>
        <v>#N/A</v>
      </c>
      <c r="AV114" s="97" t="e">
        <f ca="true">+IF(AND(ISNUMBER(OFFSET('Sanitation Data'!$I$6,0,10*ROW('Sanitation Data'!I108))),'Data Summary'!DK114="Yes"),OFFSET('Sanitation Data'!$I$6,0,10*ROW('Sanitation Data'!I108)),NA())</f>
        <v>#N/A</v>
      </c>
      <c r="AW114" s="97" t="e">
        <f ca="true">+IF(AND(ISNUMBER(OFFSET('Sanitation Data'!$I$10,0,10*ROW('Sanitation Data'!I108))),'Data Summary'!DL114="Yes"),OFFSET('Sanitation Data'!$I$10,0,10*ROW('Sanitation Data'!I108)),NA())</f>
        <v>#N/A</v>
      </c>
      <c r="AX114" s="97" t="e">
        <f ca="true">+IF(AND(ISNUMBER(OFFSET('Sanitation Data'!$I$11,0,10*ROW('Sanitation Data'!I108))),'Data Summary'!DM114="Yes"),OFFSET('Sanitation Data'!$I$11,0,10*ROW('Sanitation Data'!I108)),NA())</f>
        <v>#N/A</v>
      </c>
      <c r="AY114" s="97" t="e">
        <f ca="true">+IF(AND(ISNUMBER(OFFSET('Sanitation Data'!$I$12,0,10*ROW('Sanitation Data'!I108))),'Data Summary'!DN114="Yes"),OFFSET('Sanitation Data'!$I$12,0,10*ROW('Sanitation Data'!I108)),NA())</f>
        <v>#N/A</v>
      </c>
      <c r="AZ114" s="98" t="e">
        <f ca="true">+IF(AND(ISNUMBER(OFFSET('Hygiene Data'!$D$5,0,10*ROW('Hygiene Data'!D108))),'Data Summary'!DO114="Yes"),OFFSET('Hygiene Data'!$D$5,0,10*ROW('Hygiene Data'!D108)),NA())</f>
        <v>#N/A</v>
      </c>
      <c r="BA114" s="98" t="e">
        <f ca="true">+IF(AND(ISNUMBER(OFFSET('Hygiene Data'!$D$7,0,10*ROW('Hygiene Data'!D108))),'Data Summary'!DP114="Yes"),OFFSET('Hygiene Data'!$D$7,0,10*ROW('Hygiene Data'!D108)),NA())</f>
        <v>#N/A</v>
      </c>
      <c r="BB114" s="98" t="e">
        <f ca="true">+IF(AND(ISNUMBER(OFFSET('Hygiene Data'!$D$9,0,10*ROW('Hygiene Data'!D108))),'Data Summary'!DQ114="Yes"),OFFSET('Hygiene Data'!$D$9,0,10*ROW('Hygiene Data'!D108)),NA())</f>
        <v>#N/A</v>
      </c>
      <c r="BC114" s="98" t="e">
        <f ca="true">+IF(AND(ISNUMBER(OFFSET('Hygiene Data'!$E$5,0,10*ROW('Hygiene Data'!E108))),'Data Summary'!DR114="Yes"),OFFSET('Hygiene Data'!$E$5,0,10*ROW('Hygiene Data'!E108)),NA())</f>
        <v>#N/A</v>
      </c>
      <c r="BD114" s="98" t="e">
        <f ca="true">+IF(AND(ISNUMBER(OFFSET('Hygiene Data'!$E$7,0,10*ROW('Hygiene Data'!E108))),'Data Summary'!DS114="Yes"),OFFSET('Hygiene Data'!$E$7,0,10*ROW('Hygiene Data'!E108)),NA())</f>
        <v>#N/A</v>
      </c>
      <c r="BE114" s="98" t="e">
        <f ca="true">+IF(AND(ISNUMBER(OFFSET('Hygiene Data'!$E$9,0,10*ROW('Hygiene Data'!E108))),'Data Summary'!DT114="Yes"),OFFSET('Hygiene Data'!$E$9,0,10*ROW('Hygiene Data'!E108)),NA())</f>
        <v>#N/A</v>
      </c>
      <c r="BF114" s="98" t="e">
        <f ca="true">+IF(AND(ISNUMBER(OFFSET('Hygiene Data'!$F$5,0,10*ROW('Hygiene Data'!F108))),'Data Summary'!DU114="Yes"),OFFSET('Hygiene Data'!$F$5,0,10*ROW('Hygiene Data'!F108)),NA())</f>
        <v>#N/A</v>
      </c>
      <c r="BG114" s="98" t="e">
        <f ca="true">+IF(AND(ISNUMBER(OFFSET('Hygiene Data'!$F$7,0,10*ROW('Hygiene Data'!F108))),'Data Summary'!DV114="Yes"),OFFSET('Hygiene Data'!$F$7,0,10*ROW('Hygiene Data'!F108)),NA())</f>
        <v>#N/A</v>
      </c>
      <c r="BH114" s="98" t="e">
        <f ca="true">+IF(AND(ISNUMBER(OFFSET('Hygiene Data'!$F$9,0,10*ROW('Hygiene Data'!F108))),'Data Summary'!DW114="Yes"),OFFSET('Hygiene Data'!$F$9,0,10*ROW('Hygiene Data'!F108)),NA())</f>
        <v>#N/A</v>
      </c>
      <c r="BI114" s="98" t="e">
        <f ca="true">+IF(AND(ISNUMBER(OFFSET('Hygiene Data'!$G$5,0,10*ROW('Hygiene Data'!G108))),'Data Summary'!DX114="Yes"),OFFSET('Hygiene Data'!$G$5,0,10*ROW('Hygiene Data'!G108)),NA())</f>
        <v>#N/A</v>
      </c>
      <c r="BJ114" s="98" t="e">
        <f ca="true">+IF(AND(ISNUMBER(OFFSET('Hygiene Data'!$G$7,0,10*ROW('Hygiene Data'!G108))),'Data Summary'!DY114="Yes"),OFFSET('Hygiene Data'!$G$7,0,10*ROW('Hygiene Data'!G108)),NA())</f>
        <v>#N/A</v>
      </c>
      <c r="BK114" s="98" t="e">
        <f ca="true">+IF(AND(ISNUMBER(OFFSET('Hygiene Data'!$G$9,0,10*ROW('Hygiene Data'!G108))),'Data Summary'!DZ114="Yes"),OFFSET('Hygiene Data'!$G$9,0,10*ROW('Hygiene Data'!G108)),NA())</f>
        <v>#N/A</v>
      </c>
      <c r="BL114" s="98" t="e">
        <f ca="true">+IF(AND(ISNUMBER(OFFSET('Hygiene Data'!$H$5,0,10*ROW('Hygiene Data'!H108))),'Data Summary'!EA114="Yes"),OFFSET('Hygiene Data'!$H$5,0,10*ROW('Hygiene Data'!H108)),NA())</f>
        <v>#N/A</v>
      </c>
      <c r="BM114" s="98" t="e">
        <f ca="true">+IF(AND(ISNUMBER(OFFSET('Hygiene Data'!$H$7,0,10*ROW('Hygiene Data'!H108))),'Data Summary'!EB114="Yes"),OFFSET('Hygiene Data'!$H$7,0,10*ROW('Hygiene Data'!H108)),NA())</f>
        <v>#N/A</v>
      </c>
      <c r="BN114" s="98" t="e">
        <f ca="true">+IF(AND(ISNUMBER(OFFSET('Hygiene Data'!$H$9,0,10*ROW('Hygiene Data'!H108))),'Data Summary'!EC114="Yes"),OFFSET('Hygiene Data'!$H$9,0,10*ROW('Hygiene Data'!H108)),NA())</f>
        <v>#N/A</v>
      </c>
      <c r="BO114" s="98" t="e">
        <f ca="true">+IF(AND(ISNUMBER(OFFSET('Hygiene Data'!$I$5,0,10*ROW('Hygiene Data'!I108))),'Data Summary'!ED114="Yes"),OFFSET('Hygiene Data'!$I$5,0,10*ROW('Hygiene Data'!I108)),NA())</f>
        <v>#N/A</v>
      </c>
      <c r="BP114" s="98" t="e">
        <f ca="true">+IF(AND(ISNUMBER(OFFSET('Hygiene Data'!$I$7,0,10*ROW('Hygiene Data'!I108))),'Data Summary'!EE114="Yes"),OFFSET('Hygiene Data'!$I$7,0,10*ROW('Hygiene Data'!I108)),NA())</f>
        <v>#N/A</v>
      </c>
      <c r="BQ114" s="98" t="e">
        <f ca="true">+IF(AND(ISNUMBER(OFFSET('Hygiene Data'!$I$9,0,10*ROW('Hygiene Data'!I108))),'Data Summary'!EF114="Yes"),OFFSET('Hygiene Data'!$I$9,0,10*ROW('Hygiene Data'!I108)),NA())</f>
        <v>#N/A</v>
      </c>
    </row>
    <row xmlns:x14ac="http://schemas.microsoft.com/office/spreadsheetml/2009/9/ac" r="115" x14ac:dyDescent="0.2">
      <c r="A115" s="339" t="e">
        <f ca="true">+RIGHT('Data Summary'!A115,LEN('Data Summary'!A115)-9)</f>
        <v>#VALUE!</v>
      </c>
      <c r="B115" s="36" t="str">
        <f ca="true">+IF(ISTEXT('Data Summary'!B115),'Data Summary'!B115,"")</f>
        <v/>
      </c>
      <c r="C115" s="338" t="e">
        <f ca="true">+VALUE('Data Summary'!C115)</f>
        <v>#VALUE!</v>
      </c>
      <c r="D115" s="96" t="e">
        <f ca="true">+IF(AND(ISNUMBER(OFFSET('Water Data'!$D$4,0,10*ROW('Water Data'!D109))),'Data Summary'!BS115="Yes"),100-OFFSET('Water Data'!$D$4,0,10*ROW('Water Data'!D109)),NA())</f>
        <v>#N/A</v>
      </c>
      <c r="E115" s="96" t="e">
        <f ca="true">+IF(AND(ISNUMBER(OFFSET('Water Data'!$D$6,0,10*ROW('Water Data'!D109))),'Data Summary'!BT115="Yes"),OFFSET('Water Data'!$D$6,0,10*ROW('Water Data'!D109)),NA())</f>
        <v>#N/A</v>
      </c>
      <c r="F115" s="96" t="e">
        <f ca="true">+IF(AND(ISNUMBER(OFFSET('Water Data'!$D$9,0,10*ROW('Water Data'!D109))),'Data Summary'!BU115="Yes"),OFFSET('Water Data'!$D$9,0,10*ROW('Water Data'!D109)),NA())</f>
        <v>#N/A</v>
      </c>
      <c r="G115" s="96" t="e">
        <f ca="true">+IF(AND(ISNUMBER(OFFSET('Water Data'!$E$4,0,10*ROW('Water Data'!E109))),'Data Summary'!BV115="Yes"),100-OFFSET('Water Data'!$E$4,0,10*ROW('Water Data'!E109)),NA())</f>
        <v>#N/A</v>
      </c>
      <c r="H115" s="96" t="e">
        <f ca="true">+IF(AND(ISNUMBER(OFFSET('Water Data'!$E$6,0,10*ROW('Water Data'!E109))),'Data Summary'!BW115="Yes"),OFFSET('Water Data'!$E$6,0,10*ROW('Water Data'!E109)),NA())</f>
        <v>#N/A</v>
      </c>
      <c r="I115" s="96" t="e">
        <f ca="true">+IF(AND(ISNUMBER(OFFSET('Water Data'!$E$9,0,10*ROW('Water Data'!E109))),'Data Summary'!BX115="Yes"),OFFSET('Water Data'!$E$9,0,10*ROW('Water Data'!E109)),NA())</f>
        <v>#N/A</v>
      </c>
      <c r="J115" s="96" t="e">
        <f ca="true">+IF(AND(ISNUMBER(OFFSET('Water Data'!$F$4,0,10*ROW('Water Data'!F109))),'Data Summary'!BY115="Yes"),100-OFFSET('Water Data'!$F$4,0,10*ROW('Water Data'!F109)),NA())</f>
        <v>#N/A</v>
      </c>
      <c r="K115" s="96" t="e">
        <f ca="true">+IF(AND(ISNUMBER(OFFSET('Water Data'!$F$6,0,10*ROW('Water Data'!F109))),'Data Summary'!BZ115="Yes"),OFFSET('Water Data'!$F$6,0,10*ROW('Water Data'!F109)),NA())</f>
        <v>#N/A</v>
      </c>
      <c r="L115" s="96" t="e">
        <f ca="true">+IF(AND(ISNUMBER(OFFSET('Water Data'!$F$9,0,10*ROW('Water Data'!F109))),'Data Summary'!CA115="Yes"),OFFSET('Water Data'!$F$9,0,10*ROW('Water Data'!F109)),NA())</f>
        <v>#N/A</v>
      </c>
      <c r="M115" s="96" t="e">
        <f ca="true">+IF(AND(ISNUMBER(OFFSET('Water Data'!$G$4,0,10*ROW('Water Data'!G109))),'Data Summary'!CB115="Yes"),100-OFFSET('Water Data'!$G$4,0,10*ROW('Water Data'!G109)),NA())</f>
        <v>#N/A</v>
      </c>
      <c r="N115" s="96" t="e">
        <f ca="true">+IF(AND(ISNUMBER(OFFSET('Water Data'!$G$6,0,10*ROW('Water Data'!G109))),'Data Summary'!CC115="Yes"),OFFSET('Water Data'!$G$6,0,10*ROW('Water Data'!G109)),NA())</f>
        <v>#N/A</v>
      </c>
      <c r="O115" s="96" t="e">
        <f ca="true">+IF(AND(ISNUMBER(OFFSET('Water Data'!$G$9,0,10*ROW('Water Data'!G109))),'Data Summary'!CD115="Yes"),OFFSET('Water Data'!$G$9,0,10*ROW('Water Data'!G109)),NA())</f>
        <v>#N/A</v>
      </c>
      <c r="P115" s="96" t="e">
        <f ca="true">+IF(AND(ISNUMBER(OFFSET('Water Data'!$H$4,0,10*ROW('Water Data'!H109))),'Data Summary'!CE115="Yes"),100-OFFSET('Water Data'!$H$4,0,10*ROW('Water Data'!H109)),NA())</f>
        <v>#N/A</v>
      </c>
      <c r="Q115" s="96" t="e">
        <f ca="true">+IF(AND(ISNUMBER(OFFSET('Water Data'!$H$6,0,10*ROW('Water Data'!H109))),'Data Summary'!CF115="Yes"),OFFSET('Water Data'!$H$6,0,10*ROW('Water Data'!H109)),NA())</f>
        <v>#N/A</v>
      </c>
      <c r="R115" s="96" t="e">
        <f ca="true">+IF(AND(ISNUMBER(OFFSET('Water Data'!$H$9,0,10*ROW('Water Data'!H109))),'Data Summary'!CG115="Yes"),OFFSET('Water Data'!$H$9,0,10*ROW('Water Data'!H109)),NA())</f>
        <v>#N/A</v>
      </c>
      <c r="S115" s="96" t="e">
        <f ca="true">+IF(AND(ISNUMBER(OFFSET('Water Data'!$I$4,0,10*ROW('Water Data'!I109))),'Data Summary'!CH115="Yes"),100-OFFSET('Water Data'!$I$4,0,10*ROW('Water Data'!I109)),NA())</f>
        <v>#N/A</v>
      </c>
      <c r="T115" s="96" t="e">
        <f ca="true">+IF(AND(ISNUMBER(OFFSET('Water Data'!$I$6,0,10*ROW('Water Data'!I109))),'Data Summary'!CI115="Yes"),OFFSET('Water Data'!$I$6,0,10*ROW('Water Data'!I109)),NA())</f>
        <v>#N/A</v>
      </c>
      <c r="U115" s="96" t="e">
        <f ca="true">+IF(AND(ISNUMBER(OFFSET('Water Data'!$I$9,0,10*ROW('Water Data'!I109))),'Data Summary'!CJ115="Yes"),OFFSET('Water Data'!$I$9,0,10*ROW('Water Data'!I109)),NA())</f>
        <v>#N/A</v>
      </c>
      <c r="V115" s="97" t="e">
        <f ca="true">+IF(AND(ISNUMBER(OFFSET('Sanitation Data'!$D$4,0,10*ROW('Sanitation Data'!D109))),'Data Summary'!CK115="Yes"),100-OFFSET('Sanitation Data'!$D$4,0,10*ROW('Sanitation Data'!D109)),NA())</f>
        <v>#N/A</v>
      </c>
      <c r="W115" s="97" t="e">
        <f ca="true">+IF(AND(ISNUMBER(OFFSET('Sanitation Data'!$D$6,0,10*ROW('Sanitation Data'!D109))),'Data Summary'!CL115="Yes"),OFFSET('Sanitation Data'!$D$6,0,10*ROW('Sanitation Data'!D109)),NA())</f>
        <v>#N/A</v>
      </c>
      <c r="X115" s="97" t="e">
        <f ca="true">+IF(AND(ISNUMBER(OFFSET('Sanitation Data'!$D$10,0,10*ROW('Sanitation Data'!D109))),'Data Summary'!CM115="Yes"),OFFSET('Sanitation Data'!$D$10,0,10*ROW('Sanitation Data'!D109)),NA())</f>
        <v>#N/A</v>
      </c>
      <c r="Y115" s="97" t="e">
        <f ca="true">+IF(AND(ISNUMBER(OFFSET('Sanitation Data'!$D$11,0,10*ROW('Sanitation Data'!D109))),'Data Summary'!CN115="Yes"),OFFSET('Sanitation Data'!$D$11,0,10*ROW('Sanitation Data'!D109)),NA())</f>
        <v>#N/A</v>
      </c>
      <c r="Z115" s="97" t="e">
        <f ca="true">+IF(AND(ISNUMBER(OFFSET('Sanitation Data'!$D$12,0,10*ROW('Sanitation Data'!D109))),'Data Summary'!CO115="Yes"),OFFSET('Sanitation Data'!$D$12,0,10*ROW('Sanitation Data'!D109)),NA())</f>
        <v>#N/A</v>
      </c>
      <c r="AA115" s="97" t="e">
        <f ca="true">+IF(AND(ISNUMBER(OFFSET('Sanitation Data'!$E$4,0,10*ROW('Sanitation Data'!E109))),'Data Summary'!CP115="Yes"),100-OFFSET('Sanitation Data'!$E$4,0,10*ROW('Sanitation Data'!E109)),NA())</f>
        <v>#N/A</v>
      </c>
      <c r="AB115" s="97" t="e">
        <f ca="true">+IF(AND(ISNUMBER(OFFSET('Sanitation Data'!$E$6,0,10*ROW('Sanitation Data'!E109))),'Data Summary'!CQ115="Yes"),OFFSET('Sanitation Data'!$E$6,0,10*ROW('Sanitation Data'!E109)),NA())</f>
        <v>#N/A</v>
      </c>
      <c r="AC115" s="97" t="e">
        <f ca="true">+IF(AND(ISNUMBER(OFFSET('Sanitation Data'!$E$10,0,10*ROW('Sanitation Data'!E109))),'Data Summary'!CR115="Yes"),OFFSET('Sanitation Data'!$E$10,0,10*ROW('Sanitation Data'!E109)),NA())</f>
        <v>#N/A</v>
      </c>
      <c r="AD115" s="97" t="e">
        <f ca="true">+IF(AND(ISNUMBER(OFFSET('Sanitation Data'!$E$11,0,10*ROW('Sanitation Data'!E109))),'Data Summary'!CS115="Yes"),OFFSET('Sanitation Data'!$E$11,0,10*ROW('Sanitation Data'!E109)),NA())</f>
        <v>#N/A</v>
      </c>
      <c r="AE115" s="97" t="e">
        <f ca="true">+IF(AND(ISNUMBER(OFFSET('Sanitation Data'!$E$12,0,10*ROW('Sanitation Data'!E109))),'Data Summary'!CT115="Yes"),OFFSET('Sanitation Data'!$E$12,0,10*ROW('Sanitation Data'!E109)),NA())</f>
        <v>#N/A</v>
      </c>
      <c r="AF115" s="97" t="e">
        <f ca="true">+IF(AND(ISNUMBER(OFFSET('Sanitation Data'!$F$4,0,10*ROW('Sanitation Data'!F109))),'Data Summary'!CU115="Yes"),100-OFFSET('Sanitation Data'!$F$4,0,10*ROW('Sanitation Data'!F109)),NA())</f>
        <v>#N/A</v>
      </c>
      <c r="AG115" s="97" t="e">
        <f ca="true">+IF(AND(ISNUMBER(OFFSET('Sanitation Data'!$F$6,0,10*ROW('Sanitation Data'!F109))),'Data Summary'!CV115="Yes"),OFFSET('Sanitation Data'!$F$6,0,10*ROW('Sanitation Data'!F109)),NA())</f>
        <v>#N/A</v>
      </c>
      <c r="AH115" s="97" t="e">
        <f ca="true">+IF(AND(ISNUMBER(OFFSET('Sanitation Data'!$F$10,0,10*ROW('Sanitation Data'!F109))),'Data Summary'!CW115="Yes"),OFFSET('Sanitation Data'!$F$10,0,10*ROW('Sanitation Data'!F109)),NA())</f>
        <v>#N/A</v>
      </c>
      <c r="AI115" s="97" t="e">
        <f ca="true">+IF(AND(ISNUMBER(OFFSET('Sanitation Data'!$F$11,0,10*ROW('Sanitation Data'!F109))),'Data Summary'!CX115="Yes"),OFFSET('Sanitation Data'!$F$11,0,10*ROW('Sanitation Data'!F109)),NA())</f>
        <v>#N/A</v>
      </c>
      <c r="AJ115" s="97" t="e">
        <f ca="true">+IF(AND(ISNUMBER(OFFSET('Sanitation Data'!$F$12,0,10*ROW('Sanitation Data'!F109))),'Data Summary'!CY115="Yes"),OFFSET('Sanitation Data'!$F$12,0,10*ROW('Sanitation Data'!F109)),NA())</f>
        <v>#N/A</v>
      </c>
      <c r="AK115" s="97" t="e">
        <f ca="true">+IF(AND(ISNUMBER(OFFSET('Sanitation Data'!$G$4,0,10*ROW('Sanitation Data'!G109))),'Data Summary'!CZ115="Yes"),100-OFFSET('Sanitation Data'!$G$4,0,10*ROW('Sanitation Data'!G109)),NA())</f>
        <v>#N/A</v>
      </c>
      <c r="AL115" s="97" t="e">
        <f ca="true">+IF(AND(ISNUMBER(OFFSET('Sanitation Data'!$G$6,0,10*ROW('Sanitation Data'!G109))),'Data Summary'!DA115="Yes"),OFFSET('Sanitation Data'!$G$6,0,10*ROW('Sanitation Data'!G109)),NA())</f>
        <v>#N/A</v>
      </c>
      <c r="AM115" s="97" t="e">
        <f ca="true">+IF(AND(ISNUMBER(OFFSET('Sanitation Data'!$G$10,0,10*ROW('Sanitation Data'!G109))),'Data Summary'!DB115="Yes"),OFFSET('Sanitation Data'!$G$10,0,10*ROW('Sanitation Data'!G109)),NA())</f>
        <v>#N/A</v>
      </c>
      <c r="AN115" s="97" t="e">
        <f ca="true">+IF(AND(ISNUMBER(OFFSET('Sanitation Data'!$G$11,0,10*ROW('Sanitation Data'!G109))),'Data Summary'!DC115="Yes"),OFFSET('Sanitation Data'!$G$11,0,10*ROW('Sanitation Data'!G109)),NA())</f>
        <v>#N/A</v>
      </c>
      <c r="AO115" s="97" t="e">
        <f ca="true">+IF(AND(ISNUMBER(OFFSET('Sanitation Data'!$G$12,0,10*ROW('Sanitation Data'!G109))),'Data Summary'!DD115="Yes"),OFFSET('Sanitation Data'!$G$12,0,10*ROW('Sanitation Data'!G109)),NA())</f>
        <v>#N/A</v>
      </c>
      <c r="AP115" s="97" t="e">
        <f ca="true">+IF(AND(ISNUMBER(OFFSET('Sanitation Data'!$H$4,0,10*ROW('Sanitation Data'!H109))),'Data Summary'!DE115="Yes"),100-OFFSET('Sanitation Data'!$H$4,0,10*ROW('Sanitation Data'!H109)),NA())</f>
        <v>#N/A</v>
      </c>
      <c r="AQ115" s="97" t="e">
        <f ca="true">+IF(AND(ISNUMBER(OFFSET('Sanitation Data'!$H$6,0,10*ROW('Sanitation Data'!H109))),'Data Summary'!DF115="Yes"),OFFSET('Sanitation Data'!$H$6,0,10*ROW('Sanitation Data'!H109)),NA())</f>
        <v>#N/A</v>
      </c>
      <c r="AR115" s="97" t="e">
        <f ca="true">+IF(AND(ISNUMBER(OFFSET('Sanitation Data'!$H$10,0,10*ROW('Sanitation Data'!H109))),'Data Summary'!DG115="Yes"),OFFSET('Sanitation Data'!$H$10,0,10*ROW('Sanitation Data'!H109)),NA())</f>
        <v>#N/A</v>
      </c>
      <c r="AS115" s="97" t="e">
        <f ca="true">+IF(AND(ISNUMBER(OFFSET('Sanitation Data'!$H$11,0,10*ROW('Sanitation Data'!H109))),'Data Summary'!DH115="Yes"),OFFSET('Sanitation Data'!$H$11,0,10*ROW('Sanitation Data'!H109)),NA())</f>
        <v>#N/A</v>
      </c>
      <c r="AT115" s="97" t="e">
        <f ca="true">+IF(AND(ISNUMBER(OFFSET('Sanitation Data'!$H$12,0,10*ROW('Sanitation Data'!H109))),'Data Summary'!DI115="Yes"),OFFSET('Sanitation Data'!$H$12,0,10*ROW('Sanitation Data'!H109)),NA())</f>
        <v>#N/A</v>
      </c>
      <c r="AU115" s="97" t="e">
        <f ca="true">+IF(AND(ISNUMBER(OFFSET('Sanitation Data'!$I$4,0,10*ROW('Sanitation Data'!I109))),'Data Summary'!DJ115="Yes"),100-OFFSET('Sanitation Data'!$I$4,0,10*ROW('Sanitation Data'!I109)),NA())</f>
        <v>#N/A</v>
      </c>
      <c r="AV115" s="97" t="e">
        <f ca="true">+IF(AND(ISNUMBER(OFFSET('Sanitation Data'!$I$6,0,10*ROW('Sanitation Data'!I109))),'Data Summary'!DK115="Yes"),OFFSET('Sanitation Data'!$I$6,0,10*ROW('Sanitation Data'!I109)),NA())</f>
        <v>#N/A</v>
      </c>
      <c r="AW115" s="97" t="e">
        <f ca="true">+IF(AND(ISNUMBER(OFFSET('Sanitation Data'!$I$10,0,10*ROW('Sanitation Data'!I109))),'Data Summary'!DL115="Yes"),OFFSET('Sanitation Data'!$I$10,0,10*ROW('Sanitation Data'!I109)),NA())</f>
        <v>#N/A</v>
      </c>
      <c r="AX115" s="97" t="e">
        <f ca="true">+IF(AND(ISNUMBER(OFFSET('Sanitation Data'!$I$11,0,10*ROW('Sanitation Data'!I109))),'Data Summary'!DM115="Yes"),OFFSET('Sanitation Data'!$I$11,0,10*ROW('Sanitation Data'!I109)),NA())</f>
        <v>#N/A</v>
      </c>
      <c r="AY115" s="97" t="e">
        <f ca="true">+IF(AND(ISNUMBER(OFFSET('Sanitation Data'!$I$12,0,10*ROW('Sanitation Data'!I109))),'Data Summary'!DN115="Yes"),OFFSET('Sanitation Data'!$I$12,0,10*ROW('Sanitation Data'!I109)),NA())</f>
        <v>#N/A</v>
      </c>
      <c r="AZ115" s="98" t="e">
        <f ca="true">+IF(AND(ISNUMBER(OFFSET('Hygiene Data'!$D$5,0,10*ROW('Hygiene Data'!D109))),'Data Summary'!DO115="Yes"),OFFSET('Hygiene Data'!$D$5,0,10*ROW('Hygiene Data'!D109)),NA())</f>
        <v>#N/A</v>
      </c>
      <c r="BA115" s="98" t="e">
        <f ca="true">+IF(AND(ISNUMBER(OFFSET('Hygiene Data'!$D$7,0,10*ROW('Hygiene Data'!D109))),'Data Summary'!DP115="Yes"),OFFSET('Hygiene Data'!$D$7,0,10*ROW('Hygiene Data'!D109)),NA())</f>
        <v>#N/A</v>
      </c>
      <c r="BB115" s="98" t="e">
        <f ca="true">+IF(AND(ISNUMBER(OFFSET('Hygiene Data'!$D$9,0,10*ROW('Hygiene Data'!D109))),'Data Summary'!DQ115="Yes"),OFFSET('Hygiene Data'!$D$9,0,10*ROW('Hygiene Data'!D109)),NA())</f>
        <v>#N/A</v>
      </c>
      <c r="BC115" s="98" t="e">
        <f ca="true">+IF(AND(ISNUMBER(OFFSET('Hygiene Data'!$E$5,0,10*ROW('Hygiene Data'!E109))),'Data Summary'!DR115="Yes"),OFFSET('Hygiene Data'!$E$5,0,10*ROW('Hygiene Data'!E109)),NA())</f>
        <v>#N/A</v>
      </c>
      <c r="BD115" s="98" t="e">
        <f ca="true">+IF(AND(ISNUMBER(OFFSET('Hygiene Data'!$E$7,0,10*ROW('Hygiene Data'!E109))),'Data Summary'!DS115="Yes"),OFFSET('Hygiene Data'!$E$7,0,10*ROW('Hygiene Data'!E109)),NA())</f>
        <v>#N/A</v>
      </c>
      <c r="BE115" s="98" t="e">
        <f ca="true">+IF(AND(ISNUMBER(OFFSET('Hygiene Data'!$E$9,0,10*ROW('Hygiene Data'!E109))),'Data Summary'!DT115="Yes"),OFFSET('Hygiene Data'!$E$9,0,10*ROW('Hygiene Data'!E109)),NA())</f>
        <v>#N/A</v>
      </c>
      <c r="BF115" s="98" t="e">
        <f ca="true">+IF(AND(ISNUMBER(OFFSET('Hygiene Data'!$F$5,0,10*ROW('Hygiene Data'!F109))),'Data Summary'!DU115="Yes"),OFFSET('Hygiene Data'!$F$5,0,10*ROW('Hygiene Data'!F109)),NA())</f>
        <v>#N/A</v>
      </c>
      <c r="BG115" s="98" t="e">
        <f ca="true">+IF(AND(ISNUMBER(OFFSET('Hygiene Data'!$F$7,0,10*ROW('Hygiene Data'!F109))),'Data Summary'!DV115="Yes"),OFFSET('Hygiene Data'!$F$7,0,10*ROW('Hygiene Data'!F109)),NA())</f>
        <v>#N/A</v>
      </c>
      <c r="BH115" s="98" t="e">
        <f ca="true">+IF(AND(ISNUMBER(OFFSET('Hygiene Data'!$F$9,0,10*ROW('Hygiene Data'!F109))),'Data Summary'!DW115="Yes"),OFFSET('Hygiene Data'!$F$9,0,10*ROW('Hygiene Data'!F109)),NA())</f>
        <v>#N/A</v>
      </c>
      <c r="BI115" s="98" t="e">
        <f ca="true">+IF(AND(ISNUMBER(OFFSET('Hygiene Data'!$G$5,0,10*ROW('Hygiene Data'!G109))),'Data Summary'!DX115="Yes"),OFFSET('Hygiene Data'!$G$5,0,10*ROW('Hygiene Data'!G109)),NA())</f>
        <v>#N/A</v>
      </c>
      <c r="BJ115" s="98" t="e">
        <f ca="true">+IF(AND(ISNUMBER(OFFSET('Hygiene Data'!$G$7,0,10*ROW('Hygiene Data'!G109))),'Data Summary'!DY115="Yes"),OFFSET('Hygiene Data'!$G$7,0,10*ROW('Hygiene Data'!G109)),NA())</f>
        <v>#N/A</v>
      </c>
      <c r="BK115" s="98" t="e">
        <f ca="true">+IF(AND(ISNUMBER(OFFSET('Hygiene Data'!$G$9,0,10*ROW('Hygiene Data'!G109))),'Data Summary'!DZ115="Yes"),OFFSET('Hygiene Data'!$G$9,0,10*ROW('Hygiene Data'!G109)),NA())</f>
        <v>#N/A</v>
      </c>
      <c r="BL115" s="98" t="e">
        <f ca="true">+IF(AND(ISNUMBER(OFFSET('Hygiene Data'!$H$5,0,10*ROW('Hygiene Data'!H109))),'Data Summary'!EA115="Yes"),OFFSET('Hygiene Data'!$H$5,0,10*ROW('Hygiene Data'!H109)),NA())</f>
        <v>#N/A</v>
      </c>
      <c r="BM115" s="98" t="e">
        <f ca="true">+IF(AND(ISNUMBER(OFFSET('Hygiene Data'!$H$7,0,10*ROW('Hygiene Data'!H109))),'Data Summary'!EB115="Yes"),OFFSET('Hygiene Data'!$H$7,0,10*ROW('Hygiene Data'!H109)),NA())</f>
        <v>#N/A</v>
      </c>
      <c r="BN115" s="98" t="e">
        <f ca="true">+IF(AND(ISNUMBER(OFFSET('Hygiene Data'!$H$9,0,10*ROW('Hygiene Data'!H109))),'Data Summary'!EC115="Yes"),OFFSET('Hygiene Data'!$H$9,0,10*ROW('Hygiene Data'!H109)),NA())</f>
        <v>#N/A</v>
      </c>
      <c r="BO115" s="98" t="e">
        <f ca="true">+IF(AND(ISNUMBER(OFFSET('Hygiene Data'!$I$5,0,10*ROW('Hygiene Data'!I109))),'Data Summary'!ED115="Yes"),OFFSET('Hygiene Data'!$I$5,0,10*ROW('Hygiene Data'!I109)),NA())</f>
        <v>#N/A</v>
      </c>
      <c r="BP115" s="98" t="e">
        <f ca="true">+IF(AND(ISNUMBER(OFFSET('Hygiene Data'!$I$7,0,10*ROW('Hygiene Data'!I109))),'Data Summary'!EE115="Yes"),OFFSET('Hygiene Data'!$I$7,0,10*ROW('Hygiene Data'!I109)),NA())</f>
        <v>#N/A</v>
      </c>
      <c r="BQ115" s="98" t="e">
        <f ca="true">+IF(AND(ISNUMBER(OFFSET('Hygiene Data'!$I$9,0,10*ROW('Hygiene Data'!I109))),'Data Summary'!EF115="Yes"),OFFSET('Hygiene Data'!$I$9,0,10*ROW('Hygiene Data'!I109)),NA())</f>
        <v>#N/A</v>
      </c>
    </row>
    <row xmlns:x14ac="http://schemas.microsoft.com/office/spreadsheetml/2009/9/ac" r="116" x14ac:dyDescent="0.2">
      <c r="A116" s="339" t="e">
        <f ca="true">+RIGHT('Data Summary'!A116,LEN('Data Summary'!A116)-9)</f>
        <v>#VALUE!</v>
      </c>
      <c r="B116" s="36" t="str">
        <f ca="true">+IF(ISTEXT('Data Summary'!B116),'Data Summary'!B116,"")</f>
        <v/>
      </c>
      <c r="C116" s="338" t="e">
        <f ca="true">+VALUE('Data Summary'!C116)</f>
        <v>#VALUE!</v>
      </c>
      <c r="D116" s="96" t="e">
        <f ca="true">+IF(AND(ISNUMBER(OFFSET('Water Data'!$D$4,0,10*ROW('Water Data'!D110))),'Data Summary'!BS116="Yes"),100-OFFSET('Water Data'!$D$4,0,10*ROW('Water Data'!D110)),NA())</f>
        <v>#N/A</v>
      </c>
      <c r="E116" s="96" t="e">
        <f ca="true">+IF(AND(ISNUMBER(OFFSET('Water Data'!$D$6,0,10*ROW('Water Data'!D110))),'Data Summary'!BT116="Yes"),OFFSET('Water Data'!$D$6,0,10*ROW('Water Data'!D110)),NA())</f>
        <v>#N/A</v>
      </c>
      <c r="F116" s="96" t="e">
        <f ca="true">+IF(AND(ISNUMBER(OFFSET('Water Data'!$D$9,0,10*ROW('Water Data'!D110))),'Data Summary'!BU116="Yes"),OFFSET('Water Data'!$D$9,0,10*ROW('Water Data'!D110)),NA())</f>
        <v>#N/A</v>
      </c>
      <c r="G116" s="96" t="e">
        <f ca="true">+IF(AND(ISNUMBER(OFFSET('Water Data'!$E$4,0,10*ROW('Water Data'!E110))),'Data Summary'!BV116="Yes"),100-OFFSET('Water Data'!$E$4,0,10*ROW('Water Data'!E110)),NA())</f>
        <v>#N/A</v>
      </c>
      <c r="H116" s="96" t="e">
        <f ca="true">+IF(AND(ISNUMBER(OFFSET('Water Data'!$E$6,0,10*ROW('Water Data'!E110))),'Data Summary'!BW116="Yes"),OFFSET('Water Data'!$E$6,0,10*ROW('Water Data'!E110)),NA())</f>
        <v>#N/A</v>
      </c>
      <c r="I116" s="96" t="e">
        <f ca="true">+IF(AND(ISNUMBER(OFFSET('Water Data'!$E$9,0,10*ROW('Water Data'!E110))),'Data Summary'!BX116="Yes"),OFFSET('Water Data'!$E$9,0,10*ROW('Water Data'!E110)),NA())</f>
        <v>#N/A</v>
      </c>
      <c r="J116" s="96" t="e">
        <f ca="true">+IF(AND(ISNUMBER(OFFSET('Water Data'!$F$4,0,10*ROW('Water Data'!F110))),'Data Summary'!BY116="Yes"),100-OFFSET('Water Data'!$F$4,0,10*ROW('Water Data'!F110)),NA())</f>
        <v>#N/A</v>
      </c>
      <c r="K116" s="96" t="e">
        <f ca="true">+IF(AND(ISNUMBER(OFFSET('Water Data'!$F$6,0,10*ROW('Water Data'!F110))),'Data Summary'!BZ116="Yes"),OFFSET('Water Data'!$F$6,0,10*ROW('Water Data'!F110)),NA())</f>
        <v>#N/A</v>
      </c>
      <c r="L116" s="96" t="e">
        <f ca="true">+IF(AND(ISNUMBER(OFFSET('Water Data'!$F$9,0,10*ROW('Water Data'!F110))),'Data Summary'!CA116="Yes"),OFFSET('Water Data'!$F$9,0,10*ROW('Water Data'!F110)),NA())</f>
        <v>#N/A</v>
      </c>
      <c r="M116" s="96" t="e">
        <f ca="true">+IF(AND(ISNUMBER(OFFSET('Water Data'!$G$4,0,10*ROW('Water Data'!G110))),'Data Summary'!CB116="Yes"),100-OFFSET('Water Data'!$G$4,0,10*ROW('Water Data'!G110)),NA())</f>
        <v>#N/A</v>
      </c>
      <c r="N116" s="96" t="e">
        <f ca="true">+IF(AND(ISNUMBER(OFFSET('Water Data'!$G$6,0,10*ROW('Water Data'!G110))),'Data Summary'!CC116="Yes"),OFFSET('Water Data'!$G$6,0,10*ROW('Water Data'!G110)),NA())</f>
        <v>#N/A</v>
      </c>
      <c r="O116" s="96" t="e">
        <f ca="true">+IF(AND(ISNUMBER(OFFSET('Water Data'!$G$9,0,10*ROW('Water Data'!G110))),'Data Summary'!CD116="Yes"),OFFSET('Water Data'!$G$9,0,10*ROW('Water Data'!G110)),NA())</f>
        <v>#N/A</v>
      </c>
      <c r="P116" s="96" t="e">
        <f ca="true">+IF(AND(ISNUMBER(OFFSET('Water Data'!$H$4,0,10*ROW('Water Data'!H110))),'Data Summary'!CE116="Yes"),100-OFFSET('Water Data'!$H$4,0,10*ROW('Water Data'!H110)),NA())</f>
        <v>#N/A</v>
      </c>
      <c r="Q116" s="96" t="e">
        <f ca="true">+IF(AND(ISNUMBER(OFFSET('Water Data'!$H$6,0,10*ROW('Water Data'!H110))),'Data Summary'!CF116="Yes"),OFFSET('Water Data'!$H$6,0,10*ROW('Water Data'!H110)),NA())</f>
        <v>#N/A</v>
      </c>
      <c r="R116" s="96" t="e">
        <f ca="true">+IF(AND(ISNUMBER(OFFSET('Water Data'!$H$9,0,10*ROW('Water Data'!H110))),'Data Summary'!CG116="Yes"),OFFSET('Water Data'!$H$9,0,10*ROW('Water Data'!H110)),NA())</f>
        <v>#N/A</v>
      </c>
      <c r="S116" s="96" t="e">
        <f ca="true">+IF(AND(ISNUMBER(OFFSET('Water Data'!$I$4,0,10*ROW('Water Data'!I110))),'Data Summary'!CH116="Yes"),100-OFFSET('Water Data'!$I$4,0,10*ROW('Water Data'!I110)),NA())</f>
        <v>#N/A</v>
      </c>
      <c r="T116" s="96" t="e">
        <f ca="true">+IF(AND(ISNUMBER(OFFSET('Water Data'!$I$6,0,10*ROW('Water Data'!I110))),'Data Summary'!CI116="Yes"),OFFSET('Water Data'!$I$6,0,10*ROW('Water Data'!I110)),NA())</f>
        <v>#N/A</v>
      </c>
      <c r="U116" s="96" t="e">
        <f ca="true">+IF(AND(ISNUMBER(OFFSET('Water Data'!$I$9,0,10*ROW('Water Data'!I110))),'Data Summary'!CJ116="Yes"),OFFSET('Water Data'!$I$9,0,10*ROW('Water Data'!I110)),NA())</f>
        <v>#N/A</v>
      </c>
      <c r="V116" s="97" t="e">
        <f ca="true">+IF(AND(ISNUMBER(OFFSET('Sanitation Data'!$D$4,0,10*ROW('Sanitation Data'!D110))),'Data Summary'!CK116="Yes"),100-OFFSET('Sanitation Data'!$D$4,0,10*ROW('Sanitation Data'!D110)),NA())</f>
        <v>#N/A</v>
      </c>
      <c r="W116" s="97" t="e">
        <f ca="true">+IF(AND(ISNUMBER(OFFSET('Sanitation Data'!$D$6,0,10*ROW('Sanitation Data'!D110))),'Data Summary'!CL116="Yes"),OFFSET('Sanitation Data'!$D$6,0,10*ROW('Sanitation Data'!D110)),NA())</f>
        <v>#N/A</v>
      </c>
      <c r="X116" s="97" t="e">
        <f ca="true">+IF(AND(ISNUMBER(OFFSET('Sanitation Data'!$D$10,0,10*ROW('Sanitation Data'!D110))),'Data Summary'!CM116="Yes"),OFFSET('Sanitation Data'!$D$10,0,10*ROW('Sanitation Data'!D110)),NA())</f>
        <v>#N/A</v>
      </c>
      <c r="Y116" s="97" t="e">
        <f ca="true">+IF(AND(ISNUMBER(OFFSET('Sanitation Data'!$D$11,0,10*ROW('Sanitation Data'!D110))),'Data Summary'!CN116="Yes"),OFFSET('Sanitation Data'!$D$11,0,10*ROW('Sanitation Data'!D110)),NA())</f>
        <v>#N/A</v>
      </c>
      <c r="Z116" s="97" t="e">
        <f ca="true">+IF(AND(ISNUMBER(OFFSET('Sanitation Data'!$D$12,0,10*ROW('Sanitation Data'!D110))),'Data Summary'!CO116="Yes"),OFFSET('Sanitation Data'!$D$12,0,10*ROW('Sanitation Data'!D110)),NA())</f>
        <v>#N/A</v>
      </c>
      <c r="AA116" s="97" t="e">
        <f ca="true">+IF(AND(ISNUMBER(OFFSET('Sanitation Data'!$E$4,0,10*ROW('Sanitation Data'!E110))),'Data Summary'!CP116="Yes"),100-OFFSET('Sanitation Data'!$E$4,0,10*ROW('Sanitation Data'!E110)),NA())</f>
        <v>#N/A</v>
      </c>
      <c r="AB116" s="97" t="e">
        <f ca="true">+IF(AND(ISNUMBER(OFFSET('Sanitation Data'!$E$6,0,10*ROW('Sanitation Data'!E110))),'Data Summary'!CQ116="Yes"),OFFSET('Sanitation Data'!$E$6,0,10*ROW('Sanitation Data'!E110)),NA())</f>
        <v>#N/A</v>
      </c>
      <c r="AC116" s="97" t="e">
        <f ca="true">+IF(AND(ISNUMBER(OFFSET('Sanitation Data'!$E$10,0,10*ROW('Sanitation Data'!E110))),'Data Summary'!CR116="Yes"),OFFSET('Sanitation Data'!$E$10,0,10*ROW('Sanitation Data'!E110)),NA())</f>
        <v>#N/A</v>
      </c>
      <c r="AD116" s="97" t="e">
        <f ca="true">+IF(AND(ISNUMBER(OFFSET('Sanitation Data'!$E$11,0,10*ROW('Sanitation Data'!E110))),'Data Summary'!CS116="Yes"),OFFSET('Sanitation Data'!$E$11,0,10*ROW('Sanitation Data'!E110)),NA())</f>
        <v>#N/A</v>
      </c>
      <c r="AE116" s="97" t="e">
        <f ca="true">+IF(AND(ISNUMBER(OFFSET('Sanitation Data'!$E$12,0,10*ROW('Sanitation Data'!E110))),'Data Summary'!CT116="Yes"),OFFSET('Sanitation Data'!$E$12,0,10*ROW('Sanitation Data'!E110)),NA())</f>
        <v>#N/A</v>
      </c>
      <c r="AF116" s="97" t="e">
        <f ca="true">+IF(AND(ISNUMBER(OFFSET('Sanitation Data'!$F$4,0,10*ROW('Sanitation Data'!F110))),'Data Summary'!CU116="Yes"),100-OFFSET('Sanitation Data'!$F$4,0,10*ROW('Sanitation Data'!F110)),NA())</f>
        <v>#N/A</v>
      </c>
      <c r="AG116" s="97" t="e">
        <f ca="true">+IF(AND(ISNUMBER(OFFSET('Sanitation Data'!$F$6,0,10*ROW('Sanitation Data'!F110))),'Data Summary'!CV116="Yes"),OFFSET('Sanitation Data'!$F$6,0,10*ROW('Sanitation Data'!F110)),NA())</f>
        <v>#N/A</v>
      </c>
      <c r="AH116" s="97" t="e">
        <f ca="true">+IF(AND(ISNUMBER(OFFSET('Sanitation Data'!$F$10,0,10*ROW('Sanitation Data'!F110))),'Data Summary'!CW116="Yes"),OFFSET('Sanitation Data'!$F$10,0,10*ROW('Sanitation Data'!F110)),NA())</f>
        <v>#N/A</v>
      </c>
      <c r="AI116" s="97" t="e">
        <f ca="true">+IF(AND(ISNUMBER(OFFSET('Sanitation Data'!$F$11,0,10*ROW('Sanitation Data'!F110))),'Data Summary'!CX116="Yes"),OFFSET('Sanitation Data'!$F$11,0,10*ROW('Sanitation Data'!F110)),NA())</f>
        <v>#N/A</v>
      </c>
      <c r="AJ116" s="97" t="e">
        <f ca="true">+IF(AND(ISNUMBER(OFFSET('Sanitation Data'!$F$12,0,10*ROW('Sanitation Data'!F110))),'Data Summary'!CY116="Yes"),OFFSET('Sanitation Data'!$F$12,0,10*ROW('Sanitation Data'!F110)),NA())</f>
        <v>#N/A</v>
      </c>
      <c r="AK116" s="97" t="e">
        <f ca="true">+IF(AND(ISNUMBER(OFFSET('Sanitation Data'!$G$4,0,10*ROW('Sanitation Data'!G110))),'Data Summary'!CZ116="Yes"),100-OFFSET('Sanitation Data'!$G$4,0,10*ROW('Sanitation Data'!G110)),NA())</f>
        <v>#N/A</v>
      </c>
      <c r="AL116" s="97" t="e">
        <f ca="true">+IF(AND(ISNUMBER(OFFSET('Sanitation Data'!$G$6,0,10*ROW('Sanitation Data'!G110))),'Data Summary'!DA116="Yes"),OFFSET('Sanitation Data'!$G$6,0,10*ROW('Sanitation Data'!G110)),NA())</f>
        <v>#N/A</v>
      </c>
      <c r="AM116" s="97" t="e">
        <f ca="true">+IF(AND(ISNUMBER(OFFSET('Sanitation Data'!$G$10,0,10*ROW('Sanitation Data'!G110))),'Data Summary'!DB116="Yes"),OFFSET('Sanitation Data'!$G$10,0,10*ROW('Sanitation Data'!G110)),NA())</f>
        <v>#N/A</v>
      </c>
      <c r="AN116" s="97" t="e">
        <f ca="true">+IF(AND(ISNUMBER(OFFSET('Sanitation Data'!$G$11,0,10*ROW('Sanitation Data'!G110))),'Data Summary'!DC116="Yes"),OFFSET('Sanitation Data'!$G$11,0,10*ROW('Sanitation Data'!G110)),NA())</f>
        <v>#N/A</v>
      </c>
      <c r="AO116" s="97" t="e">
        <f ca="true">+IF(AND(ISNUMBER(OFFSET('Sanitation Data'!$G$12,0,10*ROW('Sanitation Data'!G110))),'Data Summary'!DD116="Yes"),OFFSET('Sanitation Data'!$G$12,0,10*ROW('Sanitation Data'!G110)),NA())</f>
        <v>#N/A</v>
      </c>
      <c r="AP116" s="97" t="e">
        <f ca="true">+IF(AND(ISNUMBER(OFFSET('Sanitation Data'!$H$4,0,10*ROW('Sanitation Data'!H110))),'Data Summary'!DE116="Yes"),100-OFFSET('Sanitation Data'!$H$4,0,10*ROW('Sanitation Data'!H110)),NA())</f>
        <v>#N/A</v>
      </c>
      <c r="AQ116" s="97" t="e">
        <f ca="true">+IF(AND(ISNUMBER(OFFSET('Sanitation Data'!$H$6,0,10*ROW('Sanitation Data'!H110))),'Data Summary'!DF116="Yes"),OFFSET('Sanitation Data'!$H$6,0,10*ROW('Sanitation Data'!H110)),NA())</f>
        <v>#N/A</v>
      </c>
      <c r="AR116" s="97" t="e">
        <f ca="true">+IF(AND(ISNUMBER(OFFSET('Sanitation Data'!$H$10,0,10*ROW('Sanitation Data'!H110))),'Data Summary'!DG116="Yes"),OFFSET('Sanitation Data'!$H$10,0,10*ROW('Sanitation Data'!H110)),NA())</f>
        <v>#N/A</v>
      </c>
      <c r="AS116" s="97" t="e">
        <f ca="true">+IF(AND(ISNUMBER(OFFSET('Sanitation Data'!$H$11,0,10*ROW('Sanitation Data'!H110))),'Data Summary'!DH116="Yes"),OFFSET('Sanitation Data'!$H$11,0,10*ROW('Sanitation Data'!H110)),NA())</f>
        <v>#N/A</v>
      </c>
      <c r="AT116" s="97" t="e">
        <f ca="true">+IF(AND(ISNUMBER(OFFSET('Sanitation Data'!$H$12,0,10*ROW('Sanitation Data'!H110))),'Data Summary'!DI116="Yes"),OFFSET('Sanitation Data'!$H$12,0,10*ROW('Sanitation Data'!H110)),NA())</f>
        <v>#N/A</v>
      </c>
      <c r="AU116" s="97" t="e">
        <f ca="true">+IF(AND(ISNUMBER(OFFSET('Sanitation Data'!$I$4,0,10*ROW('Sanitation Data'!I110))),'Data Summary'!DJ116="Yes"),100-OFFSET('Sanitation Data'!$I$4,0,10*ROW('Sanitation Data'!I110)),NA())</f>
        <v>#N/A</v>
      </c>
      <c r="AV116" s="97" t="e">
        <f ca="true">+IF(AND(ISNUMBER(OFFSET('Sanitation Data'!$I$6,0,10*ROW('Sanitation Data'!I110))),'Data Summary'!DK116="Yes"),OFFSET('Sanitation Data'!$I$6,0,10*ROW('Sanitation Data'!I110)),NA())</f>
        <v>#N/A</v>
      </c>
      <c r="AW116" s="97" t="e">
        <f ca="true">+IF(AND(ISNUMBER(OFFSET('Sanitation Data'!$I$10,0,10*ROW('Sanitation Data'!I110))),'Data Summary'!DL116="Yes"),OFFSET('Sanitation Data'!$I$10,0,10*ROW('Sanitation Data'!I110)),NA())</f>
        <v>#N/A</v>
      </c>
      <c r="AX116" s="97" t="e">
        <f ca="true">+IF(AND(ISNUMBER(OFFSET('Sanitation Data'!$I$11,0,10*ROW('Sanitation Data'!I110))),'Data Summary'!DM116="Yes"),OFFSET('Sanitation Data'!$I$11,0,10*ROW('Sanitation Data'!I110)),NA())</f>
        <v>#N/A</v>
      </c>
      <c r="AY116" s="97" t="e">
        <f ca="true">+IF(AND(ISNUMBER(OFFSET('Sanitation Data'!$I$12,0,10*ROW('Sanitation Data'!I110))),'Data Summary'!DN116="Yes"),OFFSET('Sanitation Data'!$I$12,0,10*ROW('Sanitation Data'!I110)),NA())</f>
        <v>#N/A</v>
      </c>
      <c r="AZ116" s="98" t="e">
        <f ca="true">+IF(AND(ISNUMBER(OFFSET('Hygiene Data'!$D$5,0,10*ROW('Hygiene Data'!D110))),'Data Summary'!DO116="Yes"),OFFSET('Hygiene Data'!$D$5,0,10*ROW('Hygiene Data'!D110)),NA())</f>
        <v>#N/A</v>
      </c>
      <c r="BA116" s="98" t="e">
        <f ca="true">+IF(AND(ISNUMBER(OFFSET('Hygiene Data'!$D$7,0,10*ROW('Hygiene Data'!D110))),'Data Summary'!DP116="Yes"),OFFSET('Hygiene Data'!$D$7,0,10*ROW('Hygiene Data'!D110)),NA())</f>
        <v>#N/A</v>
      </c>
      <c r="BB116" s="98" t="e">
        <f ca="true">+IF(AND(ISNUMBER(OFFSET('Hygiene Data'!$D$9,0,10*ROW('Hygiene Data'!D110))),'Data Summary'!DQ116="Yes"),OFFSET('Hygiene Data'!$D$9,0,10*ROW('Hygiene Data'!D110)),NA())</f>
        <v>#N/A</v>
      </c>
      <c r="BC116" s="98" t="e">
        <f ca="true">+IF(AND(ISNUMBER(OFFSET('Hygiene Data'!$E$5,0,10*ROW('Hygiene Data'!E110))),'Data Summary'!DR116="Yes"),OFFSET('Hygiene Data'!$E$5,0,10*ROW('Hygiene Data'!E110)),NA())</f>
        <v>#N/A</v>
      </c>
      <c r="BD116" s="98" t="e">
        <f ca="true">+IF(AND(ISNUMBER(OFFSET('Hygiene Data'!$E$7,0,10*ROW('Hygiene Data'!E110))),'Data Summary'!DS116="Yes"),OFFSET('Hygiene Data'!$E$7,0,10*ROW('Hygiene Data'!E110)),NA())</f>
        <v>#N/A</v>
      </c>
      <c r="BE116" s="98" t="e">
        <f ca="true">+IF(AND(ISNUMBER(OFFSET('Hygiene Data'!$E$9,0,10*ROW('Hygiene Data'!E110))),'Data Summary'!DT116="Yes"),OFFSET('Hygiene Data'!$E$9,0,10*ROW('Hygiene Data'!E110)),NA())</f>
        <v>#N/A</v>
      </c>
      <c r="BF116" s="98" t="e">
        <f ca="true">+IF(AND(ISNUMBER(OFFSET('Hygiene Data'!$F$5,0,10*ROW('Hygiene Data'!F110))),'Data Summary'!DU116="Yes"),OFFSET('Hygiene Data'!$F$5,0,10*ROW('Hygiene Data'!F110)),NA())</f>
        <v>#N/A</v>
      </c>
      <c r="BG116" s="98" t="e">
        <f ca="true">+IF(AND(ISNUMBER(OFFSET('Hygiene Data'!$F$7,0,10*ROW('Hygiene Data'!F110))),'Data Summary'!DV116="Yes"),OFFSET('Hygiene Data'!$F$7,0,10*ROW('Hygiene Data'!F110)),NA())</f>
        <v>#N/A</v>
      </c>
      <c r="BH116" s="98" t="e">
        <f ca="true">+IF(AND(ISNUMBER(OFFSET('Hygiene Data'!$F$9,0,10*ROW('Hygiene Data'!F110))),'Data Summary'!DW116="Yes"),OFFSET('Hygiene Data'!$F$9,0,10*ROW('Hygiene Data'!F110)),NA())</f>
        <v>#N/A</v>
      </c>
      <c r="BI116" s="98" t="e">
        <f ca="true">+IF(AND(ISNUMBER(OFFSET('Hygiene Data'!$G$5,0,10*ROW('Hygiene Data'!G110))),'Data Summary'!DX116="Yes"),OFFSET('Hygiene Data'!$G$5,0,10*ROW('Hygiene Data'!G110)),NA())</f>
        <v>#N/A</v>
      </c>
      <c r="BJ116" s="98" t="e">
        <f ca="true">+IF(AND(ISNUMBER(OFFSET('Hygiene Data'!$G$7,0,10*ROW('Hygiene Data'!G110))),'Data Summary'!DY116="Yes"),OFFSET('Hygiene Data'!$G$7,0,10*ROW('Hygiene Data'!G110)),NA())</f>
        <v>#N/A</v>
      </c>
      <c r="BK116" s="98" t="e">
        <f ca="true">+IF(AND(ISNUMBER(OFFSET('Hygiene Data'!$G$9,0,10*ROW('Hygiene Data'!G110))),'Data Summary'!DZ116="Yes"),OFFSET('Hygiene Data'!$G$9,0,10*ROW('Hygiene Data'!G110)),NA())</f>
        <v>#N/A</v>
      </c>
      <c r="BL116" s="98" t="e">
        <f ca="true">+IF(AND(ISNUMBER(OFFSET('Hygiene Data'!$H$5,0,10*ROW('Hygiene Data'!H110))),'Data Summary'!EA116="Yes"),OFFSET('Hygiene Data'!$H$5,0,10*ROW('Hygiene Data'!H110)),NA())</f>
        <v>#N/A</v>
      </c>
      <c r="BM116" s="98" t="e">
        <f ca="true">+IF(AND(ISNUMBER(OFFSET('Hygiene Data'!$H$7,0,10*ROW('Hygiene Data'!H110))),'Data Summary'!EB116="Yes"),OFFSET('Hygiene Data'!$H$7,0,10*ROW('Hygiene Data'!H110)),NA())</f>
        <v>#N/A</v>
      </c>
      <c r="BN116" s="98" t="e">
        <f ca="true">+IF(AND(ISNUMBER(OFFSET('Hygiene Data'!$H$9,0,10*ROW('Hygiene Data'!H110))),'Data Summary'!EC116="Yes"),OFFSET('Hygiene Data'!$H$9,0,10*ROW('Hygiene Data'!H110)),NA())</f>
        <v>#N/A</v>
      </c>
      <c r="BO116" s="98" t="e">
        <f ca="true">+IF(AND(ISNUMBER(OFFSET('Hygiene Data'!$I$5,0,10*ROW('Hygiene Data'!I110))),'Data Summary'!ED116="Yes"),OFFSET('Hygiene Data'!$I$5,0,10*ROW('Hygiene Data'!I110)),NA())</f>
        <v>#N/A</v>
      </c>
      <c r="BP116" s="98" t="e">
        <f ca="true">+IF(AND(ISNUMBER(OFFSET('Hygiene Data'!$I$7,0,10*ROW('Hygiene Data'!I110))),'Data Summary'!EE116="Yes"),OFFSET('Hygiene Data'!$I$7,0,10*ROW('Hygiene Data'!I110)),NA())</f>
        <v>#N/A</v>
      </c>
      <c r="BQ116" s="98" t="e">
        <f ca="true">+IF(AND(ISNUMBER(OFFSET('Hygiene Data'!$I$9,0,10*ROW('Hygiene Data'!I110))),'Data Summary'!EF116="Yes"),OFFSET('Hygiene Data'!$I$9,0,10*ROW('Hygiene Data'!I110)),NA())</f>
        <v>#N/A</v>
      </c>
    </row>
    <row xmlns:x14ac="http://schemas.microsoft.com/office/spreadsheetml/2009/9/ac" r="117" x14ac:dyDescent="0.2">
      <c r="A117" s="339" t="e">
        <f ca="true">+RIGHT('Data Summary'!A117,LEN('Data Summary'!A117)-9)</f>
        <v>#VALUE!</v>
      </c>
      <c r="B117" s="36" t="str">
        <f ca="true">+IF(ISTEXT('Data Summary'!B117),'Data Summary'!B117,"")</f>
        <v/>
      </c>
      <c r="C117" s="338" t="e">
        <f ca="true">+VALUE('Data Summary'!C117)</f>
        <v>#VALUE!</v>
      </c>
      <c r="D117" s="96" t="e">
        <f ca="true">+IF(AND(ISNUMBER(OFFSET('Water Data'!$D$4,0,10*ROW('Water Data'!D111))),'Data Summary'!BS117="Yes"),100-OFFSET('Water Data'!$D$4,0,10*ROW('Water Data'!D111)),NA())</f>
        <v>#N/A</v>
      </c>
      <c r="E117" s="96" t="e">
        <f ca="true">+IF(AND(ISNUMBER(OFFSET('Water Data'!$D$6,0,10*ROW('Water Data'!D111))),'Data Summary'!BT117="Yes"),OFFSET('Water Data'!$D$6,0,10*ROW('Water Data'!D111)),NA())</f>
        <v>#N/A</v>
      </c>
      <c r="F117" s="96" t="e">
        <f ca="true">+IF(AND(ISNUMBER(OFFSET('Water Data'!$D$9,0,10*ROW('Water Data'!D111))),'Data Summary'!BU117="Yes"),OFFSET('Water Data'!$D$9,0,10*ROW('Water Data'!D111)),NA())</f>
        <v>#N/A</v>
      </c>
      <c r="G117" s="96" t="e">
        <f ca="true">+IF(AND(ISNUMBER(OFFSET('Water Data'!$E$4,0,10*ROW('Water Data'!E111))),'Data Summary'!BV117="Yes"),100-OFFSET('Water Data'!$E$4,0,10*ROW('Water Data'!E111)),NA())</f>
        <v>#N/A</v>
      </c>
      <c r="H117" s="96" t="e">
        <f ca="true">+IF(AND(ISNUMBER(OFFSET('Water Data'!$E$6,0,10*ROW('Water Data'!E111))),'Data Summary'!BW117="Yes"),OFFSET('Water Data'!$E$6,0,10*ROW('Water Data'!E111)),NA())</f>
        <v>#N/A</v>
      </c>
      <c r="I117" s="96" t="e">
        <f ca="true">+IF(AND(ISNUMBER(OFFSET('Water Data'!$E$9,0,10*ROW('Water Data'!E111))),'Data Summary'!BX117="Yes"),OFFSET('Water Data'!$E$9,0,10*ROW('Water Data'!E111)),NA())</f>
        <v>#N/A</v>
      </c>
      <c r="J117" s="96" t="e">
        <f ca="true">+IF(AND(ISNUMBER(OFFSET('Water Data'!$F$4,0,10*ROW('Water Data'!F111))),'Data Summary'!BY117="Yes"),100-OFFSET('Water Data'!$F$4,0,10*ROW('Water Data'!F111)),NA())</f>
        <v>#N/A</v>
      </c>
      <c r="K117" s="96" t="e">
        <f ca="true">+IF(AND(ISNUMBER(OFFSET('Water Data'!$F$6,0,10*ROW('Water Data'!F111))),'Data Summary'!BZ117="Yes"),OFFSET('Water Data'!$F$6,0,10*ROW('Water Data'!F111)),NA())</f>
        <v>#N/A</v>
      </c>
      <c r="L117" s="96" t="e">
        <f ca="true">+IF(AND(ISNUMBER(OFFSET('Water Data'!$F$9,0,10*ROW('Water Data'!F111))),'Data Summary'!CA117="Yes"),OFFSET('Water Data'!$F$9,0,10*ROW('Water Data'!F111)),NA())</f>
        <v>#N/A</v>
      </c>
      <c r="M117" s="96" t="e">
        <f ca="true">+IF(AND(ISNUMBER(OFFSET('Water Data'!$G$4,0,10*ROW('Water Data'!G111))),'Data Summary'!CB117="Yes"),100-OFFSET('Water Data'!$G$4,0,10*ROW('Water Data'!G111)),NA())</f>
        <v>#N/A</v>
      </c>
      <c r="N117" s="96" t="e">
        <f ca="true">+IF(AND(ISNUMBER(OFFSET('Water Data'!$G$6,0,10*ROW('Water Data'!G111))),'Data Summary'!CC117="Yes"),OFFSET('Water Data'!$G$6,0,10*ROW('Water Data'!G111)),NA())</f>
        <v>#N/A</v>
      </c>
      <c r="O117" s="96" t="e">
        <f ca="true">+IF(AND(ISNUMBER(OFFSET('Water Data'!$G$9,0,10*ROW('Water Data'!G111))),'Data Summary'!CD117="Yes"),OFFSET('Water Data'!$G$9,0,10*ROW('Water Data'!G111)),NA())</f>
        <v>#N/A</v>
      </c>
      <c r="P117" s="96" t="e">
        <f ca="true">+IF(AND(ISNUMBER(OFFSET('Water Data'!$H$4,0,10*ROW('Water Data'!H111))),'Data Summary'!CE117="Yes"),100-OFFSET('Water Data'!$H$4,0,10*ROW('Water Data'!H111)),NA())</f>
        <v>#N/A</v>
      </c>
      <c r="Q117" s="96" t="e">
        <f ca="true">+IF(AND(ISNUMBER(OFFSET('Water Data'!$H$6,0,10*ROW('Water Data'!H111))),'Data Summary'!CF117="Yes"),OFFSET('Water Data'!$H$6,0,10*ROW('Water Data'!H111)),NA())</f>
        <v>#N/A</v>
      </c>
      <c r="R117" s="96" t="e">
        <f ca="true">+IF(AND(ISNUMBER(OFFSET('Water Data'!$H$9,0,10*ROW('Water Data'!H111))),'Data Summary'!CG117="Yes"),OFFSET('Water Data'!$H$9,0,10*ROW('Water Data'!H111)),NA())</f>
        <v>#N/A</v>
      </c>
      <c r="S117" s="96" t="e">
        <f ca="true">+IF(AND(ISNUMBER(OFFSET('Water Data'!$I$4,0,10*ROW('Water Data'!I111))),'Data Summary'!CH117="Yes"),100-OFFSET('Water Data'!$I$4,0,10*ROW('Water Data'!I111)),NA())</f>
        <v>#N/A</v>
      </c>
      <c r="T117" s="96" t="e">
        <f ca="true">+IF(AND(ISNUMBER(OFFSET('Water Data'!$I$6,0,10*ROW('Water Data'!I111))),'Data Summary'!CI117="Yes"),OFFSET('Water Data'!$I$6,0,10*ROW('Water Data'!I111)),NA())</f>
        <v>#N/A</v>
      </c>
      <c r="U117" s="96" t="e">
        <f ca="true">+IF(AND(ISNUMBER(OFFSET('Water Data'!$I$9,0,10*ROW('Water Data'!I111))),'Data Summary'!CJ117="Yes"),OFFSET('Water Data'!$I$9,0,10*ROW('Water Data'!I111)),NA())</f>
        <v>#N/A</v>
      </c>
      <c r="V117" s="97" t="e">
        <f ca="true">+IF(AND(ISNUMBER(OFFSET('Sanitation Data'!$D$4,0,10*ROW('Sanitation Data'!D111))),'Data Summary'!CK117="Yes"),100-OFFSET('Sanitation Data'!$D$4,0,10*ROW('Sanitation Data'!D111)),NA())</f>
        <v>#N/A</v>
      </c>
      <c r="W117" s="97" t="e">
        <f ca="true">+IF(AND(ISNUMBER(OFFSET('Sanitation Data'!$D$6,0,10*ROW('Sanitation Data'!D111))),'Data Summary'!CL117="Yes"),OFFSET('Sanitation Data'!$D$6,0,10*ROW('Sanitation Data'!D111)),NA())</f>
        <v>#N/A</v>
      </c>
      <c r="X117" s="97" t="e">
        <f ca="true">+IF(AND(ISNUMBER(OFFSET('Sanitation Data'!$D$10,0,10*ROW('Sanitation Data'!D111))),'Data Summary'!CM117="Yes"),OFFSET('Sanitation Data'!$D$10,0,10*ROW('Sanitation Data'!D111)),NA())</f>
        <v>#N/A</v>
      </c>
      <c r="Y117" s="97" t="e">
        <f ca="true">+IF(AND(ISNUMBER(OFFSET('Sanitation Data'!$D$11,0,10*ROW('Sanitation Data'!D111))),'Data Summary'!CN117="Yes"),OFFSET('Sanitation Data'!$D$11,0,10*ROW('Sanitation Data'!D111)),NA())</f>
        <v>#N/A</v>
      </c>
      <c r="Z117" s="97" t="e">
        <f ca="true">+IF(AND(ISNUMBER(OFFSET('Sanitation Data'!$D$12,0,10*ROW('Sanitation Data'!D111))),'Data Summary'!CO117="Yes"),OFFSET('Sanitation Data'!$D$12,0,10*ROW('Sanitation Data'!D111)),NA())</f>
        <v>#N/A</v>
      </c>
      <c r="AA117" s="97" t="e">
        <f ca="true">+IF(AND(ISNUMBER(OFFSET('Sanitation Data'!$E$4,0,10*ROW('Sanitation Data'!E111))),'Data Summary'!CP117="Yes"),100-OFFSET('Sanitation Data'!$E$4,0,10*ROW('Sanitation Data'!E111)),NA())</f>
        <v>#N/A</v>
      </c>
      <c r="AB117" s="97" t="e">
        <f ca="true">+IF(AND(ISNUMBER(OFFSET('Sanitation Data'!$E$6,0,10*ROW('Sanitation Data'!E111))),'Data Summary'!CQ117="Yes"),OFFSET('Sanitation Data'!$E$6,0,10*ROW('Sanitation Data'!E111)),NA())</f>
        <v>#N/A</v>
      </c>
      <c r="AC117" s="97" t="e">
        <f ca="true">+IF(AND(ISNUMBER(OFFSET('Sanitation Data'!$E$10,0,10*ROW('Sanitation Data'!E111))),'Data Summary'!CR117="Yes"),OFFSET('Sanitation Data'!$E$10,0,10*ROW('Sanitation Data'!E111)),NA())</f>
        <v>#N/A</v>
      </c>
      <c r="AD117" s="97" t="e">
        <f ca="true">+IF(AND(ISNUMBER(OFFSET('Sanitation Data'!$E$11,0,10*ROW('Sanitation Data'!E111))),'Data Summary'!CS117="Yes"),OFFSET('Sanitation Data'!$E$11,0,10*ROW('Sanitation Data'!E111)),NA())</f>
        <v>#N/A</v>
      </c>
      <c r="AE117" s="97" t="e">
        <f ca="true">+IF(AND(ISNUMBER(OFFSET('Sanitation Data'!$E$12,0,10*ROW('Sanitation Data'!E111))),'Data Summary'!CT117="Yes"),OFFSET('Sanitation Data'!$E$12,0,10*ROW('Sanitation Data'!E111)),NA())</f>
        <v>#N/A</v>
      </c>
      <c r="AF117" s="97" t="e">
        <f ca="true">+IF(AND(ISNUMBER(OFFSET('Sanitation Data'!$F$4,0,10*ROW('Sanitation Data'!F111))),'Data Summary'!CU117="Yes"),100-OFFSET('Sanitation Data'!$F$4,0,10*ROW('Sanitation Data'!F111)),NA())</f>
        <v>#N/A</v>
      </c>
      <c r="AG117" s="97" t="e">
        <f ca="true">+IF(AND(ISNUMBER(OFFSET('Sanitation Data'!$F$6,0,10*ROW('Sanitation Data'!F111))),'Data Summary'!CV117="Yes"),OFFSET('Sanitation Data'!$F$6,0,10*ROW('Sanitation Data'!F111)),NA())</f>
        <v>#N/A</v>
      </c>
      <c r="AH117" s="97" t="e">
        <f ca="true">+IF(AND(ISNUMBER(OFFSET('Sanitation Data'!$F$10,0,10*ROW('Sanitation Data'!F111))),'Data Summary'!CW117="Yes"),OFFSET('Sanitation Data'!$F$10,0,10*ROW('Sanitation Data'!F111)),NA())</f>
        <v>#N/A</v>
      </c>
      <c r="AI117" s="97" t="e">
        <f ca="true">+IF(AND(ISNUMBER(OFFSET('Sanitation Data'!$F$11,0,10*ROW('Sanitation Data'!F111))),'Data Summary'!CX117="Yes"),OFFSET('Sanitation Data'!$F$11,0,10*ROW('Sanitation Data'!F111)),NA())</f>
        <v>#N/A</v>
      </c>
      <c r="AJ117" s="97" t="e">
        <f ca="true">+IF(AND(ISNUMBER(OFFSET('Sanitation Data'!$F$12,0,10*ROW('Sanitation Data'!F111))),'Data Summary'!CY117="Yes"),OFFSET('Sanitation Data'!$F$12,0,10*ROW('Sanitation Data'!F111)),NA())</f>
        <v>#N/A</v>
      </c>
      <c r="AK117" s="97" t="e">
        <f ca="true">+IF(AND(ISNUMBER(OFFSET('Sanitation Data'!$G$4,0,10*ROW('Sanitation Data'!G111))),'Data Summary'!CZ117="Yes"),100-OFFSET('Sanitation Data'!$G$4,0,10*ROW('Sanitation Data'!G111)),NA())</f>
        <v>#N/A</v>
      </c>
      <c r="AL117" s="97" t="e">
        <f ca="true">+IF(AND(ISNUMBER(OFFSET('Sanitation Data'!$G$6,0,10*ROW('Sanitation Data'!G111))),'Data Summary'!DA117="Yes"),OFFSET('Sanitation Data'!$G$6,0,10*ROW('Sanitation Data'!G111)),NA())</f>
        <v>#N/A</v>
      </c>
      <c r="AM117" s="97" t="e">
        <f ca="true">+IF(AND(ISNUMBER(OFFSET('Sanitation Data'!$G$10,0,10*ROW('Sanitation Data'!G111))),'Data Summary'!DB117="Yes"),OFFSET('Sanitation Data'!$G$10,0,10*ROW('Sanitation Data'!G111)),NA())</f>
        <v>#N/A</v>
      </c>
      <c r="AN117" s="97" t="e">
        <f ca="true">+IF(AND(ISNUMBER(OFFSET('Sanitation Data'!$G$11,0,10*ROW('Sanitation Data'!G111))),'Data Summary'!DC117="Yes"),OFFSET('Sanitation Data'!$G$11,0,10*ROW('Sanitation Data'!G111)),NA())</f>
        <v>#N/A</v>
      </c>
      <c r="AO117" s="97" t="e">
        <f ca="true">+IF(AND(ISNUMBER(OFFSET('Sanitation Data'!$G$12,0,10*ROW('Sanitation Data'!G111))),'Data Summary'!DD117="Yes"),OFFSET('Sanitation Data'!$G$12,0,10*ROW('Sanitation Data'!G111)),NA())</f>
        <v>#N/A</v>
      </c>
      <c r="AP117" s="97" t="e">
        <f ca="true">+IF(AND(ISNUMBER(OFFSET('Sanitation Data'!$H$4,0,10*ROW('Sanitation Data'!H111))),'Data Summary'!DE117="Yes"),100-OFFSET('Sanitation Data'!$H$4,0,10*ROW('Sanitation Data'!H111)),NA())</f>
        <v>#N/A</v>
      </c>
      <c r="AQ117" s="97" t="e">
        <f ca="true">+IF(AND(ISNUMBER(OFFSET('Sanitation Data'!$H$6,0,10*ROW('Sanitation Data'!H111))),'Data Summary'!DF117="Yes"),OFFSET('Sanitation Data'!$H$6,0,10*ROW('Sanitation Data'!H111)),NA())</f>
        <v>#N/A</v>
      </c>
      <c r="AR117" s="97" t="e">
        <f ca="true">+IF(AND(ISNUMBER(OFFSET('Sanitation Data'!$H$10,0,10*ROW('Sanitation Data'!H111))),'Data Summary'!DG117="Yes"),OFFSET('Sanitation Data'!$H$10,0,10*ROW('Sanitation Data'!H111)),NA())</f>
        <v>#N/A</v>
      </c>
      <c r="AS117" s="97" t="e">
        <f ca="true">+IF(AND(ISNUMBER(OFFSET('Sanitation Data'!$H$11,0,10*ROW('Sanitation Data'!H111))),'Data Summary'!DH117="Yes"),OFFSET('Sanitation Data'!$H$11,0,10*ROW('Sanitation Data'!H111)),NA())</f>
        <v>#N/A</v>
      </c>
      <c r="AT117" s="97" t="e">
        <f ca="true">+IF(AND(ISNUMBER(OFFSET('Sanitation Data'!$H$12,0,10*ROW('Sanitation Data'!H111))),'Data Summary'!DI117="Yes"),OFFSET('Sanitation Data'!$H$12,0,10*ROW('Sanitation Data'!H111)),NA())</f>
        <v>#N/A</v>
      </c>
      <c r="AU117" s="97" t="e">
        <f ca="true">+IF(AND(ISNUMBER(OFFSET('Sanitation Data'!$I$4,0,10*ROW('Sanitation Data'!I111))),'Data Summary'!DJ117="Yes"),100-OFFSET('Sanitation Data'!$I$4,0,10*ROW('Sanitation Data'!I111)),NA())</f>
        <v>#N/A</v>
      </c>
      <c r="AV117" s="97" t="e">
        <f ca="true">+IF(AND(ISNUMBER(OFFSET('Sanitation Data'!$I$6,0,10*ROW('Sanitation Data'!I111))),'Data Summary'!DK117="Yes"),OFFSET('Sanitation Data'!$I$6,0,10*ROW('Sanitation Data'!I111)),NA())</f>
        <v>#N/A</v>
      </c>
      <c r="AW117" s="97" t="e">
        <f ca="true">+IF(AND(ISNUMBER(OFFSET('Sanitation Data'!$I$10,0,10*ROW('Sanitation Data'!I111))),'Data Summary'!DL117="Yes"),OFFSET('Sanitation Data'!$I$10,0,10*ROW('Sanitation Data'!I111)),NA())</f>
        <v>#N/A</v>
      </c>
      <c r="AX117" s="97" t="e">
        <f ca="true">+IF(AND(ISNUMBER(OFFSET('Sanitation Data'!$I$11,0,10*ROW('Sanitation Data'!I111))),'Data Summary'!DM117="Yes"),OFFSET('Sanitation Data'!$I$11,0,10*ROW('Sanitation Data'!I111)),NA())</f>
        <v>#N/A</v>
      </c>
      <c r="AY117" s="97" t="e">
        <f ca="true">+IF(AND(ISNUMBER(OFFSET('Sanitation Data'!$I$12,0,10*ROW('Sanitation Data'!I111))),'Data Summary'!DN117="Yes"),OFFSET('Sanitation Data'!$I$12,0,10*ROW('Sanitation Data'!I111)),NA())</f>
        <v>#N/A</v>
      </c>
      <c r="AZ117" s="98" t="e">
        <f ca="true">+IF(AND(ISNUMBER(OFFSET('Hygiene Data'!$D$5,0,10*ROW('Hygiene Data'!D111))),'Data Summary'!DO117="Yes"),OFFSET('Hygiene Data'!$D$5,0,10*ROW('Hygiene Data'!D111)),NA())</f>
        <v>#N/A</v>
      </c>
      <c r="BA117" s="98" t="e">
        <f ca="true">+IF(AND(ISNUMBER(OFFSET('Hygiene Data'!$D$7,0,10*ROW('Hygiene Data'!D111))),'Data Summary'!DP117="Yes"),OFFSET('Hygiene Data'!$D$7,0,10*ROW('Hygiene Data'!D111)),NA())</f>
        <v>#N/A</v>
      </c>
      <c r="BB117" s="98" t="e">
        <f ca="true">+IF(AND(ISNUMBER(OFFSET('Hygiene Data'!$D$9,0,10*ROW('Hygiene Data'!D111))),'Data Summary'!DQ117="Yes"),OFFSET('Hygiene Data'!$D$9,0,10*ROW('Hygiene Data'!D111)),NA())</f>
        <v>#N/A</v>
      </c>
      <c r="BC117" s="98" t="e">
        <f ca="true">+IF(AND(ISNUMBER(OFFSET('Hygiene Data'!$E$5,0,10*ROW('Hygiene Data'!E111))),'Data Summary'!DR117="Yes"),OFFSET('Hygiene Data'!$E$5,0,10*ROW('Hygiene Data'!E111)),NA())</f>
        <v>#N/A</v>
      </c>
      <c r="BD117" s="98" t="e">
        <f ca="true">+IF(AND(ISNUMBER(OFFSET('Hygiene Data'!$E$7,0,10*ROW('Hygiene Data'!E111))),'Data Summary'!DS117="Yes"),OFFSET('Hygiene Data'!$E$7,0,10*ROW('Hygiene Data'!E111)),NA())</f>
        <v>#N/A</v>
      </c>
      <c r="BE117" s="98" t="e">
        <f ca="true">+IF(AND(ISNUMBER(OFFSET('Hygiene Data'!$E$9,0,10*ROW('Hygiene Data'!E111))),'Data Summary'!DT117="Yes"),OFFSET('Hygiene Data'!$E$9,0,10*ROW('Hygiene Data'!E111)),NA())</f>
        <v>#N/A</v>
      </c>
      <c r="BF117" s="98" t="e">
        <f ca="true">+IF(AND(ISNUMBER(OFFSET('Hygiene Data'!$F$5,0,10*ROW('Hygiene Data'!F111))),'Data Summary'!DU117="Yes"),OFFSET('Hygiene Data'!$F$5,0,10*ROW('Hygiene Data'!F111)),NA())</f>
        <v>#N/A</v>
      </c>
      <c r="BG117" s="98" t="e">
        <f ca="true">+IF(AND(ISNUMBER(OFFSET('Hygiene Data'!$F$7,0,10*ROW('Hygiene Data'!F111))),'Data Summary'!DV117="Yes"),OFFSET('Hygiene Data'!$F$7,0,10*ROW('Hygiene Data'!F111)),NA())</f>
        <v>#N/A</v>
      </c>
      <c r="BH117" s="98" t="e">
        <f ca="true">+IF(AND(ISNUMBER(OFFSET('Hygiene Data'!$F$9,0,10*ROW('Hygiene Data'!F111))),'Data Summary'!DW117="Yes"),OFFSET('Hygiene Data'!$F$9,0,10*ROW('Hygiene Data'!F111)),NA())</f>
        <v>#N/A</v>
      </c>
      <c r="BI117" s="98" t="e">
        <f ca="true">+IF(AND(ISNUMBER(OFFSET('Hygiene Data'!$G$5,0,10*ROW('Hygiene Data'!G111))),'Data Summary'!DX117="Yes"),OFFSET('Hygiene Data'!$G$5,0,10*ROW('Hygiene Data'!G111)),NA())</f>
        <v>#N/A</v>
      </c>
      <c r="BJ117" s="98" t="e">
        <f ca="true">+IF(AND(ISNUMBER(OFFSET('Hygiene Data'!$G$7,0,10*ROW('Hygiene Data'!G111))),'Data Summary'!DY117="Yes"),OFFSET('Hygiene Data'!$G$7,0,10*ROW('Hygiene Data'!G111)),NA())</f>
        <v>#N/A</v>
      </c>
      <c r="BK117" s="98" t="e">
        <f ca="true">+IF(AND(ISNUMBER(OFFSET('Hygiene Data'!$G$9,0,10*ROW('Hygiene Data'!G111))),'Data Summary'!DZ117="Yes"),OFFSET('Hygiene Data'!$G$9,0,10*ROW('Hygiene Data'!G111)),NA())</f>
        <v>#N/A</v>
      </c>
      <c r="BL117" s="98" t="e">
        <f ca="true">+IF(AND(ISNUMBER(OFFSET('Hygiene Data'!$H$5,0,10*ROW('Hygiene Data'!H111))),'Data Summary'!EA117="Yes"),OFFSET('Hygiene Data'!$H$5,0,10*ROW('Hygiene Data'!H111)),NA())</f>
        <v>#N/A</v>
      </c>
      <c r="BM117" s="98" t="e">
        <f ca="true">+IF(AND(ISNUMBER(OFFSET('Hygiene Data'!$H$7,0,10*ROW('Hygiene Data'!H111))),'Data Summary'!EB117="Yes"),OFFSET('Hygiene Data'!$H$7,0,10*ROW('Hygiene Data'!H111)),NA())</f>
        <v>#N/A</v>
      </c>
      <c r="BN117" s="98" t="e">
        <f ca="true">+IF(AND(ISNUMBER(OFFSET('Hygiene Data'!$H$9,0,10*ROW('Hygiene Data'!H111))),'Data Summary'!EC117="Yes"),OFFSET('Hygiene Data'!$H$9,0,10*ROW('Hygiene Data'!H111)),NA())</f>
        <v>#N/A</v>
      </c>
      <c r="BO117" s="98" t="e">
        <f ca="true">+IF(AND(ISNUMBER(OFFSET('Hygiene Data'!$I$5,0,10*ROW('Hygiene Data'!I111))),'Data Summary'!ED117="Yes"),OFFSET('Hygiene Data'!$I$5,0,10*ROW('Hygiene Data'!I111)),NA())</f>
        <v>#N/A</v>
      </c>
      <c r="BP117" s="98" t="e">
        <f ca="true">+IF(AND(ISNUMBER(OFFSET('Hygiene Data'!$I$7,0,10*ROW('Hygiene Data'!I111))),'Data Summary'!EE117="Yes"),OFFSET('Hygiene Data'!$I$7,0,10*ROW('Hygiene Data'!I111)),NA())</f>
        <v>#N/A</v>
      </c>
      <c r="BQ117" s="98" t="e">
        <f ca="true">+IF(AND(ISNUMBER(OFFSET('Hygiene Data'!$I$9,0,10*ROW('Hygiene Data'!I111))),'Data Summary'!EF117="Yes"),OFFSET('Hygiene Data'!$I$9,0,10*ROW('Hygiene Data'!I111)),NA())</f>
        <v>#N/A</v>
      </c>
    </row>
    <row xmlns:x14ac="http://schemas.microsoft.com/office/spreadsheetml/2009/9/ac" r="118" x14ac:dyDescent="0.2">
      <c r="A118" s="339" t="e">
        <f ca="true">+RIGHT('Data Summary'!A118,LEN('Data Summary'!A118)-9)</f>
        <v>#VALUE!</v>
      </c>
      <c r="B118" s="36" t="str">
        <f ca="true">+IF(ISTEXT('Data Summary'!B118),'Data Summary'!B118,"")</f>
        <v/>
      </c>
      <c r="C118" s="338" t="e">
        <f ca="true">+VALUE('Data Summary'!C118)</f>
        <v>#VALUE!</v>
      </c>
      <c r="D118" s="96" t="e">
        <f ca="true">+IF(AND(ISNUMBER(OFFSET('Water Data'!$D$4,0,10*ROW('Water Data'!D112))),'Data Summary'!BS118="Yes"),100-OFFSET('Water Data'!$D$4,0,10*ROW('Water Data'!D112)),NA())</f>
        <v>#N/A</v>
      </c>
      <c r="E118" s="96" t="e">
        <f ca="true">+IF(AND(ISNUMBER(OFFSET('Water Data'!$D$6,0,10*ROW('Water Data'!D112))),'Data Summary'!BT118="Yes"),OFFSET('Water Data'!$D$6,0,10*ROW('Water Data'!D112)),NA())</f>
        <v>#N/A</v>
      </c>
      <c r="F118" s="96" t="e">
        <f ca="true">+IF(AND(ISNUMBER(OFFSET('Water Data'!$D$9,0,10*ROW('Water Data'!D112))),'Data Summary'!BU118="Yes"),OFFSET('Water Data'!$D$9,0,10*ROW('Water Data'!D112)),NA())</f>
        <v>#N/A</v>
      </c>
      <c r="G118" s="96" t="e">
        <f ca="true">+IF(AND(ISNUMBER(OFFSET('Water Data'!$E$4,0,10*ROW('Water Data'!E112))),'Data Summary'!BV118="Yes"),100-OFFSET('Water Data'!$E$4,0,10*ROW('Water Data'!E112)),NA())</f>
        <v>#N/A</v>
      </c>
      <c r="H118" s="96" t="e">
        <f ca="true">+IF(AND(ISNUMBER(OFFSET('Water Data'!$E$6,0,10*ROW('Water Data'!E112))),'Data Summary'!BW118="Yes"),OFFSET('Water Data'!$E$6,0,10*ROW('Water Data'!E112)),NA())</f>
        <v>#N/A</v>
      </c>
      <c r="I118" s="96" t="e">
        <f ca="true">+IF(AND(ISNUMBER(OFFSET('Water Data'!$E$9,0,10*ROW('Water Data'!E112))),'Data Summary'!BX118="Yes"),OFFSET('Water Data'!$E$9,0,10*ROW('Water Data'!E112)),NA())</f>
        <v>#N/A</v>
      </c>
      <c r="J118" s="96" t="e">
        <f ca="true">+IF(AND(ISNUMBER(OFFSET('Water Data'!$F$4,0,10*ROW('Water Data'!F112))),'Data Summary'!BY118="Yes"),100-OFFSET('Water Data'!$F$4,0,10*ROW('Water Data'!F112)),NA())</f>
        <v>#N/A</v>
      </c>
      <c r="K118" s="96" t="e">
        <f ca="true">+IF(AND(ISNUMBER(OFFSET('Water Data'!$F$6,0,10*ROW('Water Data'!F112))),'Data Summary'!BZ118="Yes"),OFFSET('Water Data'!$F$6,0,10*ROW('Water Data'!F112)),NA())</f>
        <v>#N/A</v>
      </c>
      <c r="L118" s="96" t="e">
        <f ca="true">+IF(AND(ISNUMBER(OFFSET('Water Data'!$F$9,0,10*ROW('Water Data'!F112))),'Data Summary'!CA118="Yes"),OFFSET('Water Data'!$F$9,0,10*ROW('Water Data'!F112)),NA())</f>
        <v>#N/A</v>
      </c>
      <c r="M118" s="96" t="e">
        <f ca="true">+IF(AND(ISNUMBER(OFFSET('Water Data'!$G$4,0,10*ROW('Water Data'!G112))),'Data Summary'!CB118="Yes"),100-OFFSET('Water Data'!$G$4,0,10*ROW('Water Data'!G112)),NA())</f>
        <v>#N/A</v>
      </c>
      <c r="N118" s="96" t="e">
        <f ca="true">+IF(AND(ISNUMBER(OFFSET('Water Data'!$G$6,0,10*ROW('Water Data'!G112))),'Data Summary'!CC118="Yes"),OFFSET('Water Data'!$G$6,0,10*ROW('Water Data'!G112)),NA())</f>
        <v>#N/A</v>
      </c>
      <c r="O118" s="96" t="e">
        <f ca="true">+IF(AND(ISNUMBER(OFFSET('Water Data'!$G$9,0,10*ROW('Water Data'!G112))),'Data Summary'!CD118="Yes"),OFFSET('Water Data'!$G$9,0,10*ROW('Water Data'!G112)),NA())</f>
        <v>#N/A</v>
      </c>
      <c r="P118" s="96" t="e">
        <f ca="true">+IF(AND(ISNUMBER(OFFSET('Water Data'!$H$4,0,10*ROW('Water Data'!H112))),'Data Summary'!CE118="Yes"),100-OFFSET('Water Data'!$H$4,0,10*ROW('Water Data'!H112)),NA())</f>
        <v>#N/A</v>
      </c>
      <c r="Q118" s="96" t="e">
        <f ca="true">+IF(AND(ISNUMBER(OFFSET('Water Data'!$H$6,0,10*ROW('Water Data'!H112))),'Data Summary'!CF118="Yes"),OFFSET('Water Data'!$H$6,0,10*ROW('Water Data'!H112)),NA())</f>
        <v>#N/A</v>
      </c>
      <c r="R118" s="96" t="e">
        <f ca="true">+IF(AND(ISNUMBER(OFFSET('Water Data'!$H$9,0,10*ROW('Water Data'!H112))),'Data Summary'!CG118="Yes"),OFFSET('Water Data'!$H$9,0,10*ROW('Water Data'!H112)),NA())</f>
        <v>#N/A</v>
      </c>
      <c r="S118" s="96" t="e">
        <f ca="true">+IF(AND(ISNUMBER(OFFSET('Water Data'!$I$4,0,10*ROW('Water Data'!I112))),'Data Summary'!CH118="Yes"),100-OFFSET('Water Data'!$I$4,0,10*ROW('Water Data'!I112)),NA())</f>
        <v>#N/A</v>
      </c>
      <c r="T118" s="96" t="e">
        <f ca="true">+IF(AND(ISNUMBER(OFFSET('Water Data'!$I$6,0,10*ROW('Water Data'!I112))),'Data Summary'!CI118="Yes"),OFFSET('Water Data'!$I$6,0,10*ROW('Water Data'!I112)),NA())</f>
        <v>#N/A</v>
      </c>
      <c r="U118" s="96" t="e">
        <f ca="true">+IF(AND(ISNUMBER(OFFSET('Water Data'!$I$9,0,10*ROW('Water Data'!I112))),'Data Summary'!CJ118="Yes"),OFFSET('Water Data'!$I$9,0,10*ROW('Water Data'!I112)),NA())</f>
        <v>#N/A</v>
      </c>
      <c r="V118" s="97" t="e">
        <f ca="true">+IF(AND(ISNUMBER(OFFSET('Sanitation Data'!$D$4,0,10*ROW('Sanitation Data'!D112))),'Data Summary'!CK118="Yes"),100-OFFSET('Sanitation Data'!$D$4,0,10*ROW('Sanitation Data'!D112)),NA())</f>
        <v>#N/A</v>
      </c>
      <c r="W118" s="97" t="e">
        <f ca="true">+IF(AND(ISNUMBER(OFFSET('Sanitation Data'!$D$6,0,10*ROW('Sanitation Data'!D112))),'Data Summary'!CL118="Yes"),OFFSET('Sanitation Data'!$D$6,0,10*ROW('Sanitation Data'!D112)),NA())</f>
        <v>#N/A</v>
      </c>
      <c r="X118" s="97" t="e">
        <f ca="true">+IF(AND(ISNUMBER(OFFSET('Sanitation Data'!$D$10,0,10*ROW('Sanitation Data'!D112))),'Data Summary'!CM118="Yes"),OFFSET('Sanitation Data'!$D$10,0,10*ROW('Sanitation Data'!D112)),NA())</f>
        <v>#N/A</v>
      </c>
      <c r="Y118" s="97" t="e">
        <f ca="true">+IF(AND(ISNUMBER(OFFSET('Sanitation Data'!$D$11,0,10*ROW('Sanitation Data'!D112))),'Data Summary'!CN118="Yes"),OFFSET('Sanitation Data'!$D$11,0,10*ROW('Sanitation Data'!D112)),NA())</f>
        <v>#N/A</v>
      </c>
      <c r="Z118" s="97" t="e">
        <f ca="true">+IF(AND(ISNUMBER(OFFSET('Sanitation Data'!$D$12,0,10*ROW('Sanitation Data'!D112))),'Data Summary'!CO118="Yes"),OFFSET('Sanitation Data'!$D$12,0,10*ROW('Sanitation Data'!D112)),NA())</f>
        <v>#N/A</v>
      </c>
      <c r="AA118" s="97" t="e">
        <f ca="true">+IF(AND(ISNUMBER(OFFSET('Sanitation Data'!$E$4,0,10*ROW('Sanitation Data'!E112))),'Data Summary'!CP118="Yes"),100-OFFSET('Sanitation Data'!$E$4,0,10*ROW('Sanitation Data'!E112)),NA())</f>
        <v>#N/A</v>
      </c>
      <c r="AB118" s="97" t="e">
        <f ca="true">+IF(AND(ISNUMBER(OFFSET('Sanitation Data'!$E$6,0,10*ROW('Sanitation Data'!E112))),'Data Summary'!CQ118="Yes"),OFFSET('Sanitation Data'!$E$6,0,10*ROW('Sanitation Data'!E112)),NA())</f>
        <v>#N/A</v>
      </c>
      <c r="AC118" s="97" t="e">
        <f ca="true">+IF(AND(ISNUMBER(OFFSET('Sanitation Data'!$E$10,0,10*ROW('Sanitation Data'!E112))),'Data Summary'!CR118="Yes"),OFFSET('Sanitation Data'!$E$10,0,10*ROW('Sanitation Data'!E112)),NA())</f>
        <v>#N/A</v>
      </c>
      <c r="AD118" s="97" t="e">
        <f ca="true">+IF(AND(ISNUMBER(OFFSET('Sanitation Data'!$E$11,0,10*ROW('Sanitation Data'!E112))),'Data Summary'!CS118="Yes"),OFFSET('Sanitation Data'!$E$11,0,10*ROW('Sanitation Data'!E112)),NA())</f>
        <v>#N/A</v>
      </c>
      <c r="AE118" s="97" t="e">
        <f ca="true">+IF(AND(ISNUMBER(OFFSET('Sanitation Data'!$E$12,0,10*ROW('Sanitation Data'!E112))),'Data Summary'!CT118="Yes"),OFFSET('Sanitation Data'!$E$12,0,10*ROW('Sanitation Data'!E112)),NA())</f>
        <v>#N/A</v>
      </c>
      <c r="AF118" s="97" t="e">
        <f ca="true">+IF(AND(ISNUMBER(OFFSET('Sanitation Data'!$F$4,0,10*ROW('Sanitation Data'!F112))),'Data Summary'!CU118="Yes"),100-OFFSET('Sanitation Data'!$F$4,0,10*ROW('Sanitation Data'!F112)),NA())</f>
        <v>#N/A</v>
      </c>
      <c r="AG118" s="97" t="e">
        <f ca="true">+IF(AND(ISNUMBER(OFFSET('Sanitation Data'!$F$6,0,10*ROW('Sanitation Data'!F112))),'Data Summary'!CV118="Yes"),OFFSET('Sanitation Data'!$F$6,0,10*ROW('Sanitation Data'!F112)),NA())</f>
        <v>#N/A</v>
      </c>
      <c r="AH118" s="97" t="e">
        <f ca="true">+IF(AND(ISNUMBER(OFFSET('Sanitation Data'!$F$10,0,10*ROW('Sanitation Data'!F112))),'Data Summary'!CW118="Yes"),OFFSET('Sanitation Data'!$F$10,0,10*ROW('Sanitation Data'!F112)),NA())</f>
        <v>#N/A</v>
      </c>
      <c r="AI118" s="97" t="e">
        <f ca="true">+IF(AND(ISNUMBER(OFFSET('Sanitation Data'!$F$11,0,10*ROW('Sanitation Data'!F112))),'Data Summary'!CX118="Yes"),OFFSET('Sanitation Data'!$F$11,0,10*ROW('Sanitation Data'!F112)),NA())</f>
        <v>#N/A</v>
      </c>
      <c r="AJ118" s="97" t="e">
        <f ca="true">+IF(AND(ISNUMBER(OFFSET('Sanitation Data'!$F$12,0,10*ROW('Sanitation Data'!F112))),'Data Summary'!CY118="Yes"),OFFSET('Sanitation Data'!$F$12,0,10*ROW('Sanitation Data'!F112)),NA())</f>
        <v>#N/A</v>
      </c>
      <c r="AK118" s="97" t="e">
        <f ca="true">+IF(AND(ISNUMBER(OFFSET('Sanitation Data'!$G$4,0,10*ROW('Sanitation Data'!G112))),'Data Summary'!CZ118="Yes"),100-OFFSET('Sanitation Data'!$G$4,0,10*ROW('Sanitation Data'!G112)),NA())</f>
        <v>#N/A</v>
      </c>
      <c r="AL118" s="97" t="e">
        <f ca="true">+IF(AND(ISNUMBER(OFFSET('Sanitation Data'!$G$6,0,10*ROW('Sanitation Data'!G112))),'Data Summary'!DA118="Yes"),OFFSET('Sanitation Data'!$G$6,0,10*ROW('Sanitation Data'!G112)),NA())</f>
        <v>#N/A</v>
      </c>
      <c r="AM118" s="97" t="e">
        <f ca="true">+IF(AND(ISNUMBER(OFFSET('Sanitation Data'!$G$10,0,10*ROW('Sanitation Data'!G112))),'Data Summary'!DB118="Yes"),OFFSET('Sanitation Data'!$G$10,0,10*ROW('Sanitation Data'!G112)),NA())</f>
        <v>#N/A</v>
      </c>
      <c r="AN118" s="97" t="e">
        <f ca="true">+IF(AND(ISNUMBER(OFFSET('Sanitation Data'!$G$11,0,10*ROW('Sanitation Data'!G112))),'Data Summary'!DC118="Yes"),OFFSET('Sanitation Data'!$G$11,0,10*ROW('Sanitation Data'!G112)),NA())</f>
        <v>#N/A</v>
      </c>
      <c r="AO118" s="97" t="e">
        <f ca="true">+IF(AND(ISNUMBER(OFFSET('Sanitation Data'!$G$12,0,10*ROW('Sanitation Data'!G112))),'Data Summary'!DD118="Yes"),OFFSET('Sanitation Data'!$G$12,0,10*ROW('Sanitation Data'!G112)),NA())</f>
        <v>#N/A</v>
      </c>
      <c r="AP118" s="97" t="e">
        <f ca="true">+IF(AND(ISNUMBER(OFFSET('Sanitation Data'!$H$4,0,10*ROW('Sanitation Data'!H112))),'Data Summary'!DE118="Yes"),100-OFFSET('Sanitation Data'!$H$4,0,10*ROW('Sanitation Data'!H112)),NA())</f>
        <v>#N/A</v>
      </c>
      <c r="AQ118" s="97" t="e">
        <f ca="true">+IF(AND(ISNUMBER(OFFSET('Sanitation Data'!$H$6,0,10*ROW('Sanitation Data'!H112))),'Data Summary'!DF118="Yes"),OFFSET('Sanitation Data'!$H$6,0,10*ROW('Sanitation Data'!H112)),NA())</f>
        <v>#N/A</v>
      </c>
      <c r="AR118" s="97" t="e">
        <f ca="true">+IF(AND(ISNUMBER(OFFSET('Sanitation Data'!$H$10,0,10*ROW('Sanitation Data'!H112))),'Data Summary'!DG118="Yes"),OFFSET('Sanitation Data'!$H$10,0,10*ROW('Sanitation Data'!H112)),NA())</f>
        <v>#N/A</v>
      </c>
      <c r="AS118" s="97" t="e">
        <f ca="true">+IF(AND(ISNUMBER(OFFSET('Sanitation Data'!$H$11,0,10*ROW('Sanitation Data'!H112))),'Data Summary'!DH118="Yes"),OFFSET('Sanitation Data'!$H$11,0,10*ROW('Sanitation Data'!H112)),NA())</f>
        <v>#N/A</v>
      </c>
      <c r="AT118" s="97" t="e">
        <f ca="true">+IF(AND(ISNUMBER(OFFSET('Sanitation Data'!$H$12,0,10*ROW('Sanitation Data'!H112))),'Data Summary'!DI118="Yes"),OFFSET('Sanitation Data'!$H$12,0,10*ROW('Sanitation Data'!H112)),NA())</f>
        <v>#N/A</v>
      </c>
      <c r="AU118" s="97" t="e">
        <f ca="true">+IF(AND(ISNUMBER(OFFSET('Sanitation Data'!$I$4,0,10*ROW('Sanitation Data'!I112))),'Data Summary'!DJ118="Yes"),100-OFFSET('Sanitation Data'!$I$4,0,10*ROW('Sanitation Data'!I112)),NA())</f>
        <v>#N/A</v>
      </c>
      <c r="AV118" s="97" t="e">
        <f ca="true">+IF(AND(ISNUMBER(OFFSET('Sanitation Data'!$I$6,0,10*ROW('Sanitation Data'!I112))),'Data Summary'!DK118="Yes"),OFFSET('Sanitation Data'!$I$6,0,10*ROW('Sanitation Data'!I112)),NA())</f>
        <v>#N/A</v>
      </c>
      <c r="AW118" s="97" t="e">
        <f ca="true">+IF(AND(ISNUMBER(OFFSET('Sanitation Data'!$I$10,0,10*ROW('Sanitation Data'!I112))),'Data Summary'!DL118="Yes"),OFFSET('Sanitation Data'!$I$10,0,10*ROW('Sanitation Data'!I112)),NA())</f>
        <v>#N/A</v>
      </c>
      <c r="AX118" s="97" t="e">
        <f ca="true">+IF(AND(ISNUMBER(OFFSET('Sanitation Data'!$I$11,0,10*ROW('Sanitation Data'!I112))),'Data Summary'!DM118="Yes"),OFFSET('Sanitation Data'!$I$11,0,10*ROW('Sanitation Data'!I112)),NA())</f>
        <v>#N/A</v>
      </c>
      <c r="AY118" s="97" t="e">
        <f ca="true">+IF(AND(ISNUMBER(OFFSET('Sanitation Data'!$I$12,0,10*ROW('Sanitation Data'!I112))),'Data Summary'!DN118="Yes"),OFFSET('Sanitation Data'!$I$12,0,10*ROW('Sanitation Data'!I112)),NA())</f>
        <v>#N/A</v>
      </c>
      <c r="AZ118" s="98" t="e">
        <f ca="true">+IF(AND(ISNUMBER(OFFSET('Hygiene Data'!$D$5,0,10*ROW('Hygiene Data'!D112))),'Data Summary'!DO118="Yes"),OFFSET('Hygiene Data'!$D$5,0,10*ROW('Hygiene Data'!D112)),NA())</f>
        <v>#N/A</v>
      </c>
      <c r="BA118" s="98" t="e">
        <f ca="true">+IF(AND(ISNUMBER(OFFSET('Hygiene Data'!$D$7,0,10*ROW('Hygiene Data'!D112))),'Data Summary'!DP118="Yes"),OFFSET('Hygiene Data'!$D$7,0,10*ROW('Hygiene Data'!D112)),NA())</f>
        <v>#N/A</v>
      </c>
      <c r="BB118" s="98" t="e">
        <f ca="true">+IF(AND(ISNUMBER(OFFSET('Hygiene Data'!$D$9,0,10*ROW('Hygiene Data'!D112))),'Data Summary'!DQ118="Yes"),OFFSET('Hygiene Data'!$D$9,0,10*ROW('Hygiene Data'!D112)),NA())</f>
        <v>#N/A</v>
      </c>
      <c r="BC118" s="98" t="e">
        <f ca="true">+IF(AND(ISNUMBER(OFFSET('Hygiene Data'!$E$5,0,10*ROW('Hygiene Data'!E112))),'Data Summary'!DR118="Yes"),OFFSET('Hygiene Data'!$E$5,0,10*ROW('Hygiene Data'!E112)),NA())</f>
        <v>#N/A</v>
      </c>
      <c r="BD118" s="98" t="e">
        <f ca="true">+IF(AND(ISNUMBER(OFFSET('Hygiene Data'!$E$7,0,10*ROW('Hygiene Data'!E112))),'Data Summary'!DS118="Yes"),OFFSET('Hygiene Data'!$E$7,0,10*ROW('Hygiene Data'!E112)),NA())</f>
        <v>#N/A</v>
      </c>
      <c r="BE118" s="98" t="e">
        <f ca="true">+IF(AND(ISNUMBER(OFFSET('Hygiene Data'!$E$9,0,10*ROW('Hygiene Data'!E112))),'Data Summary'!DT118="Yes"),OFFSET('Hygiene Data'!$E$9,0,10*ROW('Hygiene Data'!E112)),NA())</f>
        <v>#N/A</v>
      </c>
      <c r="BF118" s="98" t="e">
        <f ca="true">+IF(AND(ISNUMBER(OFFSET('Hygiene Data'!$F$5,0,10*ROW('Hygiene Data'!F112))),'Data Summary'!DU118="Yes"),OFFSET('Hygiene Data'!$F$5,0,10*ROW('Hygiene Data'!F112)),NA())</f>
        <v>#N/A</v>
      </c>
      <c r="BG118" s="98" t="e">
        <f ca="true">+IF(AND(ISNUMBER(OFFSET('Hygiene Data'!$F$7,0,10*ROW('Hygiene Data'!F112))),'Data Summary'!DV118="Yes"),OFFSET('Hygiene Data'!$F$7,0,10*ROW('Hygiene Data'!F112)),NA())</f>
        <v>#N/A</v>
      </c>
      <c r="BH118" s="98" t="e">
        <f ca="true">+IF(AND(ISNUMBER(OFFSET('Hygiene Data'!$F$9,0,10*ROW('Hygiene Data'!F112))),'Data Summary'!DW118="Yes"),OFFSET('Hygiene Data'!$F$9,0,10*ROW('Hygiene Data'!F112)),NA())</f>
        <v>#N/A</v>
      </c>
      <c r="BI118" s="98" t="e">
        <f ca="true">+IF(AND(ISNUMBER(OFFSET('Hygiene Data'!$G$5,0,10*ROW('Hygiene Data'!G112))),'Data Summary'!DX118="Yes"),OFFSET('Hygiene Data'!$G$5,0,10*ROW('Hygiene Data'!G112)),NA())</f>
        <v>#N/A</v>
      </c>
      <c r="BJ118" s="98" t="e">
        <f ca="true">+IF(AND(ISNUMBER(OFFSET('Hygiene Data'!$G$7,0,10*ROW('Hygiene Data'!G112))),'Data Summary'!DY118="Yes"),OFFSET('Hygiene Data'!$G$7,0,10*ROW('Hygiene Data'!G112)),NA())</f>
        <v>#N/A</v>
      </c>
      <c r="BK118" s="98" t="e">
        <f ca="true">+IF(AND(ISNUMBER(OFFSET('Hygiene Data'!$G$9,0,10*ROW('Hygiene Data'!G112))),'Data Summary'!DZ118="Yes"),OFFSET('Hygiene Data'!$G$9,0,10*ROW('Hygiene Data'!G112)),NA())</f>
        <v>#N/A</v>
      </c>
      <c r="BL118" s="98" t="e">
        <f ca="true">+IF(AND(ISNUMBER(OFFSET('Hygiene Data'!$H$5,0,10*ROW('Hygiene Data'!H112))),'Data Summary'!EA118="Yes"),OFFSET('Hygiene Data'!$H$5,0,10*ROW('Hygiene Data'!H112)),NA())</f>
        <v>#N/A</v>
      </c>
      <c r="BM118" s="98" t="e">
        <f ca="true">+IF(AND(ISNUMBER(OFFSET('Hygiene Data'!$H$7,0,10*ROW('Hygiene Data'!H112))),'Data Summary'!EB118="Yes"),OFFSET('Hygiene Data'!$H$7,0,10*ROW('Hygiene Data'!H112)),NA())</f>
        <v>#N/A</v>
      </c>
      <c r="BN118" s="98" t="e">
        <f ca="true">+IF(AND(ISNUMBER(OFFSET('Hygiene Data'!$H$9,0,10*ROW('Hygiene Data'!H112))),'Data Summary'!EC118="Yes"),OFFSET('Hygiene Data'!$H$9,0,10*ROW('Hygiene Data'!H112)),NA())</f>
        <v>#N/A</v>
      </c>
      <c r="BO118" s="98" t="e">
        <f ca="true">+IF(AND(ISNUMBER(OFFSET('Hygiene Data'!$I$5,0,10*ROW('Hygiene Data'!I112))),'Data Summary'!ED118="Yes"),OFFSET('Hygiene Data'!$I$5,0,10*ROW('Hygiene Data'!I112)),NA())</f>
        <v>#N/A</v>
      </c>
      <c r="BP118" s="98" t="e">
        <f ca="true">+IF(AND(ISNUMBER(OFFSET('Hygiene Data'!$I$7,0,10*ROW('Hygiene Data'!I112))),'Data Summary'!EE118="Yes"),OFFSET('Hygiene Data'!$I$7,0,10*ROW('Hygiene Data'!I112)),NA())</f>
        <v>#N/A</v>
      </c>
      <c r="BQ118" s="98" t="e">
        <f ca="true">+IF(AND(ISNUMBER(OFFSET('Hygiene Data'!$I$9,0,10*ROW('Hygiene Data'!I112))),'Data Summary'!EF118="Yes"),OFFSET('Hygiene Data'!$I$9,0,10*ROW('Hygiene Data'!I112)),NA())</f>
        <v>#N/A</v>
      </c>
    </row>
    <row xmlns:x14ac="http://schemas.microsoft.com/office/spreadsheetml/2009/9/ac" r="119" x14ac:dyDescent="0.2">
      <c r="A119" s="339" t="e">
        <f ca="true">+RIGHT('Data Summary'!A119,LEN('Data Summary'!A119)-9)</f>
        <v>#VALUE!</v>
      </c>
      <c r="B119" s="36" t="str">
        <f ca="true">+IF(ISTEXT('Data Summary'!B119),'Data Summary'!B119,"")</f>
        <v/>
      </c>
      <c r="C119" s="338" t="e">
        <f ca="true">+VALUE('Data Summary'!C119)</f>
        <v>#VALUE!</v>
      </c>
      <c r="D119" s="96" t="e">
        <f ca="true">+IF(AND(ISNUMBER(OFFSET('Water Data'!$D$4,0,10*ROW('Water Data'!D113))),'Data Summary'!BS119="Yes"),100-OFFSET('Water Data'!$D$4,0,10*ROW('Water Data'!D113)),NA())</f>
        <v>#N/A</v>
      </c>
      <c r="E119" s="96" t="e">
        <f ca="true">+IF(AND(ISNUMBER(OFFSET('Water Data'!$D$6,0,10*ROW('Water Data'!D113))),'Data Summary'!BT119="Yes"),OFFSET('Water Data'!$D$6,0,10*ROW('Water Data'!D113)),NA())</f>
        <v>#N/A</v>
      </c>
      <c r="F119" s="96" t="e">
        <f ca="true">+IF(AND(ISNUMBER(OFFSET('Water Data'!$D$9,0,10*ROW('Water Data'!D113))),'Data Summary'!BU119="Yes"),OFFSET('Water Data'!$D$9,0,10*ROW('Water Data'!D113)),NA())</f>
        <v>#N/A</v>
      </c>
      <c r="G119" s="96" t="e">
        <f ca="true">+IF(AND(ISNUMBER(OFFSET('Water Data'!$E$4,0,10*ROW('Water Data'!E113))),'Data Summary'!BV119="Yes"),100-OFFSET('Water Data'!$E$4,0,10*ROW('Water Data'!E113)),NA())</f>
        <v>#N/A</v>
      </c>
      <c r="H119" s="96" t="e">
        <f ca="true">+IF(AND(ISNUMBER(OFFSET('Water Data'!$E$6,0,10*ROW('Water Data'!E113))),'Data Summary'!BW119="Yes"),OFFSET('Water Data'!$E$6,0,10*ROW('Water Data'!E113)),NA())</f>
        <v>#N/A</v>
      </c>
      <c r="I119" s="96" t="e">
        <f ca="true">+IF(AND(ISNUMBER(OFFSET('Water Data'!$E$9,0,10*ROW('Water Data'!E113))),'Data Summary'!BX119="Yes"),OFFSET('Water Data'!$E$9,0,10*ROW('Water Data'!E113)),NA())</f>
        <v>#N/A</v>
      </c>
      <c r="J119" s="96" t="e">
        <f ca="true">+IF(AND(ISNUMBER(OFFSET('Water Data'!$F$4,0,10*ROW('Water Data'!F113))),'Data Summary'!BY119="Yes"),100-OFFSET('Water Data'!$F$4,0,10*ROW('Water Data'!F113)),NA())</f>
        <v>#N/A</v>
      </c>
      <c r="K119" s="96" t="e">
        <f ca="true">+IF(AND(ISNUMBER(OFFSET('Water Data'!$F$6,0,10*ROW('Water Data'!F113))),'Data Summary'!BZ119="Yes"),OFFSET('Water Data'!$F$6,0,10*ROW('Water Data'!F113)),NA())</f>
        <v>#N/A</v>
      </c>
      <c r="L119" s="96" t="e">
        <f ca="true">+IF(AND(ISNUMBER(OFFSET('Water Data'!$F$9,0,10*ROW('Water Data'!F113))),'Data Summary'!CA119="Yes"),OFFSET('Water Data'!$F$9,0,10*ROW('Water Data'!F113)),NA())</f>
        <v>#N/A</v>
      </c>
      <c r="M119" s="96" t="e">
        <f ca="true">+IF(AND(ISNUMBER(OFFSET('Water Data'!$G$4,0,10*ROW('Water Data'!G113))),'Data Summary'!CB119="Yes"),100-OFFSET('Water Data'!$G$4,0,10*ROW('Water Data'!G113)),NA())</f>
        <v>#N/A</v>
      </c>
      <c r="N119" s="96" t="e">
        <f ca="true">+IF(AND(ISNUMBER(OFFSET('Water Data'!$G$6,0,10*ROW('Water Data'!G113))),'Data Summary'!CC119="Yes"),OFFSET('Water Data'!$G$6,0,10*ROW('Water Data'!G113)),NA())</f>
        <v>#N/A</v>
      </c>
      <c r="O119" s="96" t="e">
        <f ca="true">+IF(AND(ISNUMBER(OFFSET('Water Data'!$G$9,0,10*ROW('Water Data'!G113))),'Data Summary'!CD119="Yes"),OFFSET('Water Data'!$G$9,0,10*ROW('Water Data'!G113)),NA())</f>
        <v>#N/A</v>
      </c>
      <c r="P119" s="96" t="e">
        <f ca="true">+IF(AND(ISNUMBER(OFFSET('Water Data'!$H$4,0,10*ROW('Water Data'!H113))),'Data Summary'!CE119="Yes"),100-OFFSET('Water Data'!$H$4,0,10*ROW('Water Data'!H113)),NA())</f>
        <v>#N/A</v>
      </c>
      <c r="Q119" s="96" t="e">
        <f ca="true">+IF(AND(ISNUMBER(OFFSET('Water Data'!$H$6,0,10*ROW('Water Data'!H113))),'Data Summary'!CF119="Yes"),OFFSET('Water Data'!$H$6,0,10*ROW('Water Data'!H113)),NA())</f>
        <v>#N/A</v>
      </c>
      <c r="R119" s="96" t="e">
        <f ca="true">+IF(AND(ISNUMBER(OFFSET('Water Data'!$H$9,0,10*ROW('Water Data'!H113))),'Data Summary'!CG119="Yes"),OFFSET('Water Data'!$H$9,0,10*ROW('Water Data'!H113)),NA())</f>
        <v>#N/A</v>
      </c>
      <c r="S119" s="96" t="e">
        <f ca="true">+IF(AND(ISNUMBER(OFFSET('Water Data'!$I$4,0,10*ROW('Water Data'!I113))),'Data Summary'!CH119="Yes"),100-OFFSET('Water Data'!$I$4,0,10*ROW('Water Data'!I113)),NA())</f>
        <v>#N/A</v>
      </c>
      <c r="T119" s="96" t="e">
        <f ca="true">+IF(AND(ISNUMBER(OFFSET('Water Data'!$I$6,0,10*ROW('Water Data'!I113))),'Data Summary'!CI119="Yes"),OFFSET('Water Data'!$I$6,0,10*ROW('Water Data'!I113)),NA())</f>
        <v>#N/A</v>
      </c>
      <c r="U119" s="96" t="e">
        <f ca="true">+IF(AND(ISNUMBER(OFFSET('Water Data'!$I$9,0,10*ROW('Water Data'!I113))),'Data Summary'!CJ119="Yes"),OFFSET('Water Data'!$I$9,0,10*ROW('Water Data'!I113)),NA())</f>
        <v>#N/A</v>
      </c>
      <c r="V119" s="97" t="e">
        <f ca="true">+IF(AND(ISNUMBER(OFFSET('Sanitation Data'!$D$4,0,10*ROW('Sanitation Data'!D113))),'Data Summary'!CK119="Yes"),100-OFFSET('Sanitation Data'!$D$4,0,10*ROW('Sanitation Data'!D113)),NA())</f>
        <v>#N/A</v>
      </c>
      <c r="W119" s="97" t="e">
        <f ca="true">+IF(AND(ISNUMBER(OFFSET('Sanitation Data'!$D$6,0,10*ROW('Sanitation Data'!D113))),'Data Summary'!CL119="Yes"),OFFSET('Sanitation Data'!$D$6,0,10*ROW('Sanitation Data'!D113)),NA())</f>
        <v>#N/A</v>
      </c>
      <c r="X119" s="97" t="e">
        <f ca="true">+IF(AND(ISNUMBER(OFFSET('Sanitation Data'!$D$10,0,10*ROW('Sanitation Data'!D113))),'Data Summary'!CM119="Yes"),OFFSET('Sanitation Data'!$D$10,0,10*ROW('Sanitation Data'!D113)),NA())</f>
        <v>#N/A</v>
      </c>
      <c r="Y119" s="97" t="e">
        <f ca="true">+IF(AND(ISNUMBER(OFFSET('Sanitation Data'!$D$11,0,10*ROW('Sanitation Data'!D113))),'Data Summary'!CN119="Yes"),OFFSET('Sanitation Data'!$D$11,0,10*ROW('Sanitation Data'!D113)),NA())</f>
        <v>#N/A</v>
      </c>
      <c r="Z119" s="97" t="e">
        <f ca="true">+IF(AND(ISNUMBER(OFFSET('Sanitation Data'!$D$12,0,10*ROW('Sanitation Data'!D113))),'Data Summary'!CO119="Yes"),OFFSET('Sanitation Data'!$D$12,0,10*ROW('Sanitation Data'!D113)),NA())</f>
        <v>#N/A</v>
      </c>
      <c r="AA119" s="97" t="e">
        <f ca="true">+IF(AND(ISNUMBER(OFFSET('Sanitation Data'!$E$4,0,10*ROW('Sanitation Data'!E113))),'Data Summary'!CP119="Yes"),100-OFFSET('Sanitation Data'!$E$4,0,10*ROW('Sanitation Data'!E113)),NA())</f>
        <v>#N/A</v>
      </c>
      <c r="AB119" s="97" t="e">
        <f ca="true">+IF(AND(ISNUMBER(OFFSET('Sanitation Data'!$E$6,0,10*ROW('Sanitation Data'!E113))),'Data Summary'!CQ119="Yes"),OFFSET('Sanitation Data'!$E$6,0,10*ROW('Sanitation Data'!E113)),NA())</f>
        <v>#N/A</v>
      </c>
      <c r="AC119" s="97" t="e">
        <f ca="true">+IF(AND(ISNUMBER(OFFSET('Sanitation Data'!$E$10,0,10*ROW('Sanitation Data'!E113))),'Data Summary'!CR119="Yes"),OFFSET('Sanitation Data'!$E$10,0,10*ROW('Sanitation Data'!E113)),NA())</f>
        <v>#N/A</v>
      </c>
      <c r="AD119" s="97" t="e">
        <f ca="true">+IF(AND(ISNUMBER(OFFSET('Sanitation Data'!$E$11,0,10*ROW('Sanitation Data'!E113))),'Data Summary'!CS119="Yes"),OFFSET('Sanitation Data'!$E$11,0,10*ROW('Sanitation Data'!E113)),NA())</f>
        <v>#N/A</v>
      </c>
      <c r="AE119" s="97" t="e">
        <f ca="true">+IF(AND(ISNUMBER(OFFSET('Sanitation Data'!$E$12,0,10*ROW('Sanitation Data'!E113))),'Data Summary'!CT119="Yes"),OFFSET('Sanitation Data'!$E$12,0,10*ROW('Sanitation Data'!E113)),NA())</f>
        <v>#N/A</v>
      </c>
      <c r="AF119" s="97" t="e">
        <f ca="true">+IF(AND(ISNUMBER(OFFSET('Sanitation Data'!$F$4,0,10*ROW('Sanitation Data'!F113))),'Data Summary'!CU119="Yes"),100-OFFSET('Sanitation Data'!$F$4,0,10*ROW('Sanitation Data'!F113)),NA())</f>
        <v>#N/A</v>
      </c>
      <c r="AG119" s="97" t="e">
        <f ca="true">+IF(AND(ISNUMBER(OFFSET('Sanitation Data'!$F$6,0,10*ROW('Sanitation Data'!F113))),'Data Summary'!CV119="Yes"),OFFSET('Sanitation Data'!$F$6,0,10*ROW('Sanitation Data'!F113)),NA())</f>
        <v>#N/A</v>
      </c>
      <c r="AH119" s="97" t="e">
        <f ca="true">+IF(AND(ISNUMBER(OFFSET('Sanitation Data'!$F$10,0,10*ROW('Sanitation Data'!F113))),'Data Summary'!CW119="Yes"),OFFSET('Sanitation Data'!$F$10,0,10*ROW('Sanitation Data'!F113)),NA())</f>
        <v>#N/A</v>
      </c>
      <c r="AI119" s="97" t="e">
        <f ca="true">+IF(AND(ISNUMBER(OFFSET('Sanitation Data'!$F$11,0,10*ROW('Sanitation Data'!F113))),'Data Summary'!CX119="Yes"),OFFSET('Sanitation Data'!$F$11,0,10*ROW('Sanitation Data'!F113)),NA())</f>
        <v>#N/A</v>
      </c>
      <c r="AJ119" s="97" t="e">
        <f ca="true">+IF(AND(ISNUMBER(OFFSET('Sanitation Data'!$F$12,0,10*ROW('Sanitation Data'!F113))),'Data Summary'!CY119="Yes"),OFFSET('Sanitation Data'!$F$12,0,10*ROW('Sanitation Data'!F113)),NA())</f>
        <v>#N/A</v>
      </c>
      <c r="AK119" s="97" t="e">
        <f ca="true">+IF(AND(ISNUMBER(OFFSET('Sanitation Data'!$G$4,0,10*ROW('Sanitation Data'!G113))),'Data Summary'!CZ119="Yes"),100-OFFSET('Sanitation Data'!$G$4,0,10*ROW('Sanitation Data'!G113)),NA())</f>
        <v>#N/A</v>
      </c>
      <c r="AL119" s="97" t="e">
        <f ca="true">+IF(AND(ISNUMBER(OFFSET('Sanitation Data'!$G$6,0,10*ROW('Sanitation Data'!G113))),'Data Summary'!DA119="Yes"),OFFSET('Sanitation Data'!$G$6,0,10*ROW('Sanitation Data'!G113)),NA())</f>
        <v>#N/A</v>
      </c>
      <c r="AM119" s="97" t="e">
        <f ca="true">+IF(AND(ISNUMBER(OFFSET('Sanitation Data'!$G$10,0,10*ROW('Sanitation Data'!G113))),'Data Summary'!DB119="Yes"),OFFSET('Sanitation Data'!$G$10,0,10*ROW('Sanitation Data'!G113)),NA())</f>
        <v>#N/A</v>
      </c>
      <c r="AN119" s="97" t="e">
        <f ca="true">+IF(AND(ISNUMBER(OFFSET('Sanitation Data'!$G$11,0,10*ROW('Sanitation Data'!G113))),'Data Summary'!DC119="Yes"),OFFSET('Sanitation Data'!$G$11,0,10*ROW('Sanitation Data'!G113)),NA())</f>
        <v>#N/A</v>
      </c>
      <c r="AO119" s="97" t="e">
        <f ca="true">+IF(AND(ISNUMBER(OFFSET('Sanitation Data'!$G$12,0,10*ROW('Sanitation Data'!G113))),'Data Summary'!DD119="Yes"),OFFSET('Sanitation Data'!$G$12,0,10*ROW('Sanitation Data'!G113)),NA())</f>
        <v>#N/A</v>
      </c>
      <c r="AP119" s="97" t="e">
        <f ca="true">+IF(AND(ISNUMBER(OFFSET('Sanitation Data'!$H$4,0,10*ROW('Sanitation Data'!H113))),'Data Summary'!DE119="Yes"),100-OFFSET('Sanitation Data'!$H$4,0,10*ROW('Sanitation Data'!H113)),NA())</f>
        <v>#N/A</v>
      </c>
      <c r="AQ119" s="97" t="e">
        <f ca="true">+IF(AND(ISNUMBER(OFFSET('Sanitation Data'!$H$6,0,10*ROW('Sanitation Data'!H113))),'Data Summary'!DF119="Yes"),OFFSET('Sanitation Data'!$H$6,0,10*ROW('Sanitation Data'!H113)),NA())</f>
        <v>#N/A</v>
      </c>
      <c r="AR119" s="97" t="e">
        <f ca="true">+IF(AND(ISNUMBER(OFFSET('Sanitation Data'!$H$10,0,10*ROW('Sanitation Data'!H113))),'Data Summary'!DG119="Yes"),OFFSET('Sanitation Data'!$H$10,0,10*ROW('Sanitation Data'!H113)),NA())</f>
        <v>#N/A</v>
      </c>
      <c r="AS119" s="97" t="e">
        <f ca="true">+IF(AND(ISNUMBER(OFFSET('Sanitation Data'!$H$11,0,10*ROW('Sanitation Data'!H113))),'Data Summary'!DH119="Yes"),OFFSET('Sanitation Data'!$H$11,0,10*ROW('Sanitation Data'!H113)),NA())</f>
        <v>#N/A</v>
      </c>
      <c r="AT119" s="97" t="e">
        <f ca="true">+IF(AND(ISNUMBER(OFFSET('Sanitation Data'!$H$12,0,10*ROW('Sanitation Data'!H113))),'Data Summary'!DI119="Yes"),OFFSET('Sanitation Data'!$H$12,0,10*ROW('Sanitation Data'!H113)),NA())</f>
        <v>#N/A</v>
      </c>
      <c r="AU119" s="97" t="e">
        <f ca="true">+IF(AND(ISNUMBER(OFFSET('Sanitation Data'!$I$4,0,10*ROW('Sanitation Data'!I113))),'Data Summary'!DJ119="Yes"),100-OFFSET('Sanitation Data'!$I$4,0,10*ROW('Sanitation Data'!I113)),NA())</f>
        <v>#N/A</v>
      </c>
      <c r="AV119" s="97" t="e">
        <f ca="true">+IF(AND(ISNUMBER(OFFSET('Sanitation Data'!$I$6,0,10*ROW('Sanitation Data'!I113))),'Data Summary'!DK119="Yes"),OFFSET('Sanitation Data'!$I$6,0,10*ROW('Sanitation Data'!I113)),NA())</f>
        <v>#N/A</v>
      </c>
      <c r="AW119" s="97" t="e">
        <f ca="true">+IF(AND(ISNUMBER(OFFSET('Sanitation Data'!$I$10,0,10*ROW('Sanitation Data'!I113))),'Data Summary'!DL119="Yes"),OFFSET('Sanitation Data'!$I$10,0,10*ROW('Sanitation Data'!I113)),NA())</f>
        <v>#N/A</v>
      </c>
      <c r="AX119" s="97" t="e">
        <f ca="true">+IF(AND(ISNUMBER(OFFSET('Sanitation Data'!$I$11,0,10*ROW('Sanitation Data'!I113))),'Data Summary'!DM119="Yes"),OFFSET('Sanitation Data'!$I$11,0,10*ROW('Sanitation Data'!I113)),NA())</f>
        <v>#N/A</v>
      </c>
      <c r="AY119" s="97" t="e">
        <f ca="true">+IF(AND(ISNUMBER(OFFSET('Sanitation Data'!$I$12,0,10*ROW('Sanitation Data'!I113))),'Data Summary'!DN119="Yes"),OFFSET('Sanitation Data'!$I$12,0,10*ROW('Sanitation Data'!I113)),NA())</f>
        <v>#N/A</v>
      </c>
      <c r="AZ119" s="98" t="e">
        <f ca="true">+IF(AND(ISNUMBER(OFFSET('Hygiene Data'!$D$5,0,10*ROW('Hygiene Data'!D113))),'Data Summary'!DO119="Yes"),OFFSET('Hygiene Data'!$D$5,0,10*ROW('Hygiene Data'!D113)),NA())</f>
        <v>#N/A</v>
      </c>
      <c r="BA119" s="98" t="e">
        <f ca="true">+IF(AND(ISNUMBER(OFFSET('Hygiene Data'!$D$7,0,10*ROW('Hygiene Data'!D113))),'Data Summary'!DP119="Yes"),OFFSET('Hygiene Data'!$D$7,0,10*ROW('Hygiene Data'!D113)),NA())</f>
        <v>#N/A</v>
      </c>
      <c r="BB119" s="98" t="e">
        <f ca="true">+IF(AND(ISNUMBER(OFFSET('Hygiene Data'!$D$9,0,10*ROW('Hygiene Data'!D113))),'Data Summary'!DQ119="Yes"),OFFSET('Hygiene Data'!$D$9,0,10*ROW('Hygiene Data'!D113)),NA())</f>
        <v>#N/A</v>
      </c>
      <c r="BC119" s="98" t="e">
        <f ca="true">+IF(AND(ISNUMBER(OFFSET('Hygiene Data'!$E$5,0,10*ROW('Hygiene Data'!E113))),'Data Summary'!DR119="Yes"),OFFSET('Hygiene Data'!$E$5,0,10*ROW('Hygiene Data'!E113)),NA())</f>
        <v>#N/A</v>
      </c>
      <c r="BD119" s="98" t="e">
        <f ca="true">+IF(AND(ISNUMBER(OFFSET('Hygiene Data'!$E$7,0,10*ROW('Hygiene Data'!E113))),'Data Summary'!DS119="Yes"),OFFSET('Hygiene Data'!$E$7,0,10*ROW('Hygiene Data'!E113)),NA())</f>
        <v>#N/A</v>
      </c>
      <c r="BE119" s="98" t="e">
        <f ca="true">+IF(AND(ISNUMBER(OFFSET('Hygiene Data'!$E$9,0,10*ROW('Hygiene Data'!E113))),'Data Summary'!DT119="Yes"),OFFSET('Hygiene Data'!$E$9,0,10*ROW('Hygiene Data'!E113)),NA())</f>
        <v>#N/A</v>
      </c>
      <c r="BF119" s="98" t="e">
        <f ca="true">+IF(AND(ISNUMBER(OFFSET('Hygiene Data'!$F$5,0,10*ROW('Hygiene Data'!F113))),'Data Summary'!DU119="Yes"),OFFSET('Hygiene Data'!$F$5,0,10*ROW('Hygiene Data'!F113)),NA())</f>
        <v>#N/A</v>
      </c>
      <c r="BG119" s="98" t="e">
        <f ca="true">+IF(AND(ISNUMBER(OFFSET('Hygiene Data'!$F$7,0,10*ROW('Hygiene Data'!F113))),'Data Summary'!DV119="Yes"),OFFSET('Hygiene Data'!$F$7,0,10*ROW('Hygiene Data'!F113)),NA())</f>
        <v>#N/A</v>
      </c>
      <c r="BH119" s="98" t="e">
        <f ca="true">+IF(AND(ISNUMBER(OFFSET('Hygiene Data'!$F$9,0,10*ROW('Hygiene Data'!F113))),'Data Summary'!DW119="Yes"),OFFSET('Hygiene Data'!$F$9,0,10*ROW('Hygiene Data'!F113)),NA())</f>
        <v>#N/A</v>
      </c>
      <c r="BI119" s="98" t="e">
        <f ca="true">+IF(AND(ISNUMBER(OFFSET('Hygiene Data'!$G$5,0,10*ROW('Hygiene Data'!G113))),'Data Summary'!DX119="Yes"),OFFSET('Hygiene Data'!$G$5,0,10*ROW('Hygiene Data'!G113)),NA())</f>
        <v>#N/A</v>
      </c>
      <c r="BJ119" s="98" t="e">
        <f ca="true">+IF(AND(ISNUMBER(OFFSET('Hygiene Data'!$G$7,0,10*ROW('Hygiene Data'!G113))),'Data Summary'!DY119="Yes"),OFFSET('Hygiene Data'!$G$7,0,10*ROW('Hygiene Data'!G113)),NA())</f>
        <v>#N/A</v>
      </c>
      <c r="BK119" s="98" t="e">
        <f ca="true">+IF(AND(ISNUMBER(OFFSET('Hygiene Data'!$G$9,0,10*ROW('Hygiene Data'!G113))),'Data Summary'!DZ119="Yes"),OFFSET('Hygiene Data'!$G$9,0,10*ROW('Hygiene Data'!G113)),NA())</f>
        <v>#N/A</v>
      </c>
      <c r="BL119" s="98" t="e">
        <f ca="true">+IF(AND(ISNUMBER(OFFSET('Hygiene Data'!$H$5,0,10*ROW('Hygiene Data'!H113))),'Data Summary'!EA119="Yes"),OFFSET('Hygiene Data'!$H$5,0,10*ROW('Hygiene Data'!H113)),NA())</f>
        <v>#N/A</v>
      </c>
      <c r="BM119" s="98" t="e">
        <f ca="true">+IF(AND(ISNUMBER(OFFSET('Hygiene Data'!$H$7,0,10*ROW('Hygiene Data'!H113))),'Data Summary'!EB119="Yes"),OFFSET('Hygiene Data'!$H$7,0,10*ROW('Hygiene Data'!H113)),NA())</f>
        <v>#N/A</v>
      </c>
      <c r="BN119" s="98" t="e">
        <f ca="true">+IF(AND(ISNUMBER(OFFSET('Hygiene Data'!$H$9,0,10*ROW('Hygiene Data'!H113))),'Data Summary'!EC119="Yes"),OFFSET('Hygiene Data'!$H$9,0,10*ROW('Hygiene Data'!H113)),NA())</f>
        <v>#N/A</v>
      </c>
      <c r="BO119" s="98" t="e">
        <f ca="true">+IF(AND(ISNUMBER(OFFSET('Hygiene Data'!$I$5,0,10*ROW('Hygiene Data'!I113))),'Data Summary'!ED119="Yes"),OFFSET('Hygiene Data'!$I$5,0,10*ROW('Hygiene Data'!I113)),NA())</f>
        <v>#N/A</v>
      </c>
      <c r="BP119" s="98" t="e">
        <f ca="true">+IF(AND(ISNUMBER(OFFSET('Hygiene Data'!$I$7,0,10*ROW('Hygiene Data'!I113))),'Data Summary'!EE119="Yes"),OFFSET('Hygiene Data'!$I$7,0,10*ROW('Hygiene Data'!I113)),NA())</f>
        <v>#N/A</v>
      </c>
      <c r="BQ119" s="98" t="e">
        <f ca="true">+IF(AND(ISNUMBER(OFFSET('Hygiene Data'!$I$9,0,10*ROW('Hygiene Data'!I113))),'Data Summary'!EF119="Yes"),OFFSET('Hygiene Data'!$I$9,0,10*ROW('Hygiene Data'!I113)),NA())</f>
        <v>#N/A</v>
      </c>
    </row>
    <row xmlns:x14ac="http://schemas.microsoft.com/office/spreadsheetml/2009/9/ac" r="120" x14ac:dyDescent="0.2">
      <c r="A120" s="339" t="e">
        <f ca="true">+RIGHT('Data Summary'!A120,LEN('Data Summary'!A120)-9)</f>
        <v>#VALUE!</v>
      </c>
      <c r="B120" s="36" t="str">
        <f ca="true">+IF(ISTEXT('Data Summary'!B120),'Data Summary'!B120,"")</f>
        <v/>
      </c>
      <c r="C120" s="338" t="e">
        <f ca="true">+VALUE('Data Summary'!C120)</f>
        <v>#VALUE!</v>
      </c>
      <c r="D120" s="96" t="e">
        <f ca="true">+IF(AND(ISNUMBER(OFFSET('Water Data'!$D$4,0,10*ROW('Water Data'!D114))),'Data Summary'!BS120="Yes"),100-OFFSET('Water Data'!$D$4,0,10*ROW('Water Data'!D114)),NA())</f>
        <v>#N/A</v>
      </c>
      <c r="E120" s="96" t="e">
        <f ca="true">+IF(AND(ISNUMBER(OFFSET('Water Data'!$D$6,0,10*ROW('Water Data'!D114))),'Data Summary'!BT120="Yes"),OFFSET('Water Data'!$D$6,0,10*ROW('Water Data'!D114)),NA())</f>
        <v>#N/A</v>
      </c>
      <c r="F120" s="96" t="e">
        <f ca="true">+IF(AND(ISNUMBER(OFFSET('Water Data'!$D$9,0,10*ROW('Water Data'!D114))),'Data Summary'!BU120="Yes"),OFFSET('Water Data'!$D$9,0,10*ROW('Water Data'!D114)),NA())</f>
        <v>#N/A</v>
      </c>
      <c r="G120" s="96" t="e">
        <f ca="true">+IF(AND(ISNUMBER(OFFSET('Water Data'!$E$4,0,10*ROW('Water Data'!E114))),'Data Summary'!BV120="Yes"),100-OFFSET('Water Data'!$E$4,0,10*ROW('Water Data'!E114)),NA())</f>
        <v>#N/A</v>
      </c>
      <c r="H120" s="96" t="e">
        <f ca="true">+IF(AND(ISNUMBER(OFFSET('Water Data'!$E$6,0,10*ROW('Water Data'!E114))),'Data Summary'!BW120="Yes"),OFFSET('Water Data'!$E$6,0,10*ROW('Water Data'!E114)),NA())</f>
        <v>#N/A</v>
      </c>
      <c r="I120" s="96" t="e">
        <f ca="true">+IF(AND(ISNUMBER(OFFSET('Water Data'!$E$9,0,10*ROW('Water Data'!E114))),'Data Summary'!BX120="Yes"),OFFSET('Water Data'!$E$9,0,10*ROW('Water Data'!E114)),NA())</f>
        <v>#N/A</v>
      </c>
      <c r="J120" s="96" t="e">
        <f ca="true">+IF(AND(ISNUMBER(OFFSET('Water Data'!$F$4,0,10*ROW('Water Data'!F114))),'Data Summary'!BY120="Yes"),100-OFFSET('Water Data'!$F$4,0,10*ROW('Water Data'!F114)),NA())</f>
        <v>#N/A</v>
      </c>
      <c r="K120" s="96" t="e">
        <f ca="true">+IF(AND(ISNUMBER(OFFSET('Water Data'!$F$6,0,10*ROW('Water Data'!F114))),'Data Summary'!BZ120="Yes"),OFFSET('Water Data'!$F$6,0,10*ROW('Water Data'!F114)),NA())</f>
        <v>#N/A</v>
      </c>
      <c r="L120" s="96" t="e">
        <f ca="true">+IF(AND(ISNUMBER(OFFSET('Water Data'!$F$9,0,10*ROW('Water Data'!F114))),'Data Summary'!CA120="Yes"),OFFSET('Water Data'!$F$9,0,10*ROW('Water Data'!F114)),NA())</f>
        <v>#N/A</v>
      </c>
      <c r="M120" s="96" t="e">
        <f ca="true">+IF(AND(ISNUMBER(OFFSET('Water Data'!$G$4,0,10*ROW('Water Data'!G114))),'Data Summary'!CB120="Yes"),100-OFFSET('Water Data'!$G$4,0,10*ROW('Water Data'!G114)),NA())</f>
        <v>#N/A</v>
      </c>
      <c r="N120" s="96" t="e">
        <f ca="true">+IF(AND(ISNUMBER(OFFSET('Water Data'!$G$6,0,10*ROW('Water Data'!G114))),'Data Summary'!CC120="Yes"),OFFSET('Water Data'!$G$6,0,10*ROW('Water Data'!G114)),NA())</f>
        <v>#N/A</v>
      </c>
      <c r="O120" s="96" t="e">
        <f ca="true">+IF(AND(ISNUMBER(OFFSET('Water Data'!$G$9,0,10*ROW('Water Data'!G114))),'Data Summary'!CD120="Yes"),OFFSET('Water Data'!$G$9,0,10*ROW('Water Data'!G114)),NA())</f>
        <v>#N/A</v>
      </c>
      <c r="P120" s="96" t="e">
        <f ca="true">+IF(AND(ISNUMBER(OFFSET('Water Data'!$H$4,0,10*ROW('Water Data'!H114))),'Data Summary'!CE120="Yes"),100-OFFSET('Water Data'!$H$4,0,10*ROW('Water Data'!H114)),NA())</f>
        <v>#N/A</v>
      </c>
      <c r="Q120" s="96" t="e">
        <f ca="true">+IF(AND(ISNUMBER(OFFSET('Water Data'!$H$6,0,10*ROW('Water Data'!H114))),'Data Summary'!CF120="Yes"),OFFSET('Water Data'!$H$6,0,10*ROW('Water Data'!H114)),NA())</f>
        <v>#N/A</v>
      </c>
      <c r="R120" s="96" t="e">
        <f ca="true">+IF(AND(ISNUMBER(OFFSET('Water Data'!$H$9,0,10*ROW('Water Data'!H114))),'Data Summary'!CG120="Yes"),OFFSET('Water Data'!$H$9,0,10*ROW('Water Data'!H114)),NA())</f>
        <v>#N/A</v>
      </c>
      <c r="S120" s="96" t="e">
        <f ca="true">+IF(AND(ISNUMBER(OFFSET('Water Data'!$I$4,0,10*ROW('Water Data'!I114))),'Data Summary'!CH120="Yes"),100-OFFSET('Water Data'!$I$4,0,10*ROW('Water Data'!I114)),NA())</f>
        <v>#N/A</v>
      </c>
      <c r="T120" s="96" t="e">
        <f ca="true">+IF(AND(ISNUMBER(OFFSET('Water Data'!$I$6,0,10*ROW('Water Data'!I114))),'Data Summary'!CI120="Yes"),OFFSET('Water Data'!$I$6,0,10*ROW('Water Data'!I114)),NA())</f>
        <v>#N/A</v>
      </c>
      <c r="U120" s="96" t="e">
        <f ca="true">+IF(AND(ISNUMBER(OFFSET('Water Data'!$I$9,0,10*ROW('Water Data'!I114))),'Data Summary'!CJ120="Yes"),OFFSET('Water Data'!$I$9,0,10*ROW('Water Data'!I114)),NA())</f>
        <v>#N/A</v>
      </c>
      <c r="V120" s="97" t="e">
        <f ca="true">+IF(AND(ISNUMBER(OFFSET('Sanitation Data'!$D$4,0,10*ROW('Sanitation Data'!D114))),'Data Summary'!CK120="Yes"),100-OFFSET('Sanitation Data'!$D$4,0,10*ROW('Sanitation Data'!D114)),NA())</f>
        <v>#N/A</v>
      </c>
      <c r="W120" s="97" t="e">
        <f ca="true">+IF(AND(ISNUMBER(OFFSET('Sanitation Data'!$D$6,0,10*ROW('Sanitation Data'!D114))),'Data Summary'!CL120="Yes"),OFFSET('Sanitation Data'!$D$6,0,10*ROW('Sanitation Data'!D114)),NA())</f>
        <v>#N/A</v>
      </c>
      <c r="X120" s="97" t="e">
        <f ca="true">+IF(AND(ISNUMBER(OFFSET('Sanitation Data'!$D$10,0,10*ROW('Sanitation Data'!D114))),'Data Summary'!CM120="Yes"),OFFSET('Sanitation Data'!$D$10,0,10*ROW('Sanitation Data'!D114)),NA())</f>
        <v>#N/A</v>
      </c>
      <c r="Y120" s="97" t="e">
        <f ca="true">+IF(AND(ISNUMBER(OFFSET('Sanitation Data'!$D$11,0,10*ROW('Sanitation Data'!D114))),'Data Summary'!CN120="Yes"),OFFSET('Sanitation Data'!$D$11,0,10*ROW('Sanitation Data'!D114)),NA())</f>
        <v>#N/A</v>
      </c>
      <c r="Z120" s="97" t="e">
        <f ca="true">+IF(AND(ISNUMBER(OFFSET('Sanitation Data'!$D$12,0,10*ROW('Sanitation Data'!D114))),'Data Summary'!CO120="Yes"),OFFSET('Sanitation Data'!$D$12,0,10*ROW('Sanitation Data'!D114)),NA())</f>
        <v>#N/A</v>
      </c>
      <c r="AA120" s="97" t="e">
        <f ca="true">+IF(AND(ISNUMBER(OFFSET('Sanitation Data'!$E$4,0,10*ROW('Sanitation Data'!E114))),'Data Summary'!CP120="Yes"),100-OFFSET('Sanitation Data'!$E$4,0,10*ROW('Sanitation Data'!E114)),NA())</f>
        <v>#N/A</v>
      </c>
      <c r="AB120" s="97" t="e">
        <f ca="true">+IF(AND(ISNUMBER(OFFSET('Sanitation Data'!$E$6,0,10*ROW('Sanitation Data'!E114))),'Data Summary'!CQ120="Yes"),OFFSET('Sanitation Data'!$E$6,0,10*ROW('Sanitation Data'!E114)),NA())</f>
        <v>#N/A</v>
      </c>
      <c r="AC120" s="97" t="e">
        <f ca="true">+IF(AND(ISNUMBER(OFFSET('Sanitation Data'!$E$10,0,10*ROW('Sanitation Data'!E114))),'Data Summary'!CR120="Yes"),OFFSET('Sanitation Data'!$E$10,0,10*ROW('Sanitation Data'!E114)),NA())</f>
        <v>#N/A</v>
      </c>
      <c r="AD120" s="97" t="e">
        <f ca="true">+IF(AND(ISNUMBER(OFFSET('Sanitation Data'!$E$11,0,10*ROW('Sanitation Data'!E114))),'Data Summary'!CS120="Yes"),OFFSET('Sanitation Data'!$E$11,0,10*ROW('Sanitation Data'!E114)),NA())</f>
        <v>#N/A</v>
      </c>
      <c r="AE120" s="97" t="e">
        <f ca="true">+IF(AND(ISNUMBER(OFFSET('Sanitation Data'!$E$12,0,10*ROW('Sanitation Data'!E114))),'Data Summary'!CT120="Yes"),OFFSET('Sanitation Data'!$E$12,0,10*ROW('Sanitation Data'!E114)),NA())</f>
        <v>#N/A</v>
      </c>
      <c r="AF120" s="97" t="e">
        <f ca="true">+IF(AND(ISNUMBER(OFFSET('Sanitation Data'!$F$4,0,10*ROW('Sanitation Data'!F114))),'Data Summary'!CU120="Yes"),100-OFFSET('Sanitation Data'!$F$4,0,10*ROW('Sanitation Data'!F114)),NA())</f>
        <v>#N/A</v>
      </c>
      <c r="AG120" s="97" t="e">
        <f ca="true">+IF(AND(ISNUMBER(OFFSET('Sanitation Data'!$F$6,0,10*ROW('Sanitation Data'!F114))),'Data Summary'!CV120="Yes"),OFFSET('Sanitation Data'!$F$6,0,10*ROW('Sanitation Data'!F114)),NA())</f>
        <v>#N/A</v>
      </c>
      <c r="AH120" s="97" t="e">
        <f ca="true">+IF(AND(ISNUMBER(OFFSET('Sanitation Data'!$F$10,0,10*ROW('Sanitation Data'!F114))),'Data Summary'!CW120="Yes"),OFFSET('Sanitation Data'!$F$10,0,10*ROW('Sanitation Data'!F114)),NA())</f>
        <v>#N/A</v>
      </c>
      <c r="AI120" s="97" t="e">
        <f ca="true">+IF(AND(ISNUMBER(OFFSET('Sanitation Data'!$F$11,0,10*ROW('Sanitation Data'!F114))),'Data Summary'!CX120="Yes"),OFFSET('Sanitation Data'!$F$11,0,10*ROW('Sanitation Data'!F114)),NA())</f>
        <v>#N/A</v>
      </c>
      <c r="AJ120" s="97" t="e">
        <f ca="true">+IF(AND(ISNUMBER(OFFSET('Sanitation Data'!$F$12,0,10*ROW('Sanitation Data'!F114))),'Data Summary'!CY120="Yes"),OFFSET('Sanitation Data'!$F$12,0,10*ROW('Sanitation Data'!F114)),NA())</f>
        <v>#N/A</v>
      </c>
      <c r="AK120" s="97" t="e">
        <f ca="true">+IF(AND(ISNUMBER(OFFSET('Sanitation Data'!$G$4,0,10*ROW('Sanitation Data'!G114))),'Data Summary'!CZ120="Yes"),100-OFFSET('Sanitation Data'!$G$4,0,10*ROW('Sanitation Data'!G114)),NA())</f>
        <v>#N/A</v>
      </c>
      <c r="AL120" s="97" t="e">
        <f ca="true">+IF(AND(ISNUMBER(OFFSET('Sanitation Data'!$G$6,0,10*ROW('Sanitation Data'!G114))),'Data Summary'!DA120="Yes"),OFFSET('Sanitation Data'!$G$6,0,10*ROW('Sanitation Data'!G114)),NA())</f>
        <v>#N/A</v>
      </c>
      <c r="AM120" s="97" t="e">
        <f ca="true">+IF(AND(ISNUMBER(OFFSET('Sanitation Data'!$G$10,0,10*ROW('Sanitation Data'!G114))),'Data Summary'!DB120="Yes"),OFFSET('Sanitation Data'!$G$10,0,10*ROW('Sanitation Data'!G114)),NA())</f>
        <v>#N/A</v>
      </c>
      <c r="AN120" s="97" t="e">
        <f ca="true">+IF(AND(ISNUMBER(OFFSET('Sanitation Data'!$G$11,0,10*ROW('Sanitation Data'!G114))),'Data Summary'!DC120="Yes"),OFFSET('Sanitation Data'!$G$11,0,10*ROW('Sanitation Data'!G114)),NA())</f>
        <v>#N/A</v>
      </c>
      <c r="AO120" s="97" t="e">
        <f ca="true">+IF(AND(ISNUMBER(OFFSET('Sanitation Data'!$G$12,0,10*ROW('Sanitation Data'!G114))),'Data Summary'!DD120="Yes"),OFFSET('Sanitation Data'!$G$12,0,10*ROW('Sanitation Data'!G114)),NA())</f>
        <v>#N/A</v>
      </c>
      <c r="AP120" s="97" t="e">
        <f ca="true">+IF(AND(ISNUMBER(OFFSET('Sanitation Data'!$H$4,0,10*ROW('Sanitation Data'!H114))),'Data Summary'!DE120="Yes"),100-OFFSET('Sanitation Data'!$H$4,0,10*ROW('Sanitation Data'!H114)),NA())</f>
        <v>#N/A</v>
      </c>
      <c r="AQ120" s="97" t="e">
        <f ca="true">+IF(AND(ISNUMBER(OFFSET('Sanitation Data'!$H$6,0,10*ROW('Sanitation Data'!H114))),'Data Summary'!DF120="Yes"),OFFSET('Sanitation Data'!$H$6,0,10*ROW('Sanitation Data'!H114)),NA())</f>
        <v>#N/A</v>
      </c>
      <c r="AR120" s="97" t="e">
        <f ca="true">+IF(AND(ISNUMBER(OFFSET('Sanitation Data'!$H$10,0,10*ROW('Sanitation Data'!H114))),'Data Summary'!DG120="Yes"),OFFSET('Sanitation Data'!$H$10,0,10*ROW('Sanitation Data'!H114)),NA())</f>
        <v>#N/A</v>
      </c>
      <c r="AS120" s="97" t="e">
        <f ca="true">+IF(AND(ISNUMBER(OFFSET('Sanitation Data'!$H$11,0,10*ROW('Sanitation Data'!H114))),'Data Summary'!DH120="Yes"),OFFSET('Sanitation Data'!$H$11,0,10*ROW('Sanitation Data'!H114)),NA())</f>
        <v>#N/A</v>
      </c>
      <c r="AT120" s="97" t="e">
        <f ca="true">+IF(AND(ISNUMBER(OFFSET('Sanitation Data'!$H$12,0,10*ROW('Sanitation Data'!H114))),'Data Summary'!DI120="Yes"),OFFSET('Sanitation Data'!$H$12,0,10*ROW('Sanitation Data'!H114)),NA())</f>
        <v>#N/A</v>
      </c>
      <c r="AU120" s="97" t="e">
        <f ca="true">+IF(AND(ISNUMBER(OFFSET('Sanitation Data'!$I$4,0,10*ROW('Sanitation Data'!I114))),'Data Summary'!DJ120="Yes"),100-OFFSET('Sanitation Data'!$I$4,0,10*ROW('Sanitation Data'!I114)),NA())</f>
        <v>#N/A</v>
      </c>
      <c r="AV120" s="97" t="e">
        <f ca="true">+IF(AND(ISNUMBER(OFFSET('Sanitation Data'!$I$6,0,10*ROW('Sanitation Data'!I114))),'Data Summary'!DK120="Yes"),OFFSET('Sanitation Data'!$I$6,0,10*ROW('Sanitation Data'!I114)),NA())</f>
        <v>#N/A</v>
      </c>
      <c r="AW120" s="97" t="e">
        <f ca="true">+IF(AND(ISNUMBER(OFFSET('Sanitation Data'!$I$10,0,10*ROW('Sanitation Data'!I114))),'Data Summary'!DL120="Yes"),OFFSET('Sanitation Data'!$I$10,0,10*ROW('Sanitation Data'!I114)),NA())</f>
        <v>#N/A</v>
      </c>
      <c r="AX120" s="97" t="e">
        <f ca="true">+IF(AND(ISNUMBER(OFFSET('Sanitation Data'!$I$11,0,10*ROW('Sanitation Data'!I114))),'Data Summary'!DM120="Yes"),OFFSET('Sanitation Data'!$I$11,0,10*ROW('Sanitation Data'!I114)),NA())</f>
        <v>#N/A</v>
      </c>
      <c r="AY120" s="97" t="e">
        <f ca="true">+IF(AND(ISNUMBER(OFFSET('Sanitation Data'!$I$12,0,10*ROW('Sanitation Data'!I114))),'Data Summary'!DN120="Yes"),OFFSET('Sanitation Data'!$I$12,0,10*ROW('Sanitation Data'!I114)),NA())</f>
        <v>#N/A</v>
      </c>
      <c r="AZ120" s="98" t="e">
        <f ca="true">+IF(AND(ISNUMBER(OFFSET('Hygiene Data'!$D$5,0,10*ROW('Hygiene Data'!D114))),'Data Summary'!DO120="Yes"),OFFSET('Hygiene Data'!$D$5,0,10*ROW('Hygiene Data'!D114)),NA())</f>
        <v>#N/A</v>
      </c>
      <c r="BA120" s="98" t="e">
        <f ca="true">+IF(AND(ISNUMBER(OFFSET('Hygiene Data'!$D$7,0,10*ROW('Hygiene Data'!D114))),'Data Summary'!DP120="Yes"),OFFSET('Hygiene Data'!$D$7,0,10*ROW('Hygiene Data'!D114)),NA())</f>
        <v>#N/A</v>
      </c>
      <c r="BB120" s="98" t="e">
        <f ca="true">+IF(AND(ISNUMBER(OFFSET('Hygiene Data'!$D$9,0,10*ROW('Hygiene Data'!D114))),'Data Summary'!DQ120="Yes"),OFFSET('Hygiene Data'!$D$9,0,10*ROW('Hygiene Data'!D114)),NA())</f>
        <v>#N/A</v>
      </c>
      <c r="BC120" s="98" t="e">
        <f ca="true">+IF(AND(ISNUMBER(OFFSET('Hygiene Data'!$E$5,0,10*ROW('Hygiene Data'!E114))),'Data Summary'!DR120="Yes"),OFFSET('Hygiene Data'!$E$5,0,10*ROW('Hygiene Data'!E114)),NA())</f>
        <v>#N/A</v>
      </c>
      <c r="BD120" s="98" t="e">
        <f ca="true">+IF(AND(ISNUMBER(OFFSET('Hygiene Data'!$E$7,0,10*ROW('Hygiene Data'!E114))),'Data Summary'!DS120="Yes"),OFFSET('Hygiene Data'!$E$7,0,10*ROW('Hygiene Data'!E114)),NA())</f>
        <v>#N/A</v>
      </c>
      <c r="BE120" s="98" t="e">
        <f ca="true">+IF(AND(ISNUMBER(OFFSET('Hygiene Data'!$E$9,0,10*ROW('Hygiene Data'!E114))),'Data Summary'!DT120="Yes"),OFFSET('Hygiene Data'!$E$9,0,10*ROW('Hygiene Data'!E114)),NA())</f>
        <v>#N/A</v>
      </c>
      <c r="BF120" s="98" t="e">
        <f ca="true">+IF(AND(ISNUMBER(OFFSET('Hygiene Data'!$F$5,0,10*ROW('Hygiene Data'!F114))),'Data Summary'!DU120="Yes"),OFFSET('Hygiene Data'!$F$5,0,10*ROW('Hygiene Data'!F114)),NA())</f>
        <v>#N/A</v>
      </c>
      <c r="BG120" s="98" t="e">
        <f ca="true">+IF(AND(ISNUMBER(OFFSET('Hygiene Data'!$F$7,0,10*ROW('Hygiene Data'!F114))),'Data Summary'!DV120="Yes"),OFFSET('Hygiene Data'!$F$7,0,10*ROW('Hygiene Data'!F114)),NA())</f>
        <v>#N/A</v>
      </c>
      <c r="BH120" s="98" t="e">
        <f ca="true">+IF(AND(ISNUMBER(OFFSET('Hygiene Data'!$F$9,0,10*ROW('Hygiene Data'!F114))),'Data Summary'!DW120="Yes"),OFFSET('Hygiene Data'!$F$9,0,10*ROW('Hygiene Data'!F114)),NA())</f>
        <v>#N/A</v>
      </c>
      <c r="BI120" s="98" t="e">
        <f ca="true">+IF(AND(ISNUMBER(OFFSET('Hygiene Data'!$G$5,0,10*ROW('Hygiene Data'!G114))),'Data Summary'!DX120="Yes"),OFFSET('Hygiene Data'!$G$5,0,10*ROW('Hygiene Data'!G114)),NA())</f>
        <v>#N/A</v>
      </c>
      <c r="BJ120" s="98" t="e">
        <f ca="true">+IF(AND(ISNUMBER(OFFSET('Hygiene Data'!$G$7,0,10*ROW('Hygiene Data'!G114))),'Data Summary'!DY120="Yes"),OFFSET('Hygiene Data'!$G$7,0,10*ROW('Hygiene Data'!G114)),NA())</f>
        <v>#N/A</v>
      </c>
      <c r="BK120" s="98" t="e">
        <f ca="true">+IF(AND(ISNUMBER(OFFSET('Hygiene Data'!$G$9,0,10*ROW('Hygiene Data'!G114))),'Data Summary'!DZ120="Yes"),OFFSET('Hygiene Data'!$G$9,0,10*ROW('Hygiene Data'!G114)),NA())</f>
        <v>#N/A</v>
      </c>
      <c r="BL120" s="98" t="e">
        <f ca="true">+IF(AND(ISNUMBER(OFFSET('Hygiene Data'!$H$5,0,10*ROW('Hygiene Data'!H114))),'Data Summary'!EA120="Yes"),OFFSET('Hygiene Data'!$H$5,0,10*ROW('Hygiene Data'!H114)),NA())</f>
        <v>#N/A</v>
      </c>
      <c r="BM120" s="98" t="e">
        <f ca="true">+IF(AND(ISNUMBER(OFFSET('Hygiene Data'!$H$7,0,10*ROW('Hygiene Data'!H114))),'Data Summary'!EB120="Yes"),OFFSET('Hygiene Data'!$H$7,0,10*ROW('Hygiene Data'!H114)),NA())</f>
        <v>#N/A</v>
      </c>
      <c r="BN120" s="98" t="e">
        <f ca="true">+IF(AND(ISNUMBER(OFFSET('Hygiene Data'!$H$9,0,10*ROW('Hygiene Data'!H114))),'Data Summary'!EC120="Yes"),OFFSET('Hygiene Data'!$H$9,0,10*ROW('Hygiene Data'!H114)),NA())</f>
        <v>#N/A</v>
      </c>
      <c r="BO120" s="98" t="e">
        <f ca="true">+IF(AND(ISNUMBER(OFFSET('Hygiene Data'!$I$5,0,10*ROW('Hygiene Data'!I114))),'Data Summary'!ED120="Yes"),OFFSET('Hygiene Data'!$I$5,0,10*ROW('Hygiene Data'!I114)),NA())</f>
        <v>#N/A</v>
      </c>
      <c r="BP120" s="98" t="e">
        <f ca="true">+IF(AND(ISNUMBER(OFFSET('Hygiene Data'!$I$7,0,10*ROW('Hygiene Data'!I114))),'Data Summary'!EE120="Yes"),OFFSET('Hygiene Data'!$I$7,0,10*ROW('Hygiene Data'!I114)),NA())</f>
        <v>#N/A</v>
      </c>
      <c r="BQ120" s="98" t="e">
        <f ca="true">+IF(AND(ISNUMBER(OFFSET('Hygiene Data'!$I$9,0,10*ROW('Hygiene Data'!I114))),'Data Summary'!EF120="Yes"),OFFSET('Hygiene Data'!$I$9,0,10*ROW('Hygiene Data'!I114)),NA())</f>
        <v>#N/A</v>
      </c>
    </row>
    <row xmlns:x14ac="http://schemas.microsoft.com/office/spreadsheetml/2009/9/ac" r="121" x14ac:dyDescent="0.2">
      <c r="A121" s="339" t="e">
        <f ca="true">+RIGHT('Data Summary'!A121,LEN('Data Summary'!A121)-9)</f>
        <v>#VALUE!</v>
      </c>
      <c r="B121" s="36" t="str">
        <f ca="true">+IF(ISTEXT('Data Summary'!B121),'Data Summary'!B121,"")</f>
        <v/>
      </c>
      <c r="C121" s="338" t="e">
        <f ca="true">+VALUE('Data Summary'!C121)</f>
        <v>#VALUE!</v>
      </c>
      <c r="D121" s="96" t="e">
        <f ca="true">+IF(AND(ISNUMBER(OFFSET('Water Data'!$D$4,0,10*ROW('Water Data'!D115))),'Data Summary'!BS121="Yes"),100-OFFSET('Water Data'!$D$4,0,10*ROW('Water Data'!D115)),NA())</f>
        <v>#N/A</v>
      </c>
      <c r="E121" s="96" t="e">
        <f ca="true">+IF(AND(ISNUMBER(OFFSET('Water Data'!$D$6,0,10*ROW('Water Data'!D115))),'Data Summary'!BT121="Yes"),OFFSET('Water Data'!$D$6,0,10*ROW('Water Data'!D115)),NA())</f>
        <v>#N/A</v>
      </c>
      <c r="F121" s="96" t="e">
        <f ca="true">+IF(AND(ISNUMBER(OFFSET('Water Data'!$D$9,0,10*ROW('Water Data'!D115))),'Data Summary'!BU121="Yes"),OFFSET('Water Data'!$D$9,0,10*ROW('Water Data'!D115)),NA())</f>
        <v>#N/A</v>
      </c>
      <c r="G121" s="96" t="e">
        <f ca="true">+IF(AND(ISNUMBER(OFFSET('Water Data'!$E$4,0,10*ROW('Water Data'!E115))),'Data Summary'!BV121="Yes"),100-OFFSET('Water Data'!$E$4,0,10*ROW('Water Data'!E115)),NA())</f>
        <v>#N/A</v>
      </c>
      <c r="H121" s="96" t="e">
        <f ca="true">+IF(AND(ISNUMBER(OFFSET('Water Data'!$E$6,0,10*ROW('Water Data'!E115))),'Data Summary'!BW121="Yes"),OFFSET('Water Data'!$E$6,0,10*ROW('Water Data'!E115)),NA())</f>
        <v>#N/A</v>
      </c>
      <c r="I121" s="96" t="e">
        <f ca="true">+IF(AND(ISNUMBER(OFFSET('Water Data'!$E$9,0,10*ROW('Water Data'!E115))),'Data Summary'!BX121="Yes"),OFFSET('Water Data'!$E$9,0,10*ROW('Water Data'!E115)),NA())</f>
        <v>#N/A</v>
      </c>
      <c r="J121" s="96" t="e">
        <f ca="true">+IF(AND(ISNUMBER(OFFSET('Water Data'!$F$4,0,10*ROW('Water Data'!F115))),'Data Summary'!BY121="Yes"),100-OFFSET('Water Data'!$F$4,0,10*ROW('Water Data'!F115)),NA())</f>
        <v>#N/A</v>
      </c>
      <c r="K121" s="96" t="e">
        <f ca="true">+IF(AND(ISNUMBER(OFFSET('Water Data'!$F$6,0,10*ROW('Water Data'!F115))),'Data Summary'!BZ121="Yes"),OFFSET('Water Data'!$F$6,0,10*ROW('Water Data'!F115)),NA())</f>
        <v>#N/A</v>
      </c>
      <c r="L121" s="96" t="e">
        <f ca="true">+IF(AND(ISNUMBER(OFFSET('Water Data'!$F$9,0,10*ROW('Water Data'!F115))),'Data Summary'!CA121="Yes"),OFFSET('Water Data'!$F$9,0,10*ROW('Water Data'!F115)),NA())</f>
        <v>#N/A</v>
      </c>
      <c r="M121" s="96" t="e">
        <f ca="true">+IF(AND(ISNUMBER(OFFSET('Water Data'!$G$4,0,10*ROW('Water Data'!G115))),'Data Summary'!CB121="Yes"),100-OFFSET('Water Data'!$G$4,0,10*ROW('Water Data'!G115)),NA())</f>
        <v>#N/A</v>
      </c>
      <c r="N121" s="96" t="e">
        <f ca="true">+IF(AND(ISNUMBER(OFFSET('Water Data'!$G$6,0,10*ROW('Water Data'!G115))),'Data Summary'!CC121="Yes"),OFFSET('Water Data'!$G$6,0,10*ROW('Water Data'!G115)),NA())</f>
        <v>#N/A</v>
      </c>
      <c r="O121" s="96" t="e">
        <f ca="true">+IF(AND(ISNUMBER(OFFSET('Water Data'!$G$9,0,10*ROW('Water Data'!G115))),'Data Summary'!CD121="Yes"),OFFSET('Water Data'!$G$9,0,10*ROW('Water Data'!G115)),NA())</f>
        <v>#N/A</v>
      </c>
      <c r="P121" s="96" t="e">
        <f ca="true">+IF(AND(ISNUMBER(OFFSET('Water Data'!$H$4,0,10*ROW('Water Data'!H115))),'Data Summary'!CE121="Yes"),100-OFFSET('Water Data'!$H$4,0,10*ROW('Water Data'!H115)),NA())</f>
        <v>#N/A</v>
      </c>
      <c r="Q121" s="96" t="e">
        <f ca="true">+IF(AND(ISNUMBER(OFFSET('Water Data'!$H$6,0,10*ROW('Water Data'!H115))),'Data Summary'!CF121="Yes"),OFFSET('Water Data'!$H$6,0,10*ROW('Water Data'!H115)),NA())</f>
        <v>#N/A</v>
      </c>
      <c r="R121" s="96" t="e">
        <f ca="true">+IF(AND(ISNUMBER(OFFSET('Water Data'!$H$9,0,10*ROW('Water Data'!H115))),'Data Summary'!CG121="Yes"),OFFSET('Water Data'!$H$9,0,10*ROW('Water Data'!H115)),NA())</f>
        <v>#N/A</v>
      </c>
      <c r="S121" s="96" t="e">
        <f ca="true">+IF(AND(ISNUMBER(OFFSET('Water Data'!$I$4,0,10*ROW('Water Data'!I115))),'Data Summary'!CH121="Yes"),100-OFFSET('Water Data'!$I$4,0,10*ROW('Water Data'!I115)),NA())</f>
        <v>#N/A</v>
      </c>
      <c r="T121" s="96" t="e">
        <f ca="true">+IF(AND(ISNUMBER(OFFSET('Water Data'!$I$6,0,10*ROW('Water Data'!I115))),'Data Summary'!CI121="Yes"),OFFSET('Water Data'!$I$6,0,10*ROW('Water Data'!I115)),NA())</f>
        <v>#N/A</v>
      </c>
      <c r="U121" s="96" t="e">
        <f ca="true">+IF(AND(ISNUMBER(OFFSET('Water Data'!$I$9,0,10*ROW('Water Data'!I115))),'Data Summary'!CJ121="Yes"),OFFSET('Water Data'!$I$9,0,10*ROW('Water Data'!I115)),NA())</f>
        <v>#N/A</v>
      </c>
      <c r="V121" s="97" t="e">
        <f ca="true">+IF(AND(ISNUMBER(OFFSET('Sanitation Data'!$D$4,0,10*ROW('Sanitation Data'!D115))),'Data Summary'!CK121="Yes"),100-OFFSET('Sanitation Data'!$D$4,0,10*ROW('Sanitation Data'!D115)),NA())</f>
        <v>#N/A</v>
      </c>
      <c r="W121" s="97" t="e">
        <f ca="true">+IF(AND(ISNUMBER(OFFSET('Sanitation Data'!$D$6,0,10*ROW('Sanitation Data'!D115))),'Data Summary'!CL121="Yes"),OFFSET('Sanitation Data'!$D$6,0,10*ROW('Sanitation Data'!D115)),NA())</f>
        <v>#N/A</v>
      </c>
      <c r="X121" s="97" t="e">
        <f ca="true">+IF(AND(ISNUMBER(OFFSET('Sanitation Data'!$D$10,0,10*ROW('Sanitation Data'!D115))),'Data Summary'!CM121="Yes"),OFFSET('Sanitation Data'!$D$10,0,10*ROW('Sanitation Data'!D115)),NA())</f>
        <v>#N/A</v>
      </c>
      <c r="Y121" s="97" t="e">
        <f ca="true">+IF(AND(ISNUMBER(OFFSET('Sanitation Data'!$D$11,0,10*ROW('Sanitation Data'!D115))),'Data Summary'!CN121="Yes"),OFFSET('Sanitation Data'!$D$11,0,10*ROW('Sanitation Data'!D115)),NA())</f>
        <v>#N/A</v>
      </c>
      <c r="Z121" s="97" t="e">
        <f ca="true">+IF(AND(ISNUMBER(OFFSET('Sanitation Data'!$D$12,0,10*ROW('Sanitation Data'!D115))),'Data Summary'!CO121="Yes"),OFFSET('Sanitation Data'!$D$12,0,10*ROW('Sanitation Data'!D115)),NA())</f>
        <v>#N/A</v>
      </c>
      <c r="AA121" s="97" t="e">
        <f ca="true">+IF(AND(ISNUMBER(OFFSET('Sanitation Data'!$E$4,0,10*ROW('Sanitation Data'!E115))),'Data Summary'!CP121="Yes"),100-OFFSET('Sanitation Data'!$E$4,0,10*ROW('Sanitation Data'!E115)),NA())</f>
        <v>#N/A</v>
      </c>
      <c r="AB121" s="97" t="e">
        <f ca="true">+IF(AND(ISNUMBER(OFFSET('Sanitation Data'!$E$6,0,10*ROW('Sanitation Data'!E115))),'Data Summary'!CQ121="Yes"),OFFSET('Sanitation Data'!$E$6,0,10*ROW('Sanitation Data'!E115)),NA())</f>
        <v>#N/A</v>
      </c>
      <c r="AC121" s="97" t="e">
        <f ca="true">+IF(AND(ISNUMBER(OFFSET('Sanitation Data'!$E$10,0,10*ROW('Sanitation Data'!E115))),'Data Summary'!CR121="Yes"),OFFSET('Sanitation Data'!$E$10,0,10*ROW('Sanitation Data'!E115)),NA())</f>
        <v>#N/A</v>
      </c>
      <c r="AD121" s="97" t="e">
        <f ca="true">+IF(AND(ISNUMBER(OFFSET('Sanitation Data'!$E$11,0,10*ROW('Sanitation Data'!E115))),'Data Summary'!CS121="Yes"),OFFSET('Sanitation Data'!$E$11,0,10*ROW('Sanitation Data'!E115)),NA())</f>
        <v>#N/A</v>
      </c>
      <c r="AE121" s="97" t="e">
        <f ca="true">+IF(AND(ISNUMBER(OFFSET('Sanitation Data'!$E$12,0,10*ROW('Sanitation Data'!E115))),'Data Summary'!CT121="Yes"),OFFSET('Sanitation Data'!$E$12,0,10*ROW('Sanitation Data'!E115)),NA())</f>
        <v>#N/A</v>
      </c>
      <c r="AF121" s="97" t="e">
        <f ca="true">+IF(AND(ISNUMBER(OFFSET('Sanitation Data'!$F$4,0,10*ROW('Sanitation Data'!F115))),'Data Summary'!CU121="Yes"),100-OFFSET('Sanitation Data'!$F$4,0,10*ROW('Sanitation Data'!F115)),NA())</f>
        <v>#N/A</v>
      </c>
      <c r="AG121" s="97" t="e">
        <f ca="true">+IF(AND(ISNUMBER(OFFSET('Sanitation Data'!$F$6,0,10*ROW('Sanitation Data'!F115))),'Data Summary'!CV121="Yes"),OFFSET('Sanitation Data'!$F$6,0,10*ROW('Sanitation Data'!F115)),NA())</f>
        <v>#N/A</v>
      </c>
      <c r="AH121" s="97" t="e">
        <f ca="true">+IF(AND(ISNUMBER(OFFSET('Sanitation Data'!$F$10,0,10*ROW('Sanitation Data'!F115))),'Data Summary'!CW121="Yes"),OFFSET('Sanitation Data'!$F$10,0,10*ROW('Sanitation Data'!F115)),NA())</f>
        <v>#N/A</v>
      </c>
      <c r="AI121" s="97" t="e">
        <f ca="true">+IF(AND(ISNUMBER(OFFSET('Sanitation Data'!$F$11,0,10*ROW('Sanitation Data'!F115))),'Data Summary'!CX121="Yes"),OFFSET('Sanitation Data'!$F$11,0,10*ROW('Sanitation Data'!F115)),NA())</f>
        <v>#N/A</v>
      </c>
      <c r="AJ121" s="97" t="e">
        <f ca="true">+IF(AND(ISNUMBER(OFFSET('Sanitation Data'!$F$12,0,10*ROW('Sanitation Data'!F115))),'Data Summary'!CY121="Yes"),OFFSET('Sanitation Data'!$F$12,0,10*ROW('Sanitation Data'!F115)),NA())</f>
        <v>#N/A</v>
      </c>
      <c r="AK121" s="97" t="e">
        <f ca="true">+IF(AND(ISNUMBER(OFFSET('Sanitation Data'!$G$4,0,10*ROW('Sanitation Data'!G115))),'Data Summary'!CZ121="Yes"),100-OFFSET('Sanitation Data'!$G$4,0,10*ROW('Sanitation Data'!G115)),NA())</f>
        <v>#N/A</v>
      </c>
      <c r="AL121" s="97" t="e">
        <f ca="true">+IF(AND(ISNUMBER(OFFSET('Sanitation Data'!$G$6,0,10*ROW('Sanitation Data'!G115))),'Data Summary'!DA121="Yes"),OFFSET('Sanitation Data'!$G$6,0,10*ROW('Sanitation Data'!G115)),NA())</f>
        <v>#N/A</v>
      </c>
      <c r="AM121" s="97" t="e">
        <f ca="true">+IF(AND(ISNUMBER(OFFSET('Sanitation Data'!$G$10,0,10*ROW('Sanitation Data'!G115))),'Data Summary'!DB121="Yes"),OFFSET('Sanitation Data'!$G$10,0,10*ROW('Sanitation Data'!G115)),NA())</f>
        <v>#N/A</v>
      </c>
      <c r="AN121" s="97" t="e">
        <f ca="true">+IF(AND(ISNUMBER(OFFSET('Sanitation Data'!$G$11,0,10*ROW('Sanitation Data'!G115))),'Data Summary'!DC121="Yes"),OFFSET('Sanitation Data'!$G$11,0,10*ROW('Sanitation Data'!G115)),NA())</f>
        <v>#N/A</v>
      </c>
      <c r="AO121" s="97" t="e">
        <f ca="true">+IF(AND(ISNUMBER(OFFSET('Sanitation Data'!$G$12,0,10*ROW('Sanitation Data'!G115))),'Data Summary'!DD121="Yes"),OFFSET('Sanitation Data'!$G$12,0,10*ROW('Sanitation Data'!G115)),NA())</f>
        <v>#N/A</v>
      </c>
      <c r="AP121" s="97" t="e">
        <f ca="true">+IF(AND(ISNUMBER(OFFSET('Sanitation Data'!$H$4,0,10*ROW('Sanitation Data'!H115))),'Data Summary'!DE121="Yes"),100-OFFSET('Sanitation Data'!$H$4,0,10*ROW('Sanitation Data'!H115)),NA())</f>
        <v>#N/A</v>
      </c>
      <c r="AQ121" s="97" t="e">
        <f ca="true">+IF(AND(ISNUMBER(OFFSET('Sanitation Data'!$H$6,0,10*ROW('Sanitation Data'!H115))),'Data Summary'!DF121="Yes"),OFFSET('Sanitation Data'!$H$6,0,10*ROW('Sanitation Data'!H115)),NA())</f>
        <v>#N/A</v>
      </c>
      <c r="AR121" s="97" t="e">
        <f ca="true">+IF(AND(ISNUMBER(OFFSET('Sanitation Data'!$H$10,0,10*ROW('Sanitation Data'!H115))),'Data Summary'!DG121="Yes"),OFFSET('Sanitation Data'!$H$10,0,10*ROW('Sanitation Data'!H115)),NA())</f>
        <v>#N/A</v>
      </c>
      <c r="AS121" s="97" t="e">
        <f ca="true">+IF(AND(ISNUMBER(OFFSET('Sanitation Data'!$H$11,0,10*ROW('Sanitation Data'!H115))),'Data Summary'!DH121="Yes"),OFFSET('Sanitation Data'!$H$11,0,10*ROW('Sanitation Data'!H115)),NA())</f>
        <v>#N/A</v>
      </c>
      <c r="AT121" s="97" t="e">
        <f ca="true">+IF(AND(ISNUMBER(OFFSET('Sanitation Data'!$H$12,0,10*ROW('Sanitation Data'!H115))),'Data Summary'!DI121="Yes"),OFFSET('Sanitation Data'!$H$12,0,10*ROW('Sanitation Data'!H115)),NA())</f>
        <v>#N/A</v>
      </c>
      <c r="AU121" s="97" t="e">
        <f ca="true">+IF(AND(ISNUMBER(OFFSET('Sanitation Data'!$I$4,0,10*ROW('Sanitation Data'!I115))),'Data Summary'!DJ121="Yes"),100-OFFSET('Sanitation Data'!$I$4,0,10*ROW('Sanitation Data'!I115)),NA())</f>
        <v>#N/A</v>
      </c>
      <c r="AV121" s="97" t="e">
        <f ca="true">+IF(AND(ISNUMBER(OFFSET('Sanitation Data'!$I$6,0,10*ROW('Sanitation Data'!I115))),'Data Summary'!DK121="Yes"),OFFSET('Sanitation Data'!$I$6,0,10*ROW('Sanitation Data'!I115)),NA())</f>
        <v>#N/A</v>
      </c>
      <c r="AW121" s="97" t="e">
        <f ca="true">+IF(AND(ISNUMBER(OFFSET('Sanitation Data'!$I$10,0,10*ROW('Sanitation Data'!I115))),'Data Summary'!DL121="Yes"),OFFSET('Sanitation Data'!$I$10,0,10*ROW('Sanitation Data'!I115)),NA())</f>
        <v>#N/A</v>
      </c>
      <c r="AX121" s="97" t="e">
        <f ca="true">+IF(AND(ISNUMBER(OFFSET('Sanitation Data'!$I$11,0,10*ROW('Sanitation Data'!I115))),'Data Summary'!DM121="Yes"),OFFSET('Sanitation Data'!$I$11,0,10*ROW('Sanitation Data'!I115)),NA())</f>
        <v>#N/A</v>
      </c>
      <c r="AY121" s="97" t="e">
        <f ca="true">+IF(AND(ISNUMBER(OFFSET('Sanitation Data'!$I$12,0,10*ROW('Sanitation Data'!I115))),'Data Summary'!DN121="Yes"),OFFSET('Sanitation Data'!$I$12,0,10*ROW('Sanitation Data'!I115)),NA())</f>
        <v>#N/A</v>
      </c>
      <c r="AZ121" s="98" t="e">
        <f ca="true">+IF(AND(ISNUMBER(OFFSET('Hygiene Data'!$D$5,0,10*ROW('Hygiene Data'!D115))),'Data Summary'!DO121="Yes"),OFFSET('Hygiene Data'!$D$5,0,10*ROW('Hygiene Data'!D115)),NA())</f>
        <v>#N/A</v>
      </c>
      <c r="BA121" s="98" t="e">
        <f ca="true">+IF(AND(ISNUMBER(OFFSET('Hygiene Data'!$D$7,0,10*ROW('Hygiene Data'!D115))),'Data Summary'!DP121="Yes"),OFFSET('Hygiene Data'!$D$7,0,10*ROW('Hygiene Data'!D115)),NA())</f>
        <v>#N/A</v>
      </c>
      <c r="BB121" s="98" t="e">
        <f ca="true">+IF(AND(ISNUMBER(OFFSET('Hygiene Data'!$D$9,0,10*ROW('Hygiene Data'!D115))),'Data Summary'!DQ121="Yes"),OFFSET('Hygiene Data'!$D$9,0,10*ROW('Hygiene Data'!D115)),NA())</f>
        <v>#N/A</v>
      </c>
      <c r="BC121" s="98" t="e">
        <f ca="true">+IF(AND(ISNUMBER(OFFSET('Hygiene Data'!$E$5,0,10*ROW('Hygiene Data'!E115))),'Data Summary'!DR121="Yes"),OFFSET('Hygiene Data'!$E$5,0,10*ROW('Hygiene Data'!E115)),NA())</f>
        <v>#N/A</v>
      </c>
      <c r="BD121" s="98" t="e">
        <f ca="true">+IF(AND(ISNUMBER(OFFSET('Hygiene Data'!$E$7,0,10*ROW('Hygiene Data'!E115))),'Data Summary'!DS121="Yes"),OFFSET('Hygiene Data'!$E$7,0,10*ROW('Hygiene Data'!E115)),NA())</f>
        <v>#N/A</v>
      </c>
      <c r="BE121" s="98" t="e">
        <f ca="true">+IF(AND(ISNUMBER(OFFSET('Hygiene Data'!$E$9,0,10*ROW('Hygiene Data'!E115))),'Data Summary'!DT121="Yes"),OFFSET('Hygiene Data'!$E$9,0,10*ROW('Hygiene Data'!E115)),NA())</f>
        <v>#N/A</v>
      </c>
      <c r="BF121" s="98" t="e">
        <f ca="true">+IF(AND(ISNUMBER(OFFSET('Hygiene Data'!$F$5,0,10*ROW('Hygiene Data'!F115))),'Data Summary'!DU121="Yes"),OFFSET('Hygiene Data'!$F$5,0,10*ROW('Hygiene Data'!F115)),NA())</f>
        <v>#N/A</v>
      </c>
      <c r="BG121" s="98" t="e">
        <f ca="true">+IF(AND(ISNUMBER(OFFSET('Hygiene Data'!$F$7,0,10*ROW('Hygiene Data'!F115))),'Data Summary'!DV121="Yes"),OFFSET('Hygiene Data'!$F$7,0,10*ROW('Hygiene Data'!F115)),NA())</f>
        <v>#N/A</v>
      </c>
      <c r="BH121" s="98" t="e">
        <f ca="true">+IF(AND(ISNUMBER(OFFSET('Hygiene Data'!$F$9,0,10*ROW('Hygiene Data'!F115))),'Data Summary'!DW121="Yes"),OFFSET('Hygiene Data'!$F$9,0,10*ROW('Hygiene Data'!F115)),NA())</f>
        <v>#N/A</v>
      </c>
      <c r="BI121" s="98" t="e">
        <f ca="true">+IF(AND(ISNUMBER(OFFSET('Hygiene Data'!$G$5,0,10*ROW('Hygiene Data'!G115))),'Data Summary'!DX121="Yes"),OFFSET('Hygiene Data'!$G$5,0,10*ROW('Hygiene Data'!G115)),NA())</f>
        <v>#N/A</v>
      </c>
      <c r="BJ121" s="98" t="e">
        <f ca="true">+IF(AND(ISNUMBER(OFFSET('Hygiene Data'!$G$7,0,10*ROW('Hygiene Data'!G115))),'Data Summary'!DY121="Yes"),OFFSET('Hygiene Data'!$G$7,0,10*ROW('Hygiene Data'!G115)),NA())</f>
        <v>#N/A</v>
      </c>
      <c r="BK121" s="98" t="e">
        <f ca="true">+IF(AND(ISNUMBER(OFFSET('Hygiene Data'!$G$9,0,10*ROW('Hygiene Data'!G115))),'Data Summary'!DZ121="Yes"),OFFSET('Hygiene Data'!$G$9,0,10*ROW('Hygiene Data'!G115)),NA())</f>
        <v>#N/A</v>
      </c>
      <c r="BL121" s="98" t="e">
        <f ca="true">+IF(AND(ISNUMBER(OFFSET('Hygiene Data'!$H$5,0,10*ROW('Hygiene Data'!H115))),'Data Summary'!EA121="Yes"),OFFSET('Hygiene Data'!$H$5,0,10*ROW('Hygiene Data'!H115)),NA())</f>
        <v>#N/A</v>
      </c>
      <c r="BM121" s="98" t="e">
        <f ca="true">+IF(AND(ISNUMBER(OFFSET('Hygiene Data'!$H$7,0,10*ROW('Hygiene Data'!H115))),'Data Summary'!EB121="Yes"),OFFSET('Hygiene Data'!$H$7,0,10*ROW('Hygiene Data'!H115)),NA())</f>
        <v>#N/A</v>
      </c>
      <c r="BN121" s="98" t="e">
        <f ca="true">+IF(AND(ISNUMBER(OFFSET('Hygiene Data'!$H$9,0,10*ROW('Hygiene Data'!H115))),'Data Summary'!EC121="Yes"),OFFSET('Hygiene Data'!$H$9,0,10*ROW('Hygiene Data'!H115)),NA())</f>
        <v>#N/A</v>
      </c>
      <c r="BO121" s="98" t="e">
        <f ca="true">+IF(AND(ISNUMBER(OFFSET('Hygiene Data'!$I$5,0,10*ROW('Hygiene Data'!I115))),'Data Summary'!ED121="Yes"),OFFSET('Hygiene Data'!$I$5,0,10*ROW('Hygiene Data'!I115)),NA())</f>
        <v>#N/A</v>
      </c>
      <c r="BP121" s="98" t="e">
        <f ca="true">+IF(AND(ISNUMBER(OFFSET('Hygiene Data'!$I$7,0,10*ROW('Hygiene Data'!I115))),'Data Summary'!EE121="Yes"),OFFSET('Hygiene Data'!$I$7,0,10*ROW('Hygiene Data'!I115)),NA())</f>
        <v>#N/A</v>
      </c>
      <c r="BQ121" s="98" t="e">
        <f ca="true">+IF(AND(ISNUMBER(OFFSET('Hygiene Data'!$I$9,0,10*ROW('Hygiene Data'!I115))),'Data Summary'!EF121="Yes"),OFFSET('Hygiene Data'!$I$9,0,10*ROW('Hygiene Data'!I115)),NA())</f>
        <v>#N/A</v>
      </c>
    </row>
    <row xmlns:x14ac="http://schemas.microsoft.com/office/spreadsheetml/2009/9/ac" r="122" x14ac:dyDescent="0.2">
      <c r="A122" s="339" t="e">
        <f ca="true">+RIGHT('Data Summary'!A122,LEN('Data Summary'!A122)-9)</f>
        <v>#VALUE!</v>
      </c>
      <c r="B122" s="36" t="str">
        <f ca="true">+IF(ISTEXT('Data Summary'!B122),'Data Summary'!B122,"")</f>
        <v/>
      </c>
      <c r="C122" s="338" t="e">
        <f ca="true">+VALUE('Data Summary'!C122)</f>
        <v>#VALUE!</v>
      </c>
      <c r="D122" s="96" t="e">
        <f ca="true">+IF(AND(ISNUMBER(OFFSET('Water Data'!$D$4,0,10*ROW('Water Data'!D116))),'Data Summary'!BS122="Yes"),100-OFFSET('Water Data'!$D$4,0,10*ROW('Water Data'!D116)),NA())</f>
        <v>#N/A</v>
      </c>
      <c r="E122" s="96" t="e">
        <f ca="true">+IF(AND(ISNUMBER(OFFSET('Water Data'!$D$6,0,10*ROW('Water Data'!D116))),'Data Summary'!BT122="Yes"),OFFSET('Water Data'!$D$6,0,10*ROW('Water Data'!D116)),NA())</f>
        <v>#N/A</v>
      </c>
      <c r="F122" s="96" t="e">
        <f ca="true">+IF(AND(ISNUMBER(OFFSET('Water Data'!$D$9,0,10*ROW('Water Data'!D116))),'Data Summary'!BU122="Yes"),OFFSET('Water Data'!$D$9,0,10*ROW('Water Data'!D116)),NA())</f>
        <v>#N/A</v>
      </c>
      <c r="G122" s="96" t="e">
        <f ca="true">+IF(AND(ISNUMBER(OFFSET('Water Data'!$E$4,0,10*ROW('Water Data'!E116))),'Data Summary'!BV122="Yes"),100-OFFSET('Water Data'!$E$4,0,10*ROW('Water Data'!E116)),NA())</f>
        <v>#N/A</v>
      </c>
      <c r="H122" s="96" t="e">
        <f ca="true">+IF(AND(ISNUMBER(OFFSET('Water Data'!$E$6,0,10*ROW('Water Data'!E116))),'Data Summary'!BW122="Yes"),OFFSET('Water Data'!$E$6,0,10*ROW('Water Data'!E116)),NA())</f>
        <v>#N/A</v>
      </c>
      <c r="I122" s="96" t="e">
        <f ca="true">+IF(AND(ISNUMBER(OFFSET('Water Data'!$E$9,0,10*ROW('Water Data'!E116))),'Data Summary'!BX122="Yes"),OFFSET('Water Data'!$E$9,0,10*ROW('Water Data'!E116)),NA())</f>
        <v>#N/A</v>
      </c>
      <c r="J122" s="96" t="e">
        <f ca="true">+IF(AND(ISNUMBER(OFFSET('Water Data'!$F$4,0,10*ROW('Water Data'!F116))),'Data Summary'!BY122="Yes"),100-OFFSET('Water Data'!$F$4,0,10*ROW('Water Data'!F116)),NA())</f>
        <v>#N/A</v>
      </c>
      <c r="K122" s="96" t="e">
        <f ca="true">+IF(AND(ISNUMBER(OFFSET('Water Data'!$F$6,0,10*ROW('Water Data'!F116))),'Data Summary'!BZ122="Yes"),OFFSET('Water Data'!$F$6,0,10*ROW('Water Data'!F116)),NA())</f>
        <v>#N/A</v>
      </c>
      <c r="L122" s="96" t="e">
        <f ca="true">+IF(AND(ISNUMBER(OFFSET('Water Data'!$F$9,0,10*ROW('Water Data'!F116))),'Data Summary'!CA122="Yes"),OFFSET('Water Data'!$F$9,0,10*ROW('Water Data'!F116)),NA())</f>
        <v>#N/A</v>
      </c>
      <c r="M122" s="96" t="e">
        <f ca="true">+IF(AND(ISNUMBER(OFFSET('Water Data'!$G$4,0,10*ROW('Water Data'!G116))),'Data Summary'!CB122="Yes"),100-OFFSET('Water Data'!$G$4,0,10*ROW('Water Data'!G116)),NA())</f>
        <v>#N/A</v>
      </c>
      <c r="N122" s="96" t="e">
        <f ca="true">+IF(AND(ISNUMBER(OFFSET('Water Data'!$G$6,0,10*ROW('Water Data'!G116))),'Data Summary'!CC122="Yes"),OFFSET('Water Data'!$G$6,0,10*ROW('Water Data'!G116)),NA())</f>
        <v>#N/A</v>
      </c>
      <c r="O122" s="96" t="e">
        <f ca="true">+IF(AND(ISNUMBER(OFFSET('Water Data'!$G$9,0,10*ROW('Water Data'!G116))),'Data Summary'!CD122="Yes"),OFFSET('Water Data'!$G$9,0,10*ROW('Water Data'!G116)),NA())</f>
        <v>#N/A</v>
      </c>
      <c r="P122" s="96" t="e">
        <f ca="true">+IF(AND(ISNUMBER(OFFSET('Water Data'!$H$4,0,10*ROW('Water Data'!H116))),'Data Summary'!CE122="Yes"),100-OFFSET('Water Data'!$H$4,0,10*ROW('Water Data'!H116)),NA())</f>
        <v>#N/A</v>
      </c>
      <c r="Q122" s="96" t="e">
        <f ca="true">+IF(AND(ISNUMBER(OFFSET('Water Data'!$H$6,0,10*ROW('Water Data'!H116))),'Data Summary'!CF122="Yes"),OFFSET('Water Data'!$H$6,0,10*ROW('Water Data'!H116)),NA())</f>
        <v>#N/A</v>
      </c>
      <c r="R122" s="96" t="e">
        <f ca="true">+IF(AND(ISNUMBER(OFFSET('Water Data'!$H$9,0,10*ROW('Water Data'!H116))),'Data Summary'!CG122="Yes"),OFFSET('Water Data'!$H$9,0,10*ROW('Water Data'!H116)),NA())</f>
        <v>#N/A</v>
      </c>
      <c r="S122" s="96" t="e">
        <f ca="true">+IF(AND(ISNUMBER(OFFSET('Water Data'!$I$4,0,10*ROW('Water Data'!I116))),'Data Summary'!CH122="Yes"),100-OFFSET('Water Data'!$I$4,0,10*ROW('Water Data'!I116)),NA())</f>
        <v>#N/A</v>
      </c>
      <c r="T122" s="96" t="e">
        <f ca="true">+IF(AND(ISNUMBER(OFFSET('Water Data'!$I$6,0,10*ROW('Water Data'!I116))),'Data Summary'!CI122="Yes"),OFFSET('Water Data'!$I$6,0,10*ROW('Water Data'!I116)),NA())</f>
        <v>#N/A</v>
      </c>
      <c r="U122" s="96" t="e">
        <f ca="true">+IF(AND(ISNUMBER(OFFSET('Water Data'!$I$9,0,10*ROW('Water Data'!I116))),'Data Summary'!CJ122="Yes"),OFFSET('Water Data'!$I$9,0,10*ROW('Water Data'!I116)),NA())</f>
        <v>#N/A</v>
      </c>
      <c r="V122" s="97" t="e">
        <f ca="true">+IF(AND(ISNUMBER(OFFSET('Sanitation Data'!$D$4,0,10*ROW('Sanitation Data'!D116))),'Data Summary'!CK122="Yes"),100-OFFSET('Sanitation Data'!$D$4,0,10*ROW('Sanitation Data'!D116)),NA())</f>
        <v>#N/A</v>
      </c>
      <c r="W122" s="97" t="e">
        <f ca="true">+IF(AND(ISNUMBER(OFFSET('Sanitation Data'!$D$6,0,10*ROW('Sanitation Data'!D116))),'Data Summary'!CL122="Yes"),OFFSET('Sanitation Data'!$D$6,0,10*ROW('Sanitation Data'!D116)),NA())</f>
        <v>#N/A</v>
      </c>
      <c r="X122" s="97" t="e">
        <f ca="true">+IF(AND(ISNUMBER(OFFSET('Sanitation Data'!$D$10,0,10*ROW('Sanitation Data'!D116))),'Data Summary'!CM122="Yes"),OFFSET('Sanitation Data'!$D$10,0,10*ROW('Sanitation Data'!D116)),NA())</f>
        <v>#N/A</v>
      </c>
      <c r="Y122" s="97" t="e">
        <f ca="true">+IF(AND(ISNUMBER(OFFSET('Sanitation Data'!$D$11,0,10*ROW('Sanitation Data'!D116))),'Data Summary'!CN122="Yes"),OFFSET('Sanitation Data'!$D$11,0,10*ROW('Sanitation Data'!D116)),NA())</f>
        <v>#N/A</v>
      </c>
      <c r="Z122" s="97" t="e">
        <f ca="true">+IF(AND(ISNUMBER(OFFSET('Sanitation Data'!$D$12,0,10*ROW('Sanitation Data'!D116))),'Data Summary'!CO122="Yes"),OFFSET('Sanitation Data'!$D$12,0,10*ROW('Sanitation Data'!D116)),NA())</f>
        <v>#N/A</v>
      </c>
      <c r="AA122" s="97" t="e">
        <f ca="true">+IF(AND(ISNUMBER(OFFSET('Sanitation Data'!$E$4,0,10*ROW('Sanitation Data'!E116))),'Data Summary'!CP122="Yes"),100-OFFSET('Sanitation Data'!$E$4,0,10*ROW('Sanitation Data'!E116)),NA())</f>
        <v>#N/A</v>
      </c>
      <c r="AB122" s="97" t="e">
        <f ca="true">+IF(AND(ISNUMBER(OFFSET('Sanitation Data'!$E$6,0,10*ROW('Sanitation Data'!E116))),'Data Summary'!CQ122="Yes"),OFFSET('Sanitation Data'!$E$6,0,10*ROW('Sanitation Data'!E116)),NA())</f>
        <v>#N/A</v>
      </c>
      <c r="AC122" s="97" t="e">
        <f ca="true">+IF(AND(ISNUMBER(OFFSET('Sanitation Data'!$E$10,0,10*ROW('Sanitation Data'!E116))),'Data Summary'!CR122="Yes"),OFFSET('Sanitation Data'!$E$10,0,10*ROW('Sanitation Data'!E116)),NA())</f>
        <v>#N/A</v>
      </c>
      <c r="AD122" s="97" t="e">
        <f ca="true">+IF(AND(ISNUMBER(OFFSET('Sanitation Data'!$E$11,0,10*ROW('Sanitation Data'!E116))),'Data Summary'!CS122="Yes"),OFFSET('Sanitation Data'!$E$11,0,10*ROW('Sanitation Data'!E116)),NA())</f>
        <v>#N/A</v>
      </c>
      <c r="AE122" s="97" t="e">
        <f ca="true">+IF(AND(ISNUMBER(OFFSET('Sanitation Data'!$E$12,0,10*ROW('Sanitation Data'!E116))),'Data Summary'!CT122="Yes"),OFFSET('Sanitation Data'!$E$12,0,10*ROW('Sanitation Data'!E116)),NA())</f>
        <v>#N/A</v>
      </c>
      <c r="AF122" s="97" t="e">
        <f ca="true">+IF(AND(ISNUMBER(OFFSET('Sanitation Data'!$F$4,0,10*ROW('Sanitation Data'!F116))),'Data Summary'!CU122="Yes"),100-OFFSET('Sanitation Data'!$F$4,0,10*ROW('Sanitation Data'!F116)),NA())</f>
        <v>#N/A</v>
      </c>
      <c r="AG122" s="97" t="e">
        <f ca="true">+IF(AND(ISNUMBER(OFFSET('Sanitation Data'!$F$6,0,10*ROW('Sanitation Data'!F116))),'Data Summary'!CV122="Yes"),OFFSET('Sanitation Data'!$F$6,0,10*ROW('Sanitation Data'!F116)),NA())</f>
        <v>#N/A</v>
      </c>
      <c r="AH122" s="97" t="e">
        <f ca="true">+IF(AND(ISNUMBER(OFFSET('Sanitation Data'!$F$10,0,10*ROW('Sanitation Data'!F116))),'Data Summary'!CW122="Yes"),OFFSET('Sanitation Data'!$F$10,0,10*ROW('Sanitation Data'!F116)),NA())</f>
        <v>#N/A</v>
      </c>
      <c r="AI122" s="97" t="e">
        <f ca="true">+IF(AND(ISNUMBER(OFFSET('Sanitation Data'!$F$11,0,10*ROW('Sanitation Data'!F116))),'Data Summary'!CX122="Yes"),OFFSET('Sanitation Data'!$F$11,0,10*ROW('Sanitation Data'!F116)),NA())</f>
        <v>#N/A</v>
      </c>
      <c r="AJ122" s="97" t="e">
        <f ca="true">+IF(AND(ISNUMBER(OFFSET('Sanitation Data'!$F$12,0,10*ROW('Sanitation Data'!F116))),'Data Summary'!CY122="Yes"),OFFSET('Sanitation Data'!$F$12,0,10*ROW('Sanitation Data'!F116)),NA())</f>
        <v>#N/A</v>
      </c>
      <c r="AK122" s="97" t="e">
        <f ca="true">+IF(AND(ISNUMBER(OFFSET('Sanitation Data'!$G$4,0,10*ROW('Sanitation Data'!G116))),'Data Summary'!CZ122="Yes"),100-OFFSET('Sanitation Data'!$G$4,0,10*ROW('Sanitation Data'!G116)),NA())</f>
        <v>#N/A</v>
      </c>
      <c r="AL122" s="97" t="e">
        <f ca="true">+IF(AND(ISNUMBER(OFFSET('Sanitation Data'!$G$6,0,10*ROW('Sanitation Data'!G116))),'Data Summary'!DA122="Yes"),OFFSET('Sanitation Data'!$G$6,0,10*ROW('Sanitation Data'!G116)),NA())</f>
        <v>#N/A</v>
      </c>
      <c r="AM122" s="97" t="e">
        <f ca="true">+IF(AND(ISNUMBER(OFFSET('Sanitation Data'!$G$10,0,10*ROW('Sanitation Data'!G116))),'Data Summary'!DB122="Yes"),OFFSET('Sanitation Data'!$G$10,0,10*ROW('Sanitation Data'!G116)),NA())</f>
        <v>#N/A</v>
      </c>
      <c r="AN122" s="97" t="e">
        <f ca="true">+IF(AND(ISNUMBER(OFFSET('Sanitation Data'!$G$11,0,10*ROW('Sanitation Data'!G116))),'Data Summary'!DC122="Yes"),OFFSET('Sanitation Data'!$G$11,0,10*ROW('Sanitation Data'!G116)),NA())</f>
        <v>#N/A</v>
      </c>
      <c r="AO122" s="97" t="e">
        <f ca="true">+IF(AND(ISNUMBER(OFFSET('Sanitation Data'!$G$12,0,10*ROW('Sanitation Data'!G116))),'Data Summary'!DD122="Yes"),OFFSET('Sanitation Data'!$G$12,0,10*ROW('Sanitation Data'!G116)),NA())</f>
        <v>#N/A</v>
      </c>
      <c r="AP122" s="97" t="e">
        <f ca="true">+IF(AND(ISNUMBER(OFFSET('Sanitation Data'!$H$4,0,10*ROW('Sanitation Data'!H116))),'Data Summary'!DE122="Yes"),100-OFFSET('Sanitation Data'!$H$4,0,10*ROW('Sanitation Data'!H116)),NA())</f>
        <v>#N/A</v>
      </c>
      <c r="AQ122" s="97" t="e">
        <f ca="true">+IF(AND(ISNUMBER(OFFSET('Sanitation Data'!$H$6,0,10*ROW('Sanitation Data'!H116))),'Data Summary'!DF122="Yes"),OFFSET('Sanitation Data'!$H$6,0,10*ROW('Sanitation Data'!H116)),NA())</f>
        <v>#N/A</v>
      </c>
      <c r="AR122" s="97" t="e">
        <f ca="true">+IF(AND(ISNUMBER(OFFSET('Sanitation Data'!$H$10,0,10*ROW('Sanitation Data'!H116))),'Data Summary'!DG122="Yes"),OFFSET('Sanitation Data'!$H$10,0,10*ROW('Sanitation Data'!H116)),NA())</f>
        <v>#N/A</v>
      </c>
      <c r="AS122" s="97" t="e">
        <f ca="true">+IF(AND(ISNUMBER(OFFSET('Sanitation Data'!$H$11,0,10*ROW('Sanitation Data'!H116))),'Data Summary'!DH122="Yes"),OFFSET('Sanitation Data'!$H$11,0,10*ROW('Sanitation Data'!H116)),NA())</f>
        <v>#N/A</v>
      </c>
      <c r="AT122" s="97" t="e">
        <f ca="true">+IF(AND(ISNUMBER(OFFSET('Sanitation Data'!$H$12,0,10*ROW('Sanitation Data'!H116))),'Data Summary'!DI122="Yes"),OFFSET('Sanitation Data'!$H$12,0,10*ROW('Sanitation Data'!H116)),NA())</f>
        <v>#N/A</v>
      </c>
      <c r="AU122" s="97" t="e">
        <f ca="true">+IF(AND(ISNUMBER(OFFSET('Sanitation Data'!$I$4,0,10*ROW('Sanitation Data'!I116))),'Data Summary'!DJ122="Yes"),100-OFFSET('Sanitation Data'!$I$4,0,10*ROW('Sanitation Data'!I116)),NA())</f>
        <v>#N/A</v>
      </c>
      <c r="AV122" s="97" t="e">
        <f ca="true">+IF(AND(ISNUMBER(OFFSET('Sanitation Data'!$I$6,0,10*ROW('Sanitation Data'!I116))),'Data Summary'!DK122="Yes"),OFFSET('Sanitation Data'!$I$6,0,10*ROW('Sanitation Data'!I116)),NA())</f>
        <v>#N/A</v>
      </c>
      <c r="AW122" s="97" t="e">
        <f ca="true">+IF(AND(ISNUMBER(OFFSET('Sanitation Data'!$I$10,0,10*ROW('Sanitation Data'!I116))),'Data Summary'!DL122="Yes"),OFFSET('Sanitation Data'!$I$10,0,10*ROW('Sanitation Data'!I116)),NA())</f>
        <v>#N/A</v>
      </c>
      <c r="AX122" s="97" t="e">
        <f ca="true">+IF(AND(ISNUMBER(OFFSET('Sanitation Data'!$I$11,0,10*ROW('Sanitation Data'!I116))),'Data Summary'!DM122="Yes"),OFFSET('Sanitation Data'!$I$11,0,10*ROW('Sanitation Data'!I116)),NA())</f>
        <v>#N/A</v>
      </c>
      <c r="AY122" s="97" t="e">
        <f ca="true">+IF(AND(ISNUMBER(OFFSET('Sanitation Data'!$I$12,0,10*ROW('Sanitation Data'!I116))),'Data Summary'!DN122="Yes"),OFFSET('Sanitation Data'!$I$12,0,10*ROW('Sanitation Data'!I116)),NA())</f>
        <v>#N/A</v>
      </c>
      <c r="AZ122" s="98" t="e">
        <f ca="true">+IF(AND(ISNUMBER(OFFSET('Hygiene Data'!$D$5,0,10*ROW('Hygiene Data'!D116))),'Data Summary'!DO122="Yes"),OFFSET('Hygiene Data'!$D$5,0,10*ROW('Hygiene Data'!D116)),NA())</f>
        <v>#N/A</v>
      </c>
      <c r="BA122" s="98" t="e">
        <f ca="true">+IF(AND(ISNUMBER(OFFSET('Hygiene Data'!$D$7,0,10*ROW('Hygiene Data'!D116))),'Data Summary'!DP122="Yes"),OFFSET('Hygiene Data'!$D$7,0,10*ROW('Hygiene Data'!D116)),NA())</f>
        <v>#N/A</v>
      </c>
      <c r="BB122" s="98" t="e">
        <f ca="true">+IF(AND(ISNUMBER(OFFSET('Hygiene Data'!$D$9,0,10*ROW('Hygiene Data'!D116))),'Data Summary'!DQ122="Yes"),OFFSET('Hygiene Data'!$D$9,0,10*ROW('Hygiene Data'!D116)),NA())</f>
        <v>#N/A</v>
      </c>
      <c r="BC122" s="98" t="e">
        <f ca="true">+IF(AND(ISNUMBER(OFFSET('Hygiene Data'!$E$5,0,10*ROW('Hygiene Data'!E116))),'Data Summary'!DR122="Yes"),OFFSET('Hygiene Data'!$E$5,0,10*ROW('Hygiene Data'!E116)),NA())</f>
        <v>#N/A</v>
      </c>
      <c r="BD122" s="98" t="e">
        <f ca="true">+IF(AND(ISNUMBER(OFFSET('Hygiene Data'!$E$7,0,10*ROW('Hygiene Data'!E116))),'Data Summary'!DS122="Yes"),OFFSET('Hygiene Data'!$E$7,0,10*ROW('Hygiene Data'!E116)),NA())</f>
        <v>#N/A</v>
      </c>
      <c r="BE122" s="98" t="e">
        <f ca="true">+IF(AND(ISNUMBER(OFFSET('Hygiene Data'!$E$9,0,10*ROW('Hygiene Data'!E116))),'Data Summary'!DT122="Yes"),OFFSET('Hygiene Data'!$E$9,0,10*ROW('Hygiene Data'!E116)),NA())</f>
        <v>#N/A</v>
      </c>
      <c r="BF122" s="98" t="e">
        <f ca="true">+IF(AND(ISNUMBER(OFFSET('Hygiene Data'!$F$5,0,10*ROW('Hygiene Data'!F116))),'Data Summary'!DU122="Yes"),OFFSET('Hygiene Data'!$F$5,0,10*ROW('Hygiene Data'!F116)),NA())</f>
        <v>#N/A</v>
      </c>
      <c r="BG122" s="98" t="e">
        <f ca="true">+IF(AND(ISNUMBER(OFFSET('Hygiene Data'!$F$7,0,10*ROW('Hygiene Data'!F116))),'Data Summary'!DV122="Yes"),OFFSET('Hygiene Data'!$F$7,0,10*ROW('Hygiene Data'!F116)),NA())</f>
        <v>#N/A</v>
      </c>
      <c r="BH122" s="98" t="e">
        <f ca="true">+IF(AND(ISNUMBER(OFFSET('Hygiene Data'!$F$9,0,10*ROW('Hygiene Data'!F116))),'Data Summary'!DW122="Yes"),OFFSET('Hygiene Data'!$F$9,0,10*ROW('Hygiene Data'!F116)),NA())</f>
        <v>#N/A</v>
      </c>
      <c r="BI122" s="98" t="e">
        <f ca="true">+IF(AND(ISNUMBER(OFFSET('Hygiene Data'!$G$5,0,10*ROW('Hygiene Data'!G116))),'Data Summary'!DX122="Yes"),OFFSET('Hygiene Data'!$G$5,0,10*ROW('Hygiene Data'!G116)),NA())</f>
        <v>#N/A</v>
      </c>
      <c r="BJ122" s="98" t="e">
        <f ca="true">+IF(AND(ISNUMBER(OFFSET('Hygiene Data'!$G$7,0,10*ROW('Hygiene Data'!G116))),'Data Summary'!DY122="Yes"),OFFSET('Hygiene Data'!$G$7,0,10*ROW('Hygiene Data'!G116)),NA())</f>
        <v>#N/A</v>
      </c>
      <c r="BK122" s="98" t="e">
        <f ca="true">+IF(AND(ISNUMBER(OFFSET('Hygiene Data'!$G$9,0,10*ROW('Hygiene Data'!G116))),'Data Summary'!DZ122="Yes"),OFFSET('Hygiene Data'!$G$9,0,10*ROW('Hygiene Data'!G116)),NA())</f>
        <v>#N/A</v>
      </c>
      <c r="BL122" s="98" t="e">
        <f ca="true">+IF(AND(ISNUMBER(OFFSET('Hygiene Data'!$H$5,0,10*ROW('Hygiene Data'!H116))),'Data Summary'!EA122="Yes"),OFFSET('Hygiene Data'!$H$5,0,10*ROW('Hygiene Data'!H116)),NA())</f>
        <v>#N/A</v>
      </c>
      <c r="BM122" s="98" t="e">
        <f ca="true">+IF(AND(ISNUMBER(OFFSET('Hygiene Data'!$H$7,0,10*ROW('Hygiene Data'!H116))),'Data Summary'!EB122="Yes"),OFFSET('Hygiene Data'!$H$7,0,10*ROW('Hygiene Data'!H116)),NA())</f>
        <v>#N/A</v>
      </c>
      <c r="BN122" s="98" t="e">
        <f ca="true">+IF(AND(ISNUMBER(OFFSET('Hygiene Data'!$H$9,0,10*ROW('Hygiene Data'!H116))),'Data Summary'!EC122="Yes"),OFFSET('Hygiene Data'!$H$9,0,10*ROW('Hygiene Data'!H116)),NA())</f>
        <v>#N/A</v>
      </c>
      <c r="BO122" s="98" t="e">
        <f ca="true">+IF(AND(ISNUMBER(OFFSET('Hygiene Data'!$I$5,0,10*ROW('Hygiene Data'!I116))),'Data Summary'!ED122="Yes"),OFFSET('Hygiene Data'!$I$5,0,10*ROW('Hygiene Data'!I116)),NA())</f>
        <v>#N/A</v>
      </c>
      <c r="BP122" s="98" t="e">
        <f ca="true">+IF(AND(ISNUMBER(OFFSET('Hygiene Data'!$I$7,0,10*ROW('Hygiene Data'!I116))),'Data Summary'!EE122="Yes"),OFFSET('Hygiene Data'!$I$7,0,10*ROW('Hygiene Data'!I116)),NA())</f>
        <v>#N/A</v>
      </c>
      <c r="BQ122" s="98" t="e">
        <f ca="true">+IF(AND(ISNUMBER(OFFSET('Hygiene Data'!$I$9,0,10*ROW('Hygiene Data'!I116))),'Data Summary'!EF122="Yes"),OFFSET('Hygiene Data'!$I$9,0,10*ROW('Hygiene Data'!I116)),NA())</f>
        <v>#N/A</v>
      </c>
    </row>
    <row xmlns:x14ac="http://schemas.microsoft.com/office/spreadsheetml/2009/9/ac" r="123" x14ac:dyDescent="0.2">
      <c r="A123" s="339" t="e">
        <f ca="true">+RIGHT('Data Summary'!A123,LEN('Data Summary'!A123)-9)</f>
        <v>#VALUE!</v>
      </c>
      <c r="B123" s="36" t="str">
        <f ca="true">+IF(ISTEXT('Data Summary'!B123),'Data Summary'!B123,"")</f>
        <v/>
      </c>
      <c r="C123" s="338" t="e">
        <f ca="true">+VALUE('Data Summary'!C123)</f>
        <v>#VALUE!</v>
      </c>
      <c r="D123" s="96" t="e">
        <f ca="true">+IF(AND(ISNUMBER(OFFSET('Water Data'!$D$4,0,10*ROW('Water Data'!D117))),'Data Summary'!BS123="Yes"),100-OFFSET('Water Data'!$D$4,0,10*ROW('Water Data'!D117)),NA())</f>
        <v>#N/A</v>
      </c>
      <c r="E123" s="96" t="e">
        <f ca="true">+IF(AND(ISNUMBER(OFFSET('Water Data'!$D$6,0,10*ROW('Water Data'!D117))),'Data Summary'!BT123="Yes"),OFFSET('Water Data'!$D$6,0,10*ROW('Water Data'!D117)),NA())</f>
        <v>#N/A</v>
      </c>
      <c r="F123" s="96" t="e">
        <f ca="true">+IF(AND(ISNUMBER(OFFSET('Water Data'!$D$9,0,10*ROW('Water Data'!D117))),'Data Summary'!BU123="Yes"),OFFSET('Water Data'!$D$9,0,10*ROW('Water Data'!D117)),NA())</f>
        <v>#N/A</v>
      </c>
      <c r="G123" s="96" t="e">
        <f ca="true">+IF(AND(ISNUMBER(OFFSET('Water Data'!$E$4,0,10*ROW('Water Data'!E117))),'Data Summary'!BV123="Yes"),100-OFFSET('Water Data'!$E$4,0,10*ROW('Water Data'!E117)),NA())</f>
        <v>#N/A</v>
      </c>
      <c r="H123" s="96" t="e">
        <f ca="true">+IF(AND(ISNUMBER(OFFSET('Water Data'!$E$6,0,10*ROW('Water Data'!E117))),'Data Summary'!BW123="Yes"),OFFSET('Water Data'!$E$6,0,10*ROW('Water Data'!E117)),NA())</f>
        <v>#N/A</v>
      </c>
      <c r="I123" s="96" t="e">
        <f ca="true">+IF(AND(ISNUMBER(OFFSET('Water Data'!$E$9,0,10*ROW('Water Data'!E117))),'Data Summary'!BX123="Yes"),OFFSET('Water Data'!$E$9,0,10*ROW('Water Data'!E117)),NA())</f>
        <v>#N/A</v>
      </c>
      <c r="J123" s="96" t="e">
        <f ca="true">+IF(AND(ISNUMBER(OFFSET('Water Data'!$F$4,0,10*ROW('Water Data'!F117))),'Data Summary'!BY123="Yes"),100-OFFSET('Water Data'!$F$4,0,10*ROW('Water Data'!F117)),NA())</f>
        <v>#N/A</v>
      </c>
      <c r="K123" s="96" t="e">
        <f ca="true">+IF(AND(ISNUMBER(OFFSET('Water Data'!$F$6,0,10*ROW('Water Data'!F117))),'Data Summary'!BZ123="Yes"),OFFSET('Water Data'!$F$6,0,10*ROW('Water Data'!F117)),NA())</f>
        <v>#N/A</v>
      </c>
      <c r="L123" s="96" t="e">
        <f ca="true">+IF(AND(ISNUMBER(OFFSET('Water Data'!$F$9,0,10*ROW('Water Data'!F117))),'Data Summary'!CA123="Yes"),OFFSET('Water Data'!$F$9,0,10*ROW('Water Data'!F117)),NA())</f>
        <v>#N/A</v>
      </c>
      <c r="M123" s="96" t="e">
        <f ca="true">+IF(AND(ISNUMBER(OFFSET('Water Data'!$G$4,0,10*ROW('Water Data'!G117))),'Data Summary'!CB123="Yes"),100-OFFSET('Water Data'!$G$4,0,10*ROW('Water Data'!G117)),NA())</f>
        <v>#N/A</v>
      </c>
      <c r="N123" s="96" t="e">
        <f ca="true">+IF(AND(ISNUMBER(OFFSET('Water Data'!$G$6,0,10*ROW('Water Data'!G117))),'Data Summary'!CC123="Yes"),OFFSET('Water Data'!$G$6,0,10*ROW('Water Data'!G117)),NA())</f>
        <v>#N/A</v>
      </c>
      <c r="O123" s="96" t="e">
        <f ca="true">+IF(AND(ISNUMBER(OFFSET('Water Data'!$G$9,0,10*ROW('Water Data'!G117))),'Data Summary'!CD123="Yes"),OFFSET('Water Data'!$G$9,0,10*ROW('Water Data'!G117)),NA())</f>
        <v>#N/A</v>
      </c>
      <c r="P123" s="96" t="e">
        <f ca="true">+IF(AND(ISNUMBER(OFFSET('Water Data'!$H$4,0,10*ROW('Water Data'!H117))),'Data Summary'!CE123="Yes"),100-OFFSET('Water Data'!$H$4,0,10*ROW('Water Data'!H117)),NA())</f>
        <v>#N/A</v>
      </c>
      <c r="Q123" s="96" t="e">
        <f ca="true">+IF(AND(ISNUMBER(OFFSET('Water Data'!$H$6,0,10*ROW('Water Data'!H117))),'Data Summary'!CF123="Yes"),OFFSET('Water Data'!$H$6,0,10*ROW('Water Data'!H117)),NA())</f>
        <v>#N/A</v>
      </c>
      <c r="R123" s="96" t="e">
        <f ca="true">+IF(AND(ISNUMBER(OFFSET('Water Data'!$H$9,0,10*ROW('Water Data'!H117))),'Data Summary'!CG123="Yes"),OFFSET('Water Data'!$H$9,0,10*ROW('Water Data'!H117)),NA())</f>
        <v>#N/A</v>
      </c>
      <c r="S123" s="96" t="e">
        <f ca="true">+IF(AND(ISNUMBER(OFFSET('Water Data'!$I$4,0,10*ROW('Water Data'!I117))),'Data Summary'!CH123="Yes"),100-OFFSET('Water Data'!$I$4,0,10*ROW('Water Data'!I117)),NA())</f>
        <v>#N/A</v>
      </c>
      <c r="T123" s="96" t="e">
        <f ca="true">+IF(AND(ISNUMBER(OFFSET('Water Data'!$I$6,0,10*ROW('Water Data'!I117))),'Data Summary'!CI123="Yes"),OFFSET('Water Data'!$I$6,0,10*ROW('Water Data'!I117)),NA())</f>
        <v>#N/A</v>
      </c>
      <c r="U123" s="96" t="e">
        <f ca="true">+IF(AND(ISNUMBER(OFFSET('Water Data'!$I$9,0,10*ROW('Water Data'!I117))),'Data Summary'!CJ123="Yes"),OFFSET('Water Data'!$I$9,0,10*ROW('Water Data'!I117)),NA())</f>
        <v>#N/A</v>
      </c>
      <c r="V123" s="97" t="e">
        <f ca="true">+IF(AND(ISNUMBER(OFFSET('Sanitation Data'!$D$4,0,10*ROW('Sanitation Data'!D117))),'Data Summary'!CK123="Yes"),100-OFFSET('Sanitation Data'!$D$4,0,10*ROW('Sanitation Data'!D117)),NA())</f>
        <v>#N/A</v>
      </c>
      <c r="W123" s="97" t="e">
        <f ca="true">+IF(AND(ISNUMBER(OFFSET('Sanitation Data'!$D$6,0,10*ROW('Sanitation Data'!D117))),'Data Summary'!CL123="Yes"),OFFSET('Sanitation Data'!$D$6,0,10*ROW('Sanitation Data'!D117)),NA())</f>
        <v>#N/A</v>
      </c>
      <c r="X123" s="97" t="e">
        <f ca="true">+IF(AND(ISNUMBER(OFFSET('Sanitation Data'!$D$10,0,10*ROW('Sanitation Data'!D117))),'Data Summary'!CM123="Yes"),OFFSET('Sanitation Data'!$D$10,0,10*ROW('Sanitation Data'!D117)),NA())</f>
        <v>#N/A</v>
      </c>
      <c r="Y123" s="97" t="e">
        <f ca="true">+IF(AND(ISNUMBER(OFFSET('Sanitation Data'!$D$11,0,10*ROW('Sanitation Data'!D117))),'Data Summary'!CN123="Yes"),OFFSET('Sanitation Data'!$D$11,0,10*ROW('Sanitation Data'!D117)),NA())</f>
        <v>#N/A</v>
      </c>
      <c r="Z123" s="97" t="e">
        <f ca="true">+IF(AND(ISNUMBER(OFFSET('Sanitation Data'!$D$12,0,10*ROW('Sanitation Data'!D117))),'Data Summary'!CO123="Yes"),OFFSET('Sanitation Data'!$D$12,0,10*ROW('Sanitation Data'!D117)),NA())</f>
        <v>#N/A</v>
      </c>
      <c r="AA123" s="97" t="e">
        <f ca="true">+IF(AND(ISNUMBER(OFFSET('Sanitation Data'!$E$4,0,10*ROW('Sanitation Data'!E117))),'Data Summary'!CP123="Yes"),100-OFFSET('Sanitation Data'!$E$4,0,10*ROW('Sanitation Data'!E117)),NA())</f>
        <v>#N/A</v>
      </c>
      <c r="AB123" s="97" t="e">
        <f ca="true">+IF(AND(ISNUMBER(OFFSET('Sanitation Data'!$E$6,0,10*ROW('Sanitation Data'!E117))),'Data Summary'!CQ123="Yes"),OFFSET('Sanitation Data'!$E$6,0,10*ROW('Sanitation Data'!E117)),NA())</f>
        <v>#N/A</v>
      </c>
      <c r="AC123" s="97" t="e">
        <f ca="true">+IF(AND(ISNUMBER(OFFSET('Sanitation Data'!$E$10,0,10*ROW('Sanitation Data'!E117))),'Data Summary'!CR123="Yes"),OFFSET('Sanitation Data'!$E$10,0,10*ROW('Sanitation Data'!E117)),NA())</f>
        <v>#N/A</v>
      </c>
      <c r="AD123" s="97" t="e">
        <f ca="true">+IF(AND(ISNUMBER(OFFSET('Sanitation Data'!$E$11,0,10*ROW('Sanitation Data'!E117))),'Data Summary'!CS123="Yes"),OFFSET('Sanitation Data'!$E$11,0,10*ROW('Sanitation Data'!E117)),NA())</f>
        <v>#N/A</v>
      </c>
      <c r="AE123" s="97" t="e">
        <f ca="true">+IF(AND(ISNUMBER(OFFSET('Sanitation Data'!$E$12,0,10*ROW('Sanitation Data'!E117))),'Data Summary'!CT123="Yes"),OFFSET('Sanitation Data'!$E$12,0,10*ROW('Sanitation Data'!E117)),NA())</f>
        <v>#N/A</v>
      </c>
      <c r="AF123" s="97" t="e">
        <f ca="true">+IF(AND(ISNUMBER(OFFSET('Sanitation Data'!$F$4,0,10*ROW('Sanitation Data'!F117))),'Data Summary'!CU123="Yes"),100-OFFSET('Sanitation Data'!$F$4,0,10*ROW('Sanitation Data'!F117)),NA())</f>
        <v>#N/A</v>
      </c>
      <c r="AG123" s="97" t="e">
        <f ca="true">+IF(AND(ISNUMBER(OFFSET('Sanitation Data'!$F$6,0,10*ROW('Sanitation Data'!F117))),'Data Summary'!CV123="Yes"),OFFSET('Sanitation Data'!$F$6,0,10*ROW('Sanitation Data'!F117)),NA())</f>
        <v>#N/A</v>
      </c>
      <c r="AH123" s="97" t="e">
        <f ca="true">+IF(AND(ISNUMBER(OFFSET('Sanitation Data'!$F$10,0,10*ROW('Sanitation Data'!F117))),'Data Summary'!CW123="Yes"),OFFSET('Sanitation Data'!$F$10,0,10*ROW('Sanitation Data'!F117)),NA())</f>
        <v>#N/A</v>
      </c>
      <c r="AI123" s="97" t="e">
        <f ca="true">+IF(AND(ISNUMBER(OFFSET('Sanitation Data'!$F$11,0,10*ROW('Sanitation Data'!F117))),'Data Summary'!CX123="Yes"),OFFSET('Sanitation Data'!$F$11,0,10*ROW('Sanitation Data'!F117)),NA())</f>
        <v>#N/A</v>
      </c>
      <c r="AJ123" s="97" t="e">
        <f ca="true">+IF(AND(ISNUMBER(OFFSET('Sanitation Data'!$F$12,0,10*ROW('Sanitation Data'!F117))),'Data Summary'!CY123="Yes"),OFFSET('Sanitation Data'!$F$12,0,10*ROW('Sanitation Data'!F117)),NA())</f>
        <v>#N/A</v>
      </c>
      <c r="AK123" s="97" t="e">
        <f ca="true">+IF(AND(ISNUMBER(OFFSET('Sanitation Data'!$G$4,0,10*ROW('Sanitation Data'!G117))),'Data Summary'!CZ123="Yes"),100-OFFSET('Sanitation Data'!$G$4,0,10*ROW('Sanitation Data'!G117)),NA())</f>
        <v>#N/A</v>
      </c>
      <c r="AL123" s="97" t="e">
        <f ca="true">+IF(AND(ISNUMBER(OFFSET('Sanitation Data'!$G$6,0,10*ROW('Sanitation Data'!G117))),'Data Summary'!DA123="Yes"),OFFSET('Sanitation Data'!$G$6,0,10*ROW('Sanitation Data'!G117)),NA())</f>
        <v>#N/A</v>
      </c>
      <c r="AM123" s="97" t="e">
        <f ca="true">+IF(AND(ISNUMBER(OFFSET('Sanitation Data'!$G$10,0,10*ROW('Sanitation Data'!G117))),'Data Summary'!DB123="Yes"),OFFSET('Sanitation Data'!$G$10,0,10*ROW('Sanitation Data'!G117)),NA())</f>
        <v>#N/A</v>
      </c>
      <c r="AN123" s="97" t="e">
        <f ca="true">+IF(AND(ISNUMBER(OFFSET('Sanitation Data'!$G$11,0,10*ROW('Sanitation Data'!G117))),'Data Summary'!DC123="Yes"),OFFSET('Sanitation Data'!$G$11,0,10*ROW('Sanitation Data'!G117)),NA())</f>
        <v>#N/A</v>
      </c>
      <c r="AO123" s="97" t="e">
        <f ca="true">+IF(AND(ISNUMBER(OFFSET('Sanitation Data'!$G$12,0,10*ROW('Sanitation Data'!G117))),'Data Summary'!DD123="Yes"),OFFSET('Sanitation Data'!$G$12,0,10*ROW('Sanitation Data'!G117)),NA())</f>
        <v>#N/A</v>
      </c>
      <c r="AP123" s="97" t="e">
        <f ca="true">+IF(AND(ISNUMBER(OFFSET('Sanitation Data'!$H$4,0,10*ROW('Sanitation Data'!H117))),'Data Summary'!DE123="Yes"),100-OFFSET('Sanitation Data'!$H$4,0,10*ROW('Sanitation Data'!H117)),NA())</f>
        <v>#N/A</v>
      </c>
      <c r="AQ123" s="97" t="e">
        <f ca="true">+IF(AND(ISNUMBER(OFFSET('Sanitation Data'!$H$6,0,10*ROW('Sanitation Data'!H117))),'Data Summary'!DF123="Yes"),OFFSET('Sanitation Data'!$H$6,0,10*ROW('Sanitation Data'!H117)),NA())</f>
        <v>#N/A</v>
      </c>
      <c r="AR123" s="97" t="e">
        <f ca="true">+IF(AND(ISNUMBER(OFFSET('Sanitation Data'!$H$10,0,10*ROW('Sanitation Data'!H117))),'Data Summary'!DG123="Yes"),OFFSET('Sanitation Data'!$H$10,0,10*ROW('Sanitation Data'!H117)),NA())</f>
        <v>#N/A</v>
      </c>
      <c r="AS123" s="97" t="e">
        <f ca="true">+IF(AND(ISNUMBER(OFFSET('Sanitation Data'!$H$11,0,10*ROW('Sanitation Data'!H117))),'Data Summary'!DH123="Yes"),OFFSET('Sanitation Data'!$H$11,0,10*ROW('Sanitation Data'!H117)),NA())</f>
        <v>#N/A</v>
      </c>
      <c r="AT123" s="97" t="e">
        <f ca="true">+IF(AND(ISNUMBER(OFFSET('Sanitation Data'!$H$12,0,10*ROW('Sanitation Data'!H117))),'Data Summary'!DI123="Yes"),OFFSET('Sanitation Data'!$H$12,0,10*ROW('Sanitation Data'!H117)),NA())</f>
        <v>#N/A</v>
      </c>
      <c r="AU123" s="97" t="e">
        <f ca="true">+IF(AND(ISNUMBER(OFFSET('Sanitation Data'!$I$4,0,10*ROW('Sanitation Data'!I117))),'Data Summary'!DJ123="Yes"),100-OFFSET('Sanitation Data'!$I$4,0,10*ROW('Sanitation Data'!I117)),NA())</f>
        <v>#N/A</v>
      </c>
      <c r="AV123" s="97" t="e">
        <f ca="true">+IF(AND(ISNUMBER(OFFSET('Sanitation Data'!$I$6,0,10*ROW('Sanitation Data'!I117))),'Data Summary'!DK123="Yes"),OFFSET('Sanitation Data'!$I$6,0,10*ROW('Sanitation Data'!I117)),NA())</f>
        <v>#N/A</v>
      </c>
      <c r="AW123" s="97" t="e">
        <f ca="true">+IF(AND(ISNUMBER(OFFSET('Sanitation Data'!$I$10,0,10*ROW('Sanitation Data'!I117))),'Data Summary'!DL123="Yes"),OFFSET('Sanitation Data'!$I$10,0,10*ROW('Sanitation Data'!I117)),NA())</f>
        <v>#N/A</v>
      </c>
      <c r="AX123" s="97" t="e">
        <f ca="true">+IF(AND(ISNUMBER(OFFSET('Sanitation Data'!$I$11,0,10*ROW('Sanitation Data'!I117))),'Data Summary'!DM123="Yes"),OFFSET('Sanitation Data'!$I$11,0,10*ROW('Sanitation Data'!I117)),NA())</f>
        <v>#N/A</v>
      </c>
      <c r="AY123" s="97" t="e">
        <f ca="true">+IF(AND(ISNUMBER(OFFSET('Sanitation Data'!$I$12,0,10*ROW('Sanitation Data'!I117))),'Data Summary'!DN123="Yes"),OFFSET('Sanitation Data'!$I$12,0,10*ROW('Sanitation Data'!I117)),NA())</f>
        <v>#N/A</v>
      </c>
      <c r="AZ123" s="98" t="e">
        <f ca="true">+IF(AND(ISNUMBER(OFFSET('Hygiene Data'!$D$5,0,10*ROW('Hygiene Data'!D117))),'Data Summary'!DO123="Yes"),OFFSET('Hygiene Data'!$D$5,0,10*ROW('Hygiene Data'!D117)),NA())</f>
        <v>#N/A</v>
      </c>
      <c r="BA123" s="98" t="e">
        <f ca="true">+IF(AND(ISNUMBER(OFFSET('Hygiene Data'!$D$7,0,10*ROW('Hygiene Data'!D117))),'Data Summary'!DP123="Yes"),OFFSET('Hygiene Data'!$D$7,0,10*ROW('Hygiene Data'!D117)),NA())</f>
        <v>#N/A</v>
      </c>
      <c r="BB123" s="98" t="e">
        <f ca="true">+IF(AND(ISNUMBER(OFFSET('Hygiene Data'!$D$9,0,10*ROW('Hygiene Data'!D117))),'Data Summary'!DQ123="Yes"),OFFSET('Hygiene Data'!$D$9,0,10*ROW('Hygiene Data'!D117)),NA())</f>
        <v>#N/A</v>
      </c>
      <c r="BC123" s="98" t="e">
        <f ca="true">+IF(AND(ISNUMBER(OFFSET('Hygiene Data'!$E$5,0,10*ROW('Hygiene Data'!E117))),'Data Summary'!DR123="Yes"),OFFSET('Hygiene Data'!$E$5,0,10*ROW('Hygiene Data'!E117)),NA())</f>
        <v>#N/A</v>
      </c>
      <c r="BD123" s="98" t="e">
        <f ca="true">+IF(AND(ISNUMBER(OFFSET('Hygiene Data'!$E$7,0,10*ROW('Hygiene Data'!E117))),'Data Summary'!DS123="Yes"),OFFSET('Hygiene Data'!$E$7,0,10*ROW('Hygiene Data'!E117)),NA())</f>
        <v>#N/A</v>
      </c>
      <c r="BE123" s="98" t="e">
        <f ca="true">+IF(AND(ISNUMBER(OFFSET('Hygiene Data'!$E$9,0,10*ROW('Hygiene Data'!E117))),'Data Summary'!DT123="Yes"),OFFSET('Hygiene Data'!$E$9,0,10*ROW('Hygiene Data'!E117)),NA())</f>
        <v>#N/A</v>
      </c>
      <c r="BF123" s="98" t="e">
        <f ca="true">+IF(AND(ISNUMBER(OFFSET('Hygiene Data'!$F$5,0,10*ROW('Hygiene Data'!F117))),'Data Summary'!DU123="Yes"),OFFSET('Hygiene Data'!$F$5,0,10*ROW('Hygiene Data'!F117)),NA())</f>
        <v>#N/A</v>
      </c>
      <c r="BG123" s="98" t="e">
        <f ca="true">+IF(AND(ISNUMBER(OFFSET('Hygiene Data'!$F$7,0,10*ROW('Hygiene Data'!F117))),'Data Summary'!DV123="Yes"),OFFSET('Hygiene Data'!$F$7,0,10*ROW('Hygiene Data'!F117)),NA())</f>
        <v>#N/A</v>
      </c>
      <c r="BH123" s="98" t="e">
        <f ca="true">+IF(AND(ISNUMBER(OFFSET('Hygiene Data'!$F$9,0,10*ROW('Hygiene Data'!F117))),'Data Summary'!DW123="Yes"),OFFSET('Hygiene Data'!$F$9,0,10*ROW('Hygiene Data'!F117)),NA())</f>
        <v>#N/A</v>
      </c>
      <c r="BI123" s="98" t="e">
        <f ca="true">+IF(AND(ISNUMBER(OFFSET('Hygiene Data'!$G$5,0,10*ROW('Hygiene Data'!G117))),'Data Summary'!DX123="Yes"),OFFSET('Hygiene Data'!$G$5,0,10*ROW('Hygiene Data'!G117)),NA())</f>
        <v>#N/A</v>
      </c>
      <c r="BJ123" s="98" t="e">
        <f ca="true">+IF(AND(ISNUMBER(OFFSET('Hygiene Data'!$G$7,0,10*ROW('Hygiene Data'!G117))),'Data Summary'!DY123="Yes"),OFFSET('Hygiene Data'!$G$7,0,10*ROW('Hygiene Data'!G117)),NA())</f>
        <v>#N/A</v>
      </c>
      <c r="BK123" s="98" t="e">
        <f ca="true">+IF(AND(ISNUMBER(OFFSET('Hygiene Data'!$G$9,0,10*ROW('Hygiene Data'!G117))),'Data Summary'!DZ123="Yes"),OFFSET('Hygiene Data'!$G$9,0,10*ROW('Hygiene Data'!G117)),NA())</f>
        <v>#N/A</v>
      </c>
      <c r="BL123" s="98" t="e">
        <f ca="true">+IF(AND(ISNUMBER(OFFSET('Hygiene Data'!$H$5,0,10*ROW('Hygiene Data'!H117))),'Data Summary'!EA123="Yes"),OFFSET('Hygiene Data'!$H$5,0,10*ROW('Hygiene Data'!H117)),NA())</f>
        <v>#N/A</v>
      </c>
      <c r="BM123" s="98" t="e">
        <f ca="true">+IF(AND(ISNUMBER(OFFSET('Hygiene Data'!$H$7,0,10*ROW('Hygiene Data'!H117))),'Data Summary'!EB123="Yes"),OFFSET('Hygiene Data'!$H$7,0,10*ROW('Hygiene Data'!H117)),NA())</f>
        <v>#N/A</v>
      </c>
      <c r="BN123" s="98" t="e">
        <f ca="true">+IF(AND(ISNUMBER(OFFSET('Hygiene Data'!$H$9,0,10*ROW('Hygiene Data'!H117))),'Data Summary'!EC123="Yes"),OFFSET('Hygiene Data'!$H$9,0,10*ROW('Hygiene Data'!H117)),NA())</f>
        <v>#N/A</v>
      </c>
      <c r="BO123" s="98" t="e">
        <f ca="true">+IF(AND(ISNUMBER(OFFSET('Hygiene Data'!$I$5,0,10*ROW('Hygiene Data'!I117))),'Data Summary'!ED123="Yes"),OFFSET('Hygiene Data'!$I$5,0,10*ROW('Hygiene Data'!I117)),NA())</f>
        <v>#N/A</v>
      </c>
      <c r="BP123" s="98" t="e">
        <f ca="true">+IF(AND(ISNUMBER(OFFSET('Hygiene Data'!$I$7,0,10*ROW('Hygiene Data'!I117))),'Data Summary'!EE123="Yes"),OFFSET('Hygiene Data'!$I$7,0,10*ROW('Hygiene Data'!I117)),NA())</f>
        <v>#N/A</v>
      </c>
      <c r="BQ123" s="98" t="e">
        <f ca="true">+IF(AND(ISNUMBER(OFFSET('Hygiene Data'!$I$9,0,10*ROW('Hygiene Data'!I117))),'Data Summary'!EF123="Yes"),OFFSET('Hygiene Data'!$I$9,0,10*ROW('Hygiene Data'!I117)),NA())</f>
        <v>#N/A</v>
      </c>
    </row>
    <row xmlns:x14ac="http://schemas.microsoft.com/office/spreadsheetml/2009/9/ac" r="124" x14ac:dyDescent="0.2">
      <c r="A124" s="339" t="e">
        <f ca="true">+RIGHT('Data Summary'!A124,LEN('Data Summary'!A124)-9)</f>
        <v>#VALUE!</v>
      </c>
      <c r="B124" s="36" t="str">
        <f ca="true">+IF(ISTEXT('Data Summary'!B124),'Data Summary'!B124,"")</f>
        <v/>
      </c>
      <c r="C124" s="338" t="e">
        <f ca="true">+VALUE('Data Summary'!C124)</f>
        <v>#VALUE!</v>
      </c>
      <c r="D124" s="96" t="e">
        <f ca="true">+IF(AND(ISNUMBER(OFFSET('Water Data'!$D$4,0,10*ROW('Water Data'!D118))),'Data Summary'!BS124="Yes"),100-OFFSET('Water Data'!$D$4,0,10*ROW('Water Data'!D118)),NA())</f>
        <v>#N/A</v>
      </c>
      <c r="E124" s="96" t="e">
        <f ca="true">+IF(AND(ISNUMBER(OFFSET('Water Data'!$D$6,0,10*ROW('Water Data'!D118))),'Data Summary'!BT124="Yes"),OFFSET('Water Data'!$D$6,0,10*ROW('Water Data'!D118)),NA())</f>
        <v>#N/A</v>
      </c>
      <c r="F124" s="96" t="e">
        <f ca="true">+IF(AND(ISNUMBER(OFFSET('Water Data'!$D$9,0,10*ROW('Water Data'!D118))),'Data Summary'!BU124="Yes"),OFFSET('Water Data'!$D$9,0,10*ROW('Water Data'!D118)),NA())</f>
        <v>#N/A</v>
      </c>
      <c r="G124" s="96" t="e">
        <f ca="true">+IF(AND(ISNUMBER(OFFSET('Water Data'!$E$4,0,10*ROW('Water Data'!E118))),'Data Summary'!BV124="Yes"),100-OFFSET('Water Data'!$E$4,0,10*ROW('Water Data'!E118)),NA())</f>
        <v>#N/A</v>
      </c>
      <c r="H124" s="96" t="e">
        <f ca="true">+IF(AND(ISNUMBER(OFFSET('Water Data'!$E$6,0,10*ROW('Water Data'!E118))),'Data Summary'!BW124="Yes"),OFFSET('Water Data'!$E$6,0,10*ROW('Water Data'!E118)),NA())</f>
        <v>#N/A</v>
      </c>
      <c r="I124" s="96" t="e">
        <f ca="true">+IF(AND(ISNUMBER(OFFSET('Water Data'!$E$9,0,10*ROW('Water Data'!E118))),'Data Summary'!BX124="Yes"),OFFSET('Water Data'!$E$9,0,10*ROW('Water Data'!E118)),NA())</f>
        <v>#N/A</v>
      </c>
      <c r="J124" s="96" t="e">
        <f ca="true">+IF(AND(ISNUMBER(OFFSET('Water Data'!$F$4,0,10*ROW('Water Data'!F118))),'Data Summary'!BY124="Yes"),100-OFFSET('Water Data'!$F$4,0,10*ROW('Water Data'!F118)),NA())</f>
        <v>#N/A</v>
      </c>
      <c r="K124" s="96" t="e">
        <f ca="true">+IF(AND(ISNUMBER(OFFSET('Water Data'!$F$6,0,10*ROW('Water Data'!F118))),'Data Summary'!BZ124="Yes"),OFFSET('Water Data'!$F$6,0,10*ROW('Water Data'!F118)),NA())</f>
        <v>#N/A</v>
      </c>
      <c r="L124" s="96" t="e">
        <f ca="true">+IF(AND(ISNUMBER(OFFSET('Water Data'!$F$9,0,10*ROW('Water Data'!F118))),'Data Summary'!CA124="Yes"),OFFSET('Water Data'!$F$9,0,10*ROW('Water Data'!F118)),NA())</f>
        <v>#N/A</v>
      </c>
      <c r="M124" s="96" t="e">
        <f ca="true">+IF(AND(ISNUMBER(OFFSET('Water Data'!$G$4,0,10*ROW('Water Data'!G118))),'Data Summary'!CB124="Yes"),100-OFFSET('Water Data'!$G$4,0,10*ROW('Water Data'!G118)),NA())</f>
        <v>#N/A</v>
      </c>
      <c r="N124" s="96" t="e">
        <f ca="true">+IF(AND(ISNUMBER(OFFSET('Water Data'!$G$6,0,10*ROW('Water Data'!G118))),'Data Summary'!CC124="Yes"),OFFSET('Water Data'!$G$6,0,10*ROW('Water Data'!G118)),NA())</f>
        <v>#N/A</v>
      </c>
      <c r="O124" s="96" t="e">
        <f ca="true">+IF(AND(ISNUMBER(OFFSET('Water Data'!$G$9,0,10*ROW('Water Data'!G118))),'Data Summary'!CD124="Yes"),OFFSET('Water Data'!$G$9,0,10*ROW('Water Data'!G118)),NA())</f>
        <v>#N/A</v>
      </c>
      <c r="P124" s="96" t="e">
        <f ca="true">+IF(AND(ISNUMBER(OFFSET('Water Data'!$H$4,0,10*ROW('Water Data'!H118))),'Data Summary'!CE124="Yes"),100-OFFSET('Water Data'!$H$4,0,10*ROW('Water Data'!H118)),NA())</f>
        <v>#N/A</v>
      </c>
      <c r="Q124" s="96" t="e">
        <f ca="true">+IF(AND(ISNUMBER(OFFSET('Water Data'!$H$6,0,10*ROW('Water Data'!H118))),'Data Summary'!CF124="Yes"),OFFSET('Water Data'!$H$6,0,10*ROW('Water Data'!H118)),NA())</f>
        <v>#N/A</v>
      </c>
      <c r="R124" s="96" t="e">
        <f ca="true">+IF(AND(ISNUMBER(OFFSET('Water Data'!$H$9,0,10*ROW('Water Data'!H118))),'Data Summary'!CG124="Yes"),OFFSET('Water Data'!$H$9,0,10*ROW('Water Data'!H118)),NA())</f>
        <v>#N/A</v>
      </c>
      <c r="S124" s="96" t="e">
        <f ca="true">+IF(AND(ISNUMBER(OFFSET('Water Data'!$I$4,0,10*ROW('Water Data'!I118))),'Data Summary'!CH124="Yes"),100-OFFSET('Water Data'!$I$4,0,10*ROW('Water Data'!I118)),NA())</f>
        <v>#N/A</v>
      </c>
      <c r="T124" s="96" t="e">
        <f ca="true">+IF(AND(ISNUMBER(OFFSET('Water Data'!$I$6,0,10*ROW('Water Data'!I118))),'Data Summary'!CI124="Yes"),OFFSET('Water Data'!$I$6,0,10*ROW('Water Data'!I118)),NA())</f>
        <v>#N/A</v>
      </c>
      <c r="U124" s="96" t="e">
        <f ca="true">+IF(AND(ISNUMBER(OFFSET('Water Data'!$I$9,0,10*ROW('Water Data'!I118))),'Data Summary'!CJ124="Yes"),OFFSET('Water Data'!$I$9,0,10*ROW('Water Data'!I118)),NA())</f>
        <v>#N/A</v>
      </c>
      <c r="V124" s="97" t="e">
        <f ca="true">+IF(AND(ISNUMBER(OFFSET('Sanitation Data'!$D$4,0,10*ROW('Sanitation Data'!D118))),'Data Summary'!CK124="Yes"),100-OFFSET('Sanitation Data'!$D$4,0,10*ROW('Sanitation Data'!D118)),NA())</f>
        <v>#N/A</v>
      </c>
      <c r="W124" s="97" t="e">
        <f ca="true">+IF(AND(ISNUMBER(OFFSET('Sanitation Data'!$D$6,0,10*ROW('Sanitation Data'!D118))),'Data Summary'!CL124="Yes"),OFFSET('Sanitation Data'!$D$6,0,10*ROW('Sanitation Data'!D118)),NA())</f>
        <v>#N/A</v>
      </c>
      <c r="X124" s="97" t="e">
        <f ca="true">+IF(AND(ISNUMBER(OFFSET('Sanitation Data'!$D$10,0,10*ROW('Sanitation Data'!D118))),'Data Summary'!CM124="Yes"),OFFSET('Sanitation Data'!$D$10,0,10*ROW('Sanitation Data'!D118)),NA())</f>
        <v>#N/A</v>
      </c>
      <c r="Y124" s="97" t="e">
        <f ca="true">+IF(AND(ISNUMBER(OFFSET('Sanitation Data'!$D$11,0,10*ROW('Sanitation Data'!D118))),'Data Summary'!CN124="Yes"),OFFSET('Sanitation Data'!$D$11,0,10*ROW('Sanitation Data'!D118)),NA())</f>
        <v>#N/A</v>
      </c>
      <c r="Z124" s="97" t="e">
        <f ca="true">+IF(AND(ISNUMBER(OFFSET('Sanitation Data'!$D$12,0,10*ROW('Sanitation Data'!D118))),'Data Summary'!CO124="Yes"),OFFSET('Sanitation Data'!$D$12,0,10*ROW('Sanitation Data'!D118)),NA())</f>
        <v>#N/A</v>
      </c>
      <c r="AA124" s="97" t="e">
        <f ca="true">+IF(AND(ISNUMBER(OFFSET('Sanitation Data'!$E$4,0,10*ROW('Sanitation Data'!E118))),'Data Summary'!CP124="Yes"),100-OFFSET('Sanitation Data'!$E$4,0,10*ROW('Sanitation Data'!E118)),NA())</f>
        <v>#N/A</v>
      </c>
      <c r="AB124" s="97" t="e">
        <f ca="true">+IF(AND(ISNUMBER(OFFSET('Sanitation Data'!$E$6,0,10*ROW('Sanitation Data'!E118))),'Data Summary'!CQ124="Yes"),OFFSET('Sanitation Data'!$E$6,0,10*ROW('Sanitation Data'!E118)),NA())</f>
        <v>#N/A</v>
      </c>
      <c r="AC124" s="97" t="e">
        <f ca="true">+IF(AND(ISNUMBER(OFFSET('Sanitation Data'!$E$10,0,10*ROW('Sanitation Data'!E118))),'Data Summary'!CR124="Yes"),OFFSET('Sanitation Data'!$E$10,0,10*ROW('Sanitation Data'!E118)),NA())</f>
        <v>#N/A</v>
      </c>
      <c r="AD124" s="97" t="e">
        <f ca="true">+IF(AND(ISNUMBER(OFFSET('Sanitation Data'!$E$11,0,10*ROW('Sanitation Data'!E118))),'Data Summary'!CS124="Yes"),OFFSET('Sanitation Data'!$E$11,0,10*ROW('Sanitation Data'!E118)),NA())</f>
        <v>#N/A</v>
      </c>
      <c r="AE124" s="97" t="e">
        <f ca="true">+IF(AND(ISNUMBER(OFFSET('Sanitation Data'!$E$12,0,10*ROW('Sanitation Data'!E118))),'Data Summary'!CT124="Yes"),OFFSET('Sanitation Data'!$E$12,0,10*ROW('Sanitation Data'!E118)),NA())</f>
        <v>#N/A</v>
      </c>
      <c r="AF124" s="97" t="e">
        <f ca="true">+IF(AND(ISNUMBER(OFFSET('Sanitation Data'!$F$4,0,10*ROW('Sanitation Data'!F118))),'Data Summary'!CU124="Yes"),100-OFFSET('Sanitation Data'!$F$4,0,10*ROW('Sanitation Data'!F118)),NA())</f>
        <v>#N/A</v>
      </c>
      <c r="AG124" s="97" t="e">
        <f ca="true">+IF(AND(ISNUMBER(OFFSET('Sanitation Data'!$F$6,0,10*ROW('Sanitation Data'!F118))),'Data Summary'!CV124="Yes"),OFFSET('Sanitation Data'!$F$6,0,10*ROW('Sanitation Data'!F118)),NA())</f>
        <v>#N/A</v>
      </c>
      <c r="AH124" s="97" t="e">
        <f ca="true">+IF(AND(ISNUMBER(OFFSET('Sanitation Data'!$F$10,0,10*ROW('Sanitation Data'!F118))),'Data Summary'!CW124="Yes"),OFFSET('Sanitation Data'!$F$10,0,10*ROW('Sanitation Data'!F118)),NA())</f>
        <v>#N/A</v>
      </c>
      <c r="AI124" s="97" t="e">
        <f ca="true">+IF(AND(ISNUMBER(OFFSET('Sanitation Data'!$F$11,0,10*ROW('Sanitation Data'!F118))),'Data Summary'!CX124="Yes"),OFFSET('Sanitation Data'!$F$11,0,10*ROW('Sanitation Data'!F118)),NA())</f>
        <v>#N/A</v>
      </c>
      <c r="AJ124" s="97" t="e">
        <f ca="true">+IF(AND(ISNUMBER(OFFSET('Sanitation Data'!$F$12,0,10*ROW('Sanitation Data'!F118))),'Data Summary'!CY124="Yes"),OFFSET('Sanitation Data'!$F$12,0,10*ROW('Sanitation Data'!F118)),NA())</f>
        <v>#N/A</v>
      </c>
      <c r="AK124" s="97" t="e">
        <f ca="true">+IF(AND(ISNUMBER(OFFSET('Sanitation Data'!$G$4,0,10*ROW('Sanitation Data'!G118))),'Data Summary'!CZ124="Yes"),100-OFFSET('Sanitation Data'!$G$4,0,10*ROW('Sanitation Data'!G118)),NA())</f>
        <v>#N/A</v>
      </c>
      <c r="AL124" s="97" t="e">
        <f ca="true">+IF(AND(ISNUMBER(OFFSET('Sanitation Data'!$G$6,0,10*ROW('Sanitation Data'!G118))),'Data Summary'!DA124="Yes"),OFFSET('Sanitation Data'!$G$6,0,10*ROW('Sanitation Data'!G118)),NA())</f>
        <v>#N/A</v>
      </c>
      <c r="AM124" s="97" t="e">
        <f ca="true">+IF(AND(ISNUMBER(OFFSET('Sanitation Data'!$G$10,0,10*ROW('Sanitation Data'!G118))),'Data Summary'!DB124="Yes"),OFFSET('Sanitation Data'!$G$10,0,10*ROW('Sanitation Data'!G118)),NA())</f>
        <v>#N/A</v>
      </c>
      <c r="AN124" s="97" t="e">
        <f ca="true">+IF(AND(ISNUMBER(OFFSET('Sanitation Data'!$G$11,0,10*ROW('Sanitation Data'!G118))),'Data Summary'!DC124="Yes"),OFFSET('Sanitation Data'!$G$11,0,10*ROW('Sanitation Data'!G118)),NA())</f>
        <v>#N/A</v>
      </c>
      <c r="AO124" s="97" t="e">
        <f ca="true">+IF(AND(ISNUMBER(OFFSET('Sanitation Data'!$G$12,0,10*ROW('Sanitation Data'!G118))),'Data Summary'!DD124="Yes"),OFFSET('Sanitation Data'!$G$12,0,10*ROW('Sanitation Data'!G118)),NA())</f>
        <v>#N/A</v>
      </c>
      <c r="AP124" s="97" t="e">
        <f ca="true">+IF(AND(ISNUMBER(OFFSET('Sanitation Data'!$H$4,0,10*ROW('Sanitation Data'!H118))),'Data Summary'!DE124="Yes"),100-OFFSET('Sanitation Data'!$H$4,0,10*ROW('Sanitation Data'!H118)),NA())</f>
        <v>#N/A</v>
      </c>
      <c r="AQ124" s="97" t="e">
        <f ca="true">+IF(AND(ISNUMBER(OFFSET('Sanitation Data'!$H$6,0,10*ROW('Sanitation Data'!H118))),'Data Summary'!DF124="Yes"),OFFSET('Sanitation Data'!$H$6,0,10*ROW('Sanitation Data'!H118)),NA())</f>
        <v>#N/A</v>
      </c>
      <c r="AR124" s="97" t="e">
        <f ca="true">+IF(AND(ISNUMBER(OFFSET('Sanitation Data'!$H$10,0,10*ROW('Sanitation Data'!H118))),'Data Summary'!DG124="Yes"),OFFSET('Sanitation Data'!$H$10,0,10*ROW('Sanitation Data'!H118)),NA())</f>
        <v>#N/A</v>
      </c>
      <c r="AS124" s="97" t="e">
        <f ca="true">+IF(AND(ISNUMBER(OFFSET('Sanitation Data'!$H$11,0,10*ROW('Sanitation Data'!H118))),'Data Summary'!DH124="Yes"),OFFSET('Sanitation Data'!$H$11,0,10*ROW('Sanitation Data'!H118)),NA())</f>
        <v>#N/A</v>
      </c>
      <c r="AT124" s="97" t="e">
        <f ca="true">+IF(AND(ISNUMBER(OFFSET('Sanitation Data'!$H$12,0,10*ROW('Sanitation Data'!H118))),'Data Summary'!DI124="Yes"),OFFSET('Sanitation Data'!$H$12,0,10*ROW('Sanitation Data'!H118)),NA())</f>
        <v>#N/A</v>
      </c>
      <c r="AU124" s="97" t="e">
        <f ca="true">+IF(AND(ISNUMBER(OFFSET('Sanitation Data'!$I$4,0,10*ROW('Sanitation Data'!I118))),'Data Summary'!DJ124="Yes"),100-OFFSET('Sanitation Data'!$I$4,0,10*ROW('Sanitation Data'!I118)),NA())</f>
        <v>#N/A</v>
      </c>
      <c r="AV124" s="97" t="e">
        <f ca="true">+IF(AND(ISNUMBER(OFFSET('Sanitation Data'!$I$6,0,10*ROW('Sanitation Data'!I118))),'Data Summary'!DK124="Yes"),OFFSET('Sanitation Data'!$I$6,0,10*ROW('Sanitation Data'!I118)),NA())</f>
        <v>#N/A</v>
      </c>
      <c r="AW124" s="97" t="e">
        <f ca="true">+IF(AND(ISNUMBER(OFFSET('Sanitation Data'!$I$10,0,10*ROW('Sanitation Data'!I118))),'Data Summary'!DL124="Yes"),OFFSET('Sanitation Data'!$I$10,0,10*ROW('Sanitation Data'!I118)),NA())</f>
        <v>#N/A</v>
      </c>
      <c r="AX124" s="97" t="e">
        <f ca="true">+IF(AND(ISNUMBER(OFFSET('Sanitation Data'!$I$11,0,10*ROW('Sanitation Data'!I118))),'Data Summary'!DM124="Yes"),OFFSET('Sanitation Data'!$I$11,0,10*ROW('Sanitation Data'!I118)),NA())</f>
        <v>#N/A</v>
      </c>
      <c r="AY124" s="97" t="e">
        <f ca="true">+IF(AND(ISNUMBER(OFFSET('Sanitation Data'!$I$12,0,10*ROW('Sanitation Data'!I118))),'Data Summary'!DN124="Yes"),OFFSET('Sanitation Data'!$I$12,0,10*ROW('Sanitation Data'!I118)),NA())</f>
        <v>#N/A</v>
      </c>
      <c r="AZ124" s="98" t="e">
        <f ca="true">+IF(AND(ISNUMBER(OFFSET('Hygiene Data'!$D$5,0,10*ROW('Hygiene Data'!D118))),'Data Summary'!DO124="Yes"),OFFSET('Hygiene Data'!$D$5,0,10*ROW('Hygiene Data'!D118)),NA())</f>
        <v>#N/A</v>
      </c>
      <c r="BA124" s="98" t="e">
        <f ca="true">+IF(AND(ISNUMBER(OFFSET('Hygiene Data'!$D$7,0,10*ROW('Hygiene Data'!D118))),'Data Summary'!DP124="Yes"),OFFSET('Hygiene Data'!$D$7,0,10*ROW('Hygiene Data'!D118)),NA())</f>
        <v>#N/A</v>
      </c>
      <c r="BB124" s="98" t="e">
        <f ca="true">+IF(AND(ISNUMBER(OFFSET('Hygiene Data'!$D$9,0,10*ROW('Hygiene Data'!D118))),'Data Summary'!DQ124="Yes"),OFFSET('Hygiene Data'!$D$9,0,10*ROW('Hygiene Data'!D118)),NA())</f>
        <v>#N/A</v>
      </c>
      <c r="BC124" s="98" t="e">
        <f ca="true">+IF(AND(ISNUMBER(OFFSET('Hygiene Data'!$E$5,0,10*ROW('Hygiene Data'!E118))),'Data Summary'!DR124="Yes"),OFFSET('Hygiene Data'!$E$5,0,10*ROW('Hygiene Data'!E118)),NA())</f>
        <v>#N/A</v>
      </c>
      <c r="BD124" s="98" t="e">
        <f ca="true">+IF(AND(ISNUMBER(OFFSET('Hygiene Data'!$E$7,0,10*ROW('Hygiene Data'!E118))),'Data Summary'!DS124="Yes"),OFFSET('Hygiene Data'!$E$7,0,10*ROW('Hygiene Data'!E118)),NA())</f>
        <v>#N/A</v>
      </c>
      <c r="BE124" s="98" t="e">
        <f ca="true">+IF(AND(ISNUMBER(OFFSET('Hygiene Data'!$E$9,0,10*ROW('Hygiene Data'!E118))),'Data Summary'!DT124="Yes"),OFFSET('Hygiene Data'!$E$9,0,10*ROW('Hygiene Data'!E118)),NA())</f>
        <v>#N/A</v>
      </c>
      <c r="BF124" s="98" t="e">
        <f ca="true">+IF(AND(ISNUMBER(OFFSET('Hygiene Data'!$F$5,0,10*ROW('Hygiene Data'!F118))),'Data Summary'!DU124="Yes"),OFFSET('Hygiene Data'!$F$5,0,10*ROW('Hygiene Data'!F118)),NA())</f>
        <v>#N/A</v>
      </c>
      <c r="BG124" s="98" t="e">
        <f ca="true">+IF(AND(ISNUMBER(OFFSET('Hygiene Data'!$F$7,0,10*ROW('Hygiene Data'!F118))),'Data Summary'!DV124="Yes"),OFFSET('Hygiene Data'!$F$7,0,10*ROW('Hygiene Data'!F118)),NA())</f>
        <v>#N/A</v>
      </c>
      <c r="BH124" s="98" t="e">
        <f ca="true">+IF(AND(ISNUMBER(OFFSET('Hygiene Data'!$F$9,0,10*ROW('Hygiene Data'!F118))),'Data Summary'!DW124="Yes"),OFFSET('Hygiene Data'!$F$9,0,10*ROW('Hygiene Data'!F118)),NA())</f>
        <v>#N/A</v>
      </c>
      <c r="BI124" s="98" t="e">
        <f ca="true">+IF(AND(ISNUMBER(OFFSET('Hygiene Data'!$G$5,0,10*ROW('Hygiene Data'!G118))),'Data Summary'!DX124="Yes"),OFFSET('Hygiene Data'!$G$5,0,10*ROW('Hygiene Data'!G118)),NA())</f>
        <v>#N/A</v>
      </c>
      <c r="BJ124" s="98" t="e">
        <f ca="true">+IF(AND(ISNUMBER(OFFSET('Hygiene Data'!$G$7,0,10*ROW('Hygiene Data'!G118))),'Data Summary'!DY124="Yes"),OFFSET('Hygiene Data'!$G$7,0,10*ROW('Hygiene Data'!G118)),NA())</f>
        <v>#N/A</v>
      </c>
      <c r="BK124" s="98" t="e">
        <f ca="true">+IF(AND(ISNUMBER(OFFSET('Hygiene Data'!$G$9,0,10*ROW('Hygiene Data'!G118))),'Data Summary'!DZ124="Yes"),OFFSET('Hygiene Data'!$G$9,0,10*ROW('Hygiene Data'!G118)),NA())</f>
        <v>#N/A</v>
      </c>
      <c r="BL124" s="98" t="e">
        <f ca="true">+IF(AND(ISNUMBER(OFFSET('Hygiene Data'!$H$5,0,10*ROW('Hygiene Data'!H118))),'Data Summary'!EA124="Yes"),OFFSET('Hygiene Data'!$H$5,0,10*ROW('Hygiene Data'!H118)),NA())</f>
        <v>#N/A</v>
      </c>
      <c r="BM124" s="98" t="e">
        <f ca="true">+IF(AND(ISNUMBER(OFFSET('Hygiene Data'!$H$7,0,10*ROW('Hygiene Data'!H118))),'Data Summary'!EB124="Yes"),OFFSET('Hygiene Data'!$H$7,0,10*ROW('Hygiene Data'!H118)),NA())</f>
        <v>#N/A</v>
      </c>
      <c r="BN124" s="98" t="e">
        <f ca="true">+IF(AND(ISNUMBER(OFFSET('Hygiene Data'!$H$9,0,10*ROW('Hygiene Data'!H118))),'Data Summary'!EC124="Yes"),OFFSET('Hygiene Data'!$H$9,0,10*ROW('Hygiene Data'!H118)),NA())</f>
        <v>#N/A</v>
      </c>
      <c r="BO124" s="98" t="e">
        <f ca="true">+IF(AND(ISNUMBER(OFFSET('Hygiene Data'!$I$5,0,10*ROW('Hygiene Data'!I118))),'Data Summary'!ED124="Yes"),OFFSET('Hygiene Data'!$I$5,0,10*ROW('Hygiene Data'!I118)),NA())</f>
        <v>#N/A</v>
      </c>
      <c r="BP124" s="98" t="e">
        <f ca="true">+IF(AND(ISNUMBER(OFFSET('Hygiene Data'!$I$7,0,10*ROW('Hygiene Data'!I118))),'Data Summary'!EE124="Yes"),OFFSET('Hygiene Data'!$I$7,0,10*ROW('Hygiene Data'!I118)),NA())</f>
        <v>#N/A</v>
      </c>
      <c r="BQ124" s="98" t="e">
        <f ca="true">+IF(AND(ISNUMBER(OFFSET('Hygiene Data'!$I$9,0,10*ROW('Hygiene Data'!I118))),'Data Summary'!EF124="Yes"),OFFSET('Hygiene Data'!$I$9,0,10*ROW('Hygiene Data'!I118)),NA())</f>
        <v>#N/A</v>
      </c>
    </row>
    <row xmlns:x14ac="http://schemas.microsoft.com/office/spreadsheetml/2009/9/ac" r="125" x14ac:dyDescent="0.2">
      <c r="A125" s="339" t="e">
        <f ca="true">+RIGHT('Data Summary'!A125,LEN('Data Summary'!A125)-9)</f>
        <v>#VALUE!</v>
      </c>
      <c r="B125" s="36" t="str">
        <f ca="true">+IF(ISTEXT('Data Summary'!B125),'Data Summary'!B125,"")</f>
        <v/>
      </c>
      <c r="C125" s="338" t="e">
        <f ca="true">+VALUE('Data Summary'!C125)</f>
        <v>#VALUE!</v>
      </c>
      <c r="D125" s="96" t="e">
        <f ca="true">+IF(AND(ISNUMBER(OFFSET('Water Data'!$D$4,0,10*ROW('Water Data'!D119))),'Data Summary'!BS125="Yes"),100-OFFSET('Water Data'!$D$4,0,10*ROW('Water Data'!D119)),NA())</f>
        <v>#N/A</v>
      </c>
      <c r="E125" s="96" t="e">
        <f ca="true">+IF(AND(ISNUMBER(OFFSET('Water Data'!$D$6,0,10*ROW('Water Data'!D119))),'Data Summary'!BT125="Yes"),OFFSET('Water Data'!$D$6,0,10*ROW('Water Data'!D119)),NA())</f>
        <v>#N/A</v>
      </c>
      <c r="F125" s="96" t="e">
        <f ca="true">+IF(AND(ISNUMBER(OFFSET('Water Data'!$D$9,0,10*ROW('Water Data'!D119))),'Data Summary'!BU125="Yes"),OFFSET('Water Data'!$D$9,0,10*ROW('Water Data'!D119)),NA())</f>
        <v>#N/A</v>
      </c>
      <c r="G125" s="96" t="e">
        <f ca="true">+IF(AND(ISNUMBER(OFFSET('Water Data'!$E$4,0,10*ROW('Water Data'!E119))),'Data Summary'!BV125="Yes"),100-OFFSET('Water Data'!$E$4,0,10*ROW('Water Data'!E119)),NA())</f>
        <v>#N/A</v>
      </c>
      <c r="H125" s="96" t="e">
        <f ca="true">+IF(AND(ISNUMBER(OFFSET('Water Data'!$E$6,0,10*ROW('Water Data'!E119))),'Data Summary'!BW125="Yes"),OFFSET('Water Data'!$E$6,0,10*ROW('Water Data'!E119)),NA())</f>
        <v>#N/A</v>
      </c>
      <c r="I125" s="96" t="e">
        <f ca="true">+IF(AND(ISNUMBER(OFFSET('Water Data'!$E$9,0,10*ROW('Water Data'!E119))),'Data Summary'!BX125="Yes"),OFFSET('Water Data'!$E$9,0,10*ROW('Water Data'!E119)),NA())</f>
        <v>#N/A</v>
      </c>
      <c r="J125" s="96" t="e">
        <f ca="true">+IF(AND(ISNUMBER(OFFSET('Water Data'!$F$4,0,10*ROW('Water Data'!F119))),'Data Summary'!BY125="Yes"),100-OFFSET('Water Data'!$F$4,0,10*ROW('Water Data'!F119)),NA())</f>
        <v>#N/A</v>
      </c>
      <c r="K125" s="96" t="e">
        <f ca="true">+IF(AND(ISNUMBER(OFFSET('Water Data'!$F$6,0,10*ROW('Water Data'!F119))),'Data Summary'!BZ125="Yes"),OFFSET('Water Data'!$F$6,0,10*ROW('Water Data'!F119)),NA())</f>
        <v>#N/A</v>
      </c>
      <c r="L125" s="96" t="e">
        <f ca="true">+IF(AND(ISNUMBER(OFFSET('Water Data'!$F$9,0,10*ROW('Water Data'!F119))),'Data Summary'!CA125="Yes"),OFFSET('Water Data'!$F$9,0,10*ROW('Water Data'!F119)),NA())</f>
        <v>#N/A</v>
      </c>
      <c r="M125" s="96" t="e">
        <f ca="true">+IF(AND(ISNUMBER(OFFSET('Water Data'!$G$4,0,10*ROW('Water Data'!G119))),'Data Summary'!CB125="Yes"),100-OFFSET('Water Data'!$G$4,0,10*ROW('Water Data'!G119)),NA())</f>
        <v>#N/A</v>
      </c>
      <c r="N125" s="96" t="e">
        <f ca="true">+IF(AND(ISNUMBER(OFFSET('Water Data'!$G$6,0,10*ROW('Water Data'!G119))),'Data Summary'!CC125="Yes"),OFFSET('Water Data'!$G$6,0,10*ROW('Water Data'!G119)),NA())</f>
        <v>#N/A</v>
      </c>
      <c r="O125" s="96" t="e">
        <f ca="true">+IF(AND(ISNUMBER(OFFSET('Water Data'!$G$9,0,10*ROW('Water Data'!G119))),'Data Summary'!CD125="Yes"),OFFSET('Water Data'!$G$9,0,10*ROW('Water Data'!G119)),NA())</f>
        <v>#N/A</v>
      </c>
      <c r="P125" s="96" t="e">
        <f ca="true">+IF(AND(ISNUMBER(OFFSET('Water Data'!$H$4,0,10*ROW('Water Data'!H119))),'Data Summary'!CE125="Yes"),100-OFFSET('Water Data'!$H$4,0,10*ROW('Water Data'!H119)),NA())</f>
        <v>#N/A</v>
      </c>
      <c r="Q125" s="96" t="e">
        <f ca="true">+IF(AND(ISNUMBER(OFFSET('Water Data'!$H$6,0,10*ROW('Water Data'!H119))),'Data Summary'!CF125="Yes"),OFFSET('Water Data'!$H$6,0,10*ROW('Water Data'!H119)),NA())</f>
        <v>#N/A</v>
      </c>
      <c r="R125" s="96" t="e">
        <f ca="true">+IF(AND(ISNUMBER(OFFSET('Water Data'!$H$9,0,10*ROW('Water Data'!H119))),'Data Summary'!CG125="Yes"),OFFSET('Water Data'!$H$9,0,10*ROW('Water Data'!H119)),NA())</f>
        <v>#N/A</v>
      </c>
      <c r="S125" s="96" t="e">
        <f ca="true">+IF(AND(ISNUMBER(OFFSET('Water Data'!$I$4,0,10*ROW('Water Data'!I119))),'Data Summary'!CH125="Yes"),100-OFFSET('Water Data'!$I$4,0,10*ROW('Water Data'!I119)),NA())</f>
        <v>#N/A</v>
      </c>
      <c r="T125" s="96" t="e">
        <f ca="true">+IF(AND(ISNUMBER(OFFSET('Water Data'!$I$6,0,10*ROW('Water Data'!I119))),'Data Summary'!CI125="Yes"),OFFSET('Water Data'!$I$6,0,10*ROW('Water Data'!I119)),NA())</f>
        <v>#N/A</v>
      </c>
      <c r="U125" s="96" t="e">
        <f ca="true">+IF(AND(ISNUMBER(OFFSET('Water Data'!$I$9,0,10*ROW('Water Data'!I119))),'Data Summary'!CJ125="Yes"),OFFSET('Water Data'!$I$9,0,10*ROW('Water Data'!I119)),NA())</f>
        <v>#N/A</v>
      </c>
      <c r="V125" s="97" t="e">
        <f ca="true">+IF(AND(ISNUMBER(OFFSET('Sanitation Data'!$D$4,0,10*ROW('Sanitation Data'!D119))),'Data Summary'!CK125="Yes"),100-OFFSET('Sanitation Data'!$D$4,0,10*ROW('Sanitation Data'!D119)),NA())</f>
        <v>#N/A</v>
      </c>
      <c r="W125" s="97" t="e">
        <f ca="true">+IF(AND(ISNUMBER(OFFSET('Sanitation Data'!$D$6,0,10*ROW('Sanitation Data'!D119))),'Data Summary'!CL125="Yes"),OFFSET('Sanitation Data'!$D$6,0,10*ROW('Sanitation Data'!D119)),NA())</f>
        <v>#N/A</v>
      </c>
      <c r="X125" s="97" t="e">
        <f ca="true">+IF(AND(ISNUMBER(OFFSET('Sanitation Data'!$D$10,0,10*ROW('Sanitation Data'!D119))),'Data Summary'!CM125="Yes"),OFFSET('Sanitation Data'!$D$10,0,10*ROW('Sanitation Data'!D119)),NA())</f>
        <v>#N/A</v>
      </c>
      <c r="Y125" s="97" t="e">
        <f ca="true">+IF(AND(ISNUMBER(OFFSET('Sanitation Data'!$D$11,0,10*ROW('Sanitation Data'!D119))),'Data Summary'!CN125="Yes"),OFFSET('Sanitation Data'!$D$11,0,10*ROW('Sanitation Data'!D119)),NA())</f>
        <v>#N/A</v>
      </c>
      <c r="Z125" s="97" t="e">
        <f ca="true">+IF(AND(ISNUMBER(OFFSET('Sanitation Data'!$D$12,0,10*ROW('Sanitation Data'!D119))),'Data Summary'!CO125="Yes"),OFFSET('Sanitation Data'!$D$12,0,10*ROW('Sanitation Data'!D119)),NA())</f>
        <v>#N/A</v>
      </c>
      <c r="AA125" s="97" t="e">
        <f ca="true">+IF(AND(ISNUMBER(OFFSET('Sanitation Data'!$E$4,0,10*ROW('Sanitation Data'!E119))),'Data Summary'!CP125="Yes"),100-OFFSET('Sanitation Data'!$E$4,0,10*ROW('Sanitation Data'!E119)),NA())</f>
        <v>#N/A</v>
      </c>
      <c r="AB125" s="97" t="e">
        <f ca="true">+IF(AND(ISNUMBER(OFFSET('Sanitation Data'!$E$6,0,10*ROW('Sanitation Data'!E119))),'Data Summary'!CQ125="Yes"),OFFSET('Sanitation Data'!$E$6,0,10*ROW('Sanitation Data'!E119)),NA())</f>
        <v>#N/A</v>
      </c>
      <c r="AC125" s="97" t="e">
        <f ca="true">+IF(AND(ISNUMBER(OFFSET('Sanitation Data'!$E$10,0,10*ROW('Sanitation Data'!E119))),'Data Summary'!CR125="Yes"),OFFSET('Sanitation Data'!$E$10,0,10*ROW('Sanitation Data'!E119)),NA())</f>
        <v>#N/A</v>
      </c>
      <c r="AD125" s="97" t="e">
        <f ca="true">+IF(AND(ISNUMBER(OFFSET('Sanitation Data'!$E$11,0,10*ROW('Sanitation Data'!E119))),'Data Summary'!CS125="Yes"),OFFSET('Sanitation Data'!$E$11,0,10*ROW('Sanitation Data'!E119)),NA())</f>
        <v>#N/A</v>
      </c>
      <c r="AE125" s="97" t="e">
        <f ca="true">+IF(AND(ISNUMBER(OFFSET('Sanitation Data'!$E$12,0,10*ROW('Sanitation Data'!E119))),'Data Summary'!CT125="Yes"),OFFSET('Sanitation Data'!$E$12,0,10*ROW('Sanitation Data'!E119)),NA())</f>
        <v>#N/A</v>
      </c>
      <c r="AF125" s="97" t="e">
        <f ca="true">+IF(AND(ISNUMBER(OFFSET('Sanitation Data'!$F$4,0,10*ROW('Sanitation Data'!F119))),'Data Summary'!CU125="Yes"),100-OFFSET('Sanitation Data'!$F$4,0,10*ROW('Sanitation Data'!F119)),NA())</f>
        <v>#N/A</v>
      </c>
      <c r="AG125" s="97" t="e">
        <f ca="true">+IF(AND(ISNUMBER(OFFSET('Sanitation Data'!$F$6,0,10*ROW('Sanitation Data'!F119))),'Data Summary'!CV125="Yes"),OFFSET('Sanitation Data'!$F$6,0,10*ROW('Sanitation Data'!F119)),NA())</f>
        <v>#N/A</v>
      </c>
      <c r="AH125" s="97" t="e">
        <f ca="true">+IF(AND(ISNUMBER(OFFSET('Sanitation Data'!$F$10,0,10*ROW('Sanitation Data'!F119))),'Data Summary'!CW125="Yes"),OFFSET('Sanitation Data'!$F$10,0,10*ROW('Sanitation Data'!F119)),NA())</f>
        <v>#N/A</v>
      </c>
      <c r="AI125" s="97" t="e">
        <f ca="true">+IF(AND(ISNUMBER(OFFSET('Sanitation Data'!$F$11,0,10*ROW('Sanitation Data'!F119))),'Data Summary'!CX125="Yes"),OFFSET('Sanitation Data'!$F$11,0,10*ROW('Sanitation Data'!F119)),NA())</f>
        <v>#N/A</v>
      </c>
      <c r="AJ125" s="97" t="e">
        <f ca="true">+IF(AND(ISNUMBER(OFFSET('Sanitation Data'!$F$12,0,10*ROW('Sanitation Data'!F119))),'Data Summary'!CY125="Yes"),OFFSET('Sanitation Data'!$F$12,0,10*ROW('Sanitation Data'!F119)),NA())</f>
        <v>#N/A</v>
      </c>
      <c r="AK125" s="97" t="e">
        <f ca="true">+IF(AND(ISNUMBER(OFFSET('Sanitation Data'!$G$4,0,10*ROW('Sanitation Data'!G119))),'Data Summary'!CZ125="Yes"),100-OFFSET('Sanitation Data'!$G$4,0,10*ROW('Sanitation Data'!G119)),NA())</f>
        <v>#N/A</v>
      </c>
      <c r="AL125" s="97" t="e">
        <f ca="true">+IF(AND(ISNUMBER(OFFSET('Sanitation Data'!$G$6,0,10*ROW('Sanitation Data'!G119))),'Data Summary'!DA125="Yes"),OFFSET('Sanitation Data'!$G$6,0,10*ROW('Sanitation Data'!G119)),NA())</f>
        <v>#N/A</v>
      </c>
      <c r="AM125" s="97" t="e">
        <f ca="true">+IF(AND(ISNUMBER(OFFSET('Sanitation Data'!$G$10,0,10*ROW('Sanitation Data'!G119))),'Data Summary'!DB125="Yes"),OFFSET('Sanitation Data'!$G$10,0,10*ROW('Sanitation Data'!G119)),NA())</f>
        <v>#N/A</v>
      </c>
      <c r="AN125" s="97" t="e">
        <f ca="true">+IF(AND(ISNUMBER(OFFSET('Sanitation Data'!$G$11,0,10*ROW('Sanitation Data'!G119))),'Data Summary'!DC125="Yes"),OFFSET('Sanitation Data'!$G$11,0,10*ROW('Sanitation Data'!G119)),NA())</f>
        <v>#N/A</v>
      </c>
      <c r="AO125" s="97" t="e">
        <f ca="true">+IF(AND(ISNUMBER(OFFSET('Sanitation Data'!$G$12,0,10*ROW('Sanitation Data'!G119))),'Data Summary'!DD125="Yes"),OFFSET('Sanitation Data'!$G$12,0,10*ROW('Sanitation Data'!G119)),NA())</f>
        <v>#N/A</v>
      </c>
      <c r="AP125" s="97" t="e">
        <f ca="true">+IF(AND(ISNUMBER(OFFSET('Sanitation Data'!$H$4,0,10*ROW('Sanitation Data'!H119))),'Data Summary'!DE125="Yes"),100-OFFSET('Sanitation Data'!$H$4,0,10*ROW('Sanitation Data'!H119)),NA())</f>
        <v>#N/A</v>
      </c>
      <c r="AQ125" s="97" t="e">
        <f ca="true">+IF(AND(ISNUMBER(OFFSET('Sanitation Data'!$H$6,0,10*ROW('Sanitation Data'!H119))),'Data Summary'!DF125="Yes"),OFFSET('Sanitation Data'!$H$6,0,10*ROW('Sanitation Data'!H119)),NA())</f>
        <v>#N/A</v>
      </c>
      <c r="AR125" s="97" t="e">
        <f ca="true">+IF(AND(ISNUMBER(OFFSET('Sanitation Data'!$H$10,0,10*ROW('Sanitation Data'!H119))),'Data Summary'!DG125="Yes"),OFFSET('Sanitation Data'!$H$10,0,10*ROW('Sanitation Data'!H119)),NA())</f>
        <v>#N/A</v>
      </c>
      <c r="AS125" s="97" t="e">
        <f ca="true">+IF(AND(ISNUMBER(OFFSET('Sanitation Data'!$H$11,0,10*ROW('Sanitation Data'!H119))),'Data Summary'!DH125="Yes"),OFFSET('Sanitation Data'!$H$11,0,10*ROW('Sanitation Data'!H119)),NA())</f>
        <v>#N/A</v>
      </c>
      <c r="AT125" s="97" t="e">
        <f ca="true">+IF(AND(ISNUMBER(OFFSET('Sanitation Data'!$H$12,0,10*ROW('Sanitation Data'!H119))),'Data Summary'!DI125="Yes"),OFFSET('Sanitation Data'!$H$12,0,10*ROW('Sanitation Data'!H119)),NA())</f>
        <v>#N/A</v>
      </c>
      <c r="AU125" s="97" t="e">
        <f ca="true">+IF(AND(ISNUMBER(OFFSET('Sanitation Data'!$I$4,0,10*ROW('Sanitation Data'!I119))),'Data Summary'!DJ125="Yes"),100-OFFSET('Sanitation Data'!$I$4,0,10*ROW('Sanitation Data'!I119)),NA())</f>
        <v>#N/A</v>
      </c>
      <c r="AV125" s="97" t="e">
        <f ca="true">+IF(AND(ISNUMBER(OFFSET('Sanitation Data'!$I$6,0,10*ROW('Sanitation Data'!I119))),'Data Summary'!DK125="Yes"),OFFSET('Sanitation Data'!$I$6,0,10*ROW('Sanitation Data'!I119)),NA())</f>
        <v>#N/A</v>
      </c>
      <c r="AW125" s="97" t="e">
        <f ca="true">+IF(AND(ISNUMBER(OFFSET('Sanitation Data'!$I$10,0,10*ROW('Sanitation Data'!I119))),'Data Summary'!DL125="Yes"),OFFSET('Sanitation Data'!$I$10,0,10*ROW('Sanitation Data'!I119)),NA())</f>
        <v>#N/A</v>
      </c>
      <c r="AX125" s="97" t="e">
        <f ca="true">+IF(AND(ISNUMBER(OFFSET('Sanitation Data'!$I$11,0,10*ROW('Sanitation Data'!I119))),'Data Summary'!DM125="Yes"),OFFSET('Sanitation Data'!$I$11,0,10*ROW('Sanitation Data'!I119)),NA())</f>
        <v>#N/A</v>
      </c>
      <c r="AY125" s="97" t="e">
        <f ca="true">+IF(AND(ISNUMBER(OFFSET('Sanitation Data'!$I$12,0,10*ROW('Sanitation Data'!I119))),'Data Summary'!DN125="Yes"),OFFSET('Sanitation Data'!$I$12,0,10*ROW('Sanitation Data'!I119)),NA())</f>
        <v>#N/A</v>
      </c>
      <c r="AZ125" s="98" t="e">
        <f ca="true">+IF(AND(ISNUMBER(OFFSET('Hygiene Data'!$D$5,0,10*ROW('Hygiene Data'!D119))),'Data Summary'!DO125="Yes"),OFFSET('Hygiene Data'!$D$5,0,10*ROW('Hygiene Data'!D119)),NA())</f>
        <v>#N/A</v>
      </c>
      <c r="BA125" s="98" t="e">
        <f ca="true">+IF(AND(ISNUMBER(OFFSET('Hygiene Data'!$D$7,0,10*ROW('Hygiene Data'!D119))),'Data Summary'!DP125="Yes"),OFFSET('Hygiene Data'!$D$7,0,10*ROW('Hygiene Data'!D119)),NA())</f>
        <v>#N/A</v>
      </c>
      <c r="BB125" s="98" t="e">
        <f ca="true">+IF(AND(ISNUMBER(OFFSET('Hygiene Data'!$D$9,0,10*ROW('Hygiene Data'!D119))),'Data Summary'!DQ125="Yes"),OFFSET('Hygiene Data'!$D$9,0,10*ROW('Hygiene Data'!D119)),NA())</f>
        <v>#N/A</v>
      </c>
      <c r="BC125" s="98" t="e">
        <f ca="true">+IF(AND(ISNUMBER(OFFSET('Hygiene Data'!$E$5,0,10*ROW('Hygiene Data'!E119))),'Data Summary'!DR125="Yes"),OFFSET('Hygiene Data'!$E$5,0,10*ROW('Hygiene Data'!E119)),NA())</f>
        <v>#N/A</v>
      </c>
      <c r="BD125" s="98" t="e">
        <f ca="true">+IF(AND(ISNUMBER(OFFSET('Hygiene Data'!$E$7,0,10*ROW('Hygiene Data'!E119))),'Data Summary'!DS125="Yes"),OFFSET('Hygiene Data'!$E$7,0,10*ROW('Hygiene Data'!E119)),NA())</f>
        <v>#N/A</v>
      </c>
      <c r="BE125" s="98" t="e">
        <f ca="true">+IF(AND(ISNUMBER(OFFSET('Hygiene Data'!$E$9,0,10*ROW('Hygiene Data'!E119))),'Data Summary'!DT125="Yes"),OFFSET('Hygiene Data'!$E$9,0,10*ROW('Hygiene Data'!E119)),NA())</f>
        <v>#N/A</v>
      </c>
      <c r="BF125" s="98" t="e">
        <f ca="true">+IF(AND(ISNUMBER(OFFSET('Hygiene Data'!$F$5,0,10*ROW('Hygiene Data'!F119))),'Data Summary'!DU125="Yes"),OFFSET('Hygiene Data'!$F$5,0,10*ROW('Hygiene Data'!F119)),NA())</f>
        <v>#N/A</v>
      </c>
      <c r="BG125" s="98" t="e">
        <f ca="true">+IF(AND(ISNUMBER(OFFSET('Hygiene Data'!$F$7,0,10*ROW('Hygiene Data'!F119))),'Data Summary'!DV125="Yes"),OFFSET('Hygiene Data'!$F$7,0,10*ROW('Hygiene Data'!F119)),NA())</f>
        <v>#N/A</v>
      </c>
      <c r="BH125" s="98" t="e">
        <f ca="true">+IF(AND(ISNUMBER(OFFSET('Hygiene Data'!$F$9,0,10*ROW('Hygiene Data'!F119))),'Data Summary'!DW125="Yes"),OFFSET('Hygiene Data'!$F$9,0,10*ROW('Hygiene Data'!F119)),NA())</f>
        <v>#N/A</v>
      </c>
      <c r="BI125" s="98" t="e">
        <f ca="true">+IF(AND(ISNUMBER(OFFSET('Hygiene Data'!$G$5,0,10*ROW('Hygiene Data'!G119))),'Data Summary'!DX125="Yes"),OFFSET('Hygiene Data'!$G$5,0,10*ROW('Hygiene Data'!G119)),NA())</f>
        <v>#N/A</v>
      </c>
      <c r="BJ125" s="98" t="e">
        <f ca="true">+IF(AND(ISNUMBER(OFFSET('Hygiene Data'!$G$7,0,10*ROW('Hygiene Data'!G119))),'Data Summary'!DY125="Yes"),OFFSET('Hygiene Data'!$G$7,0,10*ROW('Hygiene Data'!G119)),NA())</f>
        <v>#N/A</v>
      </c>
      <c r="BK125" s="98" t="e">
        <f ca="true">+IF(AND(ISNUMBER(OFFSET('Hygiene Data'!$G$9,0,10*ROW('Hygiene Data'!G119))),'Data Summary'!DZ125="Yes"),OFFSET('Hygiene Data'!$G$9,0,10*ROW('Hygiene Data'!G119)),NA())</f>
        <v>#N/A</v>
      </c>
      <c r="BL125" s="98" t="e">
        <f ca="true">+IF(AND(ISNUMBER(OFFSET('Hygiene Data'!$H$5,0,10*ROW('Hygiene Data'!H119))),'Data Summary'!EA125="Yes"),OFFSET('Hygiene Data'!$H$5,0,10*ROW('Hygiene Data'!H119)),NA())</f>
        <v>#N/A</v>
      </c>
      <c r="BM125" s="98" t="e">
        <f ca="true">+IF(AND(ISNUMBER(OFFSET('Hygiene Data'!$H$7,0,10*ROW('Hygiene Data'!H119))),'Data Summary'!EB125="Yes"),OFFSET('Hygiene Data'!$H$7,0,10*ROW('Hygiene Data'!H119)),NA())</f>
        <v>#N/A</v>
      </c>
      <c r="BN125" s="98" t="e">
        <f ca="true">+IF(AND(ISNUMBER(OFFSET('Hygiene Data'!$H$9,0,10*ROW('Hygiene Data'!H119))),'Data Summary'!EC125="Yes"),OFFSET('Hygiene Data'!$H$9,0,10*ROW('Hygiene Data'!H119)),NA())</f>
        <v>#N/A</v>
      </c>
      <c r="BO125" s="98" t="e">
        <f ca="true">+IF(AND(ISNUMBER(OFFSET('Hygiene Data'!$I$5,0,10*ROW('Hygiene Data'!I119))),'Data Summary'!ED125="Yes"),OFFSET('Hygiene Data'!$I$5,0,10*ROW('Hygiene Data'!I119)),NA())</f>
        <v>#N/A</v>
      </c>
      <c r="BP125" s="98" t="e">
        <f ca="true">+IF(AND(ISNUMBER(OFFSET('Hygiene Data'!$I$7,0,10*ROW('Hygiene Data'!I119))),'Data Summary'!EE125="Yes"),OFFSET('Hygiene Data'!$I$7,0,10*ROW('Hygiene Data'!I119)),NA())</f>
        <v>#N/A</v>
      </c>
      <c r="BQ125" s="98" t="e">
        <f ca="true">+IF(AND(ISNUMBER(OFFSET('Hygiene Data'!$I$9,0,10*ROW('Hygiene Data'!I119))),'Data Summary'!EF125="Yes"),OFFSET('Hygiene Data'!$I$9,0,10*ROW('Hygiene Data'!I119)),NA())</f>
        <v>#N/A</v>
      </c>
    </row>
    <row xmlns:x14ac="http://schemas.microsoft.com/office/spreadsheetml/2009/9/ac" r="126" x14ac:dyDescent="0.2">
      <c r="A126" s="339" t="e">
        <f ca="true">+RIGHT('Data Summary'!A126,LEN('Data Summary'!A126)-9)</f>
        <v>#VALUE!</v>
      </c>
      <c r="B126" s="36" t="str">
        <f ca="true">+IF(ISTEXT('Data Summary'!B126),'Data Summary'!B126,"")</f>
        <v/>
      </c>
      <c r="C126" s="338" t="e">
        <f ca="true">+VALUE('Data Summary'!C126)</f>
        <v>#VALUE!</v>
      </c>
      <c r="D126" s="96" t="e">
        <f ca="true">+IF(AND(ISNUMBER(OFFSET('Water Data'!$D$4,0,10*ROW('Water Data'!D120))),'Data Summary'!BS126="Yes"),100-OFFSET('Water Data'!$D$4,0,10*ROW('Water Data'!D120)),NA())</f>
        <v>#N/A</v>
      </c>
      <c r="E126" s="96" t="e">
        <f ca="true">+IF(AND(ISNUMBER(OFFSET('Water Data'!$D$6,0,10*ROW('Water Data'!D120))),'Data Summary'!BT126="Yes"),OFFSET('Water Data'!$D$6,0,10*ROW('Water Data'!D120)),NA())</f>
        <v>#N/A</v>
      </c>
      <c r="F126" s="96" t="e">
        <f ca="true">+IF(AND(ISNUMBER(OFFSET('Water Data'!$D$9,0,10*ROW('Water Data'!D120))),'Data Summary'!BU126="Yes"),OFFSET('Water Data'!$D$9,0,10*ROW('Water Data'!D120)),NA())</f>
        <v>#N/A</v>
      </c>
      <c r="G126" s="96" t="e">
        <f ca="true">+IF(AND(ISNUMBER(OFFSET('Water Data'!$E$4,0,10*ROW('Water Data'!E120))),'Data Summary'!BV126="Yes"),100-OFFSET('Water Data'!$E$4,0,10*ROW('Water Data'!E120)),NA())</f>
        <v>#N/A</v>
      </c>
      <c r="H126" s="96" t="e">
        <f ca="true">+IF(AND(ISNUMBER(OFFSET('Water Data'!$E$6,0,10*ROW('Water Data'!E120))),'Data Summary'!BW126="Yes"),OFFSET('Water Data'!$E$6,0,10*ROW('Water Data'!E120)),NA())</f>
        <v>#N/A</v>
      </c>
      <c r="I126" s="96" t="e">
        <f ca="true">+IF(AND(ISNUMBER(OFFSET('Water Data'!$E$9,0,10*ROW('Water Data'!E120))),'Data Summary'!BX126="Yes"),OFFSET('Water Data'!$E$9,0,10*ROW('Water Data'!E120)),NA())</f>
        <v>#N/A</v>
      </c>
      <c r="J126" s="96" t="e">
        <f ca="true">+IF(AND(ISNUMBER(OFFSET('Water Data'!$F$4,0,10*ROW('Water Data'!F120))),'Data Summary'!BY126="Yes"),100-OFFSET('Water Data'!$F$4,0,10*ROW('Water Data'!F120)),NA())</f>
        <v>#N/A</v>
      </c>
      <c r="K126" s="96" t="e">
        <f ca="true">+IF(AND(ISNUMBER(OFFSET('Water Data'!$F$6,0,10*ROW('Water Data'!F120))),'Data Summary'!BZ126="Yes"),OFFSET('Water Data'!$F$6,0,10*ROW('Water Data'!F120)),NA())</f>
        <v>#N/A</v>
      </c>
      <c r="L126" s="96" t="e">
        <f ca="true">+IF(AND(ISNUMBER(OFFSET('Water Data'!$F$9,0,10*ROW('Water Data'!F120))),'Data Summary'!CA126="Yes"),OFFSET('Water Data'!$F$9,0,10*ROW('Water Data'!F120)),NA())</f>
        <v>#N/A</v>
      </c>
      <c r="M126" s="96" t="e">
        <f ca="true">+IF(AND(ISNUMBER(OFFSET('Water Data'!$G$4,0,10*ROW('Water Data'!G120))),'Data Summary'!CB126="Yes"),100-OFFSET('Water Data'!$G$4,0,10*ROW('Water Data'!G120)),NA())</f>
        <v>#N/A</v>
      </c>
      <c r="N126" s="96" t="e">
        <f ca="true">+IF(AND(ISNUMBER(OFFSET('Water Data'!$G$6,0,10*ROW('Water Data'!G120))),'Data Summary'!CC126="Yes"),OFFSET('Water Data'!$G$6,0,10*ROW('Water Data'!G120)),NA())</f>
        <v>#N/A</v>
      </c>
      <c r="O126" s="96" t="e">
        <f ca="true">+IF(AND(ISNUMBER(OFFSET('Water Data'!$G$9,0,10*ROW('Water Data'!G120))),'Data Summary'!CD126="Yes"),OFFSET('Water Data'!$G$9,0,10*ROW('Water Data'!G120)),NA())</f>
        <v>#N/A</v>
      </c>
      <c r="P126" s="96" t="e">
        <f ca="true">+IF(AND(ISNUMBER(OFFSET('Water Data'!$H$4,0,10*ROW('Water Data'!H120))),'Data Summary'!CE126="Yes"),100-OFFSET('Water Data'!$H$4,0,10*ROW('Water Data'!H120)),NA())</f>
        <v>#N/A</v>
      </c>
      <c r="Q126" s="96" t="e">
        <f ca="true">+IF(AND(ISNUMBER(OFFSET('Water Data'!$H$6,0,10*ROW('Water Data'!H120))),'Data Summary'!CF126="Yes"),OFFSET('Water Data'!$H$6,0,10*ROW('Water Data'!H120)),NA())</f>
        <v>#N/A</v>
      </c>
      <c r="R126" s="96" t="e">
        <f ca="true">+IF(AND(ISNUMBER(OFFSET('Water Data'!$H$9,0,10*ROW('Water Data'!H120))),'Data Summary'!CG126="Yes"),OFFSET('Water Data'!$H$9,0,10*ROW('Water Data'!H120)),NA())</f>
        <v>#N/A</v>
      </c>
      <c r="S126" s="96" t="e">
        <f ca="true">+IF(AND(ISNUMBER(OFFSET('Water Data'!$I$4,0,10*ROW('Water Data'!I120))),'Data Summary'!CH126="Yes"),100-OFFSET('Water Data'!$I$4,0,10*ROW('Water Data'!I120)),NA())</f>
        <v>#N/A</v>
      </c>
      <c r="T126" s="96" t="e">
        <f ca="true">+IF(AND(ISNUMBER(OFFSET('Water Data'!$I$6,0,10*ROW('Water Data'!I120))),'Data Summary'!CI126="Yes"),OFFSET('Water Data'!$I$6,0,10*ROW('Water Data'!I120)),NA())</f>
        <v>#N/A</v>
      </c>
      <c r="U126" s="96" t="e">
        <f ca="true">+IF(AND(ISNUMBER(OFFSET('Water Data'!$I$9,0,10*ROW('Water Data'!I120))),'Data Summary'!CJ126="Yes"),OFFSET('Water Data'!$I$9,0,10*ROW('Water Data'!I120)),NA())</f>
        <v>#N/A</v>
      </c>
      <c r="V126" s="97" t="e">
        <f ca="true">+IF(AND(ISNUMBER(OFFSET('Sanitation Data'!$D$4,0,10*ROW('Sanitation Data'!D120))),'Data Summary'!CK126="Yes"),100-OFFSET('Sanitation Data'!$D$4,0,10*ROW('Sanitation Data'!D120)),NA())</f>
        <v>#N/A</v>
      </c>
      <c r="W126" s="97" t="e">
        <f ca="true">+IF(AND(ISNUMBER(OFFSET('Sanitation Data'!$D$6,0,10*ROW('Sanitation Data'!D120))),'Data Summary'!CL126="Yes"),OFFSET('Sanitation Data'!$D$6,0,10*ROW('Sanitation Data'!D120)),NA())</f>
        <v>#N/A</v>
      </c>
      <c r="X126" s="97" t="e">
        <f ca="true">+IF(AND(ISNUMBER(OFFSET('Sanitation Data'!$D$10,0,10*ROW('Sanitation Data'!D120))),'Data Summary'!CM126="Yes"),OFFSET('Sanitation Data'!$D$10,0,10*ROW('Sanitation Data'!D120)),NA())</f>
        <v>#N/A</v>
      </c>
      <c r="Y126" s="97" t="e">
        <f ca="true">+IF(AND(ISNUMBER(OFFSET('Sanitation Data'!$D$11,0,10*ROW('Sanitation Data'!D120))),'Data Summary'!CN126="Yes"),OFFSET('Sanitation Data'!$D$11,0,10*ROW('Sanitation Data'!D120)),NA())</f>
        <v>#N/A</v>
      </c>
      <c r="Z126" s="97" t="e">
        <f ca="true">+IF(AND(ISNUMBER(OFFSET('Sanitation Data'!$D$12,0,10*ROW('Sanitation Data'!D120))),'Data Summary'!CO126="Yes"),OFFSET('Sanitation Data'!$D$12,0,10*ROW('Sanitation Data'!D120)),NA())</f>
        <v>#N/A</v>
      </c>
      <c r="AA126" s="97" t="e">
        <f ca="true">+IF(AND(ISNUMBER(OFFSET('Sanitation Data'!$E$4,0,10*ROW('Sanitation Data'!E120))),'Data Summary'!CP126="Yes"),100-OFFSET('Sanitation Data'!$E$4,0,10*ROW('Sanitation Data'!E120)),NA())</f>
        <v>#N/A</v>
      </c>
      <c r="AB126" s="97" t="e">
        <f ca="true">+IF(AND(ISNUMBER(OFFSET('Sanitation Data'!$E$6,0,10*ROW('Sanitation Data'!E120))),'Data Summary'!CQ126="Yes"),OFFSET('Sanitation Data'!$E$6,0,10*ROW('Sanitation Data'!E120)),NA())</f>
        <v>#N/A</v>
      </c>
      <c r="AC126" s="97" t="e">
        <f ca="true">+IF(AND(ISNUMBER(OFFSET('Sanitation Data'!$E$10,0,10*ROW('Sanitation Data'!E120))),'Data Summary'!CR126="Yes"),OFFSET('Sanitation Data'!$E$10,0,10*ROW('Sanitation Data'!E120)),NA())</f>
        <v>#N/A</v>
      </c>
      <c r="AD126" s="97" t="e">
        <f ca="true">+IF(AND(ISNUMBER(OFFSET('Sanitation Data'!$E$11,0,10*ROW('Sanitation Data'!E120))),'Data Summary'!CS126="Yes"),OFFSET('Sanitation Data'!$E$11,0,10*ROW('Sanitation Data'!E120)),NA())</f>
        <v>#N/A</v>
      </c>
      <c r="AE126" s="97" t="e">
        <f ca="true">+IF(AND(ISNUMBER(OFFSET('Sanitation Data'!$E$12,0,10*ROW('Sanitation Data'!E120))),'Data Summary'!CT126="Yes"),OFFSET('Sanitation Data'!$E$12,0,10*ROW('Sanitation Data'!E120)),NA())</f>
        <v>#N/A</v>
      </c>
      <c r="AF126" s="97" t="e">
        <f ca="true">+IF(AND(ISNUMBER(OFFSET('Sanitation Data'!$F$4,0,10*ROW('Sanitation Data'!F120))),'Data Summary'!CU126="Yes"),100-OFFSET('Sanitation Data'!$F$4,0,10*ROW('Sanitation Data'!F120)),NA())</f>
        <v>#N/A</v>
      </c>
      <c r="AG126" s="97" t="e">
        <f ca="true">+IF(AND(ISNUMBER(OFFSET('Sanitation Data'!$F$6,0,10*ROW('Sanitation Data'!F120))),'Data Summary'!CV126="Yes"),OFFSET('Sanitation Data'!$F$6,0,10*ROW('Sanitation Data'!F120)),NA())</f>
        <v>#N/A</v>
      </c>
      <c r="AH126" s="97" t="e">
        <f ca="true">+IF(AND(ISNUMBER(OFFSET('Sanitation Data'!$F$10,0,10*ROW('Sanitation Data'!F120))),'Data Summary'!CW126="Yes"),OFFSET('Sanitation Data'!$F$10,0,10*ROW('Sanitation Data'!F120)),NA())</f>
        <v>#N/A</v>
      </c>
      <c r="AI126" s="97" t="e">
        <f ca="true">+IF(AND(ISNUMBER(OFFSET('Sanitation Data'!$F$11,0,10*ROW('Sanitation Data'!F120))),'Data Summary'!CX126="Yes"),OFFSET('Sanitation Data'!$F$11,0,10*ROW('Sanitation Data'!F120)),NA())</f>
        <v>#N/A</v>
      </c>
      <c r="AJ126" s="97" t="e">
        <f ca="true">+IF(AND(ISNUMBER(OFFSET('Sanitation Data'!$F$12,0,10*ROW('Sanitation Data'!F120))),'Data Summary'!CY126="Yes"),OFFSET('Sanitation Data'!$F$12,0,10*ROW('Sanitation Data'!F120)),NA())</f>
        <v>#N/A</v>
      </c>
      <c r="AK126" s="97" t="e">
        <f ca="true">+IF(AND(ISNUMBER(OFFSET('Sanitation Data'!$G$4,0,10*ROW('Sanitation Data'!G120))),'Data Summary'!CZ126="Yes"),100-OFFSET('Sanitation Data'!$G$4,0,10*ROW('Sanitation Data'!G120)),NA())</f>
        <v>#N/A</v>
      </c>
      <c r="AL126" s="97" t="e">
        <f ca="true">+IF(AND(ISNUMBER(OFFSET('Sanitation Data'!$G$6,0,10*ROW('Sanitation Data'!G120))),'Data Summary'!DA126="Yes"),OFFSET('Sanitation Data'!$G$6,0,10*ROW('Sanitation Data'!G120)),NA())</f>
        <v>#N/A</v>
      </c>
      <c r="AM126" s="97" t="e">
        <f ca="true">+IF(AND(ISNUMBER(OFFSET('Sanitation Data'!$G$10,0,10*ROW('Sanitation Data'!G120))),'Data Summary'!DB126="Yes"),OFFSET('Sanitation Data'!$G$10,0,10*ROW('Sanitation Data'!G120)),NA())</f>
        <v>#N/A</v>
      </c>
      <c r="AN126" s="97" t="e">
        <f ca="true">+IF(AND(ISNUMBER(OFFSET('Sanitation Data'!$G$11,0,10*ROW('Sanitation Data'!G120))),'Data Summary'!DC126="Yes"),OFFSET('Sanitation Data'!$G$11,0,10*ROW('Sanitation Data'!G120)),NA())</f>
        <v>#N/A</v>
      </c>
      <c r="AO126" s="97" t="e">
        <f ca="true">+IF(AND(ISNUMBER(OFFSET('Sanitation Data'!$G$12,0,10*ROW('Sanitation Data'!G120))),'Data Summary'!DD126="Yes"),OFFSET('Sanitation Data'!$G$12,0,10*ROW('Sanitation Data'!G120)),NA())</f>
        <v>#N/A</v>
      </c>
      <c r="AP126" s="97" t="e">
        <f ca="true">+IF(AND(ISNUMBER(OFFSET('Sanitation Data'!$H$4,0,10*ROW('Sanitation Data'!H120))),'Data Summary'!DE126="Yes"),100-OFFSET('Sanitation Data'!$H$4,0,10*ROW('Sanitation Data'!H120)),NA())</f>
        <v>#N/A</v>
      </c>
      <c r="AQ126" s="97" t="e">
        <f ca="true">+IF(AND(ISNUMBER(OFFSET('Sanitation Data'!$H$6,0,10*ROW('Sanitation Data'!H120))),'Data Summary'!DF126="Yes"),OFFSET('Sanitation Data'!$H$6,0,10*ROW('Sanitation Data'!H120)),NA())</f>
        <v>#N/A</v>
      </c>
      <c r="AR126" s="97" t="e">
        <f ca="true">+IF(AND(ISNUMBER(OFFSET('Sanitation Data'!$H$10,0,10*ROW('Sanitation Data'!H120))),'Data Summary'!DG126="Yes"),OFFSET('Sanitation Data'!$H$10,0,10*ROW('Sanitation Data'!H120)),NA())</f>
        <v>#N/A</v>
      </c>
      <c r="AS126" s="97" t="e">
        <f ca="true">+IF(AND(ISNUMBER(OFFSET('Sanitation Data'!$H$11,0,10*ROW('Sanitation Data'!H120))),'Data Summary'!DH126="Yes"),OFFSET('Sanitation Data'!$H$11,0,10*ROW('Sanitation Data'!H120)),NA())</f>
        <v>#N/A</v>
      </c>
      <c r="AT126" s="97" t="e">
        <f ca="true">+IF(AND(ISNUMBER(OFFSET('Sanitation Data'!$H$12,0,10*ROW('Sanitation Data'!H120))),'Data Summary'!DI126="Yes"),OFFSET('Sanitation Data'!$H$12,0,10*ROW('Sanitation Data'!H120)),NA())</f>
        <v>#N/A</v>
      </c>
      <c r="AU126" s="97" t="e">
        <f ca="true">+IF(AND(ISNUMBER(OFFSET('Sanitation Data'!$I$4,0,10*ROW('Sanitation Data'!I120))),'Data Summary'!DJ126="Yes"),100-OFFSET('Sanitation Data'!$I$4,0,10*ROW('Sanitation Data'!I120)),NA())</f>
        <v>#N/A</v>
      </c>
      <c r="AV126" s="97" t="e">
        <f ca="true">+IF(AND(ISNUMBER(OFFSET('Sanitation Data'!$I$6,0,10*ROW('Sanitation Data'!I120))),'Data Summary'!DK126="Yes"),OFFSET('Sanitation Data'!$I$6,0,10*ROW('Sanitation Data'!I120)),NA())</f>
        <v>#N/A</v>
      </c>
      <c r="AW126" s="97" t="e">
        <f ca="true">+IF(AND(ISNUMBER(OFFSET('Sanitation Data'!$I$10,0,10*ROW('Sanitation Data'!I120))),'Data Summary'!DL126="Yes"),OFFSET('Sanitation Data'!$I$10,0,10*ROW('Sanitation Data'!I120)),NA())</f>
        <v>#N/A</v>
      </c>
      <c r="AX126" s="97" t="e">
        <f ca="true">+IF(AND(ISNUMBER(OFFSET('Sanitation Data'!$I$11,0,10*ROW('Sanitation Data'!I120))),'Data Summary'!DM126="Yes"),OFFSET('Sanitation Data'!$I$11,0,10*ROW('Sanitation Data'!I120)),NA())</f>
        <v>#N/A</v>
      </c>
      <c r="AY126" s="97" t="e">
        <f ca="true">+IF(AND(ISNUMBER(OFFSET('Sanitation Data'!$I$12,0,10*ROW('Sanitation Data'!I120))),'Data Summary'!DN126="Yes"),OFFSET('Sanitation Data'!$I$12,0,10*ROW('Sanitation Data'!I120)),NA())</f>
        <v>#N/A</v>
      </c>
      <c r="AZ126" s="98" t="e">
        <f ca="true">+IF(AND(ISNUMBER(OFFSET('Hygiene Data'!$D$5,0,10*ROW('Hygiene Data'!D120))),'Data Summary'!DO126="Yes"),OFFSET('Hygiene Data'!$D$5,0,10*ROW('Hygiene Data'!D120)),NA())</f>
        <v>#N/A</v>
      </c>
      <c r="BA126" s="98" t="e">
        <f ca="true">+IF(AND(ISNUMBER(OFFSET('Hygiene Data'!$D$7,0,10*ROW('Hygiene Data'!D120))),'Data Summary'!DP126="Yes"),OFFSET('Hygiene Data'!$D$7,0,10*ROW('Hygiene Data'!D120)),NA())</f>
        <v>#N/A</v>
      </c>
      <c r="BB126" s="98" t="e">
        <f ca="true">+IF(AND(ISNUMBER(OFFSET('Hygiene Data'!$D$9,0,10*ROW('Hygiene Data'!D120))),'Data Summary'!DQ126="Yes"),OFFSET('Hygiene Data'!$D$9,0,10*ROW('Hygiene Data'!D120)),NA())</f>
        <v>#N/A</v>
      </c>
      <c r="BC126" s="98" t="e">
        <f ca="true">+IF(AND(ISNUMBER(OFFSET('Hygiene Data'!$E$5,0,10*ROW('Hygiene Data'!E120))),'Data Summary'!DR126="Yes"),OFFSET('Hygiene Data'!$E$5,0,10*ROW('Hygiene Data'!E120)),NA())</f>
        <v>#N/A</v>
      </c>
      <c r="BD126" s="98" t="e">
        <f ca="true">+IF(AND(ISNUMBER(OFFSET('Hygiene Data'!$E$7,0,10*ROW('Hygiene Data'!E120))),'Data Summary'!DS126="Yes"),OFFSET('Hygiene Data'!$E$7,0,10*ROW('Hygiene Data'!E120)),NA())</f>
        <v>#N/A</v>
      </c>
      <c r="BE126" s="98" t="e">
        <f ca="true">+IF(AND(ISNUMBER(OFFSET('Hygiene Data'!$E$9,0,10*ROW('Hygiene Data'!E120))),'Data Summary'!DT126="Yes"),OFFSET('Hygiene Data'!$E$9,0,10*ROW('Hygiene Data'!E120)),NA())</f>
        <v>#N/A</v>
      </c>
      <c r="BF126" s="98" t="e">
        <f ca="true">+IF(AND(ISNUMBER(OFFSET('Hygiene Data'!$F$5,0,10*ROW('Hygiene Data'!F120))),'Data Summary'!DU126="Yes"),OFFSET('Hygiene Data'!$F$5,0,10*ROW('Hygiene Data'!F120)),NA())</f>
        <v>#N/A</v>
      </c>
      <c r="BG126" s="98" t="e">
        <f ca="true">+IF(AND(ISNUMBER(OFFSET('Hygiene Data'!$F$7,0,10*ROW('Hygiene Data'!F120))),'Data Summary'!DV126="Yes"),OFFSET('Hygiene Data'!$F$7,0,10*ROW('Hygiene Data'!F120)),NA())</f>
        <v>#N/A</v>
      </c>
      <c r="BH126" s="98" t="e">
        <f ca="true">+IF(AND(ISNUMBER(OFFSET('Hygiene Data'!$F$9,0,10*ROW('Hygiene Data'!F120))),'Data Summary'!DW126="Yes"),OFFSET('Hygiene Data'!$F$9,0,10*ROW('Hygiene Data'!F120)),NA())</f>
        <v>#N/A</v>
      </c>
      <c r="BI126" s="98" t="e">
        <f ca="true">+IF(AND(ISNUMBER(OFFSET('Hygiene Data'!$G$5,0,10*ROW('Hygiene Data'!G120))),'Data Summary'!DX126="Yes"),OFFSET('Hygiene Data'!$G$5,0,10*ROW('Hygiene Data'!G120)),NA())</f>
        <v>#N/A</v>
      </c>
      <c r="BJ126" s="98" t="e">
        <f ca="true">+IF(AND(ISNUMBER(OFFSET('Hygiene Data'!$G$7,0,10*ROW('Hygiene Data'!G120))),'Data Summary'!DY126="Yes"),OFFSET('Hygiene Data'!$G$7,0,10*ROW('Hygiene Data'!G120)),NA())</f>
        <v>#N/A</v>
      </c>
      <c r="BK126" s="98" t="e">
        <f ca="true">+IF(AND(ISNUMBER(OFFSET('Hygiene Data'!$G$9,0,10*ROW('Hygiene Data'!G120))),'Data Summary'!DZ126="Yes"),OFFSET('Hygiene Data'!$G$9,0,10*ROW('Hygiene Data'!G120)),NA())</f>
        <v>#N/A</v>
      </c>
      <c r="BL126" s="98" t="e">
        <f ca="true">+IF(AND(ISNUMBER(OFFSET('Hygiene Data'!$H$5,0,10*ROW('Hygiene Data'!H120))),'Data Summary'!EA126="Yes"),OFFSET('Hygiene Data'!$H$5,0,10*ROW('Hygiene Data'!H120)),NA())</f>
        <v>#N/A</v>
      </c>
      <c r="BM126" s="98" t="e">
        <f ca="true">+IF(AND(ISNUMBER(OFFSET('Hygiene Data'!$H$7,0,10*ROW('Hygiene Data'!H120))),'Data Summary'!EB126="Yes"),OFFSET('Hygiene Data'!$H$7,0,10*ROW('Hygiene Data'!H120)),NA())</f>
        <v>#N/A</v>
      </c>
      <c r="BN126" s="98" t="e">
        <f ca="true">+IF(AND(ISNUMBER(OFFSET('Hygiene Data'!$H$9,0,10*ROW('Hygiene Data'!H120))),'Data Summary'!EC126="Yes"),OFFSET('Hygiene Data'!$H$9,0,10*ROW('Hygiene Data'!H120)),NA())</f>
        <v>#N/A</v>
      </c>
      <c r="BO126" s="98" t="e">
        <f ca="true">+IF(AND(ISNUMBER(OFFSET('Hygiene Data'!$I$5,0,10*ROW('Hygiene Data'!I120))),'Data Summary'!ED126="Yes"),OFFSET('Hygiene Data'!$I$5,0,10*ROW('Hygiene Data'!I120)),NA())</f>
        <v>#N/A</v>
      </c>
      <c r="BP126" s="98" t="e">
        <f ca="true">+IF(AND(ISNUMBER(OFFSET('Hygiene Data'!$I$7,0,10*ROW('Hygiene Data'!I120))),'Data Summary'!EE126="Yes"),OFFSET('Hygiene Data'!$I$7,0,10*ROW('Hygiene Data'!I120)),NA())</f>
        <v>#N/A</v>
      </c>
      <c r="BQ126" s="98" t="e">
        <f ca="true">+IF(AND(ISNUMBER(OFFSET('Hygiene Data'!$I$9,0,10*ROW('Hygiene Data'!I120))),'Data Summary'!EF126="Yes"),OFFSET('Hygiene Data'!$I$9,0,10*ROW('Hygiene Data'!I120)),NA())</f>
        <v>#N/A</v>
      </c>
    </row>
    <row xmlns:x14ac="http://schemas.microsoft.com/office/spreadsheetml/2009/9/ac" r="127" x14ac:dyDescent="0.2">
      <c r="A127" s="339" t="e">
        <f ca="true">+RIGHT('Data Summary'!A127,LEN('Data Summary'!A127)-9)</f>
        <v>#VALUE!</v>
      </c>
      <c r="B127" s="36" t="str">
        <f ca="true">+IF(ISTEXT('Data Summary'!B127),'Data Summary'!B127,"")</f>
        <v/>
      </c>
      <c r="C127" s="338" t="e">
        <f ca="true">+VALUE('Data Summary'!C127)</f>
        <v>#VALUE!</v>
      </c>
      <c r="D127" s="96" t="e">
        <f ca="true">+IF(AND(ISNUMBER(OFFSET('Water Data'!$D$4,0,10*ROW('Water Data'!D121))),'Data Summary'!BS127="Yes"),100-OFFSET('Water Data'!$D$4,0,10*ROW('Water Data'!D121)),NA())</f>
        <v>#N/A</v>
      </c>
      <c r="E127" s="96" t="e">
        <f ca="true">+IF(AND(ISNUMBER(OFFSET('Water Data'!$D$6,0,10*ROW('Water Data'!D121))),'Data Summary'!BT127="Yes"),OFFSET('Water Data'!$D$6,0,10*ROW('Water Data'!D121)),NA())</f>
        <v>#N/A</v>
      </c>
      <c r="F127" s="96" t="e">
        <f ca="true">+IF(AND(ISNUMBER(OFFSET('Water Data'!$D$9,0,10*ROW('Water Data'!D121))),'Data Summary'!BU127="Yes"),OFFSET('Water Data'!$D$9,0,10*ROW('Water Data'!D121)),NA())</f>
        <v>#N/A</v>
      </c>
      <c r="G127" s="96" t="e">
        <f ca="true">+IF(AND(ISNUMBER(OFFSET('Water Data'!$E$4,0,10*ROW('Water Data'!E121))),'Data Summary'!BV127="Yes"),100-OFFSET('Water Data'!$E$4,0,10*ROW('Water Data'!E121)),NA())</f>
        <v>#N/A</v>
      </c>
      <c r="H127" s="96" t="e">
        <f ca="true">+IF(AND(ISNUMBER(OFFSET('Water Data'!$E$6,0,10*ROW('Water Data'!E121))),'Data Summary'!BW127="Yes"),OFFSET('Water Data'!$E$6,0,10*ROW('Water Data'!E121)),NA())</f>
        <v>#N/A</v>
      </c>
      <c r="I127" s="96" t="e">
        <f ca="true">+IF(AND(ISNUMBER(OFFSET('Water Data'!$E$9,0,10*ROW('Water Data'!E121))),'Data Summary'!BX127="Yes"),OFFSET('Water Data'!$E$9,0,10*ROW('Water Data'!E121)),NA())</f>
        <v>#N/A</v>
      </c>
      <c r="J127" s="96" t="e">
        <f ca="true">+IF(AND(ISNUMBER(OFFSET('Water Data'!$F$4,0,10*ROW('Water Data'!F121))),'Data Summary'!BY127="Yes"),100-OFFSET('Water Data'!$F$4,0,10*ROW('Water Data'!F121)),NA())</f>
        <v>#N/A</v>
      </c>
      <c r="K127" s="96" t="e">
        <f ca="true">+IF(AND(ISNUMBER(OFFSET('Water Data'!$F$6,0,10*ROW('Water Data'!F121))),'Data Summary'!BZ127="Yes"),OFFSET('Water Data'!$F$6,0,10*ROW('Water Data'!F121)),NA())</f>
        <v>#N/A</v>
      </c>
      <c r="L127" s="96" t="e">
        <f ca="true">+IF(AND(ISNUMBER(OFFSET('Water Data'!$F$9,0,10*ROW('Water Data'!F121))),'Data Summary'!CA127="Yes"),OFFSET('Water Data'!$F$9,0,10*ROW('Water Data'!F121)),NA())</f>
        <v>#N/A</v>
      </c>
      <c r="M127" s="96" t="e">
        <f ca="true">+IF(AND(ISNUMBER(OFFSET('Water Data'!$G$4,0,10*ROW('Water Data'!G121))),'Data Summary'!CB127="Yes"),100-OFFSET('Water Data'!$G$4,0,10*ROW('Water Data'!G121)),NA())</f>
        <v>#N/A</v>
      </c>
      <c r="N127" s="96" t="e">
        <f ca="true">+IF(AND(ISNUMBER(OFFSET('Water Data'!$G$6,0,10*ROW('Water Data'!G121))),'Data Summary'!CC127="Yes"),OFFSET('Water Data'!$G$6,0,10*ROW('Water Data'!G121)),NA())</f>
        <v>#N/A</v>
      </c>
      <c r="O127" s="96" t="e">
        <f ca="true">+IF(AND(ISNUMBER(OFFSET('Water Data'!$G$9,0,10*ROW('Water Data'!G121))),'Data Summary'!CD127="Yes"),OFFSET('Water Data'!$G$9,0,10*ROW('Water Data'!G121)),NA())</f>
        <v>#N/A</v>
      </c>
      <c r="P127" s="96" t="e">
        <f ca="true">+IF(AND(ISNUMBER(OFFSET('Water Data'!$H$4,0,10*ROW('Water Data'!H121))),'Data Summary'!CE127="Yes"),100-OFFSET('Water Data'!$H$4,0,10*ROW('Water Data'!H121)),NA())</f>
        <v>#N/A</v>
      </c>
      <c r="Q127" s="96" t="e">
        <f ca="true">+IF(AND(ISNUMBER(OFFSET('Water Data'!$H$6,0,10*ROW('Water Data'!H121))),'Data Summary'!CF127="Yes"),OFFSET('Water Data'!$H$6,0,10*ROW('Water Data'!H121)),NA())</f>
        <v>#N/A</v>
      </c>
      <c r="R127" s="96" t="e">
        <f ca="true">+IF(AND(ISNUMBER(OFFSET('Water Data'!$H$9,0,10*ROW('Water Data'!H121))),'Data Summary'!CG127="Yes"),OFFSET('Water Data'!$H$9,0,10*ROW('Water Data'!H121)),NA())</f>
        <v>#N/A</v>
      </c>
      <c r="S127" s="96" t="e">
        <f ca="true">+IF(AND(ISNUMBER(OFFSET('Water Data'!$I$4,0,10*ROW('Water Data'!I121))),'Data Summary'!CH127="Yes"),100-OFFSET('Water Data'!$I$4,0,10*ROW('Water Data'!I121)),NA())</f>
        <v>#N/A</v>
      </c>
      <c r="T127" s="96" t="e">
        <f ca="true">+IF(AND(ISNUMBER(OFFSET('Water Data'!$I$6,0,10*ROW('Water Data'!I121))),'Data Summary'!CI127="Yes"),OFFSET('Water Data'!$I$6,0,10*ROW('Water Data'!I121)),NA())</f>
        <v>#N/A</v>
      </c>
      <c r="U127" s="96" t="e">
        <f ca="true">+IF(AND(ISNUMBER(OFFSET('Water Data'!$I$9,0,10*ROW('Water Data'!I121))),'Data Summary'!CJ127="Yes"),OFFSET('Water Data'!$I$9,0,10*ROW('Water Data'!I121)),NA())</f>
        <v>#N/A</v>
      </c>
      <c r="V127" s="97" t="e">
        <f ca="true">+IF(AND(ISNUMBER(OFFSET('Sanitation Data'!$D$4,0,10*ROW('Sanitation Data'!D121))),'Data Summary'!CK127="Yes"),100-OFFSET('Sanitation Data'!$D$4,0,10*ROW('Sanitation Data'!D121)),NA())</f>
        <v>#N/A</v>
      </c>
      <c r="W127" s="97" t="e">
        <f ca="true">+IF(AND(ISNUMBER(OFFSET('Sanitation Data'!$D$6,0,10*ROW('Sanitation Data'!D121))),'Data Summary'!CL127="Yes"),OFFSET('Sanitation Data'!$D$6,0,10*ROW('Sanitation Data'!D121)),NA())</f>
        <v>#N/A</v>
      </c>
      <c r="X127" s="97" t="e">
        <f ca="true">+IF(AND(ISNUMBER(OFFSET('Sanitation Data'!$D$10,0,10*ROW('Sanitation Data'!D121))),'Data Summary'!CM127="Yes"),OFFSET('Sanitation Data'!$D$10,0,10*ROW('Sanitation Data'!D121)),NA())</f>
        <v>#N/A</v>
      </c>
      <c r="Y127" s="97" t="e">
        <f ca="true">+IF(AND(ISNUMBER(OFFSET('Sanitation Data'!$D$11,0,10*ROW('Sanitation Data'!D121))),'Data Summary'!CN127="Yes"),OFFSET('Sanitation Data'!$D$11,0,10*ROW('Sanitation Data'!D121)),NA())</f>
        <v>#N/A</v>
      </c>
      <c r="Z127" s="97" t="e">
        <f ca="true">+IF(AND(ISNUMBER(OFFSET('Sanitation Data'!$D$12,0,10*ROW('Sanitation Data'!D121))),'Data Summary'!CO127="Yes"),OFFSET('Sanitation Data'!$D$12,0,10*ROW('Sanitation Data'!D121)),NA())</f>
        <v>#N/A</v>
      </c>
      <c r="AA127" s="97" t="e">
        <f ca="true">+IF(AND(ISNUMBER(OFFSET('Sanitation Data'!$E$4,0,10*ROW('Sanitation Data'!E121))),'Data Summary'!CP127="Yes"),100-OFFSET('Sanitation Data'!$E$4,0,10*ROW('Sanitation Data'!E121)),NA())</f>
        <v>#N/A</v>
      </c>
      <c r="AB127" s="97" t="e">
        <f ca="true">+IF(AND(ISNUMBER(OFFSET('Sanitation Data'!$E$6,0,10*ROW('Sanitation Data'!E121))),'Data Summary'!CQ127="Yes"),OFFSET('Sanitation Data'!$E$6,0,10*ROW('Sanitation Data'!E121)),NA())</f>
        <v>#N/A</v>
      </c>
      <c r="AC127" s="97" t="e">
        <f ca="true">+IF(AND(ISNUMBER(OFFSET('Sanitation Data'!$E$10,0,10*ROW('Sanitation Data'!E121))),'Data Summary'!CR127="Yes"),OFFSET('Sanitation Data'!$E$10,0,10*ROW('Sanitation Data'!E121)),NA())</f>
        <v>#N/A</v>
      </c>
      <c r="AD127" s="97" t="e">
        <f ca="true">+IF(AND(ISNUMBER(OFFSET('Sanitation Data'!$E$11,0,10*ROW('Sanitation Data'!E121))),'Data Summary'!CS127="Yes"),OFFSET('Sanitation Data'!$E$11,0,10*ROW('Sanitation Data'!E121)),NA())</f>
        <v>#N/A</v>
      </c>
      <c r="AE127" s="97" t="e">
        <f ca="true">+IF(AND(ISNUMBER(OFFSET('Sanitation Data'!$E$12,0,10*ROW('Sanitation Data'!E121))),'Data Summary'!CT127="Yes"),OFFSET('Sanitation Data'!$E$12,0,10*ROW('Sanitation Data'!E121)),NA())</f>
        <v>#N/A</v>
      </c>
      <c r="AF127" s="97" t="e">
        <f ca="true">+IF(AND(ISNUMBER(OFFSET('Sanitation Data'!$F$4,0,10*ROW('Sanitation Data'!F121))),'Data Summary'!CU127="Yes"),100-OFFSET('Sanitation Data'!$F$4,0,10*ROW('Sanitation Data'!F121)),NA())</f>
        <v>#N/A</v>
      </c>
      <c r="AG127" s="97" t="e">
        <f ca="true">+IF(AND(ISNUMBER(OFFSET('Sanitation Data'!$F$6,0,10*ROW('Sanitation Data'!F121))),'Data Summary'!CV127="Yes"),OFFSET('Sanitation Data'!$F$6,0,10*ROW('Sanitation Data'!F121)),NA())</f>
        <v>#N/A</v>
      </c>
      <c r="AH127" s="97" t="e">
        <f ca="true">+IF(AND(ISNUMBER(OFFSET('Sanitation Data'!$F$10,0,10*ROW('Sanitation Data'!F121))),'Data Summary'!CW127="Yes"),OFFSET('Sanitation Data'!$F$10,0,10*ROW('Sanitation Data'!F121)),NA())</f>
        <v>#N/A</v>
      </c>
      <c r="AI127" s="97" t="e">
        <f ca="true">+IF(AND(ISNUMBER(OFFSET('Sanitation Data'!$F$11,0,10*ROW('Sanitation Data'!F121))),'Data Summary'!CX127="Yes"),OFFSET('Sanitation Data'!$F$11,0,10*ROW('Sanitation Data'!F121)),NA())</f>
        <v>#N/A</v>
      </c>
      <c r="AJ127" s="97" t="e">
        <f ca="true">+IF(AND(ISNUMBER(OFFSET('Sanitation Data'!$F$12,0,10*ROW('Sanitation Data'!F121))),'Data Summary'!CY127="Yes"),OFFSET('Sanitation Data'!$F$12,0,10*ROW('Sanitation Data'!F121)),NA())</f>
        <v>#N/A</v>
      </c>
      <c r="AK127" s="97" t="e">
        <f ca="true">+IF(AND(ISNUMBER(OFFSET('Sanitation Data'!$G$4,0,10*ROW('Sanitation Data'!G121))),'Data Summary'!CZ127="Yes"),100-OFFSET('Sanitation Data'!$G$4,0,10*ROW('Sanitation Data'!G121)),NA())</f>
        <v>#N/A</v>
      </c>
      <c r="AL127" s="97" t="e">
        <f ca="true">+IF(AND(ISNUMBER(OFFSET('Sanitation Data'!$G$6,0,10*ROW('Sanitation Data'!G121))),'Data Summary'!DA127="Yes"),OFFSET('Sanitation Data'!$G$6,0,10*ROW('Sanitation Data'!G121)),NA())</f>
        <v>#N/A</v>
      </c>
      <c r="AM127" s="97" t="e">
        <f ca="true">+IF(AND(ISNUMBER(OFFSET('Sanitation Data'!$G$10,0,10*ROW('Sanitation Data'!G121))),'Data Summary'!DB127="Yes"),OFFSET('Sanitation Data'!$G$10,0,10*ROW('Sanitation Data'!G121)),NA())</f>
        <v>#N/A</v>
      </c>
      <c r="AN127" s="97" t="e">
        <f ca="true">+IF(AND(ISNUMBER(OFFSET('Sanitation Data'!$G$11,0,10*ROW('Sanitation Data'!G121))),'Data Summary'!DC127="Yes"),OFFSET('Sanitation Data'!$G$11,0,10*ROW('Sanitation Data'!G121)),NA())</f>
        <v>#N/A</v>
      </c>
      <c r="AO127" s="97" t="e">
        <f ca="true">+IF(AND(ISNUMBER(OFFSET('Sanitation Data'!$G$12,0,10*ROW('Sanitation Data'!G121))),'Data Summary'!DD127="Yes"),OFFSET('Sanitation Data'!$G$12,0,10*ROW('Sanitation Data'!G121)),NA())</f>
        <v>#N/A</v>
      </c>
      <c r="AP127" s="97" t="e">
        <f ca="true">+IF(AND(ISNUMBER(OFFSET('Sanitation Data'!$H$4,0,10*ROW('Sanitation Data'!H121))),'Data Summary'!DE127="Yes"),100-OFFSET('Sanitation Data'!$H$4,0,10*ROW('Sanitation Data'!H121)),NA())</f>
        <v>#N/A</v>
      </c>
      <c r="AQ127" s="97" t="e">
        <f ca="true">+IF(AND(ISNUMBER(OFFSET('Sanitation Data'!$H$6,0,10*ROW('Sanitation Data'!H121))),'Data Summary'!DF127="Yes"),OFFSET('Sanitation Data'!$H$6,0,10*ROW('Sanitation Data'!H121)),NA())</f>
        <v>#N/A</v>
      </c>
      <c r="AR127" s="97" t="e">
        <f ca="true">+IF(AND(ISNUMBER(OFFSET('Sanitation Data'!$H$10,0,10*ROW('Sanitation Data'!H121))),'Data Summary'!DG127="Yes"),OFFSET('Sanitation Data'!$H$10,0,10*ROW('Sanitation Data'!H121)),NA())</f>
        <v>#N/A</v>
      </c>
      <c r="AS127" s="97" t="e">
        <f ca="true">+IF(AND(ISNUMBER(OFFSET('Sanitation Data'!$H$11,0,10*ROW('Sanitation Data'!H121))),'Data Summary'!DH127="Yes"),OFFSET('Sanitation Data'!$H$11,0,10*ROW('Sanitation Data'!H121)),NA())</f>
        <v>#N/A</v>
      </c>
      <c r="AT127" s="97" t="e">
        <f ca="true">+IF(AND(ISNUMBER(OFFSET('Sanitation Data'!$H$12,0,10*ROW('Sanitation Data'!H121))),'Data Summary'!DI127="Yes"),OFFSET('Sanitation Data'!$H$12,0,10*ROW('Sanitation Data'!H121)),NA())</f>
        <v>#N/A</v>
      </c>
      <c r="AU127" s="97" t="e">
        <f ca="true">+IF(AND(ISNUMBER(OFFSET('Sanitation Data'!$I$4,0,10*ROW('Sanitation Data'!I121))),'Data Summary'!DJ127="Yes"),100-OFFSET('Sanitation Data'!$I$4,0,10*ROW('Sanitation Data'!I121)),NA())</f>
        <v>#N/A</v>
      </c>
      <c r="AV127" s="97" t="e">
        <f ca="true">+IF(AND(ISNUMBER(OFFSET('Sanitation Data'!$I$6,0,10*ROW('Sanitation Data'!I121))),'Data Summary'!DK127="Yes"),OFFSET('Sanitation Data'!$I$6,0,10*ROW('Sanitation Data'!I121)),NA())</f>
        <v>#N/A</v>
      </c>
      <c r="AW127" s="97" t="e">
        <f ca="true">+IF(AND(ISNUMBER(OFFSET('Sanitation Data'!$I$10,0,10*ROW('Sanitation Data'!I121))),'Data Summary'!DL127="Yes"),OFFSET('Sanitation Data'!$I$10,0,10*ROW('Sanitation Data'!I121)),NA())</f>
        <v>#N/A</v>
      </c>
      <c r="AX127" s="97" t="e">
        <f ca="true">+IF(AND(ISNUMBER(OFFSET('Sanitation Data'!$I$11,0,10*ROW('Sanitation Data'!I121))),'Data Summary'!DM127="Yes"),OFFSET('Sanitation Data'!$I$11,0,10*ROW('Sanitation Data'!I121)),NA())</f>
        <v>#N/A</v>
      </c>
      <c r="AY127" s="97" t="e">
        <f ca="true">+IF(AND(ISNUMBER(OFFSET('Sanitation Data'!$I$12,0,10*ROW('Sanitation Data'!I121))),'Data Summary'!DN127="Yes"),OFFSET('Sanitation Data'!$I$12,0,10*ROW('Sanitation Data'!I121)),NA())</f>
        <v>#N/A</v>
      </c>
      <c r="AZ127" s="98" t="e">
        <f ca="true">+IF(AND(ISNUMBER(OFFSET('Hygiene Data'!$D$5,0,10*ROW('Hygiene Data'!D121))),'Data Summary'!DO127="Yes"),OFFSET('Hygiene Data'!$D$5,0,10*ROW('Hygiene Data'!D121)),NA())</f>
        <v>#N/A</v>
      </c>
      <c r="BA127" s="98" t="e">
        <f ca="true">+IF(AND(ISNUMBER(OFFSET('Hygiene Data'!$D$7,0,10*ROW('Hygiene Data'!D121))),'Data Summary'!DP127="Yes"),OFFSET('Hygiene Data'!$D$7,0,10*ROW('Hygiene Data'!D121)),NA())</f>
        <v>#N/A</v>
      </c>
      <c r="BB127" s="98" t="e">
        <f ca="true">+IF(AND(ISNUMBER(OFFSET('Hygiene Data'!$D$9,0,10*ROW('Hygiene Data'!D121))),'Data Summary'!DQ127="Yes"),OFFSET('Hygiene Data'!$D$9,0,10*ROW('Hygiene Data'!D121)),NA())</f>
        <v>#N/A</v>
      </c>
      <c r="BC127" s="98" t="e">
        <f ca="true">+IF(AND(ISNUMBER(OFFSET('Hygiene Data'!$E$5,0,10*ROW('Hygiene Data'!E121))),'Data Summary'!DR127="Yes"),OFFSET('Hygiene Data'!$E$5,0,10*ROW('Hygiene Data'!E121)),NA())</f>
        <v>#N/A</v>
      </c>
      <c r="BD127" s="98" t="e">
        <f ca="true">+IF(AND(ISNUMBER(OFFSET('Hygiene Data'!$E$7,0,10*ROW('Hygiene Data'!E121))),'Data Summary'!DS127="Yes"),OFFSET('Hygiene Data'!$E$7,0,10*ROW('Hygiene Data'!E121)),NA())</f>
        <v>#N/A</v>
      </c>
      <c r="BE127" s="98" t="e">
        <f ca="true">+IF(AND(ISNUMBER(OFFSET('Hygiene Data'!$E$9,0,10*ROW('Hygiene Data'!E121))),'Data Summary'!DT127="Yes"),OFFSET('Hygiene Data'!$E$9,0,10*ROW('Hygiene Data'!E121)),NA())</f>
        <v>#N/A</v>
      </c>
      <c r="BF127" s="98" t="e">
        <f ca="true">+IF(AND(ISNUMBER(OFFSET('Hygiene Data'!$F$5,0,10*ROW('Hygiene Data'!F121))),'Data Summary'!DU127="Yes"),OFFSET('Hygiene Data'!$F$5,0,10*ROW('Hygiene Data'!F121)),NA())</f>
        <v>#N/A</v>
      </c>
      <c r="BG127" s="98" t="e">
        <f ca="true">+IF(AND(ISNUMBER(OFFSET('Hygiene Data'!$F$7,0,10*ROW('Hygiene Data'!F121))),'Data Summary'!DV127="Yes"),OFFSET('Hygiene Data'!$F$7,0,10*ROW('Hygiene Data'!F121)),NA())</f>
        <v>#N/A</v>
      </c>
      <c r="BH127" s="98" t="e">
        <f ca="true">+IF(AND(ISNUMBER(OFFSET('Hygiene Data'!$F$9,0,10*ROW('Hygiene Data'!F121))),'Data Summary'!DW127="Yes"),OFFSET('Hygiene Data'!$F$9,0,10*ROW('Hygiene Data'!F121)),NA())</f>
        <v>#N/A</v>
      </c>
      <c r="BI127" s="98" t="e">
        <f ca="true">+IF(AND(ISNUMBER(OFFSET('Hygiene Data'!$G$5,0,10*ROW('Hygiene Data'!G121))),'Data Summary'!DX127="Yes"),OFFSET('Hygiene Data'!$G$5,0,10*ROW('Hygiene Data'!G121)),NA())</f>
        <v>#N/A</v>
      </c>
      <c r="BJ127" s="98" t="e">
        <f ca="true">+IF(AND(ISNUMBER(OFFSET('Hygiene Data'!$G$7,0,10*ROW('Hygiene Data'!G121))),'Data Summary'!DY127="Yes"),OFFSET('Hygiene Data'!$G$7,0,10*ROW('Hygiene Data'!G121)),NA())</f>
        <v>#N/A</v>
      </c>
      <c r="BK127" s="98" t="e">
        <f ca="true">+IF(AND(ISNUMBER(OFFSET('Hygiene Data'!$G$9,0,10*ROW('Hygiene Data'!G121))),'Data Summary'!DZ127="Yes"),OFFSET('Hygiene Data'!$G$9,0,10*ROW('Hygiene Data'!G121)),NA())</f>
        <v>#N/A</v>
      </c>
      <c r="BL127" s="98" t="e">
        <f ca="true">+IF(AND(ISNUMBER(OFFSET('Hygiene Data'!$H$5,0,10*ROW('Hygiene Data'!H121))),'Data Summary'!EA127="Yes"),OFFSET('Hygiene Data'!$H$5,0,10*ROW('Hygiene Data'!H121)),NA())</f>
        <v>#N/A</v>
      </c>
      <c r="BM127" s="98" t="e">
        <f ca="true">+IF(AND(ISNUMBER(OFFSET('Hygiene Data'!$H$7,0,10*ROW('Hygiene Data'!H121))),'Data Summary'!EB127="Yes"),OFFSET('Hygiene Data'!$H$7,0,10*ROW('Hygiene Data'!H121)),NA())</f>
        <v>#N/A</v>
      </c>
      <c r="BN127" s="98" t="e">
        <f ca="true">+IF(AND(ISNUMBER(OFFSET('Hygiene Data'!$H$9,0,10*ROW('Hygiene Data'!H121))),'Data Summary'!EC127="Yes"),OFFSET('Hygiene Data'!$H$9,0,10*ROW('Hygiene Data'!H121)),NA())</f>
        <v>#N/A</v>
      </c>
      <c r="BO127" s="98" t="e">
        <f ca="true">+IF(AND(ISNUMBER(OFFSET('Hygiene Data'!$I$5,0,10*ROW('Hygiene Data'!I121))),'Data Summary'!ED127="Yes"),OFFSET('Hygiene Data'!$I$5,0,10*ROW('Hygiene Data'!I121)),NA())</f>
        <v>#N/A</v>
      </c>
      <c r="BP127" s="98" t="e">
        <f ca="true">+IF(AND(ISNUMBER(OFFSET('Hygiene Data'!$I$7,0,10*ROW('Hygiene Data'!I121))),'Data Summary'!EE127="Yes"),OFFSET('Hygiene Data'!$I$7,0,10*ROW('Hygiene Data'!I121)),NA())</f>
        <v>#N/A</v>
      </c>
      <c r="BQ127" s="98" t="e">
        <f ca="true">+IF(AND(ISNUMBER(OFFSET('Hygiene Data'!$I$9,0,10*ROW('Hygiene Data'!I121))),'Data Summary'!EF127="Yes"),OFFSET('Hygiene Data'!$I$9,0,10*ROW('Hygiene Data'!I121)),NA())</f>
        <v>#N/A</v>
      </c>
    </row>
    <row xmlns:x14ac="http://schemas.microsoft.com/office/spreadsheetml/2009/9/ac" r="128" x14ac:dyDescent="0.2">
      <c r="A128" s="339" t="e">
        <f ca="true">+RIGHT('Data Summary'!A128,LEN('Data Summary'!A128)-9)</f>
        <v>#VALUE!</v>
      </c>
      <c r="B128" s="36" t="str">
        <f ca="true">+IF(ISTEXT('Data Summary'!B128),'Data Summary'!B128,"")</f>
        <v/>
      </c>
      <c r="C128" s="338" t="e">
        <f ca="true">+VALUE('Data Summary'!C128)</f>
        <v>#VALUE!</v>
      </c>
      <c r="D128" s="96" t="e">
        <f ca="true">+IF(AND(ISNUMBER(OFFSET('Water Data'!$D$4,0,10*ROW('Water Data'!D122))),'Data Summary'!BS128="Yes"),100-OFFSET('Water Data'!$D$4,0,10*ROW('Water Data'!D122)),NA())</f>
        <v>#N/A</v>
      </c>
      <c r="E128" s="96" t="e">
        <f ca="true">+IF(AND(ISNUMBER(OFFSET('Water Data'!$D$6,0,10*ROW('Water Data'!D122))),'Data Summary'!BT128="Yes"),OFFSET('Water Data'!$D$6,0,10*ROW('Water Data'!D122)),NA())</f>
        <v>#N/A</v>
      </c>
      <c r="F128" s="96" t="e">
        <f ca="true">+IF(AND(ISNUMBER(OFFSET('Water Data'!$D$9,0,10*ROW('Water Data'!D122))),'Data Summary'!BU128="Yes"),OFFSET('Water Data'!$D$9,0,10*ROW('Water Data'!D122)),NA())</f>
        <v>#N/A</v>
      </c>
      <c r="G128" s="96" t="e">
        <f ca="true">+IF(AND(ISNUMBER(OFFSET('Water Data'!$E$4,0,10*ROW('Water Data'!E122))),'Data Summary'!BV128="Yes"),100-OFFSET('Water Data'!$E$4,0,10*ROW('Water Data'!E122)),NA())</f>
        <v>#N/A</v>
      </c>
      <c r="H128" s="96" t="e">
        <f ca="true">+IF(AND(ISNUMBER(OFFSET('Water Data'!$E$6,0,10*ROW('Water Data'!E122))),'Data Summary'!BW128="Yes"),OFFSET('Water Data'!$E$6,0,10*ROW('Water Data'!E122)),NA())</f>
        <v>#N/A</v>
      </c>
      <c r="I128" s="96" t="e">
        <f ca="true">+IF(AND(ISNUMBER(OFFSET('Water Data'!$E$9,0,10*ROW('Water Data'!E122))),'Data Summary'!BX128="Yes"),OFFSET('Water Data'!$E$9,0,10*ROW('Water Data'!E122)),NA())</f>
        <v>#N/A</v>
      </c>
      <c r="J128" s="96" t="e">
        <f ca="true">+IF(AND(ISNUMBER(OFFSET('Water Data'!$F$4,0,10*ROW('Water Data'!F122))),'Data Summary'!BY128="Yes"),100-OFFSET('Water Data'!$F$4,0,10*ROW('Water Data'!F122)),NA())</f>
        <v>#N/A</v>
      </c>
      <c r="K128" s="96" t="e">
        <f ca="true">+IF(AND(ISNUMBER(OFFSET('Water Data'!$F$6,0,10*ROW('Water Data'!F122))),'Data Summary'!BZ128="Yes"),OFFSET('Water Data'!$F$6,0,10*ROW('Water Data'!F122)),NA())</f>
        <v>#N/A</v>
      </c>
      <c r="L128" s="96" t="e">
        <f ca="true">+IF(AND(ISNUMBER(OFFSET('Water Data'!$F$9,0,10*ROW('Water Data'!F122))),'Data Summary'!CA128="Yes"),OFFSET('Water Data'!$F$9,0,10*ROW('Water Data'!F122)),NA())</f>
        <v>#N/A</v>
      </c>
      <c r="M128" s="96" t="e">
        <f ca="true">+IF(AND(ISNUMBER(OFFSET('Water Data'!$G$4,0,10*ROW('Water Data'!G122))),'Data Summary'!CB128="Yes"),100-OFFSET('Water Data'!$G$4,0,10*ROW('Water Data'!G122)),NA())</f>
        <v>#N/A</v>
      </c>
      <c r="N128" s="96" t="e">
        <f ca="true">+IF(AND(ISNUMBER(OFFSET('Water Data'!$G$6,0,10*ROW('Water Data'!G122))),'Data Summary'!CC128="Yes"),OFFSET('Water Data'!$G$6,0,10*ROW('Water Data'!G122)),NA())</f>
        <v>#N/A</v>
      </c>
      <c r="O128" s="96" t="e">
        <f ca="true">+IF(AND(ISNUMBER(OFFSET('Water Data'!$G$9,0,10*ROW('Water Data'!G122))),'Data Summary'!CD128="Yes"),OFFSET('Water Data'!$G$9,0,10*ROW('Water Data'!G122)),NA())</f>
        <v>#N/A</v>
      </c>
      <c r="P128" s="96" t="e">
        <f ca="true">+IF(AND(ISNUMBER(OFFSET('Water Data'!$H$4,0,10*ROW('Water Data'!H122))),'Data Summary'!CE128="Yes"),100-OFFSET('Water Data'!$H$4,0,10*ROW('Water Data'!H122)),NA())</f>
        <v>#N/A</v>
      </c>
      <c r="Q128" s="96" t="e">
        <f ca="true">+IF(AND(ISNUMBER(OFFSET('Water Data'!$H$6,0,10*ROW('Water Data'!H122))),'Data Summary'!CF128="Yes"),OFFSET('Water Data'!$H$6,0,10*ROW('Water Data'!H122)),NA())</f>
        <v>#N/A</v>
      </c>
      <c r="R128" s="96" t="e">
        <f ca="true">+IF(AND(ISNUMBER(OFFSET('Water Data'!$H$9,0,10*ROW('Water Data'!H122))),'Data Summary'!CG128="Yes"),OFFSET('Water Data'!$H$9,0,10*ROW('Water Data'!H122)),NA())</f>
        <v>#N/A</v>
      </c>
      <c r="S128" s="96" t="e">
        <f ca="true">+IF(AND(ISNUMBER(OFFSET('Water Data'!$I$4,0,10*ROW('Water Data'!I122))),'Data Summary'!CH128="Yes"),100-OFFSET('Water Data'!$I$4,0,10*ROW('Water Data'!I122)),NA())</f>
        <v>#N/A</v>
      </c>
      <c r="T128" s="96" t="e">
        <f ca="true">+IF(AND(ISNUMBER(OFFSET('Water Data'!$I$6,0,10*ROW('Water Data'!I122))),'Data Summary'!CI128="Yes"),OFFSET('Water Data'!$I$6,0,10*ROW('Water Data'!I122)),NA())</f>
        <v>#N/A</v>
      </c>
      <c r="U128" s="96" t="e">
        <f ca="true">+IF(AND(ISNUMBER(OFFSET('Water Data'!$I$9,0,10*ROW('Water Data'!I122))),'Data Summary'!CJ128="Yes"),OFFSET('Water Data'!$I$9,0,10*ROW('Water Data'!I122)),NA())</f>
        <v>#N/A</v>
      </c>
      <c r="V128" s="97" t="e">
        <f ca="true">+IF(AND(ISNUMBER(OFFSET('Sanitation Data'!$D$4,0,10*ROW('Sanitation Data'!D122))),'Data Summary'!CK128="Yes"),100-OFFSET('Sanitation Data'!$D$4,0,10*ROW('Sanitation Data'!D122)),NA())</f>
        <v>#N/A</v>
      </c>
      <c r="W128" s="97" t="e">
        <f ca="true">+IF(AND(ISNUMBER(OFFSET('Sanitation Data'!$D$6,0,10*ROW('Sanitation Data'!D122))),'Data Summary'!CL128="Yes"),OFFSET('Sanitation Data'!$D$6,0,10*ROW('Sanitation Data'!D122)),NA())</f>
        <v>#N/A</v>
      </c>
      <c r="X128" s="97" t="e">
        <f ca="true">+IF(AND(ISNUMBER(OFFSET('Sanitation Data'!$D$10,0,10*ROW('Sanitation Data'!D122))),'Data Summary'!CM128="Yes"),OFFSET('Sanitation Data'!$D$10,0,10*ROW('Sanitation Data'!D122)),NA())</f>
        <v>#N/A</v>
      </c>
      <c r="Y128" s="97" t="e">
        <f ca="true">+IF(AND(ISNUMBER(OFFSET('Sanitation Data'!$D$11,0,10*ROW('Sanitation Data'!D122))),'Data Summary'!CN128="Yes"),OFFSET('Sanitation Data'!$D$11,0,10*ROW('Sanitation Data'!D122)),NA())</f>
        <v>#N/A</v>
      </c>
      <c r="Z128" s="97" t="e">
        <f ca="true">+IF(AND(ISNUMBER(OFFSET('Sanitation Data'!$D$12,0,10*ROW('Sanitation Data'!D122))),'Data Summary'!CO128="Yes"),OFFSET('Sanitation Data'!$D$12,0,10*ROW('Sanitation Data'!D122)),NA())</f>
        <v>#N/A</v>
      </c>
      <c r="AA128" s="97" t="e">
        <f ca="true">+IF(AND(ISNUMBER(OFFSET('Sanitation Data'!$E$4,0,10*ROW('Sanitation Data'!E122))),'Data Summary'!CP128="Yes"),100-OFFSET('Sanitation Data'!$E$4,0,10*ROW('Sanitation Data'!E122)),NA())</f>
        <v>#N/A</v>
      </c>
      <c r="AB128" s="97" t="e">
        <f ca="true">+IF(AND(ISNUMBER(OFFSET('Sanitation Data'!$E$6,0,10*ROW('Sanitation Data'!E122))),'Data Summary'!CQ128="Yes"),OFFSET('Sanitation Data'!$E$6,0,10*ROW('Sanitation Data'!E122)),NA())</f>
        <v>#N/A</v>
      </c>
      <c r="AC128" s="97" t="e">
        <f ca="true">+IF(AND(ISNUMBER(OFFSET('Sanitation Data'!$E$10,0,10*ROW('Sanitation Data'!E122))),'Data Summary'!CR128="Yes"),OFFSET('Sanitation Data'!$E$10,0,10*ROW('Sanitation Data'!E122)),NA())</f>
        <v>#N/A</v>
      </c>
      <c r="AD128" s="97" t="e">
        <f ca="true">+IF(AND(ISNUMBER(OFFSET('Sanitation Data'!$E$11,0,10*ROW('Sanitation Data'!E122))),'Data Summary'!CS128="Yes"),OFFSET('Sanitation Data'!$E$11,0,10*ROW('Sanitation Data'!E122)),NA())</f>
        <v>#N/A</v>
      </c>
      <c r="AE128" s="97" t="e">
        <f ca="true">+IF(AND(ISNUMBER(OFFSET('Sanitation Data'!$E$12,0,10*ROW('Sanitation Data'!E122))),'Data Summary'!CT128="Yes"),OFFSET('Sanitation Data'!$E$12,0,10*ROW('Sanitation Data'!E122)),NA())</f>
        <v>#N/A</v>
      </c>
      <c r="AF128" s="97" t="e">
        <f ca="true">+IF(AND(ISNUMBER(OFFSET('Sanitation Data'!$F$4,0,10*ROW('Sanitation Data'!F122))),'Data Summary'!CU128="Yes"),100-OFFSET('Sanitation Data'!$F$4,0,10*ROW('Sanitation Data'!F122)),NA())</f>
        <v>#N/A</v>
      </c>
      <c r="AG128" s="97" t="e">
        <f ca="true">+IF(AND(ISNUMBER(OFFSET('Sanitation Data'!$F$6,0,10*ROW('Sanitation Data'!F122))),'Data Summary'!CV128="Yes"),OFFSET('Sanitation Data'!$F$6,0,10*ROW('Sanitation Data'!F122)),NA())</f>
        <v>#N/A</v>
      </c>
      <c r="AH128" s="97" t="e">
        <f ca="true">+IF(AND(ISNUMBER(OFFSET('Sanitation Data'!$F$10,0,10*ROW('Sanitation Data'!F122))),'Data Summary'!CW128="Yes"),OFFSET('Sanitation Data'!$F$10,0,10*ROW('Sanitation Data'!F122)),NA())</f>
        <v>#N/A</v>
      </c>
      <c r="AI128" s="97" t="e">
        <f ca="true">+IF(AND(ISNUMBER(OFFSET('Sanitation Data'!$F$11,0,10*ROW('Sanitation Data'!F122))),'Data Summary'!CX128="Yes"),OFFSET('Sanitation Data'!$F$11,0,10*ROW('Sanitation Data'!F122)),NA())</f>
        <v>#N/A</v>
      </c>
      <c r="AJ128" s="97" t="e">
        <f ca="true">+IF(AND(ISNUMBER(OFFSET('Sanitation Data'!$F$12,0,10*ROW('Sanitation Data'!F122))),'Data Summary'!CY128="Yes"),OFFSET('Sanitation Data'!$F$12,0,10*ROW('Sanitation Data'!F122)),NA())</f>
        <v>#N/A</v>
      </c>
      <c r="AK128" s="97" t="e">
        <f ca="true">+IF(AND(ISNUMBER(OFFSET('Sanitation Data'!$G$4,0,10*ROW('Sanitation Data'!G122))),'Data Summary'!CZ128="Yes"),100-OFFSET('Sanitation Data'!$G$4,0,10*ROW('Sanitation Data'!G122)),NA())</f>
        <v>#N/A</v>
      </c>
      <c r="AL128" s="97" t="e">
        <f ca="true">+IF(AND(ISNUMBER(OFFSET('Sanitation Data'!$G$6,0,10*ROW('Sanitation Data'!G122))),'Data Summary'!DA128="Yes"),OFFSET('Sanitation Data'!$G$6,0,10*ROW('Sanitation Data'!G122)),NA())</f>
        <v>#N/A</v>
      </c>
      <c r="AM128" s="97" t="e">
        <f ca="true">+IF(AND(ISNUMBER(OFFSET('Sanitation Data'!$G$10,0,10*ROW('Sanitation Data'!G122))),'Data Summary'!DB128="Yes"),OFFSET('Sanitation Data'!$G$10,0,10*ROW('Sanitation Data'!G122)),NA())</f>
        <v>#N/A</v>
      </c>
      <c r="AN128" s="97" t="e">
        <f ca="true">+IF(AND(ISNUMBER(OFFSET('Sanitation Data'!$G$11,0,10*ROW('Sanitation Data'!G122))),'Data Summary'!DC128="Yes"),OFFSET('Sanitation Data'!$G$11,0,10*ROW('Sanitation Data'!G122)),NA())</f>
        <v>#N/A</v>
      </c>
      <c r="AO128" s="97" t="e">
        <f ca="true">+IF(AND(ISNUMBER(OFFSET('Sanitation Data'!$G$12,0,10*ROW('Sanitation Data'!G122))),'Data Summary'!DD128="Yes"),OFFSET('Sanitation Data'!$G$12,0,10*ROW('Sanitation Data'!G122)),NA())</f>
        <v>#N/A</v>
      </c>
      <c r="AP128" s="97" t="e">
        <f ca="true">+IF(AND(ISNUMBER(OFFSET('Sanitation Data'!$H$4,0,10*ROW('Sanitation Data'!H122))),'Data Summary'!DE128="Yes"),100-OFFSET('Sanitation Data'!$H$4,0,10*ROW('Sanitation Data'!H122)),NA())</f>
        <v>#N/A</v>
      </c>
      <c r="AQ128" s="97" t="e">
        <f ca="true">+IF(AND(ISNUMBER(OFFSET('Sanitation Data'!$H$6,0,10*ROW('Sanitation Data'!H122))),'Data Summary'!DF128="Yes"),OFFSET('Sanitation Data'!$H$6,0,10*ROW('Sanitation Data'!H122)),NA())</f>
        <v>#N/A</v>
      </c>
      <c r="AR128" s="97" t="e">
        <f ca="true">+IF(AND(ISNUMBER(OFFSET('Sanitation Data'!$H$10,0,10*ROW('Sanitation Data'!H122))),'Data Summary'!DG128="Yes"),OFFSET('Sanitation Data'!$H$10,0,10*ROW('Sanitation Data'!H122)),NA())</f>
        <v>#N/A</v>
      </c>
      <c r="AS128" s="97" t="e">
        <f ca="true">+IF(AND(ISNUMBER(OFFSET('Sanitation Data'!$H$11,0,10*ROW('Sanitation Data'!H122))),'Data Summary'!DH128="Yes"),OFFSET('Sanitation Data'!$H$11,0,10*ROW('Sanitation Data'!H122)),NA())</f>
        <v>#N/A</v>
      </c>
      <c r="AT128" s="97" t="e">
        <f ca="true">+IF(AND(ISNUMBER(OFFSET('Sanitation Data'!$H$12,0,10*ROW('Sanitation Data'!H122))),'Data Summary'!DI128="Yes"),OFFSET('Sanitation Data'!$H$12,0,10*ROW('Sanitation Data'!H122)),NA())</f>
        <v>#N/A</v>
      </c>
      <c r="AU128" s="97" t="e">
        <f ca="true">+IF(AND(ISNUMBER(OFFSET('Sanitation Data'!$I$4,0,10*ROW('Sanitation Data'!I122))),'Data Summary'!DJ128="Yes"),100-OFFSET('Sanitation Data'!$I$4,0,10*ROW('Sanitation Data'!I122)),NA())</f>
        <v>#N/A</v>
      </c>
      <c r="AV128" s="97" t="e">
        <f ca="true">+IF(AND(ISNUMBER(OFFSET('Sanitation Data'!$I$6,0,10*ROW('Sanitation Data'!I122))),'Data Summary'!DK128="Yes"),OFFSET('Sanitation Data'!$I$6,0,10*ROW('Sanitation Data'!I122)),NA())</f>
        <v>#N/A</v>
      </c>
      <c r="AW128" s="97" t="e">
        <f ca="true">+IF(AND(ISNUMBER(OFFSET('Sanitation Data'!$I$10,0,10*ROW('Sanitation Data'!I122))),'Data Summary'!DL128="Yes"),OFFSET('Sanitation Data'!$I$10,0,10*ROW('Sanitation Data'!I122)),NA())</f>
        <v>#N/A</v>
      </c>
      <c r="AX128" s="97" t="e">
        <f ca="true">+IF(AND(ISNUMBER(OFFSET('Sanitation Data'!$I$11,0,10*ROW('Sanitation Data'!I122))),'Data Summary'!DM128="Yes"),OFFSET('Sanitation Data'!$I$11,0,10*ROW('Sanitation Data'!I122)),NA())</f>
        <v>#N/A</v>
      </c>
      <c r="AY128" s="97" t="e">
        <f ca="true">+IF(AND(ISNUMBER(OFFSET('Sanitation Data'!$I$12,0,10*ROW('Sanitation Data'!I122))),'Data Summary'!DN128="Yes"),OFFSET('Sanitation Data'!$I$12,0,10*ROW('Sanitation Data'!I122)),NA())</f>
        <v>#N/A</v>
      </c>
      <c r="AZ128" s="98" t="e">
        <f ca="true">+IF(AND(ISNUMBER(OFFSET('Hygiene Data'!$D$5,0,10*ROW('Hygiene Data'!D122))),'Data Summary'!DO128="Yes"),OFFSET('Hygiene Data'!$D$5,0,10*ROW('Hygiene Data'!D122)),NA())</f>
        <v>#N/A</v>
      </c>
      <c r="BA128" s="98" t="e">
        <f ca="true">+IF(AND(ISNUMBER(OFFSET('Hygiene Data'!$D$7,0,10*ROW('Hygiene Data'!D122))),'Data Summary'!DP128="Yes"),OFFSET('Hygiene Data'!$D$7,0,10*ROW('Hygiene Data'!D122)),NA())</f>
        <v>#N/A</v>
      </c>
      <c r="BB128" s="98" t="e">
        <f ca="true">+IF(AND(ISNUMBER(OFFSET('Hygiene Data'!$D$9,0,10*ROW('Hygiene Data'!D122))),'Data Summary'!DQ128="Yes"),OFFSET('Hygiene Data'!$D$9,0,10*ROW('Hygiene Data'!D122)),NA())</f>
        <v>#N/A</v>
      </c>
      <c r="BC128" s="98" t="e">
        <f ca="true">+IF(AND(ISNUMBER(OFFSET('Hygiene Data'!$E$5,0,10*ROW('Hygiene Data'!E122))),'Data Summary'!DR128="Yes"),OFFSET('Hygiene Data'!$E$5,0,10*ROW('Hygiene Data'!E122)),NA())</f>
        <v>#N/A</v>
      </c>
      <c r="BD128" s="98" t="e">
        <f ca="true">+IF(AND(ISNUMBER(OFFSET('Hygiene Data'!$E$7,0,10*ROW('Hygiene Data'!E122))),'Data Summary'!DS128="Yes"),OFFSET('Hygiene Data'!$E$7,0,10*ROW('Hygiene Data'!E122)),NA())</f>
        <v>#N/A</v>
      </c>
      <c r="BE128" s="98" t="e">
        <f ca="true">+IF(AND(ISNUMBER(OFFSET('Hygiene Data'!$E$9,0,10*ROW('Hygiene Data'!E122))),'Data Summary'!DT128="Yes"),OFFSET('Hygiene Data'!$E$9,0,10*ROW('Hygiene Data'!E122)),NA())</f>
        <v>#N/A</v>
      </c>
      <c r="BF128" s="98" t="e">
        <f ca="true">+IF(AND(ISNUMBER(OFFSET('Hygiene Data'!$F$5,0,10*ROW('Hygiene Data'!F122))),'Data Summary'!DU128="Yes"),OFFSET('Hygiene Data'!$F$5,0,10*ROW('Hygiene Data'!F122)),NA())</f>
        <v>#N/A</v>
      </c>
      <c r="BG128" s="98" t="e">
        <f ca="true">+IF(AND(ISNUMBER(OFFSET('Hygiene Data'!$F$7,0,10*ROW('Hygiene Data'!F122))),'Data Summary'!DV128="Yes"),OFFSET('Hygiene Data'!$F$7,0,10*ROW('Hygiene Data'!F122)),NA())</f>
        <v>#N/A</v>
      </c>
      <c r="BH128" s="98" t="e">
        <f ca="true">+IF(AND(ISNUMBER(OFFSET('Hygiene Data'!$F$9,0,10*ROW('Hygiene Data'!F122))),'Data Summary'!DW128="Yes"),OFFSET('Hygiene Data'!$F$9,0,10*ROW('Hygiene Data'!F122)),NA())</f>
        <v>#N/A</v>
      </c>
      <c r="BI128" s="98" t="e">
        <f ca="true">+IF(AND(ISNUMBER(OFFSET('Hygiene Data'!$G$5,0,10*ROW('Hygiene Data'!G122))),'Data Summary'!DX128="Yes"),OFFSET('Hygiene Data'!$G$5,0,10*ROW('Hygiene Data'!G122)),NA())</f>
        <v>#N/A</v>
      </c>
      <c r="BJ128" s="98" t="e">
        <f ca="true">+IF(AND(ISNUMBER(OFFSET('Hygiene Data'!$G$7,0,10*ROW('Hygiene Data'!G122))),'Data Summary'!DY128="Yes"),OFFSET('Hygiene Data'!$G$7,0,10*ROW('Hygiene Data'!G122)),NA())</f>
        <v>#N/A</v>
      </c>
      <c r="BK128" s="98" t="e">
        <f ca="true">+IF(AND(ISNUMBER(OFFSET('Hygiene Data'!$G$9,0,10*ROW('Hygiene Data'!G122))),'Data Summary'!DZ128="Yes"),OFFSET('Hygiene Data'!$G$9,0,10*ROW('Hygiene Data'!G122)),NA())</f>
        <v>#N/A</v>
      </c>
      <c r="BL128" s="98" t="e">
        <f ca="true">+IF(AND(ISNUMBER(OFFSET('Hygiene Data'!$H$5,0,10*ROW('Hygiene Data'!H122))),'Data Summary'!EA128="Yes"),OFFSET('Hygiene Data'!$H$5,0,10*ROW('Hygiene Data'!H122)),NA())</f>
        <v>#N/A</v>
      </c>
      <c r="BM128" s="98" t="e">
        <f ca="true">+IF(AND(ISNUMBER(OFFSET('Hygiene Data'!$H$7,0,10*ROW('Hygiene Data'!H122))),'Data Summary'!EB128="Yes"),OFFSET('Hygiene Data'!$H$7,0,10*ROW('Hygiene Data'!H122)),NA())</f>
        <v>#N/A</v>
      </c>
      <c r="BN128" s="98" t="e">
        <f ca="true">+IF(AND(ISNUMBER(OFFSET('Hygiene Data'!$H$9,0,10*ROW('Hygiene Data'!H122))),'Data Summary'!EC128="Yes"),OFFSET('Hygiene Data'!$H$9,0,10*ROW('Hygiene Data'!H122)),NA())</f>
        <v>#N/A</v>
      </c>
      <c r="BO128" s="98" t="e">
        <f ca="true">+IF(AND(ISNUMBER(OFFSET('Hygiene Data'!$I$5,0,10*ROW('Hygiene Data'!I122))),'Data Summary'!ED128="Yes"),OFFSET('Hygiene Data'!$I$5,0,10*ROW('Hygiene Data'!I122)),NA())</f>
        <v>#N/A</v>
      </c>
      <c r="BP128" s="98" t="e">
        <f ca="true">+IF(AND(ISNUMBER(OFFSET('Hygiene Data'!$I$7,0,10*ROW('Hygiene Data'!I122))),'Data Summary'!EE128="Yes"),OFFSET('Hygiene Data'!$I$7,0,10*ROW('Hygiene Data'!I122)),NA())</f>
        <v>#N/A</v>
      </c>
      <c r="BQ128" s="98" t="e">
        <f ca="true">+IF(AND(ISNUMBER(OFFSET('Hygiene Data'!$I$9,0,10*ROW('Hygiene Data'!I122))),'Data Summary'!EF128="Yes"),OFFSET('Hygiene Data'!$I$9,0,10*ROW('Hygiene Data'!I122)),NA())</f>
        <v>#N/A</v>
      </c>
    </row>
    <row xmlns:x14ac="http://schemas.microsoft.com/office/spreadsheetml/2009/9/ac" r="129" x14ac:dyDescent="0.2">
      <c r="A129" s="339" t="e">
        <f ca="true">+RIGHT('Data Summary'!A129,LEN('Data Summary'!A129)-9)</f>
        <v>#VALUE!</v>
      </c>
      <c r="B129" s="36" t="str">
        <f ca="true">+IF(ISTEXT('Data Summary'!B129),'Data Summary'!B129,"")</f>
        <v/>
      </c>
      <c r="C129" s="338" t="e">
        <f ca="true">+VALUE('Data Summary'!C129)</f>
        <v>#VALUE!</v>
      </c>
      <c r="D129" s="96" t="e">
        <f ca="true">+IF(AND(ISNUMBER(OFFSET('Water Data'!$D$4,0,10*ROW('Water Data'!D123))),'Data Summary'!BS129="Yes"),100-OFFSET('Water Data'!$D$4,0,10*ROW('Water Data'!D123)),NA())</f>
        <v>#N/A</v>
      </c>
      <c r="E129" s="96" t="e">
        <f ca="true">+IF(AND(ISNUMBER(OFFSET('Water Data'!$D$6,0,10*ROW('Water Data'!D123))),'Data Summary'!BT129="Yes"),OFFSET('Water Data'!$D$6,0,10*ROW('Water Data'!D123)),NA())</f>
        <v>#N/A</v>
      </c>
      <c r="F129" s="96" t="e">
        <f ca="true">+IF(AND(ISNUMBER(OFFSET('Water Data'!$D$9,0,10*ROW('Water Data'!D123))),'Data Summary'!BU129="Yes"),OFFSET('Water Data'!$D$9,0,10*ROW('Water Data'!D123)),NA())</f>
        <v>#N/A</v>
      </c>
      <c r="G129" s="96" t="e">
        <f ca="true">+IF(AND(ISNUMBER(OFFSET('Water Data'!$E$4,0,10*ROW('Water Data'!E123))),'Data Summary'!BV129="Yes"),100-OFFSET('Water Data'!$E$4,0,10*ROW('Water Data'!E123)),NA())</f>
        <v>#N/A</v>
      </c>
      <c r="H129" s="96" t="e">
        <f ca="true">+IF(AND(ISNUMBER(OFFSET('Water Data'!$E$6,0,10*ROW('Water Data'!E123))),'Data Summary'!BW129="Yes"),OFFSET('Water Data'!$E$6,0,10*ROW('Water Data'!E123)),NA())</f>
        <v>#N/A</v>
      </c>
      <c r="I129" s="96" t="e">
        <f ca="true">+IF(AND(ISNUMBER(OFFSET('Water Data'!$E$9,0,10*ROW('Water Data'!E123))),'Data Summary'!BX129="Yes"),OFFSET('Water Data'!$E$9,0,10*ROW('Water Data'!E123)),NA())</f>
        <v>#N/A</v>
      </c>
      <c r="J129" s="96" t="e">
        <f ca="true">+IF(AND(ISNUMBER(OFFSET('Water Data'!$F$4,0,10*ROW('Water Data'!F123))),'Data Summary'!BY129="Yes"),100-OFFSET('Water Data'!$F$4,0,10*ROW('Water Data'!F123)),NA())</f>
        <v>#N/A</v>
      </c>
      <c r="K129" s="96" t="e">
        <f ca="true">+IF(AND(ISNUMBER(OFFSET('Water Data'!$F$6,0,10*ROW('Water Data'!F123))),'Data Summary'!BZ129="Yes"),OFFSET('Water Data'!$F$6,0,10*ROW('Water Data'!F123)),NA())</f>
        <v>#N/A</v>
      </c>
      <c r="L129" s="96" t="e">
        <f ca="true">+IF(AND(ISNUMBER(OFFSET('Water Data'!$F$9,0,10*ROW('Water Data'!F123))),'Data Summary'!CA129="Yes"),OFFSET('Water Data'!$F$9,0,10*ROW('Water Data'!F123)),NA())</f>
        <v>#N/A</v>
      </c>
      <c r="M129" s="96" t="e">
        <f ca="true">+IF(AND(ISNUMBER(OFFSET('Water Data'!$G$4,0,10*ROW('Water Data'!G123))),'Data Summary'!CB129="Yes"),100-OFFSET('Water Data'!$G$4,0,10*ROW('Water Data'!G123)),NA())</f>
        <v>#N/A</v>
      </c>
      <c r="N129" s="96" t="e">
        <f ca="true">+IF(AND(ISNUMBER(OFFSET('Water Data'!$G$6,0,10*ROW('Water Data'!G123))),'Data Summary'!CC129="Yes"),OFFSET('Water Data'!$G$6,0,10*ROW('Water Data'!G123)),NA())</f>
        <v>#N/A</v>
      </c>
      <c r="O129" s="96" t="e">
        <f ca="true">+IF(AND(ISNUMBER(OFFSET('Water Data'!$G$9,0,10*ROW('Water Data'!G123))),'Data Summary'!CD129="Yes"),OFFSET('Water Data'!$G$9,0,10*ROW('Water Data'!G123)),NA())</f>
        <v>#N/A</v>
      </c>
      <c r="P129" s="96" t="e">
        <f ca="true">+IF(AND(ISNUMBER(OFFSET('Water Data'!$H$4,0,10*ROW('Water Data'!H123))),'Data Summary'!CE129="Yes"),100-OFFSET('Water Data'!$H$4,0,10*ROW('Water Data'!H123)),NA())</f>
        <v>#N/A</v>
      </c>
      <c r="Q129" s="96" t="e">
        <f ca="true">+IF(AND(ISNUMBER(OFFSET('Water Data'!$H$6,0,10*ROW('Water Data'!H123))),'Data Summary'!CF129="Yes"),OFFSET('Water Data'!$H$6,0,10*ROW('Water Data'!H123)),NA())</f>
        <v>#N/A</v>
      </c>
      <c r="R129" s="96" t="e">
        <f ca="true">+IF(AND(ISNUMBER(OFFSET('Water Data'!$H$9,0,10*ROW('Water Data'!H123))),'Data Summary'!CG129="Yes"),OFFSET('Water Data'!$H$9,0,10*ROW('Water Data'!H123)),NA())</f>
        <v>#N/A</v>
      </c>
      <c r="S129" s="96" t="e">
        <f ca="true">+IF(AND(ISNUMBER(OFFSET('Water Data'!$I$4,0,10*ROW('Water Data'!I123))),'Data Summary'!CH129="Yes"),100-OFFSET('Water Data'!$I$4,0,10*ROW('Water Data'!I123)),NA())</f>
        <v>#N/A</v>
      </c>
      <c r="T129" s="96" t="e">
        <f ca="true">+IF(AND(ISNUMBER(OFFSET('Water Data'!$I$6,0,10*ROW('Water Data'!I123))),'Data Summary'!CI129="Yes"),OFFSET('Water Data'!$I$6,0,10*ROW('Water Data'!I123)),NA())</f>
        <v>#N/A</v>
      </c>
      <c r="U129" s="96" t="e">
        <f ca="true">+IF(AND(ISNUMBER(OFFSET('Water Data'!$I$9,0,10*ROW('Water Data'!I123))),'Data Summary'!CJ129="Yes"),OFFSET('Water Data'!$I$9,0,10*ROW('Water Data'!I123)),NA())</f>
        <v>#N/A</v>
      </c>
      <c r="V129" s="97" t="e">
        <f ca="true">+IF(AND(ISNUMBER(OFFSET('Sanitation Data'!$D$4,0,10*ROW('Sanitation Data'!D123))),'Data Summary'!CK129="Yes"),100-OFFSET('Sanitation Data'!$D$4,0,10*ROW('Sanitation Data'!D123)),NA())</f>
        <v>#N/A</v>
      </c>
      <c r="W129" s="97" t="e">
        <f ca="true">+IF(AND(ISNUMBER(OFFSET('Sanitation Data'!$D$6,0,10*ROW('Sanitation Data'!D123))),'Data Summary'!CL129="Yes"),OFFSET('Sanitation Data'!$D$6,0,10*ROW('Sanitation Data'!D123)),NA())</f>
        <v>#N/A</v>
      </c>
      <c r="X129" s="97" t="e">
        <f ca="true">+IF(AND(ISNUMBER(OFFSET('Sanitation Data'!$D$10,0,10*ROW('Sanitation Data'!D123))),'Data Summary'!CM129="Yes"),OFFSET('Sanitation Data'!$D$10,0,10*ROW('Sanitation Data'!D123)),NA())</f>
        <v>#N/A</v>
      </c>
      <c r="Y129" s="97" t="e">
        <f ca="true">+IF(AND(ISNUMBER(OFFSET('Sanitation Data'!$D$11,0,10*ROW('Sanitation Data'!D123))),'Data Summary'!CN129="Yes"),OFFSET('Sanitation Data'!$D$11,0,10*ROW('Sanitation Data'!D123)),NA())</f>
        <v>#N/A</v>
      </c>
      <c r="Z129" s="97" t="e">
        <f ca="true">+IF(AND(ISNUMBER(OFFSET('Sanitation Data'!$D$12,0,10*ROW('Sanitation Data'!D123))),'Data Summary'!CO129="Yes"),OFFSET('Sanitation Data'!$D$12,0,10*ROW('Sanitation Data'!D123)),NA())</f>
        <v>#N/A</v>
      </c>
      <c r="AA129" s="97" t="e">
        <f ca="true">+IF(AND(ISNUMBER(OFFSET('Sanitation Data'!$E$4,0,10*ROW('Sanitation Data'!E123))),'Data Summary'!CP129="Yes"),100-OFFSET('Sanitation Data'!$E$4,0,10*ROW('Sanitation Data'!E123)),NA())</f>
        <v>#N/A</v>
      </c>
      <c r="AB129" s="97" t="e">
        <f ca="true">+IF(AND(ISNUMBER(OFFSET('Sanitation Data'!$E$6,0,10*ROW('Sanitation Data'!E123))),'Data Summary'!CQ129="Yes"),OFFSET('Sanitation Data'!$E$6,0,10*ROW('Sanitation Data'!E123)),NA())</f>
        <v>#N/A</v>
      </c>
      <c r="AC129" s="97" t="e">
        <f ca="true">+IF(AND(ISNUMBER(OFFSET('Sanitation Data'!$E$10,0,10*ROW('Sanitation Data'!E123))),'Data Summary'!CR129="Yes"),OFFSET('Sanitation Data'!$E$10,0,10*ROW('Sanitation Data'!E123)),NA())</f>
        <v>#N/A</v>
      </c>
      <c r="AD129" s="97" t="e">
        <f ca="true">+IF(AND(ISNUMBER(OFFSET('Sanitation Data'!$E$11,0,10*ROW('Sanitation Data'!E123))),'Data Summary'!CS129="Yes"),OFFSET('Sanitation Data'!$E$11,0,10*ROW('Sanitation Data'!E123)),NA())</f>
        <v>#N/A</v>
      </c>
      <c r="AE129" s="97" t="e">
        <f ca="true">+IF(AND(ISNUMBER(OFFSET('Sanitation Data'!$E$12,0,10*ROW('Sanitation Data'!E123))),'Data Summary'!CT129="Yes"),OFFSET('Sanitation Data'!$E$12,0,10*ROW('Sanitation Data'!E123)),NA())</f>
        <v>#N/A</v>
      </c>
      <c r="AF129" s="97" t="e">
        <f ca="true">+IF(AND(ISNUMBER(OFFSET('Sanitation Data'!$F$4,0,10*ROW('Sanitation Data'!F123))),'Data Summary'!CU129="Yes"),100-OFFSET('Sanitation Data'!$F$4,0,10*ROW('Sanitation Data'!F123)),NA())</f>
        <v>#N/A</v>
      </c>
      <c r="AG129" s="97" t="e">
        <f ca="true">+IF(AND(ISNUMBER(OFFSET('Sanitation Data'!$F$6,0,10*ROW('Sanitation Data'!F123))),'Data Summary'!CV129="Yes"),OFFSET('Sanitation Data'!$F$6,0,10*ROW('Sanitation Data'!F123)),NA())</f>
        <v>#N/A</v>
      </c>
      <c r="AH129" s="97" t="e">
        <f ca="true">+IF(AND(ISNUMBER(OFFSET('Sanitation Data'!$F$10,0,10*ROW('Sanitation Data'!F123))),'Data Summary'!CW129="Yes"),OFFSET('Sanitation Data'!$F$10,0,10*ROW('Sanitation Data'!F123)),NA())</f>
        <v>#N/A</v>
      </c>
      <c r="AI129" s="97" t="e">
        <f ca="true">+IF(AND(ISNUMBER(OFFSET('Sanitation Data'!$F$11,0,10*ROW('Sanitation Data'!F123))),'Data Summary'!CX129="Yes"),OFFSET('Sanitation Data'!$F$11,0,10*ROW('Sanitation Data'!F123)),NA())</f>
        <v>#N/A</v>
      </c>
      <c r="AJ129" s="97" t="e">
        <f ca="true">+IF(AND(ISNUMBER(OFFSET('Sanitation Data'!$F$12,0,10*ROW('Sanitation Data'!F123))),'Data Summary'!CY129="Yes"),OFFSET('Sanitation Data'!$F$12,0,10*ROW('Sanitation Data'!F123)),NA())</f>
        <v>#N/A</v>
      </c>
      <c r="AK129" s="97" t="e">
        <f ca="true">+IF(AND(ISNUMBER(OFFSET('Sanitation Data'!$G$4,0,10*ROW('Sanitation Data'!G123))),'Data Summary'!CZ129="Yes"),100-OFFSET('Sanitation Data'!$G$4,0,10*ROW('Sanitation Data'!G123)),NA())</f>
        <v>#N/A</v>
      </c>
      <c r="AL129" s="97" t="e">
        <f ca="true">+IF(AND(ISNUMBER(OFFSET('Sanitation Data'!$G$6,0,10*ROW('Sanitation Data'!G123))),'Data Summary'!DA129="Yes"),OFFSET('Sanitation Data'!$G$6,0,10*ROW('Sanitation Data'!G123)),NA())</f>
        <v>#N/A</v>
      </c>
      <c r="AM129" s="97" t="e">
        <f ca="true">+IF(AND(ISNUMBER(OFFSET('Sanitation Data'!$G$10,0,10*ROW('Sanitation Data'!G123))),'Data Summary'!DB129="Yes"),OFFSET('Sanitation Data'!$G$10,0,10*ROW('Sanitation Data'!G123)),NA())</f>
        <v>#N/A</v>
      </c>
      <c r="AN129" s="97" t="e">
        <f ca="true">+IF(AND(ISNUMBER(OFFSET('Sanitation Data'!$G$11,0,10*ROW('Sanitation Data'!G123))),'Data Summary'!DC129="Yes"),OFFSET('Sanitation Data'!$G$11,0,10*ROW('Sanitation Data'!G123)),NA())</f>
        <v>#N/A</v>
      </c>
      <c r="AO129" s="97" t="e">
        <f ca="true">+IF(AND(ISNUMBER(OFFSET('Sanitation Data'!$G$12,0,10*ROW('Sanitation Data'!G123))),'Data Summary'!DD129="Yes"),OFFSET('Sanitation Data'!$G$12,0,10*ROW('Sanitation Data'!G123)),NA())</f>
        <v>#N/A</v>
      </c>
      <c r="AP129" s="97" t="e">
        <f ca="true">+IF(AND(ISNUMBER(OFFSET('Sanitation Data'!$H$4,0,10*ROW('Sanitation Data'!H123))),'Data Summary'!DE129="Yes"),100-OFFSET('Sanitation Data'!$H$4,0,10*ROW('Sanitation Data'!H123)),NA())</f>
        <v>#N/A</v>
      </c>
      <c r="AQ129" s="97" t="e">
        <f ca="true">+IF(AND(ISNUMBER(OFFSET('Sanitation Data'!$H$6,0,10*ROW('Sanitation Data'!H123))),'Data Summary'!DF129="Yes"),OFFSET('Sanitation Data'!$H$6,0,10*ROW('Sanitation Data'!H123)),NA())</f>
        <v>#N/A</v>
      </c>
      <c r="AR129" s="97" t="e">
        <f ca="true">+IF(AND(ISNUMBER(OFFSET('Sanitation Data'!$H$10,0,10*ROW('Sanitation Data'!H123))),'Data Summary'!DG129="Yes"),OFFSET('Sanitation Data'!$H$10,0,10*ROW('Sanitation Data'!H123)),NA())</f>
        <v>#N/A</v>
      </c>
      <c r="AS129" s="97" t="e">
        <f ca="true">+IF(AND(ISNUMBER(OFFSET('Sanitation Data'!$H$11,0,10*ROW('Sanitation Data'!H123))),'Data Summary'!DH129="Yes"),OFFSET('Sanitation Data'!$H$11,0,10*ROW('Sanitation Data'!H123)),NA())</f>
        <v>#N/A</v>
      </c>
      <c r="AT129" s="97" t="e">
        <f ca="true">+IF(AND(ISNUMBER(OFFSET('Sanitation Data'!$H$12,0,10*ROW('Sanitation Data'!H123))),'Data Summary'!DI129="Yes"),OFFSET('Sanitation Data'!$H$12,0,10*ROW('Sanitation Data'!H123)),NA())</f>
        <v>#N/A</v>
      </c>
      <c r="AU129" s="97" t="e">
        <f ca="true">+IF(AND(ISNUMBER(OFFSET('Sanitation Data'!$I$4,0,10*ROW('Sanitation Data'!I123))),'Data Summary'!DJ129="Yes"),100-OFFSET('Sanitation Data'!$I$4,0,10*ROW('Sanitation Data'!I123)),NA())</f>
        <v>#N/A</v>
      </c>
      <c r="AV129" s="97" t="e">
        <f ca="true">+IF(AND(ISNUMBER(OFFSET('Sanitation Data'!$I$6,0,10*ROW('Sanitation Data'!I123))),'Data Summary'!DK129="Yes"),OFFSET('Sanitation Data'!$I$6,0,10*ROW('Sanitation Data'!I123)),NA())</f>
        <v>#N/A</v>
      </c>
      <c r="AW129" s="97" t="e">
        <f ca="true">+IF(AND(ISNUMBER(OFFSET('Sanitation Data'!$I$10,0,10*ROW('Sanitation Data'!I123))),'Data Summary'!DL129="Yes"),OFFSET('Sanitation Data'!$I$10,0,10*ROW('Sanitation Data'!I123)),NA())</f>
        <v>#N/A</v>
      </c>
      <c r="AX129" s="97" t="e">
        <f ca="true">+IF(AND(ISNUMBER(OFFSET('Sanitation Data'!$I$11,0,10*ROW('Sanitation Data'!I123))),'Data Summary'!DM129="Yes"),OFFSET('Sanitation Data'!$I$11,0,10*ROW('Sanitation Data'!I123)),NA())</f>
        <v>#N/A</v>
      </c>
      <c r="AY129" s="97" t="e">
        <f ca="true">+IF(AND(ISNUMBER(OFFSET('Sanitation Data'!$I$12,0,10*ROW('Sanitation Data'!I123))),'Data Summary'!DN129="Yes"),OFFSET('Sanitation Data'!$I$12,0,10*ROW('Sanitation Data'!I123)),NA())</f>
        <v>#N/A</v>
      </c>
      <c r="AZ129" s="98" t="e">
        <f ca="true">+IF(AND(ISNUMBER(OFFSET('Hygiene Data'!$D$5,0,10*ROW('Hygiene Data'!D123))),'Data Summary'!DO129="Yes"),OFFSET('Hygiene Data'!$D$5,0,10*ROW('Hygiene Data'!D123)),NA())</f>
        <v>#N/A</v>
      </c>
      <c r="BA129" s="98" t="e">
        <f ca="true">+IF(AND(ISNUMBER(OFFSET('Hygiene Data'!$D$7,0,10*ROW('Hygiene Data'!D123))),'Data Summary'!DP129="Yes"),OFFSET('Hygiene Data'!$D$7,0,10*ROW('Hygiene Data'!D123)),NA())</f>
        <v>#N/A</v>
      </c>
      <c r="BB129" s="98" t="e">
        <f ca="true">+IF(AND(ISNUMBER(OFFSET('Hygiene Data'!$D$9,0,10*ROW('Hygiene Data'!D123))),'Data Summary'!DQ129="Yes"),OFFSET('Hygiene Data'!$D$9,0,10*ROW('Hygiene Data'!D123)),NA())</f>
        <v>#N/A</v>
      </c>
      <c r="BC129" s="98" t="e">
        <f ca="true">+IF(AND(ISNUMBER(OFFSET('Hygiene Data'!$E$5,0,10*ROW('Hygiene Data'!E123))),'Data Summary'!DR129="Yes"),OFFSET('Hygiene Data'!$E$5,0,10*ROW('Hygiene Data'!E123)),NA())</f>
        <v>#N/A</v>
      </c>
      <c r="BD129" s="98" t="e">
        <f ca="true">+IF(AND(ISNUMBER(OFFSET('Hygiene Data'!$E$7,0,10*ROW('Hygiene Data'!E123))),'Data Summary'!DS129="Yes"),OFFSET('Hygiene Data'!$E$7,0,10*ROW('Hygiene Data'!E123)),NA())</f>
        <v>#N/A</v>
      </c>
      <c r="BE129" s="98" t="e">
        <f ca="true">+IF(AND(ISNUMBER(OFFSET('Hygiene Data'!$E$9,0,10*ROW('Hygiene Data'!E123))),'Data Summary'!DT129="Yes"),OFFSET('Hygiene Data'!$E$9,0,10*ROW('Hygiene Data'!E123)),NA())</f>
        <v>#N/A</v>
      </c>
      <c r="BF129" s="98" t="e">
        <f ca="true">+IF(AND(ISNUMBER(OFFSET('Hygiene Data'!$F$5,0,10*ROW('Hygiene Data'!F123))),'Data Summary'!DU129="Yes"),OFFSET('Hygiene Data'!$F$5,0,10*ROW('Hygiene Data'!F123)),NA())</f>
        <v>#N/A</v>
      </c>
      <c r="BG129" s="98" t="e">
        <f ca="true">+IF(AND(ISNUMBER(OFFSET('Hygiene Data'!$F$7,0,10*ROW('Hygiene Data'!F123))),'Data Summary'!DV129="Yes"),OFFSET('Hygiene Data'!$F$7,0,10*ROW('Hygiene Data'!F123)),NA())</f>
        <v>#N/A</v>
      </c>
      <c r="BH129" s="98" t="e">
        <f ca="true">+IF(AND(ISNUMBER(OFFSET('Hygiene Data'!$F$9,0,10*ROW('Hygiene Data'!F123))),'Data Summary'!DW129="Yes"),OFFSET('Hygiene Data'!$F$9,0,10*ROW('Hygiene Data'!F123)),NA())</f>
        <v>#N/A</v>
      </c>
      <c r="BI129" s="98" t="e">
        <f ca="true">+IF(AND(ISNUMBER(OFFSET('Hygiene Data'!$G$5,0,10*ROW('Hygiene Data'!G123))),'Data Summary'!DX129="Yes"),OFFSET('Hygiene Data'!$G$5,0,10*ROW('Hygiene Data'!G123)),NA())</f>
        <v>#N/A</v>
      </c>
      <c r="BJ129" s="98" t="e">
        <f ca="true">+IF(AND(ISNUMBER(OFFSET('Hygiene Data'!$G$7,0,10*ROW('Hygiene Data'!G123))),'Data Summary'!DY129="Yes"),OFFSET('Hygiene Data'!$G$7,0,10*ROW('Hygiene Data'!G123)),NA())</f>
        <v>#N/A</v>
      </c>
      <c r="BK129" s="98" t="e">
        <f ca="true">+IF(AND(ISNUMBER(OFFSET('Hygiene Data'!$G$9,0,10*ROW('Hygiene Data'!G123))),'Data Summary'!DZ129="Yes"),OFFSET('Hygiene Data'!$G$9,0,10*ROW('Hygiene Data'!G123)),NA())</f>
        <v>#N/A</v>
      </c>
      <c r="BL129" s="98" t="e">
        <f ca="true">+IF(AND(ISNUMBER(OFFSET('Hygiene Data'!$H$5,0,10*ROW('Hygiene Data'!H123))),'Data Summary'!EA129="Yes"),OFFSET('Hygiene Data'!$H$5,0,10*ROW('Hygiene Data'!H123)),NA())</f>
        <v>#N/A</v>
      </c>
      <c r="BM129" s="98" t="e">
        <f ca="true">+IF(AND(ISNUMBER(OFFSET('Hygiene Data'!$H$7,0,10*ROW('Hygiene Data'!H123))),'Data Summary'!EB129="Yes"),OFFSET('Hygiene Data'!$H$7,0,10*ROW('Hygiene Data'!H123)),NA())</f>
        <v>#N/A</v>
      </c>
      <c r="BN129" s="98" t="e">
        <f ca="true">+IF(AND(ISNUMBER(OFFSET('Hygiene Data'!$H$9,0,10*ROW('Hygiene Data'!H123))),'Data Summary'!EC129="Yes"),OFFSET('Hygiene Data'!$H$9,0,10*ROW('Hygiene Data'!H123)),NA())</f>
        <v>#N/A</v>
      </c>
      <c r="BO129" s="98" t="e">
        <f ca="true">+IF(AND(ISNUMBER(OFFSET('Hygiene Data'!$I$5,0,10*ROW('Hygiene Data'!I123))),'Data Summary'!ED129="Yes"),OFFSET('Hygiene Data'!$I$5,0,10*ROW('Hygiene Data'!I123)),NA())</f>
        <v>#N/A</v>
      </c>
      <c r="BP129" s="98" t="e">
        <f ca="true">+IF(AND(ISNUMBER(OFFSET('Hygiene Data'!$I$7,0,10*ROW('Hygiene Data'!I123))),'Data Summary'!EE129="Yes"),OFFSET('Hygiene Data'!$I$7,0,10*ROW('Hygiene Data'!I123)),NA())</f>
        <v>#N/A</v>
      </c>
      <c r="BQ129" s="98" t="e">
        <f ca="true">+IF(AND(ISNUMBER(OFFSET('Hygiene Data'!$I$9,0,10*ROW('Hygiene Data'!I123))),'Data Summary'!EF129="Yes"),OFFSET('Hygiene Data'!$I$9,0,10*ROW('Hygiene Data'!I123)),NA())</f>
        <v>#N/A</v>
      </c>
    </row>
    <row xmlns:x14ac="http://schemas.microsoft.com/office/spreadsheetml/2009/9/ac" r="130" x14ac:dyDescent="0.2">
      <c r="A130" s="339" t="e">
        <f ca="true">+RIGHT('Data Summary'!A130,LEN('Data Summary'!A130)-9)</f>
        <v>#VALUE!</v>
      </c>
      <c r="B130" s="36" t="str">
        <f ca="true">+IF(ISTEXT('Data Summary'!B130),'Data Summary'!B130,"")</f>
        <v/>
      </c>
      <c r="C130" s="338" t="e">
        <f ca="true">+VALUE('Data Summary'!C130)</f>
        <v>#VALUE!</v>
      </c>
      <c r="D130" s="96" t="e">
        <f ca="true">+IF(AND(ISNUMBER(OFFSET('Water Data'!$D$4,0,10*ROW('Water Data'!D124))),'Data Summary'!BS130="Yes"),100-OFFSET('Water Data'!$D$4,0,10*ROW('Water Data'!D124)),NA())</f>
        <v>#N/A</v>
      </c>
      <c r="E130" s="96" t="e">
        <f ca="true">+IF(AND(ISNUMBER(OFFSET('Water Data'!$D$6,0,10*ROW('Water Data'!D124))),'Data Summary'!BT130="Yes"),OFFSET('Water Data'!$D$6,0,10*ROW('Water Data'!D124)),NA())</f>
        <v>#N/A</v>
      </c>
      <c r="F130" s="96" t="e">
        <f ca="true">+IF(AND(ISNUMBER(OFFSET('Water Data'!$D$9,0,10*ROW('Water Data'!D124))),'Data Summary'!BU130="Yes"),OFFSET('Water Data'!$D$9,0,10*ROW('Water Data'!D124)),NA())</f>
        <v>#N/A</v>
      </c>
      <c r="G130" s="96" t="e">
        <f ca="true">+IF(AND(ISNUMBER(OFFSET('Water Data'!$E$4,0,10*ROW('Water Data'!E124))),'Data Summary'!BV130="Yes"),100-OFFSET('Water Data'!$E$4,0,10*ROW('Water Data'!E124)),NA())</f>
        <v>#N/A</v>
      </c>
      <c r="H130" s="96" t="e">
        <f ca="true">+IF(AND(ISNUMBER(OFFSET('Water Data'!$E$6,0,10*ROW('Water Data'!E124))),'Data Summary'!BW130="Yes"),OFFSET('Water Data'!$E$6,0,10*ROW('Water Data'!E124)),NA())</f>
        <v>#N/A</v>
      </c>
      <c r="I130" s="96" t="e">
        <f ca="true">+IF(AND(ISNUMBER(OFFSET('Water Data'!$E$9,0,10*ROW('Water Data'!E124))),'Data Summary'!BX130="Yes"),OFFSET('Water Data'!$E$9,0,10*ROW('Water Data'!E124)),NA())</f>
        <v>#N/A</v>
      </c>
      <c r="J130" s="96" t="e">
        <f ca="true">+IF(AND(ISNUMBER(OFFSET('Water Data'!$F$4,0,10*ROW('Water Data'!F124))),'Data Summary'!BY130="Yes"),100-OFFSET('Water Data'!$F$4,0,10*ROW('Water Data'!F124)),NA())</f>
        <v>#N/A</v>
      </c>
      <c r="K130" s="96" t="e">
        <f ca="true">+IF(AND(ISNUMBER(OFFSET('Water Data'!$F$6,0,10*ROW('Water Data'!F124))),'Data Summary'!BZ130="Yes"),OFFSET('Water Data'!$F$6,0,10*ROW('Water Data'!F124)),NA())</f>
        <v>#N/A</v>
      </c>
      <c r="L130" s="96" t="e">
        <f ca="true">+IF(AND(ISNUMBER(OFFSET('Water Data'!$F$9,0,10*ROW('Water Data'!F124))),'Data Summary'!CA130="Yes"),OFFSET('Water Data'!$F$9,0,10*ROW('Water Data'!F124)),NA())</f>
        <v>#N/A</v>
      </c>
      <c r="M130" s="96" t="e">
        <f ca="true">+IF(AND(ISNUMBER(OFFSET('Water Data'!$G$4,0,10*ROW('Water Data'!G124))),'Data Summary'!CB130="Yes"),100-OFFSET('Water Data'!$G$4,0,10*ROW('Water Data'!G124)),NA())</f>
        <v>#N/A</v>
      </c>
      <c r="N130" s="96" t="e">
        <f ca="true">+IF(AND(ISNUMBER(OFFSET('Water Data'!$G$6,0,10*ROW('Water Data'!G124))),'Data Summary'!CC130="Yes"),OFFSET('Water Data'!$G$6,0,10*ROW('Water Data'!G124)),NA())</f>
        <v>#N/A</v>
      </c>
      <c r="O130" s="96" t="e">
        <f ca="true">+IF(AND(ISNUMBER(OFFSET('Water Data'!$G$9,0,10*ROW('Water Data'!G124))),'Data Summary'!CD130="Yes"),OFFSET('Water Data'!$G$9,0,10*ROW('Water Data'!G124)),NA())</f>
        <v>#N/A</v>
      </c>
      <c r="P130" s="96" t="e">
        <f ca="true">+IF(AND(ISNUMBER(OFFSET('Water Data'!$H$4,0,10*ROW('Water Data'!H124))),'Data Summary'!CE130="Yes"),100-OFFSET('Water Data'!$H$4,0,10*ROW('Water Data'!H124)),NA())</f>
        <v>#N/A</v>
      </c>
      <c r="Q130" s="96" t="e">
        <f ca="true">+IF(AND(ISNUMBER(OFFSET('Water Data'!$H$6,0,10*ROW('Water Data'!H124))),'Data Summary'!CF130="Yes"),OFFSET('Water Data'!$H$6,0,10*ROW('Water Data'!H124)),NA())</f>
        <v>#N/A</v>
      </c>
      <c r="R130" s="96" t="e">
        <f ca="true">+IF(AND(ISNUMBER(OFFSET('Water Data'!$H$9,0,10*ROW('Water Data'!H124))),'Data Summary'!CG130="Yes"),OFFSET('Water Data'!$H$9,0,10*ROW('Water Data'!H124)),NA())</f>
        <v>#N/A</v>
      </c>
      <c r="S130" s="96" t="e">
        <f ca="true">+IF(AND(ISNUMBER(OFFSET('Water Data'!$I$4,0,10*ROW('Water Data'!I124))),'Data Summary'!CH130="Yes"),100-OFFSET('Water Data'!$I$4,0,10*ROW('Water Data'!I124)),NA())</f>
        <v>#N/A</v>
      </c>
      <c r="T130" s="96" t="e">
        <f ca="true">+IF(AND(ISNUMBER(OFFSET('Water Data'!$I$6,0,10*ROW('Water Data'!I124))),'Data Summary'!CI130="Yes"),OFFSET('Water Data'!$I$6,0,10*ROW('Water Data'!I124)),NA())</f>
        <v>#N/A</v>
      </c>
      <c r="U130" s="96" t="e">
        <f ca="true">+IF(AND(ISNUMBER(OFFSET('Water Data'!$I$9,0,10*ROW('Water Data'!I124))),'Data Summary'!CJ130="Yes"),OFFSET('Water Data'!$I$9,0,10*ROW('Water Data'!I124)),NA())</f>
        <v>#N/A</v>
      </c>
      <c r="V130" s="97" t="e">
        <f ca="true">+IF(AND(ISNUMBER(OFFSET('Sanitation Data'!$D$4,0,10*ROW('Sanitation Data'!D124))),'Data Summary'!CK130="Yes"),100-OFFSET('Sanitation Data'!$D$4,0,10*ROW('Sanitation Data'!D124)),NA())</f>
        <v>#N/A</v>
      </c>
      <c r="W130" s="97" t="e">
        <f ca="true">+IF(AND(ISNUMBER(OFFSET('Sanitation Data'!$D$6,0,10*ROW('Sanitation Data'!D124))),'Data Summary'!CL130="Yes"),OFFSET('Sanitation Data'!$D$6,0,10*ROW('Sanitation Data'!D124)),NA())</f>
        <v>#N/A</v>
      </c>
      <c r="X130" s="97" t="e">
        <f ca="true">+IF(AND(ISNUMBER(OFFSET('Sanitation Data'!$D$10,0,10*ROW('Sanitation Data'!D124))),'Data Summary'!CM130="Yes"),OFFSET('Sanitation Data'!$D$10,0,10*ROW('Sanitation Data'!D124)),NA())</f>
        <v>#N/A</v>
      </c>
      <c r="Y130" s="97" t="e">
        <f ca="true">+IF(AND(ISNUMBER(OFFSET('Sanitation Data'!$D$11,0,10*ROW('Sanitation Data'!D124))),'Data Summary'!CN130="Yes"),OFFSET('Sanitation Data'!$D$11,0,10*ROW('Sanitation Data'!D124)),NA())</f>
        <v>#N/A</v>
      </c>
      <c r="Z130" s="97" t="e">
        <f ca="true">+IF(AND(ISNUMBER(OFFSET('Sanitation Data'!$D$12,0,10*ROW('Sanitation Data'!D124))),'Data Summary'!CO130="Yes"),OFFSET('Sanitation Data'!$D$12,0,10*ROW('Sanitation Data'!D124)),NA())</f>
        <v>#N/A</v>
      </c>
      <c r="AA130" s="97" t="e">
        <f ca="true">+IF(AND(ISNUMBER(OFFSET('Sanitation Data'!$E$4,0,10*ROW('Sanitation Data'!E124))),'Data Summary'!CP130="Yes"),100-OFFSET('Sanitation Data'!$E$4,0,10*ROW('Sanitation Data'!E124)),NA())</f>
        <v>#N/A</v>
      </c>
      <c r="AB130" s="97" t="e">
        <f ca="true">+IF(AND(ISNUMBER(OFFSET('Sanitation Data'!$E$6,0,10*ROW('Sanitation Data'!E124))),'Data Summary'!CQ130="Yes"),OFFSET('Sanitation Data'!$E$6,0,10*ROW('Sanitation Data'!E124)),NA())</f>
        <v>#N/A</v>
      </c>
      <c r="AC130" s="97" t="e">
        <f ca="true">+IF(AND(ISNUMBER(OFFSET('Sanitation Data'!$E$10,0,10*ROW('Sanitation Data'!E124))),'Data Summary'!CR130="Yes"),OFFSET('Sanitation Data'!$E$10,0,10*ROW('Sanitation Data'!E124)),NA())</f>
        <v>#N/A</v>
      </c>
      <c r="AD130" s="97" t="e">
        <f ca="true">+IF(AND(ISNUMBER(OFFSET('Sanitation Data'!$E$11,0,10*ROW('Sanitation Data'!E124))),'Data Summary'!CS130="Yes"),OFFSET('Sanitation Data'!$E$11,0,10*ROW('Sanitation Data'!E124)),NA())</f>
        <v>#N/A</v>
      </c>
      <c r="AE130" s="97" t="e">
        <f ca="true">+IF(AND(ISNUMBER(OFFSET('Sanitation Data'!$E$12,0,10*ROW('Sanitation Data'!E124))),'Data Summary'!CT130="Yes"),OFFSET('Sanitation Data'!$E$12,0,10*ROW('Sanitation Data'!E124)),NA())</f>
        <v>#N/A</v>
      </c>
      <c r="AF130" s="97" t="e">
        <f ca="true">+IF(AND(ISNUMBER(OFFSET('Sanitation Data'!$F$4,0,10*ROW('Sanitation Data'!F124))),'Data Summary'!CU130="Yes"),100-OFFSET('Sanitation Data'!$F$4,0,10*ROW('Sanitation Data'!F124)),NA())</f>
        <v>#N/A</v>
      </c>
      <c r="AG130" s="97" t="e">
        <f ca="true">+IF(AND(ISNUMBER(OFFSET('Sanitation Data'!$F$6,0,10*ROW('Sanitation Data'!F124))),'Data Summary'!CV130="Yes"),OFFSET('Sanitation Data'!$F$6,0,10*ROW('Sanitation Data'!F124)),NA())</f>
        <v>#N/A</v>
      </c>
      <c r="AH130" s="97" t="e">
        <f ca="true">+IF(AND(ISNUMBER(OFFSET('Sanitation Data'!$F$10,0,10*ROW('Sanitation Data'!F124))),'Data Summary'!CW130="Yes"),OFFSET('Sanitation Data'!$F$10,0,10*ROW('Sanitation Data'!F124)),NA())</f>
        <v>#N/A</v>
      </c>
      <c r="AI130" s="97" t="e">
        <f ca="true">+IF(AND(ISNUMBER(OFFSET('Sanitation Data'!$F$11,0,10*ROW('Sanitation Data'!F124))),'Data Summary'!CX130="Yes"),OFFSET('Sanitation Data'!$F$11,0,10*ROW('Sanitation Data'!F124)),NA())</f>
        <v>#N/A</v>
      </c>
      <c r="AJ130" s="97" t="e">
        <f ca="true">+IF(AND(ISNUMBER(OFFSET('Sanitation Data'!$F$12,0,10*ROW('Sanitation Data'!F124))),'Data Summary'!CY130="Yes"),OFFSET('Sanitation Data'!$F$12,0,10*ROW('Sanitation Data'!F124)),NA())</f>
        <v>#N/A</v>
      </c>
      <c r="AK130" s="97" t="e">
        <f ca="true">+IF(AND(ISNUMBER(OFFSET('Sanitation Data'!$G$4,0,10*ROW('Sanitation Data'!G124))),'Data Summary'!CZ130="Yes"),100-OFFSET('Sanitation Data'!$G$4,0,10*ROW('Sanitation Data'!G124)),NA())</f>
        <v>#N/A</v>
      </c>
      <c r="AL130" s="97" t="e">
        <f ca="true">+IF(AND(ISNUMBER(OFFSET('Sanitation Data'!$G$6,0,10*ROW('Sanitation Data'!G124))),'Data Summary'!DA130="Yes"),OFFSET('Sanitation Data'!$G$6,0,10*ROW('Sanitation Data'!G124)),NA())</f>
        <v>#N/A</v>
      </c>
      <c r="AM130" s="97" t="e">
        <f ca="true">+IF(AND(ISNUMBER(OFFSET('Sanitation Data'!$G$10,0,10*ROW('Sanitation Data'!G124))),'Data Summary'!DB130="Yes"),OFFSET('Sanitation Data'!$G$10,0,10*ROW('Sanitation Data'!G124)),NA())</f>
        <v>#N/A</v>
      </c>
      <c r="AN130" s="97" t="e">
        <f ca="true">+IF(AND(ISNUMBER(OFFSET('Sanitation Data'!$G$11,0,10*ROW('Sanitation Data'!G124))),'Data Summary'!DC130="Yes"),OFFSET('Sanitation Data'!$G$11,0,10*ROW('Sanitation Data'!G124)),NA())</f>
        <v>#N/A</v>
      </c>
      <c r="AO130" s="97" t="e">
        <f ca="true">+IF(AND(ISNUMBER(OFFSET('Sanitation Data'!$G$12,0,10*ROW('Sanitation Data'!G124))),'Data Summary'!DD130="Yes"),OFFSET('Sanitation Data'!$G$12,0,10*ROW('Sanitation Data'!G124)),NA())</f>
        <v>#N/A</v>
      </c>
      <c r="AP130" s="97" t="e">
        <f ca="true">+IF(AND(ISNUMBER(OFFSET('Sanitation Data'!$H$4,0,10*ROW('Sanitation Data'!H124))),'Data Summary'!DE130="Yes"),100-OFFSET('Sanitation Data'!$H$4,0,10*ROW('Sanitation Data'!H124)),NA())</f>
        <v>#N/A</v>
      </c>
      <c r="AQ130" s="97" t="e">
        <f ca="true">+IF(AND(ISNUMBER(OFFSET('Sanitation Data'!$H$6,0,10*ROW('Sanitation Data'!H124))),'Data Summary'!DF130="Yes"),OFFSET('Sanitation Data'!$H$6,0,10*ROW('Sanitation Data'!H124)),NA())</f>
        <v>#N/A</v>
      </c>
      <c r="AR130" s="97" t="e">
        <f ca="true">+IF(AND(ISNUMBER(OFFSET('Sanitation Data'!$H$10,0,10*ROW('Sanitation Data'!H124))),'Data Summary'!DG130="Yes"),OFFSET('Sanitation Data'!$H$10,0,10*ROW('Sanitation Data'!H124)),NA())</f>
        <v>#N/A</v>
      </c>
      <c r="AS130" s="97" t="e">
        <f ca="true">+IF(AND(ISNUMBER(OFFSET('Sanitation Data'!$H$11,0,10*ROW('Sanitation Data'!H124))),'Data Summary'!DH130="Yes"),OFFSET('Sanitation Data'!$H$11,0,10*ROW('Sanitation Data'!H124)),NA())</f>
        <v>#N/A</v>
      </c>
      <c r="AT130" s="97" t="e">
        <f ca="true">+IF(AND(ISNUMBER(OFFSET('Sanitation Data'!$H$12,0,10*ROW('Sanitation Data'!H124))),'Data Summary'!DI130="Yes"),OFFSET('Sanitation Data'!$H$12,0,10*ROW('Sanitation Data'!H124)),NA())</f>
        <v>#N/A</v>
      </c>
      <c r="AU130" s="97" t="e">
        <f ca="true">+IF(AND(ISNUMBER(OFFSET('Sanitation Data'!$I$4,0,10*ROW('Sanitation Data'!I124))),'Data Summary'!DJ130="Yes"),100-OFFSET('Sanitation Data'!$I$4,0,10*ROW('Sanitation Data'!I124)),NA())</f>
        <v>#N/A</v>
      </c>
      <c r="AV130" s="97" t="e">
        <f ca="true">+IF(AND(ISNUMBER(OFFSET('Sanitation Data'!$I$6,0,10*ROW('Sanitation Data'!I124))),'Data Summary'!DK130="Yes"),OFFSET('Sanitation Data'!$I$6,0,10*ROW('Sanitation Data'!I124)),NA())</f>
        <v>#N/A</v>
      </c>
      <c r="AW130" s="97" t="e">
        <f ca="true">+IF(AND(ISNUMBER(OFFSET('Sanitation Data'!$I$10,0,10*ROW('Sanitation Data'!I124))),'Data Summary'!DL130="Yes"),OFFSET('Sanitation Data'!$I$10,0,10*ROW('Sanitation Data'!I124)),NA())</f>
        <v>#N/A</v>
      </c>
      <c r="AX130" s="97" t="e">
        <f ca="true">+IF(AND(ISNUMBER(OFFSET('Sanitation Data'!$I$11,0,10*ROW('Sanitation Data'!I124))),'Data Summary'!DM130="Yes"),OFFSET('Sanitation Data'!$I$11,0,10*ROW('Sanitation Data'!I124)),NA())</f>
        <v>#N/A</v>
      </c>
      <c r="AY130" s="97" t="e">
        <f ca="true">+IF(AND(ISNUMBER(OFFSET('Sanitation Data'!$I$12,0,10*ROW('Sanitation Data'!I124))),'Data Summary'!DN130="Yes"),OFFSET('Sanitation Data'!$I$12,0,10*ROW('Sanitation Data'!I124)),NA())</f>
        <v>#N/A</v>
      </c>
      <c r="AZ130" s="98" t="e">
        <f ca="true">+IF(AND(ISNUMBER(OFFSET('Hygiene Data'!$D$5,0,10*ROW('Hygiene Data'!D124))),'Data Summary'!DO130="Yes"),OFFSET('Hygiene Data'!$D$5,0,10*ROW('Hygiene Data'!D124)),NA())</f>
        <v>#N/A</v>
      </c>
      <c r="BA130" s="98" t="e">
        <f ca="true">+IF(AND(ISNUMBER(OFFSET('Hygiene Data'!$D$7,0,10*ROW('Hygiene Data'!D124))),'Data Summary'!DP130="Yes"),OFFSET('Hygiene Data'!$D$7,0,10*ROW('Hygiene Data'!D124)),NA())</f>
        <v>#N/A</v>
      </c>
      <c r="BB130" s="98" t="e">
        <f ca="true">+IF(AND(ISNUMBER(OFFSET('Hygiene Data'!$D$9,0,10*ROW('Hygiene Data'!D124))),'Data Summary'!DQ130="Yes"),OFFSET('Hygiene Data'!$D$9,0,10*ROW('Hygiene Data'!D124)),NA())</f>
        <v>#N/A</v>
      </c>
      <c r="BC130" s="98" t="e">
        <f ca="true">+IF(AND(ISNUMBER(OFFSET('Hygiene Data'!$E$5,0,10*ROW('Hygiene Data'!E124))),'Data Summary'!DR130="Yes"),OFFSET('Hygiene Data'!$E$5,0,10*ROW('Hygiene Data'!E124)),NA())</f>
        <v>#N/A</v>
      </c>
      <c r="BD130" s="98" t="e">
        <f ca="true">+IF(AND(ISNUMBER(OFFSET('Hygiene Data'!$E$7,0,10*ROW('Hygiene Data'!E124))),'Data Summary'!DS130="Yes"),OFFSET('Hygiene Data'!$E$7,0,10*ROW('Hygiene Data'!E124)),NA())</f>
        <v>#N/A</v>
      </c>
      <c r="BE130" s="98" t="e">
        <f ca="true">+IF(AND(ISNUMBER(OFFSET('Hygiene Data'!$E$9,0,10*ROW('Hygiene Data'!E124))),'Data Summary'!DT130="Yes"),OFFSET('Hygiene Data'!$E$9,0,10*ROW('Hygiene Data'!E124)),NA())</f>
        <v>#N/A</v>
      </c>
      <c r="BF130" s="98" t="e">
        <f ca="true">+IF(AND(ISNUMBER(OFFSET('Hygiene Data'!$F$5,0,10*ROW('Hygiene Data'!F124))),'Data Summary'!DU130="Yes"),OFFSET('Hygiene Data'!$F$5,0,10*ROW('Hygiene Data'!F124)),NA())</f>
        <v>#N/A</v>
      </c>
      <c r="BG130" s="98" t="e">
        <f ca="true">+IF(AND(ISNUMBER(OFFSET('Hygiene Data'!$F$7,0,10*ROW('Hygiene Data'!F124))),'Data Summary'!DV130="Yes"),OFFSET('Hygiene Data'!$F$7,0,10*ROW('Hygiene Data'!F124)),NA())</f>
        <v>#N/A</v>
      </c>
      <c r="BH130" s="98" t="e">
        <f ca="true">+IF(AND(ISNUMBER(OFFSET('Hygiene Data'!$F$9,0,10*ROW('Hygiene Data'!F124))),'Data Summary'!DW130="Yes"),OFFSET('Hygiene Data'!$F$9,0,10*ROW('Hygiene Data'!F124)),NA())</f>
        <v>#N/A</v>
      </c>
      <c r="BI130" s="98" t="e">
        <f ca="true">+IF(AND(ISNUMBER(OFFSET('Hygiene Data'!$G$5,0,10*ROW('Hygiene Data'!G124))),'Data Summary'!DX130="Yes"),OFFSET('Hygiene Data'!$G$5,0,10*ROW('Hygiene Data'!G124)),NA())</f>
        <v>#N/A</v>
      </c>
      <c r="BJ130" s="98" t="e">
        <f ca="true">+IF(AND(ISNUMBER(OFFSET('Hygiene Data'!$G$7,0,10*ROW('Hygiene Data'!G124))),'Data Summary'!DY130="Yes"),OFFSET('Hygiene Data'!$G$7,0,10*ROW('Hygiene Data'!G124)),NA())</f>
        <v>#N/A</v>
      </c>
      <c r="BK130" s="98" t="e">
        <f ca="true">+IF(AND(ISNUMBER(OFFSET('Hygiene Data'!$G$9,0,10*ROW('Hygiene Data'!G124))),'Data Summary'!DZ130="Yes"),OFFSET('Hygiene Data'!$G$9,0,10*ROW('Hygiene Data'!G124)),NA())</f>
        <v>#N/A</v>
      </c>
      <c r="BL130" s="98" t="e">
        <f ca="true">+IF(AND(ISNUMBER(OFFSET('Hygiene Data'!$H$5,0,10*ROW('Hygiene Data'!H124))),'Data Summary'!EA130="Yes"),OFFSET('Hygiene Data'!$H$5,0,10*ROW('Hygiene Data'!H124)),NA())</f>
        <v>#N/A</v>
      </c>
      <c r="BM130" s="98" t="e">
        <f ca="true">+IF(AND(ISNUMBER(OFFSET('Hygiene Data'!$H$7,0,10*ROW('Hygiene Data'!H124))),'Data Summary'!EB130="Yes"),OFFSET('Hygiene Data'!$H$7,0,10*ROW('Hygiene Data'!H124)),NA())</f>
        <v>#N/A</v>
      </c>
      <c r="BN130" s="98" t="e">
        <f ca="true">+IF(AND(ISNUMBER(OFFSET('Hygiene Data'!$H$9,0,10*ROW('Hygiene Data'!H124))),'Data Summary'!EC130="Yes"),OFFSET('Hygiene Data'!$H$9,0,10*ROW('Hygiene Data'!H124)),NA())</f>
        <v>#N/A</v>
      </c>
      <c r="BO130" s="98" t="e">
        <f ca="true">+IF(AND(ISNUMBER(OFFSET('Hygiene Data'!$I$5,0,10*ROW('Hygiene Data'!I124))),'Data Summary'!ED130="Yes"),OFFSET('Hygiene Data'!$I$5,0,10*ROW('Hygiene Data'!I124)),NA())</f>
        <v>#N/A</v>
      </c>
      <c r="BP130" s="98" t="e">
        <f ca="true">+IF(AND(ISNUMBER(OFFSET('Hygiene Data'!$I$7,0,10*ROW('Hygiene Data'!I124))),'Data Summary'!EE130="Yes"),OFFSET('Hygiene Data'!$I$7,0,10*ROW('Hygiene Data'!I124)),NA())</f>
        <v>#N/A</v>
      </c>
      <c r="BQ130" s="98" t="e">
        <f ca="true">+IF(AND(ISNUMBER(OFFSET('Hygiene Data'!$I$9,0,10*ROW('Hygiene Data'!I124))),'Data Summary'!EF130="Yes"),OFFSET('Hygiene Data'!$I$9,0,10*ROW('Hygiene Data'!I124)),NA())</f>
        <v>#N/A</v>
      </c>
    </row>
    <row xmlns:x14ac="http://schemas.microsoft.com/office/spreadsheetml/2009/9/ac" r="131" x14ac:dyDescent="0.2">
      <c r="A131" s="339" t="e">
        <f ca="true">+RIGHT('Data Summary'!A131,LEN('Data Summary'!A131)-9)</f>
        <v>#VALUE!</v>
      </c>
      <c r="B131" s="36" t="str">
        <f ca="true">+IF(ISTEXT('Data Summary'!B131),'Data Summary'!B131,"")</f>
        <v/>
      </c>
      <c r="C131" s="338" t="e">
        <f ca="true">+VALUE('Data Summary'!C131)</f>
        <v>#VALUE!</v>
      </c>
      <c r="D131" s="96" t="e">
        <f ca="true">+IF(AND(ISNUMBER(OFFSET('Water Data'!$D$4,0,10*ROW('Water Data'!D125))),'Data Summary'!BS131="Yes"),100-OFFSET('Water Data'!$D$4,0,10*ROW('Water Data'!D125)),NA())</f>
        <v>#N/A</v>
      </c>
      <c r="E131" s="96" t="e">
        <f ca="true">+IF(AND(ISNUMBER(OFFSET('Water Data'!$D$6,0,10*ROW('Water Data'!D125))),'Data Summary'!BT131="Yes"),OFFSET('Water Data'!$D$6,0,10*ROW('Water Data'!D125)),NA())</f>
        <v>#N/A</v>
      </c>
      <c r="F131" s="96" t="e">
        <f ca="true">+IF(AND(ISNUMBER(OFFSET('Water Data'!$D$9,0,10*ROW('Water Data'!D125))),'Data Summary'!BU131="Yes"),OFFSET('Water Data'!$D$9,0,10*ROW('Water Data'!D125)),NA())</f>
        <v>#N/A</v>
      </c>
      <c r="G131" s="96" t="e">
        <f ca="true">+IF(AND(ISNUMBER(OFFSET('Water Data'!$E$4,0,10*ROW('Water Data'!E125))),'Data Summary'!BV131="Yes"),100-OFFSET('Water Data'!$E$4,0,10*ROW('Water Data'!E125)),NA())</f>
        <v>#N/A</v>
      </c>
      <c r="H131" s="96" t="e">
        <f ca="true">+IF(AND(ISNUMBER(OFFSET('Water Data'!$E$6,0,10*ROW('Water Data'!E125))),'Data Summary'!BW131="Yes"),OFFSET('Water Data'!$E$6,0,10*ROW('Water Data'!E125)),NA())</f>
        <v>#N/A</v>
      </c>
      <c r="I131" s="96" t="e">
        <f ca="true">+IF(AND(ISNUMBER(OFFSET('Water Data'!$E$9,0,10*ROW('Water Data'!E125))),'Data Summary'!BX131="Yes"),OFFSET('Water Data'!$E$9,0,10*ROW('Water Data'!E125)),NA())</f>
        <v>#N/A</v>
      </c>
      <c r="J131" s="96" t="e">
        <f ca="true">+IF(AND(ISNUMBER(OFFSET('Water Data'!$F$4,0,10*ROW('Water Data'!F125))),'Data Summary'!BY131="Yes"),100-OFFSET('Water Data'!$F$4,0,10*ROW('Water Data'!F125)),NA())</f>
        <v>#N/A</v>
      </c>
      <c r="K131" s="96" t="e">
        <f ca="true">+IF(AND(ISNUMBER(OFFSET('Water Data'!$F$6,0,10*ROW('Water Data'!F125))),'Data Summary'!BZ131="Yes"),OFFSET('Water Data'!$F$6,0,10*ROW('Water Data'!F125)),NA())</f>
        <v>#N/A</v>
      </c>
      <c r="L131" s="96" t="e">
        <f ca="true">+IF(AND(ISNUMBER(OFFSET('Water Data'!$F$9,0,10*ROW('Water Data'!F125))),'Data Summary'!CA131="Yes"),OFFSET('Water Data'!$F$9,0,10*ROW('Water Data'!F125)),NA())</f>
        <v>#N/A</v>
      </c>
      <c r="M131" s="96" t="e">
        <f ca="true">+IF(AND(ISNUMBER(OFFSET('Water Data'!$G$4,0,10*ROW('Water Data'!G125))),'Data Summary'!CB131="Yes"),100-OFFSET('Water Data'!$G$4,0,10*ROW('Water Data'!G125)),NA())</f>
        <v>#N/A</v>
      </c>
      <c r="N131" s="96" t="e">
        <f ca="true">+IF(AND(ISNUMBER(OFFSET('Water Data'!$G$6,0,10*ROW('Water Data'!G125))),'Data Summary'!CC131="Yes"),OFFSET('Water Data'!$G$6,0,10*ROW('Water Data'!G125)),NA())</f>
        <v>#N/A</v>
      </c>
      <c r="O131" s="96" t="e">
        <f ca="true">+IF(AND(ISNUMBER(OFFSET('Water Data'!$G$9,0,10*ROW('Water Data'!G125))),'Data Summary'!CD131="Yes"),OFFSET('Water Data'!$G$9,0,10*ROW('Water Data'!G125)),NA())</f>
        <v>#N/A</v>
      </c>
      <c r="P131" s="96" t="e">
        <f ca="true">+IF(AND(ISNUMBER(OFFSET('Water Data'!$H$4,0,10*ROW('Water Data'!H125))),'Data Summary'!CE131="Yes"),100-OFFSET('Water Data'!$H$4,0,10*ROW('Water Data'!H125)),NA())</f>
        <v>#N/A</v>
      </c>
      <c r="Q131" s="96" t="e">
        <f ca="true">+IF(AND(ISNUMBER(OFFSET('Water Data'!$H$6,0,10*ROW('Water Data'!H125))),'Data Summary'!CF131="Yes"),OFFSET('Water Data'!$H$6,0,10*ROW('Water Data'!H125)),NA())</f>
        <v>#N/A</v>
      </c>
      <c r="R131" s="96" t="e">
        <f ca="true">+IF(AND(ISNUMBER(OFFSET('Water Data'!$H$9,0,10*ROW('Water Data'!H125))),'Data Summary'!CG131="Yes"),OFFSET('Water Data'!$H$9,0,10*ROW('Water Data'!H125)),NA())</f>
        <v>#N/A</v>
      </c>
      <c r="S131" s="96" t="e">
        <f ca="true">+IF(AND(ISNUMBER(OFFSET('Water Data'!$I$4,0,10*ROW('Water Data'!I125))),'Data Summary'!CH131="Yes"),100-OFFSET('Water Data'!$I$4,0,10*ROW('Water Data'!I125)),NA())</f>
        <v>#N/A</v>
      </c>
      <c r="T131" s="96" t="e">
        <f ca="true">+IF(AND(ISNUMBER(OFFSET('Water Data'!$I$6,0,10*ROW('Water Data'!I125))),'Data Summary'!CI131="Yes"),OFFSET('Water Data'!$I$6,0,10*ROW('Water Data'!I125)),NA())</f>
        <v>#N/A</v>
      </c>
      <c r="U131" s="96" t="e">
        <f ca="true">+IF(AND(ISNUMBER(OFFSET('Water Data'!$I$9,0,10*ROW('Water Data'!I125))),'Data Summary'!CJ131="Yes"),OFFSET('Water Data'!$I$9,0,10*ROW('Water Data'!I125)),NA())</f>
        <v>#N/A</v>
      </c>
      <c r="V131" s="97" t="e">
        <f ca="true">+IF(AND(ISNUMBER(OFFSET('Sanitation Data'!$D$4,0,10*ROW('Sanitation Data'!D125))),'Data Summary'!CK131="Yes"),100-OFFSET('Sanitation Data'!$D$4,0,10*ROW('Sanitation Data'!D125)),NA())</f>
        <v>#N/A</v>
      </c>
      <c r="W131" s="97" t="e">
        <f ca="true">+IF(AND(ISNUMBER(OFFSET('Sanitation Data'!$D$6,0,10*ROW('Sanitation Data'!D125))),'Data Summary'!CL131="Yes"),OFFSET('Sanitation Data'!$D$6,0,10*ROW('Sanitation Data'!D125)),NA())</f>
        <v>#N/A</v>
      </c>
      <c r="X131" s="97" t="e">
        <f ca="true">+IF(AND(ISNUMBER(OFFSET('Sanitation Data'!$D$10,0,10*ROW('Sanitation Data'!D125))),'Data Summary'!CM131="Yes"),OFFSET('Sanitation Data'!$D$10,0,10*ROW('Sanitation Data'!D125)),NA())</f>
        <v>#N/A</v>
      </c>
      <c r="Y131" s="97" t="e">
        <f ca="true">+IF(AND(ISNUMBER(OFFSET('Sanitation Data'!$D$11,0,10*ROW('Sanitation Data'!D125))),'Data Summary'!CN131="Yes"),OFFSET('Sanitation Data'!$D$11,0,10*ROW('Sanitation Data'!D125)),NA())</f>
        <v>#N/A</v>
      </c>
      <c r="Z131" s="97" t="e">
        <f ca="true">+IF(AND(ISNUMBER(OFFSET('Sanitation Data'!$D$12,0,10*ROW('Sanitation Data'!D125))),'Data Summary'!CO131="Yes"),OFFSET('Sanitation Data'!$D$12,0,10*ROW('Sanitation Data'!D125)),NA())</f>
        <v>#N/A</v>
      </c>
      <c r="AA131" s="97" t="e">
        <f ca="true">+IF(AND(ISNUMBER(OFFSET('Sanitation Data'!$E$4,0,10*ROW('Sanitation Data'!E125))),'Data Summary'!CP131="Yes"),100-OFFSET('Sanitation Data'!$E$4,0,10*ROW('Sanitation Data'!E125)),NA())</f>
        <v>#N/A</v>
      </c>
      <c r="AB131" s="97" t="e">
        <f ca="true">+IF(AND(ISNUMBER(OFFSET('Sanitation Data'!$E$6,0,10*ROW('Sanitation Data'!E125))),'Data Summary'!CQ131="Yes"),OFFSET('Sanitation Data'!$E$6,0,10*ROW('Sanitation Data'!E125)),NA())</f>
        <v>#N/A</v>
      </c>
      <c r="AC131" s="97" t="e">
        <f ca="true">+IF(AND(ISNUMBER(OFFSET('Sanitation Data'!$E$10,0,10*ROW('Sanitation Data'!E125))),'Data Summary'!CR131="Yes"),OFFSET('Sanitation Data'!$E$10,0,10*ROW('Sanitation Data'!E125)),NA())</f>
        <v>#N/A</v>
      </c>
      <c r="AD131" s="97" t="e">
        <f ca="true">+IF(AND(ISNUMBER(OFFSET('Sanitation Data'!$E$11,0,10*ROW('Sanitation Data'!E125))),'Data Summary'!CS131="Yes"),OFFSET('Sanitation Data'!$E$11,0,10*ROW('Sanitation Data'!E125)),NA())</f>
        <v>#N/A</v>
      </c>
      <c r="AE131" s="97" t="e">
        <f ca="true">+IF(AND(ISNUMBER(OFFSET('Sanitation Data'!$E$12,0,10*ROW('Sanitation Data'!E125))),'Data Summary'!CT131="Yes"),OFFSET('Sanitation Data'!$E$12,0,10*ROW('Sanitation Data'!E125)),NA())</f>
        <v>#N/A</v>
      </c>
      <c r="AF131" s="97" t="e">
        <f ca="true">+IF(AND(ISNUMBER(OFFSET('Sanitation Data'!$F$4,0,10*ROW('Sanitation Data'!F125))),'Data Summary'!CU131="Yes"),100-OFFSET('Sanitation Data'!$F$4,0,10*ROW('Sanitation Data'!F125)),NA())</f>
        <v>#N/A</v>
      </c>
      <c r="AG131" s="97" t="e">
        <f ca="true">+IF(AND(ISNUMBER(OFFSET('Sanitation Data'!$F$6,0,10*ROW('Sanitation Data'!F125))),'Data Summary'!CV131="Yes"),OFFSET('Sanitation Data'!$F$6,0,10*ROW('Sanitation Data'!F125)),NA())</f>
        <v>#N/A</v>
      </c>
      <c r="AH131" s="97" t="e">
        <f ca="true">+IF(AND(ISNUMBER(OFFSET('Sanitation Data'!$F$10,0,10*ROW('Sanitation Data'!F125))),'Data Summary'!CW131="Yes"),OFFSET('Sanitation Data'!$F$10,0,10*ROW('Sanitation Data'!F125)),NA())</f>
        <v>#N/A</v>
      </c>
      <c r="AI131" s="97" t="e">
        <f ca="true">+IF(AND(ISNUMBER(OFFSET('Sanitation Data'!$F$11,0,10*ROW('Sanitation Data'!F125))),'Data Summary'!CX131="Yes"),OFFSET('Sanitation Data'!$F$11,0,10*ROW('Sanitation Data'!F125)),NA())</f>
        <v>#N/A</v>
      </c>
      <c r="AJ131" s="97" t="e">
        <f ca="true">+IF(AND(ISNUMBER(OFFSET('Sanitation Data'!$F$12,0,10*ROW('Sanitation Data'!F125))),'Data Summary'!CY131="Yes"),OFFSET('Sanitation Data'!$F$12,0,10*ROW('Sanitation Data'!F125)),NA())</f>
        <v>#N/A</v>
      </c>
      <c r="AK131" s="97" t="e">
        <f ca="true">+IF(AND(ISNUMBER(OFFSET('Sanitation Data'!$G$4,0,10*ROW('Sanitation Data'!G125))),'Data Summary'!CZ131="Yes"),100-OFFSET('Sanitation Data'!$G$4,0,10*ROW('Sanitation Data'!G125)),NA())</f>
        <v>#N/A</v>
      </c>
      <c r="AL131" s="97" t="e">
        <f ca="true">+IF(AND(ISNUMBER(OFFSET('Sanitation Data'!$G$6,0,10*ROW('Sanitation Data'!G125))),'Data Summary'!DA131="Yes"),OFFSET('Sanitation Data'!$G$6,0,10*ROW('Sanitation Data'!G125)),NA())</f>
        <v>#N/A</v>
      </c>
      <c r="AM131" s="97" t="e">
        <f ca="true">+IF(AND(ISNUMBER(OFFSET('Sanitation Data'!$G$10,0,10*ROW('Sanitation Data'!G125))),'Data Summary'!DB131="Yes"),OFFSET('Sanitation Data'!$G$10,0,10*ROW('Sanitation Data'!G125)),NA())</f>
        <v>#N/A</v>
      </c>
      <c r="AN131" s="97" t="e">
        <f ca="true">+IF(AND(ISNUMBER(OFFSET('Sanitation Data'!$G$11,0,10*ROW('Sanitation Data'!G125))),'Data Summary'!DC131="Yes"),OFFSET('Sanitation Data'!$G$11,0,10*ROW('Sanitation Data'!G125)),NA())</f>
        <v>#N/A</v>
      </c>
      <c r="AO131" s="97" t="e">
        <f ca="true">+IF(AND(ISNUMBER(OFFSET('Sanitation Data'!$G$12,0,10*ROW('Sanitation Data'!G125))),'Data Summary'!DD131="Yes"),OFFSET('Sanitation Data'!$G$12,0,10*ROW('Sanitation Data'!G125)),NA())</f>
        <v>#N/A</v>
      </c>
      <c r="AP131" s="97" t="e">
        <f ca="true">+IF(AND(ISNUMBER(OFFSET('Sanitation Data'!$H$4,0,10*ROW('Sanitation Data'!H125))),'Data Summary'!DE131="Yes"),100-OFFSET('Sanitation Data'!$H$4,0,10*ROW('Sanitation Data'!H125)),NA())</f>
        <v>#N/A</v>
      </c>
      <c r="AQ131" s="97" t="e">
        <f ca="true">+IF(AND(ISNUMBER(OFFSET('Sanitation Data'!$H$6,0,10*ROW('Sanitation Data'!H125))),'Data Summary'!DF131="Yes"),OFFSET('Sanitation Data'!$H$6,0,10*ROW('Sanitation Data'!H125)),NA())</f>
        <v>#N/A</v>
      </c>
      <c r="AR131" s="97" t="e">
        <f ca="true">+IF(AND(ISNUMBER(OFFSET('Sanitation Data'!$H$10,0,10*ROW('Sanitation Data'!H125))),'Data Summary'!DG131="Yes"),OFFSET('Sanitation Data'!$H$10,0,10*ROW('Sanitation Data'!H125)),NA())</f>
        <v>#N/A</v>
      </c>
      <c r="AS131" s="97" t="e">
        <f ca="true">+IF(AND(ISNUMBER(OFFSET('Sanitation Data'!$H$11,0,10*ROW('Sanitation Data'!H125))),'Data Summary'!DH131="Yes"),OFFSET('Sanitation Data'!$H$11,0,10*ROW('Sanitation Data'!H125)),NA())</f>
        <v>#N/A</v>
      </c>
      <c r="AT131" s="97" t="e">
        <f ca="true">+IF(AND(ISNUMBER(OFFSET('Sanitation Data'!$H$12,0,10*ROW('Sanitation Data'!H125))),'Data Summary'!DI131="Yes"),OFFSET('Sanitation Data'!$H$12,0,10*ROW('Sanitation Data'!H125)),NA())</f>
        <v>#N/A</v>
      </c>
      <c r="AU131" s="97" t="e">
        <f ca="true">+IF(AND(ISNUMBER(OFFSET('Sanitation Data'!$I$4,0,10*ROW('Sanitation Data'!I125))),'Data Summary'!DJ131="Yes"),100-OFFSET('Sanitation Data'!$I$4,0,10*ROW('Sanitation Data'!I125)),NA())</f>
        <v>#N/A</v>
      </c>
      <c r="AV131" s="97" t="e">
        <f ca="true">+IF(AND(ISNUMBER(OFFSET('Sanitation Data'!$I$6,0,10*ROW('Sanitation Data'!I125))),'Data Summary'!DK131="Yes"),OFFSET('Sanitation Data'!$I$6,0,10*ROW('Sanitation Data'!I125)),NA())</f>
        <v>#N/A</v>
      </c>
      <c r="AW131" s="97" t="e">
        <f ca="true">+IF(AND(ISNUMBER(OFFSET('Sanitation Data'!$I$10,0,10*ROW('Sanitation Data'!I125))),'Data Summary'!DL131="Yes"),OFFSET('Sanitation Data'!$I$10,0,10*ROW('Sanitation Data'!I125)),NA())</f>
        <v>#N/A</v>
      </c>
      <c r="AX131" s="97" t="e">
        <f ca="true">+IF(AND(ISNUMBER(OFFSET('Sanitation Data'!$I$11,0,10*ROW('Sanitation Data'!I125))),'Data Summary'!DM131="Yes"),OFFSET('Sanitation Data'!$I$11,0,10*ROW('Sanitation Data'!I125)),NA())</f>
        <v>#N/A</v>
      </c>
      <c r="AY131" s="97" t="e">
        <f ca="true">+IF(AND(ISNUMBER(OFFSET('Sanitation Data'!$I$12,0,10*ROW('Sanitation Data'!I125))),'Data Summary'!DN131="Yes"),OFFSET('Sanitation Data'!$I$12,0,10*ROW('Sanitation Data'!I125)),NA())</f>
        <v>#N/A</v>
      </c>
      <c r="AZ131" s="98" t="e">
        <f ca="true">+IF(AND(ISNUMBER(OFFSET('Hygiene Data'!$D$5,0,10*ROW('Hygiene Data'!D125))),'Data Summary'!DO131="Yes"),OFFSET('Hygiene Data'!$D$5,0,10*ROW('Hygiene Data'!D125)),NA())</f>
        <v>#N/A</v>
      </c>
      <c r="BA131" s="98" t="e">
        <f ca="true">+IF(AND(ISNUMBER(OFFSET('Hygiene Data'!$D$7,0,10*ROW('Hygiene Data'!D125))),'Data Summary'!DP131="Yes"),OFFSET('Hygiene Data'!$D$7,0,10*ROW('Hygiene Data'!D125)),NA())</f>
        <v>#N/A</v>
      </c>
      <c r="BB131" s="98" t="e">
        <f ca="true">+IF(AND(ISNUMBER(OFFSET('Hygiene Data'!$D$9,0,10*ROW('Hygiene Data'!D125))),'Data Summary'!DQ131="Yes"),OFFSET('Hygiene Data'!$D$9,0,10*ROW('Hygiene Data'!D125)),NA())</f>
        <v>#N/A</v>
      </c>
      <c r="BC131" s="98" t="e">
        <f ca="true">+IF(AND(ISNUMBER(OFFSET('Hygiene Data'!$E$5,0,10*ROW('Hygiene Data'!E125))),'Data Summary'!DR131="Yes"),OFFSET('Hygiene Data'!$E$5,0,10*ROW('Hygiene Data'!E125)),NA())</f>
        <v>#N/A</v>
      </c>
      <c r="BD131" s="98" t="e">
        <f ca="true">+IF(AND(ISNUMBER(OFFSET('Hygiene Data'!$E$7,0,10*ROW('Hygiene Data'!E125))),'Data Summary'!DS131="Yes"),OFFSET('Hygiene Data'!$E$7,0,10*ROW('Hygiene Data'!E125)),NA())</f>
        <v>#N/A</v>
      </c>
      <c r="BE131" s="98" t="e">
        <f ca="true">+IF(AND(ISNUMBER(OFFSET('Hygiene Data'!$E$9,0,10*ROW('Hygiene Data'!E125))),'Data Summary'!DT131="Yes"),OFFSET('Hygiene Data'!$E$9,0,10*ROW('Hygiene Data'!E125)),NA())</f>
        <v>#N/A</v>
      </c>
      <c r="BF131" s="98" t="e">
        <f ca="true">+IF(AND(ISNUMBER(OFFSET('Hygiene Data'!$F$5,0,10*ROW('Hygiene Data'!F125))),'Data Summary'!DU131="Yes"),OFFSET('Hygiene Data'!$F$5,0,10*ROW('Hygiene Data'!F125)),NA())</f>
        <v>#N/A</v>
      </c>
      <c r="BG131" s="98" t="e">
        <f ca="true">+IF(AND(ISNUMBER(OFFSET('Hygiene Data'!$F$7,0,10*ROW('Hygiene Data'!F125))),'Data Summary'!DV131="Yes"),OFFSET('Hygiene Data'!$F$7,0,10*ROW('Hygiene Data'!F125)),NA())</f>
        <v>#N/A</v>
      </c>
      <c r="BH131" s="98" t="e">
        <f ca="true">+IF(AND(ISNUMBER(OFFSET('Hygiene Data'!$F$9,0,10*ROW('Hygiene Data'!F125))),'Data Summary'!DW131="Yes"),OFFSET('Hygiene Data'!$F$9,0,10*ROW('Hygiene Data'!F125)),NA())</f>
        <v>#N/A</v>
      </c>
      <c r="BI131" s="98" t="e">
        <f ca="true">+IF(AND(ISNUMBER(OFFSET('Hygiene Data'!$G$5,0,10*ROW('Hygiene Data'!G125))),'Data Summary'!DX131="Yes"),OFFSET('Hygiene Data'!$G$5,0,10*ROW('Hygiene Data'!G125)),NA())</f>
        <v>#N/A</v>
      </c>
      <c r="BJ131" s="98" t="e">
        <f ca="true">+IF(AND(ISNUMBER(OFFSET('Hygiene Data'!$G$7,0,10*ROW('Hygiene Data'!G125))),'Data Summary'!DY131="Yes"),OFFSET('Hygiene Data'!$G$7,0,10*ROW('Hygiene Data'!G125)),NA())</f>
        <v>#N/A</v>
      </c>
      <c r="BK131" s="98" t="e">
        <f ca="true">+IF(AND(ISNUMBER(OFFSET('Hygiene Data'!$G$9,0,10*ROW('Hygiene Data'!G125))),'Data Summary'!DZ131="Yes"),OFFSET('Hygiene Data'!$G$9,0,10*ROW('Hygiene Data'!G125)),NA())</f>
        <v>#N/A</v>
      </c>
      <c r="BL131" s="98" t="e">
        <f ca="true">+IF(AND(ISNUMBER(OFFSET('Hygiene Data'!$H$5,0,10*ROW('Hygiene Data'!H125))),'Data Summary'!EA131="Yes"),OFFSET('Hygiene Data'!$H$5,0,10*ROW('Hygiene Data'!H125)),NA())</f>
        <v>#N/A</v>
      </c>
      <c r="BM131" s="98" t="e">
        <f ca="true">+IF(AND(ISNUMBER(OFFSET('Hygiene Data'!$H$7,0,10*ROW('Hygiene Data'!H125))),'Data Summary'!EB131="Yes"),OFFSET('Hygiene Data'!$H$7,0,10*ROW('Hygiene Data'!H125)),NA())</f>
        <v>#N/A</v>
      </c>
      <c r="BN131" s="98" t="e">
        <f ca="true">+IF(AND(ISNUMBER(OFFSET('Hygiene Data'!$H$9,0,10*ROW('Hygiene Data'!H125))),'Data Summary'!EC131="Yes"),OFFSET('Hygiene Data'!$H$9,0,10*ROW('Hygiene Data'!H125)),NA())</f>
        <v>#N/A</v>
      </c>
      <c r="BO131" s="98" t="e">
        <f ca="true">+IF(AND(ISNUMBER(OFFSET('Hygiene Data'!$I$5,0,10*ROW('Hygiene Data'!I125))),'Data Summary'!ED131="Yes"),OFFSET('Hygiene Data'!$I$5,0,10*ROW('Hygiene Data'!I125)),NA())</f>
        <v>#N/A</v>
      </c>
      <c r="BP131" s="98" t="e">
        <f ca="true">+IF(AND(ISNUMBER(OFFSET('Hygiene Data'!$I$7,0,10*ROW('Hygiene Data'!I125))),'Data Summary'!EE131="Yes"),OFFSET('Hygiene Data'!$I$7,0,10*ROW('Hygiene Data'!I125)),NA())</f>
        <v>#N/A</v>
      </c>
      <c r="BQ131" s="98" t="e">
        <f ca="true">+IF(AND(ISNUMBER(OFFSET('Hygiene Data'!$I$9,0,10*ROW('Hygiene Data'!I125))),'Data Summary'!EF131="Yes"),OFFSET('Hygiene Data'!$I$9,0,10*ROW('Hygiene Data'!I125)),NA())</f>
        <v>#N/A</v>
      </c>
    </row>
    <row xmlns:x14ac="http://schemas.microsoft.com/office/spreadsheetml/2009/9/ac" r="132" x14ac:dyDescent="0.2">
      <c r="A132" s="339" t="e">
        <f ca="true">+RIGHT('Data Summary'!A132,LEN('Data Summary'!A132)-9)</f>
        <v>#VALUE!</v>
      </c>
      <c r="B132" s="36" t="str">
        <f ca="true">+IF(ISTEXT('Data Summary'!B132),'Data Summary'!B132,"")</f>
        <v/>
      </c>
      <c r="C132" s="338" t="e">
        <f ca="true">+VALUE('Data Summary'!C132)</f>
        <v>#VALUE!</v>
      </c>
      <c r="D132" s="96" t="e">
        <f ca="true">+IF(AND(ISNUMBER(OFFSET('Water Data'!$D$4,0,10*ROW('Water Data'!D126))),'Data Summary'!BS132="Yes"),100-OFFSET('Water Data'!$D$4,0,10*ROW('Water Data'!D126)),NA())</f>
        <v>#N/A</v>
      </c>
      <c r="E132" s="96" t="e">
        <f ca="true">+IF(AND(ISNUMBER(OFFSET('Water Data'!$D$6,0,10*ROW('Water Data'!D126))),'Data Summary'!BT132="Yes"),OFFSET('Water Data'!$D$6,0,10*ROW('Water Data'!D126)),NA())</f>
        <v>#N/A</v>
      </c>
      <c r="F132" s="96" t="e">
        <f ca="true">+IF(AND(ISNUMBER(OFFSET('Water Data'!$D$9,0,10*ROW('Water Data'!D126))),'Data Summary'!BU132="Yes"),OFFSET('Water Data'!$D$9,0,10*ROW('Water Data'!D126)),NA())</f>
        <v>#N/A</v>
      </c>
      <c r="G132" s="96" t="e">
        <f ca="true">+IF(AND(ISNUMBER(OFFSET('Water Data'!$E$4,0,10*ROW('Water Data'!E126))),'Data Summary'!BV132="Yes"),100-OFFSET('Water Data'!$E$4,0,10*ROW('Water Data'!E126)),NA())</f>
        <v>#N/A</v>
      </c>
      <c r="H132" s="96" t="e">
        <f ca="true">+IF(AND(ISNUMBER(OFFSET('Water Data'!$E$6,0,10*ROW('Water Data'!E126))),'Data Summary'!BW132="Yes"),OFFSET('Water Data'!$E$6,0,10*ROW('Water Data'!E126)),NA())</f>
        <v>#N/A</v>
      </c>
      <c r="I132" s="96" t="e">
        <f ca="true">+IF(AND(ISNUMBER(OFFSET('Water Data'!$E$9,0,10*ROW('Water Data'!E126))),'Data Summary'!BX132="Yes"),OFFSET('Water Data'!$E$9,0,10*ROW('Water Data'!E126)),NA())</f>
        <v>#N/A</v>
      </c>
      <c r="J132" s="96" t="e">
        <f ca="true">+IF(AND(ISNUMBER(OFFSET('Water Data'!$F$4,0,10*ROW('Water Data'!F126))),'Data Summary'!BY132="Yes"),100-OFFSET('Water Data'!$F$4,0,10*ROW('Water Data'!F126)),NA())</f>
        <v>#N/A</v>
      </c>
      <c r="K132" s="96" t="e">
        <f ca="true">+IF(AND(ISNUMBER(OFFSET('Water Data'!$F$6,0,10*ROW('Water Data'!F126))),'Data Summary'!BZ132="Yes"),OFFSET('Water Data'!$F$6,0,10*ROW('Water Data'!F126)),NA())</f>
        <v>#N/A</v>
      </c>
      <c r="L132" s="96" t="e">
        <f ca="true">+IF(AND(ISNUMBER(OFFSET('Water Data'!$F$9,0,10*ROW('Water Data'!F126))),'Data Summary'!CA132="Yes"),OFFSET('Water Data'!$F$9,0,10*ROW('Water Data'!F126)),NA())</f>
        <v>#N/A</v>
      </c>
      <c r="M132" s="96" t="e">
        <f ca="true">+IF(AND(ISNUMBER(OFFSET('Water Data'!$G$4,0,10*ROW('Water Data'!G126))),'Data Summary'!CB132="Yes"),100-OFFSET('Water Data'!$G$4,0,10*ROW('Water Data'!G126)),NA())</f>
        <v>#N/A</v>
      </c>
      <c r="N132" s="96" t="e">
        <f ca="true">+IF(AND(ISNUMBER(OFFSET('Water Data'!$G$6,0,10*ROW('Water Data'!G126))),'Data Summary'!CC132="Yes"),OFFSET('Water Data'!$G$6,0,10*ROW('Water Data'!G126)),NA())</f>
        <v>#N/A</v>
      </c>
      <c r="O132" s="96" t="e">
        <f ca="true">+IF(AND(ISNUMBER(OFFSET('Water Data'!$G$9,0,10*ROW('Water Data'!G126))),'Data Summary'!CD132="Yes"),OFFSET('Water Data'!$G$9,0,10*ROW('Water Data'!G126)),NA())</f>
        <v>#N/A</v>
      </c>
      <c r="P132" s="96" t="e">
        <f ca="true">+IF(AND(ISNUMBER(OFFSET('Water Data'!$H$4,0,10*ROW('Water Data'!H126))),'Data Summary'!CE132="Yes"),100-OFFSET('Water Data'!$H$4,0,10*ROW('Water Data'!H126)),NA())</f>
        <v>#N/A</v>
      </c>
      <c r="Q132" s="96" t="e">
        <f ca="true">+IF(AND(ISNUMBER(OFFSET('Water Data'!$H$6,0,10*ROW('Water Data'!H126))),'Data Summary'!CF132="Yes"),OFFSET('Water Data'!$H$6,0,10*ROW('Water Data'!H126)),NA())</f>
        <v>#N/A</v>
      </c>
      <c r="R132" s="96" t="e">
        <f ca="true">+IF(AND(ISNUMBER(OFFSET('Water Data'!$H$9,0,10*ROW('Water Data'!H126))),'Data Summary'!CG132="Yes"),OFFSET('Water Data'!$H$9,0,10*ROW('Water Data'!H126)),NA())</f>
        <v>#N/A</v>
      </c>
      <c r="S132" s="96" t="e">
        <f ca="true">+IF(AND(ISNUMBER(OFFSET('Water Data'!$I$4,0,10*ROW('Water Data'!I126))),'Data Summary'!CH132="Yes"),100-OFFSET('Water Data'!$I$4,0,10*ROW('Water Data'!I126)),NA())</f>
        <v>#N/A</v>
      </c>
      <c r="T132" s="96" t="e">
        <f ca="true">+IF(AND(ISNUMBER(OFFSET('Water Data'!$I$6,0,10*ROW('Water Data'!I126))),'Data Summary'!CI132="Yes"),OFFSET('Water Data'!$I$6,0,10*ROW('Water Data'!I126)),NA())</f>
        <v>#N/A</v>
      </c>
      <c r="U132" s="96" t="e">
        <f ca="true">+IF(AND(ISNUMBER(OFFSET('Water Data'!$I$9,0,10*ROW('Water Data'!I126))),'Data Summary'!CJ132="Yes"),OFFSET('Water Data'!$I$9,0,10*ROW('Water Data'!I126)),NA())</f>
        <v>#N/A</v>
      </c>
      <c r="V132" s="97" t="e">
        <f ca="true">+IF(AND(ISNUMBER(OFFSET('Sanitation Data'!$D$4,0,10*ROW('Sanitation Data'!D126))),'Data Summary'!CK132="Yes"),100-OFFSET('Sanitation Data'!$D$4,0,10*ROW('Sanitation Data'!D126)),NA())</f>
        <v>#N/A</v>
      </c>
      <c r="W132" s="97" t="e">
        <f ca="true">+IF(AND(ISNUMBER(OFFSET('Sanitation Data'!$D$6,0,10*ROW('Sanitation Data'!D126))),'Data Summary'!CL132="Yes"),OFFSET('Sanitation Data'!$D$6,0,10*ROW('Sanitation Data'!D126)),NA())</f>
        <v>#N/A</v>
      </c>
      <c r="X132" s="97" t="e">
        <f ca="true">+IF(AND(ISNUMBER(OFFSET('Sanitation Data'!$D$10,0,10*ROW('Sanitation Data'!D126))),'Data Summary'!CM132="Yes"),OFFSET('Sanitation Data'!$D$10,0,10*ROW('Sanitation Data'!D126)),NA())</f>
        <v>#N/A</v>
      </c>
      <c r="Y132" s="97" t="e">
        <f ca="true">+IF(AND(ISNUMBER(OFFSET('Sanitation Data'!$D$11,0,10*ROW('Sanitation Data'!D126))),'Data Summary'!CN132="Yes"),OFFSET('Sanitation Data'!$D$11,0,10*ROW('Sanitation Data'!D126)),NA())</f>
        <v>#N/A</v>
      </c>
      <c r="Z132" s="97" t="e">
        <f ca="true">+IF(AND(ISNUMBER(OFFSET('Sanitation Data'!$D$12,0,10*ROW('Sanitation Data'!D126))),'Data Summary'!CO132="Yes"),OFFSET('Sanitation Data'!$D$12,0,10*ROW('Sanitation Data'!D126)),NA())</f>
        <v>#N/A</v>
      </c>
      <c r="AA132" s="97" t="e">
        <f ca="true">+IF(AND(ISNUMBER(OFFSET('Sanitation Data'!$E$4,0,10*ROW('Sanitation Data'!E126))),'Data Summary'!CP132="Yes"),100-OFFSET('Sanitation Data'!$E$4,0,10*ROW('Sanitation Data'!E126)),NA())</f>
        <v>#N/A</v>
      </c>
      <c r="AB132" s="97" t="e">
        <f ca="true">+IF(AND(ISNUMBER(OFFSET('Sanitation Data'!$E$6,0,10*ROW('Sanitation Data'!E126))),'Data Summary'!CQ132="Yes"),OFFSET('Sanitation Data'!$E$6,0,10*ROW('Sanitation Data'!E126)),NA())</f>
        <v>#N/A</v>
      </c>
      <c r="AC132" s="97" t="e">
        <f ca="true">+IF(AND(ISNUMBER(OFFSET('Sanitation Data'!$E$10,0,10*ROW('Sanitation Data'!E126))),'Data Summary'!CR132="Yes"),OFFSET('Sanitation Data'!$E$10,0,10*ROW('Sanitation Data'!E126)),NA())</f>
        <v>#N/A</v>
      </c>
      <c r="AD132" s="97" t="e">
        <f ca="true">+IF(AND(ISNUMBER(OFFSET('Sanitation Data'!$E$11,0,10*ROW('Sanitation Data'!E126))),'Data Summary'!CS132="Yes"),OFFSET('Sanitation Data'!$E$11,0,10*ROW('Sanitation Data'!E126)),NA())</f>
        <v>#N/A</v>
      </c>
      <c r="AE132" s="97" t="e">
        <f ca="true">+IF(AND(ISNUMBER(OFFSET('Sanitation Data'!$E$12,0,10*ROW('Sanitation Data'!E126))),'Data Summary'!CT132="Yes"),OFFSET('Sanitation Data'!$E$12,0,10*ROW('Sanitation Data'!E126)),NA())</f>
        <v>#N/A</v>
      </c>
      <c r="AF132" s="97" t="e">
        <f ca="true">+IF(AND(ISNUMBER(OFFSET('Sanitation Data'!$F$4,0,10*ROW('Sanitation Data'!F126))),'Data Summary'!CU132="Yes"),100-OFFSET('Sanitation Data'!$F$4,0,10*ROW('Sanitation Data'!F126)),NA())</f>
        <v>#N/A</v>
      </c>
      <c r="AG132" s="97" t="e">
        <f ca="true">+IF(AND(ISNUMBER(OFFSET('Sanitation Data'!$F$6,0,10*ROW('Sanitation Data'!F126))),'Data Summary'!CV132="Yes"),OFFSET('Sanitation Data'!$F$6,0,10*ROW('Sanitation Data'!F126)),NA())</f>
        <v>#N/A</v>
      </c>
      <c r="AH132" s="97" t="e">
        <f ca="true">+IF(AND(ISNUMBER(OFFSET('Sanitation Data'!$F$10,0,10*ROW('Sanitation Data'!F126))),'Data Summary'!CW132="Yes"),OFFSET('Sanitation Data'!$F$10,0,10*ROW('Sanitation Data'!F126)),NA())</f>
        <v>#N/A</v>
      </c>
      <c r="AI132" s="97" t="e">
        <f ca="true">+IF(AND(ISNUMBER(OFFSET('Sanitation Data'!$F$11,0,10*ROW('Sanitation Data'!F126))),'Data Summary'!CX132="Yes"),OFFSET('Sanitation Data'!$F$11,0,10*ROW('Sanitation Data'!F126)),NA())</f>
        <v>#N/A</v>
      </c>
      <c r="AJ132" s="97" t="e">
        <f ca="true">+IF(AND(ISNUMBER(OFFSET('Sanitation Data'!$F$12,0,10*ROW('Sanitation Data'!F126))),'Data Summary'!CY132="Yes"),OFFSET('Sanitation Data'!$F$12,0,10*ROW('Sanitation Data'!F126)),NA())</f>
        <v>#N/A</v>
      </c>
      <c r="AK132" s="97" t="e">
        <f ca="true">+IF(AND(ISNUMBER(OFFSET('Sanitation Data'!$G$4,0,10*ROW('Sanitation Data'!G126))),'Data Summary'!CZ132="Yes"),100-OFFSET('Sanitation Data'!$G$4,0,10*ROW('Sanitation Data'!G126)),NA())</f>
        <v>#N/A</v>
      </c>
      <c r="AL132" s="97" t="e">
        <f ca="true">+IF(AND(ISNUMBER(OFFSET('Sanitation Data'!$G$6,0,10*ROW('Sanitation Data'!G126))),'Data Summary'!DA132="Yes"),OFFSET('Sanitation Data'!$G$6,0,10*ROW('Sanitation Data'!G126)),NA())</f>
        <v>#N/A</v>
      </c>
      <c r="AM132" s="97" t="e">
        <f ca="true">+IF(AND(ISNUMBER(OFFSET('Sanitation Data'!$G$10,0,10*ROW('Sanitation Data'!G126))),'Data Summary'!DB132="Yes"),OFFSET('Sanitation Data'!$G$10,0,10*ROW('Sanitation Data'!G126)),NA())</f>
        <v>#N/A</v>
      </c>
      <c r="AN132" s="97" t="e">
        <f ca="true">+IF(AND(ISNUMBER(OFFSET('Sanitation Data'!$G$11,0,10*ROW('Sanitation Data'!G126))),'Data Summary'!DC132="Yes"),OFFSET('Sanitation Data'!$G$11,0,10*ROW('Sanitation Data'!G126)),NA())</f>
        <v>#N/A</v>
      </c>
      <c r="AO132" s="97" t="e">
        <f ca="true">+IF(AND(ISNUMBER(OFFSET('Sanitation Data'!$G$12,0,10*ROW('Sanitation Data'!G126))),'Data Summary'!DD132="Yes"),OFFSET('Sanitation Data'!$G$12,0,10*ROW('Sanitation Data'!G126)),NA())</f>
        <v>#N/A</v>
      </c>
      <c r="AP132" s="97" t="e">
        <f ca="true">+IF(AND(ISNUMBER(OFFSET('Sanitation Data'!$H$4,0,10*ROW('Sanitation Data'!H126))),'Data Summary'!DE132="Yes"),100-OFFSET('Sanitation Data'!$H$4,0,10*ROW('Sanitation Data'!H126)),NA())</f>
        <v>#N/A</v>
      </c>
      <c r="AQ132" s="97" t="e">
        <f ca="true">+IF(AND(ISNUMBER(OFFSET('Sanitation Data'!$H$6,0,10*ROW('Sanitation Data'!H126))),'Data Summary'!DF132="Yes"),OFFSET('Sanitation Data'!$H$6,0,10*ROW('Sanitation Data'!H126)),NA())</f>
        <v>#N/A</v>
      </c>
      <c r="AR132" s="97" t="e">
        <f ca="true">+IF(AND(ISNUMBER(OFFSET('Sanitation Data'!$H$10,0,10*ROW('Sanitation Data'!H126))),'Data Summary'!DG132="Yes"),OFFSET('Sanitation Data'!$H$10,0,10*ROW('Sanitation Data'!H126)),NA())</f>
        <v>#N/A</v>
      </c>
      <c r="AS132" s="97" t="e">
        <f ca="true">+IF(AND(ISNUMBER(OFFSET('Sanitation Data'!$H$11,0,10*ROW('Sanitation Data'!H126))),'Data Summary'!DH132="Yes"),OFFSET('Sanitation Data'!$H$11,0,10*ROW('Sanitation Data'!H126)),NA())</f>
        <v>#N/A</v>
      </c>
      <c r="AT132" s="97" t="e">
        <f ca="true">+IF(AND(ISNUMBER(OFFSET('Sanitation Data'!$H$12,0,10*ROW('Sanitation Data'!H126))),'Data Summary'!DI132="Yes"),OFFSET('Sanitation Data'!$H$12,0,10*ROW('Sanitation Data'!H126)),NA())</f>
        <v>#N/A</v>
      </c>
      <c r="AU132" s="97" t="e">
        <f ca="true">+IF(AND(ISNUMBER(OFFSET('Sanitation Data'!$I$4,0,10*ROW('Sanitation Data'!I126))),'Data Summary'!DJ132="Yes"),100-OFFSET('Sanitation Data'!$I$4,0,10*ROW('Sanitation Data'!I126)),NA())</f>
        <v>#N/A</v>
      </c>
      <c r="AV132" s="97" t="e">
        <f ca="true">+IF(AND(ISNUMBER(OFFSET('Sanitation Data'!$I$6,0,10*ROW('Sanitation Data'!I126))),'Data Summary'!DK132="Yes"),OFFSET('Sanitation Data'!$I$6,0,10*ROW('Sanitation Data'!I126)),NA())</f>
        <v>#N/A</v>
      </c>
      <c r="AW132" s="97" t="e">
        <f ca="true">+IF(AND(ISNUMBER(OFFSET('Sanitation Data'!$I$10,0,10*ROW('Sanitation Data'!I126))),'Data Summary'!DL132="Yes"),OFFSET('Sanitation Data'!$I$10,0,10*ROW('Sanitation Data'!I126)),NA())</f>
        <v>#N/A</v>
      </c>
      <c r="AX132" s="97" t="e">
        <f ca="true">+IF(AND(ISNUMBER(OFFSET('Sanitation Data'!$I$11,0,10*ROW('Sanitation Data'!I126))),'Data Summary'!DM132="Yes"),OFFSET('Sanitation Data'!$I$11,0,10*ROW('Sanitation Data'!I126)),NA())</f>
        <v>#N/A</v>
      </c>
      <c r="AY132" s="97" t="e">
        <f ca="true">+IF(AND(ISNUMBER(OFFSET('Sanitation Data'!$I$12,0,10*ROW('Sanitation Data'!I126))),'Data Summary'!DN132="Yes"),OFFSET('Sanitation Data'!$I$12,0,10*ROW('Sanitation Data'!I126)),NA())</f>
        <v>#N/A</v>
      </c>
      <c r="AZ132" s="98" t="e">
        <f ca="true">+IF(AND(ISNUMBER(OFFSET('Hygiene Data'!$D$5,0,10*ROW('Hygiene Data'!D126))),'Data Summary'!DO132="Yes"),OFFSET('Hygiene Data'!$D$5,0,10*ROW('Hygiene Data'!D126)),NA())</f>
        <v>#N/A</v>
      </c>
      <c r="BA132" s="98" t="e">
        <f ca="true">+IF(AND(ISNUMBER(OFFSET('Hygiene Data'!$D$7,0,10*ROW('Hygiene Data'!D126))),'Data Summary'!DP132="Yes"),OFFSET('Hygiene Data'!$D$7,0,10*ROW('Hygiene Data'!D126)),NA())</f>
        <v>#N/A</v>
      </c>
      <c r="BB132" s="98" t="e">
        <f ca="true">+IF(AND(ISNUMBER(OFFSET('Hygiene Data'!$D$9,0,10*ROW('Hygiene Data'!D126))),'Data Summary'!DQ132="Yes"),OFFSET('Hygiene Data'!$D$9,0,10*ROW('Hygiene Data'!D126)),NA())</f>
        <v>#N/A</v>
      </c>
      <c r="BC132" s="98" t="e">
        <f ca="true">+IF(AND(ISNUMBER(OFFSET('Hygiene Data'!$E$5,0,10*ROW('Hygiene Data'!E126))),'Data Summary'!DR132="Yes"),OFFSET('Hygiene Data'!$E$5,0,10*ROW('Hygiene Data'!E126)),NA())</f>
        <v>#N/A</v>
      </c>
      <c r="BD132" s="98" t="e">
        <f ca="true">+IF(AND(ISNUMBER(OFFSET('Hygiene Data'!$E$7,0,10*ROW('Hygiene Data'!E126))),'Data Summary'!DS132="Yes"),OFFSET('Hygiene Data'!$E$7,0,10*ROW('Hygiene Data'!E126)),NA())</f>
        <v>#N/A</v>
      </c>
      <c r="BE132" s="98" t="e">
        <f ca="true">+IF(AND(ISNUMBER(OFFSET('Hygiene Data'!$E$9,0,10*ROW('Hygiene Data'!E126))),'Data Summary'!DT132="Yes"),OFFSET('Hygiene Data'!$E$9,0,10*ROW('Hygiene Data'!E126)),NA())</f>
        <v>#N/A</v>
      </c>
      <c r="BF132" s="98" t="e">
        <f ca="true">+IF(AND(ISNUMBER(OFFSET('Hygiene Data'!$F$5,0,10*ROW('Hygiene Data'!F126))),'Data Summary'!DU132="Yes"),OFFSET('Hygiene Data'!$F$5,0,10*ROW('Hygiene Data'!F126)),NA())</f>
        <v>#N/A</v>
      </c>
      <c r="BG132" s="98" t="e">
        <f ca="true">+IF(AND(ISNUMBER(OFFSET('Hygiene Data'!$F$7,0,10*ROW('Hygiene Data'!F126))),'Data Summary'!DV132="Yes"),OFFSET('Hygiene Data'!$F$7,0,10*ROW('Hygiene Data'!F126)),NA())</f>
        <v>#N/A</v>
      </c>
      <c r="BH132" s="98" t="e">
        <f ca="true">+IF(AND(ISNUMBER(OFFSET('Hygiene Data'!$F$9,0,10*ROW('Hygiene Data'!F126))),'Data Summary'!DW132="Yes"),OFFSET('Hygiene Data'!$F$9,0,10*ROW('Hygiene Data'!F126)),NA())</f>
        <v>#N/A</v>
      </c>
      <c r="BI132" s="98" t="e">
        <f ca="true">+IF(AND(ISNUMBER(OFFSET('Hygiene Data'!$G$5,0,10*ROW('Hygiene Data'!G126))),'Data Summary'!DX132="Yes"),OFFSET('Hygiene Data'!$G$5,0,10*ROW('Hygiene Data'!G126)),NA())</f>
        <v>#N/A</v>
      </c>
      <c r="BJ132" s="98" t="e">
        <f ca="true">+IF(AND(ISNUMBER(OFFSET('Hygiene Data'!$G$7,0,10*ROW('Hygiene Data'!G126))),'Data Summary'!DY132="Yes"),OFFSET('Hygiene Data'!$G$7,0,10*ROW('Hygiene Data'!G126)),NA())</f>
        <v>#N/A</v>
      </c>
      <c r="BK132" s="98" t="e">
        <f ca="true">+IF(AND(ISNUMBER(OFFSET('Hygiene Data'!$G$9,0,10*ROW('Hygiene Data'!G126))),'Data Summary'!DZ132="Yes"),OFFSET('Hygiene Data'!$G$9,0,10*ROW('Hygiene Data'!G126)),NA())</f>
        <v>#N/A</v>
      </c>
      <c r="BL132" s="98" t="e">
        <f ca="true">+IF(AND(ISNUMBER(OFFSET('Hygiene Data'!$H$5,0,10*ROW('Hygiene Data'!H126))),'Data Summary'!EA132="Yes"),OFFSET('Hygiene Data'!$H$5,0,10*ROW('Hygiene Data'!H126)),NA())</f>
        <v>#N/A</v>
      </c>
      <c r="BM132" s="98" t="e">
        <f ca="true">+IF(AND(ISNUMBER(OFFSET('Hygiene Data'!$H$7,0,10*ROW('Hygiene Data'!H126))),'Data Summary'!EB132="Yes"),OFFSET('Hygiene Data'!$H$7,0,10*ROW('Hygiene Data'!H126)),NA())</f>
        <v>#N/A</v>
      </c>
      <c r="BN132" s="98" t="e">
        <f ca="true">+IF(AND(ISNUMBER(OFFSET('Hygiene Data'!$H$9,0,10*ROW('Hygiene Data'!H126))),'Data Summary'!EC132="Yes"),OFFSET('Hygiene Data'!$H$9,0,10*ROW('Hygiene Data'!H126)),NA())</f>
        <v>#N/A</v>
      </c>
      <c r="BO132" s="98" t="e">
        <f ca="true">+IF(AND(ISNUMBER(OFFSET('Hygiene Data'!$I$5,0,10*ROW('Hygiene Data'!I126))),'Data Summary'!ED132="Yes"),OFFSET('Hygiene Data'!$I$5,0,10*ROW('Hygiene Data'!I126)),NA())</f>
        <v>#N/A</v>
      </c>
      <c r="BP132" s="98" t="e">
        <f ca="true">+IF(AND(ISNUMBER(OFFSET('Hygiene Data'!$I$7,0,10*ROW('Hygiene Data'!I126))),'Data Summary'!EE132="Yes"),OFFSET('Hygiene Data'!$I$7,0,10*ROW('Hygiene Data'!I126)),NA())</f>
        <v>#N/A</v>
      </c>
      <c r="BQ132" s="98" t="e">
        <f ca="true">+IF(AND(ISNUMBER(OFFSET('Hygiene Data'!$I$9,0,10*ROW('Hygiene Data'!I126))),'Data Summary'!EF132="Yes"),OFFSET('Hygiene Data'!$I$9,0,10*ROW('Hygiene Data'!I126)),NA())</f>
        <v>#N/A</v>
      </c>
    </row>
    <row xmlns:x14ac="http://schemas.microsoft.com/office/spreadsheetml/2009/9/ac" r="133" x14ac:dyDescent="0.2">
      <c r="A133" s="339" t="e">
        <f ca="true">+RIGHT('Data Summary'!A133,LEN('Data Summary'!A133)-9)</f>
        <v>#VALUE!</v>
      </c>
      <c r="B133" s="36" t="str">
        <f ca="true">+IF(ISTEXT('Data Summary'!B133),'Data Summary'!B133,"")</f>
        <v/>
      </c>
      <c r="C133" s="338" t="e">
        <f ca="true">+VALUE('Data Summary'!C133)</f>
        <v>#VALUE!</v>
      </c>
      <c r="D133" s="96" t="e">
        <f ca="true">+IF(AND(ISNUMBER(OFFSET('Water Data'!$D$4,0,10*ROW('Water Data'!D127))),'Data Summary'!BS133="Yes"),100-OFFSET('Water Data'!$D$4,0,10*ROW('Water Data'!D127)),NA())</f>
        <v>#N/A</v>
      </c>
      <c r="E133" s="96" t="e">
        <f ca="true">+IF(AND(ISNUMBER(OFFSET('Water Data'!$D$6,0,10*ROW('Water Data'!D127))),'Data Summary'!BT133="Yes"),OFFSET('Water Data'!$D$6,0,10*ROW('Water Data'!D127)),NA())</f>
        <v>#N/A</v>
      </c>
      <c r="F133" s="96" t="e">
        <f ca="true">+IF(AND(ISNUMBER(OFFSET('Water Data'!$D$9,0,10*ROW('Water Data'!D127))),'Data Summary'!BU133="Yes"),OFFSET('Water Data'!$D$9,0,10*ROW('Water Data'!D127)),NA())</f>
        <v>#N/A</v>
      </c>
      <c r="G133" s="96" t="e">
        <f ca="true">+IF(AND(ISNUMBER(OFFSET('Water Data'!$E$4,0,10*ROW('Water Data'!E127))),'Data Summary'!BV133="Yes"),100-OFFSET('Water Data'!$E$4,0,10*ROW('Water Data'!E127)),NA())</f>
        <v>#N/A</v>
      </c>
      <c r="H133" s="96" t="e">
        <f ca="true">+IF(AND(ISNUMBER(OFFSET('Water Data'!$E$6,0,10*ROW('Water Data'!E127))),'Data Summary'!BW133="Yes"),OFFSET('Water Data'!$E$6,0,10*ROW('Water Data'!E127)),NA())</f>
        <v>#N/A</v>
      </c>
      <c r="I133" s="96" t="e">
        <f ca="true">+IF(AND(ISNUMBER(OFFSET('Water Data'!$E$9,0,10*ROW('Water Data'!E127))),'Data Summary'!BX133="Yes"),OFFSET('Water Data'!$E$9,0,10*ROW('Water Data'!E127)),NA())</f>
        <v>#N/A</v>
      </c>
      <c r="J133" s="96" t="e">
        <f ca="true">+IF(AND(ISNUMBER(OFFSET('Water Data'!$F$4,0,10*ROW('Water Data'!F127))),'Data Summary'!BY133="Yes"),100-OFFSET('Water Data'!$F$4,0,10*ROW('Water Data'!F127)),NA())</f>
        <v>#N/A</v>
      </c>
      <c r="K133" s="96" t="e">
        <f ca="true">+IF(AND(ISNUMBER(OFFSET('Water Data'!$F$6,0,10*ROW('Water Data'!F127))),'Data Summary'!BZ133="Yes"),OFFSET('Water Data'!$F$6,0,10*ROW('Water Data'!F127)),NA())</f>
        <v>#N/A</v>
      </c>
      <c r="L133" s="96" t="e">
        <f ca="true">+IF(AND(ISNUMBER(OFFSET('Water Data'!$F$9,0,10*ROW('Water Data'!F127))),'Data Summary'!CA133="Yes"),OFFSET('Water Data'!$F$9,0,10*ROW('Water Data'!F127)),NA())</f>
        <v>#N/A</v>
      </c>
      <c r="M133" s="96" t="e">
        <f ca="true">+IF(AND(ISNUMBER(OFFSET('Water Data'!$G$4,0,10*ROW('Water Data'!G127))),'Data Summary'!CB133="Yes"),100-OFFSET('Water Data'!$G$4,0,10*ROW('Water Data'!G127)),NA())</f>
        <v>#N/A</v>
      </c>
      <c r="N133" s="96" t="e">
        <f ca="true">+IF(AND(ISNUMBER(OFFSET('Water Data'!$G$6,0,10*ROW('Water Data'!G127))),'Data Summary'!CC133="Yes"),OFFSET('Water Data'!$G$6,0,10*ROW('Water Data'!G127)),NA())</f>
        <v>#N/A</v>
      </c>
      <c r="O133" s="96" t="e">
        <f ca="true">+IF(AND(ISNUMBER(OFFSET('Water Data'!$G$9,0,10*ROW('Water Data'!G127))),'Data Summary'!CD133="Yes"),OFFSET('Water Data'!$G$9,0,10*ROW('Water Data'!G127)),NA())</f>
        <v>#N/A</v>
      </c>
      <c r="P133" s="96" t="e">
        <f ca="true">+IF(AND(ISNUMBER(OFFSET('Water Data'!$H$4,0,10*ROW('Water Data'!H127))),'Data Summary'!CE133="Yes"),100-OFFSET('Water Data'!$H$4,0,10*ROW('Water Data'!H127)),NA())</f>
        <v>#N/A</v>
      </c>
      <c r="Q133" s="96" t="e">
        <f ca="true">+IF(AND(ISNUMBER(OFFSET('Water Data'!$H$6,0,10*ROW('Water Data'!H127))),'Data Summary'!CF133="Yes"),OFFSET('Water Data'!$H$6,0,10*ROW('Water Data'!H127)),NA())</f>
        <v>#N/A</v>
      </c>
      <c r="R133" s="96" t="e">
        <f ca="true">+IF(AND(ISNUMBER(OFFSET('Water Data'!$H$9,0,10*ROW('Water Data'!H127))),'Data Summary'!CG133="Yes"),OFFSET('Water Data'!$H$9,0,10*ROW('Water Data'!H127)),NA())</f>
        <v>#N/A</v>
      </c>
      <c r="S133" s="96" t="e">
        <f ca="true">+IF(AND(ISNUMBER(OFFSET('Water Data'!$I$4,0,10*ROW('Water Data'!I127))),'Data Summary'!CH133="Yes"),100-OFFSET('Water Data'!$I$4,0,10*ROW('Water Data'!I127)),NA())</f>
        <v>#N/A</v>
      </c>
      <c r="T133" s="96" t="e">
        <f ca="true">+IF(AND(ISNUMBER(OFFSET('Water Data'!$I$6,0,10*ROW('Water Data'!I127))),'Data Summary'!CI133="Yes"),OFFSET('Water Data'!$I$6,0,10*ROW('Water Data'!I127)),NA())</f>
        <v>#N/A</v>
      </c>
      <c r="U133" s="96" t="e">
        <f ca="true">+IF(AND(ISNUMBER(OFFSET('Water Data'!$I$9,0,10*ROW('Water Data'!I127))),'Data Summary'!CJ133="Yes"),OFFSET('Water Data'!$I$9,0,10*ROW('Water Data'!I127)),NA())</f>
        <v>#N/A</v>
      </c>
      <c r="V133" s="97" t="e">
        <f ca="true">+IF(AND(ISNUMBER(OFFSET('Sanitation Data'!$D$4,0,10*ROW('Sanitation Data'!D127))),'Data Summary'!CK133="Yes"),100-OFFSET('Sanitation Data'!$D$4,0,10*ROW('Sanitation Data'!D127)),NA())</f>
        <v>#N/A</v>
      </c>
      <c r="W133" s="97" t="e">
        <f ca="true">+IF(AND(ISNUMBER(OFFSET('Sanitation Data'!$D$6,0,10*ROW('Sanitation Data'!D127))),'Data Summary'!CL133="Yes"),OFFSET('Sanitation Data'!$D$6,0,10*ROW('Sanitation Data'!D127)),NA())</f>
        <v>#N/A</v>
      </c>
      <c r="X133" s="97" t="e">
        <f ca="true">+IF(AND(ISNUMBER(OFFSET('Sanitation Data'!$D$10,0,10*ROW('Sanitation Data'!D127))),'Data Summary'!CM133="Yes"),OFFSET('Sanitation Data'!$D$10,0,10*ROW('Sanitation Data'!D127)),NA())</f>
        <v>#N/A</v>
      </c>
      <c r="Y133" s="97" t="e">
        <f ca="true">+IF(AND(ISNUMBER(OFFSET('Sanitation Data'!$D$11,0,10*ROW('Sanitation Data'!D127))),'Data Summary'!CN133="Yes"),OFFSET('Sanitation Data'!$D$11,0,10*ROW('Sanitation Data'!D127)),NA())</f>
        <v>#N/A</v>
      </c>
      <c r="Z133" s="97" t="e">
        <f ca="true">+IF(AND(ISNUMBER(OFFSET('Sanitation Data'!$D$12,0,10*ROW('Sanitation Data'!D127))),'Data Summary'!CO133="Yes"),OFFSET('Sanitation Data'!$D$12,0,10*ROW('Sanitation Data'!D127)),NA())</f>
        <v>#N/A</v>
      </c>
      <c r="AA133" s="97" t="e">
        <f ca="true">+IF(AND(ISNUMBER(OFFSET('Sanitation Data'!$E$4,0,10*ROW('Sanitation Data'!E127))),'Data Summary'!CP133="Yes"),100-OFFSET('Sanitation Data'!$E$4,0,10*ROW('Sanitation Data'!E127)),NA())</f>
        <v>#N/A</v>
      </c>
      <c r="AB133" s="97" t="e">
        <f ca="true">+IF(AND(ISNUMBER(OFFSET('Sanitation Data'!$E$6,0,10*ROW('Sanitation Data'!E127))),'Data Summary'!CQ133="Yes"),OFFSET('Sanitation Data'!$E$6,0,10*ROW('Sanitation Data'!E127)),NA())</f>
        <v>#N/A</v>
      </c>
      <c r="AC133" s="97" t="e">
        <f ca="true">+IF(AND(ISNUMBER(OFFSET('Sanitation Data'!$E$10,0,10*ROW('Sanitation Data'!E127))),'Data Summary'!CR133="Yes"),OFFSET('Sanitation Data'!$E$10,0,10*ROW('Sanitation Data'!E127)),NA())</f>
        <v>#N/A</v>
      </c>
      <c r="AD133" s="97" t="e">
        <f ca="true">+IF(AND(ISNUMBER(OFFSET('Sanitation Data'!$E$11,0,10*ROW('Sanitation Data'!E127))),'Data Summary'!CS133="Yes"),OFFSET('Sanitation Data'!$E$11,0,10*ROW('Sanitation Data'!E127)),NA())</f>
        <v>#N/A</v>
      </c>
      <c r="AE133" s="97" t="e">
        <f ca="true">+IF(AND(ISNUMBER(OFFSET('Sanitation Data'!$E$12,0,10*ROW('Sanitation Data'!E127))),'Data Summary'!CT133="Yes"),OFFSET('Sanitation Data'!$E$12,0,10*ROW('Sanitation Data'!E127)),NA())</f>
        <v>#N/A</v>
      </c>
      <c r="AF133" s="97" t="e">
        <f ca="true">+IF(AND(ISNUMBER(OFFSET('Sanitation Data'!$F$4,0,10*ROW('Sanitation Data'!F127))),'Data Summary'!CU133="Yes"),100-OFFSET('Sanitation Data'!$F$4,0,10*ROW('Sanitation Data'!F127)),NA())</f>
        <v>#N/A</v>
      </c>
      <c r="AG133" s="97" t="e">
        <f ca="true">+IF(AND(ISNUMBER(OFFSET('Sanitation Data'!$F$6,0,10*ROW('Sanitation Data'!F127))),'Data Summary'!CV133="Yes"),OFFSET('Sanitation Data'!$F$6,0,10*ROW('Sanitation Data'!F127)),NA())</f>
        <v>#N/A</v>
      </c>
      <c r="AH133" s="97" t="e">
        <f ca="true">+IF(AND(ISNUMBER(OFFSET('Sanitation Data'!$F$10,0,10*ROW('Sanitation Data'!F127))),'Data Summary'!CW133="Yes"),OFFSET('Sanitation Data'!$F$10,0,10*ROW('Sanitation Data'!F127)),NA())</f>
        <v>#N/A</v>
      </c>
      <c r="AI133" s="97" t="e">
        <f ca="true">+IF(AND(ISNUMBER(OFFSET('Sanitation Data'!$F$11,0,10*ROW('Sanitation Data'!F127))),'Data Summary'!CX133="Yes"),OFFSET('Sanitation Data'!$F$11,0,10*ROW('Sanitation Data'!F127)),NA())</f>
        <v>#N/A</v>
      </c>
      <c r="AJ133" s="97" t="e">
        <f ca="true">+IF(AND(ISNUMBER(OFFSET('Sanitation Data'!$F$12,0,10*ROW('Sanitation Data'!F127))),'Data Summary'!CY133="Yes"),OFFSET('Sanitation Data'!$F$12,0,10*ROW('Sanitation Data'!F127)),NA())</f>
        <v>#N/A</v>
      </c>
      <c r="AK133" s="97" t="e">
        <f ca="true">+IF(AND(ISNUMBER(OFFSET('Sanitation Data'!$G$4,0,10*ROW('Sanitation Data'!G127))),'Data Summary'!CZ133="Yes"),100-OFFSET('Sanitation Data'!$G$4,0,10*ROW('Sanitation Data'!G127)),NA())</f>
        <v>#N/A</v>
      </c>
      <c r="AL133" s="97" t="e">
        <f ca="true">+IF(AND(ISNUMBER(OFFSET('Sanitation Data'!$G$6,0,10*ROW('Sanitation Data'!G127))),'Data Summary'!DA133="Yes"),OFFSET('Sanitation Data'!$G$6,0,10*ROW('Sanitation Data'!G127)),NA())</f>
        <v>#N/A</v>
      </c>
      <c r="AM133" s="97" t="e">
        <f ca="true">+IF(AND(ISNUMBER(OFFSET('Sanitation Data'!$G$10,0,10*ROW('Sanitation Data'!G127))),'Data Summary'!DB133="Yes"),OFFSET('Sanitation Data'!$G$10,0,10*ROW('Sanitation Data'!G127)),NA())</f>
        <v>#N/A</v>
      </c>
      <c r="AN133" s="97" t="e">
        <f ca="true">+IF(AND(ISNUMBER(OFFSET('Sanitation Data'!$G$11,0,10*ROW('Sanitation Data'!G127))),'Data Summary'!DC133="Yes"),OFFSET('Sanitation Data'!$G$11,0,10*ROW('Sanitation Data'!G127)),NA())</f>
        <v>#N/A</v>
      </c>
      <c r="AO133" s="97" t="e">
        <f ca="true">+IF(AND(ISNUMBER(OFFSET('Sanitation Data'!$G$12,0,10*ROW('Sanitation Data'!G127))),'Data Summary'!DD133="Yes"),OFFSET('Sanitation Data'!$G$12,0,10*ROW('Sanitation Data'!G127)),NA())</f>
        <v>#N/A</v>
      </c>
      <c r="AP133" s="97" t="e">
        <f ca="true">+IF(AND(ISNUMBER(OFFSET('Sanitation Data'!$H$4,0,10*ROW('Sanitation Data'!H127))),'Data Summary'!DE133="Yes"),100-OFFSET('Sanitation Data'!$H$4,0,10*ROW('Sanitation Data'!H127)),NA())</f>
        <v>#N/A</v>
      </c>
      <c r="AQ133" s="97" t="e">
        <f ca="true">+IF(AND(ISNUMBER(OFFSET('Sanitation Data'!$H$6,0,10*ROW('Sanitation Data'!H127))),'Data Summary'!DF133="Yes"),OFFSET('Sanitation Data'!$H$6,0,10*ROW('Sanitation Data'!H127)),NA())</f>
        <v>#N/A</v>
      </c>
      <c r="AR133" s="97" t="e">
        <f ca="true">+IF(AND(ISNUMBER(OFFSET('Sanitation Data'!$H$10,0,10*ROW('Sanitation Data'!H127))),'Data Summary'!DG133="Yes"),OFFSET('Sanitation Data'!$H$10,0,10*ROW('Sanitation Data'!H127)),NA())</f>
        <v>#N/A</v>
      </c>
      <c r="AS133" s="97" t="e">
        <f ca="true">+IF(AND(ISNUMBER(OFFSET('Sanitation Data'!$H$11,0,10*ROW('Sanitation Data'!H127))),'Data Summary'!DH133="Yes"),OFFSET('Sanitation Data'!$H$11,0,10*ROW('Sanitation Data'!H127)),NA())</f>
        <v>#N/A</v>
      </c>
      <c r="AT133" s="97" t="e">
        <f ca="true">+IF(AND(ISNUMBER(OFFSET('Sanitation Data'!$H$12,0,10*ROW('Sanitation Data'!H127))),'Data Summary'!DI133="Yes"),OFFSET('Sanitation Data'!$H$12,0,10*ROW('Sanitation Data'!H127)),NA())</f>
        <v>#N/A</v>
      </c>
      <c r="AU133" s="97" t="e">
        <f ca="true">+IF(AND(ISNUMBER(OFFSET('Sanitation Data'!$I$4,0,10*ROW('Sanitation Data'!I127))),'Data Summary'!DJ133="Yes"),100-OFFSET('Sanitation Data'!$I$4,0,10*ROW('Sanitation Data'!I127)),NA())</f>
        <v>#N/A</v>
      </c>
      <c r="AV133" s="97" t="e">
        <f ca="true">+IF(AND(ISNUMBER(OFFSET('Sanitation Data'!$I$6,0,10*ROW('Sanitation Data'!I127))),'Data Summary'!DK133="Yes"),OFFSET('Sanitation Data'!$I$6,0,10*ROW('Sanitation Data'!I127)),NA())</f>
        <v>#N/A</v>
      </c>
      <c r="AW133" s="97" t="e">
        <f ca="true">+IF(AND(ISNUMBER(OFFSET('Sanitation Data'!$I$10,0,10*ROW('Sanitation Data'!I127))),'Data Summary'!DL133="Yes"),OFFSET('Sanitation Data'!$I$10,0,10*ROW('Sanitation Data'!I127)),NA())</f>
        <v>#N/A</v>
      </c>
      <c r="AX133" s="97" t="e">
        <f ca="true">+IF(AND(ISNUMBER(OFFSET('Sanitation Data'!$I$11,0,10*ROW('Sanitation Data'!I127))),'Data Summary'!DM133="Yes"),OFFSET('Sanitation Data'!$I$11,0,10*ROW('Sanitation Data'!I127)),NA())</f>
        <v>#N/A</v>
      </c>
      <c r="AY133" s="97" t="e">
        <f ca="true">+IF(AND(ISNUMBER(OFFSET('Sanitation Data'!$I$12,0,10*ROW('Sanitation Data'!I127))),'Data Summary'!DN133="Yes"),OFFSET('Sanitation Data'!$I$12,0,10*ROW('Sanitation Data'!I127)),NA())</f>
        <v>#N/A</v>
      </c>
      <c r="AZ133" s="98" t="e">
        <f ca="true">+IF(AND(ISNUMBER(OFFSET('Hygiene Data'!$D$5,0,10*ROW('Hygiene Data'!D127))),'Data Summary'!DO133="Yes"),OFFSET('Hygiene Data'!$D$5,0,10*ROW('Hygiene Data'!D127)),NA())</f>
        <v>#N/A</v>
      </c>
      <c r="BA133" s="98" t="e">
        <f ca="true">+IF(AND(ISNUMBER(OFFSET('Hygiene Data'!$D$7,0,10*ROW('Hygiene Data'!D127))),'Data Summary'!DP133="Yes"),OFFSET('Hygiene Data'!$D$7,0,10*ROW('Hygiene Data'!D127)),NA())</f>
        <v>#N/A</v>
      </c>
      <c r="BB133" s="98" t="e">
        <f ca="true">+IF(AND(ISNUMBER(OFFSET('Hygiene Data'!$D$9,0,10*ROW('Hygiene Data'!D127))),'Data Summary'!DQ133="Yes"),OFFSET('Hygiene Data'!$D$9,0,10*ROW('Hygiene Data'!D127)),NA())</f>
        <v>#N/A</v>
      </c>
      <c r="BC133" s="98" t="e">
        <f ca="true">+IF(AND(ISNUMBER(OFFSET('Hygiene Data'!$E$5,0,10*ROW('Hygiene Data'!E127))),'Data Summary'!DR133="Yes"),OFFSET('Hygiene Data'!$E$5,0,10*ROW('Hygiene Data'!E127)),NA())</f>
        <v>#N/A</v>
      </c>
      <c r="BD133" s="98" t="e">
        <f ca="true">+IF(AND(ISNUMBER(OFFSET('Hygiene Data'!$E$7,0,10*ROW('Hygiene Data'!E127))),'Data Summary'!DS133="Yes"),OFFSET('Hygiene Data'!$E$7,0,10*ROW('Hygiene Data'!E127)),NA())</f>
        <v>#N/A</v>
      </c>
      <c r="BE133" s="98" t="e">
        <f ca="true">+IF(AND(ISNUMBER(OFFSET('Hygiene Data'!$E$9,0,10*ROW('Hygiene Data'!E127))),'Data Summary'!DT133="Yes"),OFFSET('Hygiene Data'!$E$9,0,10*ROW('Hygiene Data'!E127)),NA())</f>
        <v>#N/A</v>
      </c>
      <c r="BF133" s="98" t="e">
        <f ca="true">+IF(AND(ISNUMBER(OFFSET('Hygiene Data'!$F$5,0,10*ROW('Hygiene Data'!F127))),'Data Summary'!DU133="Yes"),OFFSET('Hygiene Data'!$F$5,0,10*ROW('Hygiene Data'!F127)),NA())</f>
        <v>#N/A</v>
      </c>
      <c r="BG133" s="98" t="e">
        <f ca="true">+IF(AND(ISNUMBER(OFFSET('Hygiene Data'!$F$7,0,10*ROW('Hygiene Data'!F127))),'Data Summary'!DV133="Yes"),OFFSET('Hygiene Data'!$F$7,0,10*ROW('Hygiene Data'!F127)),NA())</f>
        <v>#N/A</v>
      </c>
      <c r="BH133" s="98" t="e">
        <f ca="true">+IF(AND(ISNUMBER(OFFSET('Hygiene Data'!$F$9,0,10*ROW('Hygiene Data'!F127))),'Data Summary'!DW133="Yes"),OFFSET('Hygiene Data'!$F$9,0,10*ROW('Hygiene Data'!F127)),NA())</f>
        <v>#N/A</v>
      </c>
      <c r="BI133" s="98" t="e">
        <f ca="true">+IF(AND(ISNUMBER(OFFSET('Hygiene Data'!$G$5,0,10*ROW('Hygiene Data'!G127))),'Data Summary'!DX133="Yes"),OFFSET('Hygiene Data'!$G$5,0,10*ROW('Hygiene Data'!G127)),NA())</f>
        <v>#N/A</v>
      </c>
      <c r="BJ133" s="98" t="e">
        <f ca="true">+IF(AND(ISNUMBER(OFFSET('Hygiene Data'!$G$7,0,10*ROW('Hygiene Data'!G127))),'Data Summary'!DY133="Yes"),OFFSET('Hygiene Data'!$G$7,0,10*ROW('Hygiene Data'!G127)),NA())</f>
        <v>#N/A</v>
      </c>
      <c r="BK133" s="98" t="e">
        <f ca="true">+IF(AND(ISNUMBER(OFFSET('Hygiene Data'!$G$9,0,10*ROW('Hygiene Data'!G127))),'Data Summary'!DZ133="Yes"),OFFSET('Hygiene Data'!$G$9,0,10*ROW('Hygiene Data'!G127)),NA())</f>
        <v>#N/A</v>
      </c>
      <c r="BL133" s="98" t="e">
        <f ca="true">+IF(AND(ISNUMBER(OFFSET('Hygiene Data'!$H$5,0,10*ROW('Hygiene Data'!H127))),'Data Summary'!EA133="Yes"),OFFSET('Hygiene Data'!$H$5,0,10*ROW('Hygiene Data'!H127)),NA())</f>
        <v>#N/A</v>
      </c>
      <c r="BM133" s="98" t="e">
        <f ca="true">+IF(AND(ISNUMBER(OFFSET('Hygiene Data'!$H$7,0,10*ROW('Hygiene Data'!H127))),'Data Summary'!EB133="Yes"),OFFSET('Hygiene Data'!$H$7,0,10*ROW('Hygiene Data'!H127)),NA())</f>
        <v>#N/A</v>
      </c>
      <c r="BN133" s="98" t="e">
        <f ca="true">+IF(AND(ISNUMBER(OFFSET('Hygiene Data'!$H$9,0,10*ROW('Hygiene Data'!H127))),'Data Summary'!EC133="Yes"),OFFSET('Hygiene Data'!$H$9,0,10*ROW('Hygiene Data'!H127)),NA())</f>
        <v>#N/A</v>
      </c>
      <c r="BO133" s="98" t="e">
        <f ca="true">+IF(AND(ISNUMBER(OFFSET('Hygiene Data'!$I$5,0,10*ROW('Hygiene Data'!I127))),'Data Summary'!ED133="Yes"),OFFSET('Hygiene Data'!$I$5,0,10*ROW('Hygiene Data'!I127)),NA())</f>
        <v>#N/A</v>
      </c>
      <c r="BP133" s="98" t="e">
        <f ca="true">+IF(AND(ISNUMBER(OFFSET('Hygiene Data'!$I$7,0,10*ROW('Hygiene Data'!I127))),'Data Summary'!EE133="Yes"),OFFSET('Hygiene Data'!$I$7,0,10*ROW('Hygiene Data'!I127)),NA())</f>
        <v>#N/A</v>
      </c>
      <c r="BQ133" s="98" t="e">
        <f ca="true">+IF(AND(ISNUMBER(OFFSET('Hygiene Data'!$I$9,0,10*ROW('Hygiene Data'!I127))),'Data Summary'!EF133="Yes"),OFFSET('Hygiene Data'!$I$9,0,10*ROW('Hygiene Data'!I127)),NA())</f>
        <v>#N/A</v>
      </c>
    </row>
    <row xmlns:x14ac="http://schemas.microsoft.com/office/spreadsheetml/2009/9/ac" r="134" x14ac:dyDescent="0.2">
      <c r="A134" s="339" t="e">
        <f ca="true">+RIGHT('Data Summary'!A134,LEN('Data Summary'!A134)-9)</f>
        <v>#VALUE!</v>
      </c>
      <c r="B134" s="36" t="str">
        <f ca="true">+IF(ISTEXT('Data Summary'!B134),'Data Summary'!B134,"")</f>
        <v/>
      </c>
      <c r="C134" s="338" t="e">
        <f ca="true">+VALUE('Data Summary'!C134)</f>
        <v>#VALUE!</v>
      </c>
      <c r="D134" s="96" t="e">
        <f ca="true">+IF(AND(ISNUMBER(OFFSET('Water Data'!$D$4,0,10*ROW('Water Data'!D128))),'Data Summary'!BS134="Yes"),100-OFFSET('Water Data'!$D$4,0,10*ROW('Water Data'!D128)),NA())</f>
        <v>#N/A</v>
      </c>
      <c r="E134" s="96" t="e">
        <f ca="true">+IF(AND(ISNUMBER(OFFSET('Water Data'!$D$6,0,10*ROW('Water Data'!D128))),'Data Summary'!BT134="Yes"),OFFSET('Water Data'!$D$6,0,10*ROW('Water Data'!D128)),NA())</f>
        <v>#N/A</v>
      </c>
      <c r="F134" s="96" t="e">
        <f ca="true">+IF(AND(ISNUMBER(OFFSET('Water Data'!$D$9,0,10*ROW('Water Data'!D128))),'Data Summary'!BU134="Yes"),OFFSET('Water Data'!$D$9,0,10*ROW('Water Data'!D128)),NA())</f>
        <v>#N/A</v>
      </c>
      <c r="G134" s="96" t="e">
        <f ca="true">+IF(AND(ISNUMBER(OFFSET('Water Data'!$E$4,0,10*ROW('Water Data'!E128))),'Data Summary'!BV134="Yes"),100-OFFSET('Water Data'!$E$4,0,10*ROW('Water Data'!E128)),NA())</f>
        <v>#N/A</v>
      </c>
      <c r="H134" s="96" t="e">
        <f ca="true">+IF(AND(ISNUMBER(OFFSET('Water Data'!$E$6,0,10*ROW('Water Data'!E128))),'Data Summary'!BW134="Yes"),OFFSET('Water Data'!$E$6,0,10*ROW('Water Data'!E128)),NA())</f>
        <v>#N/A</v>
      </c>
      <c r="I134" s="96" t="e">
        <f ca="true">+IF(AND(ISNUMBER(OFFSET('Water Data'!$E$9,0,10*ROW('Water Data'!E128))),'Data Summary'!BX134="Yes"),OFFSET('Water Data'!$E$9,0,10*ROW('Water Data'!E128)),NA())</f>
        <v>#N/A</v>
      </c>
      <c r="J134" s="96" t="e">
        <f ca="true">+IF(AND(ISNUMBER(OFFSET('Water Data'!$F$4,0,10*ROW('Water Data'!F128))),'Data Summary'!BY134="Yes"),100-OFFSET('Water Data'!$F$4,0,10*ROW('Water Data'!F128)),NA())</f>
        <v>#N/A</v>
      </c>
      <c r="K134" s="96" t="e">
        <f ca="true">+IF(AND(ISNUMBER(OFFSET('Water Data'!$F$6,0,10*ROW('Water Data'!F128))),'Data Summary'!BZ134="Yes"),OFFSET('Water Data'!$F$6,0,10*ROW('Water Data'!F128)),NA())</f>
        <v>#N/A</v>
      </c>
      <c r="L134" s="96" t="e">
        <f ca="true">+IF(AND(ISNUMBER(OFFSET('Water Data'!$F$9,0,10*ROW('Water Data'!F128))),'Data Summary'!CA134="Yes"),OFFSET('Water Data'!$F$9,0,10*ROW('Water Data'!F128)),NA())</f>
        <v>#N/A</v>
      </c>
      <c r="M134" s="96" t="e">
        <f ca="true">+IF(AND(ISNUMBER(OFFSET('Water Data'!$G$4,0,10*ROW('Water Data'!G128))),'Data Summary'!CB134="Yes"),100-OFFSET('Water Data'!$G$4,0,10*ROW('Water Data'!G128)),NA())</f>
        <v>#N/A</v>
      </c>
      <c r="N134" s="96" t="e">
        <f ca="true">+IF(AND(ISNUMBER(OFFSET('Water Data'!$G$6,0,10*ROW('Water Data'!G128))),'Data Summary'!CC134="Yes"),OFFSET('Water Data'!$G$6,0,10*ROW('Water Data'!G128)),NA())</f>
        <v>#N/A</v>
      </c>
      <c r="O134" s="96" t="e">
        <f ca="true">+IF(AND(ISNUMBER(OFFSET('Water Data'!$G$9,0,10*ROW('Water Data'!G128))),'Data Summary'!CD134="Yes"),OFFSET('Water Data'!$G$9,0,10*ROW('Water Data'!G128)),NA())</f>
        <v>#N/A</v>
      </c>
      <c r="P134" s="96" t="e">
        <f ca="true">+IF(AND(ISNUMBER(OFFSET('Water Data'!$H$4,0,10*ROW('Water Data'!H128))),'Data Summary'!CE134="Yes"),100-OFFSET('Water Data'!$H$4,0,10*ROW('Water Data'!H128)),NA())</f>
        <v>#N/A</v>
      </c>
      <c r="Q134" s="96" t="e">
        <f ca="true">+IF(AND(ISNUMBER(OFFSET('Water Data'!$H$6,0,10*ROW('Water Data'!H128))),'Data Summary'!CF134="Yes"),OFFSET('Water Data'!$H$6,0,10*ROW('Water Data'!H128)),NA())</f>
        <v>#N/A</v>
      </c>
      <c r="R134" s="96" t="e">
        <f ca="true">+IF(AND(ISNUMBER(OFFSET('Water Data'!$H$9,0,10*ROW('Water Data'!H128))),'Data Summary'!CG134="Yes"),OFFSET('Water Data'!$H$9,0,10*ROW('Water Data'!H128)),NA())</f>
        <v>#N/A</v>
      </c>
      <c r="S134" s="96" t="e">
        <f ca="true">+IF(AND(ISNUMBER(OFFSET('Water Data'!$I$4,0,10*ROW('Water Data'!I128))),'Data Summary'!CH134="Yes"),100-OFFSET('Water Data'!$I$4,0,10*ROW('Water Data'!I128)),NA())</f>
        <v>#N/A</v>
      </c>
      <c r="T134" s="96" t="e">
        <f ca="true">+IF(AND(ISNUMBER(OFFSET('Water Data'!$I$6,0,10*ROW('Water Data'!I128))),'Data Summary'!CI134="Yes"),OFFSET('Water Data'!$I$6,0,10*ROW('Water Data'!I128)),NA())</f>
        <v>#N/A</v>
      </c>
      <c r="U134" s="96" t="e">
        <f ca="true">+IF(AND(ISNUMBER(OFFSET('Water Data'!$I$9,0,10*ROW('Water Data'!I128))),'Data Summary'!CJ134="Yes"),OFFSET('Water Data'!$I$9,0,10*ROW('Water Data'!I128)),NA())</f>
        <v>#N/A</v>
      </c>
      <c r="V134" s="97" t="e">
        <f ca="true">+IF(AND(ISNUMBER(OFFSET('Sanitation Data'!$D$4,0,10*ROW('Sanitation Data'!D128))),'Data Summary'!CK134="Yes"),100-OFFSET('Sanitation Data'!$D$4,0,10*ROW('Sanitation Data'!D128)),NA())</f>
        <v>#N/A</v>
      </c>
      <c r="W134" s="97" t="e">
        <f ca="true">+IF(AND(ISNUMBER(OFFSET('Sanitation Data'!$D$6,0,10*ROW('Sanitation Data'!D128))),'Data Summary'!CL134="Yes"),OFFSET('Sanitation Data'!$D$6,0,10*ROW('Sanitation Data'!D128)),NA())</f>
        <v>#N/A</v>
      </c>
      <c r="X134" s="97" t="e">
        <f ca="true">+IF(AND(ISNUMBER(OFFSET('Sanitation Data'!$D$10,0,10*ROW('Sanitation Data'!D128))),'Data Summary'!CM134="Yes"),OFFSET('Sanitation Data'!$D$10,0,10*ROW('Sanitation Data'!D128)),NA())</f>
        <v>#N/A</v>
      </c>
      <c r="Y134" s="97" t="e">
        <f ca="true">+IF(AND(ISNUMBER(OFFSET('Sanitation Data'!$D$11,0,10*ROW('Sanitation Data'!D128))),'Data Summary'!CN134="Yes"),OFFSET('Sanitation Data'!$D$11,0,10*ROW('Sanitation Data'!D128)),NA())</f>
        <v>#N/A</v>
      </c>
      <c r="Z134" s="97" t="e">
        <f ca="true">+IF(AND(ISNUMBER(OFFSET('Sanitation Data'!$D$12,0,10*ROW('Sanitation Data'!D128))),'Data Summary'!CO134="Yes"),OFFSET('Sanitation Data'!$D$12,0,10*ROW('Sanitation Data'!D128)),NA())</f>
        <v>#N/A</v>
      </c>
      <c r="AA134" s="97" t="e">
        <f ca="true">+IF(AND(ISNUMBER(OFFSET('Sanitation Data'!$E$4,0,10*ROW('Sanitation Data'!E128))),'Data Summary'!CP134="Yes"),100-OFFSET('Sanitation Data'!$E$4,0,10*ROW('Sanitation Data'!E128)),NA())</f>
        <v>#N/A</v>
      </c>
      <c r="AB134" s="97" t="e">
        <f ca="true">+IF(AND(ISNUMBER(OFFSET('Sanitation Data'!$E$6,0,10*ROW('Sanitation Data'!E128))),'Data Summary'!CQ134="Yes"),OFFSET('Sanitation Data'!$E$6,0,10*ROW('Sanitation Data'!E128)),NA())</f>
        <v>#N/A</v>
      </c>
      <c r="AC134" s="97" t="e">
        <f ca="true">+IF(AND(ISNUMBER(OFFSET('Sanitation Data'!$E$10,0,10*ROW('Sanitation Data'!E128))),'Data Summary'!CR134="Yes"),OFFSET('Sanitation Data'!$E$10,0,10*ROW('Sanitation Data'!E128)),NA())</f>
        <v>#N/A</v>
      </c>
      <c r="AD134" s="97" t="e">
        <f ca="true">+IF(AND(ISNUMBER(OFFSET('Sanitation Data'!$E$11,0,10*ROW('Sanitation Data'!E128))),'Data Summary'!CS134="Yes"),OFFSET('Sanitation Data'!$E$11,0,10*ROW('Sanitation Data'!E128)),NA())</f>
        <v>#N/A</v>
      </c>
      <c r="AE134" s="97" t="e">
        <f ca="true">+IF(AND(ISNUMBER(OFFSET('Sanitation Data'!$E$12,0,10*ROW('Sanitation Data'!E128))),'Data Summary'!CT134="Yes"),OFFSET('Sanitation Data'!$E$12,0,10*ROW('Sanitation Data'!E128)),NA())</f>
        <v>#N/A</v>
      </c>
      <c r="AF134" s="97" t="e">
        <f ca="true">+IF(AND(ISNUMBER(OFFSET('Sanitation Data'!$F$4,0,10*ROW('Sanitation Data'!F128))),'Data Summary'!CU134="Yes"),100-OFFSET('Sanitation Data'!$F$4,0,10*ROW('Sanitation Data'!F128)),NA())</f>
        <v>#N/A</v>
      </c>
      <c r="AG134" s="97" t="e">
        <f ca="true">+IF(AND(ISNUMBER(OFFSET('Sanitation Data'!$F$6,0,10*ROW('Sanitation Data'!F128))),'Data Summary'!CV134="Yes"),OFFSET('Sanitation Data'!$F$6,0,10*ROW('Sanitation Data'!F128)),NA())</f>
        <v>#N/A</v>
      </c>
      <c r="AH134" s="97" t="e">
        <f ca="true">+IF(AND(ISNUMBER(OFFSET('Sanitation Data'!$F$10,0,10*ROW('Sanitation Data'!F128))),'Data Summary'!CW134="Yes"),OFFSET('Sanitation Data'!$F$10,0,10*ROW('Sanitation Data'!F128)),NA())</f>
        <v>#N/A</v>
      </c>
      <c r="AI134" s="97" t="e">
        <f ca="true">+IF(AND(ISNUMBER(OFFSET('Sanitation Data'!$F$11,0,10*ROW('Sanitation Data'!F128))),'Data Summary'!CX134="Yes"),OFFSET('Sanitation Data'!$F$11,0,10*ROW('Sanitation Data'!F128)),NA())</f>
        <v>#N/A</v>
      </c>
      <c r="AJ134" s="97" t="e">
        <f ca="true">+IF(AND(ISNUMBER(OFFSET('Sanitation Data'!$F$12,0,10*ROW('Sanitation Data'!F128))),'Data Summary'!CY134="Yes"),OFFSET('Sanitation Data'!$F$12,0,10*ROW('Sanitation Data'!F128)),NA())</f>
        <v>#N/A</v>
      </c>
      <c r="AK134" s="97" t="e">
        <f ca="true">+IF(AND(ISNUMBER(OFFSET('Sanitation Data'!$G$4,0,10*ROW('Sanitation Data'!G128))),'Data Summary'!CZ134="Yes"),100-OFFSET('Sanitation Data'!$G$4,0,10*ROW('Sanitation Data'!G128)),NA())</f>
        <v>#N/A</v>
      </c>
      <c r="AL134" s="97" t="e">
        <f ca="true">+IF(AND(ISNUMBER(OFFSET('Sanitation Data'!$G$6,0,10*ROW('Sanitation Data'!G128))),'Data Summary'!DA134="Yes"),OFFSET('Sanitation Data'!$G$6,0,10*ROW('Sanitation Data'!G128)),NA())</f>
        <v>#N/A</v>
      </c>
      <c r="AM134" s="97" t="e">
        <f ca="true">+IF(AND(ISNUMBER(OFFSET('Sanitation Data'!$G$10,0,10*ROW('Sanitation Data'!G128))),'Data Summary'!DB134="Yes"),OFFSET('Sanitation Data'!$G$10,0,10*ROW('Sanitation Data'!G128)),NA())</f>
        <v>#N/A</v>
      </c>
      <c r="AN134" s="97" t="e">
        <f ca="true">+IF(AND(ISNUMBER(OFFSET('Sanitation Data'!$G$11,0,10*ROW('Sanitation Data'!G128))),'Data Summary'!DC134="Yes"),OFFSET('Sanitation Data'!$G$11,0,10*ROW('Sanitation Data'!G128)),NA())</f>
        <v>#N/A</v>
      </c>
      <c r="AO134" s="97" t="e">
        <f ca="true">+IF(AND(ISNUMBER(OFFSET('Sanitation Data'!$G$12,0,10*ROW('Sanitation Data'!G128))),'Data Summary'!DD134="Yes"),OFFSET('Sanitation Data'!$G$12,0,10*ROW('Sanitation Data'!G128)),NA())</f>
        <v>#N/A</v>
      </c>
      <c r="AP134" s="97" t="e">
        <f ca="true">+IF(AND(ISNUMBER(OFFSET('Sanitation Data'!$H$4,0,10*ROW('Sanitation Data'!H128))),'Data Summary'!DE134="Yes"),100-OFFSET('Sanitation Data'!$H$4,0,10*ROW('Sanitation Data'!H128)),NA())</f>
        <v>#N/A</v>
      </c>
      <c r="AQ134" s="97" t="e">
        <f ca="true">+IF(AND(ISNUMBER(OFFSET('Sanitation Data'!$H$6,0,10*ROW('Sanitation Data'!H128))),'Data Summary'!DF134="Yes"),OFFSET('Sanitation Data'!$H$6,0,10*ROW('Sanitation Data'!H128)),NA())</f>
        <v>#N/A</v>
      </c>
      <c r="AR134" s="97" t="e">
        <f ca="true">+IF(AND(ISNUMBER(OFFSET('Sanitation Data'!$H$10,0,10*ROW('Sanitation Data'!H128))),'Data Summary'!DG134="Yes"),OFFSET('Sanitation Data'!$H$10,0,10*ROW('Sanitation Data'!H128)),NA())</f>
        <v>#N/A</v>
      </c>
      <c r="AS134" s="97" t="e">
        <f ca="true">+IF(AND(ISNUMBER(OFFSET('Sanitation Data'!$H$11,0,10*ROW('Sanitation Data'!H128))),'Data Summary'!DH134="Yes"),OFFSET('Sanitation Data'!$H$11,0,10*ROW('Sanitation Data'!H128)),NA())</f>
        <v>#N/A</v>
      </c>
      <c r="AT134" s="97" t="e">
        <f ca="true">+IF(AND(ISNUMBER(OFFSET('Sanitation Data'!$H$12,0,10*ROW('Sanitation Data'!H128))),'Data Summary'!DI134="Yes"),OFFSET('Sanitation Data'!$H$12,0,10*ROW('Sanitation Data'!H128)),NA())</f>
        <v>#N/A</v>
      </c>
      <c r="AU134" s="97" t="e">
        <f ca="true">+IF(AND(ISNUMBER(OFFSET('Sanitation Data'!$I$4,0,10*ROW('Sanitation Data'!I128))),'Data Summary'!DJ134="Yes"),100-OFFSET('Sanitation Data'!$I$4,0,10*ROW('Sanitation Data'!I128)),NA())</f>
        <v>#N/A</v>
      </c>
      <c r="AV134" s="97" t="e">
        <f ca="true">+IF(AND(ISNUMBER(OFFSET('Sanitation Data'!$I$6,0,10*ROW('Sanitation Data'!I128))),'Data Summary'!DK134="Yes"),OFFSET('Sanitation Data'!$I$6,0,10*ROW('Sanitation Data'!I128)),NA())</f>
        <v>#N/A</v>
      </c>
      <c r="AW134" s="97" t="e">
        <f ca="true">+IF(AND(ISNUMBER(OFFSET('Sanitation Data'!$I$10,0,10*ROW('Sanitation Data'!I128))),'Data Summary'!DL134="Yes"),OFFSET('Sanitation Data'!$I$10,0,10*ROW('Sanitation Data'!I128)),NA())</f>
        <v>#N/A</v>
      </c>
      <c r="AX134" s="97" t="e">
        <f ca="true">+IF(AND(ISNUMBER(OFFSET('Sanitation Data'!$I$11,0,10*ROW('Sanitation Data'!I128))),'Data Summary'!DM134="Yes"),OFFSET('Sanitation Data'!$I$11,0,10*ROW('Sanitation Data'!I128)),NA())</f>
        <v>#N/A</v>
      </c>
      <c r="AY134" s="97" t="e">
        <f ca="true">+IF(AND(ISNUMBER(OFFSET('Sanitation Data'!$I$12,0,10*ROW('Sanitation Data'!I128))),'Data Summary'!DN134="Yes"),OFFSET('Sanitation Data'!$I$12,0,10*ROW('Sanitation Data'!I128)),NA())</f>
        <v>#N/A</v>
      </c>
      <c r="AZ134" s="98" t="e">
        <f ca="true">+IF(AND(ISNUMBER(OFFSET('Hygiene Data'!$D$5,0,10*ROW('Hygiene Data'!D128))),'Data Summary'!DO134="Yes"),OFFSET('Hygiene Data'!$D$5,0,10*ROW('Hygiene Data'!D128)),NA())</f>
        <v>#N/A</v>
      </c>
      <c r="BA134" s="98" t="e">
        <f ca="true">+IF(AND(ISNUMBER(OFFSET('Hygiene Data'!$D$7,0,10*ROW('Hygiene Data'!D128))),'Data Summary'!DP134="Yes"),OFFSET('Hygiene Data'!$D$7,0,10*ROW('Hygiene Data'!D128)),NA())</f>
        <v>#N/A</v>
      </c>
      <c r="BB134" s="98" t="e">
        <f ca="true">+IF(AND(ISNUMBER(OFFSET('Hygiene Data'!$D$9,0,10*ROW('Hygiene Data'!D128))),'Data Summary'!DQ134="Yes"),OFFSET('Hygiene Data'!$D$9,0,10*ROW('Hygiene Data'!D128)),NA())</f>
        <v>#N/A</v>
      </c>
      <c r="BC134" s="98" t="e">
        <f ca="true">+IF(AND(ISNUMBER(OFFSET('Hygiene Data'!$E$5,0,10*ROW('Hygiene Data'!E128))),'Data Summary'!DR134="Yes"),OFFSET('Hygiene Data'!$E$5,0,10*ROW('Hygiene Data'!E128)),NA())</f>
        <v>#N/A</v>
      </c>
      <c r="BD134" s="98" t="e">
        <f ca="true">+IF(AND(ISNUMBER(OFFSET('Hygiene Data'!$E$7,0,10*ROW('Hygiene Data'!E128))),'Data Summary'!DS134="Yes"),OFFSET('Hygiene Data'!$E$7,0,10*ROW('Hygiene Data'!E128)),NA())</f>
        <v>#N/A</v>
      </c>
      <c r="BE134" s="98" t="e">
        <f ca="true">+IF(AND(ISNUMBER(OFFSET('Hygiene Data'!$E$9,0,10*ROW('Hygiene Data'!E128))),'Data Summary'!DT134="Yes"),OFFSET('Hygiene Data'!$E$9,0,10*ROW('Hygiene Data'!E128)),NA())</f>
        <v>#N/A</v>
      </c>
      <c r="BF134" s="98" t="e">
        <f ca="true">+IF(AND(ISNUMBER(OFFSET('Hygiene Data'!$F$5,0,10*ROW('Hygiene Data'!F128))),'Data Summary'!DU134="Yes"),OFFSET('Hygiene Data'!$F$5,0,10*ROW('Hygiene Data'!F128)),NA())</f>
        <v>#N/A</v>
      </c>
      <c r="BG134" s="98" t="e">
        <f ca="true">+IF(AND(ISNUMBER(OFFSET('Hygiene Data'!$F$7,0,10*ROW('Hygiene Data'!F128))),'Data Summary'!DV134="Yes"),OFFSET('Hygiene Data'!$F$7,0,10*ROW('Hygiene Data'!F128)),NA())</f>
        <v>#N/A</v>
      </c>
      <c r="BH134" s="98" t="e">
        <f ca="true">+IF(AND(ISNUMBER(OFFSET('Hygiene Data'!$F$9,0,10*ROW('Hygiene Data'!F128))),'Data Summary'!DW134="Yes"),OFFSET('Hygiene Data'!$F$9,0,10*ROW('Hygiene Data'!F128)),NA())</f>
        <v>#N/A</v>
      </c>
      <c r="BI134" s="98" t="e">
        <f ca="true">+IF(AND(ISNUMBER(OFFSET('Hygiene Data'!$G$5,0,10*ROW('Hygiene Data'!G128))),'Data Summary'!DX134="Yes"),OFFSET('Hygiene Data'!$G$5,0,10*ROW('Hygiene Data'!G128)),NA())</f>
        <v>#N/A</v>
      </c>
      <c r="BJ134" s="98" t="e">
        <f ca="true">+IF(AND(ISNUMBER(OFFSET('Hygiene Data'!$G$7,0,10*ROW('Hygiene Data'!G128))),'Data Summary'!DY134="Yes"),OFFSET('Hygiene Data'!$G$7,0,10*ROW('Hygiene Data'!G128)),NA())</f>
        <v>#N/A</v>
      </c>
      <c r="BK134" s="98" t="e">
        <f ca="true">+IF(AND(ISNUMBER(OFFSET('Hygiene Data'!$G$9,0,10*ROW('Hygiene Data'!G128))),'Data Summary'!DZ134="Yes"),OFFSET('Hygiene Data'!$G$9,0,10*ROW('Hygiene Data'!G128)),NA())</f>
        <v>#N/A</v>
      </c>
      <c r="BL134" s="98" t="e">
        <f ca="true">+IF(AND(ISNUMBER(OFFSET('Hygiene Data'!$H$5,0,10*ROW('Hygiene Data'!H128))),'Data Summary'!EA134="Yes"),OFFSET('Hygiene Data'!$H$5,0,10*ROW('Hygiene Data'!H128)),NA())</f>
        <v>#N/A</v>
      </c>
      <c r="BM134" s="98" t="e">
        <f ca="true">+IF(AND(ISNUMBER(OFFSET('Hygiene Data'!$H$7,0,10*ROW('Hygiene Data'!H128))),'Data Summary'!EB134="Yes"),OFFSET('Hygiene Data'!$H$7,0,10*ROW('Hygiene Data'!H128)),NA())</f>
        <v>#N/A</v>
      </c>
      <c r="BN134" s="98" t="e">
        <f ca="true">+IF(AND(ISNUMBER(OFFSET('Hygiene Data'!$H$9,0,10*ROW('Hygiene Data'!H128))),'Data Summary'!EC134="Yes"),OFFSET('Hygiene Data'!$H$9,0,10*ROW('Hygiene Data'!H128)),NA())</f>
        <v>#N/A</v>
      </c>
      <c r="BO134" s="98" t="e">
        <f ca="true">+IF(AND(ISNUMBER(OFFSET('Hygiene Data'!$I$5,0,10*ROW('Hygiene Data'!I128))),'Data Summary'!ED134="Yes"),OFFSET('Hygiene Data'!$I$5,0,10*ROW('Hygiene Data'!I128)),NA())</f>
        <v>#N/A</v>
      </c>
      <c r="BP134" s="98" t="e">
        <f ca="true">+IF(AND(ISNUMBER(OFFSET('Hygiene Data'!$I$7,0,10*ROW('Hygiene Data'!I128))),'Data Summary'!EE134="Yes"),OFFSET('Hygiene Data'!$I$7,0,10*ROW('Hygiene Data'!I128)),NA())</f>
        <v>#N/A</v>
      </c>
      <c r="BQ134" s="98" t="e">
        <f ca="true">+IF(AND(ISNUMBER(OFFSET('Hygiene Data'!$I$9,0,10*ROW('Hygiene Data'!I128))),'Data Summary'!EF134="Yes"),OFFSET('Hygiene Data'!$I$9,0,10*ROW('Hygiene Data'!I128)),NA())</f>
        <v>#N/A</v>
      </c>
    </row>
    <row xmlns:x14ac="http://schemas.microsoft.com/office/spreadsheetml/2009/9/ac" r="135" x14ac:dyDescent="0.2">
      <c r="A135" s="339" t="e">
        <f ca="true">+RIGHT('Data Summary'!A135,LEN('Data Summary'!A135)-9)</f>
        <v>#VALUE!</v>
      </c>
      <c r="B135" s="36" t="str">
        <f ca="true">+IF(ISTEXT('Data Summary'!B135),'Data Summary'!B135,"")</f>
        <v/>
      </c>
      <c r="C135" s="338" t="e">
        <f ca="true">+VALUE('Data Summary'!C135)</f>
        <v>#VALUE!</v>
      </c>
      <c r="D135" s="96" t="e">
        <f ca="true">+IF(AND(ISNUMBER(OFFSET('Water Data'!$D$4,0,10*ROW('Water Data'!D129))),'Data Summary'!BS135="Yes"),100-OFFSET('Water Data'!$D$4,0,10*ROW('Water Data'!D129)),NA())</f>
        <v>#N/A</v>
      </c>
      <c r="E135" s="96" t="e">
        <f ca="true">+IF(AND(ISNUMBER(OFFSET('Water Data'!$D$6,0,10*ROW('Water Data'!D129))),'Data Summary'!BT135="Yes"),OFFSET('Water Data'!$D$6,0,10*ROW('Water Data'!D129)),NA())</f>
        <v>#N/A</v>
      </c>
      <c r="F135" s="96" t="e">
        <f ca="true">+IF(AND(ISNUMBER(OFFSET('Water Data'!$D$9,0,10*ROW('Water Data'!D129))),'Data Summary'!BU135="Yes"),OFFSET('Water Data'!$D$9,0,10*ROW('Water Data'!D129)),NA())</f>
        <v>#N/A</v>
      </c>
      <c r="G135" s="96" t="e">
        <f ca="true">+IF(AND(ISNUMBER(OFFSET('Water Data'!$E$4,0,10*ROW('Water Data'!E129))),'Data Summary'!BV135="Yes"),100-OFFSET('Water Data'!$E$4,0,10*ROW('Water Data'!E129)),NA())</f>
        <v>#N/A</v>
      </c>
      <c r="H135" s="96" t="e">
        <f ca="true">+IF(AND(ISNUMBER(OFFSET('Water Data'!$E$6,0,10*ROW('Water Data'!E129))),'Data Summary'!BW135="Yes"),OFFSET('Water Data'!$E$6,0,10*ROW('Water Data'!E129)),NA())</f>
        <v>#N/A</v>
      </c>
      <c r="I135" s="96" t="e">
        <f ca="true">+IF(AND(ISNUMBER(OFFSET('Water Data'!$E$9,0,10*ROW('Water Data'!E129))),'Data Summary'!BX135="Yes"),OFFSET('Water Data'!$E$9,0,10*ROW('Water Data'!E129)),NA())</f>
        <v>#N/A</v>
      </c>
      <c r="J135" s="96" t="e">
        <f ca="true">+IF(AND(ISNUMBER(OFFSET('Water Data'!$F$4,0,10*ROW('Water Data'!F129))),'Data Summary'!BY135="Yes"),100-OFFSET('Water Data'!$F$4,0,10*ROW('Water Data'!F129)),NA())</f>
        <v>#N/A</v>
      </c>
      <c r="K135" s="96" t="e">
        <f ca="true">+IF(AND(ISNUMBER(OFFSET('Water Data'!$F$6,0,10*ROW('Water Data'!F129))),'Data Summary'!BZ135="Yes"),OFFSET('Water Data'!$F$6,0,10*ROW('Water Data'!F129)),NA())</f>
        <v>#N/A</v>
      </c>
      <c r="L135" s="96" t="e">
        <f ca="true">+IF(AND(ISNUMBER(OFFSET('Water Data'!$F$9,0,10*ROW('Water Data'!F129))),'Data Summary'!CA135="Yes"),OFFSET('Water Data'!$F$9,0,10*ROW('Water Data'!F129)),NA())</f>
        <v>#N/A</v>
      </c>
      <c r="M135" s="96" t="e">
        <f ca="true">+IF(AND(ISNUMBER(OFFSET('Water Data'!$G$4,0,10*ROW('Water Data'!G129))),'Data Summary'!CB135="Yes"),100-OFFSET('Water Data'!$G$4,0,10*ROW('Water Data'!G129)),NA())</f>
        <v>#N/A</v>
      </c>
      <c r="N135" s="96" t="e">
        <f ca="true">+IF(AND(ISNUMBER(OFFSET('Water Data'!$G$6,0,10*ROW('Water Data'!G129))),'Data Summary'!CC135="Yes"),OFFSET('Water Data'!$G$6,0,10*ROW('Water Data'!G129)),NA())</f>
        <v>#N/A</v>
      </c>
      <c r="O135" s="96" t="e">
        <f ca="true">+IF(AND(ISNUMBER(OFFSET('Water Data'!$G$9,0,10*ROW('Water Data'!G129))),'Data Summary'!CD135="Yes"),OFFSET('Water Data'!$G$9,0,10*ROW('Water Data'!G129)),NA())</f>
        <v>#N/A</v>
      </c>
      <c r="P135" s="96" t="e">
        <f ca="true">+IF(AND(ISNUMBER(OFFSET('Water Data'!$H$4,0,10*ROW('Water Data'!H129))),'Data Summary'!CE135="Yes"),100-OFFSET('Water Data'!$H$4,0,10*ROW('Water Data'!H129)),NA())</f>
        <v>#N/A</v>
      </c>
      <c r="Q135" s="96" t="e">
        <f ca="true">+IF(AND(ISNUMBER(OFFSET('Water Data'!$H$6,0,10*ROW('Water Data'!H129))),'Data Summary'!CF135="Yes"),OFFSET('Water Data'!$H$6,0,10*ROW('Water Data'!H129)),NA())</f>
        <v>#N/A</v>
      </c>
      <c r="R135" s="96" t="e">
        <f ca="true">+IF(AND(ISNUMBER(OFFSET('Water Data'!$H$9,0,10*ROW('Water Data'!H129))),'Data Summary'!CG135="Yes"),OFFSET('Water Data'!$H$9,0,10*ROW('Water Data'!H129)),NA())</f>
        <v>#N/A</v>
      </c>
      <c r="S135" s="96" t="e">
        <f ca="true">+IF(AND(ISNUMBER(OFFSET('Water Data'!$I$4,0,10*ROW('Water Data'!I129))),'Data Summary'!CH135="Yes"),100-OFFSET('Water Data'!$I$4,0,10*ROW('Water Data'!I129)),NA())</f>
        <v>#N/A</v>
      </c>
      <c r="T135" s="96" t="e">
        <f ca="true">+IF(AND(ISNUMBER(OFFSET('Water Data'!$I$6,0,10*ROW('Water Data'!I129))),'Data Summary'!CI135="Yes"),OFFSET('Water Data'!$I$6,0,10*ROW('Water Data'!I129)),NA())</f>
        <v>#N/A</v>
      </c>
      <c r="U135" s="96" t="e">
        <f ca="true">+IF(AND(ISNUMBER(OFFSET('Water Data'!$I$9,0,10*ROW('Water Data'!I129))),'Data Summary'!CJ135="Yes"),OFFSET('Water Data'!$I$9,0,10*ROW('Water Data'!I129)),NA())</f>
        <v>#N/A</v>
      </c>
      <c r="V135" s="97" t="e">
        <f ca="true">+IF(AND(ISNUMBER(OFFSET('Sanitation Data'!$D$4,0,10*ROW('Sanitation Data'!D129))),'Data Summary'!CK135="Yes"),100-OFFSET('Sanitation Data'!$D$4,0,10*ROW('Sanitation Data'!D129)),NA())</f>
        <v>#N/A</v>
      </c>
      <c r="W135" s="97" t="e">
        <f ca="true">+IF(AND(ISNUMBER(OFFSET('Sanitation Data'!$D$6,0,10*ROW('Sanitation Data'!D129))),'Data Summary'!CL135="Yes"),OFFSET('Sanitation Data'!$D$6,0,10*ROW('Sanitation Data'!D129)),NA())</f>
        <v>#N/A</v>
      </c>
      <c r="X135" s="97" t="e">
        <f ca="true">+IF(AND(ISNUMBER(OFFSET('Sanitation Data'!$D$10,0,10*ROW('Sanitation Data'!D129))),'Data Summary'!CM135="Yes"),OFFSET('Sanitation Data'!$D$10,0,10*ROW('Sanitation Data'!D129)),NA())</f>
        <v>#N/A</v>
      </c>
      <c r="Y135" s="97" t="e">
        <f ca="true">+IF(AND(ISNUMBER(OFFSET('Sanitation Data'!$D$11,0,10*ROW('Sanitation Data'!D129))),'Data Summary'!CN135="Yes"),OFFSET('Sanitation Data'!$D$11,0,10*ROW('Sanitation Data'!D129)),NA())</f>
        <v>#N/A</v>
      </c>
      <c r="Z135" s="97" t="e">
        <f ca="true">+IF(AND(ISNUMBER(OFFSET('Sanitation Data'!$D$12,0,10*ROW('Sanitation Data'!D129))),'Data Summary'!CO135="Yes"),OFFSET('Sanitation Data'!$D$12,0,10*ROW('Sanitation Data'!D129)),NA())</f>
        <v>#N/A</v>
      </c>
      <c r="AA135" s="97" t="e">
        <f ca="true">+IF(AND(ISNUMBER(OFFSET('Sanitation Data'!$E$4,0,10*ROW('Sanitation Data'!E129))),'Data Summary'!CP135="Yes"),100-OFFSET('Sanitation Data'!$E$4,0,10*ROW('Sanitation Data'!E129)),NA())</f>
        <v>#N/A</v>
      </c>
      <c r="AB135" s="97" t="e">
        <f ca="true">+IF(AND(ISNUMBER(OFFSET('Sanitation Data'!$E$6,0,10*ROW('Sanitation Data'!E129))),'Data Summary'!CQ135="Yes"),OFFSET('Sanitation Data'!$E$6,0,10*ROW('Sanitation Data'!E129)),NA())</f>
        <v>#N/A</v>
      </c>
      <c r="AC135" s="97" t="e">
        <f ca="true">+IF(AND(ISNUMBER(OFFSET('Sanitation Data'!$E$10,0,10*ROW('Sanitation Data'!E129))),'Data Summary'!CR135="Yes"),OFFSET('Sanitation Data'!$E$10,0,10*ROW('Sanitation Data'!E129)),NA())</f>
        <v>#N/A</v>
      </c>
      <c r="AD135" s="97" t="e">
        <f ca="true">+IF(AND(ISNUMBER(OFFSET('Sanitation Data'!$E$11,0,10*ROW('Sanitation Data'!E129))),'Data Summary'!CS135="Yes"),OFFSET('Sanitation Data'!$E$11,0,10*ROW('Sanitation Data'!E129)),NA())</f>
        <v>#N/A</v>
      </c>
      <c r="AE135" s="97" t="e">
        <f ca="true">+IF(AND(ISNUMBER(OFFSET('Sanitation Data'!$E$12,0,10*ROW('Sanitation Data'!E129))),'Data Summary'!CT135="Yes"),OFFSET('Sanitation Data'!$E$12,0,10*ROW('Sanitation Data'!E129)),NA())</f>
        <v>#N/A</v>
      </c>
      <c r="AF135" s="97" t="e">
        <f ca="true">+IF(AND(ISNUMBER(OFFSET('Sanitation Data'!$F$4,0,10*ROW('Sanitation Data'!F129))),'Data Summary'!CU135="Yes"),100-OFFSET('Sanitation Data'!$F$4,0,10*ROW('Sanitation Data'!F129)),NA())</f>
        <v>#N/A</v>
      </c>
      <c r="AG135" s="97" t="e">
        <f ca="true">+IF(AND(ISNUMBER(OFFSET('Sanitation Data'!$F$6,0,10*ROW('Sanitation Data'!F129))),'Data Summary'!CV135="Yes"),OFFSET('Sanitation Data'!$F$6,0,10*ROW('Sanitation Data'!F129)),NA())</f>
        <v>#N/A</v>
      </c>
      <c r="AH135" s="97" t="e">
        <f ca="true">+IF(AND(ISNUMBER(OFFSET('Sanitation Data'!$F$10,0,10*ROW('Sanitation Data'!F129))),'Data Summary'!CW135="Yes"),OFFSET('Sanitation Data'!$F$10,0,10*ROW('Sanitation Data'!F129)),NA())</f>
        <v>#N/A</v>
      </c>
      <c r="AI135" s="97" t="e">
        <f ca="true">+IF(AND(ISNUMBER(OFFSET('Sanitation Data'!$F$11,0,10*ROW('Sanitation Data'!F129))),'Data Summary'!CX135="Yes"),OFFSET('Sanitation Data'!$F$11,0,10*ROW('Sanitation Data'!F129)),NA())</f>
        <v>#N/A</v>
      </c>
      <c r="AJ135" s="97" t="e">
        <f ca="true">+IF(AND(ISNUMBER(OFFSET('Sanitation Data'!$F$12,0,10*ROW('Sanitation Data'!F129))),'Data Summary'!CY135="Yes"),OFFSET('Sanitation Data'!$F$12,0,10*ROW('Sanitation Data'!F129)),NA())</f>
        <v>#N/A</v>
      </c>
      <c r="AK135" s="97" t="e">
        <f ca="true">+IF(AND(ISNUMBER(OFFSET('Sanitation Data'!$G$4,0,10*ROW('Sanitation Data'!G129))),'Data Summary'!CZ135="Yes"),100-OFFSET('Sanitation Data'!$G$4,0,10*ROW('Sanitation Data'!G129)),NA())</f>
        <v>#N/A</v>
      </c>
      <c r="AL135" s="97" t="e">
        <f ca="true">+IF(AND(ISNUMBER(OFFSET('Sanitation Data'!$G$6,0,10*ROW('Sanitation Data'!G129))),'Data Summary'!DA135="Yes"),OFFSET('Sanitation Data'!$G$6,0,10*ROW('Sanitation Data'!G129)),NA())</f>
        <v>#N/A</v>
      </c>
      <c r="AM135" s="97" t="e">
        <f ca="true">+IF(AND(ISNUMBER(OFFSET('Sanitation Data'!$G$10,0,10*ROW('Sanitation Data'!G129))),'Data Summary'!DB135="Yes"),OFFSET('Sanitation Data'!$G$10,0,10*ROW('Sanitation Data'!G129)),NA())</f>
        <v>#N/A</v>
      </c>
      <c r="AN135" s="97" t="e">
        <f ca="true">+IF(AND(ISNUMBER(OFFSET('Sanitation Data'!$G$11,0,10*ROW('Sanitation Data'!G129))),'Data Summary'!DC135="Yes"),OFFSET('Sanitation Data'!$G$11,0,10*ROW('Sanitation Data'!G129)),NA())</f>
        <v>#N/A</v>
      </c>
      <c r="AO135" s="97" t="e">
        <f ca="true">+IF(AND(ISNUMBER(OFFSET('Sanitation Data'!$G$12,0,10*ROW('Sanitation Data'!G129))),'Data Summary'!DD135="Yes"),OFFSET('Sanitation Data'!$G$12,0,10*ROW('Sanitation Data'!G129)),NA())</f>
        <v>#N/A</v>
      </c>
      <c r="AP135" s="97" t="e">
        <f ca="true">+IF(AND(ISNUMBER(OFFSET('Sanitation Data'!$H$4,0,10*ROW('Sanitation Data'!H129))),'Data Summary'!DE135="Yes"),100-OFFSET('Sanitation Data'!$H$4,0,10*ROW('Sanitation Data'!H129)),NA())</f>
        <v>#N/A</v>
      </c>
      <c r="AQ135" s="97" t="e">
        <f ca="true">+IF(AND(ISNUMBER(OFFSET('Sanitation Data'!$H$6,0,10*ROW('Sanitation Data'!H129))),'Data Summary'!DF135="Yes"),OFFSET('Sanitation Data'!$H$6,0,10*ROW('Sanitation Data'!H129)),NA())</f>
        <v>#N/A</v>
      </c>
      <c r="AR135" s="97" t="e">
        <f ca="true">+IF(AND(ISNUMBER(OFFSET('Sanitation Data'!$H$10,0,10*ROW('Sanitation Data'!H129))),'Data Summary'!DG135="Yes"),OFFSET('Sanitation Data'!$H$10,0,10*ROW('Sanitation Data'!H129)),NA())</f>
        <v>#N/A</v>
      </c>
      <c r="AS135" s="97" t="e">
        <f ca="true">+IF(AND(ISNUMBER(OFFSET('Sanitation Data'!$H$11,0,10*ROW('Sanitation Data'!H129))),'Data Summary'!DH135="Yes"),OFFSET('Sanitation Data'!$H$11,0,10*ROW('Sanitation Data'!H129)),NA())</f>
        <v>#N/A</v>
      </c>
      <c r="AT135" s="97" t="e">
        <f ca="true">+IF(AND(ISNUMBER(OFFSET('Sanitation Data'!$H$12,0,10*ROW('Sanitation Data'!H129))),'Data Summary'!DI135="Yes"),OFFSET('Sanitation Data'!$H$12,0,10*ROW('Sanitation Data'!H129)),NA())</f>
        <v>#N/A</v>
      </c>
      <c r="AU135" s="97" t="e">
        <f ca="true">+IF(AND(ISNUMBER(OFFSET('Sanitation Data'!$I$4,0,10*ROW('Sanitation Data'!I129))),'Data Summary'!DJ135="Yes"),100-OFFSET('Sanitation Data'!$I$4,0,10*ROW('Sanitation Data'!I129)),NA())</f>
        <v>#N/A</v>
      </c>
      <c r="AV135" s="97" t="e">
        <f ca="true">+IF(AND(ISNUMBER(OFFSET('Sanitation Data'!$I$6,0,10*ROW('Sanitation Data'!I129))),'Data Summary'!DK135="Yes"),OFFSET('Sanitation Data'!$I$6,0,10*ROW('Sanitation Data'!I129)),NA())</f>
        <v>#N/A</v>
      </c>
      <c r="AW135" s="97" t="e">
        <f ca="true">+IF(AND(ISNUMBER(OFFSET('Sanitation Data'!$I$10,0,10*ROW('Sanitation Data'!I129))),'Data Summary'!DL135="Yes"),OFFSET('Sanitation Data'!$I$10,0,10*ROW('Sanitation Data'!I129)),NA())</f>
        <v>#N/A</v>
      </c>
      <c r="AX135" s="97" t="e">
        <f ca="true">+IF(AND(ISNUMBER(OFFSET('Sanitation Data'!$I$11,0,10*ROW('Sanitation Data'!I129))),'Data Summary'!DM135="Yes"),OFFSET('Sanitation Data'!$I$11,0,10*ROW('Sanitation Data'!I129)),NA())</f>
        <v>#N/A</v>
      </c>
      <c r="AY135" s="97" t="e">
        <f ca="true">+IF(AND(ISNUMBER(OFFSET('Sanitation Data'!$I$12,0,10*ROW('Sanitation Data'!I129))),'Data Summary'!DN135="Yes"),OFFSET('Sanitation Data'!$I$12,0,10*ROW('Sanitation Data'!I129)),NA())</f>
        <v>#N/A</v>
      </c>
      <c r="AZ135" s="98" t="e">
        <f ca="true">+IF(AND(ISNUMBER(OFFSET('Hygiene Data'!$D$5,0,10*ROW('Hygiene Data'!D129))),'Data Summary'!DO135="Yes"),OFFSET('Hygiene Data'!$D$5,0,10*ROW('Hygiene Data'!D129)),NA())</f>
        <v>#N/A</v>
      </c>
      <c r="BA135" s="98" t="e">
        <f ca="true">+IF(AND(ISNUMBER(OFFSET('Hygiene Data'!$D$7,0,10*ROW('Hygiene Data'!D129))),'Data Summary'!DP135="Yes"),OFFSET('Hygiene Data'!$D$7,0,10*ROW('Hygiene Data'!D129)),NA())</f>
        <v>#N/A</v>
      </c>
      <c r="BB135" s="98" t="e">
        <f ca="true">+IF(AND(ISNUMBER(OFFSET('Hygiene Data'!$D$9,0,10*ROW('Hygiene Data'!D129))),'Data Summary'!DQ135="Yes"),OFFSET('Hygiene Data'!$D$9,0,10*ROW('Hygiene Data'!D129)),NA())</f>
        <v>#N/A</v>
      </c>
      <c r="BC135" s="98" t="e">
        <f ca="true">+IF(AND(ISNUMBER(OFFSET('Hygiene Data'!$E$5,0,10*ROW('Hygiene Data'!E129))),'Data Summary'!DR135="Yes"),OFFSET('Hygiene Data'!$E$5,0,10*ROW('Hygiene Data'!E129)),NA())</f>
        <v>#N/A</v>
      </c>
      <c r="BD135" s="98" t="e">
        <f ca="true">+IF(AND(ISNUMBER(OFFSET('Hygiene Data'!$E$7,0,10*ROW('Hygiene Data'!E129))),'Data Summary'!DS135="Yes"),OFFSET('Hygiene Data'!$E$7,0,10*ROW('Hygiene Data'!E129)),NA())</f>
        <v>#N/A</v>
      </c>
      <c r="BE135" s="98" t="e">
        <f ca="true">+IF(AND(ISNUMBER(OFFSET('Hygiene Data'!$E$9,0,10*ROW('Hygiene Data'!E129))),'Data Summary'!DT135="Yes"),OFFSET('Hygiene Data'!$E$9,0,10*ROW('Hygiene Data'!E129)),NA())</f>
        <v>#N/A</v>
      </c>
      <c r="BF135" s="98" t="e">
        <f ca="true">+IF(AND(ISNUMBER(OFFSET('Hygiene Data'!$F$5,0,10*ROW('Hygiene Data'!F129))),'Data Summary'!DU135="Yes"),OFFSET('Hygiene Data'!$F$5,0,10*ROW('Hygiene Data'!F129)),NA())</f>
        <v>#N/A</v>
      </c>
      <c r="BG135" s="98" t="e">
        <f ca="true">+IF(AND(ISNUMBER(OFFSET('Hygiene Data'!$F$7,0,10*ROW('Hygiene Data'!F129))),'Data Summary'!DV135="Yes"),OFFSET('Hygiene Data'!$F$7,0,10*ROW('Hygiene Data'!F129)),NA())</f>
        <v>#N/A</v>
      </c>
      <c r="BH135" s="98" t="e">
        <f ca="true">+IF(AND(ISNUMBER(OFFSET('Hygiene Data'!$F$9,0,10*ROW('Hygiene Data'!F129))),'Data Summary'!DW135="Yes"),OFFSET('Hygiene Data'!$F$9,0,10*ROW('Hygiene Data'!F129)),NA())</f>
        <v>#N/A</v>
      </c>
      <c r="BI135" s="98" t="e">
        <f ca="true">+IF(AND(ISNUMBER(OFFSET('Hygiene Data'!$G$5,0,10*ROW('Hygiene Data'!G129))),'Data Summary'!DX135="Yes"),OFFSET('Hygiene Data'!$G$5,0,10*ROW('Hygiene Data'!G129)),NA())</f>
        <v>#N/A</v>
      </c>
      <c r="BJ135" s="98" t="e">
        <f ca="true">+IF(AND(ISNUMBER(OFFSET('Hygiene Data'!$G$7,0,10*ROW('Hygiene Data'!G129))),'Data Summary'!DY135="Yes"),OFFSET('Hygiene Data'!$G$7,0,10*ROW('Hygiene Data'!G129)),NA())</f>
        <v>#N/A</v>
      </c>
      <c r="BK135" s="98" t="e">
        <f ca="true">+IF(AND(ISNUMBER(OFFSET('Hygiene Data'!$G$9,0,10*ROW('Hygiene Data'!G129))),'Data Summary'!DZ135="Yes"),OFFSET('Hygiene Data'!$G$9,0,10*ROW('Hygiene Data'!G129)),NA())</f>
        <v>#N/A</v>
      </c>
      <c r="BL135" s="98" t="e">
        <f ca="true">+IF(AND(ISNUMBER(OFFSET('Hygiene Data'!$H$5,0,10*ROW('Hygiene Data'!H129))),'Data Summary'!EA135="Yes"),OFFSET('Hygiene Data'!$H$5,0,10*ROW('Hygiene Data'!H129)),NA())</f>
        <v>#N/A</v>
      </c>
      <c r="BM135" s="98" t="e">
        <f ca="true">+IF(AND(ISNUMBER(OFFSET('Hygiene Data'!$H$7,0,10*ROW('Hygiene Data'!H129))),'Data Summary'!EB135="Yes"),OFFSET('Hygiene Data'!$H$7,0,10*ROW('Hygiene Data'!H129)),NA())</f>
        <v>#N/A</v>
      </c>
      <c r="BN135" s="98" t="e">
        <f ca="true">+IF(AND(ISNUMBER(OFFSET('Hygiene Data'!$H$9,0,10*ROW('Hygiene Data'!H129))),'Data Summary'!EC135="Yes"),OFFSET('Hygiene Data'!$H$9,0,10*ROW('Hygiene Data'!H129)),NA())</f>
        <v>#N/A</v>
      </c>
      <c r="BO135" s="98" t="e">
        <f ca="true">+IF(AND(ISNUMBER(OFFSET('Hygiene Data'!$I$5,0,10*ROW('Hygiene Data'!I129))),'Data Summary'!ED135="Yes"),OFFSET('Hygiene Data'!$I$5,0,10*ROW('Hygiene Data'!I129)),NA())</f>
        <v>#N/A</v>
      </c>
      <c r="BP135" s="98" t="e">
        <f ca="true">+IF(AND(ISNUMBER(OFFSET('Hygiene Data'!$I$7,0,10*ROW('Hygiene Data'!I129))),'Data Summary'!EE135="Yes"),OFFSET('Hygiene Data'!$I$7,0,10*ROW('Hygiene Data'!I129)),NA())</f>
        <v>#N/A</v>
      </c>
      <c r="BQ135" s="98" t="e">
        <f ca="true">+IF(AND(ISNUMBER(OFFSET('Hygiene Data'!$I$9,0,10*ROW('Hygiene Data'!I129))),'Data Summary'!EF135="Yes"),OFFSET('Hygiene Data'!$I$9,0,10*ROW('Hygiene Data'!I129)),NA())</f>
        <v>#N/A</v>
      </c>
    </row>
    <row xmlns:x14ac="http://schemas.microsoft.com/office/spreadsheetml/2009/9/ac" r="136" x14ac:dyDescent="0.2">
      <c r="A136" s="339" t="e">
        <f ca="true">+RIGHT('Data Summary'!A136,LEN('Data Summary'!A136)-9)</f>
        <v>#VALUE!</v>
      </c>
      <c r="B136" s="36" t="str">
        <f ca="true">+IF(ISTEXT('Data Summary'!B136),'Data Summary'!B136,"")</f>
        <v/>
      </c>
      <c r="C136" s="338" t="e">
        <f ca="true">+VALUE('Data Summary'!C136)</f>
        <v>#VALUE!</v>
      </c>
      <c r="D136" s="96" t="e">
        <f ca="true">+IF(AND(ISNUMBER(OFFSET('Water Data'!$D$4,0,10*ROW('Water Data'!D130))),'Data Summary'!BS136="Yes"),100-OFFSET('Water Data'!$D$4,0,10*ROW('Water Data'!D130)),NA())</f>
        <v>#N/A</v>
      </c>
      <c r="E136" s="96" t="e">
        <f ca="true">+IF(AND(ISNUMBER(OFFSET('Water Data'!$D$6,0,10*ROW('Water Data'!D130))),'Data Summary'!BT136="Yes"),OFFSET('Water Data'!$D$6,0,10*ROW('Water Data'!D130)),NA())</f>
        <v>#N/A</v>
      </c>
      <c r="F136" s="96" t="e">
        <f ca="true">+IF(AND(ISNUMBER(OFFSET('Water Data'!$D$9,0,10*ROW('Water Data'!D130))),'Data Summary'!BU136="Yes"),OFFSET('Water Data'!$D$9,0,10*ROW('Water Data'!D130)),NA())</f>
        <v>#N/A</v>
      </c>
      <c r="G136" s="96" t="e">
        <f ca="true">+IF(AND(ISNUMBER(OFFSET('Water Data'!$E$4,0,10*ROW('Water Data'!E130))),'Data Summary'!BV136="Yes"),100-OFFSET('Water Data'!$E$4,0,10*ROW('Water Data'!E130)),NA())</f>
        <v>#N/A</v>
      </c>
      <c r="H136" s="96" t="e">
        <f ca="true">+IF(AND(ISNUMBER(OFFSET('Water Data'!$E$6,0,10*ROW('Water Data'!E130))),'Data Summary'!BW136="Yes"),OFFSET('Water Data'!$E$6,0,10*ROW('Water Data'!E130)),NA())</f>
        <v>#N/A</v>
      </c>
      <c r="I136" s="96" t="e">
        <f ca="true">+IF(AND(ISNUMBER(OFFSET('Water Data'!$E$9,0,10*ROW('Water Data'!E130))),'Data Summary'!BX136="Yes"),OFFSET('Water Data'!$E$9,0,10*ROW('Water Data'!E130)),NA())</f>
        <v>#N/A</v>
      </c>
      <c r="J136" s="96" t="e">
        <f ca="true">+IF(AND(ISNUMBER(OFFSET('Water Data'!$F$4,0,10*ROW('Water Data'!F130))),'Data Summary'!BY136="Yes"),100-OFFSET('Water Data'!$F$4,0,10*ROW('Water Data'!F130)),NA())</f>
        <v>#N/A</v>
      </c>
      <c r="K136" s="96" t="e">
        <f ca="true">+IF(AND(ISNUMBER(OFFSET('Water Data'!$F$6,0,10*ROW('Water Data'!F130))),'Data Summary'!BZ136="Yes"),OFFSET('Water Data'!$F$6,0,10*ROW('Water Data'!F130)),NA())</f>
        <v>#N/A</v>
      </c>
      <c r="L136" s="96" t="e">
        <f ca="true">+IF(AND(ISNUMBER(OFFSET('Water Data'!$F$9,0,10*ROW('Water Data'!F130))),'Data Summary'!CA136="Yes"),OFFSET('Water Data'!$F$9,0,10*ROW('Water Data'!F130)),NA())</f>
        <v>#N/A</v>
      </c>
      <c r="M136" s="96" t="e">
        <f ca="true">+IF(AND(ISNUMBER(OFFSET('Water Data'!$G$4,0,10*ROW('Water Data'!G130))),'Data Summary'!CB136="Yes"),100-OFFSET('Water Data'!$G$4,0,10*ROW('Water Data'!G130)),NA())</f>
        <v>#N/A</v>
      </c>
      <c r="N136" s="96" t="e">
        <f ca="true">+IF(AND(ISNUMBER(OFFSET('Water Data'!$G$6,0,10*ROW('Water Data'!G130))),'Data Summary'!CC136="Yes"),OFFSET('Water Data'!$G$6,0,10*ROW('Water Data'!G130)),NA())</f>
        <v>#N/A</v>
      </c>
      <c r="O136" s="96" t="e">
        <f ca="true">+IF(AND(ISNUMBER(OFFSET('Water Data'!$G$9,0,10*ROW('Water Data'!G130))),'Data Summary'!CD136="Yes"),OFFSET('Water Data'!$G$9,0,10*ROW('Water Data'!G130)),NA())</f>
        <v>#N/A</v>
      </c>
      <c r="P136" s="96" t="e">
        <f ca="true">+IF(AND(ISNUMBER(OFFSET('Water Data'!$H$4,0,10*ROW('Water Data'!H130))),'Data Summary'!CE136="Yes"),100-OFFSET('Water Data'!$H$4,0,10*ROW('Water Data'!H130)),NA())</f>
        <v>#N/A</v>
      </c>
      <c r="Q136" s="96" t="e">
        <f ca="true">+IF(AND(ISNUMBER(OFFSET('Water Data'!$H$6,0,10*ROW('Water Data'!H130))),'Data Summary'!CF136="Yes"),OFFSET('Water Data'!$H$6,0,10*ROW('Water Data'!H130)),NA())</f>
        <v>#N/A</v>
      </c>
      <c r="R136" s="96" t="e">
        <f ca="true">+IF(AND(ISNUMBER(OFFSET('Water Data'!$H$9,0,10*ROW('Water Data'!H130))),'Data Summary'!CG136="Yes"),OFFSET('Water Data'!$H$9,0,10*ROW('Water Data'!H130)),NA())</f>
        <v>#N/A</v>
      </c>
      <c r="S136" s="96" t="e">
        <f ca="true">+IF(AND(ISNUMBER(OFFSET('Water Data'!$I$4,0,10*ROW('Water Data'!I130))),'Data Summary'!CH136="Yes"),100-OFFSET('Water Data'!$I$4,0,10*ROW('Water Data'!I130)),NA())</f>
        <v>#N/A</v>
      </c>
      <c r="T136" s="96" t="e">
        <f ca="true">+IF(AND(ISNUMBER(OFFSET('Water Data'!$I$6,0,10*ROW('Water Data'!I130))),'Data Summary'!CI136="Yes"),OFFSET('Water Data'!$I$6,0,10*ROW('Water Data'!I130)),NA())</f>
        <v>#N/A</v>
      </c>
      <c r="U136" s="96" t="e">
        <f ca="true">+IF(AND(ISNUMBER(OFFSET('Water Data'!$I$9,0,10*ROW('Water Data'!I130))),'Data Summary'!CJ136="Yes"),OFFSET('Water Data'!$I$9,0,10*ROW('Water Data'!I130)),NA())</f>
        <v>#N/A</v>
      </c>
      <c r="V136" s="97" t="e">
        <f ca="true">+IF(AND(ISNUMBER(OFFSET('Sanitation Data'!$D$4,0,10*ROW('Sanitation Data'!D130))),'Data Summary'!CK136="Yes"),100-OFFSET('Sanitation Data'!$D$4,0,10*ROW('Sanitation Data'!D130)),NA())</f>
        <v>#N/A</v>
      </c>
      <c r="W136" s="97" t="e">
        <f ca="true">+IF(AND(ISNUMBER(OFFSET('Sanitation Data'!$D$6,0,10*ROW('Sanitation Data'!D130))),'Data Summary'!CL136="Yes"),OFFSET('Sanitation Data'!$D$6,0,10*ROW('Sanitation Data'!D130)),NA())</f>
        <v>#N/A</v>
      </c>
      <c r="X136" s="97" t="e">
        <f ca="true">+IF(AND(ISNUMBER(OFFSET('Sanitation Data'!$D$10,0,10*ROW('Sanitation Data'!D130))),'Data Summary'!CM136="Yes"),OFFSET('Sanitation Data'!$D$10,0,10*ROW('Sanitation Data'!D130)),NA())</f>
        <v>#N/A</v>
      </c>
      <c r="Y136" s="97" t="e">
        <f ca="true">+IF(AND(ISNUMBER(OFFSET('Sanitation Data'!$D$11,0,10*ROW('Sanitation Data'!D130))),'Data Summary'!CN136="Yes"),OFFSET('Sanitation Data'!$D$11,0,10*ROW('Sanitation Data'!D130)),NA())</f>
        <v>#N/A</v>
      </c>
      <c r="Z136" s="97" t="e">
        <f ca="true">+IF(AND(ISNUMBER(OFFSET('Sanitation Data'!$D$12,0,10*ROW('Sanitation Data'!D130))),'Data Summary'!CO136="Yes"),OFFSET('Sanitation Data'!$D$12,0,10*ROW('Sanitation Data'!D130)),NA())</f>
        <v>#N/A</v>
      </c>
      <c r="AA136" s="97" t="e">
        <f ca="true">+IF(AND(ISNUMBER(OFFSET('Sanitation Data'!$E$4,0,10*ROW('Sanitation Data'!E130))),'Data Summary'!CP136="Yes"),100-OFFSET('Sanitation Data'!$E$4,0,10*ROW('Sanitation Data'!E130)),NA())</f>
        <v>#N/A</v>
      </c>
      <c r="AB136" s="97" t="e">
        <f ca="true">+IF(AND(ISNUMBER(OFFSET('Sanitation Data'!$E$6,0,10*ROW('Sanitation Data'!E130))),'Data Summary'!CQ136="Yes"),OFFSET('Sanitation Data'!$E$6,0,10*ROW('Sanitation Data'!E130)),NA())</f>
        <v>#N/A</v>
      </c>
      <c r="AC136" s="97" t="e">
        <f ca="true">+IF(AND(ISNUMBER(OFFSET('Sanitation Data'!$E$10,0,10*ROW('Sanitation Data'!E130))),'Data Summary'!CR136="Yes"),OFFSET('Sanitation Data'!$E$10,0,10*ROW('Sanitation Data'!E130)),NA())</f>
        <v>#N/A</v>
      </c>
      <c r="AD136" s="97" t="e">
        <f ca="true">+IF(AND(ISNUMBER(OFFSET('Sanitation Data'!$E$11,0,10*ROW('Sanitation Data'!E130))),'Data Summary'!CS136="Yes"),OFFSET('Sanitation Data'!$E$11,0,10*ROW('Sanitation Data'!E130)),NA())</f>
        <v>#N/A</v>
      </c>
      <c r="AE136" s="97" t="e">
        <f ca="true">+IF(AND(ISNUMBER(OFFSET('Sanitation Data'!$E$12,0,10*ROW('Sanitation Data'!E130))),'Data Summary'!CT136="Yes"),OFFSET('Sanitation Data'!$E$12,0,10*ROW('Sanitation Data'!E130)),NA())</f>
        <v>#N/A</v>
      </c>
      <c r="AF136" s="97" t="e">
        <f ca="true">+IF(AND(ISNUMBER(OFFSET('Sanitation Data'!$F$4,0,10*ROW('Sanitation Data'!F130))),'Data Summary'!CU136="Yes"),100-OFFSET('Sanitation Data'!$F$4,0,10*ROW('Sanitation Data'!F130)),NA())</f>
        <v>#N/A</v>
      </c>
      <c r="AG136" s="97" t="e">
        <f ca="true">+IF(AND(ISNUMBER(OFFSET('Sanitation Data'!$F$6,0,10*ROW('Sanitation Data'!F130))),'Data Summary'!CV136="Yes"),OFFSET('Sanitation Data'!$F$6,0,10*ROW('Sanitation Data'!F130)),NA())</f>
        <v>#N/A</v>
      </c>
      <c r="AH136" s="97" t="e">
        <f ca="true">+IF(AND(ISNUMBER(OFFSET('Sanitation Data'!$F$10,0,10*ROW('Sanitation Data'!F130))),'Data Summary'!CW136="Yes"),OFFSET('Sanitation Data'!$F$10,0,10*ROW('Sanitation Data'!F130)),NA())</f>
        <v>#N/A</v>
      </c>
      <c r="AI136" s="97" t="e">
        <f ca="true">+IF(AND(ISNUMBER(OFFSET('Sanitation Data'!$F$11,0,10*ROW('Sanitation Data'!F130))),'Data Summary'!CX136="Yes"),OFFSET('Sanitation Data'!$F$11,0,10*ROW('Sanitation Data'!F130)),NA())</f>
        <v>#N/A</v>
      </c>
      <c r="AJ136" s="97" t="e">
        <f ca="true">+IF(AND(ISNUMBER(OFFSET('Sanitation Data'!$F$12,0,10*ROW('Sanitation Data'!F130))),'Data Summary'!CY136="Yes"),OFFSET('Sanitation Data'!$F$12,0,10*ROW('Sanitation Data'!F130)),NA())</f>
        <v>#N/A</v>
      </c>
      <c r="AK136" s="97" t="e">
        <f ca="true">+IF(AND(ISNUMBER(OFFSET('Sanitation Data'!$G$4,0,10*ROW('Sanitation Data'!G130))),'Data Summary'!CZ136="Yes"),100-OFFSET('Sanitation Data'!$G$4,0,10*ROW('Sanitation Data'!G130)),NA())</f>
        <v>#N/A</v>
      </c>
      <c r="AL136" s="97" t="e">
        <f ca="true">+IF(AND(ISNUMBER(OFFSET('Sanitation Data'!$G$6,0,10*ROW('Sanitation Data'!G130))),'Data Summary'!DA136="Yes"),OFFSET('Sanitation Data'!$G$6,0,10*ROW('Sanitation Data'!G130)),NA())</f>
        <v>#N/A</v>
      </c>
      <c r="AM136" s="97" t="e">
        <f ca="true">+IF(AND(ISNUMBER(OFFSET('Sanitation Data'!$G$10,0,10*ROW('Sanitation Data'!G130))),'Data Summary'!DB136="Yes"),OFFSET('Sanitation Data'!$G$10,0,10*ROW('Sanitation Data'!G130)),NA())</f>
        <v>#N/A</v>
      </c>
      <c r="AN136" s="97" t="e">
        <f ca="true">+IF(AND(ISNUMBER(OFFSET('Sanitation Data'!$G$11,0,10*ROW('Sanitation Data'!G130))),'Data Summary'!DC136="Yes"),OFFSET('Sanitation Data'!$G$11,0,10*ROW('Sanitation Data'!G130)),NA())</f>
        <v>#N/A</v>
      </c>
      <c r="AO136" s="97" t="e">
        <f ca="true">+IF(AND(ISNUMBER(OFFSET('Sanitation Data'!$G$12,0,10*ROW('Sanitation Data'!G130))),'Data Summary'!DD136="Yes"),OFFSET('Sanitation Data'!$G$12,0,10*ROW('Sanitation Data'!G130)),NA())</f>
        <v>#N/A</v>
      </c>
      <c r="AP136" s="97" t="e">
        <f ca="true">+IF(AND(ISNUMBER(OFFSET('Sanitation Data'!$H$4,0,10*ROW('Sanitation Data'!H130))),'Data Summary'!DE136="Yes"),100-OFFSET('Sanitation Data'!$H$4,0,10*ROW('Sanitation Data'!H130)),NA())</f>
        <v>#N/A</v>
      </c>
      <c r="AQ136" s="97" t="e">
        <f ca="true">+IF(AND(ISNUMBER(OFFSET('Sanitation Data'!$H$6,0,10*ROW('Sanitation Data'!H130))),'Data Summary'!DF136="Yes"),OFFSET('Sanitation Data'!$H$6,0,10*ROW('Sanitation Data'!H130)),NA())</f>
        <v>#N/A</v>
      </c>
      <c r="AR136" s="97" t="e">
        <f ca="true">+IF(AND(ISNUMBER(OFFSET('Sanitation Data'!$H$10,0,10*ROW('Sanitation Data'!H130))),'Data Summary'!DG136="Yes"),OFFSET('Sanitation Data'!$H$10,0,10*ROW('Sanitation Data'!H130)),NA())</f>
        <v>#N/A</v>
      </c>
      <c r="AS136" s="97" t="e">
        <f ca="true">+IF(AND(ISNUMBER(OFFSET('Sanitation Data'!$H$11,0,10*ROW('Sanitation Data'!H130))),'Data Summary'!DH136="Yes"),OFFSET('Sanitation Data'!$H$11,0,10*ROW('Sanitation Data'!H130)),NA())</f>
        <v>#N/A</v>
      </c>
      <c r="AT136" s="97" t="e">
        <f ca="true">+IF(AND(ISNUMBER(OFFSET('Sanitation Data'!$H$12,0,10*ROW('Sanitation Data'!H130))),'Data Summary'!DI136="Yes"),OFFSET('Sanitation Data'!$H$12,0,10*ROW('Sanitation Data'!H130)),NA())</f>
        <v>#N/A</v>
      </c>
      <c r="AU136" s="97" t="e">
        <f ca="true">+IF(AND(ISNUMBER(OFFSET('Sanitation Data'!$I$4,0,10*ROW('Sanitation Data'!I130))),'Data Summary'!DJ136="Yes"),100-OFFSET('Sanitation Data'!$I$4,0,10*ROW('Sanitation Data'!I130)),NA())</f>
        <v>#N/A</v>
      </c>
      <c r="AV136" s="97" t="e">
        <f ca="true">+IF(AND(ISNUMBER(OFFSET('Sanitation Data'!$I$6,0,10*ROW('Sanitation Data'!I130))),'Data Summary'!DK136="Yes"),OFFSET('Sanitation Data'!$I$6,0,10*ROW('Sanitation Data'!I130)),NA())</f>
        <v>#N/A</v>
      </c>
      <c r="AW136" s="97" t="e">
        <f ca="true">+IF(AND(ISNUMBER(OFFSET('Sanitation Data'!$I$10,0,10*ROW('Sanitation Data'!I130))),'Data Summary'!DL136="Yes"),OFFSET('Sanitation Data'!$I$10,0,10*ROW('Sanitation Data'!I130)),NA())</f>
        <v>#N/A</v>
      </c>
      <c r="AX136" s="97" t="e">
        <f ca="true">+IF(AND(ISNUMBER(OFFSET('Sanitation Data'!$I$11,0,10*ROW('Sanitation Data'!I130))),'Data Summary'!DM136="Yes"),OFFSET('Sanitation Data'!$I$11,0,10*ROW('Sanitation Data'!I130)),NA())</f>
        <v>#N/A</v>
      </c>
      <c r="AY136" s="97" t="e">
        <f ca="true">+IF(AND(ISNUMBER(OFFSET('Sanitation Data'!$I$12,0,10*ROW('Sanitation Data'!I130))),'Data Summary'!DN136="Yes"),OFFSET('Sanitation Data'!$I$12,0,10*ROW('Sanitation Data'!I130)),NA())</f>
        <v>#N/A</v>
      </c>
      <c r="AZ136" s="98" t="e">
        <f ca="true">+IF(AND(ISNUMBER(OFFSET('Hygiene Data'!$D$5,0,10*ROW('Hygiene Data'!D130))),'Data Summary'!DO136="Yes"),OFFSET('Hygiene Data'!$D$5,0,10*ROW('Hygiene Data'!D130)),NA())</f>
        <v>#N/A</v>
      </c>
      <c r="BA136" s="98" t="e">
        <f ca="true">+IF(AND(ISNUMBER(OFFSET('Hygiene Data'!$D$7,0,10*ROW('Hygiene Data'!D130))),'Data Summary'!DP136="Yes"),OFFSET('Hygiene Data'!$D$7,0,10*ROW('Hygiene Data'!D130)),NA())</f>
        <v>#N/A</v>
      </c>
      <c r="BB136" s="98" t="e">
        <f ca="true">+IF(AND(ISNUMBER(OFFSET('Hygiene Data'!$D$9,0,10*ROW('Hygiene Data'!D130))),'Data Summary'!DQ136="Yes"),OFFSET('Hygiene Data'!$D$9,0,10*ROW('Hygiene Data'!D130)),NA())</f>
        <v>#N/A</v>
      </c>
      <c r="BC136" s="98" t="e">
        <f ca="true">+IF(AND(ISNUMBER(OFFSET('Hygiene Data'!$E$5,0,10*ROW('Hygiene Data'!E130))),'Data Summary'!DR136="Yes"),OFFSET('Hygiene Data'!$E$5,0,10*ROW('Hygiene Data'!E130)),NA())</f>
        <v>#N/A</v>
      </c>
      <c r="BD136" s="98" t="e">
        <f ca="true">+IF(AND(ISNUMBER(OFFSET('Hygiene Data'!$E$7,0,10*ROW('Hygiene Data'!E130))),'Data Summary'!DS136="Yes"),OFFSET('Hygiene Data'!$E$7,0,10*ROW('Hygiene Data'!E130)),NA())</f>
        <v>#N/A</v>
      </c>
      <c r="BE136" s="98" t="e">
        <f ca="true">+IF(AND(ISNUMBER(OFFSET('Hygiene Data'!$E$9,0,10*ROW('Hygiene Data'!E130))),'Data Summary'!DT136="Yes"),OFFSET('Hygiene Data'!$E$9,0,10*ROW('Hygiene Data'!E130)),NA())</f>
        <v>#N/A</v>
      </c>
      <c r="BF136" s="98" t="e">
        <f ca="true">+IF(AND(ISNUMBER(OFFSET('Hygiene Data'!$F$5,0,10*ROW('Hygiene Data'!F130))),'Data Summary'!DU136="Yes"),OFFSET('Hygiene Data'!$F$5,0,10*ROW('Hygiene Data'!F130)),NA())</f>
        <v>#N/A</v>
      </c>
      <c r="BG136" s="98" t="e">
        <f ca="true">+IF(AND(ISNUMBER(OFFSET('Hygiene Data'!$F$7,0,10*ROW('Hygiene Data'!F130))),'Data Summary'!DV136="Yes"),OFFSET('Hygiene Data'!$F$7,0,10*ROW('Hygiene Data'!F130)),NA())</f>
        <v>#N/A</v>
      </c>
      <c r="BH136" s="98" t="e">
        <f ca="true">+IF(AND(ISNUMBER(OFFSET('Hygiene Data'!$F$9,0,10*ROW('Hygiene Data'!F130))),'Data Summary'!DW136="Yes"),OFFSET('Hygiene Data'!$F$9,0,10*ROW('Hygiene Data'!F130)),NA())</f>
        <v>#N/A</v>
      </c>
      <c r="BI136" s="98" t="e">
        <f ca="true">+IF(AND(ISNUMBER(OFFSET('Hygiene Data'!$G$5,0,10*ROW('Hygiene Data'!G130))),'Data Summary'!DX136="Yes"),OFFSET('Hygiene Data'!$G$5,0,10*ROW('Hygiene Data'!G130)),NA())</f>
        <v>#N/A</v>
      </c>
      <c r="BJ136" s="98" t="e">
        <f ca="true">+IF(AND(ISNUMBER(OFFSET('Hygiene Data'!$G$7,0,10*ROW('Hygiene Data'!G130))),'Data Summary'!DY136="Yes"),OFFSET('Hygiene Data'!$G$7,0,10*ROW('Hygiene Data'!G130)),NA())</f>
        <v>#N/A</v>
      </c>
      <c r="BK136" s="98" t="e">
        <f ca="true">+IF(AND(ISNUMBER(OFFSET('Hygiene Data'!$G$9,0,10*ROW('Hygiene Data'!G130))),'Data Summary'!DZ136="Yes"),OFFSET('Hygiene Data'!$G$9,0,10*ROW('Hygiene Data'!G130)),NA())</f>
        <v>#N/A</v>
      </c>
      <c r="BL136" s="98" t="e">
        <f ca="true">+IF(AND(ISNUMBER(OFFSET('Hygiene Data'!$H$5,0,10*ROW('Hygiene Data'!H130))),'Data Summary'!EA136="Yes"),OFFSET('Hygiene Data'!$H$5,0,10*ROW('Hygiene Data'!H130)),NA())</f>
        <v>#N/A</v>
      </c>
      <c r="BM136" s="98" t="e">
        <f ca="true">+IF(AND(ISNUMBER(OFFSET('Hygiene Data'!$H$7,0,10*ROW('Hygiene Data'!H130))),'Data Summary'!EB136="Yes"),OFFSET('Hygiene Data'!$H$7,0,10*ROW('Hygiene Data'!H130)),NA())</f>
        <v>#N/A</v>
      </c>
      <c r="BN136" s="98" t="e">
        <f ca="true">+IF(AND(ISNUMBER(OFFSET('Hygiene Data'!$H$9,0,10*ROW('Hygiene Data'!H130))),'Data Summary'!EC136="Yes"),OFFSET('Hygiene Data'!$H$9,0,10*ROW('Hygiene Data'!H130)),NA())</f>
        <v>#N/A</v>
      </c>
      <c r="BO136" s="98" t="e">
        <f ca="true">+IF(AND(ISNUMBER(OFFSET('Hygiene Data'!$I$5,0,10*ROW('Hygiene Data'!I130))),'Data Summary'!ED136="Yes"),OFFSET('Hygiene Data'!$I$5,0,10*ROW('Hygiene Data'!I130)),NA())</f>
        <v>#N/A</v>
      </c>
      <c r="BP136" s="98" t="e">
        <f ca="true">+IF(AND(ISNUMBER(OFFSET('Hygiene Data'!$I$7,0,10*ROW('Hygiene Data'!I130))),'Data Summary'!EE136="Yes"),OFFSET('Hygiene Data'!$I$7,0,10*ROW('Hygiene Data'!I130)),NA())</f>
        <v>#N/A</v>
      </c>
      <c r="BQ136" s="98" t="e">
        <f ca="true">+IF(AND(ISNUMBER(OFFSET('Hygiene Data'!$I$9,0,10*ROW('Hygiene Data'!I130))),'Data Summary'!EF136="Yes"),OFFSET('Hygiene Data'!$I$9,0,10*ROW('Hygiene Data'!I130)),NA())</f>
        <v>#N/A</v>
      </c>
    </row>
    <row xmlns:x14ac="http://schemas.microsoft.com/office/spreadsheetml/2009/9/ac" r="137" x14ac:dyDescent="0.2">
      <c r="A137" s="339" t="e">
        <f ca="true">+RIGHT('Data Summary'!A137,LEN('Data Summary'!A137)-9)</f>
        <v>#VALUE!</v>
      </c>
      <c r="B137" s="36" t="str">
        <f ca="true">+IF(ISTEXT('Data Summary'!B137),'Data Summary'!B137,"")</f>
        <v/>
      </c>
      <c r="C137" s="338" t="e">
        <f ca="true">+VALUE('Data Summary'!C137)</f>
        <v>#VALUE!</v>
      </c>
      <c r="D137" s="96" t="e">
        <f ca="true">+IF(AND(ISNUMBER(OFFSET('Water Data'!$D$4,0,10*ROW('Water Data'!D131))),'Data Summary'!BS137="Yes"),100-OFFSET('Water Data'!$D$4,0,10*ROW('Water Data'!D131)),NA())</f>
        <v>#N/A</v>
      </c>
      <c r="E137" s="96" t="e">
        <f ca="true">+IF(AND(ISNUMBER(OFFSET('Water Data'!$D$6,0,10*ROW('Water Data'!D131))),'Data Summary'!BT137="Yes"),OFFSET('Water Data'!$D$6,0,10*ROW('Water Data'!D131)),NA())</f>
        <v>#N/A</v>
      </c>
      <c r="F137" s="96" t="e">
        <f ca="true">+IF(AND(ISNUMBER(OFFSET('Water Data'!$D$9,0,10*ROW('Water Data'!D131))),'Data Summary'!BU137="Yes"),OFFSET('Water Data'!$D$9,0,10*ROW('Water Data'!D131)),NA())</f>
        <v>#N/A</v>
      </c>
      <c r="G137" s="96" t="e">
        <f ca="true">+IF(AND(ISNUMBER(OFFSET('Water Data'!$E$4,0,10*ROW('Water Data'!E131))),'Data Summary'!BV137="Yes"),100-OFFSET('Water Data'!$E$4,0,10*ROW('Water Data'!E131)),NA())</f>
        <v>#N/A</v>
      </c>
      <c r="H137" s="96" t="e">
        <f ca="true">+IF(AND(ISNUMBER(OFFSET('Water Data'!$E$6,0,10*ROW('Water Data'!E131))),'Data Summary'!BW137="Yes"),OFFSET('Water Data'!$E$6,0,10*ROW('Water Data'!E131)),NA())</f>
        <v>#N/A</v>
      </c>
      <c r="I137" s="96" t="e">
        <f ca="true">+IF(AND(ISNUMBER(OFFSET('Water Data'!$E$9,0,10*ROW('Water Data'!E131))),'Data Summary'!BX137="Yes"),OFFSET('Water Data'!$E$9,0,10*ROW('Water Data'!E131)),NA())</f>
        <v>#N/A</v>
      </c>
      <c r="J137" s="96" t="e">
        <f ca="true">+IF(AND(ISNUMBER(OFFSET('Water Data'!$F$4,0,10*ROW('Water Data'!F131))),'Data Summary'!BY137="Yes"),100-OFFSET('Water Data'!$F$4,0,10*ROW('Water Data'!F131)),NA())</f>
        <v>#N/A</v>
      </c>
      <c r="K137" s="96" t="e">
        <f ca="true">+IF(AND(ISNUMBER(OFFSET('Water Data'!$F$6,0,10*ROW('Water Data'!F131))),'Data Summary'!BZ137="Yes"),OFFSET('Water Data'!$F$6,0,10*ROW('Water Data'!F131)),NA())</f>
        <v>#N/A</v>
      </c>
      <c r="L137" s="96" t="e">
        <f ca="true">+IF(AND(ISNUMBER(OFFSET('Water Data'!$F$9,0,10*ROW('Water Data'!F131))),'Data Summary'!CA137="Yes"),OFFSET('Water Data'!$F$9,0,10*ROW('Water Data'!F131)),NA())</f>
        <v>#N/A</v>
      </c>
      <c r="M137" s="96" t="e">
        <f ca="true">+IF(AND(ISNUMBER(OFFSET('Water Data'!$G$4,0,10*ROW('Water Data'!G131))),'Data Summary'!CB137="Yes"),100-OFFSET('Water Data'!$G$4,0,10*ROW('Water Data'!G131)),NA())</f>
        <v>#N/A</v>
      </c>
      <c r="N137" s="96" t="e">
        <f ca="true">+IF(AND(ISNUMBER(OFFSET('Water Data'!$G$6,0,10*ROW('Water Data'!G131))),'Data Summary'!CC137="Yes"),OFFSET('Water Data'!$G$6,0,10*ROW('Water Data'!G131)),NA())</f>
        <v>#N/A</v>
      </c>
      <c r="O137" s="96" t="e">
        <f ca="true">+IF(AND(ISNUMBER(OFFSET('Water Data'!$G$9,0,10*ROW('Water Data'!G131))),'Data Summary'!CD137="Yes"),OFFSET('Water Data'!$G$9,0,10*ROW('Water Data'!G131)),NA())</f>
        <v>#N/A</v>
      </c>
      <c r="P137" s="96" t="e">
        <f ca="true">+IF(AND(ISNUMBER(OFFSET('Water Data'!$H$4,0,10*ROW('Water Data'!H131))),'Data Summary'!CE137="Yes"),100-OFFSET('Water Data'!$H$4,0,10*ROW('Water Data'!H131)),NA())</f>
        <v>#N/A</v>
      </c>
      <c r="Q137" s="96" t="e">
        <f ca="true">+IF(AND(ISNUMBER(OFFSET('Water Data'!$H$6,0,10*ROW('Water Data'!H131))),'Data Summary'!CF137="Yes"),OFFSET('Water Data'!$H$6,0,10*ROW('Water Data'!H131)),NA())</f>
        <v>#N/A</v>
      </c>
      <c r="R137" s="96" t="e">
        <f ca="true">+IF(AND(ISNUMBER(OFFSET('Water Data'!$H$9,0,10*ROW('Water Data'!H131))),'Data Summary'!CG137="Yes"),OFFSET('Water Data'!$H$9,0,10*ROW('Water Data'!H131)),NA())</f>
        <v>#N/A</v>
      </c>
      <c r="S137" s="96" t="e">
        <f ca="true">+IF(AND(ISNUMBER(OFFSET('Water Data'!$I$4,0,10*ROW('Water Data'!I131))),'Data Summary'!CH137="Yes"),100-OFFSET('Water Data'!$I$4,0,10*ROW('Water Data'!I131)),NA())</f>
        <v>#N/A</v>
      </c>
      <c r="T137" s="96" t="e">
        <f ca="true">+IF(AND(ISNUMBER(OFFSET('Water Data'!$I$6,0,10*ROW('Water Data'!I131))),'Data Summary'!CI137="Yes"),OFFSET('Water Data'!$I$6,0,10*ROW('Water Data'!I131)),NA())</f>
        <v>#N/A</v>
      </c>
      <c r="U137" s="96" t="e">
        <f ca="true">+IF(AND(ISNUMBER(OFFSET('Water Data'!$I$9,0,10*ROW('Water Data'!I131))),'Data Summary'!CJ137="Yes"),OFFSET('Water Data'!$I$9,0,10*ROW('Water Data'!I131)),NA())</f>
        <v>#N/A</v>
      </c>
      <c r="V137" s="97" t="e">
        <f ca="true">+IF(AND(ISNUMBER(OFFSET('Sanitation Data'!$D$4,0,10*ROW('Sanitation Data'!D131))),'Data Summary'!CK137="Yes"),100-OFFSET('Sanitation Data'!$D$4,0,10*ROW('Sanitation Data'!D131)),NA())</f>
        <v>#N/A</v>
      </c>
      <c r="W137" s="97" t="e">
        <f ca="true">+IF(AND(ISNUMBER(OFFSET('Sanitation Data'!$D$6,0,10*ROW('Sanitation Data'!D131))),'Data Summary'!CL137="Yes"),OFFSET('Sanitation Data'!$D$6,0,10*ROW('Sanitation Data'!D131)),NA())</f>
        <v>#N/A</v>
      </c>
      <c r="X137" s="97" t="e">
        <f ca="true">+IF(AND(ISNUMBER(OFFSET('Sanitation Data'!$D$10,0,10*ROW('Sanitation Data'!D131))),'Data Summary'!CM137="Yes"),OFFSET('Sanitation Data'!$D$10,0,10*ROW('Sanitation Data'!D131)),NA())</f>
        <v>#N/A</v>
      </c>
      <c r="Y137" s="97" t="e">
        <f ca="true">+IF(AND(ISNUMBER(OFFSET('Sanitation Data'!$D$11,0,10*ROW('Sanitation Data'!D131))),'Data Summary'!CN137="Yes"),OFFSET('Sanitation Data'!$D$11,0,10*ROW('Sanitation Data'!D131)),NA())</f>
        <v>#N/A</v>
      </c>
      <c r="Z137" s="97" t="e">
        <f ca="true">+IF(AND(ISNUMBER(OFFSET('Sanitation Data'!$D$12,0,10*ROW('Sanitation Data'!D131))),'Data Summary'!CO137="Yes"),OFFSET('Sanitation Data'!$D$12,0,10*ROW('Sanitation Data'!D131)),NA())</f>
        <v>#N/A</v>
      </c>
      <c r="AA137" s="97" t="e">
        <f ca="true">+IF(AND(ISNUMBER(OFFSET('Sanitation Data'!$E$4,0,10*ROW('Sanitation Data'!E131))),'Data Summary'!CP137="Yes"),100-OFFSET('Sanitation Data'!$E$4,0,10*ROW('Sanitation Data'!E131)),NA())</f>
        <v>#N/A</v>
      </c>
      <c r="AB137" s="97" t="e">
        <f ca="true">+IF(AND(ISNUMBER(OFFSET('Sanitation Data'!$E$6,0,10*ROW('Sanitation Data'!E131))),'Data Summary'!CQ137="Yes"),OFFSET('Sanitation Data'!$E$6,0,10*ROW('Sanitation Data'!E131)),NA())</f>
        <v>#N/A</v>
      </c>
      <c r="AC137" s="97" t="e">
        <f ca="true">+IF(AND(ISNUMBER(OFFSET('Sanitation Data'!$E$10,0,10*ROW('Sanitation Data'!E131))),'Data Summary'!CR137="Yes"),OFFSET('Sanitation Data'!$E$10,0,10*ROW('Sanitation Data'!E131)),NA())</f>
        <v>#N/A</v>
      </c>
      <c r="AD137" s="97" t="e">
        <f ca="true">+IF(AND(ISNUMBER(OFFSET('Sanitation Data'!$E$11,0,10*ROW('Sanitation Data'!E131))),'Data Summary'!CS137="Yes"),OFFSET('Sanitation Data'!$E$11,0,10*ROW('Sanitation Data'!E131)),NA())</f>
        <v>#N/A</v>
      </c>
      <c r="AE137" s="97" t="e">
        <f ca="true">+IF(AND(ISNUMBER(OFFSET('Sanitation Data'!$E$12,0,10*ROW('Sanitation Data'!E131))),'Data Summary'!CT137="Yes"),OFFSET('Sanitation Data'!$E$12,0,10*ROW('Sanitation Data'!E131)),NA())</f>
        <v>#N/A</v>
      </c>
      <c r="AF137" s="97" t="e">
        <f ca="true">+IF(AND(ISNUMBER(OFFSET('Sanitation Data'!$F$4,0,10*ROW('Sanitation Data'!F131))),'Data Summary'!CU137="Yes"),100-OFFSET('Sanitation Data'!$F$4,0,10*ROW('Sanitation Data'!F131)),NA())</f>
        <v>#N/A</v>
      </c>
      <c r="AG137" s="97" t="e">
        <f ca="true">+IF(AND(ISNUMBER(OFFSET('Sanitation Data'!$F$6,0,10*ROW('Sanitation Data'!F131))),'Data Summary'!CV137="Yes"),OFFSET('Sanitation Data'!$F$6,0,10*ROW('Sanitation Data'!F131)),NA())</f>
        <v>#N/A</v>
      </c>
      <c r="AH137" s="97" t="e">
        <f ca="true">+IF(AND(ISNUMBER(OFFSET('Sanitation Data'!$F$10,0,10*ROW('Sanitation Data'!F131))),'Data Summary'!CW137="Yes"),OFFSET('Sanitation Data'!$F$10,0,10*ROW('Sanitation Data'!F131)),NA())</f>
        <v>#N/A</v>
      </c>
      <c r="AI137" s="97" t="e">
        <f ca="true">+IF(AND(ISNUMBER(OFFSET('Sanitation Data'!$F$11,0,10*ROW('Sanitation Data'!F131))),'Data Summary'!CX137="Yes"),OFFSET('Sanitation Data'!$F$11,0,10*ROW('Sanitation Data'!F131)),NA())</f>
        <v>#N/A</v>
      </c>
      <c r="AJ137" s="97" t="e">
        <f ca="true">+IF(AND(ISNUMBER(OFFSET('Sanitation Data'!$F$12,0,10*ROW('Sanitation Data'!F131))),'Data Summary'!CY137="Yes"),OFFSET('Sanitation Data'!$F$12,0,10*ROW('Sanitation Data'!F131)),NA())</f>
        <v>#N/A</v>
      </c>
      <c r="AK137" s="97" t="e">
        <f ca="true">+IF(AND(ISNUMBER(OFFSET('Sanitation Data'!$G$4,0,10*ROW('Sanitation Data'!G131))),'Data Summary'!CZ137="Yes"),100-OFFSET('Sanitation Data'!$G$4,0,10*ROW('Sanitation Data'!G131)),NA())</f>
        <v>#N/A</v>
      </c>
      <c r="AL137" s="97" t="e">
        <f ca="true">+IF(AND(ISNUMBER(OFFSET('Sanitation Data'!$G$6,0,10*ROW('Sanitation Data'!G131))),'Data Summary'!DA137="Yes"),OFFSET('Sanitation Data'!$G$6,0,10*ROW('Sanitation Data'!G131)),NA())</f>
        <v>#N/A</v>
      </c>
      <c r="AM137" s="97" t="e">
        <f ca="true">+IF(AND(ISNUMBER(OFFSET('Sanitation Data'!$G$10,0,10*ROW('Sanitation Data'!G131))),'Data Summary'!DB137="Yes"),OFFSET('Sanitation Data'!$G$10,0,10*ROW('Sanitation Data'!G131)),NA())</f>
        <v>#N/A</v>
      </c>
      <c r="AN137" s="97" t="e">
        <f ca="true">+IF(AND(ISNUMBER(OFFSET('Sanitation Data'!$G$11,0,10*ROW('Sanitation Data'!G131))),'Data Summary'!DC137="Yes"),OFFSET('Sanitation Data'!$G$11,0,10*ROW('Sanitation Data'!G131)),NA())</f>
        <v>#N/A</v>
      </c>
      <c r="AO137" s="97" t="e">
        <f ca="true">+IF(AND(ISNUMBER(OFFSET('Sanitation Data'!$G$12,0,10*ROW('Sanitation Data'!G131))),'Data Summary'!DD137="Yes"),OFFSET('Sanitation Data'!$G$12,0,10*ROW('Sanitation Data'!G131)),NA())</f>
        <v>#N/A</v>
      </c>
      <c r="AP137" s="97" t="e">
        <f ca="true">+IF(AND(ISNUMBER(OFFSET('Sanitation Data'!$H$4,0,10*ROW('Sanitation Data'!H131))),'Data Summary'!DE137="Yes"),100-OFFSET('Sanitation Data'!$H$4,0,10*ROW('Sanitation Data'!H131)),NA())</f>
        <v>#N/A</v>
      </c>
      <c r="AQ137" s="97" t="e">
        <f ca="true">+IF(AND(ISNUMBER(OFFSET('Sanitation Data'!$H$6,0,10*ROW('Sanitation Data'!H131))),'Data Summary'!DF137="Yes"),OFFSET('Sanitation Data'!$H$6,0,10*ROW('Sanitation Data'!H131)),NA())</f>
        <v>#N/A</v>
      </c>
      <c r="AR137" s="97" t="e">
        <f ca="true">+IF(AND(ISNUMBER(OFFSET('Sanitation Data'!$H$10,0,10*ROW('Sanitation Data'!H131))),'Data Summary'!DG137="Yes"),OFFSET('Sanitation Data'!$H$10,0,10*ROW('Sanitation Data'!H131)),NA())</f>
        <v>#N/A</v>
      </c>
      <c r="AS137" s="97" t="e">
        <f ca="true">+IF(AND(ISNUMBER(OFFSET('Sanitation Data'!$H$11,0,10*ROW('Sanitation Data'!H131))),'Data Summary'!DH137="Yes"),OFFSET('Sanitation Data'!$H$11,0,10*ROW('Sanitation Data'!H131)),NA())</f>
        <v>#N/A</v>
      </c>
      <c r="AT137" s="97" t="e">
        <f ca="true">+IF(AND(ISNUMBER(OFFSET('Sanitation Data'!$H$12,0,10*ROW('Sanitation Data'!H131))),'Data Summary'!DI137="Yes"),OFFSET('Sanitation Data'!$H$12,0,10*ROW('Sanitation Data'!H131)),NA())</f>
        <v>#N/A</v>
      </c>
      <c r="AU137" s="97" t="e">
        <f ca="true">+IF(AND(ISNUMBER(OFFSET('Sanitation Data'!$I$4,0,10*ROW('Sanitation Data'!I131))),'Data Summary'!DJ137="Yes"),100-OFFSET('Sanitation Data'!$I$4,0,10*ROW('Sanitation Data'!I131)),NA())</f>
        <v>#N/A</v>
      </c>
      <c r="AV137" s="97" t="e">
        <f ca="true">+IF(AND(ISNUMBER(OFFSET('Sanitation Data'!$I$6,0,10*ROW('Sanitation Data'!I131))),'Data Summary'!DK137="Yes"),OFFSET('Sanitation Data'!$I$6,0,10*ROW('Sanitation Data'!I131)),NA())</f>
        <v>#N/A</v>
      </c>
      <c r="AW137" s="97" t="e">
        <f ca="true">+IF(AND(ISNUMBER(OFFSET('Sanitation Data'!$I$10,0,10*ROW('Sanitation Data'!I131))),'Data Summary'!DL137="Yes"),OFFSET('Sanitation Data'!$I$10,0,10*ROW('Sanitation Data'!I131)),NA())</f>
        <v>#N/A</v>
      </c>
      <c r="AX137" s="97" t="e">
        <f ca="true">+IF(AND(ISNUMBER(OFFSET('Sanitation Data'!$I$11,0,10*ROW('Sanitation Data'!I131))),'Data Summary'!DM137="Yes"),OFFSET('Sanitation Data'!$I$11,0,10*ROW('Sanitation Data'!I131)),NA())</f>
        <v>#N/A</v>
      </c>
      <c r="AY137" s="97" t="e">
        <f ca="true">+IF(AND(ISNUMBER(OFFSET('Sanitation Data'!$I$12,0,10*ROW('Sanitation Data'!I131))),'Data Summary'!DN137="Yes"),OFFSET('Sanitation Data'!$I$12,0,10*ROW('Sanitation Data'!I131)),NA())</f>
        <v>#N/A</v>
      </c>
      <c r="AZ137" s="98" t="e">
        <f ca="true">+IF(AND(ISNUMBER(OFFSET('Hygiene Data'!$D$5,0,10*ROW('Hygiene Data'!D131))),'Data Summary'!DO137="Yes"),OFFSET('Hygiene Data'!$D$5,0,10*ROW('Hygiene Data'!D131)),NA())</f>
        <v>#N/A</v>
      </c>
      <c r="BA137" s="98" t="e">
        <f ca="true">+IF(AND(ISNUMBER(OFFSET('Hygiene Data'!$D$7,0,10*ROW('Hygiene Data'!D131))),'Data Summary'!DP137="Yes"),OFFSET('Hygiene Data'!$D$7,0,10*ROW('Hygiene Data'!D131)),NA())</f>
        <v>#N/A</v>
      </c>
      <c r="BB137" s="98" t="e">
        <f ca="true">+IF(AND(ISNUMBER(OFFSET('Hygiene Data'!$D$9,0,10*ROW('Hygiene Data'!D131))),'Data Summary'!DQ137="Yes"),OFFSET('Hygiene Data'!$D$9,0,10*ROW('Hygiene Data'!D131)),NA())</f>
        <v>#N/A</v>
      </c>
      <c r="BC137" s="98" t="e">
        <f ca="true">+IF(AND(ISNUMBER(OFFSET('Hygiene Data'!$E$5,0,10*ROW('Hygiene Data'!E131))),'Data Summary'!DR137="Yes"),OFFSET('Hygiene Data'!$E$5,0,10*ROW('Hygiene Data'!E131)),NA())</f>
        <v>#N/A</v>
      </c>
      <c r="BD137" s="98" t="e">
        <f ca="true">+IF(AND(ISNUMBER(OFFSET('Hygiene Data'!$E$7,0,10*ROW('Hygiene Data'!E131))),'Data Summary'!DS137="Yes"),OFFSET('Hygiene Data'!$E$7,0,10*ROW('Hygiene Data'!E131)),NA())</f>
        <v>#N/A</v>
      </c>
      <c r="BE137" s="98" t="e">
        <f ca="true">+IF(AND(ISNUMBER(OFFSET('Hygiene Data'!$E$9,0,10*ROW('Hygiene Data'!E131))),'Data Summary'!DT137="Yes"),OFFSET('Hygiene Data'!$E$9,0,10*ROW('Hygiene Data'!E131)),NA())</f>
        <v>#N/A</v>
      </c>
      <c r="BF137" s="98" t="e">
        <f ca="true">+IF(AND(ISNUMBER(OFFSET('Hygiene Data'!$F$5,0,10*ROW('Hygiene Data'!F131))),'Data Summary'!DU137="Yes"),OFFSET('Hygiene Data'!$F$5,0,10*ROW('Hygiene Data'!F131)),NA())</f>
        <v>#N/A</v>
      </c>
      <c r="BG137" s="98" t="e">
        <f ca="true">+IF(AND(ISNUMBER(OFFSET('Hygiene Data'!$F$7,0,10*ROW('Hygiene Data'!F131))),'Data Summary'!DV137="Yes"),OFFSET('Hygiene Data'!$F$7,0,10*ROW('Hygiene Data'!F131)),NA())</f>
        <v>#N/A</v>
      </c>
      <c r="BH137" s="98" t="e">
        <f ca="true">+IF(AND(ISNUMBER(OFFSET('Hygiene Data'!$F$9,0,10*ROW('Hygiene Data'!F131))),'Data Summary'!DW137="Yes"),OFFSET('Hygiene Data'!$F$9,0,10*ROW('Hygiene Data'!F131)),NA())</f>
        <v>#N/A</v>
      </c>
      <c r="BI137" s="98" t="e">
        <f ca="true">+IF(AND(ISNUMBER(OFFSET('Hygiene Data'!$G$5,0,10*ROW('Hygiene Data'!G131))),'Data Summary'!DX137="Yes"),OFFSET('Hygiene Data'!$G$5,0,10*ROW('Hygiene Data'!G131)),NA())</f>
        <v>#N/A</v>
      </c>
      <c r="BJ137" s="98" t="e">
        <f ca="true">+IF(AND(ISNUMBER(OFFSET('Hygiene Data'!$G$7,0,10*ROW('Hygiene Data'!G131))),'Data Summary'!DY137="Yes"),OFFSET('Hygiene Data'!$G$7,0,10*ROW('Hygiene Data'!G131)),NA())</f>
        <v>#N/A</v>
      </c>
      <c r="BK137" s="98" t="e">
        <f ca="true">+IF(AND(ISNUMBER(OFFSET('Hygiene Data'!$G$9,0,10*ROW('Hygiene Data'!G131))),'Data Summary'!DZ137="Yes"),OFFSET('Hygiene Data'!$G$9,0,10*ROW('Hygiene Data'!G131)),NA())</f>
        <v>#N/A</v>
      </c>
      <c r="BL137" s="98" t="e">
        <f ca="true">+IF(AND(ISNUMBER(OFFSET('Hygiene Data'!$H$5,0,10*ROW('Hygiene Data'!H131))),'Data Summary'!EA137="Yes"),OFFSET('Hygiene Data'!$H$5,0,10*ROW('Hygiene Data'!H131)),NA())</f>
        <v>#N/A</v>
      </c>
      <c r="BM137" s="98" t="e">
        <f ca="true">+IF(AND(ISNUMBER(OFFSET('Hygiene Data'!$H$7,0,10*ROW('Hygiene Data'!H131))),'Data Summary'!EB137="Yes"),OFFSET('Hygiene Data'!$H$7,0,10*ROW('Hygiene Data'!H131)),NA())</f>
        <v>#N/A</v>
      </c>
      <c r="BN137" s="98" t="e">
        <f ca="true">+IF(AND(ISNUMBER(OFFSET('Hygiene Data'!$H$9,0,10*ROW('Hygiene Data'!H131))),'Data Summary'!EC137="Yes"),OFFSET('Hygiene Data'!$H$9,0,10*ROW('Hygiene Data'!H131)),NA())</f>
        <v>#N/A</v>
      </c>
      <c r="BO137" s="98" t="e">
        <f ca="true">+IF(AND(ISNUMBER(OFFSET('Hygiene Data'!$I$5,0,10*ROW('Hygiene Data'!I131))),'Data Summary'!ED137="Yes"),OFFSET('Hygiene Data'!$I$5,0,10*ROW('Hygiene Data'!I131)),NA())</f>
        <v>#N/A</v>
      </c>
      <c r="BP137" s="98" t="e">
        <f ca="true">+IF(AND(ISNUMBER(OFFSET('Hygiene Data'!$I$7,0,10*ROW('Hygiene Data'!I131))),'Data Summary'!EE137="Yes"),OFFSET('Hygiene Data'!$I$7,0,10*ROW('Hygiene Data'!I131)),NA())</f>
        <v>#N/A</v>
      </c>
      <c r="BQ137" s="98" t="e">
        <f ca="true">+IF(AND(ISNUMBER(OFFSET('Hygiene Data'!$I$9,0,10*ROW('Hygiene Data'!I131))),'Data Summary'!EF137="Yes"),OFFSET('Hygiene Data'!$I$9,0,10*ROW('Hygiene Data'!I131)),NA())</f>
        <v>#N/A</v>
      </c>
    </row>
    <row xmlns:x14ac="http://schemas.microsoft.com/office/spreadsheetml/2009/9/ac" r="138" x14ac:dyDescent="0.2">
      <c r="A138" s="339" t="e">
        <f ca="true">+RIGHT('Data Summary'!A138,LEN('Data Summary'!A138)-9)</f>
        <v>#VALUE!</v>
      </c>
      <c r="B138" s="36" t="str">
        <f ca="true">+IF(ISTEXT('Data Summary'!B138),'Data Summary'!B138,"")</f>
        <v/>
      </c>
      <c r="C138" s="338" t="e">
        <f ca="true">+VALUE('Data Summary'!C138)</f>
        <v>#VALUE!</v>
      </c>
      <c r="D138" s="96" t="e">
        <f ca="true">+IF(AND(ISNUMBER(OFFSET('Water Data'!$D$4,0,10*ROW('Water Data'!D132))),'Data Summary'!BS138="Yes"),100-OFFSET('Water Data'!$D$4,0,10*ROW('Water Data'!D132)),NA())</f>
        <v>#N/A</v>
      </c>
      <c r="E138" s="96" t="e">
        <f ca="true">+IF(AND(ISNUMBER(OFFSET('Water Data'!$D$6,0,10*ROW('Water Data'!D132))),'Data Summary'!BT138="Yes"),OFFSET('Water Data'!$D$6,0,10*ROW('Water Data'!D132)),NA())</f>
        <v>#N/A</v>
      </c>
      <c r="F138" s="96" t="e">
        <f ca="true">+IF(AND(ISNUMBER(OFFSET('Water Data'!$D$9,0,10*ROW('Water Data'!D132))),'Data Summary'!BU138="Yes"),OFFSET('Water Data'!$D$9,0,10*ROW('Water Data'!D132)),NA())</f>
        <v>#N/A</v>
      </c>
      <c r="G138" s="96" t="e">
        <f ca="true">+IF(AND(ISNUMBER(OFFSET('Water Data'!$E$4,0,10*ROW('Water Data'!E132))),'Data Summary'!BV138="Yes"),100-OFFSET('Water Data'!$E$4,0,10*ROW('Water Data'!E132)),NA())</f>
        <v>#N/A</v>
      </c>
      <c r="H138" s="96" t="e">
        <f ca="true">+IF(AND(ISNUMBER(OFFSET('Water Data'!$E$6,0,10*ROW('Water Data'!E132))),'Data Summary'!BW138="Yes"),OFFSET('Water Data'!$E$6,0,10*ROW('Water Data'!E132)),NA())</f>
        <v>#N/A</v>
      </c>
      <c r="I138" s="96" t="e">
        <f ca="true">+IF(AND(ISNUMBER(OFFSET('Water Data'!$E$9,0,10*ROW('Water Data'!E132))),'Data Summary'!BX138="Yes"),OFFSET('Water Data'!$E$9,0,10*ROW('Water Data'!E132)),NA())</f>
        <v>#N/A</v>
      </c>
      <c r="J138" s="96" t="e">
        <f ca="true">+IF(AND(ISNUMBER(OFFSET('Water Data'!$F$4,0,10*ROW('Water Data'!F132))),'Data Summary'!BY138="Yes"),100-OFFSET('Water Data'!$F$4,0,10*ROW('Water Data'!F132)),NA())</f>
        <v>#N/A</v>
      </c>
      <c r="K138" s="96" t="e">
        <f ca="true">+IF(AND(ISNUMBER(OFFSET('Water Data'!$F$6,0,10*ROW('Water Data'!F132))),'Data Summary'!BZ138="Yes"),OFFSET('Water Data'!$F$6,0,10*ROW('Water Data'!F132)),NA())</f>
        <v>#N/A</v>
      </c>
      <c r="L138" s="96" t="e">
        <f ca="true">+IF(AND(ISNUMBER(OFFSET('Water Data'!$F$9,0,10*ROW('Water Data'!F132))),'Data Summary'!CA138="Yes"),OFFSET('Water Data'!$F$9,0,10*ROW('Water Data'!F132)),NA())</f>
        <v>#N/A</v>
      </c>
      <c r="M138" s="96" t="e">
        <f ca="true">+IF(AND(ISNUMBER(OFFSET('Water Data'!$G$4,0,10*ROW('Water Data'!G132))),'Data Summary'!CB138="Yes"),100-OFFSET('Water Data'!$G$4,0,10*ROW('Water Data'!G132)),NA())</f>
        <v>#N/A</v>
      </c>
      <c r="N138" s="96" t="e">
        <f ca="true">+IF(AND(ISNUMBER(OFFSET('Water Data'!$G$6,0,10*ROW('Water Data'!G132))),'Data Summary'!CC138="Yes"),OFFSET('Water Data'!$G$6,0,10*ROW('Water Data'!G132)),NA())</f>
        <v>#N/A</v>
      </c>
      <c r="O138" s="96" t="e">
        <f ca="true">+IF(AND(ISNUMBER(OFFSET('Water Data'!$G$9,0,10*ROW('Water Data'!G132))),'Data Summary'!CD138="Yes"),OFFSET('Water Data'!$G$9,0,10*ROW('Water Data'!G132)),NA())</f>
        <v>#N/A</v>
      </c>
      <c r="P138" s="96" t="e">
        <f ca="true">+IF(AND(ISNUMBER(OFFSET('Water Data'!$H$4,0,10*ROW('Water Data'!H132))),'Data Summary'!CE138="Yes"),100-OFFSET('Water Data'!$H$4,0,10*ROW('Water Data'!H132)),NA())</f>
        <v>#N/A</v>
      </c>
      <c r="Q138" s="96" t="e">
        <f ca="true">+IF(AND(ISNUMBER(OFFSET('Water Data'!$H$6,0,10*ROW('Water Data'!H132))),'Data Summary'!CF138="Yes"),OFFSET('Water Data'!$H$6,0,10*ROW('Water Data'!H132)),NA())</f>
        <v>#N/A</v>
      </c>
      <c r="R138" s="96" t="e">
        <f ca="true">+IF(AND(ISNUMBER(OFFSET('Water Data'!$H$9,0,10*ROW('Water Data'!H132))),'Data Summary'!CG138="Yes"),OFFSET('Water Data'!$H$9,0,10*ROW('Water Data'!H132)),NA())</f>
        <v>#N/A</v>
      </c>
      <c r="S138" s="96" t="e">
        <f ca="true">+IF(AND(ISNUMBER(OFFSET('Water Data'!$I$4,0,10*ROW('Water Data'!I132))),'Data Summary'!CH138="Yes"),100-OFFSET('Water Data'!$I$4,0,10*ROW('Water Data'!I132)),NA())</f>
        <v>#N/A</v>
      </c>
      <c r="T138" s="96" t="e">
        <f ca="true">+IF(AND(ISNUMBER(OFFSET('Water Data'!$I$6,0,10*ROW('Water Data'!I132))),'Data Summary'!CI138="Yes"),OFFSET('Water Data'!$I$6,0,10*ROW('Water Data'!I132)),NA())</f>
        <v>#N/A</v>
      </c>
      <c r="U138" s="96" t="e">
        <f ca="true">+IF(AND(ISNUMBER(OFFSET('Water Data'!$I$9,0,10*ROW('Water Data'!I132))),'Data Summary'!CJ138="Yes"),OFFSET('Water Data'!$I$9,0,10*ROW('Water Data'!I132)),NA())</f>
        <v>#N/A</v>
      </c>
      <c r="V138" s="97" t="e">
        <f ca="true">+IF(AND(ISNUMBER(OFFSET('Sanitation Data'!$D$4,0,10*ROW('Sanitation Data'!D132))),'Data Summary'!CK138="Yes"),100-OFFSET('Sanitation Data'!$D$4,0,10*ROW('Sanitation Data'!D132)),NA())</f>
        <v>#N/A</v>
      </c>
      <c r="W138" s="97" t="e">
        <f ca="true">+IF(AND(ISNUMBER(OFFSET('Sanitation Data'!$D$6,0,10*ROW('Sanitation Data'!D132))),'Data Summary'!CL138="Yes"),OFFSET('Sanitation Data'!$D$6,0,10*ROW('Sanitation Data'!D132)),NA())</f>
        <v>#N/A</v>
      </c>
      <c r="X138" s="97" t="e">
        <f ca="true">+IF(AND(ISNUMBER(OFFSET('Sanitation Data'!$D$10,0,10*ROW('Sanitation Data'!D132))),'Data Summary'!CM138="Yes"),OFFSET('Sanitation Data'!$D$10,0,10*ROW('Sanitation Data'!D132)),NA())</f>
        <v>#N/A</v>
      </c>
      <c r="Y138" s="97" t="e">
        <f ca="true">+IF(AND(ISNUMBER(OFFSET('Sanitation Data'!$D$11,0,10*ROW('Sanitation Data'!D132))),'Data Summary'!CN138="Yes"),OFFSET('Sanitation Data'!$D$11,0,10*ROW('Sanitation Data'!D132)),NA())</f>
        <v>#N/A</v>
      </c>
      <c r="Z138" s="97" t="e">
        <f ca="true">+IF(AND(ISNUMBER(OFFSET('Sanitation Data'!$D$12,0,10*ROW('Sanitation Data'!D132))),'Data Summary'!CO138="Yes"),OFFSET('Sanitation Data'!$D$12,0,10*ROW('Sanitation Data'!D132)),NA())</f>
        <v>#N/A</v>
      </c>
      <c r="AA138" s="97" t="e">
        <f ca="true">+IF(AND(ISNUMBER(OFFSET('Sanitation Data'!$E$4,0,10*ROW('Sanitation Data'!E132))),'Data Summary'!CP138="Yes"),100-OFFSET('Sanitation Data'!$E$4,0,10*ROW('Sanitation Data'!E132)),NA())</f>
        <v>#N/A</v>
      </c>
      <c r="AB138" s="97" t="e">
        <f ca="true">+IF(AND(ISNUMBER(OFFSET('Sanitation Data'!$E$6,0,10*ROW('Sanitation Data'!E132))),'Data Summary'!CQ138="Yes"),OFFSET('Sanitation Data'!$E$6,0,10*ROW('Sanitation Data'!E132)),NA())</f>
        <v>#N/A</v>
      </c>
      <c r="AC138" s="97" t="e">
        <f ca="true">+IF(AND(ISNUMBER(OFFSET('Sanitation Data'!$E$10,0,10*ROW('Sanitation Data'!E132))),'Data Summary'!CR138="Yes"),OFFSET('Sanitation Data'!$E$10,0,10*ROW('Sanitation Data'!E132)),NA())</f>
        <v>#N/A</v>
      </c>
      <c r="AD138" s="97" t="e">
        <f ca="true">+IF(AND(ISNUMBER(OFFSET('Sanitation Data'!$E$11,0,10*ROW('Sanitation Data'!E132))),'Data Summary'!CS138="Yes"),OFFSET('Sanitation Data'!$E$11,0,10*ROW('Sanitation Data'!E132)),NA())</f>
        <v>#N/A</v>
      </c>
      <c r="AE138" s="97" t="e">
        <f ca="true">+IF(AND(ISNUMBER(OFFSET('Sanitation Data'!$E$12,0,10*ROW('Sanitation Data'!E132))),'Data Summary'!CT138="Yes"),OFFSET('Sanitation Data'!$E$12,0,10*ROW('Sanitation Data'!E132)),NA())</f>
        <v>#N/A</v>
      </c>
      <c r="AF138" s="97" t="e">
        <f ca="true">+IF(AND(ISNUMBER(OFFSET('Sanitation Data'!$F$4,0,10*ROW('Sanitation Data'!F132))),'Data Summary'!CU138="Yes"),100-OFFSET('Sanitation Data'!$F$4,0,10*ROW('Sanitation Data'!F132)),NA())</f>
        <v>#N/A</v>
      </c>
      <c r="AG138" s="97" t="e">
        <f ca="true">+IF(AND(ISNUMBER(OFFSET('Sanitation Data'!$F$6,0,10*ROW('Sanitation Data'!F132))),'Data Summary'!CV138="Yes"),OFFSET('Sanitation Data'!$F$6,0,10*ROW('Sanitation Data'!F132)),NA())</f>
        <v>#N/A</v>
      </c>
      <c r="AH138" s="97" t="e">
        <f ca="true">+IF(AND(ISNUMBER(OFFSET('Sanitation Data'!$F$10,0,10*ROW('Sanitation Data'!F132))),'Data Summary'!CW138="Yes"),OFFSET('Sanitation Data'!$F$10,0,10*ROW('Sanitation Data'!F132)),NA())</f>
        <v>#N/A</v>
      </c>
      <c r="AI138" s="97" t="e">
        <f ca="true">+IF(AND(ISNUMBER(OFFSET('Sanitation Data'!$F$11,0,10*ROW('Sanitation Data'!F132))),'Data Summary'!CX138="Yes"),OFFSET('Sanitation Data'!$F$11,0,10*ROW('Sanitation Data'!F132)),NA())</f>
        <v>#N/A</v>
      </c>
      <c r="AJ138" s="97" t="e">
        <f ca="true">+IF(AND(ISNUMBER(OFFSET('Sanitation Data'!$F$12,0,10*ROW('Sanitation Data'!F132))),'Data Summary'!CY138="Yes"),OFFSET('Sanitation Data'!$F$12,0,10*ROW('Sanitation Data'!F132)),NA())</f>
        <v>#N/A</v>
      </c>
      <c r="AK138" s="97" t="e">
        <f ca="true">+IF(AND(ISNUMBER(OFFSET('Sanitation Data'!$G$4,0,10*ROW('Sanitation Data'!G132))),'Data Summary'!CZ138="Yes"),100-OFFSET('Sanitation Data'!$G$4,0,10*ROW('Sanitation Data'!G132)),NA())</f>
        <v>#N/A</v>
      </c>
      <c r="AL138" s="97" t="e">
        <f ca="true">+IF(AND(ISNUMBER(OFFSET('Sanitation Data'!$G$6,0,10*ROW('Sanitation Data'!G132))),'Data Summary'!DA138="Yes"),OFFSET('Sanitation Data'!$G$6,0,10*ROW('Sanitation Data'!G132)),NA())</f>
        <v>#N/A</v>
      </c>
      <c r="AM138" s="97" t="e">
        <f ca="true">+IF(AND(ISNUMBER(OFFSET('Sanitation Data'!$G$10,0,10*ROW('Sanitation Data'!G132))),'Data Summary'!DB138="Yes"),OFFSET('Sanitation Data'!$G$10,0,10*ROW('Sanitation Data'!G132)),NA())</f>
        <v>#N/A</v>
      </c>
      <c r="AN138" s="97" t="e">
        <f ca="true">+IF(AND(ISNUMBER(OFFSET('Sanitation Data'!$G$11,0,10*ROW('Sanitation Data'!G132))),'Data Summary'!DC138="Yes"),OFFSET('Sanitation Data'!$G$11,0,10*ROW('Sanitation Data'!G132)),NA())</f>
        <v>#N/A</v>
      </c>
      <c r="AO138" s="97" t="e">
        <f ca="true">+IF(AND(ISNUMBER(OFFSET('Sanitation Data'!$G$12,0,10*ROW('Sanitation Data'!G132))),'Data Summary'!DD138="Yes"),OFFSET('Sanitation Data'!$G$12,0,10*ROW('Sanitation Data'!G132)),NA())</f>
        <v>#N/A</v>
      </c>
      <c r="AP138" s="97" t="e">
        <f ca="true">+IF(AND(ISNUMBER(OFFSET('Sanitation Data'!$H$4,0,10*ROW('Sanitation Data'!H132))),'Data Summary'!DE138="Yes"),100-OFFSET('Sanitation Data'!$H$4,0,10*ROW('Sanitation Data'!H132)),NA())</f>
        <v>#N/A</v>
      </c>
      <c r="AQ138" s="97" t="e">
        <f ca="true">+IF(AND(ISNUMBER(OFFSET('Sanitation Data'!$H$6,0,10*ROW('Sanitation Data'!H132))),'Data Summary'!DF138="Yes"),OFFSET('Sanitation Data'!$H$6,0,10*ROW('Sanitation Data'!H132)),NA())</f>
        <v>#N/A</v>
      </c>
      <c r="AR138" s="97" t="e">
        <f ca="true">+IF(AND(ISNUMBER(OFFSET('Sanitation Data'!$H$10,0,10*ROW('Sanitation Data'!H132))),'Data Summary'!DG138="Yes"),OFFSET('Sanitation Data'!$H$10,0,10*ROW('Sanitation Data'!H132)),NA())</f>
        <v>#N/A</v>
      </c>
      <c r="AS138" s="97" t="e">
        <f ca="true">+IF(AND(ISNUMBER(OFFSET('Sanitation Data'!$H$11,0,10*ROW('Sanitation Data'!H132))),'Data Summary'!DH138="Yes"),OFFSET('Sanitation Data'!$H$11,0,10*ROW('Sanitation Data'!H132)),NA())</f>
        <v>#N/A</v>
      </c>
      <c r="AT138" s="97" t="e">
        <f ca="true">+IF(AND(ISNUMBER(OFFSET('Sanitation Data'!$H$12,0,10*ROW('Sanitation Data'!H132))),'Data Summary'!DI138="Yes"),OFFSET('Sanitation Data'!$H$12,0,10*ROW('Sanitation Data'!H132)),NA())</f>
        <v>#N/A</v>
      </c>
      <c r="AU138" s="97" t="e">
        <f ca="true">+IF(AND(ISNUMBER(OFFSET('Sanitation Data'!$I$4,0,10*ROW('Sanitation Data'!I132))),'Data Summary'!DJ138="Yes"),100-OFFSET('Sanitation Data'!$I$4,0,10*ROW('Sanitation Data'!I132)),NA())</f>
        <v>#N/A</v>
      </c>
      <c r="AV138" s="97" t="e">
        <f ca="true">+IF(AND(ISNUMBER(OFFSET('Sanitation Data'!$I$6,0,10*ROW('Sanitation Data'!I132))),'Data Summary'!DK138="Yes"),OFFSET('Sanitation Data'!$I$6,0,10*ROW('Sanitation Data'!I132)),NA())</f>
        <v>#N/A</v>
      </c>
      <c r="AW138" s="97" t="e">
        <f ca="true">+IF(AND(ISNUMBER(OFFSET('Sanitation Data'!$I$10,0,10*ROW('Sanitation Data'!I132))),'Data Summary'!DL138="Yes"),OFFSET('Sanitation Data'!$I$10,0,10*ROW('Sanitation Data'!I132)),NA())</f>
        <v>#N/A</v>
      </c>
      <c r="AX138" s="97" t="e">
        <f ca="true">+IF(AND(ISNUMBER(OFFSET('Sanitation Data'!$I$11,0,10*ROW('Sanitation Data'!I132))),'Data Summary'!DM138="Yes"),OFFSET('Sanitation Data'!$I$11,0,10*ROW('Sanitation Data'!I132)),NA())</f>
        <v>#N/A</v>
      </c>
      <c r="AY138" s="97" t="e">
        <f ca="true">+IF(AND(ISNUMBER(OFFSET('Sanitation Data'!$I$12,0,10*ROW('Sanitation Data'!I132))),'Data Summary'!DN138="Yes"),OFFSET('Sanitation Data'!$I$12,0,10*ROW('Sanitation Data'!I132)),NA())</f>
        <v>#N/A</v>
      </c>
      <c r="AZ138" s="98" t="e">
        <f ca="true">+IF(AND(ISNUMBER(OFFSET('Hygiene Data'!$D$5,0,10*ROW('Hygiene Data'!D132))),'Data Summary'!DO138="Yes"),OFFSET('Hygiene Data'!$D$5,0,10*ROW('Hygiene Data'!D132)),NA())</f>
        <v>#N/A</v>
      </c>
      <c r="BA138" s="98" t="e">
        <f ca="true">+IF(AND(ISNUMBER(OFFSET('Hygiene Data'!$D$7,0,10*ROW('Hygiene Data'!D132))),'Data Summary'!DP138="Yes"),OFFSET('Hygiene Data'!$D$7,0,10*ROW('Hygiene Data'!D132)),NA())</f>
        <v>#N/A</v>
      </c>
      <c r="BB138" s="98" t="e">
        <f ca="true">+IF(AND(ISNUMBER(OFFSET('Hygiene Data'!$D$9,0,10*ROW('Hygiene Data'!D132))),'Data Summary'!DQ138="Yes"),OFFSET('Hygiene Data'!$D$9,0,10*ROW('Hygiene Data'!D132)),NA())</f>
        <v>#N/A</v>
      </c>
      <c r="BC138" s="98" t="e">
        <f ca="true">+IF(AND(ISNUMBER(OFFSET('Hygiene Data'!$E$5,0,10*ROW('Hygiene Data'!E132))),'Data Summary'!DR138="Yes"),OFFSET('Hygiene Data'!$E$5,0,10*ROW('Hygiene Data'!E132)),NA())</f>
        <v>#N/A</v>
      </c>
      <c r="BD138" s="98" t="e">
        <f ca="true">+IF(AND(ISNUMBER(OFFSET('Hygiene Data'!$E$7,0,10*ROW('Hygiene Data'!E132))),'Data Summary'!DS138="Yes"),OFFSET('Hygiene Data'!$E$7,0,10*ROW('Hygiene Data'!E132)),NA())</f>
        <v>#N/A</v>
      </c>
      <c r="BE138" s="98" t="e">
        <f ca="true">+IF(AND(ISNUMBER(OFFSET('Hygiene Data'!$E$9,0,10*ROW('Hygiene Data'!E132))),'Data Summary'!DT138="Yes"),OFFSET('Hygiene Data'!$E$9,0,10*ROW('Hygiene Data'!E132)),NA())</f>
        <v>#N/A</v>
      </c>
      <c r="BF138" s="98" t="e">
        <f ca="true">+IF(AND(ISNUMBER(OFFSET('Hygiene Data'!$F$5,0,10*ROW('Hygiene Data'!F132))),'Data Summary'!DU138="Yes"),OFFSET('Hygiene Data'!$F$5,0,10*ROW('Hygiene Data'!F132)),NA())</f>
        <v>#N/A</v>
      </c>
      <c r="BG138" s="98" t="e">
        <f ca="true">+IF(AND(ISNUMBER(OFFSET('Hygiene Data'!$F$7,0,10*ROW('Hygiene Data'!F132))),'Data Summary'!DV138="Yes"),OFFSET('Hygiene Data'!$F$7,0,10*ROW('Hygiene Data'!F132)),NA())</f>
        <v>#N/A</v>
      </c>
      <c r="BH138" s="98" t="e">
        <f ca="true">+IF(AND(ISNUMBER(OFFSET('Hygiene Data'!$F$9,0,10*ROW('Hygiene Data'!F132))),'Data Summary'!DW138="Yes"),OFFSET('Hygiene Data'!$F$9,0,10*ROW('Hygiene Data'!F132)),NA())</f>
        <v>#N/A</v>
      </c>
      <c r="BI138" s="98" t="e">
        <f ca="true">+IF(AND(ISNUMBER(OFFSET('Hygiene Data'!$G$5,0,10*ROW('Hygiene Data'!G132))),'Data Summary'!DX138="Yes"),OFFSET('Hygiene Data'!$G$5,0,10*ROW('Hygiene Data'!G132)),NA())</f>
        <v>#N/A</v>
      </c>
      <c r="BJ138" s="98" t="e">
        <f ca="true">+IF(AND(ISNUMBER(OFFSET('Hygiene Data'!$G$7,0,10*ROW('Hygiene Data'!G132))),'Data Summary'!DY138="Yes"),OFFSET('Hygiene Data'!$G$7,0,10*ROW('Hygiene Data'!G132)),NA())</f>
        <v>#N/A</v>
      </c>
      <c r="BK138" s="98" t="e">
        <f ca="true">+IF(AND(ISNUMBER(OFFSET('Hygiene Data'!$G$9,0,10*ROW('Hygiene Data'!G132))),'Data Summary'!DZ138="Yes"),OFFSET('Hygiene Data'!$G$9,0,10*ROW('Hygiene Data'!G132)),NA())</f>
        <v>#N/A</v>
      </c>
      <c r="BL138" s="98" t="e">
        <f ca="true">+IF(AND(ISNUMBER(OFFSET('Hygiene Data'!$H$5,0,10*ROW('Hygiene Data'!H132))),'Data Summary'!EA138="Yes"),OFFSET('Hygiene Data'!$H$5,0,10*ROW('Hygiene Data'!H132)),NA())</f>
        <v>#N/A</v>
      </c>
      <c r="BM138" s="98" t="e">
        <f ca="true">+IF(AND(ISNUMBER(OFFSET('Hygiene Data'!$H$7,0,10*ROW('Hygiene Data'!H132))),'Data Summary'!EB138="Yes"),OFFSET('Hygiene Data'!$H$7,0,10*ROW('Hygiene Data'!H132)),NA())</f>
        <v>#N/A</v>
      </c>
      <c r="BN138" s="98" t="e">
        <f ca="true">+IF(AND(ISNUMBER(OFFSET('Hygiene Data'!$H$9,0,10*ROW('Hygiene Data'!H132))),'Data Summary'!EC138="Yes"),OFFSET('Hygiene Data'!$H$9,0,10*ROW('Hygiene Data'!H132)),NA())</f>
        <v>#N/A</v>
      </c>
      <c r="BO138" s="98" t="e">
        <f ca="true">+IF(AND(ISNUMBER(OFFSET('Hygiene Data'!$I$5,0,10*ROW('Hygiene Data'!I132))),'Data Summary'!ED138="Yes"),OFFSET('Hygiene Data'!$I$5,0,10*ROW('Hygiene Data'!I132)),NA())</f>
        <v>#N/A</v>
      </c>
      <c r="BP138" s="98" t="e">
        <f ca="true">+IF(AND(ISNUMBER(OFFSET('Hygiene Data'!$I$7,0,10*ROW('Hygiene Data'!I132))),'Data Summary'!EE138="Yes"),OFFSET('Hygiene Data'!$I$7,0,10*ROW('Hygiene Data'!I132)),NA())</f>
        <v>#N/A</v>
      </c>
      <c r="BQ138" s="98" t="e">
        <f ca="true">+IF(AND(ISNUMBER(OFFSET('Hygiene Data'!$I$9,0,10*ROW('Hygiene Data'!I132))),'Data Summary'!EF138="Yes"),OFFSET('Hygiene Data'!$I$9,0,10*ROW('Hygiene Data'!I132)),NA())</f>
        <v>#N/A</v>
      </c>
    </row>
    <row xmlns:x14ac="http://schemas.microsoft.com/office/spreadsheetml/2009/9/ac" r="139" x14ac:dyDescent="0.2">
      <c r="A139" s="339" t="e">
        <f ca="true">+RIGHT('Data Summary'!A139,LEN('Data Summary'!A139)-9)</f>
        <v>#VALUE!</v>
      </c>
      <c r="B139" s="36" t="str">
        <f ca="true">+IF(ISTEXT('Data Summary'!B139),'Data Summary'!B139,"")</f>
        <v/>
      </c>
      <c r="C139" s="338" t="e">
        <f ca="true">+VALUE('Data Summary'!C139)</f>
        <v>#VALUE!</v>
      </c>
      <c r="D139" s="96" t="e">
        <f ca="true">+IF(AND(ISNUMBER(OFFSET('Water Data'!$D$4,0,10*ROW('Water Data'!D133))),'Data Summary'!BS139="Yes"),100-OFFSET('Water Data'!$D$4,0,10*ROW('Water Data'!D133)),NA())</f>
        <v>#N/A</v>
      </c>
      <c r="E139" s="96" t="e">
        <f ca="true">+IF(AND(ISNUMBER(OFFSET('Water Data'!$D$6,0,10*ROW('Water Data'!D133))),'Data Summary'!BT139="Yes"),OFFSET('Water Data'!$D$6,0,10*ROW('Water Data'!D133)),NA())</f>
        <v>#N/A</v>
      </c>
      <c r="F139" s="96" t="e">
        <f ca="true">+IF(AND(ISNUMBER(OFFSET('Water Data'!$D$9,0,10*ROW('Water Data'!D133))),'Data Summary'!BU139="Yes"),OFFSET('Water Data'!$D$9,0,10*ROW('Water Data'!D133)),NA())</f>
        <v>#N/A</v>
      </c>
      <c r="G139" s="96" t="e">
        <f ca="true">+IF(AND(ISNUMBER(OFFSET('Water Data'!$E$4,0,10*ROW('Water Data'!E133))),'Data Summary'!BV139="Yes"),100-OFFSET('Water Data'!$E$4,0,10*ROW('Water Data'!E133)),NA())</f>
        <v>#N/A</v>
      </c>
      <c r="H139" s="96" t="e">
        <f ca="true">+IF(AND(ISNUMBER(OFFSET('Water Data'!$E$6,0,10*ROW('Water Data'!E133))),'Data Summary'!BW139="Yes"),OFFSET('Water Data'!$E$6,0,10*ROW('Water Data'!E133)),NA())</f>
        <v>#N/A</v>
      </c>
      <c r="I139" s="96" t="e">
        <f ca="true">+IF(AND(ISNUMBER(OFFSET('Water Data'!$E$9,0,10*ROW('Water Data'!E133))),'Data Summary'!BX139="Yes"),OFFSET('Water Data'!$E$9,0,10*ROW('Water Data'!E133)),NA())</f>
        <v>#N/A</v>
      </c>
      <c r="J139" s="96" t="e">
        <f ca="true">+IF(AND(ISNUMBER(OFFSET('Water Data'!$F$4,0,10*ROW('Water Data'!F133))),'Data Summary'!BY139="Yes"),100-OFFSET('Water Data'!$F$4,0,10*ROW('Water Data'!F133)),NA())</f>
        <v>#N/A</v>
      </c>
      <c r="K139" s="96" t="e">
        <f ca="true">+IF(AND(ISNUMBER(OFFSET('Water Data'!$F$6,0,10*ROW('Water Data'!F133))),'Data Summary'!BZ139="Yes"),OFFSET('Water Data'!$F$6,0,10*ROW('Water Data'!F133)),NA())</f>
        <v>#N/A</v>
      </c>
      <c r="L139" s="96" t="e">
        <f ca="true">+IF(AND(ISNUMBER(OFFSET('Water Data'!$F$9,0,10*ROW('Water Data'!F133))),'Data Summary'!CA139="Yes"),OFFSET('Water Data'!$F$9,0,10*ROW('Water Data'!F133)),NA())</f>
        <v>#N/A</v>
      </c>
      <c r="M139" s="96" t="e">
        <f ca="true">+IF(AND(ISNUMBER(OFFSET('Water Data'!$G$4,0,10*ROW('Water Data'!G133))),'Data Summary'!CB139="Yes"),100-OFFSET('Water Data'!$G$4,0,10*ROW('Water Data'!G133)),NA())</f>
        <v>#N/A</v>
      </c>
      <c r="N139" s="96" t="e">
        <f ca="true">+IF(AND(ISNUMBER(OFFSET('Water Data'!$G$6,0,10*ROW('Water Data'!G133))),'Data Summary'!CC139="Yes"),OFFSET('Water Data'!$G$6,0,10*ROW('Water Data'!G133)),NA())</f>
        <v>#N/A</v>
      </c>
      <c r="O139" s="96" t="e">
        <f ca="true">+IF(AND(ISNUMBER(OFFSET('Water Data'!$G$9,0,10*ROW('Water Data'!G133))),'Data Summary'!CD139="Yes"),OFFSET('Water Data'!$G$9,0,10*ROW('Water Data'!G133)),NA())</f>
        <v>#N/A</v>
      </c>
      <c r="P139" s="96" t="e">
        <f ca="true">+IF(AND(ISNUMBER(OFFSET('Water Data'!$H$4,0,10*ROW('Water Data'!H133))),'Data Summary'!CE139="Yes"),100-OFFSET('Water Data'!$H$4,0,10*ROW('Water Data'!H133)),NA())</f>
        <v>#N/A</v>
      </c>
      <c r="Q139" s="96" t="e">
        <f ca="true">+IF(AND(ISNUMBER(OFFSET('Water Data'!$H$6,0,10*ROW('Water Data'!H133))),'Data Summary'!CF139="Yes"),OFFSET('Water Data'!$H$6,0,10*ROW('Water Data'!H133)),NA())</f>
        <v>#N/A</v>
      </c>
      <c r="R139" s="96" t="e">
        <f ca="true">+IF(AND(ISNUMBER(OFFSET('Water Data'!$H$9,0,10*ROW('Water Data'!H133))),'Data Summary'!CG139="Yes"),OFFSET('Water Data'!$H$9,0,10*ROW('Water Data'!H133)),NA())</f>
        <v>#N/A</v>
      </c>
      <c r="S139" s="96" t="e">
        <f ca="true">+IF(AND(ISNUMBER(OFFSET('Water Data'!$I$4,0,10*ROW('Water Data'!I133))),'Data Summary'!CH139="Yes"),100-OFFSET('Water Data'!$I$4,0,10*ROW('Water Data'!I133)),NA())</f>
        <v>#N/A</v>
      </c>
      <c r="T139" s="96" t="e">
        <f ca="true">+IF(AND(ISNUMBER(OFFSET('Water Data'!$I$6,0,10*ROW('Water Data'!I133))),'Data Summary'!CI139="Yes"),OFFSET('Water Data'!$I$6,0,10*ROW('Water Data'!I133)),NA())</f>
        <v>#N/A</v>
      </c>
      <c r="U139" s="96" t="e">
        <f ca="true">+IF(AND(ISNUMBER(OFFSET('Water Data'!$I$9,0,10*ROW('Water Data'!I133))),'Data Summary'!CJ139="Yes"),OFFSET('Water Data'!$I$9,0,10*ROW('Water Data'!I133)),NA())</f>
        <v>#N/A</v>
      </c>
      <c r="V139" s="97" t="e">
        <f ca="true">+IF(AND(ISNUMBER(OFFSET('Sanitation Data'!$D$4,0,10*ROW('Sanitation Data'!D133))),'Data Summary'!CK139="Yes"),100-OFFSET('Sanitation Data'!$D$4,0,10*ROW('Sanitation Data'!D133)),NA())</f>
        <v>#N/A</v>
      </c>
      <c r="W139" s="97" t="e">
        <f ca="true">+IF(AND(ISNUMBER(OFFSET('Sanitation Data'!$D$6,0,10*ROW('Sanitation Data'!D133))),'Data Summary'!CL139="Yes"),OFFSET('Sanitation Data'!$D$6,0,10*ROW('Sanitation Data'!D133)),NA())</f>
        <v>#N/A</v>
      </c>
      <c r="X139" s="97" t="e">
        <f ca="true">+IF(AND(ISNUMBER(OFFSET('Sanitation Data'!$D$10,0,10*ROW('Sanitation Data'!D133))),'Data Summary'!CM139="Yes"),OFFSET('Sanitation Data'!$D$10,0,10*ROW('Sanitation Data'!D133)),NA())</f>
        <v>#N/A</v>
      </c>
      <c r="Y139" s="97" t="e">
        <f ca="true">+IF(AND(ISNUMBER(OFFSET('Sanitation Data'!$D$11,0,10*ROW('Sanitation Data'!D133))),'Data Summary'!CN139="Yes"),OFFSET('Sanitation Data'!$D$11,0,10*ROW('Sanitation Data'!D133)),NA())</f>
        <v>#N/A</v>
      </c>
      <c r="Z139" s="97" t="e">
        <f ca="true">+IF(AND(ISNUMBER(OFFSET('Sanitation Data'!$D$12,0,10*ROW('Sanitation Data'!D133))),'Data Summary'!CO139="Yes"),OFFSET('Sanitation Data'!$D$12,0,10*ROW('Sanitation Data'!D133)),NA())</f>
        <v>#N/A</v>
      </c>
      <c r="AA139" s="97" t="e">
        <f ca="true">+IF(AND(ISNUMBER(OFFSET('Sanitation Data'!$E$4,0,10*ROW('Sanitation Data'!E133))),'Data Summary'!CP139="Yes"),100-OFFSET('Sanitation Data'!$E$4,0,10*ROW('Sanitation Data'!E133)),NA())</f>
        <v>#N/A</v>
      </c>
      <c r="AB139" s="97" t="e">
        <f ca="true">+IF(AND(ISNUMBER(OFFSET('Sanitation Data'!$E$6,0,10*ROW('Sanitation Data'!E133))),'Data Summary'!CQ139="Yes"),OFFSET('Sanitation Data'!$E$6,0,10*ROW('Sanitation Data'!E133)),NA())</f>
        <v>#N/A</v>
      </c>
      <c r="AC139" s="97" t="e">
        <f ca="true">+IF(AND(ISNUMBER(OFFSET('Sanitation Data'!$E$10,0,10*ROW('Sanitation Data'!E133))),'Data Summary'!CR139="Yes"),OFFSET('Sanitation Data'!$E$10,0,10*ROW('Sanitation Data'!E133)),NA())</f>
        <v>#N/A</v>
      </c>
      <c r="AD139" s="97" t="e">
        <f ca="true">+IF(AND(ISNUMBER(OFFSET('Sanitation Data'!$E$11,0,10*ROW('Sanitation Data'!E133))),'Data Summary'!CS139="Yes"),OFFSET('Sanitation Data'!$E$11,0,10*ROW('Sanitation Data'!E133)),NA())</f>
        <v>#N/A</v>
      </c>
      <c r="AE139" s="97" t="e">
        <f ca="true">+IF(AND(ISNUMBER(OFFSET('Sanitation Data'!$E$12,0,10*ROW('Sanitation Data'!E133))),'Data Summary'!CT139="Yes"),OFFSET('Sanitation Data'!$E$12,0,10*ROW('Sanitation Data'!E133)),NA())</f>
        <v>#N/A</v>
      </c>
      <c r="AF139" s="97" t="e">
        <f ca="true">+IF(AND(ISNUMBER(OFFSET('Sanitation Data'!$F$4,0,10*ROW('Sanitation Data'!F133))),'Data Summary'!CU139="Yes"),100-OFFSET('Sanitation Data'!$F$4,0,10*ROW('Sanitation Data'!F133)),NA())</f>
        <v>#N/A</v>
      </c>
      <c r="AG139" s="97" t="e">
        <f ca="true">+IF(AND(ISNUMBER(OFFSET('Sanitation Data'!$F$6,0,10*ROW('Sanitation Data'!F133))),'Data Summary'!CV139="Yes"),OFFSET('Sanitation Data'!$F$6,0,10*ROW('Sanitation Data'!F133)),NA())</f>
        <v>#N/A</v>
      </c>
      <c r="AH139" s="97" t="e">
        <f ca="true">+IF(AND(ISNUMBER(OFFSET('Sanitation Data'!$F$10,0,10*ROW('Sanitation Data'!F133))),'Data Summary'!CW139="Yes"),OFFSET('Sanitation Data'!$F$10,0,10*ROW('Sanitation Data'!F133)),NA())</f>
        <v>#N/A</v>
      </c>
      <c r="AI139" s="97" t="e">
        <f ca="true">+IF(AND(ISNUMBER(OFFSET('Sanitation Data'!$F$11,0,10*ROW('Sanitation Data'!F133))),'Data Summary'!CX139="Yes"),OFFSET('Sanitation Data'!$F$11,0,10*ROW('Sanitation Data'!F133)),NA())</f>
        <v>#N/A</v>
      </c>
      <c r="AJ139" s="97" t="e">
        <f ca="true">+IF(AND(ISNUMBER(OFFSET('Sanitation Data'!$F$12,0,10*ROW('Sanitation Data'!F133))),'Data Summary'!CY139="Yes"),OFFSET('Sanitation Data'!$F$12,0,10*ROW('Sanitation Data'!F133)),NA())</f>
        <v>#N/A</v>
      </c>
      <c r="AK139" s="97" t="e">
        <f ca="true">+IF(AND(ISNUMBER(OFFSET('Sanitation Data'!$G$4,0,10*ROW('Sanitation Data'!G133))),'Data Summary'!CZ139="Yes"),100-OFFSET('Sanitation Data'!$G$4,0,10*ROW('Sanitation Data'!G133)),NA())</f>
        <v>#N/A</v>
      </c>
      <c r="AL139" s="97" t="e">
        <f ca="true">+IF(AND(ISNUMBER(OFFSET('Sanitation Data'!$G$6,0,10*ROW('Sanitation Data'!G133))),'Data Summary'!DA139="Yes"),OFFSET('Sanitation Data'!$G$6,0,10*ROW('Sanitation Data'!G133)),NA())</f>
        <v>#N/A</v>
      </c>
      <c r="AM139" s="97" t="e">
        <f ca="true">+IF(AND(ISNUMBER(OFFSET('Sanitation Data'!$G$10,0,10*ROW('Sanitation Data'!G133))),'Data Summary'!DB139="Yes"),OFFSET('Sanitation Data'!$G$10,0,10*ROW('Sanitation Data'!G133)),NA())</f>
        <v>#N/A</v>
      </c>
      <c r="AN139" s="97" t="e">
        <f ca="true">+IF(AND(ISNUMBER(OFFSET('Sanitation Data'!$G$11,0,10*ROW('Sanitation Data'!G133))),'Data Summary'!DC139="Yes"),OFFSET('Sanitation Data'!$G$11,0,10*ROW('Sanitation Data'!G133)),NA())</f>
        <v>#N/A</v>
      </c>
      <c r="AO139" s="97" t="e">
        <f ca="true">+IF(AND(ISNUMBER(OFFSET('Sanitation Data'!$G$12,0,10*ROW('Sanitation Data'!G133))),'Data Summary'!DD139="Yes"),OFFSET('Sanitation Data'!$G$12,0,10*ROW('Sanitation Data'!G133)),NA())</f>
        <v>#N/A</v>
      </c>
      <c r="AP139" s="97" t="e">
        <f ca="true">+IF(AND(ISNUMBER(OFFSET('Sanitation Data'!$H$4,0,10*ROW('Sanitation Data'!H133))),'Data Summary'!DE139="Yes"),100-OFFSET('Sanitation Data'!$H$4,0,10*ROW('Sanitation Data'!H133)),NA())</f>
        <v>#N/A</v>
      </c>
      <c r="AQ139" s="97" t="e">
        <f ca="true">+IF(AND(ISNUMBER(OFFSET('Sanitation Data'!$H$6,0,10*ROW('Sanitation Data'!H133))),'Data Summary'!DF139="Yes"),OFFSET('Sanitation Data'!$H$6,0,10*ROW('Sanitation Data'!H133)),NA())</f>
        <v>#N/A</v>
      </c>
      <c r="AR139" s="97" t="e">
        <f ca="true">+IF(AND(ISNUMBER(OFFSET('Sanitation Data'!$H$10,0,10*ROW('Sanitation Data'!H133))),'Data Summary'!DG139="Yes"),OFFSET('Sanitation Data'!$H$10,0,10*ROW('Sanitation Data'!H133)),NA())</f>
        <v>#N/A</v>
      </c>
      <c r="AS139" s="97" t="e">
        <f ca="true">+IF(AND(ISNUMBER(OFFSET('Sanitation Data'!$H$11,0,10*ROW('Sanitation Data'!H133))),'Data Summary'!DH139="Yes"),OFFSET('Sanitation Data'!$H$11,0,10*ROW('Sanitation Data'!H133)),NA())</f>
        <v>#N/A</v>
      </c>
      <c r="AT139" s="97" t="e">
        <f ca="true">+IF(AND(ISNUMBER(OFFSET('Sanitation Data'!$H$12,0,10*ROW('Sanitation Data'!H133))),'Data Summary'!DI139="Yes"),OFFSET('Sanitation Data'!$H$12,0,10*ROW('Sanitation Data'!H133)),NA())</f>
        <v>#N/A</v>
      </c>
      <c r="AU139" s="97" t="e">
        <f ca="true">+IF(AND(ISNUMBER(OFFSET('Sanitation Data'!$I$4,0,10*ROW('Sanitation Data'!I133))),'Data Summary'!DJ139="Yes"),100-OFFSET('Sanitation Data'!$I$4,0,10*ROW('Sanitation Data'!I133)),NA())</f>
        <v>#N/A</v>
      </c>
      <c r="AV139" s="97" t="e">
        <f ca="true">+IF(AND(ISNUMBER(OFFSET('Sanitation Data'!$I$6,0,10*ROW('Sanitation Data'!I133))),'Data Summary'!DK139="Yes"),OFFSET('Sanitation Data'!$I$6,0,10*ROW('Sanitation Data'!I133)),NA())</f>
        <v>#N/A</v>
      </c>
      <c r="AW139" s="97" t="e">
        <f ca="true">+IF(AND(ISNUMBER(OFFSET('Sanitation Data'!$I$10,0,10*ROW('Sanitation Data'!I133))),'Data Summary'!DL139="Yes"),OFFSET('Sanitation Data'!$I$10,0,10*ROW('Sanitation Data'!I133)),NA())</f>
        <v>#N/A</v>
      </c>
      <c r="AX139" s="97" t="e">
        <f ca="true">+IF(AND(ISNUMBER(OFFSET('Sanitation Data'!$I$11,0,10*ROW('Sanitation Data'!I133))),'Data Summary'!DM139="Yes"),OFFSET('Sanitation Data'!$I$11,0,10*ROW('Sanitation Data'!I133)),NA())</f>
        <v>#N/A</v>
      </c>
      <c r="AY139" s="97" t="e">
        <f ca="true">+IF(AND(ISNUMBER(OFFSET('Sanitation Data'!$I$12,0,10*ROW('Sanitation Data'!I133))),'Data Summary'!DN139="Yes"),OFFSET('Sanitation Data'!$I$12,0,10*ROW('Sanitation Data'!I133)),NA())</f>
        <v>#N/A</v>
      </c>
      <c r="AZ139" s="98" t="e">
        <f ca="true">+IF(AND(ISNUMBER(OFFSET('Hygiene Data'!$D$5,0,10*ROW('Hygiene Data'!D133))),'Data Summary'!DO139="Yes"),OFFSET('Hygiene Data'!$D$5,0,10*ROW('Hygiene Data'!D133)),NA())</f>
        <v>#N/A</v>
      </c>
      <c r="BA139" s="98" t="e">
        <f ca="true">+IF(AND(ISNUMBER(OFFSET('Hygiene Data'!$D$7,0,10*ROW('Hygiene Data'!D133))),'Data Summary'!DP139="Yes"),OFFSET('Hygiene Data'!$D$7,0,10*ROW('Hygiene Data'!D133)),NA())</f>
        <v>#N/A</v>
      </c>
      <c r="BB139" s="98" t="e">
        <f ca="true">+IF(AND(ISNUMBER(OFFSET('Hygiene Data'!$D$9,0,10*ROW('Hygiene Data'!D133))),'Data Summary'!DQ139="Yes"),OFFSET('Hygiene Data'!$D$9,0,10*ROW('Hygiene Data'!D133)),NA())</f>
        <v>#N/A</v>
      </c>
      <c r="BC139" s="98" t="e">
        <f ca="true">+IF(AND(ISNUMBER(OFFSET('Hygiene Data'!$E$5,0,10*ROW('Hygiene Data'!E133))),'Data Summary'!DR139="Yes"),OFFSET('Hygiene Data'!$E$5,0,10*ROW('Hygiene Data'!E133)),NA())</f>
        <v>#N/A</v>
      </c>
      <c r="BD139" s="98" t="e">
        <f ca="true">+IF(AND(ISNUMBER(OFFSET('Hygiene Data'!$E$7,0,10*ROW('Hygiene Data'!E133))),'Data Summary'!DS139="Yes"),OFFSET('Hygiene Data'!$E$7,0,10*ROW('Hygiene Data'!E133)),NA())</f>
        <v>#N/A</v>
      </c>
      <c r="BE139" s="98" t="e">
        <f ca="true">+IF(AND(ISNUMBER(OFFSET('Hygiene Data'!$E$9,0,10*ROW('Hygiene Data'!E133))),'Data Summary'!DT139="Yes"),OFFSET('Hygiene Data'!$E$9,0,10*ROW('Hygiene Data'!E133)),NA())</f>
        <v>#N/A</v>
      </c>
      <c r="BF139" s="98" t="e">
        <f ca="true">+IF(AND(ISNUMBER(OFFSET('Hygiene Data'!$F$5,0,10*ROW('Hygiene Data'!F133))),'Data Summary'!DU139="Yes"),OFFSET('Hygiene Data'!$F$5,0,10*ROW('Hygiene Data'!F133)),NA())</f>
        <v>#N/A</v>
      </c>
      <c r="BG139" s="98" t="e">
        <f ca="true">+IF(AND(ISNUMBER(OFFSET('Hygiene Data'!$F$7,0,10*ROW('Hygiene Data'!F133))),'Data Summary'!DV139="Yes"),OFFSET('Hygiene Data'!$F$7,0,10*ROW('Hygiene Data'!F133)),NA())</f>
        <v>#N/A</v>
      </c>
      <c r="BH139" s="98" t="e">
        <f ca="true">+IF(AND(ISNUMBER(OFFSET('Hygiene Data'!$F$9,0,10*ROW('Hygiene Data'!F133))),'Data Summary'!DW139="Yes"),OFFSET('Hygiene Data'!$F$9,0,10*ROW('Hygiene Data'!F133)),NA())</f>
        <v>#N/A</v>
      </c>
      <c r="BI139" s="98" t="e">
        <f ca="true">+IF(AND(ISNUMBER(OFFSET('Hygiene Data'!$G$5,0,10*ROW('Hygiene Data'!G133))),'Data Summary'!DX139="Yes"),OFFSET('Hygiene Data'!$G$5,0,10*ROW('Hygiene Data'!G133)),NA())</f>
        <v>#N/A</v>
      </c>
      <c r="BJ139" s="98" t="e">
        <f ca="true">+IF(AND(ISNUMBER(OFFSET('Hygiene Data'!$G$7,0,10*ROW('Hygiene Data'!G133))),'Data Summary'!DY139="Yes"),OFFSET('Hygiene Data'!$G$7,0,10*ROW('Hygiene Data'!G133)),NA())</f>
        <v>#N/A</v>
      </c>
      <c r="BK139" s="98" t="e">
        <f ca="true">+IF(AND(ISNUMBER(OFFSET('Hygiene Data'!$G$9,0,10*ROW('Hygiene Data'!G133))),'Data Summary'!DZ139="Yes"),OFFSET('Hygiene Data'!$G$9,0,10*ROW('Hygiene Data'!G133)),NA())</f>
        <v>#N/A</v>
      </c>
      <c r="BL139" s="98" t="e">
        <f ca="true">+IF(AND(ISNUMBER(OFFSET('Hygiene Data'!$H$5,0,10*ROW('Hygiene Data'!H133))),'Data Summary'!EA139="Yes"),OFFSET('Hygiene Data'!$H$5,0,10*ROW('Hygiene Data'!H133)),NA())</f>
        <v>#N/A</v>
      </c>
      <c r="BM139" s="98" t="e">
        <f ca="true">+IF(AND(ISNUMBER(OFFSET('Hygiene Data'!$H$7,0,10*ROW('Hygiene Data'!H133))),'Data Summary'!EB139="Yes"),OFFSET('Hygiene Data'!$H$7,0,10*ROW('Hygiene Data'!H133)),NA())</f>
        <v>#N/A</v>
      </c>
      <c r="BN139" s="98" t="e">
        <f ca="true">+IF(AND(ISNUMBER(OFFSET('Hygiene Data'!$H$9,0,10*ROW('Hygiene Data'!H133))),'Data Summary'!EC139="Yes"),OFFSET('Hygiene Data'!$H$9,0,10*ROW('Hygiene Data'!H133)),NA())</f>
        <v>#N/A</v>
      </c>
      <c r="BO139" s="98" t="e">
        <f ca="true">+IF(AND(ISNUMBER(OFFSET('Hygiene Data'!$I$5,0,10*ROW('Hygiene Data'!I133))),'Data Summary'!ED139="Yes"),OFFSET('Hygiene Data'!$I$5,0,10*ROW('Hygiene Data'!I133)),NA())</f>
        <v>#N/A</v>
      </c>
      <c r="BP139" s="98" t="e">
        <f ca="true">+IF(AND(ISNUMBER(OFFSET('Hygiene Data'!$I$7,0,10*ROW('Hygiene Data'!I133))),'Data Summary'!EE139="Yes"),OFFSET('Hygiene Data'!$I$7,0,10*ROW('Hygiene Data'!I133)),NA())</f>
        <v>#N/A</v>
      </c>
      <c r="BQ139" s="98" t="e">
        <f ca="true">+IF(AND(ISNUMBER(OFFSET('Hygiene Data'!$I$9,0,10*ROW('Hygiene Data'!I133))),'Data Summary'!EF139="Yes"),OFFSET('Hygiene Data'!$I$9,0,10*ROW('Hygiene Data'!I133)),NA())</f>
        <v>#N/A</v>
      </c>
    </row>
    <row xmlns:x14ac="http://schemas.microsoft.com/office/spreadsheetml/2009/9/ac" r="140" x14ac:dyDescent="0.2">
      <c r="A140" s="339" t="e">
        <f ca="true">+RIGHT('Data Summary'!A140,LEN('Data Summary'!A140)-9)</f>
        <v>#VALUE!</v>
      </c>
      <c r="B140" s="36" t="str">
        <f ca="true">+IF(ISTEXT('Data Summary'!B140),'Data Summary'!B140,"")</f>
        <v/>
      </c>
      <c r="C140" s="338" t="e">
        <f ca="true">+VALUE('Data Summary'!C140)</f>
        <v>#VALUE!</v>
      </c>
      <c r="D140" s="96" t="e">
        <f ca="true">+IF(AND(ISNUMBER(OFFSET('Water Data'!$D$4,0,10*ROW('Water Data'!D134))),'Data Summary'!BS140="Yes"),100-OFFSET('Water Data'!$D$4,0,10*ROW('Water Data'!D134)),NA())</f>
        <v>#N/A</v>
      </c>
      <c r="E140" s="96" t="e">
        <f ca="true">+IF(AND(ISNUMBER(OFFSET('Water Data'!$D$6,0,10*ROW('Water Data'!D134))),'Data Summary'!BT140="Yes"),OFFSET('Water Data'!$D$6,0,10*ROW('Water Data'!D134)),NA())</f>
        <v>#N/A</v>
      </c>
      <c r="F140" s="96" t="e">
        <f ca="true">+IF(AND(ISNUMBER(OFFSET('Water Data'!$D$9,0,10*ROW('Water Data'!D134))),'Data Summary'!BU140="Yes"),OFFSET('Water Data'!$D$9,0,10*ROW('Water Data'!D134)),NA())</f>
        <v>#N/A</v>
      </c>
      <c r="G140" s="96" t="e">
        <f ca="true">+IF(AND(ISNUMBER(OFFSET('Water Data'!$E$4,0,10*ROW('Water Data'!E134))),'Data Summary'!BV140="Yes"),100-OFFSET('Water Data'!$E$4,0,10*ROW('Water Data'!E134)),NA())</f>
        <v>#N/A</v>
      </c>
      <c r="H140" s="96" t="e">
        <f ca="true">+IF(AND(ISNUMBER(OFFSET('Water Data'!$E$6,0,10*ROW('Water Data'!E134))),'Data Summary'!BW140="Yes"),OFFSET('Water Data'!$E$6,0,10*ROW('Water Data'!E134)),NA())</f>
        <v>#N/A</v>
      </c>
      <c r="I140" s="96" t="e">
        <f ca="true">+IF(AND(ISNUMBER(OFFSET('Water Data'!$E$9,0,10*ROW('Water Data'!E134))),'Data Summary'!BX140="Yes"),OFFSET('Water Data'!$E$9,0,10*ROW('Water Data'!E134)),NA())</f>
        <v>#N/A</v>
      </c>
      <c r="J140" s="96" t="e">
        <f ca="true">+IF(AND(ISNUMBER(OFFSET('Water Data'!$F$4,0,10*ROW('Water Data'!F134))),'Data Summary'!BY140="Yes"),100-OFFSET('Water Data'!$F$4,0,10*ROW('Water Data'!F134)),NA())</f>
        <v>#N/A</v>
      </c>
      <c r="K140" s="96" t="e">
        <f ca="true">+IF(AND(ISNUMBER(OFFSET('Water Data'!$F$6,0,10*ROW('Water Data'!F134))),'Data Summary'!BZ140="Yes"),OFFSET('Water Data'!$F$6,0,10*ROW('Water Data'!F134)),NA())</f>
        <v>#N/A</v>
      </c>
      <c r="L140" s="96" t="e">
        <f ca="true">+IF(AND(ISNUMBER(OFFSET('Water Data'!$F$9,0,10*ROW('Water Data'!F134))),'Data Summary'!CA140="Yes"),OFFSET('Water Data'!$F$9,0,10*ROW('Water Data'!F134)),NA())</f>
        <v>#N/A</v>
      </c>
      <c r="M140" s="96" t="e">
        <f ca="true">+IF(AND(ISNUMBER(OFFSET('Water Data'!$G$4,0,10*ROW('Water Data'!G134))),'Data Summary'!CB140="Yes"),100-OFFSET('Water Data'!$G$4,0,10*ROW('Water Data'!G134)),NA())</f>
        <v>#N/A</v>
      </c>
      <c r="N140" s="96" t="e">
        <f ca="true">+IF(AND(ISNUMBER(OFFSET('Water Data'!$G$6,0,10*ROW('Water Data'!G134))),'Data Summary'!CC140="Yes"),OFFSET('Water Data'!$G$6,0,10*ROW('Water Data'!G134)),NA())</f>
        <v>#N/A</v>
      </c>
      <c r="O140" s="96" t="e">
        <f ca="true">+IF(AND(ISNUMBER(OFFSET('Water Data'!$G$9,0,10*ROW('Water Data'!G134))),'Data Summary'!CD140="Yes"),OFFSET('Water Data'!$G$9,0,10*ROW('Water Data'!G134)),NA())</f>
        <v>#N/A</v>
      </c>
      <c r="P140" s="96" t="e">
        <f ca="true">+IF(AND(ISNUMBER(OFFSET('Water Data'!$H$4,0,10*ROW('Water Data'!H134))),'Data Summary'!CE140="Yes"),100-OFFSET('Water Data'!$H$4,0,10*ROW('Water Data'!H134)),NA())</f>
        <v>#N/A</v>
      </c>
      <c r="Q140" s="96" t="e">
        <f ca="true">+IF(AND(ISNUMBER(OFFSET('Water Data'!$H$6,0,10*ROW('Water Data'!H134))),'Data Summary'!CF140="Yes"),OFFSET('Water Data'!$H$6,0,10*ROW('Water Data'!H134)),NA())</f>
        <v>#N/A</v>
      </c>
      <c r="R140" s="96" t="e">
        <f ca="true">+IF(AND(ISNUMBER(OFFSET('Water Data'!$H$9,0,10*ROW('Water Data'!H134))),'Data Summary'!CG140="Yes"),OFFSET('Water Data'!$H$9,0,10*ROW('Water Data'!H134)),NA())</f>
        <v>#N/A</v>
      </c>
      <c r="S140" s="96" t="e">
        <f ca="true">+IF(AND(ISNUMBER(OFFSET('Water Data'!$I$4,0,10*ROW('Water Data'!I134))),'Data Summary'!CH140="Yes"),100-OFFSET('Water Data'!$I$4,0,10*ROW('Water Data'!I134)),NA())</f>
        <v>#N/A</v>
      </c>
      <c r="T140" s="96" t="e">
        <f ca="true">+IF(AND(ISNUMBER(OFFSET('Water Data'!$I$6,0,10*ROW('Water Data'!I134))),'Data Summary'!CI140="Yes"),OFFSET('Water Data'!$I$6,0,10*ROW('Water Data'!I134)),NA())</f>
        <v>#N/A</v>
      </c>
      <c r="U140" s="96" t="e">
        <f ca="true">+IF(AND(ISNUMBER(OFFSET('Water Data'!$I$9,0,10*ROW('Water Data'!I134))),'Data Summary'!CJ140="Yes"),OFFSET('Water Data'!$I$9,0,10*ROW('Water Data'!I134)),NA())</f>
        <v>#N/A</v>
      </c>
      <c r="V140" s="97" t="e">
        <f ca="true">+IF(AND(ISNUMBER(OFFSET('Sanitation Data'!$D$4,0,10*ROW('Sanitation Data'!D134))),'Data Summary'!CK140="Yes"),100-OFFSET('Sanitation Data'!$D$4,0,10*ROW('Sanitation Data'!D134)),NA())</f>
        <v>#N/A</v>
      </c>
      <c r="W140" s="97" t="e">
        <f ca="true">+IF(AND(ISNUMBER(OFFSET('Sanitation Data'!$D$6,0,10*ROW('Sanitation Data'!D134))),'Data Summary'!CL140="Yes"),OFFSET('Sanitation Data'!$D$6,0,10*ROW('Sanitation Data'!D134)),NA())</f>
        <v>#N/A</v>
      </c>
      <c r="X140" s="97" t="e">
        <f ca="true">+IF(AND(ISNUMBER(OFFSET('Sanitation Data'!$D$10,0,10*ROW('Sanitation Data'!D134))),'Data Summary'!CM140="Yes"),OFFSET('Sanitation Data'!$D$10,0,10*ROW('Sanitation Data'!D134)),NA())</f>
        <v>#N/A</v>
      </c>
      <c r="Y140" s="97" t="e">
        <f ca="true">+IF(AND(ISNUMBER(OFFSET('Sanitation Data'!$D$11,0,10*ROW('Sanitation Data'!D134))),'Data Summary'!CN140="Yes"),OFFSET('Sanitation Data'!$D$11,0,10*ROW('Sanitation Data'!D134)),NA())</f>
        <v>#N/A</v>
      </c>
      <c r="Z140" s="97" t="e">
        <f ca="true">+IF(AND(ISNUMBER(OFFSET('Sanitation Data'!$D$12,0,10*ROW('Sanitation Data'!D134))),'Data Summary'!CO140="Yes"),OFFSET('Sanitation Data'!$D$12,0,10*ROW('Sanitation Data'!D134)),NA())</f>
        <v>#N/A</v>
      </c>
      <c r="AA140" s="97" t="e">
        <f ca="true">+IF(AND(ISNUMBER(OFFSET('Sanitation Data'!$E$4,0,10*ROW('Sanitation Data'!E134))),'Data Summary'!CP140="Yes"),100-OFFSET('Sanitation Data'!$E$4,0,10*ROW('Sanitation Data'!E134)),NA())</f>
        <v>#N/A</v>
      </c>
      <c r="AB140" s="97" t="e">
        <f ca="true">+IF(AND(ISNUMBER(OFFSET('Sanitation Data'!$E$6,0,10*ROW('Sanitation Data'!E134))),'Data Summary'!CQ140="Yes"),OFFSET('Sanitation Data'!$E$6,0,10*ROW('Sanitation Data'!E134)),NA())</f>
        <v>#N/A</v>
      </c>
      <c r="AC140" s="97" t="e">
        <f ca="true">+IF(AND(ISNUMBER(OFFSET('Sanitation Data'!$E$10,0,10*ROW('Sanitation Data'!E134))),'Data Summary'!CR140="Yes"),OFFSET('Sanitation Data'!$E$10,0,10*ROW('Sanitation Data'!E134)),NA())</f>
        <v>#N/A</v>
      </c>
      <c r="AD140" s="97" t="e">
        <f ca="true">+IF(AND(ISNUMBER(OFFSET('Sanitation Data'!$E$11,0,10*ROW('Sanitation Data'!E134))),'Data Summary'!CS140="Yes"),OFFSET('Sanitation Data'!$E$11,0,10*ROW('Sanitation Data'!E134)),NA())</f>
        <v>#N/A</v>
      </c>
      <c r="AE140" s="97" t="e">
        <f ca="true">+IF(AND(ISNUMBER(OFFSET('Sanitation Data'!$E$12,0,10*ROW('Sanitation Data'!E134))),'Data Summary'!CT140="Yes"),OFFSET('Sanitation Data'!$E$12,0,10*ROW('Sanitation Data'!E134)),NA())</f>
        <v>#N/A</v>
      </c>
      <c r="AF140" s="97" t="e">
        <f ca="true">+IF(AND(ISNUMBER(OFFSET('Sanitation Data'!$F$4,0,10*ROW('Sanitation Data'!F134))),'Data Summary'!CU140="Yes"),100-OFFSET('Sanitation Data'!$F$4,0,10*ROW('Sanitation Data'!F134)),NA())</f>
        <v>#N/A</v>
      </c>
      <c r="AG140" s="97" t="e">
        <f ca="true">+IF(AND(ISNUMBER(OFFSET('Sanitation Data'!$F$6,0,10*ROW('Sanitation Data'!F134))),'Data Summary'!CV140="Yes"),OFFSET('Sanitation Data'!$F$6,0,10*ROW('Sanitation Data'!F134)),NA())</f>
        <v>#N/A</v>
      </c>
      <c r="AH140" s="97" t="e">
        <f ca="true">+IF(AND(ISNUMBER(OFFSET('Sanitation Data'!$F$10,0,10*ROW('Sanitation Data'!F134))),'Data Summary'!CW140="Yes"),OFFSET('Sanitation Data'!$F$10,0,10*ROW('Sanitation Data'!F134)),NA())</f>
        <v>#N/A</v>
      </c>
      <c r="AI140" s="97" t="e">
        <f ca="true">+IF(AND(ISNUMBER(OFFSET('Sanitation Data'!$F$11,0,10*ROW('Sanitation Data'!F134))),'Data Summary'!CX140="Yes"),OFFSET('Sanitation Data'!$F$11,0,10*ROW('Sanitation Data'!F134)),NA())</f>
        <v>#N/A</v>
      </c>
      <c r="AJ140" s="97" t="e">
        <f ca="true">+IF(AND(ISNUMBER(OFFSET('Sanitation Data'!$F$12,0,10*ROW('Sanitation Data'!F134))),'Data Summary'!CY140="Yes"),OFFSET('Sanitation Data'!$F$12,0,10*ROW('Sanitation Data'!F134)),NA())</f>
        <v>#N/A</v>
      </c>
      <c r="AK140" s="97" t="e">
        <f ca="true">+IF(AND(ISNUMBER(OFFSET('Sanitation Data'!$G$4,0,10*ROW('Sanitation Data'!G134))),'Data Summary'!CZ140="Yes"),100-OFFSET('Sanitation Data'!$G$4,0,10*ROW('Sanitation Data'!G134)),NA())</f>
        <v>#N/A</v>
      </c>
      <c r="AL140" s="97" t="e">
        <f ca="true">+IF(AND(ISNUMBER(OFFSET('Sanitation Data'!$G$6,0,10*ROW('Sanitation Data'!G134))),'Data Summary'!DA140="Yes"),OFFSET('Sanitation Data'!$G$6,0,10*ROW('Sanitation Data'!G134)),NA())</f>
        <v>#N/A</v>
      </c>
      <c r="AM140" s="97" t="e">
        <f ca="true">+IF(AND(ISNUMBER(OFFSET('Sanitation Data'!$G$10,0,10*ROW('Sanitation Data'!G134))),'Data Summary'!DB140="Yes"),OFFSET('Sanitation Data'!$G$10,0,10*ROW('Sanitation Data'!G134)),NA())</f>
        <v>#N/A</v>
      </c>
      <c r="AN140" s="97" t="e">
        <f ca="true">+IF(AND(ISNUMBER(OFFSET('Sanitation Data'!$G$11,0,10*ROW('Sanitation Data'!G134))),'Data Summary'!DC140="Yes"),OFFSET('Sanitation Data'!$G$11,0,10*ROW('Sanitation Data'!G134)),NA())</f>
        <v>#N/A</v>
      </c>
      <c r="AO140" s="97" t="e">
        <f ca="true">+IF(AND(ISNUMBER(OFFSET('Sanitation Data'!$G$12,0,10*ROW('Sanitation Data'!G134))),'Data Summary'!DD140="Yes"),OFFSET('Sanitation Data'!$G$12,0,10*ROW('Sanitation Data'!G134)),NA())</f>
        <v>#N/A</v>
      </c>
      <c r="AP140" s="97" t="e">
        <f ca="true">+IF(AND(ISNUMBER(OFFSET('Sanitation Data'!$H$4,0,10*ROW('Sanitation Data'!H134))),'Data Summary'!DE140="Yes"),100-OFFSET('Sanitation Data'!$H$4,0,10*ROW('Sanitation Data'!H134)),NA())</f>
        <v>#N/A</v>
      </c>
      <c r="AQ140" s="97" t="e">
        <f ca="true">+IF(AND(ISNUMBER(OFFSET('Sanitation Data'!$H$6,0,10*ROW('Sanitation Data'!H134))),'Data Summary'!DF140="Yes"),OFFSET('Sanitation Data'!$H$6,0,10*ROW('Sanitation Data'!H134)),NA())</f>
        <v>#N/A</v>
      </c>
      <c r="AR140" s="97" t="e">
        <f ca="true">+IF(AND(ISNUMBER(OFFSET('Sanitation Data'!$H$10,0,10*ROW('Sanitation Data'!H134))),'Data Summary'!DG140="Yes"),OFFSET('Sanitation Data'!$H$10,0,10*ROW('Sanitation Data'!H134)),NA())</f>
        <v>#N/A</v>
      </c>
      <c r="AS140" s="97" t="e">
        <f ca="true">+IF(AND(ISNUMBER(OFFSET('Sanitation Data'!$H$11,0,10*ROW('Sanitation Data'!H134))),'Data Summary'!DH140="Yes"),OFFSET('Sanitation Data'!$H$11,0,10*ROW('Sanitation Data'!H134)),NA())</f>
        <v>#N/A</v>
      </c>
      <c r="AT140" s="97" t="e">
        <f ca="true">+IF(AND(ISNUMBER(OFFSET('Sanitation Data'!$H$12,0,10*ROW('Sanitation Data'!H134))),'Data Summary'!DI140="Yes"),OFFSET('Sanitation Data'!$H$12,0,10*ROW('Sanitation Data'!H134)),NA())</f>
        <v>#N/A</v>
      </c>
      <c r="AU140" s="97" t="e">
        <f ca="true">+IF(AND(ISNUMBER(OFFSET('Sanitation Data'!$I$4,0,10*ROW('Sanitation Data'!I134))),'Data Summary'!DJ140="Yes"),100-OFFSET('Sanitation Data'!$I$4,0,10*ROW('Sanitation Data'!I134)),NA())</f>
        <v>#N/A</v>
      </c>
      <c r="AV140" s="97" t="e">
        <f ca="true">+IF(AND(ISNUMBER(OFFSET('Sanitation Data'!$I$6,0,10*ROW('Sanitation Data'!I134))),'Data Summary'!DK140="Yes"),OFFSET('Sanitation Data'!$I$6,0,10*ROW('Sanitation Data'!I134)),NA())</f>
        <v>#N/A</v>
      </c>
      <c r="AW140" s="97" t="e">
        <f ca="true">+IF(AND(ISNUMBER(OFFSET('Sanitation Data'!$I$10,0,10*ROW('Sanitation Data'!I134))),'Data Summary'!DL140="Yes"),OFFSET('Sanitation Data'!$I$10,0,10*ROW('Sanitation Data'!I134)),NA())</f>
        <v>#N/A</v>
      </c>
      <c r="AX140" s="97" t="e">
        <f ca="true">+IF(AND(ISNUMBER(OFFSET('Sanitation Data'!$I$11,0,10*ROW('Sanitation Data'!I134))),'Data Summary'!DM140="Yes"),OFFSET('Sanitation Data'!$I$11,0,10*ROW('Sanitation Data'!I134)),NA())</f>
        <v>#N/A</v>
      </c>
      <c r="AY140" s="97" t="e">
        <f ca="true">+IF(AND(ISNUMBER(OFFSET('Sanitation Data'!$I$12,0,10*ROW('Sanitation Data'!I134))),'Data Summary'!DN140="Yes"),OFFSET('Sanitation Data'!$I$12,0,10*ROW('Sanitation Data'!I134)),NA())</f>
        <v>#N/A</v>
      </c>
      <c r="AZ140" s="98" t="e">
        <f ca="true">+IF(AND(ISNUMBER(OFFSET('Hygiene Data'!$D$5,0,10*ROW('Hygiene Data'!D134))),'Data Summary'!DO140="Yes"),OFFSET('Hygiene Data'!$D$5,0,10*ROW('Hygiene Data'!D134)),NA())</f>
        <v>#N/A</v>
      </c>
      <c r="BA140" s="98" t="e">
        <f ca="true">+IF(AND(ISNUMBER(OFFSET('Hygiene Data'!$D$7,0,10*ROW('Hygiene Data'!D134))),'Data Summary'!DP140="Yes"),OFFSET('Hygiene Data'!$D$7,0,10*ROW('Hygiene Data'!D134)),NA())</f>
        <v>#N/A</v>
      </c>
      <c r="BB140" s="98" t="e">
        <f ca="true">+IF(AND(ISNUMBER(OFFSET('Hygiene Data'!$D$9,0,10*ROW('Hygiene Data'!D134))),'Data Summary'!DQ140="Yes"),OFFSET('Hygiene Data'!$D$9,0,10*ROW('Hygiene Data'!D134)),NA())</f>
        <v>#N/A</v>
      </c>
      <c r="BC140" s="98" t="e">
        <f ca="true">+IF(AND(ISNUMBER(OFFSET('Hygiene Data'!$E$5,0,10*ROW('Hygiene Data'!E134))),'Data Summary'!DR140="Yes"),OFFSET('Hygiene Data'!$E$5,0,10*ROW('Hygiene Data'!E134)),NA())</f>
        <v>#N/A</v>
      </c>
      <c r="BD140" s="98" t="e">
        <f ca="true">+IF(AND(ISNUMBER(OFFSET('Hygiene Data'!$E$7,0,10*ROW('Hygiene Data'!E134))),'Data Summary'!DS140="Yes"),OFFSET('Hygiene Data'!$E$7,0,10*ROW('Hygiene Data'!E134)),NA())</f>
        <v>#N/A</v>
      </c>
      <c r="BE140" s="98" t="e">
        <f ca="true">+IF(AND(ISNUMBER(OFFSET('Hygiene Data'!$E$9,0,10*ROW('Hygiene Data'!E134))),'Data Summary'!DT140="Yes"),OFFSET('Hygiene Data'!$E$9,0,10*ROW('Hygiene Data'!E134)),NA())</f>
        <v>#N/A</v>
      </c>
      <c r="BF140" s="98" t="e">
        <f ca="true">+IF(AND(ISNUMBER(OFFSET('Hygiene Data'!$F$5,0,10*ROW('Hygiene Data'!F134))),'Data Summary'!DU140="Yes"),OFFSET('Hygiene Data'!$F$5,0,10*ROW('Hygiene Data'!F134)),NA())</f>
        <v>#N/A</v>
      </c>
      <c r="BG140" s="98" t="e">
        <f ca="true">+IF(AND(ISNUMBER(OFFSET('Hygiene Data'!$F$7,0,10*ROW('Hygiene Data'!F134))),'Data Summary'!DV140="Yes"),OFFSET('Hygiene Data'!$F$7,0,10*ROW('Hygiene Data'!F134)),NA())</f>
        <v>#N/A</v>
      </c>
      <c r="BH140" s="98" t="e">
        <f ca="true">+IF(AND(ISNUMBER(OFFSET('Hygiene Data'!$F$9,0,10*ROW('Hygiene Data'!F134))),'Data Summary'!DW140="Yes"),OFFSET('Hygiene Data'!$F$9,0,10*ROW('Hygiene Data'!F134)),NA())</f>
        <v>#N/A</v>
      </c>
      <c r="BI140" s="98" t="e">
        <f ca="true">+IF(AND(ISNUMBER(OFFSET('Hygiene Data'!$G$5,0,10*ROW('Hygiene Data'!G134))),'Data Summary'!DX140="Yes"),OFFSET('Hygiene Data'!$G$5,0,10*ROW('Hygiene Data'!G134)),NA())</f>
        <v>#N/A</v>
      </c>
      <c r="BJ140" s="98" t="e">
        <f ca="true">+IF(AND(ISNUMBER(OFFSET('Hygiene Data'!$G$7,0,10*ROW('Hygiene Data'!G134))),'Data Summary'!DY140="Yes"),OFFSET('Hygiene Data'!$G$7,0,10*ROW('Hygiene Data'!G134)),NA())</f>
        <v>#N/A</v>
      </c>
      <c r="BK140" s="98" t="e">
        <f ca="true">+IF(AND(ISNUMBER(OFFSET('Hygiene Data'!$G$9,0,10*ROW('Hygiene Data'!G134))),'Data Summary'!DZ140="Yes"),OFFSET('Hygiene Data'!$G$9,0,10*ROW('Hygiene Data'!G134)),NA())</f>
        <v>#N/A</v>
      </c>
      <c r="BL140" s="98" t="e">
        <f ca="true">+IF(AND(ISNUMBER(OFFSET('Hygiene Data'!$H$5,0,10*ROW('Hygiene Data'!H134))),'Data Summary'!EA140="Yes"),OFFSET('Hygiene Data'!$H$5,0,10*ROW('Hygiene Data'!H134)),NA())</f>
        <v>#N/A</v>
      </c>
      <c r="BM140" s="98" t="e">
        <f ca="true">+IF(AND(ISNUMBER(OFFSET('Hygiene Data'!$H$7,0,10*ROW('Hygiene Data'!H134))),'Data Summary'!EB140="Yes"),OFFSET('Hygiene Data'!$H$7,0,10*ROW('Hygiene Data'!H134)),NA())</f>
        <v>#N/A</v>
      </c>
      <c r="BN140" s="98" t="e">
        <f ca="true">+IF(AND(ISNUMBER(OFFSET('Hygiene Data'!$H$9,0,10*ROW('Hygiene Data'!H134))),'Data Summary'!EC140="Yes"),OFFSET('Hygiene Data'!$H$9,0,10*ROW('Hygiene Data'!H134)),NA())</f>
        <v>#N/A</v>
      </c>
      <c r="BO140" s="98" t="e">
        <f ca="true">+IF(AND(ISNUMBER(OFFSET('Hygiene Data'!$I$5,0,10*ROW('Hygiene Data'!I134))),'Data Summary'!ED140="Yes"),OFFSET('Hygiene Data'!$I$5,0,10*ROW('Hygiene Data'!I134)),NA())</f>
        <v>#N/A</v>
      </c>
      <c r="BP140" s="98" t="e">
        <f ca="true">+IF(AND(ISNUMBER(OFFSET('Hygiene Data'!$I$7,0,10*ROW('Hygiene Data'!I134))),'Data Summary'!EE140="Yes"),OFFSET('Hygiene Data'!$I$7,0,10*ROW('Hygiene Data'!I134)),NA())</f>
        <v>#N/A</v>
      </c>
      <c r="BQ140" s="98" t="e">
        <f ca="true">+IF(AND(ISNUMBER(OFFSET('Hygiene Data'!$I$9,0,10*ROW('Hygiene Data'!I134))),'Data Summary'!EF140="Yes"),OFFSET('Hygiene Data'!$I$9,0,10*ROW('Hygiene Data'!I134)),NA())</f>
        <v>#N/A</v>
      </c>
    </row>
    <row xmlns:x14ac="http://schemas.microsoft.com/office/spreadsheetml/2009/9/ac" r="141" x14ac:dyDescent="0.2">
      <c r="A141" s="339" t="e">
        <f ca="true">+RIGHT('Data Summary'!A141,LEN('Data Summary'!A141)-9)</f>
        <v>#VALUE!</v>
      </c>
      <c r="B141" s="36" t="str">
        <f ca="true">+IF(ISTEXT('Data Summary'!B141),'Data Summary'!B141,"")</f>
        <v/>
      </c>
      <c r="C141" s="338" t="e">
        <f ca="true">+VALUE('Data Summary'!C141)</f>
        <v>#VALUE!</v>
      </c>
      <c r="D141" s="96" t="e">
        <f ca="true">+IF(AND(ISNUMBER(OFFSET('Water Data'!$D$4,0,10*ROW('Water Data'!D135))),'Data Summary'!BS141="Yes"),100-OFFSET('Water Data'!$D$4,0,10*ROW('Water Data'!D135)),NA())</f>
        <v>#N/A</v>
      </c>
      <c r="E141" s="96" t="e">
        <f ca="true">+IF(AND(ISNUMBER(OFFSET('Water Data'!$D$6,0,10*ROW('Water Data'!D135))),'Data Summary'!BT141="Yes"),OFFSET('Water Data'!$D$6,0,10*ROW('Water Data'!D135)),NA())</f>
        <v>#N/A</v>
      </c>
      <c r="F141" s="96" t="e">
        <f ca="true">+IF(AND(ISNUMBER(OFFSET('Water Data'!$D$9,0,10*ROW('Water Data'!D135))),'Data Summary'!BU141="Yes"),OFFSET('Water Data'!$D$9,0,10*ROW('Water Data'!D135)),NA())</f>
        <v>#N/A</v>
      </c>
      <c r="G141" s="96" t="e">
        <f ca="true">+IF(AND(ISNUMBER(OFFSET('Water Data'!$E$4,0,10*ROW('Water Data'!E135))),'Data Summary'!BV141="Yes"),100-OFFSET('Water Data'!$E$4,0,10*ROW('Water Data'!E135)),NA())</f>
        <v>#N/A</v>
      </c>
      <c r="H141" s="96" t="e">
        <f ca="true">+IF(AND(ISNUMBER(OFFSET('Water Data'!$E$6,0,10*ROW('Water Data'!E135))),'Data Summary'!BW141="Yes"),OFFSET('Water Data'!$E$6,0,10*ROW('Water Data'!E135)),NA())</f>
        <v>#N/A</v>
      </c>
      <c r="I141" s="96" t="e">
        <f ca="true">+IF(AND(ISNUMBER(OFFSET('Water Data'!$E$9,0,10*ROW('Water Data'!E135))),'Data Summary'!BX141="Yes"),OFFSET('Water Data'!$E$9,0,10*ROW('Water Data'!E135)),NA())</f>
        <v>#N/A</v>
      </c>
      <c r="J141" s="96" t="e">
        <f ca="true">+IF(AND(ISNUMBER(OFFSET('Water Data'!$F$4,0,10*ROW('Water Data'!F135))),'Data Summary'!BY141="Yes"),100-OFFSET('Water Data'!$F$4,0,10*ROW('Water Data'!F135)),NA())</f>
        <v>#N/A</v>
      </c>
      <c r="K141" s="96" t="e">
        <f ca="true">+IF(AND(ISNUMBER(OFFSET('Water Data'!$F$6,0,10*ROW('Water Data'!F135))),'Data Summary'!BZ141="Yes"),OFFSET('Water Data'!$F$6,0,10*ROW('Water Data'!F135)),NA())</f>
        <v>#N/A</v>
      </c>
      <c r="L141" s="96" t="e">
        <f ca="true">+IF(AND(ISNUMBER(OFFSET('Water Data'!$F$9,0,10*ROW('Water Data'!F135))),'Data Summary'!CA141="Yes"),OFFSET('Water Data'!$F$9,0,10*ROW('Water Data'!F135)),NA())</f>
        <v>#N/A</v>
      </c>
      <c r="M141" s="96" t="e">
        <f ca="true">+IF(AND(ISNUMBER(OFFSET('Water Data'!$G$4,0,10*ROW('Water Data'!G135))),'Data Summary'!CB141="Yes"),100-OFFSET('Water Data'!$G$4,0,10*ROW('Water Data'!G135)),NA())</f>
        <v>#N/A</v>
      </c>
      <c r="N141" s="96" t="e">
        <f ca="true">+IF(AND(ISNUMBER(OFFSET('Water Data'!$G$6,0,10*ROW('Water Data'!G135))),'Data Summary'!CC141="Yes"),OFFSET('Water Data'!$G$6,0,10*ROW('Water Data'!G135)),NA())</f>
        <v>#N/A</v>
      </c>
      <c r="O141" s="96" t="e">
        <f ca="true">+IF(AND(ISNUMBER(OFFSET('Water Data'!$G$9,0,10*ROW('Water Data'!G135))),'Data Summary'!CD141="Yes"),OFFSET('Water Data'!$G$9,0,10*ROW('Water Data'!G135)),NA())</f>
        <v>#N/A</v>
      </c>
      <c r="P141" s="96" t="e">
        <f ca="true">+IF(AND(ISNUMBER(OFFSET('Water Data'!$H$4,0,10*ROW('Water Data'!H135))),'Data Summary'!CE141="Yes"),100-OFFSET('Water Data'!$H$4,0,10*ROW('Water Data'!H135)),NA())</f>
        <v>#N/A</v>
      </c>
      <c r="Q141" s="96" t="e">
        <f ca="true">+IF(AND(ISNUMBER(OFFSET('Water Data'!$H$6,0,10*ROW('Water Data'!H135))),'Data Summary'!CF141="Yes"),OFFSET('Water Data'!$H$6,0,10*ROW('Water Data'!H135)),NA())</f>
        <v>#N/A</v>
      </c>
      <c r="R141" s="96" t="e">
        <f ca="true">+IF(AND(ISNUMBER(OFFSET('Water Data'!$H$9,0,10*ROW('Water Data'!H135))),'Data Summary'!CG141="Yes"),OFFSET('Water Data'!$H$9,0,10*ROW('Water Data'!H135)),NA())</f>
        <v>#N/A</v>
      </c>
      <c r="S141" s="96" t="e">
        <f ca="true">+IF(AND(ISNUMBER(OFFSET('Water Data'!$I$4,0,10*ROW('Water Data'!I135))),'Data Summary'!CH141="Yes"),100-OFFSET('Water Data'!$I$4,0,10*ROW('Water Data'!I135)),NA())</f>
        <v>#N/A</v>
      </c>
      <c r="T141" s="96" t="e">
        <f ca="true">+IF(AND(ISNUMBER(OFFSET('Water Data'!$I$6,0,10*ROW('Water Data'!I135))),'Data Summary'!CI141="Yes"),OFFSET('Water Data'!$I$6,0,10*ROW('Water Data'!I135)),NA())</f>
        <v>#N/A</v>
      </c>
      <c r="U141" s="96" t="e">
        <f ca="true">+IF(AND(ISNUMBER(OFFSET('Water Data'!$I$9,0,10*ROW('Water Data'!I135))),'Data Summary'!CJ141="Yes"),OFFSET('Water Data'!$I$9,0,10*ROW('Water Data'!I135)),NA())</f>
        <v>#N/A</v>
      </c>
      <c r="V141" s="97" t="e">
        <f ca="true">+IF(AND(ISNUMBER(OFFSET('Sanitation Data'!$D$4,0,10*ROW('Sanitation Data'!D135))),'Data Summary'!CK141="Yes"),100-OFFSET('Sanitation Data'!$D$4,0,10*ROW('Sanitation Data'!D135)),NA())</f>
        <v>#N/A</v>
      </c>
      <c r="W141" s="97" t="e">
        <f ca="true">+IF(AND(ISNUMBER(OFFSET('Sanitation Data'!$D$6,0,10*ROW('Sanitation Data'!D135))),'Data Summary'!CL141="Yes"),OFFSET('Sanitation Data'!$D$6,0,10*ROW('Sanitation Data'!D135)),NA())</f>
        <v>#N/A</v>
      </c>
      <c r="X141" s="97" t="e">
        <f ca="true">+IF(AND(ISNUMBER(OFFSET('Sanitation Data'!$D$10,0,10*ROW('Sanitation Data'!D135))),'Data Summary'!CM141="Yes"),OFFSET('Sanitation Data'!$D$10,0,10*ROW('Sanitation Data'!D135)),NA())</f>
        <v>#N/A</v>
      </c>
      <c r="Y141" s="97" t="e">
        <f ca="true">+IF(AND(ISNUMBER(OFFSET('Sanitation Data'!$D$11,0,10*ROW('Sanitation Data'!D135))),'Data Summary'!CN141="Yes"),OFFSET('Sanitation Data'!$D$11,0,10*ROW('Sanitation Data'!D135)),NA())</f>
        <v>#N/A</v>
      </c>
      <c r="Z141" s="97" t="e">
        <f ca="true">+IF(AND(ISNUMBER(OFFSET('Sanitation Data'!$D$12,0,10*ROW('Sanitation Data'!D135))),'Data Summary'!CO141="Yes"),OFFSET('Sanitation Data'!$D$12,0,10*ROW('Sanitation Data'!D135)),NA())</f>
        <v>#N/A</v>
      </c>
      <c r="AA141" s="97" t="e">
        <f ca="true">+IF(AND(ISNUMBER(OFFSET('Sanitation Data'!$E$4,0,10*ROW('Sanitation Data'!E135))),'Data Summary'!CP141="Yes"),100-OFFSET('Sanitation Data'!$E$4,0,10*ROW('Sanitation Data'!E135)),NA())</f>
        <v>#N/A</v>
      </c>
      <c r="AB141" s="97" t="e">
        <f ca="true">+IF(AND(ISNUMBER(OFFSET('Sanitation Data'!$E$6,0,10*ROW('Sanitation Data'!E135))),'Data Summary'!CQ141="Yes"),OFFSET('Sanitation Data'!$E$6,0,10*ROW('Sanitation Data'!E135)),NA())</f>
        <v>#N/A</v>
      </c>
      <c r="AC141" s="97" t="e">
        <f ca="true">+IF(AND(ISNUMBER(OFFSET('Sanitation Data'!$E$10,0,10*ROW('Sanitation Data'!E135))),'Data Summary'!CR141="Yes"),OFFSET('Sanitation Data'!$E$10,0,10*ROW('Sanitation Data'!E135)),NA())</f>
        <v>#N/A</v>
      </c>
      <c r="AD141" s="97" t="e">
        <f ca="true">+IF(AND(ISNUMBER(OFFSET('Sanitation Data'!$E$11,0,10*ROW('Sanitation Data'!E135))),'Data Summary'!CS141="Yes"),OFFSET('Sanitation Data'!$E$11,0,10*ROW('Sanitation Data'!E135)),NA())</f>
        <v>#N/A</v>
      </c>
      <c r="AE141" s="97" t="e">
        <f ca="true">+IF(AND(ISNUMBER(OFFSET('Sanitation Data'!$E$12,0,10*ROW('Sanitation Data'!E135))),'Data Summary'!CT141="Yes"),OFFSET('Sanitation Data'!$E$12,0,10*ROW('Sanitation Data'!E135)),NA())</f>
        <v>#N/A</v>
      </c>
      <c r="AF141" s="97" t="e">
        <f ca="true">+IF(AND(ISNUMBER(OFFSET('Sanitation Data'!$F$4,0,10*ROW('Sanitation Data'!F135))),'Data Summary'!CU141="Yes"),100-OFFSET('Sanitation Data'!$F$4,0,10*ROW('Sanitation Data'!F135)),NA())</f>
        <v>#N/A</v>
      </c>
      <c r="AG141" s="97" t="e">
        <f ca="true">+IF(AND(ISNUMBER(OFFSET('Sanitation Data'!$F$6,0,10*ROW('Sanitation Data'!F135))),'Data Summary'!CV141="Yes"),OFFSET('Sanitation Data'!$F$6,0,10*ROW('Sanitation Data'!F135)),NA())</f>
        <v>#N/A</v>
      </c>
      <c r="AH141" s="97" t="e">
        <f ca="true">+IF(AND(ISNUMBER(OFFSET('Sanitation Data'!$F$10,0,10*ROW('Sanitation Data'!F135))),'Data Summary'!CW141="Yes"),OFFSET('Sanitation Data'!$F$10,0,10*ROW('Sanitation Data'!F135)),NA())</f>
        <v>#N/A</v>
      </c>
      <c r="AI141" s="97" t="e">
        <f ca="true">+IF(AND(ISNUMBER(OFFSET('Sanitation Data'!$F$11,0,10*ROW('Sanitation Data'!F135))),'Data Summary'!CX141="Yes"),OFFSET('Sanitation Data'!$F$11,0,10*ROW('Sanitation Data'!F135)),NA())</f>
        <v>#N/A</v>
      </c>
      <c r="AJ141" s="97" t="e">
        <f ca="true">+IF(AND(ISNUMBER(OFFSET('Sanitation Data'!$F$12,0,10*ROW('Sanitation Data'!F135))),'Data Summary'!CY141="Yes"),OFFSET('Sanitation Data'!$F$12,0,10*ROW('Sanitation Data'!F135)),NA())</f>
        <v>#N/A</v>
      </c>
      <c r="AK141" s="97" t="e">
        <f ca="true">+IF(AND(ISNUMBER(OFFSET('Sanitation Data'!$G$4,0,10*ROW('Sanitation Data'!G135))),'Data Summary'!CZ141="Yes"),100-OFFSET('Sanitation Data'!$G$4,0,10*ROW('Sanitation Data'!G135)),NA())</f>
        <v>#N/A</v>
      </c>
      <c r="AL141" s="97" t="e">
        <f ca="true">+IF(AND(ISNUMBER(OFFSET('Sanitation Data'!$G$6,0,10*ROW('Sanitation Data'!G135))),'Data Summary'!DA141="Yes"),OFFSET('Sanitation Data'!$G$6,0,10*ROW('Sanitation Data'!G135)),NA())</f>
        <v>#N/A</v>
      </c>
      <c r="AM141" s="97" t="e">
        <f ca="true">+IF(AND(ISNUMBER(OFFSET('Sanitation Data'!$G$10,0,10*ROW('Sanitation Data'!G135))),'Data Summary'!DB141="Yes"),OFFSET('Sanitation Data'!$G$10,0,10*ROW('Sanitation Data'!G135)),NA())</f>
        <v>#N/A</v>
      </c>
      <c r="AN141" s="97" t="e">
        <f ca="true">+IF(AND(ISNUMBER(OFFSET('Sanitation Data'!$G$11,0,10*ROW('Sanitation Data'!G135))),'Data Summary'!DC141="Yes"),OFFSET('Sanitation Data'!$G$11,0,10*ROW('Sanitation Data'!G135)),NA())</f>
        <v>#N/A</v>
      </c>
      <c r="AO141" s="97" t="e">
        <f ca="true">+IF(AND(ISNUMBER(OFFSET('Sanitation Data'!$G$12,0,10*ROW('Sanitation Data'!G135))),'Data Summary'!DD141="Yes"),OFFSET('Sanitation Data'!$G$12,0,10*ROW('Sanitation Data'!G135)),NA())</f>
        <v>#N/A</v>
      </c>
      <c r="AP141" s="97" t="e">
        <f ca="true">+IF(AND(ISNUMBER(OFFSET('Sanitation Data'!$H$4,0,10*ROW('Sanitation Data'!H135))),'Data Summary'!DE141="Yes"),100-OFFSET('Sanitation Data'!$H$4,0,10*ROW('Sanitation Data'!H135)),NA())</f>
        <v>#N/A</v>
      </c>
      <c r="AQ141" s="97" t="e">
        <f ca="true">+IF(AND(ISNUMBER(OFFSET('Sanitation Data'!$H$6,0,10*ROW('Sanitation Data'!H135))),'Data Summary'!DF141="Yes"),OFFSET('Sanitation Data'!$H$6,0,10*ROW('Sanitation Data'!H135)),NA())</f>
        <v>#N/A</v>
      </c>
      <c r="AR141" s="97" t="e">
        <f ca="true">+IF(AND(ISNUMBER(OFFSET('Sanitation Data'!$H$10,0,10*ROW('Sanitation Data'!H135))),'Data Summary'!DG141="Yes"),OFFSET('Sanitation Data'!$H$10,0,10*ROW('Sanitation Data'!H135)),NA())</f>
        <v>#N/A</v>
      </c>
      <c r="AS141" s="97" t="e">
        <f ca="true">+IF(AND(ISNUMBER(OFFSET('Sanitation Data'!$H$11,0,10*ROW('Sanitation Data'!H135))),'Data Summary'!DH141="Yes"),OFFSET('Sanitation Data'!$H$11,0,10*ROW('Sanitation Data'!H135)),NA())</f>
        <v>#N/A</v>
      </c>
      <c r="AT141" s="97" t="e">
        <f ca="true">+IF(AND(ISNUMBER(OFFSET('Sanitation Data'!$H$12,0,10*ROW('Sanitation Data'!H135))),'Data Summary'!DI141="Yes"),OFFSET('Sanitation Data'!$H$12,0,10*ROW('Sanitation Data'!H135)),NA())</f>
        <v>#N/A</v>
      </c>
      <c r="AU141" s="97" t="e">
        <f ca="true">+IF(AND(ISNUMBER(OFFSET('Sanitation Data'!$I$4,0,10*ROW('Sanitation Data'!I135))),'Data Summary'!DJ141="Yes"),100-OFFSET('Sanitation Data'!$I$4,0,10*ROW('Sanitation Data'!I135)),NA())</f>
        <v>#N/A</v>
      </c>
      <c r="AV141" s="97" t="e">
        <f ca="true">+IF(AND(ISNUMBER(OFFSET('Sanitation Data'!$I$6,0,10*ROW('Sanitation Data'!I135))),'Data Summary'!DK141="Yes"),OFFSET('Sanitation Data'!$I$6,0,10*ROW('Sanitation Data'!I135)),NA())</f>
        <v>#N/A</v>
      </c>
      <c r="AW141" s="97" t="e">
        <f ca="true">+IF(AND(ISNUMBER(OFFSET('Sanitation Data'!$I$10,0,10*ROW('Sanitation Data'!I135))),'Data Summary'!DL141="Yes"),OFFSET('Sanitation Data'!$I$10,0,10*ROW('Sanitation Data'!I135)),NA())</f>
        <v>#N/A</v>
      </c>
      <c r="AX141" s="97" t="e">
        <f ca="true">+IF(AND(ISNUMBER(OFFSET('Sanitation Data'!$I$11,0,10*ROW('Sanitation Data'!I135))),'Data Summary'!DM141="Yes"),OFFSET('Sanitation Data'!$I$11,0,10*ROW('Sanitation Data'!I135)),NA())</f>
        <v>#N/A</v>
      </c>
      <c r="AY141" s="97" t="e">
        <f ca="true">+IF(AND(ISNUMBER(OFFSET('Sanitation Data'!$I$12,0,10*ROW('Sanitation Data'!I135))),'Data Summary'!DN141="Yes"),OFFSET('Sanitation Data'!$I$12,0,10*ROW('Sanitation Data'!I135)),NA())</f>
        <v>#N/A</v>
      </c>
      <c r="AZ141" s="98" t="e">
        <f ca="true">+IF(AND(ISNUMBER(OFFSET('Hygiene Data'!$D$5,0,10*ROW('Hygiene Data'!D135))),'Data Summary'!DO141="Yes"),OFFSET('Hygiene Data'!$D$5,0,10*ROW('Hygiene Data'!D135)),NA())</f>
        <v>#N/A</v>
      </c>
      <c r="BA141" s="98" t="e">
        <f ca="true">+IF(AND(ISNUMBER(OFFSET('Hygiene Data'!$D$7,0,10*ROW('Hygiene Data'!D135))),'Data Summary'!DP141="Yes"),OFFSET('Hygiene Data'!$D$7,0,10*ROW('Hygiene Data'!D135)),NA())</f>
        <v>#N/A</v>
      </c>
      <c r="BB141" s="98" t="e">
        <f ca="true">+IF(AND(ISNUMBER(OFFSET('Hygiene Data'!$D$9,0,10*ROW('Hygiene Data'!D135))),'Data Summary'!DQ141="Yes"),OFFSET('Hygiene Data'!$D$9,0,10*ROW('Hygiene Data'!D135)),NA())</f>
        <v>#N/A</v>
      </c>
      <c r="BC141" s="98" t="e">
        <f ca="true">+IF(AND(ISNUMBER(OFFSET('Hygiene Data'!$E$5,0,10*ROW('Hygiene Data'!E135))),'Data Summary'!DR141="Yes"),OFFSET('Hygiene Data'!$E$5,0,10*ROW('Hygiene Data'!E135)),NA())</f>
        <v>#N/A</v>
      </c>
      <c r="BD141" s="98" t="e">
        <f ca="true">+IF(AND(ISNUMBER(OFFSET('Hygiene Data'!$E$7,0,10*ROW('Hygiene Data'!E135))),'Data Summary'!DS141="Yes"),OFFSET('Hygiene Data'!$E$7,0,10*ROW('Hygiene Data'!E135)),NA())</f>
        <v>#N/A</v>
      </c>
      <c r="BE141" s="98" t="e">
        <f ca="true">+IF(AND(ISNUMBER(OFFSET('Hygiene Data'!$E$9,0,10*ROW('Hygiene Data'!E135))),'Data Summary'!DT141="Yes"),OFFSET('Hygiene Data'!$E$9,0,10*ROW('Hygiene Data'!E135)),NA())</f>
        <v>#N/A</v>
      </c>
      <c r="BF141" s="98" t="e">
        <f ca="true">+IF(AND(ISNUMBER(OFFSET('Hygiene Data'!$F$5,0,10*ROW('Hygiene Data'!F135))),'Data Summary'!DU141="Yes"),OFFSET('Hygiene Data'!$F$5,0,10*ROW('Hygiene Data'!F135)),NA())</f>
        <v>#N/A</v>
      </c>
      <c r="BG141" s="98" t="e">
        <f ca="true">+IF(AND(ISNUMBER(OFFSET('Hygiene Data'!$F$7,0,10*ROW('Hygiene Data'!F135))),'Data Summary'!DV141="Yes"),OFFSET('Hygiene Data'!$F$7,0,10*ROW('Hygiene Data'!F135)),NA())</f>
        <v>#N/A</v>
      </c>
      <c r="BH141" s="98" t="e">
        <f ca="true">+IF(AND(ISNUMBER(OFFSET('Hygiene Data'!$F$9,0,10*ROW('Hygiene Data'!F135))),'Data Summary'!DW141="Yes"),OFFSET('Hygiene Data'!$F$9,0,10*ROW('Hygiene Data'!F135)),NA())</f>
        <v>#N/A</v>
      </c>
      <c r="BI141" s="98" t="e">
        <f ca="true">+IF(AND(ISNUMBER(OFFSET('Hygiene Data'!$G$5,0,10*ROW('Hygiene Data'!G135))),'Data Summary'!DX141="Yes"),OFFSET('Hygiene Data'!$G$5,0,10*ROW('Hygiene Data'!G135)),NA())</f>
        <v>#N/A</v>
      </c>
      <c r="BJ141" s="98" t="e">
        <f ca="true">+IF(AND(ISNUMBER(OFFSET('Hygiene Data'!$G$7,0,10*ROW('Hygiene Data'!G135))),'Data Summary'!DY141="Yes"),OFFSET('Hygiene Data'!$G$7,0,10*ROW('Hygiene Data'!G135)),NA())</f>
        <v>#N/A</v>
      </c>
      <c r="BK141" s="98" t="e">
        <f ca="true">+IF(AND(ISNUMBER(OFFSET('Hygiene Data'!$G$9,0,10*ROW('Hygiene Data'!G135))),'Data Summary'!DZ141="Yes"),OFFSET('Hygiene Data'!$G$9,0,10*ROW('Hygiene Data'!G135)),NA())</f>
        <v>#N/A</v>
      </c>
      <c r="BL141" s="98" t="e">
        <f ca="true">+IF(AND(ISNUMBER(OFFSET('Hygiene Data'!$H$5,0,10*ROW('Hygiene Data'!H135))),'Data Summary'!EA141="Yes"),OFFSET('Hygiene Data'!$H$5,0,10*ROW('Hygiene Data'!H135)),NA())</f>
        <v>#N/A</v>
      </c>
      <c r="BM141" s="98" t="e">
        <f ca="true">+IF(AND(ISNUMBER(OFFSET('Hygiene Data'!$H$7,0,10*ROW('Hygiene Data'!H135))),'Data Summary'!EB141="Yes"),OFFSET('Hygiene Data'!$H$7,0,10*ROW('Hygiene Data'!H135)),NA())</f>
        <v>#N/A</v>
      </c>
      <c r="BN141" s="98" t="e">
        <f ca="true">+IF(AND(ISNUMBER(OFFSET('Hygiene Data'!$H$9,0,10*ROW('Hygiene Data'!H135))),'Data Summary'!EC141="Yes"),OFFSET('Hygiene Data'!$H$9,0,10*ROW('Hygiene Data'!H135)),NA())</f>
        <v>#N/A</v>
      </c>
      <c r="BO141" s="98" t="e">
        <f ca="true">+IF(AND(ISNUMBER(OFFSET('Hygiene Data'!$I$5,0,10*ROW('Hygiene Data'!I135))),'Data Summary'!ED141="Yes"),OFFSET('Hygiene Data'!$I$5,0,10*ROW('Hygiene Data'!I135)),NA())</f>
        <v>#N/A</v>
      </c>
      <c r="BP141" s="98" t="e">
        <f ca="true">+IF(AND(ISNUMBER(OFFSET('Hygiene Data'!$I$7,0,10*ROW('Hygiene Data'!I135))),'Data Summary'!EE141="Yes"),OFFSET('Hygiene Data'!$I$7,0,10*ROW('Hygiene Data'!I135)),NA())</f>
        <v>#N/A</v>
      </c>
      <c r="BQ141" s="98" t="e">
        <f ca="true">+IF(AND(ISNUMBER(OFFSET('Hygiene Data'!$I$9,0,10*ROW('Hygiene Data'!I135))),'Data Summary'!EF141="Yes"),OFFSET('Hygiene Data'!$I$9,0,10*ROW('Hygiene Data'!I135)),NA())</f>
        <v>#N/A</v>
      </c>
    </row>
    <row xmlns:x14ac="http://schemas.microsoft.com/office/spreadsheetml/2009/9/ac" r="142" x14ac:dyDescent="0.2">
      <c r="A142" s="339" t="e">
        <f ca="true">+RIGHT('Data Summary'!A142,LEN('Data Summary'!A142)-9)</f>
        <v>#VALUE!</v>
      </c>
      <c r="B142" s="36" t="str">
        <f ca="true">+IF(ISTEXT('Data Summary'!B142),'Data Summary'!B142,"")</f>
        <v/>
      </c>
      <c r="C142" s="338" t="e">
        <f ca="true">+VALUE('Data Summary'!C142)</f>
        <v>#VALUE!</v>
      </c>
      <c r="D142" s="96" t="e">
        <f ca="true">+IF(AND(ISNUMBER(OFFSET('Water Data'!$D$4,0,10*ROW('Water Data'!D136))),'Data Summary'!BS142="Yes"),100-OFFSET('Water Data'!$D$4,0,10*ROW('Water Data'!D136)),NA())</f>
        <v>#N/A</v>
      </c>
      <c r="E142" s="96" t="e">
        <f ca="true">+IF(AND(ISNUMBER(OFFSET('Water Data'!$D$6,0,10*ROW('Water Data'!D136))),'Data Summary'!BT142="Yes"),OFFSET('Water Data'!$D$6,0,10*ROW('Water Data'!D136)),NA())</f>
        <v>#N/A</v>
      </c>
      <c r="F142" s="96" t="e">
        <f ca="true">+IF(AND(ISNUMBER(OFFSET('Water Data'!$D$9,0,10*ROW('Water Data'!D136))),'Data Summary'!BU142="Yes"),OFFSET('Water Data'!$D$9,0,10*ROW('Water Data'!D136)),NA())</f>
        <v>#N/A</v>
      </c>
      <c r="G142" s="96" t="e">
        <f ca="true">+IF(AND(ISNUMBER(OFFSET('Water Data'!$E$4,0,10*ROW('Water Data'!E136))),'Data Summary'!BV142="Yes"),100-OFFSET('Water Data'!$E$4,0,10*ROW('Water Data'!E136)),NA())</f>
        <v>#N/A</v>
      </c>
      <c r="H142" s="96" t="e">
        <f ca="true">+IF(AND(ISNUMBER(OFFSET('Water Data'!$E$6,0,10*ROW('Water Data'!E136))),'Data Summary'!BW142="Yes"),OFFSET('Water Data'!$E$6,0,10*ROW('Water Data'!E136)),NA())</f>
        <v>#N/A</v>
      </c>
      <c r="I142" s="96" t="e">
        <f ca="true">+IF(AND(ISNUMBER(OFFSET('Water Data'!$E$9,0,10*ROW('Water Data'!E136))),'Data Summary'!BX142="Yes"),OFFSET('Water Data'!$E$9,0,10*ROW('Water Data'!E136)),NA())</f>
        <v>#N/A</v>
      </c>
      <c r="J142" s="96" t="e">
        <f ca="true">+IF(AND(ISNUMBER(OFFSET('Water Data'!$F$4,0,10*ROW('Water Data'!F136))),'Data Summary'!BY142="Yes"),100-OFFSET('Water Data'!$F$4,0,10*ROW('Water Data'!F136)),NA())</f>
        <v>#N/A</v>
      </c>
      <c r="K142" s="96" t="e">
        <f ca="true">+IF(AND(ISNUMBER(OFFSET('Water Data'!$F$6,0,10*ROW('Water Data'!F136))),'Data Summary'!BZ142="Yes"),OFFSET('Water Data'!$F$6,0,10*ROW('Water Data'!F136)),NA())</f>
        <v>#N/A</v>
      </c>
      <c r="L142" s="96" t="e">
        <f ca="true">+IF(AND(ISNUMBER(OFFSET('Water Data'!$F$9,0,10*ROW('Water Data'!F136))),'Data Summary'!CA142="Yes"),OFFSET('Water Data'!$F$9,0,10*ROW('Water Data'!F136)),NA())</f>
        <v>#N/A</v>
      </c>
      <c r="M142" s="96" t="e">
        <f ca="true">+IF(AND(ISNUMBER(OFFSET('Water Data'!$G$4,0,10*ROW('Water Data'!G136))),'Data Summary'!CB142="Yes"),100-OFFSET('Water Data'!$G$4,0,10*ROW('Water Data'!G136)),NA())</f>
        <v>#N/A</v>
      </c>
      <c r="N142" s="96" t="e">
        <f ca="true">+IF(AND(ISNUMBER(OFFSET('Water Data'!$G$6,0,10*ROW('Water Data'!G136))),'Data Summary'!CC142="Yes"),OFFSET('Water Data'!$G$6,0,10*ROW('Water Data'!G136)),NA())</f>
        <v>#N/A</v>
      </c>
      <c r="O142" s="96" t="e">
        <f ca="true">+IF(AND(ISNUMBER(OFFSET('Water Data'!$G$9,0,10*ROW('Water Data'!G136))),'Data Summary'!CD142="Yes"),OFFSET('Water Data'!$G$9,0,10*ROW('Water Data'!G136)),NA())</f>
        <v>#N/A</v>
      </c>
      <c r="P142" s="96" t="e">
        <f ca="true">+IF(AND(ISNUMBER(OFFSET('Water Data'!$H$4,0,10*ROW('Water Data'!H136))),'Data Summary'!CE142="Yes"),100-OFFSET('Water Data'!$H$4,0,10*ROW('Water Data'!H136)),NA())</f>
        <v>#N/A</v>
      </c>
      <c r="Q142" s="96" t="e">
        <f ca="true">+IF(AND(ISNUMBER(OFFSET('Water Data'!$H$6,0,10*ROW('Water Data'!H136))),'Data Summary'!CF142="Yes"),OFFSET('Water Data'!$H$6,0,10*ROW('Water Data'!H136)),NA())</f>
        <v>#N/A</v>
      </c>
      <c r="R142" s="96" t="e">
        <f ca="true">+IF(AND(ISNUMBER(OFFSET('Water Data'!$H$9,0,10*ROW('Water Data'!H136))),'Data Summary'!CG142="Yes"),OFFSET('Water Data'!$H$9,0,10*ROW('Water Data'!H136)),NA())</f>
        <v>#N/A</v>
      </c>
      <c r="S142" s="96" t="e">
        <f ca="true">+IF(AND(ISNUMBER(OFFSET('Water Data'!$I$4,0,10*ROW('Water Data'!I136))),'Data Summary'!CH142="Yes"),100-OFFSET('Water Data'!$I$4,0,10*ROW('Water Data'!I136)),NA())</f>
        <v>#N/A</v>
      </c>
      <c r="T142" s="96" t="e">
        <f ca="true">+IF(AND(ISNUMBER(OFFSET('Water Data'!$I$6,0,10*ROW('Water Data'!I136))),'Data Summary'!CI142="Yes"),OFFSET('Water Data'!$I$6,0,10*ROW('Water Data'!I136)),NA())</f>
        <v>#N/A</v>
      </c>
      <c r="U142" s="96" t="e">
        <f ca="true">+IF(AND(ISNUMBER(OFFSET('Water Data'!$I$9,0,10*ROW('Water Data'!I136))),'Data Summary'!CJ142="Yes"),OFFSET('Water Data'!$I$9,0,10*ROW('Water Data'!I136)),NA())</f>
        <v>#N/A</v>
      </c>
      <c r="V142" s="97" t="e">
        <f ca="true">+IF(AND(ISNUMBER(OFFSET('Sanitation Data'!$D$4,0,10*ROW('Sanitation Data'!D136))),'Data Summary'!CK142="Yes"),100-OFFSET('Sanitation Data'!$D$4,0,10*ROW('Sanitation Data'!D136)),NA())</f>
        <v>#N/A</v>
      </c>
      <c r="W142" s="97" t="e">
        <f ca="true">+IF(AND(ISNUMBER(OFFSET('Sanitation Data'!$D$6,0,10*ROW('Sanitation Data'!D136))),'Data Summary'!CL142="Yes"),OFFSET('Sanitation Data'!$D$6,0,10*ROW('Sanitation Data'!D136)),NA())</f>
        <v>#N/A</v>
      </c>
      <c r="X142" s="97" t="e">
        <f ca="true">+IF(AND(ISNUMBER(OFFSET('Sanitation Data'!$D$10,0,10*ROW('Sanitation Data'!D136))),'Data Summary'!CM142="Yes"),OFFSET('Sanitation Data'!$D$10,0,10*ROW('Sanitation Data'!D136)),NA())</f>
        <v>#N/A</v>
      </c>
      <c r="Y142" s="97" t="e">
        <f ca="true">+IF(AND(ISNUMBER(OFFSET('Sanitation Data'!$D$11,0,10*ROW('Sanitation Data'!D136))),'Data Summary'!CN142="Yes"),OFFSET('Sanitation Data'!$D$11,0,10*ROW('Sanitation Data'!D136)),NA())</f>
        <v>#N/A</v>
      </c>
      <c r="Z142" s="97" t="e">
        <f ca="true">+IF(AND(ISNUMBER(OFFSET('Sanitation Data'!$D$12,0,10*ROW('Sanitation Data'!D136))),'Data Summary'!CO142="Yes"),OFFSET('Sanitation Data'!$D$12,0,10*ROW('Sanitation Data'!D136)),NA())</f>
        <v>#N/A</v>
      </c>
      <c r="AA142" s="97" t="e">
        <f ca="true">+IF(AND(ISNUMBER(OFFSET('Sanitation Data'!$E$4,0,10*ROW('Sanitation Data'!E136))),'Data Summary'!CP142="Yes"),100-OFFSET('Sanitation Data'!$E$4,0,10*ROW('Sanitation Data'!E136)),NA())</f>
        <v>#N/A</v>
      </c>
      <c r="AB142" s="97" t="e">
        <f ca="true">+IF(AND(ISNUMBER(OFFSET('Sanitation Data'!$E$6,0,10*ROW('Sanitation Data'!E136))),'Data Summary'!CQ142="Yes"),OFFSET('Sanitation Data'!$E$6,0,10*ROW('Sanitation Data'!E136)),NA())</f>
        <v>#N/A</v>
      </c>
      <c r="AC142" s="97" t="e">
        <f ca="true">+IF(AND(ISNUMBER(OFFSET('Sanitation Data'!$E$10,0,10*ROW('Sanitation Data'!E136))),'Data Summary'!CR142="Yes"),OFFSET('Sanitation Data'!$E$10,0,10*ROW('Sanitation Data'!E136)),NA())</f>
        <v>#N/A</v>
      </c>
      <c r="AD142" s="97" t="e">
        <f ca="true">+IF(AND(ISNUMBER(OFFSET('Sanitation Data'!$E$11,0,10*ROW('Sanitation Data'!E136))),'Data Summary'!CS142="Yes"),OFFSET('Sanitation Data'!$E$11,0,10*ROW('Sanitation Data'!E136)),NA())</f>
        <v>#N/A</v>
      </c>
      <c r="AE142" s="97" t="e">
        <f ca="true">+IF(AND(ISNUMBER(OFFSET('Sanitation Data'!$E$12,0,10*ROW('Sanitation Data'!E136))),'Data Summary'!CT142="Yes"),OFFSET('Sanitation Data'!$E$12,0,10*ROW('Sanitation Data'!E136)),NA())</f>
        <v>#N/A</v>
      </c>
      <c r="AF142" s="97" t="e">
        <f ca="true">+IF(AND(ISNUMBER(OFFSET('Sanitation Data'!$F$4,0,10*ROW('Sanitation Data'!F136))),'Data Summary'!CU142="Yes"),100-OFFSET('Sanitation Data'!$F$4,0,10*ROW('Sanitation Data'!F136)),NA())</f>
        <v>#N/A</v>
      </c>
      <c r="AG142" s="97" t="e">
        <f ca="true">+IF(AND(ISNUMBER(OFFSET('Sanitation Data'!$F$6,0,10*ROW('Sanitation Data'!F136))),'Data Summary'!CV142="Yes"),OFFSET('Sanitation Data'!$F$6,0,10*ROW('Sanitation Data'!F136)),NA())</f>
        <v>#N/A</v>
      </c>
      <c r="AH142" s="97" t="e">
        <f ca="true">+IF(AND(ISNUMBER(OFFSET('Sanitation Data'!$F$10,0,10*ROW('Sanitation Data'!F136))),'Data Summary'!CW142="Yes"),OFFSET('Sanitation Data'!$F$10,0,10*ROW('Sanitation Data'!F136)),NA())</f>
        <v>#N/A</v>
      </c>
      <c r="AI142" s="97" t="e">
        <f ca="true">+IF(AND(ISNUMBER(OFFSET('Sanitation Data'!$F$11,0,10*ROW('Sanitation Data'!F136))),'Data Summary'!CX142="Yes"),OFFSET('Sanitation Data'!$F$11,0,10*ROW('Sanitation Data'!F136)),NA())</f>
        <v>#N/A</v>
      </c>
      <c r="AJ142" s="97" t="e">
        <f ca="true">+IF(AND(ISNUMBER(OFFSET('Sanitation Data'!$F$12,0,10*ROW('Sanitation Data'!F136))),'Data Summary'!CY142="Yes"),OFFSET('Sanitation Data'!$F$12,0,10*ROW('Sanitation Data'!F136)),NA())</f>
        <v>#N/A</v>
      </c>
      <c r="AK142" s="97" t="e">
        <f ca="true">+IF(AND(ISNUMBER(OFFSET('Sanitation Data'!$G$4,0,10*ROW('Sanitation Data'!G136))),'Data Summary'!CZ142="Yes"),100-OFFSET('Sanitation Data'!$G$4,0,10*ROW('Sanitation Data'!G136)),NA())</f>
        <v>#N/A</v>
      </c>
      <c r="AL142" s="97" t="e">
        <f ca="true">+IF(AND(ISNUMBER(OFFSET('Sanitation Data'!$G$6,0,10*ROW('Sanitation Data'!G136))),'Data Summary'!DA142="Yes"),OFFSET('Sanitation Data'!$G$6,0,10*ROW('Sanitation Data'!G136)),NA())</f>
        <v>#N/A</v>
      </c>
      <c r="AM142" s="97" t="e">
        <f ca="true">+IF(AND(ISNUMBER(OFFSET('Sanitation Data'!$G$10,0,10*ROW('Sanitation Data'!G136))),'Data Summary'!DB142="Yes"),OFFSET('Sanitation Data'!$G$10,0,10*ROW('Sanitation Data'!G136)),NA())</f>
        <v>#N/A</v>
      </c>
      <c r="AN142" s="97" t="e">
        <f ca="true">+IF(AND(ISNUMBER(OFFSET('Sanitation Data'!$G$11,0,10*ROW('Sanitation Data'!G136))),'Data Summary'!DC142="Yes"),OFFSET('Sanitation Data'!$G$11,0,10*ROW('Sanitation Data'!G136)),NA())</f>
        <v>#N/A</v>
      </c>
      <c r="AO142" s="97" t="e">
        <f ca="true">+IF(AND(ISNUMBER(OFFSET('Sanitation Data'!$G$12,0,10*ROW('Sanitation Data'!G136))),'Data Summary'!DD142="Yes"),OFFSET('Sanitation Data'!$G$12,0,10*ROW('Sanitation Data'!G136)),NA())</f>
        <v>#N/A</v>
      </c>
      <c r="AP142" s="97" t="e">
        <f ca="true">+IF(AND(ISNUMBER(OFFSET('Sanitation Data'!$H$4,0,10*ROW('Sanitation Data'!H136))),'Data Summary'!DE142="Yes"),100-OFFSET('Sanitation Data'!$H$4,0,10*ROW('Sanitation Data'!H136)),NA())</f>
        <v>#N/A</v>
      </c>
      <c r="AQ142" s="97" t="e">
        <f ca="true">+IF(AND(ISNUMBER(OFFSET('Sanitation Data'!$H$6,0,10*ROW('Sanitation Data'!H136))),'Data Summary'!DF142="Yes"),OFFSET('Sanitation Data'!$H$6,0,10*ROW('Sanitation Data'!H136)),NA())</f>
        <v>#N/A</v>
      </c>
      <c r="AR142" s="97" t="e">
        <f ca="true">+IF(AND(ISNUMBER(OFFSET('Sanitation Data'!$H$10,0,10*ROW('Sanitation Data'!H136))),'Data Summary'!DG142="Yes"),OFFSET('Sanitation Data'!$H$10,0,10*ROW('Sanitation Data'!H136)),NA())</f>
        <v>#N/A</v>
      </c>
      <c r="AS142" s="97" t="e">
        <f ca="true">+IF(AND(ISNUMBER(OFFSET('Sanitation Data'!$H$11,0,10*ROW('Sanitation Data'!H136))),'Data Summary'!DH142="Yes"),OFFSET('Sanitation Data'!$H$11,0,10*ROW('Sanitation Data'!H136)),NA())</f>
        <v>#N/A</v>
      </c>
      <c r="AT142" s="97" t="e">
        <f ca="true">+IF(AND(ISNUMBER(OFFSET('Sanitation Data'!$H$12,0,10*ROW('Sanitation Data'!H136))),'Data Summary'!DI142="Yes"),OFFSET('Sanitation Data'!$H$12,0,10*ROW('Sanitation Data'!H136)),NA())</f>
        <v>#N/A</v>
      </c>
      <c r="AU142" s="97" t="e">
        <f ca="true">+IF(AND(ISNUMBER(OFFSET('Sanitation Data'!$I$4,0,10*ROW('Sanitation Data'!I136))),'Data Summary'!DJ142="Yes"),100-OFFSET('Sanitation Data'!$I$4,0,10*ROW('Sanitation Data'!I136)),NA())</f>
        <v>#N/A</v>
      </c>
      <c r="AV142" s="97" t="e">
        <f ca="true">+IF(AND(ISNUMBER(OFFSET('Sanitation Data'!$I$6,0,10*ROW('Sanitation Data'!I136))),'Data Summary'!DK142="Yes"),OFFSET('Sanitation Data'!$I$6,0,10*ROW('Sanitation Data'!I136)),NA())</f>
        <v>#N/A</v>
      </c>
      <c r="AW142" s="97" t="e">
        <f ca="true">+IF(AND(ISNUMBER(OFFSET('Sanitation Data'!$I$10,0,10*ROW('Sanitation Data'!I136))),'Data Summary'!DL142="Yes"),OFFSET('Sanitation Data'!$I$10,0,10*ROW('Sanitation Data'!I136)),NA())</f>
        <v>#N/A</v>
      </c>
      <c r="AX142" s="97" t="e">
        <f ca="true">+IF(AND(ISNUMBER(OFFSET('Sanitation Data'!$I$11,0,10*ROW('Sanitation Data'!I136))),'Data Summary'!DM142="Yes"),OFFSET('Sanitation Data'!$I$11,0,10*ROW('Sanitation Data'!I136)),NA())</f>
        <v>#N/A</v>
      </c>
      <c r="AY142" s="97" t="e">
        <f ca="true">+IF(AND(ISNUMBER(OFFSET('Sanitation Data'!$I$12,0,10*ROW('Sanitation Data'!I136))),'Data Summary'!DN142="Yes"),OFFSET('Sanitation Data'!$I$12,0,10*ROW('Sanitation Data'!I136)),NA())</f>
        <v>#N/A</v>
      </c>
      <c r="AZ142" s="98" t="e">
        <f ca="true">+IF(AND(ISNUMBER(OFFSET('Hygiene Data'!$D$5,0,10*ROW('Hygiene Data'!D136))),'Data Summary'!DO142="Yes"),OFFSET('Hygiene Data'!$D$5,0,10*ROW('Hygiene Data'!D136)),NA())</f>
        <v>#N/A</v>
      </c>
      <c r="BA142" s="98" t="e">
        <f ca="true">+IF(AND(ISNUMBER(OFFSET('Hygiene Data'!$D$7,0,10*ROW('Hygiene Data'!D136))),'Data Summary'!DP142="Yes"),OFFSET('Hygiene Data'!$D$7,0,10*ROW('Hygiene Data'!D136)),NA())</f>
        <v>#N/A</v>
      </c>
      <c r="BB142" s="98" t="e">
        <f ca="true">+IF(AND(ISNUMBER(OFFSET('Hygiene Data'!$D$9,0,10*ROW('Hygiene Data'!D136))),'Data Summary'!DQ142="Yes"),OFFSET('Hygiene Data'!$D$9,0,10*ROW('Hygiene Data'!D136)),NA())</f>
        <v>#N/A</v>
      </c>
      <c r="BC142" s="98" t="e">
        <f ca="true">+IF(AND(ISNUMBER(OFFSET('Hygiene Data'!$E$5,0,10*ROW('Hygiene Data'!E136))),'Data Summary'!DR142="Yes"),OFFSET('Hygiene Data'!$E$5,0,10*ROW('Hygiene Data'!E136)),NA())</f>
        <v>#N/A</v>
      </c>
      <c r="BD142" s="98" t="e">
        <f ca="true">+IF(AND(ISNUMBER(OFFSET('Hygiene Data'!$E$7,0,10*ROW('Hygiene Data'!E136))),'Data Summary'!DS142="Yes"),OFFSET('Hygiene Data'!$E$7,0,10*ROW('Hygiene Data'!E136)),NA())</f>
        <v>#N/A</v>
      </c>
      <c r="BE142" s="98" t="e">
        <f ca="true">+IF(AND(ISNUMBER(OFFSET('Hygiene Data'!$E$9,0,10*ROW('Hygiene Data'!E136))),'Data Summary'!DT142="Yes"),OFFSET('Hygiene Data'!$E$9,0,10*ROW('Hygiene Data'!E136)),NA())</f>
        <v>#N/A</v>
      </c>
      <c r="BF142" s="98" t="e">
        <f ca="true">+IF(AND(ISNUMBER(OFFSET('Hygiene Data'!$F$5,0,10*ROW('Hygiene Data'!F136))),'Data Summary'!DU142="Yes"),OFFSET('Hygiene Data'!$F$5,0,10*ROW('Hygiene Data'!F136)),NA())</f>
        <v>#N/A</v>
      </c>
      <c r="BG142" s="98" t="e">
        <f ca="true">+IF(AND(ISNUMBER(OFFSET('Hygiene Data'!$F$7,0,10*ROW('Hygiene Data'!F136))),'Data Summary'!DV142="Yes"),OFFSET('Hygiene Data'!$F$7,0,10*ROW('Hygiene Data'!F136)),NA())</f>
        <v>#N/A</v>
      </c>
      <c r="BH142" s="98" t="e">
        <f ca="true">+IF(AND(ISNUMBER(OFFSET('Hygiene Data'!$F$9,0,10*ROW('Hygiene Data'!F136))),'Data Summary'!DW142="Yes"),OFFSET('Hygiene Data'!$F$9,0,10*ROW('Hygiene Data'!F136)),NA())</f>
        <v>#N/A</v>
      </c>
      <c r="BI142" s="98" t="e">
        <f ca="true">+IF(AND(ISNUMBER(OFFSET('Hygiene Data'!$G$5,0,10*ROW('Hygiene Data'!G136))),'Data Summary'!DX142="Yes"),OFFSET('Hygiene Data'!$G$5,0,10*ROW('Hygiene Data'!G136)),NA())</f>
        <v>#N/A</v>
      </c>
      <c r="BJ142" s="98" t="e">
        <f ca="true">+IF(AND(ISNUMBER(OFFSET('Hygiene Data'!$G$7,0,10*ROW('Hygiene Data'!G136))),'Data Summary'!DY142="Yes"),OFFSET('Hygiene Data'!$G$7,0,10*ROW('Hygiene Data'!G136)),NA())</f>
        <v>#N/A</v>
      </c>
      <c r="BK142" s="98" t="e">
        <f ca="true">+IF(AND(ISNUMBER(OFFSET('Hygiene Data'!$G$9,0,10*ROW('Hygiene Data'!G136))),'Data Summary'!DZ142="Yes"),OFFSET('Hygiene Data'!$G$9,0,10*ROW('Hygiene Data'!G136)),NA())</f>
        <v>#N/A</v>
      </c>
      <c r="BL142" s="98" t="e">
        <f ca="true">+IF(AND(ISNUMBER(OFFSET('Hygiene Data'!$H$5,0,10*ROW('Hygiene Data'!H136))),'Data Summary'!EA142="Yes"),OFFSET('Hygiene Data'!$H$5,0,10*ROW('Hygiene Data'!H136)),NA())</f>
        <v>#N/A</v>
      </c>
      <c r="BM142" s="98" t="e">
        <f ca="true">+IF(AND(ISNUMBER(OFFSET('Hygiene Data'!$H$7,0,10*ROW('Hygiene Data'!H136))),'Data Summary'!EB142="Yes"),OFFSET('Hygiene Data'!$H$7,0,10*ROW('Hygiene Data'!H136)),NA())</f>
        <v>#N/A</v>
      </c>
      <c r="BN142" s="98" t="e">
        <f ca="true">+IF(AND(ISNUMBER(OFFSET('Hygiene Data'!$H$9,0,10*ROW('Hygiene Data'!H136))),'Data Summary'!EC142="Yes"),OFFSET('Hygiene Data'!$H$9,0,10*ROW('Hygiene Data'!H136)),NA())</f>
        <v>#N/A</v>
      </c>
      <c r="BO142" s="98" t="e">
        <f ca="true">+IF(AND(ISNUMBER(OFFSET('Hygiene Data'!$I$5,0,10*ROW('Hygiene Data'!I136))),'Data Summary'!ED142="Yes"),OFFSET('Hygiene Data'!$I$5,0,10*ROW('Hygiene Data'!I136)),NA())</f>
        <v>#N/A</v>
      </c>
      <c r="BP142" s="98" t="e">
        <f ca="true">+IF(AND(ISNUMBER(OFFSET('Hygiene Data'!$I$7,0,10*ROW('Hygiene Data'!I136))),'Data Summary'!EE142="Yes"),OFFSET('Hygiene Data'!$I$7,0,10*ROW('Hygiene Data'!I136)),NA())</f>
        <v>#N/A</v>
      </c>
      <c r="BQ142" s="98" t="e">
        <f ca="true">+IF(AND(ISNUMBER(OFFSET('Hygiene Data'!$I$9,0,10*ROW('Hygiene Data'!I136))),'Data Summary'!EF142="Yes"),OFFSET('Hygiene Data'!$I$9,0,10*ROW('Hygiene Data'!I136)),NA())</f>
        <v>#N/A</v>
      </c>
    </row>
    <row xmlns:x14ac="http://schemas.microsoft.com/office/spreadsheetml/2009/9/ac" r="143" x14ac:dyDescent="0.2">
      <c r="A143" s="339" t="e">
        <f ca="true">+RIGHT('Data Summary'!A143,LEN('Data Summary'!A143)-9)</f>
        <v>#VALUE!</v>
      </c>
      <c r="B143" s="36" t="str">
        <f ca="true">+IF(ISTEXT('Data Summary'!B143),'Data Summary'!B143,"")</f>
        <v/>
      </c>
      <c r="C143" s="338" t="e">
        <f ca="true">+VALUE('Data Summary'!C143)</f>
        <v>#VALUE!</v>
      </c>
      <c r="D143" s="96" t="e">
        <f ca="true">+IF(AND(ISNUMBER(OFFSET('Water Data'!$D$4,0,10*ROW('Water Data'!D137))),'Data Summary'!BS143="Yes"),100-OFFSET('Water Data'!$D$4,0,10*ROW('Water Data'!D137)),NA())</f>
        <v>#N/A</v>
      </c>
      <c r="E143" s="96" t="e">
        <f ca="true">+IF(AND(ISNUMBER(OFFSET('Water Data'!$D$6,0,10*ROW('Water Data'!D137))),'Data Summary'!BT143="Yes"),OFFSET('Water Data'!$D$6,0,10*ROW('Water Data'!D137)),NA())</f>
        <v>#N/A</v>
      </c>
      <c r="F143" s="96" t="e">
        <f ca="true">+IF(AND(ISNUMBER(OFFSET('Water Data'!$D$9,0,10*ROW('Water Data'!D137))),'Data Summary'!BU143="Yes"),OFFSET('Water Data'!$D$9,0,10*ROW('Water Data'!D137)),NA())</f>
        <v>#N/A</v>
      </c>
      <c r="G143" s="96" t="e">
        <f ca="true">+IF(AND(ISNUMBER(OFFSET('Water Data'!$E$4,0,10*ROW('Water Data'!E137))),'Data Summary'!BV143="Yes"),100-OFFSET('Water Data'!$E$4,0,10*ROW('Water Data'!E137)),NA())</f>
        <v>#N/A</v>
      </c>
      <c r="H143" s="96" t="e">
        <f ca="true">+IF(AND(ISNUMBER(OFFSET('Water Data'!$E$6,0,10*ROW('Water Data'!E137))),'Data Summary'!BW143="Yes"),OFFSET('Water Data'!$E$6,0,10*ROW('Water Data'!E137)),NA())</f>
        <v>#N/A</v>
      </c>
      <c r="I143" s="96" t="e">
        <f ca="true">+IF(AND(ISNUMBER(OFFSET('Water Data'!$E$9,0,10*ROW('Water Data'!E137))),'Data Summary'!BX143="Yes"),OFFSET('Water Data'!$E$9,0,10*ROW('Water Data'!E137)),NA())</f>
        <v>#N/A</v>
      </c>
      <c r="J143" s="96" t="e">
        <f ca="true">+IF(AND(ISNUMBER(OFFSET('Water Data'!$F$4,0,10*ROW('Water Data'!F137))),'Data Summary'!BY143="Yes"),100-OFFSET('Water Data'!$F$4,0,10*ROW('Water Data'!F137)),NA())</f>
        <v>#N/A</v>
      </c>
      <c r="K143" s="96" t="e">
        <f ca="true">+IF(AND(ISNUMBER(OFFSET('Water Data'!$F$6,0,10*ROW('Water Data'!F137))),'Data Summary'!BZ143="Yes"),OFFSET('Water Data'!$F$6,0,10*ROW('Water Data'!F137)),NA())</f>
        <v>#N/A</v>
      </c>
      <c r="L143" s="96" t="e">
        <f ca="true">+IF(AND(ISNUMBER(OFFSET('Water Data'!$F$9,0,10*ROW('Water Data'!F137))),'Data Summary'!CA143="Yes"),OFFSET('Water Data'!$F$9,0,10*ROW('Water Data'!F137)),NA())</f>
        <v>#N/A</v>
      </c>
      <c r="M143" s="96" t="e">
        <f ca="true">+IF(AND(ISNUMBER(OFFSET('Water Data'!$G$4,0,10*ROW('Water Data'!G137))),'Data Summary'!CB143="Yes"),100-OFFSET('Water Data'!$G$4,0,10*ROW('Water Data'!G137)),NA())</f>
        <v>#N/A</v>
      </c>
      <c r="N143" s="96" t="e">
        <f ca="true">+IF(AND(ISNUMBER(OFFSET('Water Data'!$G$6,0,10*ROW('Water Data'!G137))),'Data Summary'!CC143="Yes"),OFFSET('Water Data'!$G$6,0,10*ROW('Water Data'!G137)),NA())</f>
        <v>#N/A</v>
      </c>
      <c r="O143" s="96" t="e">
        <f ca="true">+IF(AND(ISNUMBER(OFFSET('Water Data'!$G$9,0,10*ROW('Water Data'!G137))),'Data Summary'!CD143="Yes"),OFFSET('Water Data'!$G$9,0,10*ROW('Water Data'!G137)),NA())</f>
        <v>#N/A</v>
      </c>
      <c r="P143" s="96" t="e">
        <f ca="true">+IF(AND(ISNUMBER(OFFSET('Water Data'!$H$4,0,10*ROW('Water Data'!H137))),'Data Summary'!CE143="Yes"),100-OFFSET('Water Data'!$H$4,0,10*ROW('Water Data'!H137)),NA())</f>
        <v>#N/A</v>
      </c>
      <c r="Q143" s="96" t="e">
        <f ca="true">+IF(AND(ISNUMBER(OFFSET('Water Data'!$H$6,0,10*ROW('Water Data'!H137))),'Data Summary'!CF143="Yes"),OFFSET('Water Data'!$H$6,0,10*ROW('Water Data'!H137)),NA())</f>
        <v>#N/A</v>
      </c>
      <c r="R143" s="96" t="e">
        <f ca="true">+IF(AND(ISNUMBER(OFFSET('Water Data'!$H$9,0,10*ROW('Water Data'!H137))),'Data Summary'!CG143="Yes"),OFFSET('Water Data'!$H$9,0,10*ROW('Water Data'!H137)),NA())</f>
        <v>#N/A</v>
      </c>
      <c r="S143" s="96" t="e">
        <f ca="true">+IF(AND(ISNUMBER(OFFSET('Water Data'!$I$4,0,10*ROW('Water Data'!I137))),'Data Summary'!CH143="Yes"),100-OFFSET('Water Data'!$I$4,0,10*ROW('Water Data'!I137)),NA())</f>
        <v>#N/A</v>
      </c>
      <c r="T143" s="96" t="e">
        <f ca="true">+IF(AND(ISNUMBER(OFFSET('Water Data'!$I$6,0,10*ROW('Water Data'!I137))),'Data Summary'!CI143="Yes"),OFFSET('Water Data'!$I$6,0,10*ROW('Water Data'!I137)),NA())</f>
        <v>#N/A</v>
      </c>
      <c r="U143" s="96" t="e">
        <f ca="true">+IF(AND(ISNUMBER(OFFSET('Water Data'!$I$9,0,10*ROW('Water Data'!I137))),'Data Summary'!CJ143="Yes"),OFFSET('Water Data'!$I$9,0,10*ROW('Water Data'!I137)),NA())</f>
        <v>#N/A</v>
      </c>
      <c r="V143" s="97" t="e">
        <f ca="true">+IF(AND(ISNUMBER(OFFSET('Sanitation Data'!$D$4,0,10*ROW('Sanitation Data'!D137))),'Data Summary'!CK143="Yes"),100-OFFSET('Sanitation Data'!$D$4,0,10*ROW('Sanitation Data'!D137)),NA())</f>
        <v>#N/A</v>
      </c>
      <c r="W143" s="97" t="e">
        <f ca="true">+IF(AND(ISNUMBER(OFFSET('Sanitation Data'!$D$6,0,10*ROW('Sanitation Data'!D137))),'Data Summary'!CL143="Yes"),OFFSET('Sanitation Data'!$D$6,0,10*ROW('Sanitation Data'!D137)),NA())</f>
        <v>#N/A</v>
      </c>
      <c r="X143" s="97" t="e">
        <f ca="true">+IF(AND(ISNUMBER(OFFSET('Sanitation Data'!$D$10,0,10*ROW('Sanitation Data'!D137))),'Data Summary'!CM143="Yes"),OFFSET('Sanitation Data'!$D$10,0,10*ROW('Sanitation Data'!D137)),NA())</f>
        <v>#N/A</v>
      </c>
      <c r="Y143" s="97" t="e">
        <f ca="true">+IF(AND(ISNUMBER(OFFSET('Sanitation Data'!$D$11,0,10*ROW('Sanitation Data'!D137))),'Data Summary'!CN143="Yes"),OFFSET('Sanitation Data'!$D$11,0,10*ROW('Sanitation Data'!D137)),NA())</f>
        <v>#N/A</v>
      </c>
      <c r="Z143" s="97" t="e">
        <f ca="true">+IF(AND(ISNUMBER(OFFSET('Sanitation Data'!$D$12,0,10*ROW('Sanitation Data'!D137))),'Data Summary'!CO143="Yes"),OFFSET('Sanitation Data'!$D$12,0,10*ROW('Sanitation Data'!D137)),NA())</f>
        <v>#N/A</v>
      </c>
      <c r="AA143" s="97" t="e">
        <f ca="true">+IF(AND(ISNUMBER(OFFSET('Sanitation Data'!$E$4,0,10*ROW('Sanitation Data'!E137))),'Data Summary'!CP143="Yes"),100-OFFSET('Sanitation Data'!$E$4,0,10*ROW('Sanitation Data'!E137)),NA())</f>
        <v>#N/A</v>
      </c>
      <c r="AB143" s="97" t="e">
        <f ca="true">+IF(AND(ISNUMBER(OFFSET('Sanitation Data'!$E$6,0,10*ROW('Sanitation Data'!E137))),'Data Summary'!CQ143="Yes"),OFFSET('Sanitation Data'!$E$6,0,10*ROW('Sanitation Data'!E137)),NA())</f>
        <v>#N/A</v>
      </c>
      <c r="AC143" s="97" t="e">
        <f ca="true">+IF(AND(ISNUMBER(OFFSET('Sanitation Data'!$E$10,0,10*ROW('Sanitation Data'!E137))),'Data Summary'!CR143="Yes"),OFFSET('Sanitation Data'!$E$10,0,10*ROW('Sanitation Data'!E137)),NA())</f>
        <v>#N/A</v>
      </c>
      <c r="AD143" s="97" t="e">
        <f ca="true">+IF(AND(ISNUMBER(OFFSET('Sanitation Data'!$E$11,0,10*ROW('Sanitation Data'!E137))),'Data Summary'!CS143="Yes"),OFFSET('Sanitation Data'!$E$11,0,10*ROW('Sanitation Data'!E137)),NA())</f>
        <v>#N/A</v>
      </c>
      <c r="AE143" s="97" t="e">
        <f ca="true">+IF(AND(ISNUMBER(OFFSET('Sanitation Data'!$E$12,0,10*ROW('Sanitation Data'!E137))),'Data Summary'!CT143="Yes"),OFFSET('Sanitation Data'!$E$12,0,10*ROW('Sanitation Data'!E137)),NA())</f>
        <v>#N/A</v>
      </c>
      <c r="AF143" s="97" t="e">
        <f ca="true">+IF(AND(ISNUMBER(OFFSET('Sanitation Data'!$F$4,0,10*ROW('Sanitation Data'!F137))),'Data Summary'!CU143="Yes"),100-OFFSET('Sanitation Data'!$F$4,0,10*ROW('Sanitation Data'!F137)),NA())</f>
        <v>#N/A</v>
      </c>
      <c r="AG143" s="97" t="e">
        <f ca="true">+IF(AND(ISNUMBER(OFFSET('Sanitation Data'!$F$6,0,10*ROW('Sanitation Data'!F137))),'Data Summary'!CV143="Yes"),OFFSET('Sanitation Data'!$F$6,0,10*ROW('Sanitation Data'!F137)),NA())</f>
        <v>#N/A</v>
      </c>
      <c r="AH143" s="97" t="e">
        <f ca="true">+IF(AND(ISNUMBER(OFFSET('Sanitation Data'!$F$10,0,10*ROW('Sanitation Data'!F137))),'Data Summary'!CW143="Yes"),OFFSET('Sanitation Data'!$F$10,0,10*ROW('Sanitation Data'!F137)),NA())</f>
        <v>#N/A</v>
      </c>
      <c r="AI143" s="97" t="e">
        <f ca="true">+IF(AND(ISNUMBER(OFFSET('Sanitation Data'!$F$11,0,10*ROW('Sanitation Data'!F137))),'Data Summary'!CX143="Yes"),OFFSET('Sanitation Data'!$F$11,0,10*ROW('Sanitation Data'!F137)),NA())</f>
        <v>#N/A</v>
      </c>
      <c r="AJ143" s="97" t="e">
        <f ca="true">+IF(AND(ISNUMBER(OFFSET('Sanitation Data'!$F$12,0,10*ROW('Sanitation Data'!F137))),'Data Summary'!CY143="Yes"),OFFSET('Sanitation Data'!$F$12,0,10*ROW('Sanitation Data'!F137)),NA())</f>
        <v>#N/A</v>
      </c>
      <c r="AK143" s="97" t="e">
        <f ca="true">+IF(AND(ISNUMBER(OFFSET('Sanitation Data'!$G$4,0,10*ROW('Sanitation Data'!G137))),'Data Summary'!CZ143="Yes"),100-OFFSET('Sanitation Data'!$G$4,0,10*ROW('Sanitation Data'!G137)),NA())</f>
        <v>#N/A</v>
      </c>
      <c r="AL143" s="97" t="e">
        <f ca="true">+IF(AND(ISNUMBER(OFFSET('Sanitation Data'!$G$6,0,10*ROW('Sanitation Data'!G137))),'Data Summary'!DA143="Yes"),OFFSET('Sanitation Data'!$G$6,0,10*ROW('Sanitation Data'!G137)),NA())</f>
        <v>#N/A</v>
      </c>
      <c r="AM143" s="97" t="e">
        <f ca="true">+IF(AND(ISNUMBER(OFFSET('Sanitation Data'!$G$10,0,10*ROW('Sanitation Data'!G137))),'Data Summary'!DB143="Yes"),OFFSET('Sanitation Data'!$G$10,0,10*ROW('Sanitation Data'!G137)),NA())</f>
        <v>#N/A</v>
      </c>
      <c r="AN143" s="97" t="e">
        <f ca="true">+IF(AND(ISNUMBER(OFFSET('Sanitation Data'!$G$11,0,10*ROW('Sanitation Data'!G137))),'Data Summary'!DC143="Yes"),OFFSET('Sanitation Data'!$G$11,0,10*ROW('Sanitation Data'!G137)),NA())</f>
        <v>#N/A</v>
      </c>
      <c r="AO143" s="97" t="e">
        <f ca="true">+IF(AND(ISNUMBER(OFFSET('Sanitation Data'!$G$12,0,10*ROW('Sanitation Data'!G137))),'Data Summary'!DD143="Yes"),OFFSET('Sanitation Data'!$G$12,0,10*ROW('Sanitation Data'!G137)),NA())</f>
        <v>#N/A</v>
      </c>
      <c r="AP143" s="97" t="e">
        <f ca="true">+IF(AND(ISNUMBER(OFFSET('Sanitation Data'!$H$4,0,10*ROW('Sanitation Data'!H137))),'Data Summary'!DE143="Yes"),100-OFFSET('Sanitation Data'!$H$4,0,10*ROW('Sanitation Data'!H137)),NA())</f>
        <v>#N/A</v>
      </c>
      <c r="AQ143" s="97" t="e">
        <f ca="true">+IF(AND(ISNUMBER(OFFSET('Sanitation Data'!$H$6,0,10*ROW('Sanitation Data'!H137))),'Data Summary'!DF143="Yes"),OFFSET('Sanitation Data'!$H$6,0,10*ROW('Sanitation Data'!H137)),NA())</f>
        <v>#N/A</v>
      </c>
      <c r="AR143" s="97" t="e">
        <f ca="true">+IF(AND(ISNUMBER(OFFSET('Sanitation Data'!$H$10,0,10*ROW('Sanitation Data'!H137))),'Data Summary'!DG143="Yes"),OFFSET('Sanitation Data'!$H$10,0,10*ROW('Sanitation Data'!H137)),NA())</f>
        <v>#N/A</v>
      </c>
      <c r="AS143" s="97" t="e">
        <f ca="true">+IF(AND(ISNUMBER(OFFSET('Sanitation Data'!$H$11,0,10*ROW('Sanitation Data'!H137))),'Data Summary'!DH143="Yes"),OFFSET('Sanitation Data'!$H$11,0,10*ROW('Sanitation Data'!H137)),NA())</f>
        <v>#N/A</v>
      </c>
      <c r="AT143" s="97" t="e">
        <f ca="true">+IF(AND(ISNUMBER(OFFSET('Sanitation Data'!$H$12,0,10*ROW('Sanitation Data'!H137))),'Data Summary'!DI143="Yes"),OFFSET('Sanitation Data'!$H$12,0,10*ROW('Sanitation Data'!H137)),NA())</f>
        <v>#N/A</v>
      </c>
      <c r="AU143" s="97" t="e">
        <f ca="true">+IF(AND(ISNUMBER(OFFSET('Sanitation Data'!$I$4,0,10*ROW('Sanitation Data'!I137))),'Data Summary'!DJ143="Yes"),100-OFFSET('Sanitation Data'!$I$4,0,10*ROW('Sanitation Data'!I137)),NA())</f>
        <v>#N/A</v>
      </c>
      <c r="AV143" s="97" t="e">
        <f ca="true">+IF(AND(ISNUMBER(OFFSET('Sanitation Data'!$I$6,0,10*ROW('Sanitation Data'!I137))),'Data Summary'!DK143="Yes"),OFFSET('Sanitation Data'!$I$6,0,10*ROW('Sanitation Data'!I137)),NA())</f>
        <v>#N/A</v>
      </c>
      <c r="AW143" s="97" t="e">
        <f ca="true">+IF(AND(ISNUMBER(OFFSET('Sanitation Data'!$I$10,0,10*ROW('Sanitation Data'!I137))),'Data Summary'!DL143="Yes"),OFFSET('Sanitation Data'!$I$10,0,10*ROW('Sanitation Data'!I137)),NA())</f>
        <v>#N/A</v>
      </c>
      <c r="AX143" s="97" t="e">
        <f ca="true">+IF(AND(ISNUMBER(OFFSET('Sanitation Data'!$I$11,0,10*ROW('Sanitation Data'!I137))),'Data Summary'!DM143="Yes"),OFFSET('Sanitation Data'!$I$11,0,10*ROW('Sanitation Data'!I137)),NA())</f>
        <v>#N/A</v>
      </c>
      <c r="AY143" s="97" t="e">
        <f ca="true">+IF(AND(ISNUMBER(OFFSET('Sanitation Data'!$I$12,0,10*ROW('Sanitation Data'!I137))),'Data Summary'!DN143="Yes"),OFFSET('Sanitation Data'!$I$12,0,10*ROW('Sanitation Data'!I137)),NA())</f>
        <v>#N/A</v>
      </c>
      <c r="AZ143" s="98" t="e">
        <f ca="true">+IF(AND(ISNUMBER(OFFSET('Hygiene Data'!$D$5,0,10*ROW('Hygiene Data'!D137))),'Data Summary'!DO143="Yes"),OFFSET('Hygiene Data'!$D$5,0,10*ROW('Hygiene Data'!D137)),NA())</f>
        <v>#N/A</v>
      </c>
      <c r="BA143" s="98" t="e">
        <f ca="true">+IF(AND(ISNUMBER(OFFSET('Hygiene Data'!$D$7,0,10*ROW('Hygiene Data'!D137))),'Data Summary'!DP143="Yes"),OFFSET('Hygiene Data'!$D$7,0,10*ROW('Hygiene Data'!D137)),NA())</f>
        <v>#N/A</v>
      </c>
      <c r="BB143" s="98" t="e">
        <f ca="true">+IF(AND(ISNUMBER(OFFSET('Hygiene Data'!$D$9,0,10*ROW('Hygiene Data'!D137))),'Data Summary'!DQ143="Yes"),OFFSET('Hygiene Data'!$D$9,0,10*ROW('Hygiene Data'!D137)),NA())</f>
        <v>#N/A</v>
      </c>
      <c r="BC143" s="98" t="e">
        <f ca="true">+IF(AND(ISNUMBER(OFFSET('Hygiene Data'!$E$5,0,10*ROW('Hygiene Data'!E137))),'Data Summary'!DR143="Yes"),OFFSET('Hygiene Data'!$E$5,0,10*ROW('Hygiene Data'!E137)),NA())</f>
        <v>#N/A</v>
      </c>
      <c r="BD143" s="98" t="e">
        <f ca="true">+IF(AND(ISNUMBER(OFFSET('Hygiene Data'!$E$7,0,10*ROW('Hygiene Data'!E137))),'Data Summary'!DS143="Yes"),OFFSET('Hygiene Data'!$E$7,0,10*ROW('Hygiene Data'!E137)),NA())</f>
        <v>#N/A</v>
      </c>
      <c r="BE143" s="98" t="e">
        <f ca="true">+IF(AND(ISNUMBER(OFFSET('Hygiene Data'!$E$9,0,10*ROW('Hygiene Data'!E137))),'Data Summary'!DT143="Yes"),OFFSET('Hygiene Data'!$E$9,0,10*ROW('Hygiene Data'!E137)),NA())</f>
        <v>#N/A</v>
      </c>
      <c r="BF143" s="98" t="e">
        <f ca="true">+IF(AND(ISNUMBER(OFFSET('Hygiene Data'!$F$5,0,10*ROW('Hygiene Data'!F137))),'Data Summary'!DU143="Yes"),OFFSET('Hygiene Data'!$F$5,0,10*ROW('Hygiene Data'!F137)),NA())</f>
        <v>#N/A</v>
      </c>
      <c r="BG143" s="98" t="e">
        <f ca="true">+IF(AND(ISNUMBER(OFFSET('Hygiene Data'!$F$7,0,10*ROW('Hygiene Data'!F137))),'Data Summary'!DV143="Yes"),OFFSET('Hygiene Data'!$F$7,0,10*ROW('Hygiene Data'!F137)),NA())</f>
        <v>#N/A</v>
      </c>
      <c r="BH143" s="98" t="e">
        <f ca="true">+IF(AND(ISNUMBER(OFFSET('Hygiene Data'!$F$9,0,10*ROW('Hygiene Data'!F137))),'Data Summary'!DW143="Yes"),OFFSET('Hygiene Data'!$F$9,0,10*ROW('Hygiene Data'!F137)),NA())</f>
        <v>#N/A</v>
      </c>
      <c r="BI143" s="98" t="e">
        <f ca="true">+IF(AND(ISNUMBER(OFFSET('Hygiene Data'!$G$5,0,10*ROW('Hygiene Data'!G137))),'Data Summary'!DX143="Yes"),OFFSET('Hygiene Data'!$G$5,0,10*ROW('Hygiene Data'!G137)),NA())</f>
        <v>#N/A</v>
      </c>
      <c r="BJ143" s="98" t="e">
        <f ca="true">+IF(AND(ISNUMBER(OFFSET('Hygiene Data'!$G$7,0,10*ROW('Hygiene Data'!G137))),'Data Summary'!DY143="Yes"),OFFSET('Hygiene Data'!$G$7,0,10*ROW('Hygiene Data'!G137)),NA())</f>
        <v>#N/A</v>
      </c>
      <c r="BK143" s="98" t="e">
        <f ca="true">+IF(AND(ISNUMBER(OFFSET('Hygiene Data'!$G$9,0,10*ROW('Hygiene Data'!G137))),'Data Summary'!DZ143="Yes"),OFFSET('Hygiene Data'!$G$9,0,10*ROW('Hygiene Data'!G137)),NA())</f>
        <v>#N/A</v>
      </c>
      <c r="BL143" s="98" t="e">
        <f ca="true">+IF(AND(ISNUMBER(OFFSET('Hygiene Data'!$H$5,0,10*ROW('Hygiene Data'!H137))),'Data Summary'!EA143="Yes"),OFFSET('Hygiene Data'!$H$5,0,10*ROW('Hygiene Data'!H137)),NA())</f>
        <v>#N/A</v>
      </c>
      <c r="BM143" s="98" t="e">
        <f ca="true">+IF(AND(ISNUMBER(OFFSET('Hygiene Data'!$H$7,0,10*ROW('Hygiene Data'!H137))),'Data Summary'!EB143="Yes"),OFFSET('Hygiene Data'!$H$7,0,10*ROW('Hygiene Data'!H137)),NA())</f>
        <v>#N/A</v>
      </c>
      <c r="BN143" s="98" t="e">
        <f ca="true">+IF(AND(ISNUMBER(OFFSET('Hygiene Data'!$H$9,0,10*ROW('Hygiene Data'!H137))),'Data Summary'!EC143="Yes"),OFFSET('Hygiene Data'!$H$9,0,10*ROW('Hygiene Data'!H137)),NA())</f>
        <v>#N/A</v>
      </c>
      <c r="BO143" s="98" t="e">
        <f ca="true">+IF(AND(ISNUMBER(OFFSET('Hygiene Data'!$I$5,0,10*ROW('Hygiene Data'!I137))),'Data Summary'!ED143="Yes"),OFFSET('Hygiene Data'!$I$5,0,10*ROW('Hygiene Data'!I137)),NA())</f>
        <v>#N/A</v>
      </c>
      <c r="BP143" s="98" t="e">
        <f ca="true">+IF(AND(ISNUMBER(OFFSET('Hygiene Data'!$I$7,0,10*ROW('Hygiene Data'!I137))),'Data Summary'!EE143="Yes"),OFFSET('Hygiene Data'!$I$7,0,10*ROW('Hygiene Data'!I137)),NA())</f>
        <v>#N/A</v>
      </c>
      <c r="BQ143" s="98" t="e">
        <f ca="true">+IF(AND(ISNUMBER(OFFSET('Hygiene Data'!$I$9,0,10*ROW('Hygiene Data'!I137))),'Data Summary'!EF143="Yes"),OFFSET('Hygiene Data'!$I$9,0,10*ROW('Hygiene Data'!I137)),NA())</f>
        <v>#N/A</v>
      </c>
    </row>
    <row xmlns:x14ac="http://schemas.microsoft.com/office/spreadsheetml/2009/9/ac" r="144" x14ac:dyDescent="0.2">
      <c r="A144" s="339" t="e">
        <f ca="true">+RIGHT('Data Summary'!A144,LEN('Data Summary'!A144)-9)</f>
        <v>#VALUE!</v>
      </c>
      <c r="B144" s="36" t="str">
        <f ca="true">+IF(ISTEXT('Data Summary'!B144),'Data Summary'!B144,"")</f>
        <v/>
      </c>
      <c r="C144" s="338" t="e">
        <f ca="true">+VALUE('Data Summary'!C144)</f>
        <v>#VALUE!</v>
      </c>
      <c r="D144" s="96" t="e">
        <f ca="true">+IF(AND(ISNUMBER(OFFSET('Water Data'!$D$4,0,10*ROW('Water Data'!D138))),'Data Summary'!BS144="Yes"),100-OFFSET('Water Data'!$D$4,0,10*ROW('Water Data'!D138)),NA())</f>
        <v>#N/A</v>
      </c>
      <c r="E144" s="96" t="e">
        <f ca="true">+IF(AND(ISNUMBER(OFFSET('Water Data'!$D$6,0,10*ROW('Water Data'!D138))),'Data Summary'!BT144="Yes"),OFFSET('Water Data'!$D$6,0,10*ROW('Water Data'!D138)),NA())</f>
        <v>#N/A</v>
      </c>
      <c r="F144" s="96" t="e">
        <f ca="true">+IF(AND(ISNUMBER(OFFSET('Water Data'!$D$9,0,10*ROW('Water Data'!D138))),'Data Summary'!BU144="Yes"),OFFSET('Water Data'!$D$9,0,10*ROW('Water Data'!D138)),NA())</f>
        <v>#N/A</v>
      </c>
      <c r="G144" s="96" t="e">
        <f ca="true">+IF(AND(ISNUMBER(OFFSET('Water Data'!$E$4,0,10*ROW('Water Data'!E138))),'Data Summary'!BV144="Yes"),100-OFFSET('Water Data'!$E$4,0,10*ROW('Water Data'!E138)),NA())</f>
        <v>#N/A</v>
      </c>
      <c r="H144" s="96" t="e">
        <f ca="true">+IF(AND(ISNUMBER(OFFSET('Water Data'!$E$6,0,10*ROW('Water Data'!E138))),'Data Summary'!BW144="Yes"),OFFSET('Water Data'!$E$6,0,10*ROW('Water Data'!E138)),NA())</f>
        <v>#N/A</v>
      </c>
      <c r="I144" s="96" t="e">
        <f ca="true">+IF(AND(ISNUMBER(OFFSET('Water Data'!$E$9,0,10*ROW('Water Data'!E138))),'Data Summary'!BX144="Yes"),OFFSET('Water Data'!$E$9,0,10*ROW('Water Data'!E138)),NA())</f>
        <v>#N/A</v>
      </c>
      <c r="J144" s="96" t="e">
        <f ca="true">+IF(AND(ISNUMBER(OFFSET('Water Data'!$F$4,0,10*ROW('Water Data'!F138))),'Data Summary'!BY144="Yes"),100-OFFSET('Water Data'!$F$4,0,10*ROW('Water Data'!F138)),NA())</f>
        <v>#N/A</v>
      </c>
      <c r="K144" s="96" t="e">
        <f ca="true">+IF(AND(ISNUMBER(OFFSET('Water Data'!$F$6,0,10*ROW('Water Data'!F138))),'Data Summary'!BZ144="Yes"),OFFSET('Water Data'!$F$6,0,10*ROW('Water Data'!F138)),NA())</f>
        <v>#N/A</v>
      </c>
      <c r="L144" s="96" t="e">
        <f ca="true">+IF(AND(ISNUMBER(OFFSET('Water Data'!$F$9,0,10*ROW('Water Data'!F138))),'Data Summary'!CA144="Yes"),OFFSET('Water Data'!$F$9,0,10*ROW('Water Data'!F138)),NA())</f>
        <v>#N/A</v>
      </c>
      <c r="M144" s="96" t="e">
        <f ca="true">+IF(AND(ISNUMBER(OFFSET('Water Data'!$G$4,0,10*ROW('Water Data'!G138))),'Data Summary'!CB144="Yes"),100-OFFSET('Water Data'!$G$4,0,10*ROW('Water Data'!G138)),NA())</f>
        <v>#N/A</v>
      </c>
      <c r="N144" s="96" t="e">
        <f ca="true">+IF(AND(ISNUMBER(OFFSET('Water Data'!$G$6,0,10*ROW('Water Data'!G138))),'Data Summary'!CC144="Yes"),OFFSET('Water Data'!$G$6,0,10*ROW('Water Data'!G138)),NA())</f>
        <v>#N/A</v>
      </c>
      <c r="O144" s="96" t="e">
        <f ca="true">+IF(AND(ISNUMBER(OFFSET('Water Data'!$G$9,0,10*ROW('Water Data'!G138))),'Data Summary'!CD144="Yes"),OFFSET('Water Data'!$G$9,0,10*ROW('Water Data'!G138)),NA())</f>
        <v>#N/A</v>
      </c>
      <c r="P144" s="96" t="e">
        <f ca="true">+IF(AND(ISNUMBER(OFFSET('Water Data'!$H$4,0,10*ROW('Water Data'!H138))),'Data Summary'!CE144="Yes"),100-OFFSET('Water Data'!$H$4,0,10*ROW('Water Data'!H138)),NA())</f>
        <v>#N/A</v>
      </c>
      <c r="Q144" s="96" t="e">
        <f ca="true">+IF(AND(ISNUMBER(OFFSET('Water Data'!$H$6,0,10*ROW('Water Data'!H138))),'Data Summary'!CF144="Yes"),OFFSET('Water Data'!$H$6,0,10*ROW('Water Data'!H138)),NA())</f>
        <v>#N/A</v>
      </c>
      <c r="R144" s="96" t="e">
        <f ca="true">+IF(AND(ISNUMBER(OFFSET('Water Data'!$H$9,0,10*ROW('Water Data'!H138))),'Data Summary'!CG144="Yes"),OFFSET('Water Data'!$H$9,0,10*ROW('Water Data'!H138)),NA())</f>
        <v>#N/A</v>
      </c>
      <c r="S144" s="96" t="e">
        <f ca="true">+IF(AND(ISNUMBER(OFFSET('Water Data'!$I$4,0,10*ROW('Water Data'!I138))),'Data Summary'!CH144="Yes"),100-OFFSET('Water Data'!$I$4,0,10*ROW('Water Data'!I138)),NA())</f>
        <v>#N/A</v>
      </c>
      <c r="T144" s="96" t="e">
        <f ca="true">+IF(AND(ISNUMBER(OFFSET('Water Data'!$I$6,0,10*ROW('Water Data'!I138))),'Data Summary'!CI144="Yes"),OFFSET('Water Data'!$I$6,0,10*ROW('Water Data'!I138)),NA())</f>
        <v>#N/A</v>
      </c>
      <c r="U144" s="96" t="e">
        <f ca="true">+IF(AND(ISNUMBER(OFFSET('Water Data'!$I$9,0,10*ROW('Water Data'!I138))),'Data Summary'!CJ144="Yes"),OFFSET('Water Data'!$I$9,0,10*ROW('Water Data'!I138)),NA())</f>
        <v>#N/A</v>
      </c>
      <c r="V144" s="97" t="e">
        <f ca="true">+IF(AND(ISNUMBER(OFFSET('Sanitation Data'!$D$4,0,10*ROW('Sanitation Data'!D138))),'Data Summary'!CK144="Yes"),100-OFFSET('Sanitation Data'!$D$4,0,10*ROW('Sanitation Data'!D138)),NA())</f>
        <v>#N/A</v>
      </c>
      <c r="W144" s="97" t="e">
        <f ca="true">+IF(AND(ISNUMBER(OFFSET('Sanitation Data'!$D$6,0,10*ROW('Sanitation Data'!D138))),'Data Summary'!CL144="Yes"),OFFSET('Sanitation Data'!$D$6,0,10*ROW('Sanitation Data'!D138)),NA())</f>
        <v>#N/A</v>
      </c>
      <c r="X144" s="97" t="e">
        <f ca="true">+IF(AND(ISNUMBER(OFFSET('Sanitation Data'!$D$10,0,10*ROW('Sanitation Data'!D138))),'Data Summary'!CM144="Yes"),OFFSET('Sanitation Data'!$D$10,0,10*ROW('Sanitation Data'!D138)),NA())</f>
        <v>#N/A</v>
      </c>
      <c r="Y144" s="97" t="e">
        <f ca="true">+IF(AND(ISNUMBER(OFFSET('Sanitation Data'!$D$11,0,10*ROW('Sanitation Data'!D138))),'Data Summary'!CN144="Yes"),OFFSET('Sanitation Data'!$D$11,0,10*ROW('Sanitation Data'!D138)),NA())</f>
        <v>#N/A</v>
      </c>
      <c r="Z144" s="97" t="e">
        <f ca="true">+IF(AND(ISNUMBER(OFFSET('Sanitation Data'!$D$12,0,10*ROW('Sanitation Data'!D138))),'Data Summary'!CO144="Yes"),OFFSET('Sanitation Data'!$D$12,0,10*ROW('Sanitation Data'!D138)),NA())</f>
        <v>#N/A</v>
      </c>
      <c r="AA144" s="97" t="e">
        <f ca="true">+IF(AND(ISNUMBER(OFFSET('Sanitation Data'!$E$4,0,10*ROW('Sanitation Data'!E138))),'Data Summary'!CP144="Yes"),100-OFFSET('Sanitation Data'!$E$4,0,10*ROW('Sanitation Data'!E138)),NA())</f>
        <v>#N/A</v>
      </c>
      <c r="AB144" s="97" t="e">
        <f ca="true">+IF(AND(ISNUMBER(OFFSET('Sanitation Data'!$E$6,0,10*ROW('Sanitation Data'!E138))),'Data Summary'!CQ144="Yes"),OFFSET('Sanitation Data'!$E$6,0,10*ROW('Sanitation Data'!E138)),NA())</f>
        <v>#N/A</v>
      </c>
      <c r="AC144" s="97" t="e">
        <f ca="true">+IF(AND(ISNUMBER(OFFSET('Sanitation Data'!$E$10,0,10*ROW('Sanitation Data'!E138))),'Data Summary'!CR144="Yes"),OFFSET('Sanitation Data'!$E$10,0,10*ROW('Sanitation Data'!E138)),NA())</f>
        <v>#N/A</v>
      </c>
      <c r="AD144" s="97" t="e">
        <f ca="true">+IF(AND(ISNUMBER(OFFSET('Sanitation Data'!$E$11,0,10*ROW('Sanitation Data'!E138))),'Data Summary'!CS144="Yes"),OFFSET('Sanitation Data'!$E$11,0,10*ROW('Sanitation Data'!E138)),NA())</f>
        <v>#N/A</v>
      </c>
      <c r="AE144" s="97" t="e">
        <f ca="true">+IF(AND(ISNUMBER(OFFSET('Sanitation Data'!$E$12,0,10*ROW('Sanitation Data'!E138))),'Data Summary'!CT144="Yes"),OFFSET('Sanitation Data'!$E$12,0,10*ROW('Sanitation Data'!E138)),NA())</f>
        <v>#N/A</v>
      </c>
      <c r="AF144" s="97" t="e">
        <f ca="true">+IF(AND(ISNUMBER(OFFSET('Sanitation Data'!$F$4,0,10*ROW('Sanitation Data'!F138))),'Data Summary'!CU144="Yes"),100-OFFSET('Sanitation Data'!$F$4,0,10*ROW('Sanitation Data'!F138)),NA())</f>
        <v>#N/A</v>
      </c>
      <c r="AG144" s="97" t="e">
        <f ca="true">+IF(AND(ISNUMBER(OFFSET('Sanitation Data'!$F$6,0,10*ROW('Sanitation Data'!F138))),'Data Summary'!CV144="Yes"),OFFSET('Sanitation Data'!$F$6,0,10*ROW('Sanitation Data'!F138)),NA())</f>
        <v>#N/A</v>
      </c>
      <c r="AH144" s="97" t="e">
        <f ca="true">+IF(AND(ISNUMBER(OFFSET('Sanitation Data'!$F$10,0,10*ROW('Sanitation Data'!F138))),'Data Summary'!CW144="Yes"),OFFSET('Sanitation Data'!$F$10,0,10*ROW('Sanitation Data'!F138)),NA())</f>
        <v>#N/A</v>
      </c>
      <c r="AI144" s="97" t="e">
        <f ca="true">+IF(AND(ISNUMBER(OFFSET('Sanitation Data'!$F$11,0,10*ROW('Sanitation Data'!F138))),'Data Summary'!CX144="Yes"),OFFSET('Sanitation Data'!$F$11,0,10*ROW('Sanitation Data'!F138)),NA())</f>
        <v>#N/A</v>
      </c>
      <c r="AJ144" s="97" t="e">
        <f ca="true">+IF(AND(ISNUMBER(OFFSET('Sanitation Data'!$F$12,0,10*ROW('Sanitation Data'!F138))),'Data Summary'!CY144="Yes"),OFFSET('Sanitation Data'!$F$12,0,10*ROW('Sanitation Data'!F138)),NA())</f>
        <v>#N/A</v>
      </c>
      <c r="AK144" s="97" t="e">
        <f ca="true">+IF(AND(ISNUMBER(OFFSET('Sanitation Data'!$G$4,0,10*ROW('Sanitation Data'!G138))),'Data Summary'!CZ144="Yes"),100-OFFSET('Sanitation Data'!$G$4,0,10*ROW('Sanitation Data'!G138)),NA())</f>
        <v>#N/A</v>
      </c>
      <c r="AL144" s="97" t="e">
        <f ca="true">+IF(AND(ISNUMBER(OFFSET('Sanitation Data'!$G$6,0,10*ROW('Sanitation Data'!G138))),'Data Summary'!DA144="Yes"),OFFSET('Sanitation Data'!$G$6,0,10*ROW('Sanitation Data'!G138)),NA())</f>
        <v>#N/A</v>
      </c>
      <c r="AM144" s="97" t="e">
        <f ca="true">+IF(AND(ISNUMBER(OFFSET('Sanitation Data'!$G$10,0,10*ROW('Sanitation Data'!G138))),'Data Summary'!DB144="Yes"),OFFSET('Sanitation Data'!$G$10,0,10*ROW('Sanitation Data'!G138)),NA())</f>
        <v>#N/A</v>
      </c>
      <c r="AN144" s="97" t="e">
        <f ca="true">+IF(AND(ISNUMBER(OFFSET('Sanitation Data'!$G$11,0,10*ROW('Sanitation Data'!G138))),'Data Summary'!DC144="Yes"),OFFSET('Sanitation Data'!$G$11,0,10*ROW('Sanitation Data'!G138)),NA())</f>
        <v>#N/A</v>
      </c>
      <c r="AO144" s="97" t="e">
        <f ca="true">+IF(AND(ISNUMBER(OFFSET('Sanitation Data'!$G$12,0,10*ROW('Sanitation Data'!G138))),'Data Summary'!DD144="Yes"),OFFSET('Sanitation Data'!$G$12,0,10*ROW('Sanitation Data'!G138)),NA())</f>
        <v>#N/A</v>
      </c>
      <c r="AP144" s="97" t="e">
        <f ca="true">+IF(AND(ISNUMBER(OFFSET('Sanitation Data'!$H$4,0,10*ROW('Sanitation Data'!H138))),'Data Summary'!DE144="Yes"),100-OFFSET('Sanitation Data'!$H$4,0,10*ROW('Sanitation Data'!H138)),NA())</f>
        <v>#N/A</v>
      </c>
      <c r="AQ144" s="97" t="e">
        <f ca="true">+IF(AND(ISNUMBER(OFFSET('Sanitation Data'!$H$6,0,10*ROW('Sanitation Data'!H138))),'Data Summary'!DF144="Yes"),OFFSET('Sanitation Data'!$H$6,0,10*ROW('Sanitation Data'!H138)),NA())</f>
        <v>#N/A</v>
      </c>
      <c r="AR144" s="97" t="e">
        <f ca="true">+IF(AND(ISNUMBER(OFFSET('Sanitation Data'!$H$10,0,10*ROW('Sanitation Data'!H138))),'Data Summary'!DG144="Yes"),OFFSET('Sanitation Data'!$H$10,0,10*ROW('Sanitation Data'!H138)),NA())</f>
        <v>#N/A</v>
      </c>
      <c r="AS144" s="97" t="e">
        <f ca="true">+IF(AND(ISNUMBER(OFFSET('Sanitation Data'!$H$11,0,10*ROW('Sanitation Data'!H138))),'Data Summary'!DH144="Yes"),OFFSET('Sanitation Data'!$H$11,0,10*ROW('Sanitation Data'!H138)),NA())</f>
        <v>#N/A</v>
      </c>
      <c r="AT144" s="97" t="e">
        <f ca="true">+IF(AND(ISNUMBER(OFFSET('Sanitation Data'!$H$12,0,10*ROW('Sanitation Data'!H138))),'Data Summary'!DI144="Yes"),OFFSET('Sanitation Data'!$H$12,0,10*ROW('Sanitation Data'!H138)),NA())</f>
        <v>#N/A</v>
      </c>
      <c r="AU144" s="97" t="e">
        <f ca="true">+IF(AND(ISNUMBER(OFFSET('Sanitation Data'!$I$4,0,10*ROW('Sanitation Data'!I138))),'Data Summary'!DJ144="Yes"),100-OFFSET('Sanitation Data'!$I$4,0,10*ROW('Sanitation Data'!I138)),NA())</f>
        <v>#N/A</v>
      </c>
      <c r="AV144" s="97" t="e">
        <f ca="true">+IF(AND(ISNUMBER(OFFSET('Sanitation Data'!$I$6,0,10*ROW('Sanitation Data'!I138))),'Data Summary'!DK144="Yes"),OFFSET('Sanitation Data'!$I$6,0,10*ROW('Sanitation Data'!I138)),NA())</f>
        <v>#N/A</v>
      </c>
      <c r="AW144" s="97" t="e">
        <f ca="true">+IF(AND(ISNUMBER(OFFSET('Sanitation Data'!$I$10,0,10*ROW('Sanitation Data'!I138))),'Data Summary'!DL144="Yes"),OFFSET('Sanitation Data'!$I$10,0,10*ROW('Sanitation Data'!I138)),NA())</f>
        <v>#N/A</v>
      </c>
      <c r="AX144" s="97" t="e">
        <f ca="true">+IF(AND(ISNUMBER(OFFSET('Sanitation Data'!$I$11,0,10*ROW('Sanitation Data'!I138))),'Data Summary'!DM144="Yes"),OFFSET('Sanitation Data'!$I$11,0,10*ROW('Sanitation Data'!I138)),NA())</f>
        <v>#N/A</v>
      </c>
      <c r="AY144" s="97" t="e">
        <f ca="true">+IF(AND(ISNUMBER(OFFSET('Sanitation Data'!$I$12,0,10*ROW('Sanitation Data'!I138))),'Data Summary'!DN144="Yes"),OFFSET('Sanitation Data'!$I$12,0,10*ROW('Sanitation Data'!I138)),NA())</f>
        <v>#N/A</v>
      </c>
      <c r="AZ144" s="98" t="e">
        <f ca="true">+IF(AND(ISNUMBER(OFFSET('Hygiene Data'!$D$5,0,10*ROW('Hygiene Data'!D138))),'Data Summary'!DO144="Yes"),OFFSET('Hygiene Data'!$D$5,0,10*ROW('Hygiene Data'!D138)),NA())</f>
        <v>#N/A</v>
      </c>
      <c r="BA144" s="98" t="e">
        <f ca="true">+IF(AND(ISNUMBER(OFFSET('Hygiene Data'!$D$7,0,10*ROW('Hygiene Data'!D138))),'Data Summary'!DP144="Yes"),OFFSET('Hygiene Data'!$D$7,0,10*ROW('Hygiene Data'!D138)),NA())</f>
        <v>#N/A</v>
      </c>
      <c r="BB144" s="98" t="e">
        <f ca="true">+IF(AND(ISNUMBER(OFFSET('Hygiene Data'!$D$9,0,10*ROW('Hygiene Data'!D138))),'Data Summary'!DQ144="Yes"),OFFSET('Hygiene Data'!$D$9,0,10*ROW('Hygiene Data'!D138)),NA())</f>
        <v>#N/A</v>
      </c>
      <c r="BC144" s="98" t="e">
        <f ca="true">+IF(AND(ISNUMBER(OFFSET('Hygiene Data'!$E$5,0,10*ROW('Hygiene Data'!E138))),'Data Summary'!DR144="Yes"),OFFSET('Hygiene Data'!$E$5,0,10*ROW('Hygiene Data'!E138)),NA())</f>
        <v>#N/A</v>
      </c>
      <c r="BD144" s="98" t="e">
        <f ca="true">+IF(AND(ISNUMBER(OFFSET('Hygiene Data'!$E$7,0,10*ROW('Hygiene Data'!E138))),'Data Summary'!DS144="Yes"),OFFSET('Hygiene Data'!$E$7,0,10*ROW('Hygiene Data'!E138)),NA())</f>
        <v>#N/A</v>
      </c>
      <c r="BE144" s="98" t="e">
        <f ca="true">+IF(AND(ISNUMBER(OFFSET('Hygiene Data'!$E$9,0,10*ROW('Hygiene Data'!E138))),'Data Summary'!DT144="Yes"),OFFSET('Hygiene Data'!$E$9,0,10*ROW('Hygiene Data'!E138)),NA())</f>
        <v>#N/A</v>
      </c>
      <c r="BF144" s="98" t="e">
        <f ca="true">+IF(AND(ISNUMBER(OFFSET('Hygiene Data'!$F$5,0,10*ROW('Hygiene Data'!F138))),'Data Summary'!DU144="Yes"),OFFSET('Hygiene Data'!$F$5,0,10*ROW('Hygiene Data'!F138)),NA())</f>
        <v>#N/A</v>
      </c>
      <c r="BG144" s="98" t="e">
        <f ca="true">+IF(AND(ISNUMBER(OFFSET('Hygiene Data'!$F$7,0,10*ROW('Hygiene Data'!F138))),'Data Summary'!DV144="Yes"),OFFSET('Hygiene Data'!$F$7,0,10*ROW('Hygiene Data'!F138)),NA())</f>
        <v>#N/A</v>
      </c>
      <c r="BH144" s="98" t="e">
        <f ca="true">+IF(AND(ISNUMBER(OFFSET('Hygiene Data'!$F$9,0,10*ROW('Hygiene Data'!F138))),'Data Summary'!DW144="Yes"),OFFSET('Hygiene Data'!$F$9,0,10*ROW('Hygiene Data'!F138)),NA())</f>
        <v>#N/A</v>
      </c>
      <c r="BI144" s="98" t="e">
        <f ca="true">+IF(AND(ISNUMBER(OFFSET('Hygiene Data'!$G$5,0,10*ROW('Hygiene Data'!G138))),'Data Summary'!DX144="Yes"),OFFSET('Hygiene Data'!$G$5,0,10*ROW('Hygiene Data'!G138)),NA())</f>
        <v>#N/A</v>
      </c>
      <c r="BJ144" s="98" t="e">
        <f ca="true">+IF(AND(ISNUMBER(OFFSET('Hygiene Data'!$G$7,0,10*ROW('Hygiene Data'!G138))),'Data Summary'!DY144="Yes"),OFFSET('Hygiene Data'!$G$7,0,10*ROW('Hygiene Data'!G138)),NA())</f>
        <v>#N/A</v>
      </c>
      <c r="BK144" s="98" t="e">
        <f ca="true">+IF(AND(ISNUMBER(OFFSET('Hygiene Data'!$G$9,0,10*ROW('Hygiene Data'!G138))),'Data Summary'!DZ144="Yes"),OFFSET('Hygiene Data'!$G$9,0,10*ROW('Hygiene Data'!G138)),NA())</f>
        <v>#N/A</v>
      </c>
      <c r="BL144" s="98" t="e">
        <f ca="true">+IF(AND(ISNUMBER(OFFSET('Hygiene Data'!$H$5,0,10*ROW('Hygiene Data'!H138))),'Data Summary'!EA144="Yes"),OFFSET('Hygiene Data'!$H$5,0,10*ROW('Hygiene Data'!H138)),NA())</f>
        <v>#N/A</v>
      </c>
      <c r="BM144" s="98" t="e">
        <f ca="true">+IF(AND(ISNUMBER(OFFSET('Hygiene Data'!$H$7,0,10*ROW('Hygiene Data'!H138))),'Data Summary'!EB144="Yes"),OFFSET('Hygiene Data'!$H$7,0,10*ROW('Hygiene Data'!H138)),NA())</f>
        <v>#N/A</v>
      </c>
      <c r="BN144" s="98" t="e">
        <f ca="true">+IF(AND(ISNUMBER(OFFSET('Hygiene Data'!$H$9,0,10*ROW('Hygiene Data'!H138))),'Data Summary'!EC144="Yes"),OFFSET('Hygiene Data'!$H$9,0,10*ROW('Hygiene Data'!H138)),NA())</f>
        <v>#N/A</v>
      </c>
      <c r="BO144" s="98" t="e">
        <f ca="true">+IF(AND(ISNUMBER(OFFSET('Hygiene Data'!$I$5,0,10*ROW('Hygiene Data'!I138))),'Data Summary'!ED144="Yes"),OFFSET('Hygiene Data'!$I$5,0,10*ROW('Hygiene Data'!I138)),NA())</f>
        <v>#N/A</v>
      </c>
      <c r="BP144" s="98" t="e">
        <f ca="true">+IF(AND(ISNUMBER(OFFSET('Hygiene Data'!$I$7,0,10*ROW('Hygiene Data'!I138))),'Data Summary'!EE144="Yes"),OFFSET('Hygiene Data'!$I$7,0,10*ROW('Hygiene Data'!I138)),NA())</f>
        <v>#N/A</v>
      </c>
      <c r="BQ144" s="98" t="e">
        <f ca="true">+IF(AND(ISNUMBER(OFFSET('Hygiene Data'!$I$9,0,10*ROW('Hygiene Data'!I138))),'Data Summary'!EF144="Yes"),OFFSET('Hygiene Data'!$I$9,0,10*ROW('Hygiene Data'!I138)),NA())</f>
        <v>#N/A</v>
      </c>
    </row>
    <row xmlns:x14ac="http://schemas.microsoft.com/office/spreadsheetml/2009/9/ac" r="145" x14ac:dyDescent="0.2">
      <c r="A145" s="339" t="e">
        <f ca="true">+RIGHT('Data Summary'!A145,LEN('Data Summary'!A145)-9)</f>
        <v>#VALUE!</v>
      </c>
      <c r="B145" s="36" t="str">
        <f ca="true">+IF(ISTEXT('Data Summary'!B145),'Data Summary'!B145,"")</f>
        <v/>
      </c>
      <c r="C145" s="338" t="e">
        <f ca="true">+VALUE('Data Summary'!C145)</f>
        <v>#VALUE!</v>
      </c>
      <c r="D145" s="96" t="e">
        <f ca="true">+IF(AND(ISNUMBER(OFFSET('Water Data'!$D$4,0,10*ROW('Water Data'!D139))),'Data Summary'!BS145="Yes"),100-OFFSET('Water Data'!$D$4,0,10*ROW('Water Data'!D139)),NA())</f>
        <v>#N/A</v>
      </c>
      <c r="E145" s="96" t="e">
        <f ca="true">+IF(AND(ISNUMBER(OFFSET('Water Data'!$D$6,0,10*ROW('Water Data'!D139))),'Data Summary'!BT145="Yes"),OFFSET('Water Data'!$D$6,0,10*ROW('Water Data'!D139)),NA())</f>
        <v>#N/A</v>
      </c>
      <c r="F145" s="96" t="e">
        <f ca="true">+IF(AND(ISNUMBER(OFFSET('Water Data'!$D$9,0,10*ROW('Water Data'!D139))),'Data Summary'!BU145="Yes"),OFFSET('Water Data'!$D$9,0,10*ROW('Water Data'!D139)),NA())</f>
        <v>#N/A</v>
      </c>
      <c r="G145" s="96" t="e">
        <f ca="true">+IF(AND(ISNUMBER(OFFSET('Water Data'!$E$4,0,10*ROW('Water Data'!E139))),'Data Summary'!BV145="Yes"),100-OFFSET('Water Data'!$E$4,0,10*ROW('Water Data'!E139)),NA())</f>
        <v>#N/A</v>
      </c>
      <c r="H145" s="96" t="e">
        <f ca="true">+IF(AND(ISNUMBER(OFFSET('Water Data'!$E$6,0,10*ROW('Water Data'!E139))),'Data Summary'!BW145="Yes"),OFFSET('Water Data'!$E$6,0,10*ROW('Water Data'!E139)),NA())</f>
        <v>#N/A</v>
      </c>
      <c r="I145" s="96" t="e">
        <f ca="true">+IF(AND(ISNUMBER(OFFSET('Water Data'!$E$9,0,10*ROW('Water Data'!E139))),'Data Summary'!BX145="Yes"),OFFSET('Water Data'!$E$9,0,10*ROW('Water Data'!E139)),NA())</f>
        <v>#N/A</v>
      </c>
      <c r="J145" s="96" t="e">
        <f ca="true">+IF(AND(ISNUMBER(OFFSET('Water Data'!$F$4,0,10*ROW('Water Data'!F139))),'Data Summary'!BY145="Yes"),100-OFFSET('Water Data'!$F$4,0,10*ROW('Water Data'!F139)),NA())</f>
        <v>#N/A</v>
      </c>
      <c r="K145" s="96" t="e">
        <f ca="true">+IF(AND(ISNUMBER(OFFSET('Water Data'!$F$6,0,10*ROW('Water Data'!F139))),'Data Summary'!BZ145="Yes"),OFFSET('Water Data'!$F$6,0,10*ROW('Water Data'!F139)),NA())</f>
        <v>#N/A</v>
      </c>
      <c r="L145" s="96" t="e">
        <f ca="true">+IF(AND(ISNUMBER(OFFSET('Water Data'!$F$9,0,10*ROW('Water Data'!F139))),'Data Summary'!CA145="Yes"),OFFSET('Water Data'!$F$9,0,10*ROW('Water Data'!F139)),NA())</f>
        <v>#N/A</v>
      </c>
      <c r="M145" s="96" t="e">
        <f ca="true">+IF(AND(ISNUMBER(OFFSET('Water Data'!$G$4,0,10*ROW('Water Data'!G139))),'Data Summary'!CB145="Yes"),100-OFFSET('Water Data'!$G$4,0,10*ROW('Water Data'!G139)),NA())</f>
        <v>#N/A</v>
      </c>
      <c r="N145" s="96" t="e">
        <f ca="true">+IF(AND(ISNUMBER(OFFSET('Water Data'!$G$6,0,10*ROW('Water Data'!G139))),'Data Summary'!CC145="Yes"),OFFSET('Water Data'!$G$6,0,10*ROW('Water Data'!G139)),NA())</f>
        <v>#N/A</v>
      </c>
      <c r="O145" s="96" t="e">
        <f ca="true">+IF(AND(ISNUMBER(OFFSET('Water Data'!$G$9,0,10*ROW('Water Data'!G139))),'Data Summary'!CD145="Yes"),OFFSET('Water Data'!$G$9,0,10*ROW('Water Data'!G139)),NA())</f>
        <v>#N/A</v>
      </c>
      <c r="P145" s="96" t="e">
        <f ca="true">+IF(AND(ISNUMBER(OFFSET('Water Data'!$H$4,0,10*ROW('Water Data'!H139))),'Data Summary'!CE145="Yes"),100-OFFSET('Water Data'!$H$4,0,10*ROW('Water Data'!H139)),NA())</f>
        <v>#N/A</v>
      </c>
      <c r="Q145" s="96" t="e">
        <f ca="true">+IF(AND(ISNUMBER(OFFSET('Water Data'!$H$6,0,10*ROW('Water Data'!H139))),'Data Summary'!CF145="Yes"),OFFSET('Water Data'!$H$6,0,10*ROW('Water Data'!H139)),NA())</f>
        <v>#N/A</v>
      </c>
      <c r="R145" s="96" t="e">
        <f ca="true">+IF(AND(ISNUMBER(OFFSET('Water Data'!$H$9,0,10*ROW('Water Data'!H139))),'Data Summary'!CG145="Yes"),OFFSET('Water Data'!$H$9,0,10*ROW('Water Data'!H139)),NA())</f>
        <v>#N/A</v>
      </c>
      <c r="S145" s="96" t="e">
        <f ca="true">+IF(AND(ISNUMBER(OFFSET('Water Data'!$I$4,0,10*ROW('Water Data'!I139))),'Data Summary'!CH145="Yes"),100-OFFSET('Water Data'!$I$4,0,10*ROW('Water Data'!I139)),NA())</f>
        <v>#N/A</v>
      </c>
      <c r="T145" s="96" t="e">
        <f ca="true">+IF(AND(ISNUMBER(OFFSET('Water Data'!$I$6,0,10*ROW('Water Data'!I139))),'Data Summary'!CI145="Yes"),OFFSET('Water Data'!$I$6,0,10*ROW('Water Data'!I139)),NA())</f>
        <v>#N/A</v>
      </c>
      <c r="U145" s="96" t="e">
        <f ca="true">+IF(AND(ISNUMBER(OFFSET('Water Data'!$I$9,0,10*ROW('Water Data'!I139))),'Data Summary'!CJ145="Yes"),OFFSET('Water Data'!$I$9,0,10*ROW('Water Data'!I139)),NA())</f>
        <v>#N/A</v>
      </c>
      <c r="V145" s="97" t="e">
        <f ca="true">+IF(AND(ISNUMBER(OFFSET('Sanitation Data'!$D$4,0,10*ROW('Sanitation Data'!D139))),'Data Summary'!CK145="Yes"),100-OFFSET('Sanitation Data'!$D$4,0,10*ROW('Sanitation Data'!D139)),NA())</f>
        <v>#N/A</v>
      </c>
      <c r="W145" s="97" t="e">
        <f ca="true">+IF(AND(ISNUMBER(OFFSET('Sanitation Data'!$D$6,0,10*ROW('Sanitation Data'!D139))),'Data Summary'!CL145="Yes"),OFFSET('Sanitation Data'!$D$6,0,10*ROW('Sanitation Data'!D139)),NA())</f>
        <v>#N/A</v>
      </c>
      <c r="X145" s="97" t="e">
        <f ca="true">+IF(AND(ISNUMBER(OFFSET('Sanitation Data'!$D$10,0,10*ROW('Sanitation Data'!D139))),'Data Summary'!CM145="Yes"),OFFSET('Sanitation Data'!$D$10,0,10*ROW('Sanitation Data'!D139)),NA())</f>
        <v>#N/A</v>
      </c>
      <c r="Y145" s="97" t="e">
        <f ca="true">+IF(AND(ISNUMBER(OFFSET('Sanitation Data'!$D$11,0,10*ROW('Sanitation Data'!D139))),'Data Summary'!CN145="Yes"),OFFSET('Sanitation Data'!$D$11,0,10*ROW('Sanitation Data'!D139)),NA())</f>
        <v>#N/A</v>
      </c>
      <c r="Z145" s="97" t="e">
        <f ca="true">+IF(AND(ISNUMBER(OFFSET('Sanitation Data'!$D$12,0,10*ROW('Sanitation Data'!D139))),'Data Summary'!CO145="Yes"),OFFSET('Sanitation Data'!$D$12,0,10*ROW('Sanitation Data'!D139)),NA())</f>
        <v>#N/A</v>
      </c>
      <c r="AA145" s="97" t="e">
        <f ca="true">+IF(AND(ISNUMBER(OFFSET('Sanitation Data'!$E$4,0,10*ROW('Sanitation Data'!E139))),'Data Summary'!CP145="Yes"),100-OFFSET('Sanitation Data'!$E$4,0,10*ROW('Sanitation Data'!E139)),NA())</f>
        <v>#N/A</v>
      </c>
      <c r="AB145" s="97" t="e">
        <f ca="true">+IF(AND(ISNUMBER(OFFSET('Sanitation Data'!$E$6,0,10*ROW('Sanitation Data'!E139))),'Data Summary'!CQ145="Yes"),OFFSET('Sanitation Data'!$E$6,0,10*ROW('Sanitation Data'!E139)),NA())</f>
        <v>#N/A</v>
      </c>
      <c r="AC145" s="97" t="e">
        <f ca="true">+IF(AND(ISNUMBER(OFFSET('Sanitation Data'!$E$10,0,10*ROW('Sanitation Data'!E139))),'Data Summary'!CR145="Yes"),OFFSET('Sanitation Data'!$E$10,0,10*ROW('Sanitation Data'!E139)),NA())</f>
        <v>#N/A</v>
      </c>
      <c r="AD145" s="97" t="e">
        <f ca="true">+IF(AND(ISNUMBER(OFFSET('Sanitation Data'!$E$11,0,10*ROW('Sanitation Data'!E139))),'Data Summary'!CS145="Yes"),OFFSET('Sanitation Data'!$E$11,0,10*ROW('Sanitation Data'!E139)),NA())</f>
        <v>#N/A</v>
      </c>
      <c r="AE145" s="97" t="e">
        <f ca="true">+IF(AND(ISNUMBER(OFFSET('Sanitation Data'!$E$12,0,10*ROW('Sanitation Data'!E139))),'Data Summary'!CT145="Yes"),OFFSET('Sanitation Data'!$E$12,0,10*ROW('Sanitation Data'!E139)),NA())</f>
        <v>#N/A</v>
      </c>
      <c r="AF145" s="97" t="e">
        <f ca="true">+IF(AND(ISNUMBER(OFFSET('Sanitation Data'!$F$4,0,10*ROW('Sanitation Data'!F139))),'Data Summary'!CU145="Yes"),100-OFFSET('Sanitation Data'!$F$4,0,10*ROW('Sanitation Data'!F139)),NA())</f>
        <v>#N/A</v>
      </c>
      <c r="AG145" s="97" t="e">
        <f ca="true">+IF(AND(ISNUMBER(OFFSET('Sanitation Data'!$F$6,0,10*ROW('Sanitation Data'!F139))),'Data Summary'!CV145="Yes"),OFFSET('Sanitation Data'!$F$6,0,10*ROW('Sanitation Data'!F139)),NA())</f>
        <v>#N/A</v>
      </c>
      <c r="AH145" s="97" t="e">
        <f ca="true">+IF(AND(ISNUMBER(OFFSET('Sanitation Data'!$F$10,0,10*ROW('Sanitation Data'!F139))),'Data Summary'!CW145="Yes"),OFFSET('Sanitation Data'!$F$10,0,10*ROW('Sanitation Data'!F139)),NA())</f>
        <v>#N/A</v>
      </c>
      <c r="AI145" s="97" t="e">
        <f ca="true">+IF(AND(ISNUMBER(OFFSET('Sanitation Data'!$F$11,0,10*ROW('Sanitation Data'!F139))),'Data Summary'!CX145="Yes"),OFFSET('Sanitation Data'!$F$11,0,10*ROW('Sanitation Data'!F139)),NA())</f>
        <v>#N/A</v>
      </c>
      <c r="AJ145" s="97" t="e">
        <f ca="true">+IF(AND(ISNUMBER(OFFSET('Sanitation Data'!$F$12,0,10*ROW('Sanitation Data'!F139))),'Data Summary'!CY145="Yes"),OFFSET('Sanitation Data'!$F$12,0,10*ROW('Sanitation Data'!F139)),NA())</f>
        <v>#N/A</v>
      </c>
      <c r="AK145" s="97" t="e">
        <f ca="true">+IF(AND(ISNUMBER(OFFSET('Sanitation Data'!$G$4,0,10*ROW('Sanitation Data'!G139))),'Data Summary'!CZ145="Yes"),100-OFFSET('Sanitation Data'!$G$4,0,10*ROW('Sanitation Data'!G139)),NA())</f>
        <v>#N/A</v>
      </c>
      <c r="AL145" s="97" t="e">
        <f ca="true">+IF(AND(ISNUMBER(OFFSET('Sanitation Data'!$G$6,0,10*ROW('Sanitation Data'!G139))),'Data Summary'!DA145="Yes"),OFFSET('Sanitation Data'!$G$6,0,10*ROW('Sanitation Data'!G139)),NA())</f>
        <v>#N/A</v>
      </c>
      <c r="AM145" s="97" t="e">
        <f ca="true">+IF(AND(ISNUMBER(OFFSET('Sanitation Data'!$G$10,0,10*ROW('Sanitation Data'!G139))),'Data Summary'!DB145="Yes"),OFFSET('Sanitation Data'!$G$10,0,10*ROW('Sanitation Data'!G139)),NA())</f>
        <v>#N/A</v>
      </c>
      <c r="AN145" s="97" t="e">
        <f ca="true">+IF(AND(ISNUMBER(OFFSET('Sanitation Data'!$G$11,0,10*ROW('Sanitation Data'!G139))),'Data Summary'!DC145="Yes"),OFFSET('Sanitation Data'!$G$11,0,10*ROW('Sanitation Data'!G139)),NA())</f>
        <v>#N/A</v>
      </c>
      <c r="AO145" s="97" t="e">
        <f ca="true">+IF(AND(ISNUMBER(OFFSET('Sanitation Data'!$G$12,0,10*ROW('Sanitation Data'!G139))),'Data Summary'!DD145="Yes"),OFFSET('Sanitation Data'!$G$12,0,10*ROW('Sanitation Data'!G139)),NA())</f>
        <v>#N/A</v>
      </c>
      <c r="AP145" s="97" t="e">
        <f ca="true">+IF(AND(ISNUMBER(OFFSET('Sanitation Data'!$H$4,0,10*ROW('Sanitation Data'!H139))),'Data Summary'!DE145="Yes"),100-OFFSET('Sanitation Data'!$H$4,0,10*ROW('Sanitation Data'!H139)),NA())</f>
        <v>#N/A</v>
      </c>
      <c r="AQ145" s="97" t="e">
        <f ca="true">+IF(AND(ISNUMBER(OFFSET('Sanitation Data'!$H$6,0,10*ROW('Sanitation Data'!H139))),'Data Summary'!DF145="Yes"),OFFSET('Sanitation Data'!$H$6,0,10*ROW('Sanitation Data'!H139)),NA())</f>
        <v>#N/A</v>
      </c>
      <c r="AR145" s="97" t="e">
        <f ca="true">+IF(AND(ISNUMBER(OFFSET('Sanitation Data'!$H$10,0,10*ROW('Sanitation Data'!H139))),'Data Summary'!DG145="Yes"),OFFSET('Sanitation Data'!$H$10,0,10*ROW('Sanitation Data'!H139)),NA())</f>
        <v>#N/A</v>
      </c>
      <c r="AS145" s="97" t="e">
        <f ca="true">+IF(AND(ISNUMBER(OFFSET('Sanitation Data'!$H$11,0,10*ROW('Sanitation Data'!H139))),'Data Summary'!DH145="Yes"),OFFSET('Sanitation Data'!$H$11,0,10*ROW('Sanitation Data'!H139)),NA())</f>
        <v>#N/A</v>
      </c>
      <c r="AT145" s="97" t="e">
        <f ca="true">+IF(AND(ISNUMBER(OFFSET('Sanitation Data'!$H$12,0,10*ROW('Sanitation Data'!H139))),'Data Summary'!DI145="Yes"),OFFSET('Sanitation Data'!$H$12,0,10*ROW('Sanitation Data'!H139)),NA())</f>
        <v>#N/A</v>
      </c>
      <c r="AU145" s="97" t="e">
        <f ca="true">+IF(AND(ISNUMBER(OFFSET('Sanitation Data'!$I$4,0,10*ROW('Sanitation Data'!I139))),'Data Summary'!DJ145="Yes"),100-OFFSET('Sanitation Data'!$I$4,0,10*ROW('Sanitation Data'!I139)),NA())</f>
        <v>#N/A</v>
      </c>
      <c r="AV145" s="97" t="e">
        <f ca="true">+IF(AND(ISNUMBER(OFFSET('Sanitation Data'!$I$6,0,10*ROW('Sanitation Data'!I139))),'Data Summary'!DK145="Yes"),OFFSET('Sanitation Data'!$I$6,0,10*ROW('Sanitation Data'!I139)),NA())</f>
        <v>#N/A</v>
      </c>
      <c r="AW145" s="97" t="e">
        <f ca="true">+IF(AND(ISNUMBER(OFFSET('Sanitation Data'!$I$10,0,10*ROW('Sanitation Data'!I139))),'Data Summary'!DL145="Yes"),OFFSET('Sanitation Data'!$I$10,0,10*ROW('Sanitation Data'!I139)),NA())</f>
        <v>#N/A</v>
      </c>
      <c r="AX145" s="97" t="e">
        <f ca="true">+IF(AND(ISNUMBER(OFFSET('Sanitation Data'!$I$11,0,10*ROW('Sanitation Data'!I139))),'Data Summary'!DM145="Yes"),OFFSET('Sanitation Data'!$I$11,0,10*ROW('Sanitation Data'!I139)),NA())</f>
        <v>#N/A</v>
      </c>
      <c r="AY145" s="97" t="e">
        <f ca="true">+IF(AND(ISNUMBER(OFFSET('Sanitation Data'!$I$12,0,10*ROW('Sanitation Data'!I139))),'Data Summary'!DN145="Yes"),OFFSET('Sanitation Data'!$I$12,0,10*ROW('Sanitation Data'!I139)),NA())</f>
        <v>#N/A</v>
      </c>
      <c r="AZ145" s="98" t="e">
        <f ca="true">+IF(AND(ISNUMBER(OFFSET('Hygiene Data'!$D$5,0,10*ROW('Hygiene Data'!D139))),'Data Summary'!DO145="Yes"),OFFSET('Hygiene Data'!$D$5,0,10*ROW('Hygiene Data'!D139)),NA())</f>
        <v>#N/A</v>
      </c>
      <c r="BA145" s="98" t="e">
        <f ca="true">+IF(AND(ISNUMBER(OFFSET('Hygiene Data'!$D$7,0,10*ROW('Hygiene Data'!D139))),'Data Summary'!DP145="Yes"),OFFSET('Hygiene Data'!$D$7,0,10*ROW('Hygiene Data'!D139)),NA())</f>
        <v>#N/A</v>
      </c>
      <c r="BB145" s="98" t="e">
        <f ca="true">+IF(AND(ISNUMBER(OFFSET('Hygiene Data'!$D$9,0,10*ROW('Hygiene Data'!D139))),'Data Summary'!DQ145="Yes"),OFFSET('Hygiene Data'!$D$9,0,10*ROW('Hygiene Data'!D139)),NA())</f>
        <v>#N/A</v>
      </c>
      <c r="BC145" s="98" t="e">
        <f ca="true">+IF(AND(ISNUMBER(OFFSET('Hygiene Data'!$E$5,0,10*ROW('Hygiene Data'!E139))),'Data Summary'!DR145="Yes"),OFFSET('Hygiene Data'!$E$5,0,10*ROW('Hygiene Data'!E139)),NA())</f>
        <v>#N/A</v>
      </c>
      <c r="BD145" s="98" t="e">
        <f ca="true">+IF(AND(ISNUMBER(OFFSET('Hygiene Data'!$E$7,0,10*ROW('Hygiene Data'!E139))),'Data Summary'!DS145="Yes"),OFFSET('Hygiene Data'!$E$7,0,10*ROW('Hygiene Data'!E139)),NA())</f>
        <v>#N/A</v>
      </c>
      <c r="BE145" s="98" t="e">
        <f ca="true">+IF(AND(ISNUMBER(OFFSET('Hygiene Data'!$E$9,0,10*ROW('Hygiene Data'!E139))),'Data Summary'!DT145="Yes"),OFFSET('Hygiene Data'!$E$9,0,10*ROW('Hygiene Data'!E139)),NA())</f>
        <v>#N/A</v>
      </c>
      <c r="BF145" s="98" t="e">
        <f ca="true">+IF(AND(ISNUMBER(OFFSET('Hygiene Data'!$F$5,0,10*ROW('Hygiene Data'!F139))),'Data Summary'!DU145="Yes"),OFFSET('Hygiene Data'!$F$5,0,10*ROW('Hygiene Data'!F139)),NA())</f>
        <v>#N/A</v>
      </c>
      <c r="BG145" s="98" t="e">
        <f ca="true">+IF(AND(ISNUMBER(OFFSET('Hygiene Data'!$F$7,0,10*ROW('Hygiene Data'!F139))),'Data Summary'!DV145="Yes"),OFFSET('Hygiene Data'!$F$7,0,10*ROW('Hygiene Data'!F139)),NA())</f>
        <v>#N/A</v>
      </c>
      <c r="BH145" s="98" t="e">
        <f ca="true">+IF(AND(ISNUMBER(OFFSET('Hygiene Data'!$F$9,0,10*ROW('Hygiene Data'!F139))),'Data Summary'!DW145="Yes"),OFFSET('Hygiene Data'!$F$9,0,10*ROW('Hygiene Data'!F139)),NA())</f>
        <v>#N/A</v>
      </c>
      <c r="BI145" s="98" t="e">
        <f ca="true">+IF(AND(ISNUMBER(OFFSET('Hygiene Data'!$G$5,0,10*ROW('Hygiene Data'!G139))),'Data Summary'!DX145="Yes"),OFFSET('Hygiene Data'!$G$5,0,10*ROW('Hygiene Data'!G139)),NA())</f>
        <v>#N/A</v>
      </c>
      <c r="BJ145" s="98" t="e">
        <f ca="true">+IF(AND(ISNUMBER(OFFSET('Hygiene Data'!$G$7,0,10*ROW('Hygiene Data'!G139))),'Data Summary'!DY145="Yes"),OFFSET('Hygiene Data'!$G$7,0,10*ROW('Hygiene Data'!G139)),NA())</f>
        <v>#N/A</v>
      </c>
      <c r="BK145" s="98" t="e">
        <f ca="true">+IF(AND(ISNUMBER(OFFSET('Hygiene Data'!$G$9,0,10*ROW('Hygiene Data'!G139))),'Data Summary'!DZ145="Yes"),OFFSET('Hygiene Data'!$G$9,0,10*ROW('Hygiene Data'!G139)),NA())</f>
        <v>#N/A</v>
      </c>
      <c r="BL145" s="98" t="e">
        <f ca="true">+IF(AND(ISNUMBER(OFFSET('Hygiene Data'!$H$5,0,10*ROW('Hygiene Data'!H139))),'Data Summary'!EA145="Yes"),OFFSET('Hygiene Data'!$H$5,0,10*ROW('Hygiene Data'!H139)),NA())</f>
        <v>#N/A</v>
      </c>
      <c r="BM145" s="98" t="e">
        <f ca="true">+IF(AND(ISNUMBER(OFFSET('Hygiene Data'!$H$7,0,10*ROW('Hygiene Data'!H139))),'Data Summary'!EB145="Yes"),OFFSET('Hygiene Data'!$H$7,0,10*ROW('Hygiene Data'!H139)),NA())</f>
        <v>#N/A</v>
      </c>
      <c r="BN145" s="98" t="e">
        <f ca="true">+IF(AND(ISNUMBER(OFFSET('Hygiene Data'!$H$9,0,10*ROW('Hygiene Data'!H139))),'Data Summary'!EC145="Yes"),OFFSET('Hygiene Data'!$H$9,0,10*ROW('Hygiene Data'!H139)),NA())</f>
        <v>#N/A</v>
      </c>
      <c r="BO145" s="98" t="e">
        <f ca="true">+IF(AND(ISNUMBER(OFFSET('Hygiene Data'!$I$5,0,10*ROW('Hygiene Data'!I139))),'Data Summary'!ED145="Yes"),OFFSET('Hygiene Data'!$I$5,0,10*ROW('Hygiene Data'!I139)),NA())</f>
        <v>#N/A</v>
      </c>
      <c r="BP145" s="98" t="e">
        <f ca="true">+IF(AND(ISNUMBER(OFFSET('Hygiene Data'!$I$7,0,10*ROW('Hygiene Data'!I139))),'Data Summary'!EE145="Yes"),OFFSET('Hygiene Data'!$I$7,0,10*ROW('Hygiene Data'!I139)),NA())</f>
        <v>#N/A</v>
      </c>
      <c r="BQ145" s="98" t="e">
        <f ca="true">+IF(AND(ISNUMBER(OFFSET('Hygiene Data'!$I$9,0,10*ROW('Hygiene Data'!I139))),'Data Summary'!EF145="Yes"),OFFSET('Hygiene Data'!$I$9,0,10*ROW('Hygiene Data'!I139)),NA())</f>
        <v>#N/A</v>
      </c>
    </row>
    <row xmlns:x14ac="http://schemas.microsoft.com/office/spreadsheetml/2009/9/ac" r="146" x14ac:dyDescent="0.2">
      <c r="A146" s="339" t="e">
        <f ca="true">+RIGHT('Data Summary'!A146,LEN('Data Summary'!A146)-9)</f>
        <v>#VALUE!</v>
      </c>
      <c r="B146" s="36" t="str">
        <f ca="true">+IF(ISTEXT('Data Summary'!B146),'Data Summary'!B146,"")</f>
        <v/>
      </c>
      <c r="C146" s="338" t="e">
        <f ca="true">+VALUE('Data Summary'!C146)</f>
        <v>#VALUE!</v>
      </c>
      <c r="D146" s="96" t="e">
        <f ca="true">+IF(AND(ISNUMBER(OFFSET('Water Data'!$D$4,0,10*ROW('Water Data'!D140))),'Data Summary'!BS146="Yes"),100-OFFSET('Water Data'!$D$4,0,10*ROW('Water Data'!D140)),NA())</f>
        <v>#N/A</v>
      </c>
      <c r="E146" s="96" t="e">
        <f ca="true">+IF(AND(ISNUMBER(OFFSET('Water Data'!$D$6,0,10*ROW('Water Data'!D140))),'Data Summary'!BT146="Yes"),OFFSET('Water Data'!$D$6,0,10*ROW('Water Data'!D140)),NA())</f>
        <v>#N/A</v>
      </c>
      <c r="F146" s="96" t="e">
        <f ca="true">+IF(AND(ISNUMBER(OFFSET('Water Data'!$D$9,0,10*ROW('Water Data'!D140))),'Data Summary'!BU146="Yes"),OFFSET('Water Data'!$D$9,0,10*ROW('Water Data'!D140)),NA())</f>
        <v>#N/A</v>
      </c>
      <c r="G146" s="96" t="e">
        <f ca="true">+IF(AND(ISNUMBER(OFFSET('Water Data'!$E$4,0,10*ROW('Water Data'!E140))),'Data Summary'!BV146="Yes"),100-OFFSET('Water Data'!$E$4,0,10*ROW('Water Data'!E140)),NA())</f>
        <v>#N/A</v>
      </c>
      <c r="H146" s="96" t="e">
        <f ca="true">+IF(AND(ISNUMBER(OFFSET('Water Data'!$E$6,0,10*ROW('Water Data'!E140))),'Data Summary'!BW146="Yes"),OFFSET('Water Data'!$E$6,0,10*ROW('Water Data'!E140)),NA())</f>
        <v>#N/A</v>
      </c>
      <c r="I146" s="96" t="e">
        <f ca="true">+IF(AND(ISNUMBER(OFFSET('Water Data'!$E$9,0,10*ROW('Water Data'!E140))),'Data Summary'!BX146="Yes"),OFFSET('Water Data'!$E$9,0,10*ROW('Water Data'!E140)),NA())</f>
        <v>#N/A</v>
      </c>
      <c r="J146" s="96" t="e">
        <f ca="true">+IF(AND(ISNUMBER(OFFSET('Water Data'!$F$4,0,10*ROW('Water Data'!F140))),'Data Summary'!BY146="Yes"),100-OFFSET('Water Data'!$F$4,0,10*ROW('Water Data'!F140)),NA())</f>
        <v>#N/A</v>
      </c>
      <c r="K146" s="96" t="e">
        <f ca="true">+IF(AND(ISNUMBER(OFFSET('Water Data'!$F$6,0,10*ROW('Water Data'!F140))),'Data Summary'!BZ146="Yes"),OFFSET('Water Data'!$F$6,0,10*ROW('Water Data'!F140)),NA())</f>
        <v>#N/A</v>
      </c>
      <c r="L146" s="96" t="e">
        <f ca="true">+IF(AND(ISNUMBER(OFFSET('Water Data'!$F$9,0,10*ROW('Water Data'!F140))),'Data Summary'!CA146="Yes"),OFFSET('Water Data'!$F$9,0,10*ROW('Water Data'!F140)),NA())</f>
        <v>#N/A</v>
      </c>
      <c r="M146" s="96" t="e">
        <f ca="true">+IF(AND(ISNUMBER(OFFSET('Water Data'!$G$4,0,10*ROW('Water Data'!G140))),'Data Summary'!CB146="Yes"),100-OFFSET('Water Data'!$G$4,0,10*ROW('Water Data'!G140)),NA())</f>
        <v>#N/A</v>
      </c>
      <c r="N146" s="96" t="e">
        <f ca="true">+IF(AND(ISNUMBER(OFFSET('Water Data'!$G$6,0,10*ROW('Water Data'!G140))),'Data Summary'!CC146="Yes"),OFFSET('Water Data'!$G$6,0,10*ROW('Water Data'!G140)),NA())</f>
        <v>#N/A</v>
      </c>
      <c r="O146" s="96" t="e">
        <f ca="true">+IF(AND(ISNUMBER(OFFSET('Water Data'!$G$9,0,10*ROW('Water Data'!G140))),'Data Summary'!CD146="Yes"),OFFSET('Water Data'!$G$9,0,10*ROW('Water Data'!G140)),NA())</f>
        <v>#N/A</v>
      </c>
      <c r="P146" s="96" t="e">
        <f ca="true">+IF(AND(ISNUMBER(OFFSET('Water Data'!$H$4,0,10*ROW('Water Data'!H140))),'Data Summary'!CE146="Yes"),100-OFFSET('Water Data'!$H$4,0,10*ROW('Water Data'!H140)),NA())</f>
        <v>#N/A</v>
      </c>
      <c r="Q146" s="96" t="e">
        <f ca="true">+IF(AND(ISNUMBER(OFFSET('Water Data'!$H$6,0,10*ROW('Water Data'!H140))),'Data Summary'!CF146="Yes"),OFFSET('Water Data'!$H$6,0,10*ROW('Water Data'!H140)),NA())</f>
        <v>#N/A</v>
      </c>
      <c r="R146" s="96" t="e">
        <f ca="true">+IF(AND(ISNUMBER(OFFSET('Water Data'!$H$9,0,10*ROW('Water Data'!H140))),'Data Summary'!CG146="Yes"),OFFSET('Water Data'!$H$9,0,10*ROW('Water Data'!H140)),NA())</f>
        <v>#N/A</v>
      </c>
      <c r="S146" s="96" t="e">
        <f ca="true">+IF(AND(ISNUMBER(OFFSET('Water Data'!$I$4,0,10*ROW('Water Data'!I140))),'Data Summary'!CH146="Yes"),100-OFFSET('Water Data'!$I$4,0,10*ROW('Water Data'!I140)),NA())</f>
        <v>#N/A</v>
      </c>
      <c r="T146" s="96" t="e">
        <f ca="true">+IF(AND(ISNUMBER(OFFSET('Water Data'!$I$6,0,10*ROW('Water Data'!I140))),'Data Summary'!CI146="Yes"),OFFSET('Water Data'!$I$6,0,10*ROW('Water Data'!I140)),NA())</f>
        <v>#N/A</v>
      </c>
      <c r="U146" s="96" t="e">
        <f ca="true">+IF(AND(ISNUMBER(OFFSET('Water Data'!$I$9,0,10*ROW('Water Data'!I140))),'Data Summary'!CJ146="Yes"),OFFSET('Water Data'!$I$9,0,10*ROW('Water Data'!I140)),NA())</f>
        <v>#N/A</v>
      </c>
      <c r="V146" s="97" t="e">
        <f ca="true">+IF(AND(ISNUMBER(OFFSET('Sanitation Data'!$D$4,0,10*ROW('Sanitation Data'!D140))),'Data Summary'!CK146="Yes"),100-OFFSET('Sanitation Data'!$D$4,0,10*ROW('Sanitation Data'!D140)),NA())</f>
        <v>#N/A</v>
      </c>
      <c r="W146" s="97" t="e">
        <f ca="true">+IF(AND(ISNUMBER(OFFSET('Sanitation Data'!$D$6,0,10*ROW('Sanitation Data'!D140))),'Data Summary'!CL146="Yes"),OFFSET('Sanitation Data'!$D$6,0,10*ROW('Sanitation Data'!D140)),NA())</f>
        <v>#N/A</v>
      </c>
      <c r="X146" s="97" t="e">
        <f ca="true">+IF(AND(ISNUMBER(OFFSET('Sanitation Data'!$D$10,0,10*ROW('Sanitation Data'!D140))),'Data Summary'!CM146="Yes"),OFFSET('Sanitation Data'!$D$10,0,10*ROW('Sanitation Data'!D140)),NA())</f>
        <v>#N/A</v>
      </c>
      <c r="Y146" s="97" t="e">
        <f ca="true">+IF(AND(ISNUMBER(OFFSET('Sanitation Data'!$D$11,0,10*ROW('Sanitation Data'!D140))),'Data Summary'!CN146="Yes"),OFFSET('Sanitation Data'!$D$11,0,10*ROW('Sanitation Data'!D140)),NA())</f>
        <v>#N/A</v>
      </c>
      <c r="Z146" s="97" t="e">
        <f ca="true">+IF(AND(ISNUMBER(OFFSET('Sanitation Data'!$D$12,0,10*ROW('Sanitation Data'!D140))),'Data Summary'!CO146="Yes"),OFFSET('Sanitation Data'!$D$12,0,10*ROW('Sanitation Data'!D140)),NA())</f>
        <v>#N/A</v>
      </c>
      <c r="AA146" s="97" t="e">
        <f ca="true">+IF(AND(ISNUMBER(OFFSET('Sanitation Data'!$E$4,0,10*ROW('Sanitation Data'!E140))),'Data Summary'!CP146="Yes"),100-OFFSET('Sanitation Data'!$E$4,0,10*ROW('Sanitation Data'!E140)),NA())</f>
        <v>#N/A</v>
      </c>
      <c r="AB146" s="97" t="e">
        <f ca="true">+IF(AND(ISNUMBER(OFFSET('Sanitation Data'!$E$6,0,10*ROW('Sanitation Data'!E140))),'Data Summary'!CQ146="Yes"),OFFSET('Sanitation Data'!$E$6,0,10*ROW('Sanitation Data'!E140)),NA())</f>
        <v>#N/A</v>
      </c>
      <c r="AC146" s="97" t="e">
        <f ca="true">+IF(AND(ISNUMBER(OFFSET('Sanitation Data'!$E$10,0,10*ROW('Sanitation Data'!E140))),'Data Summary'!CR146="Yes"),OFFSET('Sanitation Data'!$E$10,0,10*ROW('Sanitation Data'!E140)),NA())</f>
        <v>#N/A</v>
      </c>
      <c r="AD146" s="97" t="e">
        <f ca="true">+IF(AND(ISNUMBER(OFFSET('Sanitation Data'!$E$11,0,10*ROW('Sanitation Data'!E140))),'Data Summary'!CS146="Yes"),OFFSET('Sanitation Data'!$E$11,0,10*ROW('Sanitation Data'!E140)),NA())</f>
        <v>#N/A</v>
      </c>
      <c r="AE146" s="97" t="e">
        <f ca="true">+IF(AND(ISNUMBER(OFFSET('Sanitation Data'!$E$12,0,10*ROW('Sanitation Data'!E140))),'Data Summary'!CT146="Yes"),OFFSET('Sanitation Data'!$E$12,0,10*ROW('Sanitation Data'!E140)),NA())</f>
        <v>#N/A</v>
      </c>
      <c r="AF146" s="97" t="e">
        <f ca="true">+IF(AND(ISNUMBER(OFFSET('Sanitation Data'!$F$4,0,10*ROW('Sanitation Data'!F140))),'Data Summary'!CU146="Yes"),100-OFFSET('Sanitation Data'!$F$4,0,10*ROW('Sanitation Data'!F140)),NA())</f>
        <v>#N/A</v>
      </c>
      <c r="AG146" s="97" t="e">
        <f ca="true">+IF(AND(ISNUMBER(OFFSET('Sanitation Data'!$F$6,0,10*ROW('Sanitation Data'!F140))),'Data Summary'!CV146="Yes"),OFFSET('Sanitation Data'!$F$6,0,10*ROW('Sanitation Data'!F140)),NA())</f>
        <v>#N/A</v>
      </c>
      <c r="AH146" s="97" t="e">
        <f ca="true">+IF(AND(ISNUMBER(OFFSET('Sanitation Data'!$F$10,0,10*ROW('Sanitation Data'!F140))),'Data Summary'!CW146="Yes"),OFFSET('Sanitation Data'!$F$10,0,10*ROW('Sanitation Data'!F140)),NA())</f>
        <v>#N/A</v>
      </c>
      <c r="AI146" s="97" t="e">
        <f ca="true">+IF(AND(ISNUMBER(OFFSET('Sanitation Data'!$F$11,0,10*ROW('Sanitation Data'!F140))),'Data Summary'!CX146="Yes"),OFFSET('Sanitation Data'!$F$11,0,10*ROW('Sanitation Data'!F140)),NA())</f>
        <v>#N/A</v>
      </c>
      <c r="AJ146" s="97" t="e">
        <f ca="true">+IF(AND(ISNUMBER(OFFSET('Sanitation Data'!$F$12,0,10*ROW('Sanitation Data'!F140))),'Data Summary'!CY146="Yes"),OFFSET('Sanitation Data'!$F$12,0,10*ROW('Sanitation Data'!F140)),NA())</f>
        <v>#N/A</v>
      </c>
      <c r="AK146" s="97" t="e">
        <f ca="true">+IF(AND(ISNUMBER(OFFSET('Sanitation Data'!$G$4,0,10*ROW('Sanitation Data'!G140))),'Data Summary'!CZ146="Yes"),100-OFFSET('Sanitation Data'!$G$4,0,10*ROW('Sanitation Data'!G140)),NA())</f>
        <v>#N/A</v>
      </c>
      <c r="AL146" s="97" t="e">
        <f ca="true">+IF(AND(ISNUMBER(OFFSET('Sanitation Data'!$G$6,0,10*ROW('Sanitation Data'!G140))),'Data Summary'!DA146="Yes"),OFFSET('Sanitation Data'!$G$6,0,10*ROW('Sanitation Data'!G140)),NA())</f>
        <v>#N/A</v>
      </c>
      <c r="AM146" s="97" t="e">
        <f ca="true">+IF(AND(ISNUMBER(OFFSET('Sanitation Data'!$G$10,0,10*ROW('Sanitation Data'!G140))),'Data Summary'!DB146="Yes"),OFFSET('Sanitation Data'!$G$10,0,10*ROW('Sanitation Data'!G140)),NA())</f>
        <v>#N/A</v>
      </c>
      <c r="AN146" s="97" t="e">
        <f ca="true">+IF(AND(ISNUMBER(OFFSET('Sanitation Data'!$G$11,0,10*ROW('Sanitation Data'!G140))),'Data Summary'!DC146="Yes"),OFFSET('Sanitation Data'!$G$11,0,10*ROW('Sanitation Data'!G140)),NA())</f>
        <v>#N/A</v>
      </c>
      <c r="AO146" s="97" t="e">
        <f ca="true">+IF(AND(ISNUMBER(OFFSET('Sanitation Data'!$G$12,0,10*ROW('Sanitation Data'!G140))),'Data Summary'!DD146="Yes"),OFFSET('Sanitation Data'!$G$12,0,10*ROW('Sanitation Data'!G140)),NA())</f>
        <v>#N/A</v>
      </c>
      <c r="AP146" s="97" t="e">
        <f ca="true">+IF(AND(ISNUMBER(OFFSET('Sanitation Data'!$H$4,0,10*ROW('Sanitation Data'!H140))),'Data Summary'!DE146="Yes"),100-OFFSET('Sanitation Data'!$H$4,0,10*ROW('Sanitation Data'!H140)),NA())</f>
        <v>#N/A</v>
      </c>
      <c r="AQ146" s="97" t="e">
        <f ca="true">+IF(AND(ISNUMBER(OFFSET('Sanitation Data'!$H$6,0,10*ROW('Sanitation Data'!H140))),'Data Summary'!DF146="Yes"),OFFSET('Sanitation Data'!$H$6,0,10*ROW('Sanitation Data'!H140)),NA())</f>
        <v>#N/A</v>
      </c>
      <c r="AR146" s="97" t="e">
        <f ca="true">+IF(AND(ISNUMBER(OFFSET('Sanitation Data'!$H$10,0,10*ROW('Sanitation Data'!H140))),'Data Summary'!DG146="Yes"),OFFSET('Sanitation Data'!$H$10,0,10*ROW('Sanitation Data'!H140)),NA())</f>
        <v>#N/A</v>
      </c>
      <c r="AS146" s="97" t="e">
        <f ca="true">+IF(AND(ISNUMBER(OFFSET('Sanitation Data'!$H$11,0,10*ROW('Sanitation Data'!H140))),'Data Summary'!DH146="Yes"),OFFSET('Sanitation Data'!$H$11,0,10*ROW('Sanitation Data'!H140)),NA())</f>
        <v>#N/A</v>
      </c>
      <c r="AT146" s="97" t="e">
        <f ca="true">+IF(AND(ISNUMBER(OFFSET('Sanitation Data'!$H$12,0,10*ROW('Sanitation Data'!H140))),'Data Summary'!DI146="Yes"),OFFSET('Sanitation Data'!$H$12,0,10*ROW('Sanitation Data'!H140)),NA())</f>
        <v>#N/A</v>
      </c>
      <c r="AU146" s="97" t="e">
        <f ca="true">+IF(AND(ISNUMBER(OFFSET('Sanitation Data'!$I$4,0,10*ROW('Sanitation Data'!I140))),'Data Summary'!DJ146="Yes"),100-OFFSET('Sanitation Data'!$I$4,0,10*ROW('Sanitation Data'!I140)),NA())</f>
        <v>#N/A</v>
      </c>
      <c r="AV146" s="97" t="e">
        <f ca="true">+IF(AND(ISNUMBER(OFFSET('Sanitation Data'!$I$6,0,10*ROW('Sanitation Data'!I140))),'Data Summary'!DK146="Yes"),OFFSET('Sanitation Data'!$I$6,0,10*ROW('Sanitation Data'!I140)),NA())</f>
        <v>#N/A</v>
      </c>
      <c r="AW146" s="97" t="e">
        <f ca="true">+IF(AND(ISNUMBER(OFFSET('Sanitation Data'!$I$10,0,10*ROW('Sanitation Data'!I140))),'Data Summary'!DL146="Yes"),OFFSET('Sanitation Data'!$I$10,0,10*ROW('Sanitation Data'!I140)),NA())</f>
        <v>#N/A</v>
      </c>
      <c r="AX146" s="97" t="e">
        <f ca="true">+IF(AND(ISNUMBER(OFFSET('Sanitation Data'!$I$11,0,10*ROW('Sanitation Data'!I140))),'Data Summary'!DM146="Yes"),OFFSET('Sanitation Data'!$I$11,0,10*ROW('Sanitation Data'!I140)),NA())</f>
        <v>#N/A</v>
      </c>
      <c r="AY146" s="97" t="e">
        <f ca="true">+IF(AND(ISNUMBER(OFFSET('Sanitation Data'!$I$12,0,10*ROW('Sanitation Data'!I140))),'Data Summary'!DN146="Yes"),OFFSET('Sanitation Data'!$I$12,0,10*ROW('Sanitation Data'!I140)),NA())</f>
        <v>#N/A</v>
      </c>
      <c r="AZ146" s="98" t="e">
        <f ca="true">+IF(AND(ISNUMBER(OFFSET('Hygiene Data'!$D$5,0,10*ROW('Hygiene Data'!D140))),'Data Summary'!DO146="Yes"),OFFSET('Hygiene Data'!$D$5,0,10*ROW('Hygiene Data'!D140)),NA())</f>
        <v>#N/A</v>
      </c>
      <c r="BA146" s="98" t="e">
        <f ca="true">+IF(AND(ISNUMBER(OFFSET('Hygiene Data'!$D$7,0,10*ROW('Hygiene Data'!D140))),'Data Summary'!DP146="Yes"),OFFSET('Hygiene Data'!$D$7,0,10*ROW('Hygiene Data'!D140)),NA())</f>
        <v>#N/A</v>
      </c>
      <c r="BB146" s="98" t="e">
        <f ca="true">+IF(AND(ISNUMBER(OFFSET('Hygiene Data'!$D$9,0,10*ROW('Hygiene Data'!D140))),'Data Summary'!DQ146="Yes"),OFFSET('Hygiene Data'!$D$9,0,10*ROW('Hygiene Data'!D140)),NA())</f>
        <v>#N/A</v>
      </c>
      <c r="BC146" s="98" t="e">
        <f ca="true">+IF(AND(ISNUMBER(OFFSET('Hygiene Data'!$E$5,0,10*ROW('Hygiene Data'!E140))),'Data Summary'!DR146="Yes"),OFFSET('Hygiene Data'!$E$5,0,10*ROW('Hygiene Data'!E140)),NA())</f>
        <v>#N/A</v>
      </c>
      <c r="BD146" s="98" t="e">
        <f ca="true">+IF(AND(ISNUMBER(OFFSET('Hygiene Data'!$E$7,0,10*ROW('Hygiene Data'!E140))),'Data Summary'!DS146="Yes"),OFFSET('Hygiene Data'!$E$7,0,10*ROW('Hygiene Data'!E140)),NA())</f>
        <v>#N/A</v>
      </c>
      <c r="BE146" s="98" t="e">
        <f ca="true">+IF(AND(ISNUMBER(OFFSET('Hygiene Data'!$E$9,0,10*ROW('Hygiene Data'!E140))),'Data Summary'!DT146="Yes"),OFFSET('Hygiene Data'!$E$9,0,10*ROW('Hygiene Data'!E140)),NA())</f>
        <v>#N/A</v>
      </c>
      <c r="BF146" s="98" t="e">
        <f ca="true">+IF(AND(ISNUMBER(OFFSET('Hygiene Data'!$F$5,0,10*ROW('Hygiene Data'!F140))),'Data Summary'!DU146="Yes"),OFFSET('Hygiene Data'!$F$5,0,10*ROW('Hygiene Data'!F140)),NA())</f>
        <v>#N/A</v>
      </c>
      <c r="BG146" s="98" t="e">
        <f ca="true">+IF(AND(ISNUMBER(OFFSET('Hygiene Data'!$F$7,0,10*ROW('Hygiene Data'!F140))),'Data Summary'!DV146="Yes"),OFFSET('Hygiene Data'!$F$7,0,10*ROW('Hygiene Data'!F140)),NA())</f>
        <v>#N/A</v>
      </c>
      <c r="BH146" s="98" t="e">
        <f ca="true">+IF(AND(ISNUMBER(OFFSET('Hygiene Data'!$F$9,0,10*ROW('Hygiene Data'!F140))),'Data Summary'!DW146="Yes"),OFFSET('Hygiene Data'!$F$9,0,10*ROW('Hygiene Data'!F140)),NA())</f>
        <v>#N/A</v>
      </c>
      <c r="BI146" s="98" t="e">
        <f ca="true">+IF(AND(ISNUMBER(OFFSET('Hygiene Data'!$G$5,0,10*ROW('Hygiene Data'!G140))),'Data Summary'!DX146="Yes"),OFFSET('Hygiene Data'!$G$5,0,10*ROW('Hygiene Data'!G140)),NA())</f>
        <v>#N/A</v>
      </c>
      <c r="BJ146" s="98" t="e">
        <f ca="true">+IF(AND(ISNUMBER(OFFSET('Hygiene Data'!$G$7,0,10*ROW('Hygiene Data'!G140))),'Data Summary'!DY146="Yes"),OFFSET('Hygiene Data'!$G$7,0,10*ROW('Hygiene Data'!G140)),NA())</f>
        <v>#N/A</v>
      </c>
      <c r="BK146" s="98" t="e">
        <f ca="true">+IF(AND(ISNUMBER(OFFSET('Hygiene Data'!$G$9,0,10*ROW('Hygiene Data'!G140))),'Data Summary'!DZ146="Yes"),OFFSET('Hygiene Data'!$G$9,0,10*ROW('Hygiene Data'!G140)),NA())</f>
        <v>#N/A</v>
      </c>
      <c r="BL146" s="98" t="e">
        <f ca="true">+IF(AND(ISNUMBER(OFFSET('Hygiene Data'!$H$5,0,10*ROW('Hygiene Data'!H140))),'Data Summary'!EA146="Yes"),OFFSET('Hygiene Data'!$H$5,0,10*ROW('Hygiene Data'!H140)),NA())</f>
        <v>#N/A</v>
      </c>
      <c r="BM146" s="98" t="e">
        <f ca="true">+IF(AND(ISNUMBER(OFFSET('Hygiene Data'!$H$7,0,10*ROW('Hygiene Data'!H140))),'Data Summary'!EB146="Yes"),OFFSET('Hygiene Data'!$H$7,0,10*ROW('Hygiene Data'!H140)),NA())</f>
        <v>#N/A</v>
      </c>
      <c r="BN146" s="98" t="e">
        <f ca="true">+IF(AND(ISNUMBER(OFFSET('Hygiene Data'!$H$9,0,10*ROW('Hygiene Data'!H140))),'Data Summary'!EC146="Yes"),OFFSET('Hygiene Data'!$H$9,0,10*ROW('Hygiene Data'!H140)),NA())</f>
        <v>#N/A</v>
      </c>
      <c r="BO146" s="98" t="e">
        <f ca="true">+IF(AND(ISNUMBER(OFFSET('Hygiene Data'!$I$5,0,10*ROW('Hygiene Data'!I140))),'Data Summary'!ED146="Yes"),OFFSET('Hygiene Data'!$I$5,0,10*ROW('Hygiene Data'!I140)),NA())</f>
        <v>#N/A</v>
      </c>
      <c r="BP146" s="98" t="e">
        <f ca="true">+IF(AND(ISNUMBER(OFFSET('Hygiene Data'!$I$7,0,10*ROW('Hygiene Data'!I140))),'Data Summary'!EE146="Yes"),OFFSET('Hygiene Data'!$I$7,0,10*ROW('Hygiene Data'!I140)),NA())</f>
        <v>#N/A</v>
      </c>
      <c r="BQ146" s="98" t="e">
        <f ca="true">+IF(AND(ISNUMBER(OFFSET('Hygiene Data'!$I$9,0,10*ROW('Hygiene Data'!I140))),'Data Summary'!EF146="Yes"),OFFSET('Hygiene Data'!$I$9,0,10*ROW('Hygiene Data'!I140)),NA())</f>
        <v>#N/A</v>
      </c>
    </row>
    <row xmlns:x14ac="http://schemas.microsoft.com/office/spreadsheetml/2009/9/ac" r="147" x14ac:dyDescent="0.2">
      <c r="A147" s="339" t="e">
        <f ca="true">+RIGHT('Data Summary'!A147,LEN('Data Summary'!A147)-9)</f>
        <v>#VALUE!</v>
      </c>
      <c r="B147" s="36" t="str">
        <f ca="true">+IF(ISTEXT('Data Summary'!B147),'Data Summary'!B147,"")</f>
        <v/>
      </c>
      <c r="C147" s="338" t="e">
        <f ca="true">+VALUE('Data Summary'!C147)</f>
        <v>#VALUE!</v>
      </c>
      <c r="D147" s="96" t="e">
        <f ca="true">+IF(AND(ISNUMBER(OFFSET('Water Data'!$D$4,0,10*ROW('Water Data'!D141))),'Data Summary'!BS147="Yes"),100-OFFSET('Water Data'!$D$4,0,10*ROW('Water Data'!D141)),NA())</f>
        <v>#N/A</v>
      </c>
      <c r="E147" s="96" t="e">
        <f ca="true">+IF(AND(ISNUMBER(OFFSET('Water Data'!$D$6,0,10*ROW('Water Data'!D141))),'Data Summary'!BT147="Yes"),OFFSET('Water Data'!$D$6,0,10*ROW('Water Data'!D141)),NA())</f>
        <v>#N/A</v>
      </c>
      <c r="F147" s="96" t="e">
        <f ca="true">+IF(AND(ISNUMBER(OFFSET('Water Data'!$D$9,0,10*ROW('Water Data'!D141))),'Data Summary'!BU147="Yes"),OFFSET('Water Data'!$D$9,0,10*ROW('Water Data'!D141)),NA())</f>
        <v>#N/A</v>
      </c>
      <c r="G147" s="96" t="e">
        <f ca="true">+IF(AND(ISNUMBER(OFFSET('Water Data'!$E$4,0,10*ROW('Water Data'!E141))),'Data Summary'!BV147="Yes"),100-OFFSET('Water Data'!$E$4,0,10*ROW('Water Data'!E141)),NA())</f>
        <v>#N/A</v>
      </c>
      <c r="H147" s="96" t="e">
        <f ca="true">+IF(AND(ISNUMBER(OFFSET('Water Data'!$E$6,0,10*ROW('Water Data'!E141))),'Data Summary'!BW147="Yes"),OFFSET('Water Data'!$E$6,0,10*ROW('Water Data'!E141)),NA())</f>
        <v>#N/A</v>
      </c>
      <c r="I147" s="96" t="e">
        <f ca="true">+IF(AND(ISNUMBER(OFFSET('Water Data'!$E$9,0,10*ROW('Water Data'!E141))),'Data Summary'!BX147="Yes"),OFFSET('Water Data'!$E$9,0,10*ROW('Water Data'!E141)),NA())</f>
        <v>#N/A</v>
      </c>
      <c r="J147" s="96" t="e">
        <f ca="true">+IF(AND(ISNUMBER(OFFSET('Water Data'!$F$4,0,10*ROW('Water Data'!F141))),'Data Summary'!BY147="Yes"),100-OFFSET('Water Data'!$F$4,0,10*ROW('Water Data'!F141)),NA())</f>
        <v>#N/A</v>
      </c>
      <c r="K147" s="96" t="e">
        <f ca="true">+IF(AND(ISNUMBER(OFFSET('Water Data'!$F$6,0,10*ROW('Water Data'!F141))),'Data Summary'!BZ147="Yes"),OFFSET('Water Data'!$F$6,0,10*ROW('Water Data'!F141)),NA())</f>
        <v>#N/A</v>
      </c>
      <c r="L147" s="96" t="e">
        <f ca="true">+IF(AND(ISNUMBER(OFFSET('Water Data'!$F$9,0,10*ROW('Water Data'!F141))),'Data Summary'!CA147="Yes"),OFFSET('Water Data'!$F$9,0,10*ROW('Water Data'!F141)),NA())</f>
        <v>#N/A</v>
      </c>
      <c r="M147" s="96" t="e">
        <f ca="true">+IF(AND(ISNUMBER(OFFSET('Water Data'!$G$4,0,10*ROW('Water Data'!G141))),'Data Summary'!CB147="Yes"),100-OFFSET('Water Data'!$G$4,0,10*ROW('Water Data'!G141)),NA())</f>
        <v>#N/A</v>
      </c>
      <c r="N147" s="96" t="e">
        <f ca="true">+IF(AND(ISNUMBER(OFFSET('Water Data'!$G$6,0,10*ROW('Water Data'!G141))),'Data Summary'!CC147="Yes"),OFFSET('Water Data'!$G$6,0,10*ROW('Water Data'!G141)),NA())</f>
        <v>#N/A</v>
      </c>
      <c r="O147" s="96" t="e">
        <f ca="true">+IF(AND(ISNUMBER(OFFSET('Water Data'!$G$9,0,10*ROW('Water Data'!G141))),'Data Summary'!CD147="Yes"),OFFSET('Water Data'!$G$9,0,10*ROW('Water Data'!G141)),NA())</f>
        <v>#N/A</v>
      </c>
      <c r="P147" s="96" t="e">
        <f ca="true">+IF(AND(ISNUMBER(OFFSET('Water Data'!$H$4,0,10*ROW('Water Data'!H141))),'Data Summary'!CE147="Yes"),100-OFFSET('Water Data'!$H$4,0,10*ROW('Water Data'!H141)),NA())</f>
        <v>#N/A</v>
      </c>
      <c r="Q147" s="96" t="e">
        <f ca="true">+IF(AND(ISNUMBER(OFFSET('Water Data'!$H$6,0,10*ROW('Water Data'!H141))),'Data Summary'!CF147="Yes"),OFFSET('Water Data'!$H$6,0,10*ROW('Water Data'!H141)),NA())</f>
        <v>#N/A</v>
      </c>
      <c r="R147" s="96" t="e">
        <f ca="true">+IF(AND(ISNUMBER(OFFSET('Water Data'!$H$9,0,10*ROW('Water Data'!H141))),'Data Summary'!CG147="Yes"),OFFSET('Water Data'!$H$9,0,10*ROW('Water Data'!H141)),NA())</f>
        <v>#N/A</v>
      </c>
      <c r="S147" s="96" t="e">
        <f ca="true">+IF(AND(ISNUMBER(OFFSET('Water Data'!$I$4,0,10*ROW('Water Data'!I141))),'Data Summary'!CH147="Yes"),100-OFFSET('Water Data'!$I$4,0,10*ROW('Water Data'!I141)),NA())</f>
        <v>#N/A</v>
      </c>
      <c r="T147" s="96" t="e">
        <f ca="true">+IF(AND(ISNUMBER(OFFSET('Water Data'!$I$6,0,10*ROW('Water Data'!I141))),'Data Summary'!CI147="Yes"),OFFSET('Water Data'!$I$6,0,10*ROW('Water Data'!I141)),NA())</f>
        <v>#N/A</v>
      </c>
      <c r="U147" s="96" t="e">
        <f ca="true">+IF(AND(ISNUMBER(OFFSET('Water Data'!$I$9,0,10*ROW('Water Data'!I141))),'Data Summary'!CJ147="Yes"),OFFSET('Water Data'!$I$9,0,10*ROW('Water Data'!I141)),NA())</f>
        <v>#N/A</v>
      </c>
      <c r="V147" s="97" t="e">
        <f ca="true">+IF(AND(ISNUMBER(OFFSET('Sanitation Data'!$D$4,0,10*ROW('Sanitation Data'!D141))),'Data Summary'!CK147="Yes"),100-OFFSET('Sanitation Data'!$D$4,0,10*ROW('Sanitation Data'!D141)),NA())</f>
        <v>#N/A</v>
      </c>
      <c r="W147" s="97" t="e">
        <f ca="true">+IF(AND(ISNUMBER(OFFSET('Sanitation Data'!$D$6,0,10*ROW('Sanitation Data'!D141))),'Data Summary'!CL147="Yes"),OFFSET('Sanitation Data'!$D$6,0,10*ROW('Sanitation Data'!D141)),NA())</f>
        <v>#N/A</v>
      </c>
      <c r="X147" s="97" t="e">
        <f ca="true">+IF(AND(ISNUMBER(OFFSET('Sanitation Data'!$D$10,0,10*ROW('Sanitation Data'!D141))),'Data Summary'!CM147="Yes"),OFFSET('Sanitation Data'!$D$10,0,10*ROW('Sanitation Data'!D141)),NA())</f>
        <v>#N/A</v>
      </c>
      <c r="Y147" s="97" t="e">
        <f ca="true">+IF(AND(ISNUMBER(OFFSET('Sanitation Data'!$D$11,0,10*ROW('Sanitation Data'!D141))),'Data Summary'!CN147="Yes"),OFFSET('Sanitation Data'!$D$11,0,10*ROW('Sanitation Data'!D141)),NA())</f>
        <v>#N/A</v>
      </c>
      <c r="Z147" s="97" t="e">
        <f ca="true">+IF(AND(ISNUMBER(OFFSET('Sanitation Data'!$D$12,0,10*ROW('Sanitation Data'!D141))),'Data Summary'!CO147="Yes"),OFFSET('Sanitation Data'!$D$12,0,10*ROW('Sanitation Data'!D141)),NA())</f>
        <v>#N/A</v>
      </c>
      <c r="AA147" s="97" t="e">
        <f ca="true">+IF(AND(ISNUMBER(OFFSET('Sanitation Data'!$E$4,0,10*ROW('Sanitation Data'!E141))),'Data Summary'!CP147="Yes"),100-OFFSET('Sanitation Data'!$E$4,0,10*ROW('Sanitation Data'!E141)),NA())</f>
        <v>#N/A</v>
      </c>
      <c r="AB147" s="97" t="e">
        <f ca="true">+IF(AND(ISNUMBER(OFFSET('Sanitation Data'!$E$6,0,10*ROW('Sanitation Data'!E141))),'Data Summary'!CQ147="Yes"),OFFSET('Sanitation Data'!$E$6,0,10*ROW('Sanitation Data'!E141)),NA())</f>
        <v>#N/A</v>
      </c>
      <c r="AC147" s="97" t="e">
        <f ca="true">+IF(AND(ISNUMBER(OFFSET('Sanitation Data'!$E$10,0,10*ROW('Sanitation Data'!E141))),'Data Summary'!CR147="Yes"),OFFSET('Sanitation Data'!$E$10,0,10*ROW('Sanitation Data'!E141)),NA())</f>
        <v>#N/A</v>
      </c>
      <c r="AD147" s="97" t="e">
        <f ca="true">+IF(AND(ISNUMBER(OFFSET('Sanitation Data'!$E$11,0,10*ROW('Sanitation Data'!E141))),'Data Summary'!CS147="Yes"),OFFSET('Sanitation Data'!$E$11,0,10*ROW('Sanitation Data'!E141)),NA())</f>
        <v>#N/A</v>
      </c>
      <c r="AE147" s="97" t="e">
        <f ca="true">+IF(AND(ISNUMBER(OFFSET('Sanitation Data'!$E$12,0,10*ROW('Sanitation Data'!E141))),'Data Summary'!CT147="Yes"),OFFSET('Sanitation Data'!$E$12,0,10*ROW('Sanitation Data'!E141)),NA())</f>
        <v>#N/A</v>
      </c>
      <c r="AF147" s="97" t="e">
        <f ca="true">+IF(AND(ISNUMBER(OFFSET('Sanitation Data'!$F$4,0,10*ROW('Sanitation Data'!F141))),'Data Summary'!CU147="Yes"),100-OFFSET('Sanitation Data'!$F$4,0,10*ROW('Sanitation Data'!F141)),NA())</f>
        <v>#N/A</v>
      </c>
      <c r="AG147" s="97" t="e">
        <f ca="true">+IF(AND(ISNUMBER(OFFSET('Sanitation Data'!$F$6,0,10*ROW('Sanitation Data'!F141))),'Data Summary'!CV147="Yes"),OFFSET('Sanitation Data'!$F$6,0,10*ROW('Sanitation Data'!F141)),NA())</f>
        <v>#N/A</v>
      </c>
      <c r="AH147" s="97" t="e">
        <f ca="true">+IF(AND(ISNUMBER(OFFSET('Sanitation Data'!$F$10,0,10*ROW('Sanitation Data'!F141))),'Data Summary'!CW147="Yes"),OFFSET('Sanitation Data'!$F$10,0,10*ROW('Sanitation Data'!F141)),NA())</f>
        <v>#N/A</v>
      </c>
      <c r="AI147" s="97" t="e">
        <f ca="true">+IF(AND(ISNUMBER(OFFSET('Sanitation Data'!$F$11,0,10*ROW('Sanitation Data'!F141))),'Data Summary'!CX147="Yes"),OFFSET('Sanitation Data'!$F$11,0,10*ROW('Sanitation Data'!F141)),NA())</f>
        <v>#N/A</v>
      </c>
      <c r="AJ147" s="97" t="e">
        <f ca="true">+IF(AND(ISNUMBER(OFFSET('Sanitation Data'!$F$12,0,10*ROW('Sanitation Data'!F141))),'Data Summary'!CY147="Yes"),OFFSET('Sanitation Data'!$F$12,0,10*ROW('Sanitation Data'!F141)),NA())</f>
        <v>#N/A</v>
      </c>
      <c r="AK147" s="97" t="e">
        <f ca="true">+IF(AND(ISNUMBER(OFFSET('Sanitation Data'!$G$4,0,10*ROW('Sanitation Data'!G141))),'Data Summary'!CZ147="Yes"),100-OFFSET('Sanitation Data'!$G$4,0,10*ROW('Sanitation Data'!G141)),NA())</f>
        <v>#N/A</v>
      </c>
      <c r="AL147" s="97" t="e">
        <f ca="true">+IF(AND(ISNUMBER(OFFSET('Sanitation Data'!$G$6,0,10*ROW('Sanitation Data'!G141))),'Data Summary'!DA147="Yes"),OFFSET('Sanitation Data'!$G$6,0,10*ROW('Sanitation Data'!G141)),NA())</f>
        <v>#N/A</v>
      </c>
      <c r="AM147" s="97" t="e">
        <f ca="true">+IF(AND(ISNUMBER(OFFSET('Sanitation Data'!$G$10,0,10*ROW('Sanitation Data'!G141))),'Data Summary'!DB147="Yes"),OFFSET('Sanitation Data'!$G$10,0,10*ROW('Sanitation Data'!G141)),NA())</f>
        <v>#N/A</v>
      </c>
      <c r="AN147" s="97" t="e">
        <f ca="true">+IF(AND(ISNUMBER(OFFSET('Sanitation Data'!$G$11,0,10*ROW('Sanitation Data'!G141))),'Data Summary'!DC147="Yes"),OFFSET('Sanitation Data'!$G$11,0,10*ROW('Sanitation Data'!G141)),NA())</f>
        <v>#N/A</v>
      </c>
      <c r="AO147" s="97" t="e">
        <f ca="true">+IF(AND(ISNUMBER(OFFSET('Sanitation Data'!$G$12,0,10*ROW('Sanitation Data'!G141))),'Data Summary'!DD147="Yes"),OFFSET('Sanitation Data'!$G$12,0,10*ROW('Sanitation Data'!G141)),NA())</f>
        <v>#N/A</v>
      </c>
      <c r="AP147" s="97" t="e">
        <f ca="true">+IF(AND(ISNUMBER(OFFSET('Sanitation Data'!$H$4,0,10*ROW('Sanitation Data'!H141))),'Data Summary'!DE147="Yes"),100-OFFSET('Sanitation Data'!$H$4,0,10*ROW('Sanitation Data'!H141)),NA())</f>
        <v>#N/A</v>
      </c>
      <c r="AQ147" s="97" t="e">
        <f ca="true">+IF(AND(ISNUMBER(OFFSET('Sanitation Data'!$H$6,0,10*ROW('Sanitation Data'!H141))),'Data Summary'!DF147="Yes"),OFFSET('Sanitation Data'!$H$6,0,10*ROW('Sanitation Data'!H141)),NA())</f>
        <v>#N/A</v>
      </c>
      <c r="AR147" s="97" t="e">
        <f ca="true">+IF(AND(ISNUMBER(OFFSET('Sanitation Data'!$H$10,0,10*ROW('Sanitation Data'!H141))),'Data Summary'!DG147="Yes"),OFFSET('Sanitation Data'!$H$10,0,10*ROW('Sanitation Data'!H141)),NA())</f>
        <v>#N/A</v>
      </c>
      <c r="AS147" s="97" t="e">
        <f ca="true">+IF(AND(ISNUMBER(OFFSET('Sanitation Data'!$H$11,0,10*ROW('Sanitation Data'!H141))),'Data Summary'!DH147="Yes"),OFFSET('Sanitation Data'!$H$11,0,10*ROW('Sanitation Data'!H141)),NA())</f>
        <v>#N/A</v>
      </c>
      <c r="AT147" s="97" t="e">
        <f ca="true">+IF(AND(ISNUMBER(OFFSET('Sanitation Data'!$H$12,0,10*ROW('Sanitation Data'!H141))),'Data Summary'!DI147="Yes"),OFFSET('Sanitation Data'!$H$12,0,10*ROW('Sanitation Data'!H141)),NA())</f>
        <v>#N/A</v>
      </c>
      <c r="AU147" s="97" t="e">
        <f ca="true">+IF(AND(ISNUMBER(OFFSET('Sanitation Data'!$I$4,0,10*ROW('Sanitation Data'!I141))),'Data Summary'!DJ147="Yes"),100-OFFSET('Sanitation Data'!$I$4,0,10*ROW('Sanitation Data'!I141)),NA())</f>
        <v>#N/A</v>
      </c>
      <c r="AV147" s="97" t="e">
        <f ca="true">+IF(AND(ISNUMBER(OFFSET('Sanitation Data'!$I$6,0,10*ROW('Sanitation Data'!I141))),'Data Summary'!DK147="Yes"),OFFSET('Sanitation Data'!$I$6,0,10*ROW('Sanitation Data'!I141)),NA())</f>
        <v>#N/A</v>
      </c>
      <c r="AW147" s="97" t="e">
        <f ca="true">+IF(AND(ISNUMBER(OFFSET('Sanitation Data'!$I$10,0,10*ROW('Sanitation Data'!I141))),'Data Summary'!DL147="Yes"),OFFSET('Sanitation Data'!$I$10,0,10*ROW('Sanitation Data'!I141)),NA())</f>
        <v>#N/A</v>
      </c>
      <c r="AX147" s="97" t="e">
        <f ca="true">+IF(AND(ISNUMBER(OFFSET('Sanitation Data'!$I$11,0,10*ROW('Sanitation Data'!I141))),'Data Summary'!DM147="Yes"),OFFSET('Sanitation Data'!$I$11,0,10*ROW('Sanitation Data'!I141)),NA())</f>
        <v>#N/A</v>
      </c>
      <c r="AY147" s="97" t="e">
        <f ca="true">+IF(AND(ISNUMBER(OFFSET('Sanitation Data'!$I$12,0,10*ROW('Sanitation Data'!I141))),'Data Summary'!DN147="Yes"),OFFSET('Sanitation Data'!$I$12,0,10*ROW('Sanitation Data'!I141)),NA())</f>
        <v>#N/A</v>
      </c>
      <c r="AZ147" s="98" t="e">
        <f ca="true">+IF(AND(ISNUMBER(OFFSET('Hygiene Data'!$D$5,0,10*ROW('Hygiene Data'!D141))),'Data Summary'!DO147="Yes"),OFFSET('Hygiene Data'!$D$5,0,10*ROW('Hygiene Data'!D141)),NA())</f>
        <v>#N/A</v>
      </c>
      <c r="BA147" s="98" t="e">
        <f ca="true">+IF(AND(ISNUMBER(OFFSET('Hygiene Data'!$D$7,0,10*ROW('Hygiene Data'!D141))),'Data Summary'!DP147="Yes"),OFFSET('Hygiene Data'!$D$7,0,10*ROW('Hygiene Data'!D141)),NA())</f>
        <v>#N/A</v>
      </c>
      <c r="BB147" s="98" t="e">
        <f ca="true">+IF(AND(ISNUMBER(OFFSET('Hygiene Data'!$D$9,0,10*ROW('Hygiene Data'!D141))),'Data Summary'!DQ147="Yes"),OFFSET('Hygiene Data'!$D$9,0,10*ROW('Hygiene Data'!D141)),NA())</f>
        <v>#N/A</v>
      </c>
      <c r="BC147" s="98" t="e">
        <f ca="true">+IF(AND(ISNUMBER(OFFSET('Hygiene Data'!$E$5,0,10*ROW('Hygiene Data'!E141))),'Data Summary'!DR147="Yes"),OFFSET('Hygiene Data'!$E$5,0,10*ROW('Hygiene Data'!E141)),NA())</f>
        <v>#N/A</v>
      </c>
      <c r="BD147" s="98" t="e">
        <f ca="true">+IF(AND(ISNUMBER(OFFSET('Hygiene Data'!$E$7,0,10*ROW('Hygiene Data'!E141))),'Data Summary'!DS147="Yes"),OFFSET('Hygiene Data'!$E$7,0,10*ROW('Hygiene Data'!E141)),NA())</f>
        <v>#N/A</v>
      </c>
      <c r="BE147" s="98" t="e">
        <f ca="true">+IF(AND(ISNUMBER(OFFSET('Hygiene Data'!$E$9,0,10*ROW('Hygiene Data'!E141))),'Data Summary'!DT147="Yes"),OFFSET('Hygiene Data'!$E$9,0,10*ROW('Hygiene Data'!E141)),NA())</f>
        <v>#N/A</v>
      </c>
      <c r="BF147" s="98" t="e">
        <f ca="true">+IF(AND(ISNUMBER(OFFSET('Hygiene Data'!$F$5,0,10*ROW('Hygiene Data'!F141))),'Data Summary'!DU147="Yes"),OFFSET('Hygiene Data'!$F$5,0,10*ROW('Hygiene Data'!F141)),NA())</f>
        <v>#N/A</v>
      </c>
      <c r="BG147" s="98" t="e">
        <f ca="true">+IF(AND(ISNUMBER(OFFSET('Hygiene Data'!$F$7,0,10*ROW('Hygiene Data'!F141))),'Data Summary'!DV147="Yes"),OFFSET('Hygiene Data'!$F$7,0,10*ROW('Hygiene Data'!F141)),NA())</f>
        <v>#N/A</v>
      </c>
      <c r="BH147" s="98" t="e">
        <f ca="true">+IF(AND(ISNUMBER(OFFSET('Hygiene Data'!$F$9,0,10*ROW('Hygiene Data'!F141))),'Data Summary'!DW147="Yes"),OFFSET('Hygiene Data'!$F$9,0,10*ROW('Hygiene Data'!F141)),NA())</f>
        <v>#N/A</v>
      </c>
      <c r="BI147" s="98" t="e">
        <f ca="true">+IF(AND(ISNUMBER(OFFSET('Hygiene Data'!$G$5,0,10*ROW('Hygiene Data'!G141))),'Data Summary'!DX147="Yes"),OFFSET('Hygiene Data'!$G$5,0,10*ROW('Hygiene Data'!G141)),NA())</f>
        <v>#N/A</v>
      </c>
      <c r="BJ147" s="98" t="e">
        <f ca="true">+IF(AND(ISNUMBER(OFFSET('Hygiene Data'!$G$7,0,10*ROW('Hygiene Data'!G141))),'Data Summary'!DY147="Yes"),OFFSET('Hygiene Data'!$G$7,0,10*ROW('Hygiene Data'!G141)),NA())</f>
        <v>#N/A</v>
      </c>
      <c r="BK147" s="98" t="e">
        <f ca="true">+IF(AND(ISNUMBER(OFFSET('Hygiene Data'!$G$9,0,10*ROW('Hygiene Data'!G141))),'Data Summary'!DZ147="Yes"),OFFSET('Hygiene Data'!$G$9,0,10*ROW('Hygiene Data'!G141)),NA())</f>
        <v>#N/A</v>
      </c>
      <c r="BL147" s="98" t="e">
        <f ca="true">+IF(AND(ISNUMBER(OFFSET('Hygiene Data'!$H$5,0,10*ROW('Hygiene Data'!H141))),'Data Summary'!EA147="Yes"),OFFSET('Hygiene Data'!$H$5,0,10*ROW('Hygiene Data'!H141)),NA())</f>
        <v>#N/A</v>
      </c>
      <c r="BM147" s="98" t="e">
        <f ca="true">+IF(AND(ISNUMBER(OFFSET('Hygiene Data'!$H$7,0,10*ROW('Hygiene Data'!H141))),'Data Summary'!EB147="Yes"),OFFSET('Hygiene Data'!$H$7,0,10*ROW('Hygiene Data'!H141)),NA())</f>
        <v>#N/A</v>
      </c>
      <c r="BN147" s="98" t="e">
        <f ca="true">+IF(AND(ISNUMBER(OFFSET('Hygiene Data'!$H$9,0,10*ROW('Hygiene Data'!H141))),'Data Summary'!EC147="Yes"),OFFSET('Hygiene Data'!$H$9,0,10*ROW('Hygiene Data'!H141)),NA())</f>
        <v>#N/A</v>
      </c>
      <c r="BO147" s="98" t="e">
        <f ca="true">+IF(AND(ISNUMBER(OFFSET('Hygiene Data'!$I$5,0,10*ROW('Hygiene Data'!I141))),'Data Summary'!ED147="Yes"),OFFSET('Hygiene Data'!$I$5,0,10*ROW('Hygiene Data'!I141)),NA())</f>
        <v>#N/A</v>
      </c>
      <c r="BP147" s="98" t="e">
        <f ca="true">+IF(AND(ISNUMBER(OFFSET('Hygiene Data'!$I$7,0,10*ROW('Hygiene Data'!I141))),'Data Summary'!EE147="Yes"),OFFSET('Hygiene Data'!$I$7,0,10*ROW('Hygiene Data'!I141)),NA())</f>
        <v>#N/A</v>
      </c>
      <c r="BQ147" s="98" t="e">
        <f ca="true">+IF(AND(ISNUMBER(OFFSET('Hygiene Data'!$I$9,0,10*ROW('Hygiene Data'!I141))),'Data Summary'!EF147="Yes"),OFFSET('Hygiene Data'!$I$9,0,10*ROW('Hygiene Data'!I141)),NA())</f>
        <v>#N/A</v>
      </c>
    </row>
    <row xmlns:x14ac="http://schemas.microsoft.com/office/spreadsheetml/2009/9/ac" r="148" x14ac:dyDescent="0.2">
      <c r="A148" s="339" t="e">
        <f ca="true">+RIGHT('Data Summary'!A148,LEN('Data Summary'!A148)-9)</f>
        <v>#VALUE!</v>
      </c>
      <c r="B148" s="36" t="str">
        <f ca="true">+IF(ISTEXT('Data Summary'!B148),'Data Summary'!B148,"")</f>
        <v/>
      </c>
      <c r="C148" s="338" t="e">
        <f ca="true">+VALUE('Data Summary'!C148)</f>
        <v>#VALUE!</v>
      </c>
      <c r="D148" s="96" t="e">
        <f ca="true">+IF(AND(ISNUMBER(OFFSET('Water Data'!$D$4,0,10*ROW('Water Data'!D142))),'Data Summary'!BS148="Yes"),100-OFFSET('Water Data'!$D$4,0,10*ROW('Water Data'!D142)),NA())</f>
        <v>#N/A</v>
      </c>
      <c r="E148" s="96" t="e">
        <f ca="true">+IF(AND(ISNUMBER(OFFSET('Water Data'!$D$6,0,10*ROW('Water Data'!D142))),'Data Summary'!BT148="Yes"),OFFSET('Water Data'!$D$6,0,10*ROW('Water Data'!D142)),NA())</f>
        <v>#N/A</v>
      </c>
      <c r="F148" s="96" t="e">
        <f ca="true">+IF(AND(ISNUMBER(OFFSET('Water Data'!$D$9,0,10*ROW('Water Data'!D142))),'Data Summary'!BU148="Yes"),OFFSET('Water Data'!$D$9,0,10*ROW('Water Data'!D142)),NA())</f>
        <v>#N/A</v>
      </c>
      <c r="G148" s="96" t="e">
        <f ca="true">+IF(AND(ISNUMBER(OFFSET('Water Data'!$E$4,0,10*ROW('Water Data'!E142))),'Data Summary'!BV148="Yes"),100-OFFSET('Water Data'!$E$4,0,10*ROW('Water Data'!E142)),NA())</f>
        <v>#N/A</v>
      </c>
      <c r="H148" s="96" t="e">
        <f ca="true">+IF(AND(ISNUMBER(OFFSET('Water Data'!$E$6,0,10*ROW('Water Data'!E142))),'Data Summary'!BW148="Yes"),OFFSET('Water Data'!$E$6,0,10*ROW('Water Data'!E142)),NA())</f>
        <v>#N/A</v>
      </c>
      <c r="I148" s="96" t="e">
        <f ca="true">+IF(AND(ISNUMBER(OFFSET('Water Data'!$E$9,0,10*ROW('Water Data'!E142))),'Data Summary'!BX148="Yes"),OFFSET('Water Data'!$E$9,0,10*ROW('Water Data'!E142)),NA())</f>
        <v>#N/A</v>
      </c>
      <c r="J148" s="96" t="e">
        <f ca="true">+IF(AND(ISNUMBER(OFFSET('Water Data'!$F$4,0,10*ROW('Water Data'!F142))),'Data Summary'!BY148="Yes"),100-OFFSET('Water Data'!$F$4,0,10*ROW('Water Data'!F142)),NA())</f>
        <v>#N/A</v>
      </c>
      <c r="K148" s="96" t="e">
        <f ca="true">+IF(AND(ISNUMBER(OFFSET('Water Data'!$F$6,0,10*ROW('Water Data'!F142))),'Data Summary'!BZ148="Yes"),OFFSET('Water Data'!$F$6,0,10*ROW('Water Data'!F142)),NA())</f>
        <v>#N/A</v>
      </c>
      <c r="L148" s="96" t="e">
        <f ca="true">+IF(AND(ISNUMBER(OFFSET('Water Data'!$F$9,0,10*ROW('Water Data'!F142))),'Data Summary'!CA148="Yes"),OFFSET('Water Data'!$F$9,0,10*ROW('Water Data'!F142)),NA())</f>
        <v>#N/A</v>
      </c>
      <c r="M148" s="96" t="e">
        <f ca="true">+IF(AND(ISNUMBER(OFFSET('Water Data'!$G$4,0,10*ROW('Water Data'!G142))),'Data Summary'!CB148="Yes"),100-OFFSET('Water Data'!$G$4,0,10*ROW('Water Data'!G142)),NA())</f>
        <v>#N/A</v>
      </c>
      <c r="N148" s="96" t="e">
        <f ca="true">+IF(AND(ISNUMBER(OFFSET('Water Data'!$G$6,0,10*ROW('Water Data'!G142))),'Data Summary'!CC148="Yes"),OFFSET('Water Data'!$G$6,0,10*ROW('Water Data'!G142)),NA())</f>
        <v>#N/A</v>
      </c>
      <c r="O148" s="96" t="e">
        <f ca="true">+IF(AND(ISNUMBER(OFFSET('Water Data'!$G$9,0,10*ROW('Water Data'!G142))),'Data Summary'!CD148="Yes"),OFFSET('Water Data'!$G$9,0,10*ROW('Water Data'!G142)),NA())</f>
        <v>#N/A</v>
      </c>
      <c r="P148" s="96" t="e">
        <f ca="true">+IF(AND(ISNUMBER(OFFSET('Water Data'!$H$4,0,10*ROW('Water Data'!H142))),'Data Summary'!CE148="Yes"),100-OFFSET('Water Data'!$H$4,0,10*ROW('Water Data'!H142)),NA())</f>
        <v>#N/A</v>
      </c>
      <c r="Q148" s="96" t="e">
        <f ca="true">+IF(AND(ISNUMBER(OFFSET('Water Data'!$H$6,0,10*ROW('Water Data'!H142))),'Data Summary'!CF148="Yes"),OFFSET('Water Data'!$H$6,0,10*ROW('Water Data'!H142)),NA())</f>
        <v>#N/A</v>
      </c>
      <c r="R148" s="96" t="e">
        <f ca="true">+IF(AND(ISNUMBER(OFFSET('Water Data'!$H$9,0,10*ROW('Water Data'!H142))),'Data Summary'!CG148="Yes"),OFFSET('Water Data'!$H$9,0,10*ROW('Water Data'!H142)),NA())</f>
        <v>#N/A</v>
      </c>
      <c r="S148" s="96" t="e">
        <f ca="true">+IF(AND(ISNUMBER(OFFSET('Water Data'!$I$4,0,10*ROW('Water Data'!I142))),'Data Summary'!CH148="Yes"),100-OFFSET('Water Data'!$I$4,0,10*ROW('Water Data'!I142)),NA())</f>
        <v>#N/A</v>
      </c>
      <c r="T148" s="96" t="e">
        <f ca="true">+IF(AND(ISNUMBER(OFFSET('Water Data'!$I$6,0,10*ROW('Water Data'!I142))),'Data Summary'!CI148="Yes"),OFFSET('Water Data'!$I$6,0,10*ROW('Water Data'!I142)),NA())</f>
        <v>#N/A</v>
      </c>
      <c r="U148" s="96" t="e">
        <f ca="true">+IF(AND(ISNUMBER(OFFSET('Water Data'!$I$9,0,10*ROW('Water Data'!I142))),'Data Summary'!CJ148="Yes"),OFFSET('Water Data'!$I$9,0,10*ROW('Water Data'!I142)),NA())</f>
        <v>#N/A</v>
      </c>
      <c r="V148" s="97" t="e">
        <f ca="true">+IF(AND(ISNUMBER(OFFSET('Sanitation Data'!$D$4,0,10*ROW('Sanitation Data'!D142))),'Data Summary'!CK148="Yes"),100-OFFSET('Sanitation Data'!$D$4,0,10*ROW('Sanitation Data'!D142)),NA())</f>
        <v>#N/A</v>
      </c>
      <c r="W148" s="97" t="e">
        <f ca="true">+IF(AND(ISNUMBER(OFFSET('Sanitation Data'!$D$6,0,10*ROW('Sanitation Data'!D142))),'Data Summary'!CL148="Yes"),OFFSET('Sanitation Data'!$D$6,0,10*ROW('Sanitation Data'!D142)),NA())</f>
        <v>#N/A</v>
      </c>
      <c r="X148" s="97" t="e">
        <f ca="true">+IF(AND(ISNUMBER(OFFSET('Sanitation Data'!$D$10,0,10*ROW('Sanitation Data'!D142))),'Data Summary'!CM148="Yes"),OFFSET('Sanitation Data'!$D$10,0,10*ROW('Sanitation Data'!D142)),NA())</f>
        <v>#N/A</v>
      </c>
      <c r="Y148" s="97" t="e">
        <f ca="true">+IF(AND(ISNUMBER(OFFSET('Sanitation Data'!$D$11,0,10*ROW('Sanitation Data'!D142))),'Data Summary'!CN148="Yes"),OFFSET('Sanitation Data'!$D$11,0,10*ROW('Sanitation Data'!D142)),NA())</f>
        <v>#N/A</v>
      </c>
      <c r="Z148" s="97" t="e">
        <f ca="true">+IF(AND(ISNUMBER(OFFSET('Sanitation Data'!$D$12,0,10*ROW('Sanitation Data'!D142))),'Data Summary'!CO148="Yes"),OFFSET('Sanitation Data'!$D$12,0,10*ROW('Sanitation Data'!D142)),NA())</f>
        <v>#N/A</v>
      </c>
      <c r="AA148" s="97" t="e">
        <f ca="true">+IF(AND(ISNUMBER(OFFSET('Sanitation Data'!$E$4,0,10*ROW('Sanitation Data'!E142))),'Data Summary'!CP148="Yes"),100-OFFSET('Sanitation Data'!$E$4,0,10*ROW('Sanitation Data'!E142)),NA())</f>
        <v>#N/A</v>
      </c>
      <c r="AB148" s="97" t="e">
        <f ca="true">+IF(AND(ISNUMBER(OFFSET('Sanitation Data'!$E$6,0,10*ROW('Sanitation Data'!E142))),'Data Summary'!CQ148="Yes"),OFFSET('Sanitation Data'!$E$6,0,10*ROW('Sanitation Data'!E142)),NA())</f>
        <v>#N/A</v>
      </c>
      <c r="AC148" s="97" t="e">
        <f ca="true">+IF(AND(ISNUMBER(OFFSET('Sanitation Data'!$E$10,0,10*ROW('Sanitation Data'!E142))),'Data Summary'!CR148="Yes"),OFFSET('Sanitation Data'!$E$10,0,10*ROW('Sanitation Data'!E142)),NA())</f>
        <v>#N/A</v>
      </c>
      <c r="AD148" s="97" t="e">
        <f ca="true">+IF(AND(ISNUMBER(OFFSET('Sanitation Data'!$E$11,0,10*ROW('Sanitation Data'!E142))),'Data Summary'!CS148="Yes"),OFFSET('Sanitation Data'!$E$11,0,10*ROW('Sanitation Data'!E142)),NA())</f>
        <v>#N/A</v>
      </c>
      <c r="AE148" s="97" t="e">
        <f ca="true">+IF(AND(ISNUMBER(OFFSET('Sanitation Data'!$E$12,0,10*ROW('Sanitation Data'!E142))),'Data Summary'!CT148="Yes"),OFFSET('Sanitation Data'!$E$12,0,10*ROW('Sanitation Data'!E142)),NA())</f>
        <v>#N/A</v>
      </c>
      <c r="AF148" s="97" t="e">
        <f ca="true">+IF(AND(ISNUMBER(OFFSET('Sanitation Data'!$F$4,0,10*ROW('Sanitation Data'!F142))),'Data Summary'!CU148="Yes"),100-OFFSET('Sanitation Data'!$F$4,0,10*ROW('Sanitation Data'!F142)),NA())</f>
        <v>#N/A</v>
      </c>
      <c r="AG148" s="97" t="e">
        <f ca="true">+IF(AND(ISNUMBER(OFFSET('Sanitation Data'!$F$6,0,10*ROW('Sanitation Data'!F142))),'Data Summary'!CV148="Yes"),OFFSET('Sanitation Data'!$F$6,0,10*ROW('Sanitation Data'!F142)),NA())</f>
        <v>#N/A</v>
      </c>
      <c r="AH148" s="97" t="e">
        <f ca="true">+IF(AND(ISNUMBER(OFFSET('Sanitation Data'!$F$10,0,10*ROW('Sanitation Data'!F142))),'Data Summary'!CW148="Yes"),OFFSET('Sanitation Data'!$F$10,0,10*ROW('Sanitation Data'!F142)),NA())</f>
        <v>#N/A</v>
      </c>
      <c r="AI148" s="97" t="e">
        <f ca="true">+IF(AND(ISNUMBER(OFFSET('Sanitation Data'!$F$11,0,10*ROW('Sanitation Data'!F142))),'Data Summary'!CX148="Yes"),OFFSET('Sanitation Data'!$F$11,0,10*ROW('Sanitation Data'!F142)),NA())</f>
        <v>#N/A</v>
      </c>
      <c r="AJ148" s="97" t="e">
        <f ca="true">+IF(AND(ISNUMBER(OFFSET('Sanitation Data'!$F$12,0,10*ROW('Sanitation Data'!F142))),'Data Summary'!CY148="Yes"),OFFSET('Sanitation Data'!$F$12,0,10*ROW('Sanitation Data'!F142)),NA())</f>
        <v>#N/A</v>
      </c>
      <c r="AK148" s="97" t="e">
        <f ca="true">+IF(AND(ISNUMBER(OFFSET('Sanitation Data'!$G$4,0,10*ROW('Sanitation Data'!G142))),'Data Summary'!CZ148="Yes"),100-OFFSET('Sanitation Data'!$G$4,0,10*ROW('Sanitation Data'!G142)),NA())</f>
        <v>#N/A</v>
      </c>
      <c r="AL148" s="97" t="e">
        <f ca="true">+IF(AND(ISNUMBER(OFFSET('Sanitation Data'!$G$6,0,10*ROW('Sanitation Data'!G142))),'Data Summary'!DA148="Yes"),OFFSET('Sanitation Data'!$G$6,0,10*ROW('Sanitation Data'!G142)),NA())</f>
        <v>#N/A</v>
      </c>
      <c r="AM148" s="97" t="e">
        <f ca="true">+IF(AND(ISNUMBER(OFFSET('Sanitation Data'!$G$10,0,10*ROW('Sanitation Data'!G142))),'Data Summary'!DB148="Yes"),OFFSET('Sanitation Data'!$G$10,0,10*ROW('Sanitation Data'!G142)),NA())</f>
        <v>#N/A</v>
      </c>
      <c r="AN148" s="97" t="e">
        <f ca="true">+IF(AND(ISNUMBER(OFFSET('Sanitation Data'!$G$11,0,10*ROW('Sanitation Data'!G142))),'Data Summary'!DC148="Yes"),OFFSET('Sanitation Data'!$G$11,0,10*ROW('Sanitation Data'!G142)),NA())</f>
        <v>#N/A</v>
      </c>
      <c r="AO148" s="97" t="e">
        <f ca="true">+IF(AND(ISNUMBER(OFFSET('Sanitation Data'!$G$12,0,10*ROW('Sanitation Data'!G142))),'Data Summary'!DD148="Yes"),OFFSET('Sanitation Data'!$G$12,0,10*ROW('Sanitation Data'!G142)),NA())</f>
        <v>#N/A</v>
      </c>
      <c r="AP148" s="97" t="e">
        <f ca="true">+IF(AND(ISNUMBER(OFFSET('Sanitation Data'!$H$4,0,10*ROW('Sanitation Data'!H142))),'Data Summary'!DE148="Yes"),100-OFFSET('Sanitation Data'!$H$4,0,10*ROW('Sanitation Data'!H142)),NA())</f>
        <v>#N/A</v>
      </c>
      <c r="AQ148" s="97" t="e">
        <f ca="true">+IF(AND(ISNUMBER(OFFSET('Sanitation Data'!$H$6,0,10*ROW('Sanitation Data'!H142))),'Data Summary'!DF148="Yes"),OFFSET('Sanitation Data'!$H$6,0,10*ROW('Sanitation Data'!H142)),NA())</f>
        <v>#N/A</v>
      </c>
      <c r="AR148" s="97" t="e">
        <f ca="true">+IF(AND(ISNUMBER(OFFSET('Sanitation Data'!$H$10,0,10*ROW('Sanitation Data'!H142))),'Data Summary'!DG148="Yes"),OFFSET('Sanitation Data'!$H$10,0,10*ROW('Sanitation Data'!H142)),NA())</f>
        <v>#N/A</v>
      </c>
      <c r="AS148" s="97" t="e">
        <f ca="true">+IF(AND(ISNUMBER(OFFSET('Sanitation Data'!$H$11,0,10*ROW('Sanitation Data'!H142))),'Data Summary'!DH148="Yes"),OFFSET('Sanitation Data'!$H$11,0,10*ROW('Sanitation Data'!H142)),NA())</f>
        <v>#N/A</v>
      </c>
      <c r="AT148" s="97" t="e">
        <f ca="true">+IF(AND(ISNUMBER(OFFSET('Sanitation Data'!$H$12,0,10*ROW('Sanitation Data'!H142))),'Data Summary'!DI148="Yes"),OFFSET('Sanitation Data'!$H$12,0,10*ROW('Sanitation Data'!H142)),NA())</f>
        <v>#N/A</v>
      </c>
      <c r="AU148" s="97" t="e">
        <f ca="true">+IF(AND(ISNUMBER(OFFSET('Sanitation Data'!$I$4,0,10*ROW('Sanitation Data'!I142))),'Data Summary'!DJ148="Yes"),100-OFFSET('Sanitation Data'!$I$4,0,10*ROW('Sanitation Data'!I142)),NA())</f>
        <v>#N/A</v>
      </c>
      <c r="AV148" s="97" t="e">
        <f ca="true">+IF(AND(ISNUMBER(OFFSET('Sanitation Data'!$I$6,0,10*ROW('Sanitation Data'!I142))),'Data Summary'!DK148="Yes"),OFFSET('Sanitation Data'!$I$6,0,10*ROW('Sanitation Data'!I142)),NA())</f>
        <v>#N/A</v>
      </c>
      <c r="AW148" s="97" t="e">
        <f ca="true">+IF(AND(ISNUMBER(OFFSET('Sanitation Data'!$I$10,0,10*ROW('Sanitation Data'!I142))),'Data Summary'!DL148="Yes"),OFFSET('Sanitation Data'!$I$10,0,10*ROW('Sanitation Data'!I142)),NA())</f>
        <v>#N/A</v>
      </c>
      <c r="AX148" s="97" t="e">
        <f ca="true">+IF(AND(ISNUMBER(OFFSET('Sanitation Data'!$I$11,0,10*ROW('Sanitation Data'!I142))),'Data Summary'!DM148="Yes"),OFFSET('Sanitation Data'!$I$11,0,10*ROW('Sanitation Data'!I142)),NA())</f>
        <v>#N/A</v>
      </c>
      <c r="AY148" s="97" t="e">
        <f ca="true">+IF(AND(ISNUMBER(OFFSET('Sanitation Data'!$I$12,0,10*ROW('Sanitation Data'!I142))),'Data Summary'!DN148="Yes"),OFFSET('Sanitation Data'!$I$12,0,10*ROW('Sanitation Data'!I142)),NA())</f>
        <v>#N/A</v>
      </c>
      <c r="AZ148" s="98" t="e">
        <f ca="true">+IF(AND(ISNUMBER(OFFSET('Hygiene Data'!$D$5,0,10*ROW('Hygiene Data'!D142))),'Data Summary'!DO148="Yes"),OFFSET('Hygiene Data'!$D$5,0,10*ROW('Hygiene Data'!D142)),NA())</f>
        <v>#N/A</v>
      </c>
      <c r="BA148" s="98" t="e">
        <f ca="true">+IF(AND(ISNUMBER(OFFSET('Hygiene Data'!$D$7,0,10*ROW('Hygiene Data'!D142))),'Data Summary'!DP148="Yes"),OFFSET('Hygiene Data'!$D$7,0,10*ROW('Hygiene Data'!D142)),NA())</f>
        <v>#N/A</v>
      </c>
      <c r="BB148" s="98" t="e">
        <f ca="true">+IF(AND(ISNUMBER(OFFSET('Hygiene Data'!$D$9,0,10*ROW('Hygiene Data'!D142))),'Data Summary'!DQ148="Yes"),OFFSET('Hygiene Data'!$D$9,0,10*ROW('Hygiene Data'!D142)),NA())</f>
        <v>#N/A</v>
      </c>
      <c r="BC148" s="98" t="e">
        <f ca="true">+IF(AND(ISNUMBER(OFFSET('Hygiene Data'!$E$5,0,10*ROW('Hygiene Data'!E142))),'Data Summary'!DR148="Yes"),OFFSET('Hygiene Data'!$E$5,0,10*ROW('Hygiene Data'!E142)),NA())</f>
        <v>#N/A</v>
      </c>
      <c r="BD148" s="98" t="e">
        <f ca="true">+IF(AND(ISNUMBER(OFFSET('Hygiene Data'!$E$7,0,10*ROW('Hygiene Data'!E142))),'Data Summary'!DS148="Yes"),OFFSET('Hygiene Data'!$E$7,0,10*ROW('Hygiene Data'!E142)),NA())</f>
        <v>#N/A</v>
      </c>
      <c r="BE148" s="98" t="e">
        <f ca="true">+IF(AND(ISNUMBER(OFFSET('Hygiene Data'!$E$9,0,10*ROW('Hygiene Data'!E142))),'Data Summary'!DT148="Yes"),OFFSET('Hygiene Data'!$E$9,0,10*ROW('Hygiene Data'!E142)),NA())</f>
        <v>#N/A</v>
      </c>
      <c r="BF148" s="98" t="e">
        <f ca="true">+IF(AND(ISNUMBER(OFFSET('Hygiene Data'!$F$5,0,10*ROW('Hygiene Data'!F142))),'Data Summary'!DU148="Yes"),OFFSET('Hygiene Data'!$F$5,0,10*ROW('Hygiene Data'!F142)),NA())</f>
        <v>#N/A</v>
      </c>
      <c r="BG148" s="98" t="e">
        <f ca="true">+IF(AND(ISNUMBER(OFFSET('Hygiene Data'!$F$7,0,10*ROW('Hygiene Data'!F142))),'Data Summary'!DV148="Yes"),OFFSET('Hygiene Data'!$F$7,0,10*ROW('Hygiene Data'!F142)),NA())</f>
        <v>#N/A</v>
      </c>
      <c r="BH148" s="98" t="e">
        <f ca="true">+IF(AND(ISNUMBER(OFFSET('Hygiene Data'!$F$9,0,10*ROW('Hygiene Data'!F142))),'Data Summary'!DW148="Yes"),OFFSET('Hygiene Data'!$F$9,0,10*ROW('Hygiene Data'!F142)),NA())</f>
        <v>#N/A</v>
      </c>
      <c r="BI148" s="98" t="e">
        <f ca="true">+IF(AND(ISNUMBER(OFFSET('Hygiene Data'!$G$5,0,10*ROW('Hygiene Data'!G142))),'Data Summary'!DX148="Yes"),OFFSET('Hygiene Data'!$G$5,0,10*ROW('Hygiene Data'!G142)),NA())</f>
        <v>#N/A</v>
      </c>
      <c r="BJ148" s="98" t="e">
        <f ca="true">+IF(AND(ISNUMBER(OFFSET('Hygiene Data'!$G$7,0,10*ROW('Hygiene Data'!G142))),'Data Summary'!DY148="Yes"),OFFSET('Hygiene Data'!$G$7,0,10*ROW('Hygiene Data'!G142)),NA())</f>
        <v>#N/A</v>
      </c>
      <c r="BK148" s="98" t="e">
        <f ca="true">+IF(AND(ISNUMBER(OFFSET('Hygiene Data'!$G$9,0,10*ROW('Hygiene Data'!G142))),'Data Summary'!DZ148="Yes"),OFFSET('Hygiene Data'!$G$9,0,10*ROW('Hygiene Data'!G142)),NA())</f>
        <v>#N/A</v>
      </c>
      <c r="BL148" s="98" t="e">
        <f ca="true">+IF(AND(ISNUMBER(OFFSET('Hygiene Data'!$H$5,0,10*ROW('Hygiene Data'!H142))),'Data Summary'!EA148="Yes"),OFFSET('Hygiene Data'!$H$5,0,10*ROW('Hygiene Data'!H142)),NA())</f>
        <v>#N/A</v>
      </c>
      <c r="BM148" s="98" t="e">
        <f ca="true">+IF(AND(ISNUMBER(OFFSET('Hygiene Data'!$H$7,0,10*ROW('Hygiene Data'!H142))),'Data Summary'!EB148="Yes"),OFFSET('Hygiene Data'!$H$7,0,10*ROW('Hygiene Data'!H142)),NA())</f>
        <v>#N/A</v>
      </c>
      <c r="BN148" s="98" t="e">
        <f ca="true">+IF(AND(ISNUMBER(OFFSET('Hygiene Data'!$H$9,0,10*ROW('Hygiene Data'!H142))),'Data Summary'!EC148="Yes"),OFFSET('Hygiene Data'!$H$9,0,10*ROW('Hygiene Data'!H142)),NA())</f>
        <v>#N/A</v>
      </c>
      <c r="BO148" s="98" t="e">
        <f ca="true">+IF(AND(ISNUMBER(OFFSET('Hygiene Data'!$I$5,0,10*ROW('Hygiene Data'!I142))),'Data Summary'!ED148="Yes"),OFFSET('Hygiene Data'!$I$5,0,10*ROW('Hygiene Data'!I142)),NA())</f>
        <v>#N/A</v>
      </c>
      <c r="BP148" s="98" t="e">
        <f ca="true">+IF(AND(ISNUMBER(OFFSET('Hygiene Data'!$I$7,0,10*ROW('Hygiene Data'!I142))),'Data Summary'!EE148="Yes"),OFFSET('Hygiene Data'!$I$7,0,10*ROW('Hygiene Data'!I142)),NA())</f>
        <v>#N/A</v>
      </c>
      <c r="BQ148" s="98" t="e">
        <f ca="true">+IF(AND(ISNUMBER(OFFSET('Hygiene Data'!$I$9,0,10*ROW('Hygiene Data'!I142))),'Data Summary'!EF148="Yes"),OFFSET('Hygiene Data'!$I$9,0,10*ROW('Hygiene Data'!I142)),NA())</f>
        <v>#N/A</v>
      </c>
    </row>
    <row xmlns:x14ac="http://schemas.microsoft.com/office/spreadsheetml/2009/9/ac" r="149" x14ac:dyDescent="0.2">
      <c r="A149" s="339" t="e">
        <f ca="true">+RIGHT('Data Summary'!A149,LEN('Data Summary'!A149)-9)</f>
        <v>#VALUE!</v>
      </c>
      <c r="B149" s="36" t="str">
        <f ca="true">+IF(ISTEXT('Data Summary'!B149),'Data Summary'!B149,"")</f>
        <v/>
      </c>
      <c r="C149" s="338" t="e">
        <f ca="true">+VALUE('Data Summary'!C149)</f>
        <v>#VALUE!</v>
      </c>
      <c r="D149" s="96" t="e">
        <f ca="true">+IF(AND(ISNUMBER(OFFSET('Water Data'!$D$4,0,10*ROW('Water Data'!D143))),'Data Summary'!BS149="Yes"),100-OFFSET('Water Data'!$D$4,0,10*ROW('Water Data'!D143)),NA())</f>
        <v>#N/A</v>
      </c>
      <c r="E149" s="96" t="e">
        <f ca="true">+IF(AND(ISNUMBER(OFFSET('Water Data'!$D$6,0,10*ROW('Water Data'!D143))),'Data Summary'!BT149="Yes"),OFFSET('Water Data'!$D$6,0,10*ROW('Water Data'!D143)),NA())</f>
        <v>#N/A</v>
      </c>
      <c r="F149" s="96" t="e">
        <f ca="true">+IF(AND(ISNUMBER(OFFSET('Water Data'!$D$9,0,10*ROW('Water Data'!D143))),'Data Summary'!BU149="Yes"),OFFSET('Water Data'!$D$9,0,10*ROW('Water Data'!D143)),NA())</f>
        <v>#N/A</v>
      </c>
      <c r="G149" s="96" t="e">
        <f ca="true">+IF(AND(ISNUMBER(OFFSET('Water Data'!$E$4,0,10*ROW('Water Data'!E143))),'Data Summary'!BV149="Yes"),100-OFFSET('Water Data'!$E$4,0,10*ROW('Water Data'!E143)),NA())</f>
        <v>#N/A</v>
      </c>
      <c r="H149" s="96" t="e">
        <f ca="true">+IF(AND(ISNUMBER(OFFSET('Water Data'!$E$6,0,10*ROW('Water Data'!E143))),'Data Summary'!BW149="Yes"),OFFSET('Water Data'!$E$6,0,10*ROW('Water Data'!E143)),NA())</f>
        <v>#N/A</v>
      </c>
      <c r="I149" s="96" t="e">
        <f ca="true">+IF(AND(ISNUMBER(OFFSET('Water Data'!$E$9,0,10*ROW('Water Data'!E143))),'Data Summary'!BX149="Yes"),OFFSET('Water Data'!$E$9,0,10*ROW('Water Data'!E143)),NA())</f>
        <v>#N/A</v>
      </c>
      <c r="J149" s="96" t="e">
        <f ca="true">+IF(AND(ISNUMBER(OFFSET('Water Data'!$F$4,0,10*ROW('Water Data'!F143))),'Data Summary'!BY149="Yes"),100-OFFSET('Water Data'!$F$4,0,10*ROW('Water Data'!F143)),NA())</f>
        <v>#N/A</v>
      </c>
      <c r="K149" s="96" t="e">
        <f ca="true">+IF(AND(ISNUMBER(OFFSET('Water Data'!$F$6,0,10*ROW('Water Data'!F143))),'Data Summary'!BZ149="Yes"),OFFSET('Water Data'!$F$6,0,10*ROW('Water Data'!F143)),NA())</f>
        <v>#N/A</v>
      </c>
      <c r="L149" s="96" t="e">
        <f ca="true">+IF(AND(ISNUMBER(OFFSET('Water Data'!$F$9,0,10*ROW('Water Data'!F143))),'Data Summary'!CA149="Yes"),OFFSET('Water Data'!$F$9,0,10*ROW('Water Data'!F143)),NA())</f>
        <v>#N/A</v>
      </c>
      <c r="M149" s="96" t="e">
        <f ca="true">+IF(AND(ISNUMBER(OFFSET('Water Data'!$G$4,0,10*ROW('Water Data'!G143))),'Data Summary'!CB149="Yes"),100-OFFSET('Water Data'!$G$4,0,10*ROW('Water Data'!G143)),NA())</f>
        <v>#N/A</v>
      </c>
      <c r="N149" s="96" t="e">
        <f ca="true">+IF(AND(ISNUMBER(OFFSET('Water Data'!$G$6,0,10*ROW('Water Data'!G143))),'Data Summary'!CC149="Yes"),OFFSET('Water Data'!$G$6,0,10*ROW('Water Data'!G143)),NA())</f>
        <v>#N/A</v>
      </c>
      <c r="O149" s="96" t="e">
        <f ca="true">+IF(AND(ISNUMBER(OFFSET('Water Data'!$G$9,0,10*ROW('Water Data'!G143))),'Data Summary'!CD149="Yes"),OFFSET('Water Data'!$G$9,0,10*ROW('Water Data'!G143)),NA())</f>
        <v>#N/A</v>
      </c>
      <c r="P149" s="96" t="e">
        <f ca="true">+IF(AND(ISNUMBER(OFFSET('Water Data'!$H$4,0,10*ROW('Water Data'!H143))),'Data Summary'!CE149="Yes"),100-OFFSET('Water Data'!$H$4,0,10*ROW('Water Data'!H143)),NA())</f>
        <v>#N/A</v>
      </c>
      <c r="Q149" s="96" t="e">
        <f ca="true">+IF(AND(ISNUMBER(OFFSET('Water Data'!$H$6,0,10*ROW('Water Data'!H143))),'Data Summary'!CF149="Yes"),OFFSET('Water Data'!$H$6,0,10*ROW('Water Data'!H143)),NA())</f>
        <v>#N/A</v>
      </c>
      <c r="R149" s="96" t="e">
        <f ca="true">+IF(AND(ISNUMBER(OFFSET('Water Data'!$H$9,0,10*ROW('Water Data'!H143))),'Data Summary'!CG149="Yes"),OFFSET('Water Data'!$H$9,0,10*ROW('Water Data'!H143)),NA())</f>
        <v>#N/A</v>
      </c>
      <c r="S149" s="96" t="e">
        <f ca="true">+IF(AND(ISNUMBER(OFFSET('Water Data'!$I$4,0,10*ROW('Water Data'!I143))),'Data Summary'!CH149="Yes"),100-OFFSET('Water Data'!$I$4,0,10*ROW('Water Data'!I143)),NA())</f>
        <v>#N/A</v>
      </c>
      <c r="T149" s="96" t="e">
        <f ca="true">+IF(AND(ISNUMBER(OFFSET('Water Data'!$I$6,0,10*ROW('Water Data'!I143))),'Data Summary'!CI149="Yes"),OFFSET('Water Data'!$I$6,0,10*ROW('Water Data'!I143)),NA())</f>
        <v>#N/A</v>
      </c>
      <c r="U149" s="96" t="e">
        <f ca="true">+IF(AND(ISNUMBER(OFFSET('Water Data'!$I$9,0,10*ROW('Water Data'!I143))),'Data Summary'!CJ149="Yes"),OFFSET('Water Data'!$I$9,0,10*ROW('Water Data'!I143)),NA())</f>
        <v>#N/A</v>
      </c>
      <c r="V149" s="97" t="e">
        <f ca="true">+IF(AND(ISNUMBER(OFFSET('Sanitation Data'!$D$4,0,10*ROW('Sanitation Data'!D143))),'Data Summary'!CK149="Yes"),100-OFFSET('Sanitation Data'!$D$4,0,10*ROW('Sanitation Data'!D143)),NA())</f>
        <v>#N/A</v>
      </c>
      <c r="W149" s="97" t="e">
        <f ca="true">+IF(AND(ISNUMBER(OFFSET('Sanitation Data'!$D$6,0,10*ROW('Sanitation Data'!D143))),'Data Summary'!CL149="Yes"),OFFSET('Sanitation Data'!$D$6,0,10*ROW('Sanitation Data'!D143)),NA())</f>
        <v>#N/A</v>
      </c>
      <c r="X149" s="97" t="e">
        <f ca="true">+IF(AND(ISNUMBER(OFFSET('Sanitation Data'!$D$10,0,10*ROW('Sanitation Data'!D143))),'Data Summary'!CM149="Yes"),OFFSET('Sanitation Data'!$D$10,0,10*ROW('Sanitation Data'!D143)),NA())</f>
        <v>#N/A</v>
      </c>
      <c r="Y149" s="97" t="e">
        <f ca="true">+IF(AND(ISNUMBER(OFFSET('Sanitation Data'!$D$11,0,10*ROW('Sanitation Data'!D143))),'Data Summary'!CN149="Yes"),OFFSET('Sanitation Data'!$D$11,0,10*ROW('Sanitation Data'!D143)),NA())</f>
        <v>#N/A</v>
      </c>
      <c r="Z149" s="97" t="e">
        <f ca="true">+IF(AND(ISNUMBER(OFFSET('Sanitation Data'!$D$12,0,10*ROW('Sanitation Data'!D143))),'Data Summary'!CO149="Yes"),OFFSET('Sanitation Data'!$D$12,0,10*ROW('Sanitation Data'!D143)),NA())</f>
        <v>#N/A</v>
      </c>
      <c r="AA149" s="97" t="e">
        <f ca="true">+IF(AND(ISNUMBER(OFFSET('Sanitation Data'!$E$4,0,10*ROW('Sanitation Data'!E143))),'Data Summary'!CP149="Yes"),100-OFFSET('Sanitation Data'!$E$4,0,10*ROW('Sanitation Data'!E143)),NA())</f>
        <v>#N/A</v>
      </c>
      <c r="AB149" s="97" t="e">
        <f ca="true">+IF(AND(ISNUMBER(OFFSET('Sanitation Data'!$E$6,0,10*ROW('Sanitation Data'!E143))),'Data Summary'!CQ149="Yes"),OFFSET('Sanitation Data'!$E$6,0,10*ROW('Sanitation Data'!E143)),NA())</f>
        <v>#N/A</v>
      </c>
      <c r="AC149" s="97" t="e">
        <f ca="true">+IF(AND(ISNUMBER(OFFSET('Sanitation Data'!$E$10,0,10*ROW('Sanitation Data'!E143))),'Data Summary'!CR149="Yes"),OFFSET('Sanitation Data'!$E$10,0,10*ROW('Sanitation Data'!E143)),NA())</f>
        <v>#N/A</v>
      </c>
      <c r="AD149" s="97" t="e">
        <f ca="true">+IF(AND(ISNUMBER(OFFSET('Sanitation Data'!$E$11,0,10*ROW('Sanitation Data'!E143))),'Data Summary'!CS149="Yes"),OFFSET('Sanitation Data'!$E$11,0,10*ROW('Sanitation Data'!E143)),NA())</f>
        <v>#N/A</v>
      </c>
      <c r="AE149" s="97" t="e">
        <f ca="true">+IF(AND(ISNUMBER(OFFSET('Sanitation Data'!$E$12,0,10*ROW('Sanitation Data'!E143))),'Data Summary'!CT149="Yes"),OFFSET('Sanitation Data'!$E$12,0,10*ROW('Sanitation Data'!E143)),NA())</f>
        <v>#N/A</v>
      </c>
      <c r="AF149" s="97" t="e">
        <f ca="true">+IF(AND(ISNUMBER(OFFSET('Sanitation Data'!$F$4,0,10*ROW('Sanitation Data'!F143))),'Data Summary'!CU149="Yes"),100-OFFSET('Sanitation Data'!$F$4,0,10*ROW('Sanitation Data'!F143)),NA())</f>
        <v>#N/A</v>
      </c>
      <c r="AG149" s="97" t="e">
        <f ca="true">+IF(AND(ISNUMBER(OFFSET('Sanitation Data'!$F$6,0,10*ROW('Sanitation Data'!F143))),'Data Summary'!CV149="Yes"),OFFSET('Sanitation Data'!$F$6,0,10*ROW('Sanitation Data'!F143)),NA())</f>
        <v>#N/A</v>
      </c>
      <c r="AH149" s="97" t="e">
        <f ca="true">+IF(AND(ISNUMBER(OFFSET('Sanitation Data'!$F$10,0,10*ROW('Sanitation Data'!F143))),'Data Summary'!CW149="Yes"),OFFSET('Sanitation Data'!$F$10,0,10*ROW('Sanitation Data'!F143)),NA())</f>
        <v>#N/A</v>
      </c>
      <c r="AI149" s="97" t="e">
        <f ca="true">+IF(AND(ISNUMBER(OFFSET('Sanitation Data'!$F$11,0,10*ROW('Sanitation Data'!F143))),'Data Summary'!CX149="Yes"),OFFSET('Sanitation Data'!$F$11,0,10*ROW('Sanitation Data'!F143)),NA())</f>
        <v>#N/A</v>
      </c>
      <c r="AJ149" s="97" t="e">
        <f ca="true">+IF(AND(ISNUMBER(OFFSET('Sanitation Data'!$F$12,0,10*ROW('Sanitation Data'!F143))),'Data Summary'!CY149="Yes"),OFFSET('Sanitation Data'!$F$12,0,10*ROW('Sanitation Data'!F143)),NA())</f>
        <v>#N/A</v>
      </c>
      <c r="AK149" s="97" t="e">
        <f ca="true">+IF(AND(ISNUMBER(OFFSET('Sanitation Data'!$G$4,0,10*ROW('Sanitation Data'!G143))),'Data Summary'!CZ149="Yes"),100-OFFSET('Sanitation Data'!$G$4,0,10*ROW('Sanitation Data'!G143)),NA())</f>
        <v>#N/A</v>
      </c>
      <c r="AL149" s="97" t="e">
        <f ca="true">+IF(AND(ISNUMBER(OFFSET('Sanitation Data'!$G$6,0,10*ROW('Sanitation Data'!G143))),'Data Summary'!DA149="Yes"),OFFSET('Sanitation Data'!$G$6,0,10*ROW('Sanitation Data'!G143)),NA())</f>
        <v>#N/A</v>
      </c>
      <c r="AM149" s="97" t="e">
        <f ca="true">+IF(AND(ISNUMBER(OFFSET('Sanitation Data'!$G$10,0,10*ROW('Sanitation Data'!G143))),'Data Summary'!DB149="Yes"),OFFSET('Sanitation Data'!$G$10,0,10*ROW('Sanitation Data'!G143)),NA())</f>
        <v>#N/A</v>
      </c>
      <c r="AN149" s="97" t="e">
        <f ca="true">+IF(AND(ISNUMBER(OFFSET('Sanitation Data'!$G$11,0,10*ROW('Sanitation Data'!G143))),'Data Summary'!DC149="Yes"),OFFSET('Sanitation Data'!$G$11,0,10*ROW('Sanitation Data'!G143)),NA())</f>
        <v>#N/A</v>
      </c>
      <c r="AO149" s="97" t="e">
        <f ca="true">+IF(AND(ISNUMBER(OFFSET('Sanitation Data'!$G$12,0,10*ROW('Sanitation Data'!G143))),'Data Summary'!DD149="Yes"),OFFSET('Sanitation Data'!$G$12,0,10*ROW('Sanitation Data'!G143)),NA())</f>
        <v>#N/A</v>
      </c>
      <c r="AP149" s="97" t="e">
        <f ca="true">+IF(AND(ISNUMBER(OFFSET('Sanitation Data'!$H$4,0,10*ROW('Sanitation Data'!H143))),'Data Summary'!DE149="Yes"),100-OFFSET('Sanitation Data'!$H$4,0,10*ROW('Sanitation Data'!H143)),NA())</f>
        <v>#N/A</v>
      </c>
      <c r="AQ149" s="97" t="e">
        <f ca="true">+IF(AND(ISNUMBER(OFFSET('Sanitation Data'!$H$6,0,10*ROW('Sanitation Data'!H143))),'Data Summary'!DF149="Yes"),OFFSET('Sanitation Data'!$H$6,0,10*ROW('Sanitation Data'!H143)),NA())</f>
        <v>#N/A</v>
      </c>
      <c r="AR149" s="97" t="e">
        <f ca="true">+IF(AND(ISNUMBER(OFFSET('Sanitation Data'!$H$10,0,10*ROW('Sanitation Data'!H143))),'Data Summary'!DG149="Yes"),OFFSET('Sanitation Data'!$H$10,0,10*ROW('Sanitation Data'!H143)),NA())</f>
        <v>#N/A</v>
      </c>
      <c r="AS149" s="97" t="e">
        <f ca="true">+IF(AND(ISNUMBER(OFFSET('Sanitation Data'!$H$11,0,10*ROW('Sanitation Data'!H143))),'Data Summary'!DH149="Yes"),OFFSET('Sanitation Data'!$H$11,0,10*ROW('Sanitation Data'!H143)),NA())</f>
        <v>#N/A</v>
      </c>
      <c r="AT149" s="97" t="e">
        <f ca="true">+IF(AND(ISNUMBER(OFFSET('Sanitation Data'!$H$12,0,10*ROW('Sanitation Data'!H143))),'Data Summary'!DI149="Yes"),OFFSET('Sanitation Data'!$H$12,0,10*ROW('Sanitation Data'!H143)),NA())</f>
        <v>#N/A</v>
      </c>
      <c r="AU149" s="97" t="e">
        <f ca="true">+IF(AND(ISNUMBER(OFFSET('Sanitation Data'!$I$4,0,10*ROW('Sanitation Data'!I143))),'Data Summary'!DJ149="Yes"),100-OFFSET('Sanitation Data'!$I$4,0,10*ROW('Sanitation Data'!I143)),NA())</f>
        <v>#N/A</v>
      </c>
      <c r="AV149" s="97" t="e">
        <f ca="true">+IF(AND(ISNUMBER(OFFSET('Sanitation Data'!$I$6,0,10*ROW('Sanitation Data'!I143))),'Data Summary'!DK149="Yes"),OFFSET('Sanitation Data'!$I$6,0,10*ROW('Sanitation Data'!I143)),NA())</f>
        <v>#N/A</v>
      </c>
      <c r="AW149" s="97" t="e">
        <f ca="true">+IF(AND(ISNUMBER(OFFSET('Sanitation Data'!$I$10,0,10*ROW('Sanitation Data'!I143))),'Data Summary'!DL149="Yes"),OFFSET('Sanitation Data'!$I$10,0,10*ROW('Sanitation Data'!I143)),NA())</f>
        <v>#N/A</v>
      </c>
      <c r="AX149" s="97" t="e">
        <f ca="true">+IF(AND(ISNUMBER(OFFSET('Sanitation Data'!$I$11,0,10*ROW('Sanitation Data'!I143))),'Data Summary'!DM149="Yes"),OFFSET('Sanitation Data'!$I$11,0,10*ROW('Sanitation Data'!I143)),NA())</f>
        <v>#N/A</v>
      </c>
      <c r="AY149" s="97" t="e">
        <f ca="true">+IF(AND(ISNUMBER(OFFSET('Sanitation Data'!$I$12,0,10*ROW('Sanitation Data'!I143))),'Data Summary'!DN149="Yes"),OFFSET('Sanitation Data'!$I$12,0,10*ROW('Sanitation Data'!I143)),NA())</f>
        <v>#N/A</v>
      </c>
      <c r="AZ149" s="98" t="e">
        <f ca="true">+IF(AND(ISNUMBER(OFFSET('Hygiene Data'!$D$5,0,10*ROW('Hygiene Data'!D143))),'Data Summary'!DO149="Yes"),OFFSET('Hygiene Data'!$D$5,0,10*ROW('Hygiene Data'!D143)),NA())</f>
        <v>#N/A</v>
      </c>
      <c r="BA149" s="98" t="e">
        <f ca="true">+IF(AND(ISNUMBER(OFFSET('Hygiene Data'!$D$7,0,10*ROW('Hygiene Data'!D143))),'Data Summary'!DP149="Yes"),OFFSET('Hygiene Data'!$D$7,0,10*ROW('Hygiene Data'!D143)),NA())</f>
        <v>#N/A</v>
      </c>
      <c r="BB149" s="98" t="e">
        <f ca="true">+IF(AND(ISNUMBER(OFFSET('Hygiene Data'!$D$9,0,10*ROW('Hygiene Data'!D143))),'Data Summary'!DQ149="Yes"),OFFSET('Hygiene Data'!$D$9,0,10*ROW('Hygiene Data'!D143)),NA())</f>
        <v>#N/A</v>
      </c>
      <c r="BC149" s="98" t="e">
        <f ca="true">+IF(AND(ISNUMBER(OFFSET('Hygiene Data'!$E$5,0,10*ROW('Hygiene Data'!E143))),'Data Summary'!DR149="Yes"),OFFSET('Hygiene Data'!$E$5,0,10*ROW('Hygiene Data'!E143)),NA())</f>
        <v>#N/A</v>
      </c>
      <c r="BD149" s="98" t="e">
        <f ca="true">+IF(AND(ISNUMBER(OFFSET('Hygiene Data'!$E$7,0,10*ROW('Hygiene Data'!E143))),'Data Summary'!DS149="Yes"),OFFSET('Hygiene Data'!$E$7,0,10*ROW('Hygiene Data'!E143)),NA())</f>
        <v>#N/A</v>
      </c>
      <c r="BE149" s="98" t="e">
        <f ca="true">+IF(AND(ISNUMBER(OFFSET('Hygiene Data'!$E$9,0,10*ROW('Hygiene Data'!E143))),'Data Summary'!DT149="Yes"),OFFSET('Hygiene Data'!$E$9,0,10*ROW('Hygiene Data'!E143)),NA())</f>
        <v>#N/A</v>
      </c>
      <c r="BF149" s="98" t="e">
        <f ca="true">+IF(AND(ISNUMBER(OFFSET('Hygiene Data'!$F$5,0,10*ROW('Hygiene Data'!F143))),'Data Summary'!DU149="Yes"),OFFSET('Hygiene Data'!$F$5,0,10*ROW('Hygiene Data'!F143)),NA())</f>
        <v>#N/A</v>
      </c>
      <c r="BG149" s="98" t="e">
        <f ca="true">+IF(AND(ISNUMBER(OFFSET('Hygiene Data'!$F$7,0,10*ROW('Hygiene Data'!F143))),'Data Summary'!DV149="Yes"),OFFSET('Hygiene Data'!$F$7,0,10*ROW('Hygiene Data'!F143)),NA())</f>
        <v>#N/A</v>
      </c>
      <c r="BH149" s="98" t="e">
        <f ca="true">+IF(AND(ISNUMBER(OFFSET('Hygiene Data'!$F$9,0,10*ROW('Hygiene Data'!F143))),'Data Summary'!DW149="Yes"),OFFSET('Hygiene Data'!$F$9,0,10*ROW('Hygiene Data'!F143)),NA())</f>
        <v>#N/A</v>
      </c>
      <c r="BI149" s="98" t="e">
        <f ca="true">+IF(AND(ISNUMBER(OFFSET('Hygiene Data'!$G$5,0,10*ROW('Hygiene Data'!G143))),'Data Summary'!DX149="Yes"),OFFSET('Hygiene Data'!$G$5,0,10*ROW('Hygiene Data'!G143)),NA())</f>
        <v>#N/A</v>
      </c>
      <c r="BJ149" s="98" t="e">
        <f ca="true">+IF(AND(ISNUMBER(OFFSET('Hygiene Data'!$G$7,0,10*ROW('Hygiene Data'!G143))),'Data Summary'!DY149="Yes"),OFFSET('Hygiene Data'!$G$7,0,10*ROW('Hygiene Data'!G143)),NA())</f>
        <v>#N/A</v>
      </c>
      <c r="BK149" s="98" t="e">
        <f ca="true">+IF(AND(ISNUMBER(OFFSET('Hygiene Data'!$G$9,0,10*ROW('Hygiene Data'!G143))),'Data Summary'!DZ149="Yes"),OFFSET('Hygiene Data'!$G$9,0,10*ROW('Hygiene Data'!G143)),NA())</f>
        <v>#N/A</v>
      </c>
      <c r="BL149" s="98" t="e">
        <f ca="true">+IF(AND(ISNUMBER(OFFSET('Hygiene Data'!$H$5,0,10*ROW('Hygiene Data'!H143))),'Data Summary'!EA149="Yes"),OFFSET('Hygiene Data'!$H$5,0,10*ROW('Hygiene Data'!H143)),NA())</f>
        <v>#N/A</v>
      </c>
      <c r="BM149" s="98" t="e">
        <f ca="true">+IF(AND(ISNUMBER(OFFSET('Hygiene Data'!$H$7,0,10*ROW('Hygiene Data'!H143))),'Data Summary'!EB149="Yes"),OFFSET('Hygiene Data'!$H$7,0,10*ROW('Hygiene Data'!H143)),NA())</f>
        <v>#N/A</v>
      </c>
      <c r="BN149" s="98" t="e">
        <f ca="true">+IF(AND(ISNUMBER(OFFSET('Hygiene Data'!$H$9,0,10*ROW('Hygiene Data'!H143))),'Data Summary'!EC149="Yes"),OFFSET('Hygiene Data'!$H$9,0,10*ROW('Hygiene Data'!H143)),NA())</f>
        <v>#N/A</v>
      </c>
      <c r="BO149" s="98" t="e">
        <f ca="true">+IF(AND(ISNUMBER(OFFSET('Hygiene Data'!$I$5,0,10*ROW('Hygiene Data'!I143))),'Data Summary'!ED149="Yes"),OFFSET('Hygiene Data'!$I$5,0,10*ROW('Hygiene Data'!I143)),NA())</f>
        <v>#N/A</v>
      </c>
      <c r="BP149" s="98" t="e">
        <f ca="true">+IF(AND(ISNUMBER(OFFSET('Hygiene Data'!$I$7,0,10*ROW('Hygiene Data'!I143))),'Data Summary'!EE149="Yes"),OFFSET('Hygiene Data'!$I$7,0,10*ROW('Hygiene Data'!I143)),NA())</f>
        <v>#N/A</v>
      </c>
      <c r="BQ149" s="98" t="e">
        <f ca="true">+IF(AND(ISNUMBER(OFFSET('Hygiene Data'!$I$9,0,10*ROW('Hygiene Data'!I143))),'Data Summary'!EF149="Yes"),OFFSET('Hygiene Data'!$I$9,0,10*ROW('Hygiene Data'!I143)),NA())</f>
        <v>#N/A</v>
      </c>
    </row>
    <row xmlns:x14ac="http://schemas.microsoft.com/office/spreadsheetml/2009/9/ac" r="150" x14ac:dyDescent="0.2">
      <c r="A150" s="339" t="e">
        <f ca="true">+RIGHT('Data Summary'!A150,LEN('Data Summary'!A150)-9)</f>
        <v>#VALUE!</v>
      </c>
      <c r="B150" s="36" t="str">
        <f ca="true">+IF(ISTEXT('Data Summary'!B150),'Data Summary'!B150,"")</f>
        <v/>
      </c>
      <c r="C150" s="338" t="e">
        <f ca="true">+VALUE('Data Summary'!C150)</f>
        <v>#VALUE!</v>
      </c>
      <c r="D150" s="96" t="e">
        <f ca="true">+IF(AND(ISNUMBER(OFFSET('Water Data'!$D$4,0,10*ROW('Water Data'!D144))),'Data Summary'!BS150="Yes"),100-OFFSET('Water Data'!$D$4,0,10*ROW('Water Data'!D144)),NA())</f>
        <v>#N/A</v>
      </c>
      <c r="E150" s="96" t="e">
        <f ca="true">+IF(AND(ISNUMBER(OFFSET('Water Data'!$D$6,0,10*ROW('Water Data'!D144))),'Data Summary'!BT150="Yes"),OFFSET('Water Data'!$D$6,0,10*ROW('Water Data'!D144)),NA())</f>
        <v>#N/A</v>
      </c>
      <c r="F150" s="96" t="e">
        <f ca="true">+IF(AND(ISNUMBER(OFFSET('Water Data'!$D$9,0,10*ROW('Water Data'!D144))),'Data Summary'!BU150="Yes"),OFFSET('Water Data'!$D$9,0,10*ROW('Water Data'!D144)),NA())</f>
        <v>#N/A</v>
      </c>
      <c r="G150" s="96" t="e">
        <f ca="true">+IF(AND(ISNUMBER(OFFSET('Water Data'!$E$4,0,10*ROW('Water Data'!E144))),'Data Summary'!BV150="Yes"),100-OFFSET('Water Data'!$E$4,0,10*ROW('Water Data'!E144)),NA())</f>
        <v>#N/A</v>
      </c>
      <c r="H150" s="96" t="e">
        <f ca="true">+IF(AND(ISNUMBER(OFFSET('Water Data'!$E$6,0,10*ROW('Water Data'!E144))),'Data Summary'!BW150="Yes"),OFFSET('Water Data'!$E$6,0,10*ROW('Water Data'!E144)),NA())</f>
        <v>#N/A</v>
      </c>
      <c r="I150" s="96" t="e">
        <f ca="true">+IF(AND(ISNUMBER(OFFSET('Water Data'!$E$9,0,10*ROW('Water Data'!E144))),'Data Summary'!BX150="Yes"),OFFSET('Water Data'!$E$9,0,10*ROW('Water Data'!E144)),NA())</f>
        <v>#N/A</v>
      </c>
      <c r="J150" s="96" t="e">
        <f ca="true">+IF(AND(ISNUMBER(OFFSET('Water Data'!$F$4,0,10*ROW('Water Data'!F144))),'Data Summary'!BY150="Yes"),100-OFFSET('Water Data'!$F$4,0,10*ROW('Water Data'!F144)),NA())</f>
        <v>#N/A</v>
      </c>
      <c r="K150" s="96" t="e">
        <f ca="true">+IF(AND(ISNUMBER(OFFSET('Water Data'!$F$6,0,10*ROW('Water Data'!F144))),'Data Summary'!BZ150="Yes"),OFFSET('Water Data'!$F$6,0,10*ROW('Water Data'!F144)),NA())</f>
        <v>#N/A</v>
      </c>
      <c r="L150" s="96" t="e">
        <f ca="true">+IF(AND(ISNUMBER(OFFSET('Water Data'!$F$9,0,10*ROW('Water Data'!F144))),'Data Summary'!CA150="Yes"),OFFSET('Water Data'!$F$9,0,10*ROW('Water Data'!F144)),NA())</f>
        <v>#N/A</v>
      </c>
      <c r="M150" s="96" t="e">
        <f ca="true">+IF(AND(ISNUMBER(OFFSET('Water Data'!$G$4,0,10*ROW('Water Data'!G144))),'Data Summary'!CB150="Yes"),100-OFFSET('Water Data'!$G$4,0,10*ROW('Water Data'!G144)),NA())</f>
        <v>#N/A</v>
      </c>
      <c r="N150" s="96" t="e">
        <f ca="true">+IF(AND(ISNUMBER(OFFSET('Water Data'!$G$6,0,10*ROW('Water Data'!G144))),'Data Summary'!CC150="Yes"),OFFSET('Water Data'!$G$6,0,10*ROW('Water Data'!G144)),NA())</f>
        <v>#N/A</v>
      </c>
      <c r="O150" s="96" t="e">
        <f ca="true">+IF(AND(ISNUMBER(OFFSET('Water Data'!$G$9,0,10*ROW('Water Data'!G144))),'Data Summary'!CD150="Yes"),OFFSET('Water Data'!$G$9,0,10*ROW('Water Data'!G144)),NA())</f>
        <v>#N/A</v>
      </c>
      <c r="P150" s="96" t="e">
        <f ca="true">+IF(AND(ISNUMBER(OFFSET('Water Data'!$H$4,0,10*ROW('Water Data'!H144))),'Data Summary'!CE150="Yes"),100-OFFSET('Water Data'!$H$4,0,10*ROW('Water Data'!H144)),NA())</f>
        <v>#N/A</v>
      </c>
      <c r="Q150" s="96" t="e">
        <f ca="true">+IF(AND(ISNUMBER(OFFSET('Water Data'!$H$6,0,10*ROW('Water Data'!H144))),'Data Summary'!CF150="Yes"),OFFSET('Water Data'!$H$6,0,10*ROW('Water Data'!H144)),NA())</f>
        <v>#N/A</v>
      </c>
      <c r="R150" s="96" t="e">
        <f ca="true">+IF(AND(ISNUMBER(OFFSET('Water Data'!$H$9,0,10*ROW('Water Data'!H144))),'Data Summary'!CG150="Yes"),OFFSET('Water Data'!$H$9,0,10*ROW('Water Data'!H144)),NA())</f>
        <v>#N/A</v>
      </c>
      <c r="S150" s="96" t="e">
        <f ca="true">+IF(AND(ISNUMBER(OFFSET('Water Data'!$I$4,0,10*ROW('Water Data'!I144))),'Data Summary'!CH150="Yes"),100-OFFSET('Water Data'!$I$4,0,10*ROW('Water Data'!I144)),NA())</f>
        <v>#N/A</v>
      </c>
      <c r="T150" s="96" t="e">
        <f ca="true">+IF(AND(ISNUMBER(OFFSET('Water Data'!$I$6,0,10*ROW('Water Data'!I144))),'Data Summary'!CI150="Yes"),OFFSET('Water Data'!$I$6,0,10*ROW('Water Data'!I144)),NA())</f>
        <v>#N/A</v>
      </c>
      <c r="U150" s="96" t="e">
        <f ca="true">+IF(AND(ISNUMBER(OFFSET('Water Data'!$I$9,0,10*ROW('Water Data'!I144))),'Data Summary'!CJ150="Yes"),OFFSET('Water Data'!$I$9,0,10*ROW('Water Data'!I144)),NA())</f>
        <v>#N/A</v>
      </c>
      <c r="V150" s="97" t="e">
        <f ca="true">+IF(AND(ISNUMBER(OFFSET('Sanitation Data'!$D$4,0,10*ROW('Sanitation Data'!D144))),'Data Summary'!CK150="Yes"),100-OFFSET('Sanitation Data'!$D$4,0,10*ROW('Sanitation Data'!D144)),NA())</f>
        <v>#N/A</v>
      </c>
      <c r="W150" s="97" t="e">
        <f ca="true">+IF(AND(ISNUMBER(OFFSET('Sanitation Data'!$D$6,0,10*ROW('Sanitation Data'!D144))),'Data Summary'!CL150="Yes"),OFFSET('Sanitation Data'!$D$6,0,10*ROW('Sanitation Data'!D144)),NA())</f>
        <v>#N/A</v>
      </c>
      <c r="X150" s="97" t="e">
        <f ca="true">+IF(AND(ISNUMBER(OFFSET('Sanitation Data'!$D$10,0,10*ROW('Sanitation Data'!D144))),'Data Summary'!CM150="Yes"),OFFSET('Sanitation Data'!$D$10,0,10*ROW('Sanitation Data'!D144)),NA())</f>
        <v>#N/A</v>
      </c>
      <c r="Y150" s="97" t="e">
        <f ca="true">+IF(AND(ISNUMBER(OFFSET('Sanitation Data'!$D$11,0,10*ROW('Sanitation Data'!D144))),'Data Summary'!CN150="Yes"),OFFSET('Sanitation Data'!$D$11,0,10*ROW('Sanitation Data'!D144)),NA())</f>
        <v>#N/A</v>
      </c>
      <c r="Z150" s="97" t="e">
        <f ca="true">+IF(AND(ISNUMBER(OFFSET('Sanitation Data'!$D$12,0,10*ROW('Sanitation Data'!D144))),'Data Summary'!CO150="Yes"),OFFSET('Sanitation Data'!$D$12,0,10*ROW('Sanitation Data'!D144)),NA())</f>
        <v>#N/A</v>
      </c>
      <c r="AA150" s="97" t="e">
        <f ca="true">+IF(AND(ISNUMBER(OFFSET('Sanitation Data'!$E$4,0,10*ROW('Sanitation Data'!E144))),'Data Summary'!CP150="Yes"),100-OFFSET('Sanitation Data'!$E$4,0,10*ROW('Sanitation Data'!E144)),NA())</f>
        <v>#N/A</v>
      </c>
      <c r="AB150" s="97" t="e">
        <f ca="true">+IF(AND(ISNUMBER(OFFSET('Sanitation Data'!$E$6,0,10*ROW('Sanitation Data'!E144))),'Data Summary'!CQ150="Yes"),OFFSET('Sanitation Data'!$E$6,0,10*ROW('Sanitation Data'!E144)),NA())</f>
        <v>#N/A</v>
      </c>
      <c r="AC150" s="97" t="e">
        <f ca="true">+IF(AND(ISNUMBER(OFFSET('Sanitation Data'!$E$10,0,10*ROW('Sanitation Data'!E144))),'Data Summary'!CR150="Yes"),OFFSET('Sanitation Data'!$E$10,0,10*ROW('Sanitation Data'!E144)),NA())</f>
        <v>#N/A</v>
      </c>
      <c r="AD150" s="97" t="e">
        <f ca="true">+IF(AND(ISNUMBER(OFFSET('Sanitation Data'!$E$11,0,10*ROW('Sanitation Data'!E144))),'Data Summary'!CS150="Yes"),OFFSET('Sanitation Data'!$E$11,0,10*ROW('Sanitation Data'!E144)),NA())</f>
        <v>#N/A</v>
      </c>
      <c r="AE150" s="97" t="e">
        <f ca="true">+IF(AND(ISNUMBER(OFFSET('Sanitation Data'!$E$12,0,10*ROW('Sanitation Data'!E144))),'Data Summary'!CT150="Yes"),OFFSET('Sanitation Data'!$E$12,0,10*ROW('Sanitation Data'!E144)),NA())</f>
        <v>#N/A</v>
      </c>
      <c r="AF150" s="97" t="e">
        <f ca="true">+IF(AND(ISNUMBER(OFFSET('Sanitation Data'!$F$4,0,10*ROW('Sanitation Data'!F144))),'Data Summary'!CU150="Yes"),100-OFFSET('Sanitation Data'!$F$4,0,10*ROW('Sanitation Data'!F144)),NA())</f>
        <v>#N/A</v>
      </c>
      <c r="AG150" s="97" t="e">
        <f ca="true">+IF(AND(ISNUMBER(OFFSET('Sanitation Data'!$F$6,0,10*ROW('Sanitation Data'!F144))),'Data Summary'!CV150="Yes"),OFFSET('Sanitation Data'!$F$6,0,10*ROW('Sanitation Data'!F144)),NA())</f>
        <v>#N/A</v>
      </c>
      <c r="AH150" s="97" t="e">
        <f ca="true">+IF(AND(ISNUMBER(OFFSET('Sanitation Data'!$F$10,0,10*ROW('Sanitation Data'!F144))),'Data Summary'!CW150="Yes"),OFFSET('Sanitation Data'!$F$10,0,10*ROW('Sanitation Data'!F144)),NA())</f>
        <v>#N/A</v>
      </c>
      <c r="AI150" s="97" t="e">
        <f ca="true">+IF(AND(ISNUMBER(OFFSET('Sanitation Data'!$F$11,0,10*ROW('Sanitation Data'!F144))),'Data Summary'!CX150="Yes"),OFFSET('Sanitation Data'!$F$11,0,10*ROW('Sanitation Data'!F144)),NA())</f>
        <v>#N/A</v>
      </c>
      <c r="AJ150" s="97" t="e">
        <f ca="true">+IF(AND(ISNUMBER(OFFSET('Sanitation Data'!$F$12,0,10*ROW('Sanitation Data'!F144))),'Data Summary'!CY150="Yes"),OFFSET('Sanitation Data'!$F$12,0,10*ROW('Sanitation Data'!F144)),NA())</f>
        <v>#N/A</v>
      </c>
      <c r="AK150" s="97" t="e">
        <f ca="true">+IF(AND(ISNUMBER(OFFSET('Sanitation Data'!$G$4,0,10*ROW('Sanitation Data'!G144))),'Data Summary'!CZ150="Yes"),100-OFFSET('Sanitation Data'!$G$4,0,10*ROW('Sanitation Data'!G144)),NA())</f>
        <v>#N/A</v>
      </c>
      <c r="AL150" s="97" t="e">
        <f ca="true">+IF(AND(ISNUMBER(OFFSET('Sanitation Data'!$G$6,0,10*ROW('Sanitation Data'!G144))),'Data Summary'!DA150="Yes"),OFFSET('Sanitation Data'!$G$6,0,10*ROW('Sanitation Data'!G144)),NA())</f>
        <v>#N/A</v>
      </c>
      <c r="AM150" s="97" t="e">
        <f ca="true">+IF(AND(ISNUMBER(OFFSET('Sanitation Data'!$G$10,0,10*ROW('Sanitation Data'!G144))),'Data Summary'!DB150="Yes"),OFFSET('Sanitation Data'!$G$10,0,10*ROW('Sanitation Data'!G144)),NA())</f>
        <v>#N/A</v>
      </c>
      <c r="AN150" s="97" t="e">
        <f ca="true">+IF(AND(ISNUMBER(OFFSET('Sanitation Data'!$G$11,0,10*ROW('Sanitation Data'!G144))),'Data Summary'!DC150="Yes"),OFFSET('Sanitation Data'!$G$11,0,10*ROW('Sanitation Data'!G144)),NA())</f>
        <v>#N/A</v>
      </c>
      <c r="AO150" s="97" t="e">
        <f ca="true">+IF(AND(ISNUMBER(OFFSET('Sanitation Data'!$G$12,0,10*ROW('Sanitation Data'!G144))),'Data Summary'!DD150="Yes"),OFFSET('Sanitation Data'!$G$12,0,10*ROW('Sanitation Data'!G144)),NA())</f>
        <v>#N/A</v>
      </c>
      <c r="AP150" s="97" t="e">
        <f ca="true">+IF(AND(ISNUMBER(OFFSET('Sanitation Data'!$H$4,0,10*ROW('Sanitation Data'!H144))),'Data Summary'!DE150="Yes"),100-OFFSET('Sanitation Data'!$H$4,0,10*ROW('Sanitation Data'!H144)),NA())</f>
        <v>#N/A</v>
      </c>
      <c r="AQ150" s="97" t="e">
        <f ca="true">+IF(AND(ISNUMBER(OFFSET('Sanitation Data'!$H$6,0,10*ROW('Sanitation Data'!H144))),'Data Summary'!DF150="Yes"),OFFSET('Sanitation Data'!$H$6,0,10*ROW('Sanitation Data'!H144)),NA())</f>
        <v>#N/A</v>
      </c>
      <c r="AR150" s="97" t="e">
        <f ca="true">+IF(AND(ISNUMBER(OFFSET('Sanitation Data'!$H$10,0,10*ROW('Sanitation Data'!H144))),'Data Summary'!DG150="Yes"),OFFSET('Sanitation Data'!$H$10,0,10*ROW('Sanitation Data'!H144)),NA())</f>
        <v>#N/A</v>
      </c>
      <c r="AS150" s="97" t="e">
        <f ca="true">+IF(AND(ISNUMBER(OFFSET('Sanitation Data'!$H$11,0,10*ROW('Sanitation Data'!H144))),'Data Summary'!DH150="Yes"),OFFSET('Sanitation Data'!$H$11,0,10*ROW('Sanitation Data'!H144)),NA())</f>
        <v>#N/A</v>
      </c>
      <c r="AT150" s="97" t="e">
        <f ca="true">+IF(AND(ISNUMBER(OFFSET('Sanitation Data'!$H$12,0,10*ROW('Sanitation Data'!H144))),'Data Summary'!DI150="Yes"),OFFSET('Sanitation Data'!$H$12,0,10*ROW('Sanitation Data'!H144)),NA())</f>
        <v>#N/A</v>
      </c>
      <c r="AU150" s="97" t="e">
        <f ca="true">+IF(AND(ISNUMBER(OFFSET('Sanitation Data'!$I$4,0,10*ROW('Sanitation Data'!I144))),'Data Summary'!DJ150="Yes"),100-OFFSET('Sanitation Data'!$I$4,0,10*ROW('Sanitation Data'!I144)),NA())</f>
        <v>#N/A</v>
      </c>
      <c r="AV150" s="97" t="e">
        <f ca="true">+IF(AND(ISNUMBER(OFFSET('Sanitation Data'!$I$6,0,10*ROW('Sanitation Data'!I144))),'Data Summary'!DK150="Yes"),OFFSET('Sanitation Data'!$I$6,0,10*ROW('Sanitation Data'!I144)),NA())</f>
        <v>#N/A</v>
      </c>
      <c r="AW150" s="97" t="e">
        <f ca="true">+IF(AND(ISNUMBER(OFFSET('Sanitation Data'!$I$10,0,10*ROW('Sanitation Data'!I144))),'Data Summary'!DL150="Yes"),OFFSET('Sanitation Data'!$I$10,0,10*ROW('Sanitation Data'!I144)),NA())</f>
        <v>#N/A</v>
      </c>
      <c r="AX150" s="97" t="e">
        <f ca="true">+IF(AND(ISNUMBER(OFFSET('Sanitation Data'!$I$11,0,10*ROW('Sanitation Data'!I144))),'Data Summary'!DM150="Yes"),OFFSET('Sanitation Data'!$I$11,0,10*ROW('Sanitation Data'!I144)),NA())</f>
        <v>#N/A</v>
      </c>
      <c r="AY150" s="97" t="e">
        <f ca="true">+IF(AND(ISNUMBER(OFFSET('Sanitation Data'!$I$12,0,10*ROW('Sanitation Data'!I144))),'Data Summary'!DN150="Yes"),OFFSET('Sanitation Data'!$I$12,0,10*ROW('Sanitation Data'!I144)),NA())</f>
        <v>#N/A</v>
      </c>
      <c r="AZ150" s="98" t="e">
        <f ca="true">+IF(AND(ISNUMBER(OFFSET('Hygiene Data'!$D$5,0,10*ROW('Hygiene Data'!D144))),'Data Summary'!DO150="Yes"),OFFSET('Hygiene Data'!$D$5,0,10*ROW('Hygiene Data'!D144)),NA())</f>
        <v>#N/A</v>
      </c>
      <c r="BA150" s="98" t="e">
        <f ca="true">+IF(AND(ISNUMBER(OFFSET('Hygiene Data'!$D$7,0,10*ROW('Hygiene Data'!D144))),'Data Summary'!DP150="Yes"),OFFSET('Hygiene Data'!$D$7,0,10*ROW('Hygiene Data'!D144)),NA())</f>
        <v>#N/A</v>
      </c>
      <c r="BB150" s="98" t="e">
        <f ca="true">+IF(AND(ISNUMBER(OFFSET('Hygiene Data'!$D$9,0,10*ROW('Hygiene Data'!D144))),'Data Summary'!DQ150="Yes"),OFFSET('Hygiene Data'!$D$9,0,10*ROW('Hygiene Data'!D144)),NA())</f>
        <v>#N/A</v>
      </c>
      <c r="BC150" s="98" t="e">
        <f ca="true">+IF(AND(ISNUMBER(OFFSET('Hygiene Data'!$E$5,0,10*ROW('Hygiene Data'!E144))),'Data Summary'!DR150="Yes"),OFFSET('Hygiene Data'!$E$5,0,10*ROW('Hygiene Data'!E144)),NA())</f>
        <v>#N/A</v>
      </c>
      <c r="BD150" s="98" t="e">
        <f ca="true">+IF(AND(ISNUMBER(OFFSET('Hygiene Data'!$E$7,0,10*ROW('Hygiene Data'!E144))),'Data Summary'!DS150="Yes"),OFFSET('Hygiene Data'!$E$7,0,10*ROW('Hygiene Data'!E144)),NA())</f>
        <v>#N/A</v>
      </c>
      <c r="BE150" s="98" t="e">
        <f ca="true">+IF(AND(ISNUMBER(OFFSET('Hygiene Data'!$E$9,0,10*ROW('Hygiene Data'!E144))),'Data Summary'!DT150="Yes"),OFFSET('Hygiene Data'!$E$9,0,10*ROW('Hygiene Data'!E144)),NA())</f>
        <v>#N/A</v>
      </c>
      <c r="BF150" s="98" t="e">
        <f ca="true">+IF(AND(ISNUMBER(OFFSET('Hygiene Data'!$F$5,0,10*ROW('Hygiene Data'!F144))),'Data Summary'!DU150="Yes"),OFFSET('Hygiene Data'!$F$5,0,10*ROW('Hygiene Data'!F144)),NA())</f>
        <v>#N/A</v>
      </c>
      <c r="BG150" s="98" t="e">
        <f ca="true">+IF(AND(ISNUMBER(OFFSET('Hygiene Data'!$F$7,0,10*ROW('Hygiene Data'!F144))),'Data Summary'!DV150="Yes"),OFFSET('Hygiene Data'!$F$7,0,10*ROW('Hygiene Data'!F144)),NA())</f>
        <v>#N/A</v>
      </c>
      <c r="BH150" s="98" t="e">
        <f ca="true">+IF(AND(ISNUMBER(OFFSET('Hygiene Data'!$F$9,0,10*ROW('Hygiene Data'!F144))),'Data Summary'!DW150="Yes"),OFFSET('Hygiene Data'!$F$9,0,10*ROW('Hygiene Data'!F144)),NA())</f>
        <v>#N/A</v>
      </c>
      <c r="BI150" s="98" t="e">
        <f ca="true">+IF(AND(ISNUMBER(OFFSET('Hygiene Data'!$G$5,0,10*ROW('Hygiene Data'!G144))),'Data Summary'!DX150="Yes"),OFFSET('Hygiene Data'!$G$5,0,10*ROW('Hygiene Data'!G144)),NA())</f>
        <v>#N/A</v>
      </c>
      <c r="BJ150" s="98" t="e">
        <f ca="true">+IF(AND(ISNUMBER(OFFSET('Hygiene Data'!$G$7,0,10*ROW('Hygiene Data'!G144))),'Data Summary'!DY150="Yes"),OFFSET('Hygiene Data'!$G$7,0,10*ROW('Hygiene Data'!G144)),NA())</f>
        <v>#N/A</v>
      </c>
      <c r="BK150" s="98" t="e">
        <f ca="true">+IF(AND(ISNUMBER(OFFSET('Hygiene Data'!$G$9,0,10*ROW('Hygiene Data'!G144))),'Data Summary'!DZ150="Yes"),OFFSET('Hygiene Data'!$G$9,0,10*ROW('Hygiene Data'!G144)),NA())</f>
        <v>#N/A</v>
      </c>
      <c r="BL150" s="98" t="e">
        <f ca="true">+IF(AND(ISNUMBER(OFFSET('Hygiene Data'!$H$5,0,10*ROW('Hygiene Data'!H144))),'Data Summary'!EA150="Yes"),OFFSET('Hygiene Data'!$H$5,0,10*ROW('Hygiene Data'!H144)),NA())</f>
        <v>#N/A</v>
      </c>
      <c r="BM150" s="98" t="e">
        <f ca="true">+IF(AND(ISNUMBER(OFFSET('Hygiene Data'!$H$7,0,10*ROW('Hygiene Data'!H144))),'Data Summary'!EB150="Yes"),OFFSET('Hygiene Data'!$H$7,0,10*ROW('Hygiene Data'!H144)),NA())</f>
        <v>#N/A</v>
      </c>
      <c r="BN150" s="98" t="e">
        <f ca="true">+IF(AND(ISNUMBER(OFFSET('Hygiene Data'!$H$9,0,10*ROW('Hygiene Data'!H144))),'Data Summary'!EC150="Yes"),OFFSET('Hygiene Data'!$H$9,0,10*ROW('Hygiene Data'!H144)),NA())</f>
        <v>#N/A</v>
      </c>
      <c r="BO150" s="98" t="e">
        <f ca="true">+IF(AND(ISNUMBER(OFFSET('Hygiene Data'!$I$5,0,10*ROW('Hygiene Data'!I144))),'Data Summary'!ED150="Yes"),OFFSET('Hygiene Data'!$I$5,0,10*ROW('Hygiene Data'!I144)),NA())</f>
        <v>#N/A</v>
      </c>
      <c r="BP150" s="98" t="e">
        <f ca="true">+IF(AND(ISNUMBER(OFFSET('Hygiene Data'!$I$7,0,10*ROW('Hygiene Data'!I144))),'Data Summary'!EE150="Yes"),OFFSET('Hygiene Data'!$I$7,0,10*ROW('Hygiene Data'!I144)),NA())</f>
        <v>#N/A</v>
      </c>
      <c r="BQ150" s="98" t="e">
        <f ca="true">+IF(AND(ISNUMBER(OFFSET('Hygiene Data'!$I$9,0,10*ROW('Hygiene Data'!I144))),'Data Summary'!EF150="Yes"),OFFSET('Hygiene Data'!$I$9,0,10*ROW('Hygiene Data'!I144)),NA())</f>
        <v>#N/A</v>
      </c>
    </row>
    <row xmlns:x14ac="http://schemas.microsoft.com/office/spreadsheetml/2009/9/ac" r="151" x14ac:dyDescent="0.2">
      <c r="A151" s="339" t="e">
        <f ca="true">+RIGHT('Data Summary'!A151,LEN('Data Summary'!A151)-9)</f>
        <v>#VALUE!</v>
      </c>
      <c r="B151" s="36" t="str">
        <f ca="true">+IF(ISTEXT('Data Summary'!B151),'Data Summary'!B151,"")</f>
        <v/>
      </c>
      <c r="C151" s="338" t="e">
        <f ca="true">+VALUE('Data Summary'!C151)</f>
        <v>#VALUE!</v>
      </c>
      <c r="D151" s="96" t="e">
        <f ca="true">+IF(AND(ISNUMBER(OFFSET('Water Data'!$D$4,0,10*ROW('Water Data'!D145))),'Data Summary'!BS151="Yes"),100-OFFSET('Water Data'!$D$4,0,10*ROW('Water Data'!D145)),NA())</f>
        <v>#N/A</v>
      </c>
      <c r="E151" s="96" t="e">
        <f ca="true">+IF(AND(ISNUMBER(OFFSET('Water Data'!$D$6,0,10*ROW('Water Data'!D145))),'Data Summary'!BT151="Yes"),OFFSET('Water Data'!$D$6,0,10*ROW('Water Data'!D145)),NA())</f>
        <v>#N/A</v>
      </c>
      <c r="F151" s="96" t="e">
        <f ca="true">+IF(AND(ISNUMBER(OFFSET('Water Data'!$D$9,0,10*ROW('Water Data'!D145))),'Data Summary'!BU151="Yes"),OFFSET('Water Data'!$D$9,0,10*ROW('Water Data'!D145)),NA())</f>
        <v>#N/A</v>
      </c>
      <c r="G151" s="96" t="e">
        <f ca="true">+IF(AND(ISNUMBER(OFFSET('Water Data'!$E$4,0,10*ROW('Water Data'!E145))),'Data Summary'!BV151="Yes"),100-OFFSET('Water Data'!$E$4,0,10*ROW('Water Data'!E145)),NA())</f>
        <v>#N/A</v>
      </c>
      <c r="H151" s="96" t="e">
        <f ca="true">+IF(AND(ISNUMBER(OFFSET('Water Data'!$E$6,0,10*ROW('Water Data'!E145))),'Data Summary'!BW151="Yes"),OFFSET('Water Data'!$E$6,0,10*ROW('Water Data'!E145)),NA())</f>
        <v>#N/A</v>
      </c>
      <c r="I151" s="96" t="e">
        <f ca="true">+IF(AND(ISNUMBER(OFFSET('Water Data'!$E$9,0,10*ROW('Water Data'!E145))),'Data Summary'!BX151="Yes"),OFFSET('Water Data'!$E$9,0,10*ROW('Water Data'!E145)),NA())</f>
        <v>#N/A</v>
      </c>
      <c r="J151" s="96" t="e">
        <f ca="true">+IF(AND(ISNUMBER(OFFSET('Water Data'!$F$4,0,10*ROW('Water Data'!F145))),'Data Summary'!BY151="Yes"),100-OFFSET('Water Data'!$F$4,0,10*ROW('Water Data'!F145)),NA())</f>
        <v>#N/A</v>
      </c>
      <c r="K151" s="96" t="e">
        <f ca="true">+IF(AND(ISNUMBER(OFFSET('Water Data'!$F$6,0,10*ROW('Water Data'!F145))),'Data Summary'!BZ151="Yes"),OFFSET('Water Data'!$F$6,0,10*ROW('Water Data'!F145)),NA())</f>
        <v>#N/A</v>
      </c>
      <c r="L151" s="96" t="e">
        <f ca="true">+IF(AND(ISNUMBER(OFFSET('Water Data'!$F$9,0,10*ROW('Water Data'!F145))),'Data Summary'!CA151="Yes"),OFFSET('Water Data'!$F$9,0,10*ROW('Water Data'!F145)),NA())</f>
        <v>#N/A</v>
      </c>
      <c r="M151" s="96" t="e">
        <f ca="true">+IF(AND(ISNUMBER(OFFSET('Water Data'!$G$4,0,10*ROW('Water Data'!G145))),'Data Summary'!CB151="Yes"),100-OFFSET('Water Data'!$G$4,0,10*ROW('Water Data'!G145)),NA())</f>
        <v>#N/A</v>
      </c>
      <c r="N151" s="96" t="e">
        <f ca="true">+IF(AND(ISNUMBER(OFFSET('Water Data'!$G$6,0,10*ROW('Water Data'!G145))),'Data Summary'!CC151="Yes"),OFFSET('Water Data'!$G$6,0,10*ROW('Water Data'!G145)),NA())</f>
        <v>#N/A</v>
      </c>
      <c r="O151" s="96" t="e">
        <f ca="true">+IF(AND(ISNUMBER(OFFSET('Water Data'!$G$9,0,10*ROW('Water Data'!G145))),'Data Summary'!CD151="Yes"),OFFSET('Water Data'!$G$9,0,10*ROW('Water Data'!G145)),NA())</f>
        <v>#N/A</v>
      </c>
      <c r="P151" s="96" t="e">
        <f ca="true">+IF(AND(ISNUMBER(OFFSET('Water Data'!$H$4,0,10*ROW('Water Data'!H145))),'Data Summary'!CE151="Yes"),100-OFFSET('Water Data'!$H$4,0,10*ROW('Water Data'!H145)),NA())</f>
        <v>#N/A</v>
      </c>
      <c r="Q151" s="96" t="e">
        <f ca="true">+IF(AND(ISNUMBER(OFFSET('Water Data'!$H$6,0,10*ROW('Water Data'!H145))),'Data Summary'!CF151="Yes"),OFFSET('Water Data'!$H$6,0,10*ROW('Water Data'!H145)),NA())</f>
        <v>#N/A</v>
      </c>
      <c r="R151" s="96" t="e">
        <f ca="true">+IF(AND(ISNUMBER(OFFSET('Water Data'!$H$9,0,10*ROW('Water Data'!H145))),'Data Summary'!CG151="Yes"),OFFSET('Water Data'!$H$9,0,10*ROW('Water Data'!H145)),NA())</f>
        <v>#N/A</v>
      </c>
      <c r="S151" s="96" t="e">
        <f ca="true">+IF(AND(ISNUMBER(OFFSET('Water Data'!$I$4,0,10*ROW('Water Data'!I145))),'Data Summary'!CH151="Yes"),100-OFFSET('Water Data'!$I$4,0,10*ROW('Water Data'!I145)),NA())</f>
        <v>#N/A</v>
      </c>
      <c r="T151" s="96" t="e">
        <f ca="true">+IF(AND(ISNUMBER(OFFSET('Water Data'!$I$6,0,10*ROW('Water Data'!I145))),'Data Summary'!CI151="Yes"),OFFSET('Water Data'!$I$6,0,10*ROW('Water Data'!I145)),NA())</f>
        <v>#N/A</v>
      </c>
      <c r="U151" s="96" t="e">
        <f ca="true">+IF(AND(ISNUMBER(OFFSET('Water Data'!$I$9,0,10*ROW('Water Data'!I145))),'Data Summary'!CJ151="Yes"),OFFSET('Water Data'!$I$9,0,10*ROW('Water Data'!I145)),NA())</f>
        <v>#N/A</v>
      </c>
      <c r="V151" s="97" t="e">
        <f ca="true">+IF(AND(ISNUMBER(OFFSET('Sanitation Data'!$D$4,0,10*ROW('Sanitation Data'!D145))),'Data Summary'!CK151="Yes"),100-OFFSET('Sanitation Data'!$D$4,0,10*ROW('Sanitation Data'!D145)),NA())</f>
        <v>#N/A</v>
      </c>
      <c r="W151" s="97" t="e">
        <f ca="true">+IF(AND(ISNUMBER(OFFSET('Sanitation Data'!$D$6,0,10*ROW('Sanitation Data'!D145))),'Data Summary'!CL151="Yes"),OFFSET('Sanitation Data'!$D$6,0,10*ROW('Sanitation Data'!D145)),NA())</f>
        <v>#N/A</v>
      </c>
      <c r="X151" s="97" t="e">
        <f ca="true">+IF(AND(ISNUMBER(OFFSET('Sanitation Data'!$D$10,0,10*ROW('Sanitation Data'!D145))),'Data Summary'!CM151="Yes"),OFFSET('Sanitation Data'!$D$10,0,10*ROW('Sanitation Data'!D145)),NA())</f>
        <v>#N/A</v>
      </c>
      <c r="Y151" s="97" t="e">
        <f ca="true">+IF(AND(ISNUMBER(OFFSET('Sanitation Data'!$D$11,0,10*ROW('Sanitation Data'!D145))),'Data Summary'!CN151="Yes"),OFFSET('Sanitation Data'!$D$11,0,10*ROW('Sanitation Data'!D145)),NA())</f>
        <v>#N/A</v>
      </c>
      <c r="Z151" s="97" t="e">
        <f ca="true">+IF(AND(ISNUMBER(OFFSET('Sanitation Data'!$D$12,0,10*ROW('Sanitation Data'!D145))),'Data Summary'!CO151="Yes"),OFFSET('Sanitation Data'!$D$12,0,10*ROW('Sanitation Data'!D145)),NA())</f>
        <v>#N/A</v>
      </c>
      <c r="AA151" s="97" t="e">
        <f ca="true">+IF(AND(ISNUMBER(OFFSET('Sanitation Data'!$E$4,0,10*ROW('Sanitation Data'!E145))),'Data Summary'!CP151="Yes"),100-OFFSET('Sanitation Data'!$E$4,0,10*ROW('Sanitation Data'!E145)),NA())</f>
        <v>#N/A</v>
      </c>
      <c r="AB151" s="97" t="e">
        <f ca="true">+IF(AND(ISNUMBER(OFFSET('Sanitation Data'!$E$6,0,10*ROW('Sanitation Data'!E145))),'Data Summary'!CQ151="Yes"),OFFSET('Sanitation Data'!$E$6,0,10*ROW('Sanitation Data'!E145)),NA())</f>
        <v>#N/A</v>
      </c>
      <c r="AC151" s="97" t="e">
        <f ca="true">+IF(AND(ISNUMBER(OFFSET('Sanitation Data'!$E$10,0,10*ROW('Sanitation Data'!E145))),'Data Summary'!CR151="Yes"),OFFSET('Sanitation Data'!$E$10,0,10*ROW('Sanitation Data'!E145)),NA())</f>
        <v>#N/A</v>
      </c>
      <c r="AD151" s="97" t="e">
        <f ca="true">+IF(AND(ISNUMBER(OFFSET('Sanitation Data'!$E$11,0,10*ROW('Sanitation Data'!E145))),'Data Summary'!CS151="Yes"),OFFSET('Sanitation Data'!$E$11,0,10*ROW('Sanitation Data'!E145)),NA())</f>
        <v>#N/A</v>
      </c>
      <c r="AE151" s="97" t="e">
        <f ca="true">+IF(AND(ISNUMBER(OFFSET('Sanitation Data'!$E$12,0,10*ROW('Sanitation Data'!E145))),'Data Summary'!CT151="Yes"),OFFSET('Sanitation Data'!$E$12,0,10*ROW('Sanitation Data'!E145)),NA())</f>
        <v>#N/A</v>
      </c>
      <c r="AF151" s="97" t="e">
        <f ca="true">+IF(AND(ISNUMBER(OFFSET('Sanitation Data'!$F$4,0,10*ROW('Sanitation Data'!F145))),'Data Summary'!CU151="Yes"),100-OFFSET('Sanitation Data'!$F$4,0,10*ROW('Sanitation Data'!F145)),NA())</f>
        <v>#N/A</v>
      </c>
      <c r="AG151" s="97" t="e">
        <f ca="true">+IF(AND(ISNUMBER(OFFSET('Sanitation Data'!$F$6,0,10*ROW('Sanitation Data'!F145))),'Data Summary'!CV151="Yes"),OFFSET('Sanitation Data'!$F$6,0,10*ROW('Sanitation Data'!F145)),NA())</f>
        <v>#N/A</v>
      </c>
      <c r="AH151" s="97" t="e">
        <f ca="true">+IF(AND(ISNUMBER(OFFSET('Sanitation Data'!$F$10,0,10*ROW('Sanitation Data'!F145))),'Data Summary'!CW151="Yes"),OFFSET('Sanitation Data'!$F$10,0,10*ROW('Sanitation Data'!F145)),NA())</f>
        <v>#N/A</v>
      </c>
      <c r="AI151" s="97" t="e">
        <f ca="true">+IF(AND(ISNUMBER(OFFSET('Sanitation Data'!$F$11,0,10*ROW('Sanitation Data'!F145))),'Data Summary'!CX151="Yes"),OFFSET('Sanitation Data'!$F$11,0,10*ROW('Sanitation Data'!F145)),NA())</f>
        <v>#N/A</v>
      </c>
      <c r="AJ151" s="97" t="e">
        <f ca="true">+IF(AND(ISNUMBER(OFFSET('Sanitation Data'!$F$12,0,10*ROW('Sanitation Data'!F145))),'Data Summary'!CY151="Yes"),OFFSET('Sanitation Data'!$F$12,0,10*ROW('Sanitation Data'!F145)),NA())</f>
        <v>#N/A</v>
      </c>
      <c r="AK151" s="97" t="e">
        <f ca="true">+IF(AND(ISNUMBER(OFFSET('Sanitation Data'!$G$4,0,10*ROW('Sanitation Data'!G145))),'Data Summary'!CZ151="Yes"),100-OFFSET('Sanitation Data'!$G$4,0,10*ROW('Sanitation Data'!G145)),NA())</f>
        <v>#N/A</v>
      </c>
      <c r="AL151" s="97" t="e">
        <f ca="true">+IF(AND(ISNUMBER(OFFSET('Sanitation Data'!$G$6,0,10*ROW('Sanitation Data'!G145))),'Data Summary'!DA151="Yes"),OFFSET('Sanitation Data'!$G$6,0,10*ROW('Sanitation Data'!G145)),NA())</f>
        <v>#N/A</v>
      </c>
      <c r="AM151" s="97" t="e">
        <f ca="true">+IF(AND(ISNUMBER(OFFSET('Sanitation Data'!$G$10,0,10*ROW('Sanitation Data'!G145))),'Data Summary'!DB151="Yes"),OFFSET('Sanitation Data'!$G$10,0,10*ROW('Sanitation Data'!G145)),NA())</f>
        <v>#N/A</v>
      </c>
      <c r="AN151" s="97" t="e">
        <f ca="true">+IF(AND(ISNUMBER(OFFSET('Sanitation Data'!$G$11,0,10*ROW('Sanitation Data'!G145))),'Data Summary'!DC151="Yes"),OFFSET('Sanitation Data'!$G$11,0,10*ROW('Sanitation Data'!G145)),NA())</f>
        <v>#N/A</v>
      </c>
      <c r="AO151" s="97" t="e">
        <f ca="true">+IF(AND(ISNUMBER(OFFSET('Sanitation Data'!$G$12,0,10*ROW('Sanitation Data'!G145))),'Data Summary'!DD151="Yes"),OFFSET('Sanitation Data'!$G$12,0,10*ROW('Sanitation Data'!G145)),NA())</f>
        <v>#N/A</v>
      </c>
      <c r="AP151" s="97" t="e">
        <f ca="true">+IF(AND(ISNUMBER(OFFSET('Sanitation Data'!$H$4,0,10*ROW('Sanitation Data'!H145))),'Data Summary'!DE151="Yes"),100-OFFSET('Sanitation Data'!$H$4,0,10*ROW('Sanitation Data'!H145)),NA())</f>
        <v>#N/A</v>
      </c>
      <c r="AQ151" s="97" t="e">
        <f ca="true">+IF(AND(ISNUMBER(OFFSET('Sanitation Data'!$H$6,0,10*ROW('Sanitation Data'!H145))),'Data Summary'!DF151="Yes"),OFFSET('Sanitation Data'!$H$6,0,10*ROW('Sanitation Data'!H145)),NA())</f>
        <v>#N/A</v>
      </c>
      <c r="AR151" s="97" t="e">
        <f ca="true">+IF(AND(ISNUMBER(OFFSET('Sanitation Data'!$H$10,0,10*ROW('Sanitation Data'!H145))),'Data Summary'!DG151="Yes"),OFFSET('Sanitation Data'!$H$10,0,10*ROW('Sanitation Data'!H145)),NA())</f>
        <v>#N/A</v>
      </c>
      <c r="AS151" s="97" t="e">
        <f ca="true">+IF(AND(ISNUMBER(OFFSET('Sanitation Data'!$H$11,0,10*ROW('Sanitation Data'!H145))),'Data Summary'!DH151="Yes"),OFFSET('Sanitation Data'!$H$11,0,10*ROW('Sanitation Data'!H145)),NA())</f>
        <v>#N/A</v>
      </c>
      <c r="AT151" s="97" t="e">
        <f ca="true">+IF(AND(ISNUMBER(OFFSET('Sanitation Data'!$H$12,0,10*ROW('Sanitation Data'!H145))),'Data Summary'!DI151="Yes"),OFFSET('Sanitation Data'!$H$12,0,10*ROW('Sanitation Data'!H145)),NA())</f>
        <v>#N/A</v>
      </c>
      <c r="AU151" s="97" t="e">
        <f ca="true">+IF(AND(ISNUMBER(OFFSET('Sanitation Data'!$I$4,0,10*ROW('Sanitation Data'!I145))),'Data Summary'!DJ151="Yes"),100-OFFSET('Sanitation Data'!$I$4,0,10*ROW('Sanitation Data'!I145)),NA())</f>
        <v>#N/A</v>
      </c>
      <c r="AV151" s="97" t="e">
        <f ca="true">+IF(AND(ISNUMBER(OFFSET('Sanitation Data'!$I$6,0,10*ROW('Sanitation Data'!I145))),'Data Summary'!DK151="Yes"),OFFSET('Sanitation Data'!$I$6,0,10*ROW('Sanitation Data'!I145)),NA())</f>
        <v>#N/A</v>
      </c>
      <c r="AW151" s="97" t="e">
        <f ca="true">+IF(AND(ISNUMBER(OFFSET('Sanitation Data'!$I$10,0,10*ROW('Sanitation Data'!I145))),'Data Summary'!DL151="Yes"),OFFSET('Sanitation Data'!$I$10,0,10*ROW('Sanitation Data'!I145)),NA())</f>
        <v>#N/A</v>
      </c>
      <c r="AX151" s="97" t="e">
        <f ca="true">+IF(AND(ISNUMBER(OFFSET('Sanitation Data'!$I$11,0,10*ROW('Sanitation Data'!I145))),'Data Summary'!DM151="Yes"),OFFSET('Sanitation Data'!$I$11,0,10*ROW('Sanitation Data'!I145)),NA())</f>
        <v>#N/A</v>
      </c>
      <c r="AY151" s="97" t="e">
        <f ca="true">+IF(AND(ISNUMBER(OFFSET('Sanitation Data'!$I$12,0,10*ROW('Sanitation Data'!I145))),'Data Summary'!DN151="Yes"),OFFSET('Sanitation Data'!$I$12,0,10*ROW('Sanitation Data'!I145)),NA())</f>
        <v>#N/A</v>
      </c>
      <c r="AZ151" s="98" t="e">
        <f ca="true">+IF(AND(ISNUMBER(OFFSET('Hygiene Data'!$D$5,0,10*ROW('Hygiene Data'!D145))),'Data Summary'!DO151="Yes"),OFFSET('Hygiene Data'!$D$5,0,10*ROW('Hygiene Data'!D145)),NA())</f>
        <v>#N/A</v>
      </c>
      <c r="BA151" s="98" t="e">
        <f ca="true">+IF(AND(ISNUMBER(OFFSET('Hygiene Data'!$D$7,0,10*ROW('Hygiene Data'!D145))),'Data Summary'!DP151="Yes"),OFFSET('Hygiene Data'!$D$7,0,10*ROW('Hygiene Data'!D145)),NA())</f>
        <v>#N/A</v>
      </c>
      <c r="BB151" s="98" t="e">
        <f ca="true">+IF(AND(ISNUMBER(OFFSET('Hygiene Data'!$D$9,0,10*ROW('Hygiene Data'!D145))),'Data Summary'!DQ151="Yes"),OFFSET('Hygiene Data'!$D$9,0,10*ROW('Hygiene Data'!D145)),NA())</f>
        <v>#N/A</v>
      </c>
      <c r="BC151" s="98" t="e">
        <f ca="true">+IF(AND(ISNUMBER(OFFSET('Hygiene Data'!$E$5,0,10*ROW('Hygiene Data'!E145))),'Data Summary'!DR151="Yes"),OFFSET('Hygiene Data'!$E$5,0,10*ROW('Hygiene Data'!E145)),NA())</f>
        <v>#N/A</v>
      </c>
      <c r="BD151" s="98" t="e">
        <f ca="true">+IF(AND(ISNUMBER(OFFSET('Hygiene Data'!$E$7,0,10*ROW('Hygiene Data'!E145))),'Data Summary'!DS151="Yes"),OFFSET('Hygiene Data'!$E$7,0,10*ROW('Hygiene Data'!E145)),NA())</f>
        <v>#N/A</v>
      </c>
      <c r="BE151" s="98" t="e">
        <f ca="true">+IF(AND(ISNUMBER(OFFSET('Hygiene Data'!$E$9,0,10*ROW('Hygiene Data'!E145))),'Data Summary'!DT151="Yes"),OFFSET('Hygiene Data'!$E$9,0,10*ROW('Hygiene Data'!E145)),NA())</f>
        <v>#N/A</v>
      </c>
      <c r="BF151" s="98" t="e">
        <f ca="true">+IF(AND(ISNUMBER(OFFSET('Hygiene Data'!$F$5,0,10*ROW('Hygiene Data'!F145))),'Data Summary'!DU151="Yes"),OFFSET('Hygiene Data'!$F$5,0,10*ROW('Hygiene Data'!F145)),NA())</f>
        <v>#N/A</v>
      </c>
      <c r="BG151" s="98" t="e">
        <f ca="true">+IF(AND(ISNUMBER(OFFSET('Hygiene Data'!$F$7,0,10*ROW('Hygiene Data'!F145))),'Data Summary'!DV151="Yes"),OFFSET('Hygiene Data'!$F$7,0,10*ROW('Hygiene Data'!F145)),NA())</f>
        <v>#N/A</v>
      </c>
      <c r="BH151" s="98" t="e">
        <f ca="true">+IF(AND(ISNUMBER(OFFSET('Hygiene Data'!$F$9,0,10*ROW('Hygiene Data'!F145))),'Data Summary'!DW151="Yes"),OFFSET('Hygiene Data'!$F$9,0,10*ROW('Hygiene Data'!F145)),NA())</f>
        <v>#N/A</v>
      </c>
      <c r="BI151" s="98" t="e">
        <f ca="true">+IF(AND(ISNUMBER(OFFSET('Hygiene Data'!$G$5,0,10*ROW('Hygiene Data'!G145))),'Data Summary'!DX151="Yes"),OFFSET('Hygiene Data'!$G$5,0,10*ROW('Hygiene Data'!G145)),NA())</f>
        <v>#N/A</v>
      </c>
      <c r="BJ151" s="98" t="e">
        <f ca="true">+IF(AND(ISNUMBER(OFFSET('Hygiene Data'!$G$7,0,10*ROW('Hygiene Data'!G145))),'Data Summary'!DY151="Yes"),OFFSET('Hygiene Data'!$G$7,0,10*ROW('Hygiene Data'!G145)),NA())</f>
        <v>#N/A</v>
      </c>
      <c r="BK151" s="98" t="e">
        <f ca="true">+IF(AND(ISNUMBER(OFFSET('Hygiene Data'!$G$9,0,10*ROW('Hygiene Data'!G145))),'Data Summary'!DZ151="Yes"),OFFSET('Hygiene Data'!$G$9,0,10*ROW('Hygiene Data'!G145)),NA())</f>
        <v>#N/A</v>
      </c>
      <c r="BL151" s="98" t="e">
        <f ca="true">+IF(AND(ISNUMBER(OFFSET('Hygiene Data'!$H$5,0,10*ROW('Hygiene Data'!H145))),'Data Summary'!EA151="Yes"),OFFSET('Hygiene Data'!$H$5,0,10*ROW('Hygiene Data'!H145)),NA())</f>
        <v>#N/A</v>
      </c>
      <c r="BM151" s="98" t="e">
        <f ca="true">+IF(AND(ISNUMBER(OFFSET('Hygiene Data'!$H$7,0,10*ROW('Hygiene Data'!H145))),'Data Summary'!EB151="Yes"),OFFSET('Hygiene Data'!$H$7,0,10*ROW('Hygiene Data'!H145)),NA())</f>
        <v>#N/A</v>
      </c>
      <c r="BN151" s="98" t="e">
        <f ca="true">+IF(AND(ISNUMBER(OFFSET('Hygiene Data'!$H$9,0,10*ROW('Hygiene Data'!H145))),'Data Summary'!EC151="Yes"),OFFSET('Hygiene Data'!$H$9,0,10*ROW('Hygiene Data'!H145)),NA())</f>
        <v>#N/A</v>
      </c>
      <c r="BO151" s="98" t="e">
        <f ca="true">+IF(AND(ISNUMBER(OFFSET('Hygiene Data'!$I$5,0,10*ROW('Hygiene Data'!I145))),'Data Summary'!ED151="Yes"),OFFSET('Hygiene Data'!$I$5,0,10*ROW('Hygiene Data'!I145)),NA())</f>
        <v>#N/A</v>
      </c>
      <c r="BP151" s="98" t="e">
        <f ca="true">+IF(AND(ISNUMBER(OFFSET('Hygiene Data'!$I$7,0,10*ROW('Hygiene Data'!I145))),'Data Summary'!EE151="Yes"),OFFSET('Hygiene Data'!$I$7,0,10*ROW('Hygiene Data'!I145)),NA())</f>
        <v>#N/A</v>
      </c>
      <c r="BQ151" s="98" t="e">
        <f ca="true">+IF(AND(ISNUMBER(OFFSET('Hygiene Data'!$I$9,0,10*ROW('Hygiene Data'!I145))),'Data Summary'!EF151="Yes"),OFFSET('Hygiene Data'!$I$9,0,10*ROW('Hygiene Data'!I145)),NA())</f>
        <v>#N/A</v>
      </c>
    </row>
    <row xmlns:x14ac="http://schemas.microsoft.com/office/spreadsheetml/2009/9/ac" r="152" x14ac:dyDescent="0.2">
      <c r="A152" s="339" t="e">
        <f ca="true">+RIGHT('Data Summary'!A152,LEN('Data Summary'!A152)-9)</f>
        <v>#VALUE!</v>
      </c>
      <c r="B152" s="36" t="str">
        <f ca="true">+IF(ISTEXT('Data Summary'!B152),'Data Summary'!B152,"")</f>
        <v/>
      </c>
      <c r="C152" s="338" t="e">
        <f ca="true">+VALUE('Data Summary'!C152)</f>
        <v>#VALUE!</v>
      </c>
      <c r="D152" s="96" t="e">
        <f ca="true">+IF(AND(ISNUMBER(OFFSET('Water Data'!$D$4,0,10*ROW('Water Data'!D146))),'Data Summary'!BS152="Yes"),100-OFFSET('Water Data'!$D$4,0,10*ROW('Water Data'!D146)),NA())</f>
        <v>#N/A</v>
      </c>
      <c r="E152" s="96" t="e">
        <f ca="true">+IF(AND(ISNUMBER(OFFSET('Water Data'!$D$6,0,10*ROW('Water Data'!D146))),'Data Summary'!BT152="Yes"),OFFSET('Water Data'!$D$6,0,10*ROW('Water Data'!D146)),NA())</f>
        <v>#N/A</v>
      </c>
      <c r="F152" s="96" t="e">
        <f ca="true">+IF(AND(ISNUMBER(OFFSET('Water Data'!$D$9,0,10*ROW('Water Data'!D146))),'Data Summary'!BU152="Yes"),OFFSET('Water Data'!$D$9,0,10*ROW('Water Data'!D146)),NA())</f>
        <v>#N/A</v>
      </c>
      <c r="G152" s="96" t="e">
        <f ca="true">+IF(AND(ISNUMBER(OFFSET('Water Data'!$E$4,0,10*ROW('Water Data'!E146))),'Data Summary'!BV152="Yes"),100-OFFSET('Water Data'!$E$4,0,10*ROW('Water Data'!E146)),NA())</f>
        <v>#N/A</v>
      </c>
      <c r="H152" s="96" t="e">
        <f ca="true">+IF(AND(ISNUMBER(OFFSET('Water Data'!$E$6,0,10*ROW('Water Data'!E146))),'Data Summary'!BW152="Yes"),OFFSET('Water Data'!$E$6,0,10*ROW('Water Data'!E146)),NA())</f>
        <v>#N/A</v>
      </c>
      <c r="I152" s="96" t="e">
        <f ca="true">+IF(AND(ISNUMBER(OFFSET('Water Data'!$E$9,0,10*ROW('Water Data'!E146))),'Data Summary'!BX152="Yes"),OFFSET('Water Data'!$E$9,0,10*ROW('Water Data'!E146)),NA())</f>
        <v>#N/A</v>
      </c>
      <c r="J152" s="96" t="e">
        <f ca="true">+IF(AND(ISNUMBER(OFFSET('Water Data'!$F$4,0,10*ROW('Water Data'!F146))),'Data Summary'!BY152="Yes"),100-OFFSET('Water Data'!$F$4,0,10*ROW('Water Data'!F146)),NA())</f>
        <v>#N/A</v>
      </c>
      <c r="K152" s="96" t="e">
        <f ca="true">+IF(AND(ISNUMBER(OFFSET('Water Data'!$F$6,0,10*ROW('Water Data'!F146))),'Data Summary'!BZ152="Yes"),OFFSET('Water Data'!$F$6,0,10*ROW('Water Data'!F146)),NA())</f>
        <v>#N/A</v>
      </c>
      <c r="L152" s="96" t="e">
        <f ca="true">+IF(AND(ISNUMBER(OFFSET('Water Data'!$F$9,0,10*ROW('Water Data'!F146))),'Data Summary'!CA152="Yes"),OFFSET('Water Data'!$F$9,0,10*ROW('Water Data'!F146)),NA())</f>
        <v>#N/A</v>
      </c>
      <c r="M152" s="96" t="e">
        <f ca="true">+IF(AND(ISNUMBER(OFFSET('Water Data'!$G$4,0,10*ROW('Water Data'!G146))),'Data Summary'!CB152="Yes"),100-OFFSET('Water Data'!$G$4,0,10*ROW('Water Data'!G146)),NA())</f>
        <v>#N/A</v>
      </c>
      <c r="N152" s="96" t="e">
        <f ca="true">+IF(AND(ISNUMBER(OFFSET('Water Data'!$G$6,0,10*ROW('Water Data'!G146))),'Data Summary'!CC152="Yes"),OFFSET('Water Data'!$G$6,0,10*ROW('Water Data'!G146)),NA())</f>
        <v>#N/A</v>
      </c>
      <c r="O152" s="96" t="e">
        <f ca="true">+IF(AND(ISNUMBER(OFFSET('Water Data'!$G$9,0,10*ROW('Water Data'!G146))),'Data Summary'!CD152="Yes"),OFFSET('Water Data'!$G$9,0,10*ROW('Water Data'!G146)),NA())</f>
        <v>#N/A</v>
      </c>
      <c r="P152" s="96" t="e">
        <f ca="true">+IF(AND(ISNUMBER(OFFSET('Water Data'!$H$4,0,10*ROW('Water Data'!H146))),'Data Summary'!CE152="Yes"),100-OFFSET('Water Data'!$H$4,0,10*ROW('Water Data'!H146)),NA())</f>
        <v>#N/A</v>
      </c>
      <c r="Q152" s="96" t="e">
        <f ca="true">+IF(AND(ISNUMBER(OFFSET('Water Data'!$H$6,0,10*ROW('Water Data'!H146))),'Data Summary'!CF152="Yes"),OFFSET('Water Data'!$H$6,0,10*ROW('Water Data'!H146)),NA())</f>
        <v>#N/A</v>
      </c>
      <c r="R152" s="96" t="e">
        <f ca="true">+IF(AND(ISNUMBER(OFFSET('Water Data'!$H$9,0,10*ROW('Water Data'!H146))),'Data Summary'!CG152="Yes"),OFFSET('Water Data'!$H$9,0,10*ROW('Water Data'!H146)),NA())</f>
        <v>#N/A</v>
      </c>
      <c r="S152" s="96" t="e">
        <f ca="true">+IF(AND(ISNUMBER(OFFSET('Water Data'!$I$4,0,10*ROW('Water Data'!I146))),'Data Summary'!CH152="Yes"),100-OFFSET('Water Data'!$I$4,0,10*ROW('Water Data'!I146)),NA())</f>
        <v>#N/A</v>
      </c>
      <c r="T152" s="96" t="e">
        <f ca="true">+IF(AND(ISNUMBER(OFFSET('Water Data'!$I$6,0,10*ROW('Water Data'!I146))),'Data Summary'!CI152="Yes"),OFFSET('Water Data'!$I$6,0,10*ROW('Water Data'!I146)),NA())</f>
        <v>#N/A</v>
      </c>
      <c r="U152" s="96" t="e">
        <f ca="true">+IF(AND(ISNUMBER(OFFSET('Water Data'!$I$9,0,10*ROW('Water Data'!I146))),'Data Summary'!CJ152="Yes"),OFFSET('Water Data'!$I$9,0,10*ROW('Water Data'!I146)),NA())</f>
        <v>#N/A</v>
      </c>
      <c r="V152" s="97" t="e">
        <f ca="true">+IF(AND(ISNUMBER(OFFSET('Sanitation Data'!$D$4,0,10*ROW('Sanitation Data'!D146))),'Data Summary'!CK152="Yes"),100-OFFSET('Sanitation Data'!$D$4,0,10*ROW('Sanitation Data'!D146)),NA())</f>
        <v>#N/A</v>
      </c>
      <c r="W152" s="97" t="e">
        <f ca="true">+IF(AND(ISNUMBER(OFFSET('Sanitation Data'!$D$6,0,10*ROW('Sanitation Data'!D146))),'Data Summary'!CL152="Yes"),OFFSET('Sanitation Data'!$D$6,0,10*ROW('Sanitation Data'!D146)),NA())</f>
        <v>#N/A</v>
      </c>
      <c r="X152" s="97" t="e">
        <f ca="true">+IF(AND(ISNUMBER(OFFSET('Sanitation Data'!$D$10,0,10*ROW('Sanitation Data'!D146))),'Data Summary'!CM152="Yes"),OFFSET('Sanitation Data'!$D$10,0,10*ROW('Sanitation Data'!D146)),NA())</f>
        <v>#N/A</v>
      </c>
      <c r="Y152" s="97" t="e">
        <f ca="true">+IF(AND(ISNUMBER(OFFSET('Sanitation Data'!$D$11,0,10*ROW('Sanitation Data'!D146))),'Data Summary'!CN152="Yes"),OFFSET('Sanitation Data'!$D$11,0,10*ROW('Sanitation Data'!D146)),NA())</f>
        <v>#N/A</v>
      </c>
      <c r="Z152" s="97" t="e">
        <f ca="true">+IF(AND(ISNUMBER(OFFSET('Sanitation Data'!$D$12,0,10*ROW('Sanitation Data'!D146))),'Data Summary'!CO152="Yes"),OFFSET('Sanitation Data'!$D$12,0,10*ROW('Sanitation Data'!D146)),NA())</f>
        <v>#N/A</v>
      </c>
      <c r="AA152" s="97" t="e">
        <f ca="true">+IF(AND(ISNUMBER(OFFSET('Sanitation Data'!$E$4,0,10*ROW('Sanitation Data'!E146))),'Data Summary'!CP152="Yes"),100-OFFSET('Sanitation Data'!$E$4,0,10*ROW('Sanitation Data'!E146)),NA())</f>
        <v>#N/A</v>
      </c>
      <c r="AB152" s="97" t="e">
        <f ca="true">+IF(AND(ISNUMBER(OFFSET('Sanitation Data'!$E$6,0,10*ROW('Sanitation Data'!E146))),'Data Summary'!CQ152="Yes"),OFFSET('Sanitation Data'!$E$6,0,10*ROW('Sanitation Data'!E146)),NA())</f>
        <v>#N/A</v>
      </c>
      <c r="AC152" s="97" t="e">
        <f ca="true">+IF(AND(ISNUMBER(OFFSET('Sanitation Data'!$E$10,0,10*ROW('Sanitation Data'!E146))),'Data Summary'!CR152="Yes"),OFFSET('Sanitation Data'!$E$10,0,10*ROW('Sanitation Data'!E146)),NA())</f>
        <v>#N/A</v>
      </c>
      <c r="AD152" s="97" t="e">
        <f ca="true">+IF(AND(ISNUMBER(OFFSET('Sanitation Data'!$E$11,0,10*ROW('Sanitation Data'!E146))),'Data Summary'!CS152="Yes"),OFFSET('Sanitation Data'!$E$11,0,10*ROW('Sanitation Data'!E146)),NA())</f>
        <v>#N/A</v>
      </c>
      <c r="AE152" s="97" t="e">
        <f ca="true">+IF(AND(ISNUMBER(OFFSET('Sanitation Data'!$E$12,0,10*ROW('Sanitation Data'!E146))),'Data Summary'!CT152="Yes"),OFFSET('Sanitation Data'!$E$12,0,10*ROW('Sanitation Data'!E146)),NA())</f>
        <v>#N/A</v>
      </c>
      <c r="AF152" s="97" t="e">
        <f ca="true">+IF(AND(ISNUMBER(OFFSET('Sanitation Data'!$F$4,0,10*ROW('Sanitation Data'!F146))),'Data Summary'!CU152="Yes"),100-OFFSET('Sanitation Data'!$F$4,0,10*ROW('Sanitation Data'!F146)),NA())</f>
        <v>#N/A</v>
      </c>
      <c r="AG152" s="97" t="e">
        <f ca="true">+IF(AND(ISNUMBER(OFFSET('Sanitation Data'!$F$6,0,10*ROW('Sanitation Data'!F146))),'Data Summary'!CV152="Yes"),OFFSET('Sanitation Data'!$F$6,0,10*ROW('Sanitation Data'!F146)),NA())</f>
        <v>#N/A</v>
      </c>
      <c r="AH152" s="97" t="e">
        <f ca="true">+IF(AND(ISNUMBER(OFFSET('Sanitation Data'!$F$10,0,10*ROW('Sanitation Data'!F146))),'Data Summary'!CW152="Yes"),OFFSET('Sanitation Data'!$F$10,0,10*ROW('Sanitation Data'!F146)),NA())</f>
        <v>#N/A</v>
      </c>
      <c r="AI152" s="97" t="e">
        <f ca="true">+IF(AND(ISNUMBER(OFFSET('Sanitation Data'!$F$11,0,10*ROW('Sanitation Data'!F146))),'Data Summary'!CX152="Yes"),OFFSET('Sanitation Data'!$F$11,0,10*ROW('Sanitation Data'!F146)),NA())</f>
        <v>#N/A</v>
      </c>
      <c r="AJ152" s="97" t="e">
        <f ca="true">+IF(AND(ISNUMBER(OFFSET('Sanitation Data'!$F$12,0,10*ROW('Sanitation Data'!F146))),'Data Summary'!CY152="Yes"),OFFSET('Sanitation Data'!$F$12,0,10*ROW('Sanitation Data'!F146)),NA())</f>
        <v>#N/A</v>
      </c>
      <c r="AK152" s="97" t="e">
        <f ca="true">+IF(AND(ISNUMBER(OFFSET('Sanitation Data'!$G$4,0,10*ROW('Sanitation Data'!G146))),'Data Summary'!CZ152="Yes"),100-OFFSET('Sanitation Data'!$G$4,0,10*ROW('Sanitation Data'!G146)),NA())</f>
        <v>#N/A</v>
      </c>
      <c r="AL152" s="97" t="e">
        <f ca="true">+IF(AND(ISNUMBER(OFFSET('Sanitation Data'!$G$6,0,10*ROW('Sanitation Data'!G146))),'Data Summary'!DA152="Yes"),OFFSET('Sanitation Data'!$G$6,0,10*ROW('Sanitation Data'!G146)),NA())</f>
        <v>#N/A</v>
      </c>
      <c r="AM152" s="97" t="e">
        <f ca="true">+IF(AND(ISNUMBER(OFFSET('Sanitation Data'!$G$10,0,10*ROW('Sanitation Data'!G146))),'Data Summary'!DB152="Yes"),OFFSET('Sanitation Data'!$G$10,0,10*ROW('Sanitation Data'!G146)),NA())</f>
        <v>#N/A</v>
      </c>
      <c r="AN152" s="97" t="e">
        <f ca="true">+IF(AND(ISNUMBER(OFFSET('Sanitation Data'!$G$11,0,10*ROW('Sanitation Data'!G146))),'Data Summary'!DC152="Yes"),OFFSET('Sanitation Data'!$G$11,0,10*ROW('Sanitation Data'!G146)),NA())</f>
        <v>#N/A</v>
      </c>
      <c r="AO152" s="97" t="e">
        <f ca="true">+IF(AND(ISNUMBER(OFFSET('Sanitation Data'!$G$12,0,10*ROW('Sanitation Data'!G146))),'Data Summary'!DD152="Yes"),OFFSET('Sanitation Data'!$G$12,0,10*ROW('Sanitation Data'!G146)),NA())</f>
        <v>#N/A</v>
      </c>
      <c r="AP152" s="97" t="e">
        <f ca="true">+IF(AND(ISNUMBER(OFFSET('Sanitation Data'!$H$4,0,10*ROW('Sanitation Data'!H146))),'Data Summary'!DE152="Yes"),100-OFFSET('Sanitation Data'!$H$4,0,10*ROW('Sanitation Data'!H146)),NA())</f>
        <v>#N/A</v>
      </c>
      <c r="AQ152" s="97" t="e">
        <f ca="true">+IF(AND(ISNUMBER(OFFSET('Sanitation Data'!$H$6,0,10*ROW('Sanitation Data'!H146))),'Data Summary'!DF152="Yes"),OFFSET('Sanitation Data'!$H$6,0,10*ROW('Sanitation Data'!H146)),NA())</f>
        <v>#N/A</v>
      </c>
      <c r="AR152" s="97" t="e">
        <f ca="true">+IF(AND(ISNUMBER(OFFSET('Sanitation Data'!$H$10,0,10*ROW('Sanitation Data'!H146))),'Data Summary'!DG152="Yes"),OFFSET('Sanitation Data'!$H$10,0,10*ROW('Sanitation Data'!H146)),NA())</f>
        <v>#N/A</v>
      </c>
      <c r="AS152" s="97" t="e">
        <f ca="true">+IF(AND(ISNUMBER(OFFSET('Sanitation Data'!$H$11,0,10*ROW('Sanitation Data'!H146))),'Data Summary'!DH152="Yes"),OFFSET('Sanitation Data'!$H$11,0,10*ROW('Sanitation Data'!H146)),NA())</f>
        <v>#N/A</v>
      </c>
      <c r="AT152" s="97" t="e">
        <f ca="true">+IF(AND(ISNUMBER(OFFSET('Sanitation Data'!$H$12,0,10*ROW('Sanitation Data'!H146))),'Data Summary'!DI152="Yes"),OFFSET('Sanitation Data'!$H$12,0,10*ROW('Sanitation Data'!H146)),NA())</f>
        <v>#N/A</v>
      </c>
      <c r="AU152" s="97" t="e">
        <f ca="true">+IF(AND(ISNUMBER(OFFSET('Sanitation Data'!$I$4,0,10*ROW('Sanitation Data'!I146))),'Data Summary'!DJ152="Yes"),100-OFFSET('Sanitation Data'!$I$4,0,10*ROW('Sanitation Data'!I146)),NA())</f>
        <v>#N/A</v>
      </c>
      <c r="AV152" s="97" t="e">
        <f ca="true">+IF(AND(ISNUMBER(OFFSET('Sanitation Data'!$I$6,0,10*ROW('Sanitation Data'!I146))),'Data Summary'!DK152="Yes"),OFFSET('Sanitation Data'!$I$6,0,10*ROW('Sanitation Data'!I146)),NA())</f>
        <v>#N/A</v>
      </c>
      <c r="AW152" s="97" t="e">
        <f ca="true">+IF(AND(ISNUMBER(OFFSET('Sanitation Data'!$I$10,0,10*ROW('Sanitation Data'!I146))),'Data Summary'!DL152="Yes"),OFFSET('Sanitation Data'!$I$10,0,10*ROW('Sanitation Data'!I146)),NA())</f>
        <v>#N/A</v>
      </c>
      <c r="AX152" s="97" t="e">
        <f ca="true">+IF(AND(ISNUMBER(OFFSET('Sanitation Data'!$I$11,0,10*ROW('Sanitation Data'!I146))),'Data Summary'!DM152="Yes"),OFFSET('Sanitation Data'!$I$11,0,10*ROW('Sanitation Data'!I146)),NA())</f>
        <v>#N/A</v>
      </c>
      <c r="AY152" s="97" t="e">
        <f ca="true">+IF(AND(ISNUMBER(OFFSET('Sanitation Data'!$I$12,0,10*ROW('Sanitation Data'!I146))),'Data Summary'!DN152="Yes"),OFFSET('Sanitation Data'!$I$12,0,10*ROW('Sanitation Data'!I146)),NA())</f>
        <v>#N/A</v>
      </c>
      <c r="AZ152" s="98" t="e">
        <f ca="true">+IF(AND(ISNUMBER(OFFSET('Hygiene Data'!$D$5,0,10*ROW('Hygiene Data'!D146))),'Data Summary'!DO152="Yes"),OFFSET('Hygiene Data'!$D$5,0,10*ROW('Hygiene Data'!D146)),NA())</f>
        <v>#N/A</v>
      </c>
      <c r="BA152" s="98" t="e">
        <f ca="true">+IF(AND(ISNUMBER(OFFSET('Hygiene Data'!$D$7,0,10*ROW('Hygiene Data'!D146))),'Data Summary'!DP152="Yes"),OFFSET('Hygiene Data'!$D$7,0,10*ROW('Hygiene Data'!D146)),NA())</f>
        <v>#N/A</v>
      </c>
      <c r="BB152" s="98" t="e">
        <f ca="true">+IF(AND(ISNUMBER(OFFSET('Hygiene Data'!$D$9,0,10*ROW('Hygiene Data'!D146))),'Data Summary'!DQ152="Yes"),OFFSET('Hygiene Data'!$D$9,0,10*ROW('Hygiene Data'!D146)),NA())</f>
        <v>#N/A</v>
      </c>
      <c r="BC152" s="98" t="e">
        <f ca="true">+IF(AND(ISNUMBER(OFFSET('Hygiene Data'!$E$5,0,10*ROW('Hygiene Data'!E146))),'Data Summary'!DR152="Yes"),OFFSET('Hygiene Data'!$E$5,0,10*ROW('Hygiene Data'!E146)),NA())</f>
        <v>#N/A</v>
      </c>
      <c r="BD152" s="98" t="e">
        <f ca="true">+IF(AND(ISNUMBER(OFFSET('Hygiene Data'!$E$7,0,10*ROW('Hygiene Data'!E146))),'Data Summary'!DS152="Yes"),OFFSET('Hygiene Data'!$E$7,0,10*ROW('Hygiene Data'!E146)),NA())</f>
        <v>#N/A</v>
      </c>
      <c r="BE152" s="98" t="e">
        <f ca="true">+IF(AND(ISNUMBER(OFFSET('Hygiene Data'!$E$9,0,10*ROW('Hygiene Data'!E146))),'Data Summary'!DT152="Yes"),OFFSET('Hygiene Data'!$E$9,0,10*ROW('Hygiene Data'!E146)),NA())</f>
        <v>#N/A</v>
      </c>
      <c r="BF152" s="98" t="e">
        <f ca="true">+IF(AND(ISNUMBER(OFFSET('Hygiene Data'!$F$5,0,10*ROW('Hygiene Data'!F146))),'Data Summary'!DU152="Yes"),OFFSET('Hygiene Data'!$F$5,0,10*ROW('Hygiene Data'!F146)),NA())</f>
        <v>#N/A</v>
      </c>
      <c r="BG152" s="98" t="e">
        <f ca="true">+IF(AND(ISNUMBER(OFFSET('Hygiene Data'!$F$7,0,10*ROW('Hygiene Data'!F146))),'Data Summary'!DV152="Yes"),OFFSET('Hygiene Data'!$F$7,0,10*ROW('Hygiene Data'!F146)),NA())</f>
        <v>#N/A</v>
      </c>
      <c r="BH152" s="98" t="e">
        <f ca="true">+IF(AND(ISNUMBER(OFFSET('Hygiene Data'!$F$9,0,10*ROW('Hygiene Data'!F146))),'Data Summary'!DW152="Yes"),OFFSET('Hygiene Data'!$F$9,0,10*ROW('Hygiene Data'!F146)),NA())</f>
        <v>#N/A</v>
      </c>
      <c r="BI152" s="98" t="e">
        <f ca="true">+IF(AND(ISNUMBER(OFFSET('Hygiene Data'!$G$5,0,10*ROW('Hygiene Data'!G146))),'Data Summary'!DX152="Yes"),OFFSET('Hygiene Data'!$G$5,0,10*ROW('Hygiene Data'!G146)),NA())</f>
        <v>#N/A</v>
      </c>
      <c r="BJ152" s="98" t="e">
        <f ca="true">+IF(AND(ISNUMBER(OFFSET('Hygiene Data'!$G$7,0,10*ROW('Hygiene Data'!G146))),'Data Summary'!DY152="Yes"),OFFSET('Hygiene Data'!$G$7,0,10*ROW('Hygiene Data'!G146)),NA())</f>
        <v>#N/A</v>
      </c>
      <c r="BK152" s="98" t="e">
        <f ca="true">+IF(AND(ISNUMBER(OFFSET('Hygiene Data'!$G$9,0,10*ROW('Hygiene Data'!G146))),'Data Summary'!DZ152="Yes"),OFFSET('Hygiene Data'!$G$9,0,10*ROW('Hygiene Data'!G146)),NA())</f>
        <v>#N/A</v>
      </c>
      <c r="BL152" s="98" t="e">
        <f ca="true">+IF(AND(ISNUMBER(OFFSET('Hygiene Data'!$H$5,0,10*ROW('Hygiene Data'!H146))),'Data Summary'!EA152="Yes"),OFFSET('Hygiene Data'!$H$5,0,10*ROW('Hygiene Data'!H146)),NA())</f>
        <v>#N/A</v>
      </c>
      <c r="BM152" s="98" t="e">
        <f ca="true">+IF(AND(ISNUMBER(OFFSET('Hygiene Data'!$H$7,0,10*ROW('Hygiene Data'!H146))),'Data Summary'!EB152="Yes"),OFFSET('Hygiene Data'!$H$7,0,10*ROW('Hygiene Data'!H146)),NA())</f>
        <v>#N/A</v>
      </c>
      <c r="BN152" s="98" t="e">
        <f ca="true">+IF(AND(ISNUMBER(OFFSET('Hygiene Data'!$H$9,0,10*ROW('Hygiene Data'!H146))),'Data Summary'!EC152="Yes"),OFFSET('Hygiene Data'!$H$9,0,10*ROW('Hygiene Data'!H146)),NA())</f>
        <v>#N/A</v>
      </c>
      <c r="BO152" s="98" t="e">
        <f ca="true">+IF(AND(ISNUMBER(OFFSET('Hygiene Data'!$I$5,0,10*ROW('Hygiene Data'!I146))),'Data Summary'!ED152="Yes"),OFFSET('Hygiene Data'!$I$5,0,10*ROW('Hygiene Data'!I146)),NA())</f>
        <v>#N/A</v>
      </c>
      <c r="BP152" s="98" t="e">
        <f ca="true">+IF(AND(ISNUMBER(OFFSET('Hygiene Data'!$I$7,0,10*ROW('Hygiene Data'!I146))),'Data Summary'!EE152="Yes"),OFFSET('Hygiene Data'!$I$7,0,10*ROW('Hygiene Data'!I146)),NA())</f>
        <v>#N/A</v>
      </c>
      <c r="BQ152" s="98" t="e">
        <f ca="true">+IF(AND(ISNUMBER(OFFSET('Hygiene Data'!$I$9,0,10*ROW('Hygiene Data'!I146))),'Data Summary'!EF152="Yes"),OFFSET('Hygiene Data'!$I$9,0,10*ROW('Hygiene Data'!I146)),NA())</f>
        <v>#N/A</v>
      </c>
    </row>
    <row xmlns:x14ac="http://schemas.microsoft.com/office/spreadsheetml/2009/9/ac" r="153" x14ac:dyDescent="0.2">
      <c r="A153" s="339" t="e">
        <f ca="true">+RIGHT('Data Summary'!A153,LEN('Data Summary'!A153)-9)</f>
        <v>#VALUE!</v>
      </c>
      <c r="B153" s="36" t="str">
        <f ca="true">+IF(ISTEXT('Data Summary'!B153),'Data Summary'!B153,"")</f>
        <v/>
      </c>
      <c r="C153" s="338" t="e">
        <f ca="true">+VALUE('Data Summary'!C153)</f>
        <v>#VALUE!</v>
      </c>
      <c r="D153" s="96" t="e">
        <f ca="true">+IF(AND(ISNUMBER(OFFSET('Water Data'!$D$4,0,10*ROW('Water Data'!D147))),'Data Summary'!BS153="Yes"),100-OFFSET('Water Data'!$D$4,0,10*ROW('Water Data'!D147)),NA())</f>
        <v>#N/A</v>
      </c>
      <c r="E153" s="96" t="e">
        <f ca="true">+IF(AND(ISNUMBER(OFFSET('Water Data'!$D$6,0,10*ROW('Water Data'!D147))),'Data Summary'!BT153="Yes"),OFFSET('Water Data'!$D$6,0,10*ROW('Water Data'!D147)),NA())</f>
        <v>#N/A</v>
      </c>
      <c r="F153" s="96" t="e">
        <f ca="true">+IF(AND(ISNUMBER(OFFSET('Water Data'!$D$9,0,10*ROW('Water Data'!D147))),'Data Summary'!BU153="Yes"),OFFSET('Water Data'!$D$9,0,10*ROW('Water Data'!D147)),NA())</f>
        <v>#N/A</v>
      </c>
      <c r="G153" s="96" t="e">
        <f ca="true">+IF(AND(ISNUMBER(OFFSET('Water Data'!$E$4,0,10*ROW('Water Data'!E147))),'Data Summary'!BV153="Yes"),100-OFFSET('Water Data'!$E$4,0,10*ROW('Water Data'!E147)),NA())</f>
        <v>#N/A</v>
      </c>
      <c r="H153" s="96" t="e">
        <f ca="true">+IF(AND(ISNUMBER(OFFSET('Water Data'!$E$6,0,10*ROW('Water Data'!E147))),'Data Summary'!BW153="Yes"),OFFSET('Water Data'!$E$6,0,10*ROW('Water Data'!E147)),NA())</f>
        <v>#N/A</v>
      </c>
      <c r="I153" s="96" t="e">
        <f ca="true">+IF(AND(ISNUMBER(OFFSET('Water Data'!$E$9,0,10*ROW('Water Data'!E147))),'Data Summary'!BX153="Yes"),OFFSET('Water Data'!$E$9,0,10*ROW('Water Data'!E147)),NA())</f>
        <v>#N/A</v>
      </c>
      <c r="J153" s="96" t="e">
        <f ca="true">+IF(AND(ISNUMBER(OFFSET('Water Data'!$F$4,0,10*ROW('Water Data'!F147))),'Data Summary'!BY153="Yes"),100-OFFSET('Water Data'!$F$4,0,10*ROW('Water Data'!F147)),NA())</f>
        <v>#N/A</v>
      </c>
      <c r="K153" s="96" t="e">
        <f ca="true">+IF(AND(ISNUMBER(OFFSET('Water Data'!$F$6,0,10*ROW('Water Data'!F147))),'Data Summary'!BZ153="Yes"),OFFSET('Water Data'!$F$6,0,10*ROW('Water Data'!F147)),NA())</f>
        <v>#N/A</v>
      </c>
      <c r="L153" s="96" t="e">
        <f ca="true">+IF(AND(ISNUMBER(OFFSET('Water Data'!$F$9,0,10*ROW('Water Data'!F147))),'Data Summary'!CA153="Yes"),OFFSET('Water Data'!$F$9,0,10*ROW('Water Data'!F147)),NA())</f>
        <v>#N/A</v>
      </c>
      <c r="M153" s="96" t="e">
        <f ca="true">+IF(AND(ISNUMBER(OFFSET('Water Data'!$G$4,0,10*ROW('Water Data'!G147))),'Data Summary'!CB153="Yes"),100-OFFSET('Water Data'!$G$4,0,10*ROW('Water Data'!G147)),NA())</f>
        <v>#N/A</v>
      </c>
      <c r="N153" s="96" t="e">
        <f ca="true">+IF(AND(ISNUMBER(OFFSET('Water Data'!$G$6,0,10*ROW('Water Data'!G147))),'Data Summary'!CC153="Yes"),OFFSET('Water Data'!$G$6,0,10*ROW('Water Data'!G147)),NA())</f>
        <v>#N/A</v>
      </c>
      <c r="O153" s="96" t="e">
        <f ca="true">+IF(AND(ISNUMBER(OFFSET('Water Data'!$G$9,0,10*ROW('Water Data'!G147))),'Data Summary'!CD153="Yes"),OFFSET('Water Data'!$G$9,0,10*ROW('Water Data'!G147)),NA())</f>
        <v>#N/A</v>
      </c>
      <c r="P153" s="96" t="e">
        <f ca="true">+IF(AND(ISNUMBER(OFFSET('Water Data'!$H$4,0,10*ROW('Water Data'!H147))),'Data Summary'!CE153="Yes"),100-OFFSET('Water Data'!$H$4,0,10*ROW('Water Data'!H147)),NA())</f>
        <v>#N/A</v>
      </c>
      <c r="Q153" s="96" t="e">
        <f ca="true">+IF(AND(ISNUMBER(OFFSET('Water Data'!$H$6,0,10*ROW('Water Data'!H147))),'Data Summary'!CF153="Yes"),OFFSET('Water Data'!$H$6,0,10*ROW('Water Data'!H147)),NA())</f>
        <v>#N/A</v>
      </c>
      <c r="R153" s="96" t="e">
        <f ca="true">+IF(AND(ISNUMBER(OFFSET('Water Data'!$H$9,0,10*ROW('Water Data'!H147))),'Data Summary'!CG153="Yes"),OFFSET('Water Data'!$H$9,0,10*ROW('Water Data'!H147)),NA())</f>
        <v>#N/A</v>
      </c>
      <c r="S153" s="96" t="e">
        <f ca="true">+IF(AND(ISNUMBER(OFFSET('Water Data'!$I$4,0,10*ROW('Water Data'!I147))),'Data Summary'!CH153="Yes"),100-OFFSET('Water Data'!$I$4,0,10*ROW('Water Data'!I147)),NA())</f>
        <v>#N/A</v>
      </c>
      <c r="T153" s="96" t="e">
        <f ca="true">+IF(AND(ISNUMBER(OFFSET('Water Data'!$I$6,0,10*ROW('Water Data'!I147))),'Data Summary'!CI153="Yes"),OFFSET('Water Data'!$I$6,0,10*ROW('Water Data'!I147)),NA())</f>
        <v>#N/A</v>
      </c>
      <c r="U153" s="96" t="e">
        <f ca="true">+IF(AND(ISNUMBER(OFFSET('Water Data'!$I$9,0,10*ROW('Water Data'!I147))),'Data Summary'!CJ153="Yes"),OFFSET('Water Data'!$I$9,0,10*ROW('Water Data'!I147)),NA())</f>
        <v>#N/A</v>
      </c>
      <c r="V153" s="97" t="e">
        <f ca="true">+IF(AND(ISNUMBER(OFFSET('Sanitation Data'!$D$4,0,10*ROW('Sanitation Data'!D147))),'Data Summary'!CK153="Yes"),100-OFFSET('Sanitation Data'!$D$4,0,10*ROW('Sanitation Data'!D147)),NA())</f>
        <v>#N/A</v>
      </c>
      <c r="W153" s="97" t="e">
        <f ca="true">+IF(AND(ISNUMBER(OFFSET('Sanitation Data'!$D$6,0,10*ROW('Sanitation Data'!D147))),'Data Summary'!CL153="Yes"),OFFSET('Sanitation Data'!$D$6,0,10*ROW('Sanitation Data'!D147)),NA())</f>
        <v>#N/A</v>
      </c>
      <c r="X153" s="97" t="e">
        <f ca="true">+IF(AND(ISNUMBER(OFFSET('Sanitation Data'!$D$10,0,10*ROW('Sanitation Data'!D147))),'Data Summary'!CM153="Yes"),OFFSET('Sanitation Data'!$D$10,0,10*ROW('Sanitation Data'!D147)),NA())</f>
        <v>#N/A</v>
      </c>
      <c r="Y153" s="97" t="e">
        <f ca="true">+IF(AND(ISNUMBER(OFFSET('Sanitation Data'!$D$11,0,10*ROW('Sanitation Data'!D147))),'Data Summary'!CN153="Yes"),OFFSET('Sanitation Data'!$D$11,0,10*ROW('Sanitation Data'!D147)),NA())</f>
        <v>#N/A</v>
      </c>
      <c r="Z153" s="97" t="e">
        <f ca="true">+IF(AND(ISNUMBER(OFFSET('Sanitation Data'!$D$12,0,10*ROW('Sanitation Data'!D147))),'Data Summary'!CO153="Yes"),OFFSET('Sanitation Data'!$D$12,0,10*ROW('Sanitation Data'!D147)),NA())</f>
        <v>#N/A</v>
      </c>
      <c r="AA153" s="97" t="e">
        <f ca="true">+IF(AND(ISNUMBER(OFFSET('Sanitation Data'!$E$4,0,10*ROW('Sanitation Data'!E147))),'Data Summary'!CP153="Yes"),100-OFFSET('Sanitation Data'!$E$4,0,10*ROW('Sanitation Data'!E147)),NA())</f>
        <v>#N/A</v>
      </c>
      <c r="AB153" s="97" t="e">
        <f ca="true">+IF(AND(ISNUMBER(OFFSET('Sanitation Data'!$E$6,0,10*ROW('Sanitation Data'!E147))),'Data Summary'!CQ153="Yes"),OFFSET('Sanitation Data'!$E$6,0,10*ROW('Sanitation Data'!E147)),NA())</f>
        <v>#N/A</v>
      </c>
      <c r="AC153" s="97" t="e">
        <f ca="true">+IF(AND(ISNUMBER(OFFSET('Sanitation Data'!$E$10,0,10*ROW('Sanitation Data'!E147))),'Data Summary'!CR153="Yes"),OFFSET('Sanitation Data'!$E$10,0,10*ROW('Sanitation Data'!E147)),NA())</f>
        <v>#N/A</v>
      </c>
      <c r="AD153" s="97" t="e">
        <f ca="true">+IF(AND(ISNUMBER(OFFSET('Sanitation Data'!$E$11,0,10*ROW('Sanitation Data'!E147))),'Data Summary'!CS153="Yes"),OFFSET('Sanitation Data'!$E$11,0,10*ROW('Sanitation Data'!E147)),NA())</f>
        <v>#N/A</v>
      </c>
      <c r="AE153" s="97" t="e">
        <f ca="true">+IF(AND(ISNUMBER(OFFSET('Sanitation Data'!$E$12,0,10*ROW('Sanitation Data'!E147))),'Data Summary'!CT153="Yes"),OFFSET('Sanitation Data'!$E$12,0,10*ROW('Sanitation Data'!E147)),NA())</f>
        <v>#N/A</v>
      </c>
      <c r="AF153" s="97" t="e">
        <f ca="true">+IF(AND(ISNUMBER(OFFSET('Sanitation Data'!$F$4,0,10*ROW('Sanitation Data'!F147))),'Data Summary'!CU153="Yes"),100-OFFSET('Sanitation Data'!$F$4,0,10*ROW('Sanitation Data'!F147)),NA())</f>
        <v>#N/A</v>
      </c>
      <c r="AG153" s="97" t="e">
        <f ca="true">+IF(AND(ISNUMBER(OFFSET('Sanitation Data'!$F$6,0,10*ROW('Sanitation Data'!F147))),'Data Summary'!CV153="Yes"),OFFSET('Sanitation Data'!$F$6,0,10*ROW('Sanitation Data'!F147)),NA())</f>
        <v>#N/A</v>
      </c>
      <c r="AH153" s="97" t="e">
        <f ca="true">+IF(AND(ISNUMBER(OFFSET('Sanitation Data'!$F$10,0,10*ROW('Sanitation Data'!F147))),'Data Summary'!CW153="Yes"),OFFSET('Sanitation Data'!$F$10,0,10*ROW('Sanitation Data'!F147)),NA())</f>
        <v>#N/A</v>
      </c>
      <c r="AI153" s="97" t="e">
        <f ca="true">+IF(AND(ISNUMBER(OFFSET('Sanitation Data'!$F$11,0,10*ROW('Sanitation Data'!F147))),'Data Summary'!CX153="Yes"),OFFSET('Sanitation Data'!$F$11,0,10*ROW('Sanitation Data'!F147)),NA())</f>
        <v>#N/A</v>
      </c>
      <c r="AJ153" s="97" t="e">
        <f ca="true">+IF(AND(ISNUMBER(OFFSET('Sanitation Data'!$F$12,0,10*ROW('Sanitation Data'!F147))),'Data Summary'!CY153="Yes"),OFFSET('Sanitation Data'!$F$12,0,10*ROW('Sanitation Data'!F147)),NA())</f>
        <v>#N/A</v>
      </c>
      <c r="AK153" s="97" t="e">
        <f ca="true">+IF(AND(ISNUMBER(OFFSET('Sanitation Data'!$G$4,0,10*ROW('Sanitation Data'!G147))),'Data Summary'!CZ153="Yes"),100-OFFSET('Sanitation Data'!$G$4,0,10*ROW('Sanitation Data'!G147)),NA())</f>
        <v>#N/A</v>
      </c>
      <c r="AL153" s="97" t="e">
        <f ca="true">+IF(AND(ISNUMBER(OFFSET('Sanitation Data'!$G$6,0,10*ROW('Sanitation Data'!G147))),'Data Summary'!DA153="Yes"),OFFSET('Sanitation Data'!$G$6,0,10*ROW('Sanitation Data'!G147)),NA())</f>
        <v>#N/A</v>
      </c>
      <c r="AM153" s="97" t="e">
        <f ca="true">+IF(AND(ISNUMBER(OFFSET('Sanitation Data'!$G$10,0,10*ROW('Sanitation Data'!G147))),'Data Summary'!DB153="Yes"),OFFSET('Sanitation Data'!$G$10,0,10*ROW('Sanitation Data'!G147)),NA())</f>
        <v>#N/A</v>
      </c>
      <c r="AN153" s="97" t="e">
        <f ca="true">+IF(AND(ISNUMBER(OFFSET('Sanitation Data'!$G$11,0,10*ROW('Sanitation Data'!G147))),'Data Summary'!DC153="Yes"),OFFSET('Sanitation Data'!$G$11,0,10*ROW('Sanitation Data'!G147)),NA())</f>
        <v>#N/A</v>
      </c>
      <c r="AO153" s="97" t="e">
        <f ca="true">+IF(AND(ISNUMBER(OFFSET('Sanitation Data'!$G$12,0,10*ROW('Sanitation Data'!G147))),'Data Summary'!DD153="Yes"),OFFSET('Sanitation Data'!$G$12,0,10*ROW('Sanitation Data'!G147)),NA())</f>
        <v>#N/A</v>
      </c>
      <c r="AP153" s="97" t="e">
        <f ca="true">+IF(AND(ISNUMBER(OFFSET('Sanitation Data'!$H$4,0,10*ROW('Sanitation Data'!H147))),'Data Summary'!DE153="Yes"),100-OFFSET('Sanitation Data'!$H$4,0,10*ROW('Sanitation Data'!H147)),NA())</f>
        <v>#N/A</v>
      </c>
      <c r="AQ153" s="97" t="e">
        <f ca="true">+IF(AND(ISNUMBER(OFFSET('Sanitation Data'!$H$6,0,10*ROW('Sanitation Data'!H147))),'Data Summary'!DF153="Yes"),OFFSET('Sanitation Data'!$H$6,0,10*ROW('Sanitation Data'!H147)),NA())</f>
        <v>#N/A</v>
      </c>
      <c r="AR153" s="97" t="e">
        <f ca="true">+IF(AND(ISNUMBER(OFFSET('Sanitation Data'!$H$10,0,10*ROW('Sanitation Data'!H147))),'Data Summary'!DG153="Yes"),OFFSET('Sanitation Data'!$H$10,0,10*ROW('Sanitation Data'!H147)),NA())</f>
        <v>#N/A</v>
      </c>
      <c r="AS153" s="97" t="e">
        <f ca="true">+IF(AND(ISNUMBER(OFFSET('Sanitation Data'!$H$11,0,10*ROW('Sanitation Data'!H147))),'Data Summary'!DH153="Yes"),OFFSET('Sanitation Data'!$H$11,0,10*ROW('Sanitation Data'!H147)),NA())</f>
        <v>#N/A</v>
      </c>
      <c r="AT153" s="97" t="e">
        <f ca="true">+IF(AND(ISNUMBER(OFFSET('Sanitation Data'!$H$12,0,10*ROW('Sanitation Data'!H147))),'Data Summary'!DI153="Yes"),OFFSET('Sanitation Data'!$H$12,0,10*ROW('Sanitation Data'!H147)),NA())</f>
        <v>#N/A</v>
      </c>
      <c r="AU153" s="97" t="e">
        <f ca="true">+IF(AND(ISNUMBER(OFFSET('Sanitation Data'!$I$4,0,10*ROW('Sanitation Data'!I147))),'Data Summary'!DJ153="Yes"),100-OFFSET('Sanitation Data'!$I$4,0,10*ROW('Sanitation Data'!I147)),NA())</f>
        <v>#N/A</v>
      </c>
      <c r="AV153" s="97" t="e">
        <f ca="true">+IF(AND(ISNUMBER(OFFSET('Sanitation Data'!$I$6,0,10*ROW('Sanitation Data'!I147))),'Data Summary'!DK153="Yes"),OFFSET('Sanitation Data'!$I$6,0,10*ROW('Sanitation Data'!I147)),NA())</f>
        <v>#N/A</v>
      </c>
      <c r="AW153" s="97" t="e">
        <f ca="true">+IF(AND(ISNUMBER(OFFSET('Sanitation Data'!$I$10,0,10*ROW('Sanitation Data'!I147))),'Data Summary'!DL153="Yes"),OFFSET('Sanitation Data'!$I$10,0,10*ROW('Sanitation Data'!I147)),NA())</f>
        <v>#N/A</v>
      </c>
      <c r="AX153" s="97" t="e">
        <f ca="true">+IF(AND(ISNUMBER(OFFSET('Sanitation Data'!$I$11,0,10*ROW('Sanitation Data'!I147))),'Data Summary'!DM153="Yes"),OFFSET('Sanitation Data'!$I$11,0,10*ROW('Sanitation Data'!I147)),NA())</f>
        <v>#N/A</v>
      </c>
      <c r="AY153" s="97" t="e">
        <f ca="true">+IF(AND(ISNUMBER(OFFSET('Sanitation Data'!$I$12,0,10*ROW('Sanitation Data'!I147))),'Data Summary'!DN153="Yes"),OFFSET('Sanitation Data'!$I$12,0,10*ROW('Sanitation Data'!I147)),NA())</f>
        <v>#N/A</v>
      </c>
      <c r="AZ153" s="98" t="e">
        <f ca="true">+IF(AND(ISNUMBER(OFFSET('Hygiene Data'!$D$5,0,10*ROW('Hygiene Data'!D147))),'Data Summary'!DO153="Yes"),OFFSET('Hygiene Data'!$D$5,0,10*ROW('Hygiene Data'!D147)),NA())</f>
        <v>#N/A</v>
      </c>
      <c r="BA153" s="98" t="e">
        <f ca="true">+IF(AND(ISNUMBER(OFFSET('Hygiene Data'!$D$7,0,10*ROW('Hygiene Data'!D147))),'Data Summary'!DP153="Yes"),OFFSET('Hygiene Data'!$D$7,0,10*ROW('Hygiene Data'!D147)),NA())</f>
        <v>#N/A</v>
      </c>
      <c r="BB153" s="98" t="e">
        <f ca="true">+IF(AND(ISNUMBER(OFFSET('Hygiene Data'!$D$9,0,10*ROW('Hygiene Data'!D147))),'Data Summary'!DQ153="Yes"),OFFSET('Hygiene Data'!$D$9,0,10*ROW('Hygiene Data'!D147)),NA())</f>
        <v>#N/A</v>
      </c>
      <c r="BC153" s="98" t="e">
        <f ca="true">+IF(AND(ISNUMBER(OFFSET('Hygiene Data'!$E$5,0,10*ROW('Hygiene Data'!E147))),'Data Summary'!DR153="Yes"),OFFSET('Hygiene Data'!$E$5,0,10*ROW('Hygiene Data'!E147)),NA())</f>
        <v>#N/A</v>
      </c>
      <c r="BD153" s="98" t="e">
        <f ca="true">+IF(AND(ISNUMBER(OFFSET('Hygiene Data'!$E$7,0,10*ROW('Hygiene Data'!E147))),'Data Summary'!DS153="Yes"),OFFSET('Hygiene Data'!$E$7,0,10*ROW('Hygiene Data'!E147)),NA())</f>
        <v>#N/A</v>
      </c>
      <c r="BE153" s="98" t="e">
        <f ca="true">+IF(AND(ISNUMBER(OFFSET('Hygiene Data'!$E$9,0,10*ROW('Hygiene Data'!E147))),'Data Summary'!DT153="Yes"),OFFSET('Hygiene Data'!$E$9,0,10*ROW('Hygiene Data'!E147)),NA())</f>
        <v>#N/A</v>
      </c>
      <c r="BF153" s="98" t="e">
        <f ca="true">+IF(AND(ISNUMBER(OFFSET('Hygiene Data'!$F$5,0,10*ROW('Hygiene Data'!F147))),'Data Summary'!DU153="Yes"),OFFSET('Hygiene Data'!$F$5,0,10*ROW('Hygiene Data'!F147)),NA())</f>
        <v>#N/A</v>
      </c>
      <c r="BG153" s="98" t="e">
        <f ca="true">+IF(AND(ISNUMBER(OFFSET('Hygiene Data'!$F$7,0,10*ROW('Hygiene Data'!F147))),'Data Summary'!DV153="Yes"),OFFSET('Hygiene Data'!$F$7,0,10*ROW('Hygiene Data'!F147)),NA())</f>
        <v>#N/A</v>
      </c>
      <c r="BH153" s="98" t="e">
        <f ca="true">+IF(AND(ISNUMBER(OFFSET('Hygiene Data'!$F$9,0,10*ROW('Hygiene Data'!F147))),'Data Summary'!DW153="Yes"),OFFSET('Hygiene Data'!$F$9,0,10*ROW('Hygiene Data'!F147)),NA())</f>
        <v>#N/A</v>
      </c>
      <c r="BI153" s="98" t="e">
        <f ca="true">+IF(AND(ISNUMBER(OFFSET('Hygiene Data'!$G$5,0,10*ROW('Hygiene Data'!G147))),'Data Summary'!DX153="Yes"),OFFSET('Hygiene Data'!$G$5,0,10*ROW('Hygiene Data'!G147)),NA())</f>
        <v>#N/A</v>
      </c>
      <c r="BJ153" s="98" t="e">
        <f ca="true">+IF(AND(ISNUMBER(OFFSET('Hygiene Data'!$G$7,0,10*ROW('Hygiene Data'!G147))),'Data Summary'!DY153="Yes"),OFFSET('Hygiene Data'!$G$7,0,10*ROW('Hygiene Data'!G147)),NA())</f>
        <v>#N/A</v>
      </c>
      <c r="BK153" s="98" t="e">
        <f ca="true">+IF(AND(ISNUMBER(OFFSET('Hygiene Data'!$G$9,0,10*ROW('Hygiene Data'!G147))),'Data Summary'!DZ153="Yes"),OFFSET('Hygiene Data'!$G$9,0,10*ROW('Hygiene Data'!G147)),NA())</f>
        <v>#N/A</v>
      </c>
      <c r="BL153" s="98" t="e">
        <f ca="true">+IF(AND(ISNUMBER(OFFSET('Hygiene Data'!$H$5,0,10*ROW('Hygiene Data'!H147))),'Data Summary'!EA153="Yes"),OFFSET('Hygiene Data'!$H$5,0,10*ROW('Hygiene Data'!H147)),NA())</f>
        <v>#N/A</v>
      </c>
      <c r="BM153" s="98" t="e">
        <f ca="true">+IF(AND(ISNUMBER(OFFSET('Hygiene Data'!$H$7,0,10*ROW('Hygiene Data'!H147))),'Data Summary'!EB153="Yes"),OFFSET('Hygiene Data'!$H$7,0,10*ROW('Hygiene Data'!H147)),NA())</f>
        <v>#N/A</v>
      </c>
      <c r="BN153" s="98" t="e">
        <f ca="true">+IF(AND(ISNUMBER(OFFSET('Hygiene Data'!$H$9,0,10*ROW('Hygiene Data'!H147))),'Data Summary'!EC153="Yes"),OFFSET('Hygiene Data'!$H$9,0,10*ROW('Hygiene Data'!H147)),NA())</f>
        <v>#N/A</v>
      </c>
      <c r="BO153" s="98" t="e">
        <f ca="true">+IF(AND(ISNUMBER(OFFSET('Hygiene Data'!$I$5,0,10*ROW('Hygiene Data'!I147))),'Data Summary'!ED153="Yes"),OFFSET('Hygiene Data'!$I$5,0,10*ROW('Hygiene Data'!I147)),NA())</f>
        <v>#N/A</v>
      </c>
      <c r="BP153" s="98" t="e">
        <f ca="true">+IF(AND(ISNUMBER(OFFSET('Hygiene Data'!$I$7,0,10*ROW('Hygiene Data'!I147))),'Data Summary'!EE153="Yes"),OFFSET('Hygiene Data'!$I$7,0,10*ROW('Hygiene Data'!I147)),NA())</f>
        <v>#N/A</v>
      </c>
      <c r="BQ153" s="98" t="e">
        <f ca="true">+IF(AND(ISNUMBER(OFFSET('Hygiene Data'!$I$9,0,10*ROW('Hygiene Data'!I147))),'Data Summary'!EF153="Yes"),OFFSET('Hygiene Data'!$I$9,0,10*ROW('Hygiene Data'!I147)),NA())</f>
        <v>#N/A</v>
      </c>
    </row>
    <row xmlns:x14ac="http://schemas.microsoft.com/office/spreadsheetml/2009/9/ac" r="154" x14ac:dyDescent="0.2">
      <c r="A154" s="339" t="e">
        <f ca="true">+RIGHT('Data Summary'!A154,LEN('Data Summary'!A154)-9)</f>
        <v>#VALUE!</v>
      </c>
      <c r="B154" s="36" t="str">
        <f ca="true">+IF(ISTEXT('Data Summary'!B154),'Data Summary'!B154,"")</f>
        <v/>
      </c>
      <c r="C154" s="338" t="e">
        <f ca="true">+VALUE('Data Summary'!C154)</f>
        <v>#VALUE!</v>
      </c>
      <c r="D154" s="96" t="e">
        <f ca="true">+IF(AND(ISNUMBER(OFFSET('Water Data'!$D$4,0,10*ROW('Water Data'!D148))),'Data Summary'!BS154="Yes"),100-OFFSET('Water Data'!$D$4,0,10*ROW('Water Data'!D148)),NA())</f>
        <v>#N/A</v>
      </c>
      <c r="E154" s="96" t="e">
        <f ca="true">+IF(AND(ISNUMBER(OFFSET('Water Data'!$D$6,0,10*ROW('Water Data'!D148))),'Data Summary'!BT154="Yes"),OFFSET('Water Data'!$D$6,0,10*ROW('Water Data'!D148)),NA())</f>
        <v>#N/A</v>
      </c>
      <c r="F154" s="96" t="e">
        <f ca="true">+IF(AND(ISNUMBER(OFFSET('Water Data'!$D$9,0,10*ROW('Water Data'!D148))),'Data Summary'!BU154="Yes"),OFFSET('Water Data'!$D$9,0,10*ROW('Water Data'!D148)),NA())</f>
        <v>#N/A</v>
      </c>
      <c r="G154" s="96" t="e">
        <f ca="true">+IF(AND(ISNUMBER(OFFSET('Water Data'!$E$4,0,10*ROW('Water Data'!E148))),'Data Summary'!BV154="Yes"),100-OFFSET('Water Data'!$E$4,0,10*ROW('Water Data'!E148)),NA())</f>
        <v>#N/A</v>
      </c>
      <c r="H154" s="96" t="e">
        <f ca="true">+IF(AND(ISNUMBER(OFFSET('Water Data'!$E$6,0,10*ROW('Water Data'!E148))),'Data Summary'!BW154="Yes"),OFFSET('Water Data'!$E$6,0,10*ROW('Water Data'!E148)),NA())</f>
        <v>#N/A</v>
      </c>
      <c r="I154" s="96" t="e">
        <f ca="true">+IF(AND(ISNUMBER(OFFSET('Water Data'!$E$9,0,10*ROW('Water Data'!E148))),'Data Summary'!BX154="Yes"),OFFSET('Water Data'!$E$9,0,10*ROW('Water Data'!E148)),NA())</f>
        <v>#N/A</v>
      </c>
      <c r="J154" s="96" t="e">
        <f ca="true">+IF(AND(ISNUMBER(OFFSET('Water Data'!$F$4,0,10*ROW('Water Data'!F148))),'Data Summary'!BY154="Yes"),100-OFFSET('Water Data'!$F$4,0,10*ROW('Water Data'!F148)),NA())</f>
        <v>#N/A</v>
      </c>
      <c r="K154" s="96" t="e">
        <f ca="true">+IF(AND(ISNUMBER(OFFSET('Water Data'!$F$6,0,10*ROW('Water Data'!F148))),'Data Summary'!BZ154="Yes"),OFFSET('Water Data'!$F$6,0,10*ROW('Water Data'!F148)),NA())</f>
        <v>#N/A</v>
      </c>
      <c r="L154" s="96" t="e">
        <f ca="true">+IF(AND(ISNUMBER(OFFSET('Water Data'!$F$9,0,10*ROW('Water Data'!F148))),'Data Summary'!CA154="Yes"),OFFSET('Water Data'!$F$9,0,10*ROW('Water Data'!F148)),NA())</f>
        <v>#N/A</v>
      </c>
      <c r="M154" s="96" t="e">
        <f ca="true">+IF(AND(ISNUMBER(OFFSET('Water Data'!$G$4,0,10*ROW('Water Data'!G148))),'Data Summary'!CB154="Yes"),100-OFFSET('Water Data'!$G$4,0,10*ROW('Water Data'!G148)),NA())</f>
        <v>#N/A</v>
      </c>
      <c r="N154" s="96" t="e">
        <f ca="true">+IF(AND(ISNUMBER(OFFSET('Water Data'!$G$6,0,10*ROW('Water Data'!G148))),'Data Summary'!CC154="Yes"),OFFSET('Water Data'!$G$6,0,10*ROW('Water Data'!G148)),NA())</f>
        <v>#N/A</v>
      </c>
      <c r="O154" s="96" t="e">
        <f ca="true">+IF(AND(ISNUMBER(OFFSET('Water Data'!$G$9,0,10*ROW('Water Data'!G148))),'Data Summary'!CD154="Yes"),OFFSET('Water Data'!$G$9,0,10*ROW('Water Data'!G148)),NA())</f>
        <v>#N/A</v>
      </c>
      <c r="P154" s="96" t="e">
        <f ca="true">+IF(AND(ISNUMBER(OFFSET('Water Data'!$H$4,0,10*ROW('Water Data'!H148))),'Data Summary'!CE154="Yes"),100-OFFSET('Water Data'!$H$4,0,10*ROW('Water Data'!H148)),NA())</f>
        <v>#N/A</v>
      </c>
      <c r="Q154" s="96" t="e">
        <f ca="true">+IF(AND(ISNUMBER(OFFSET('Water Data'!$H$6,0,10*ROW('Water Data'!H148))),'Data Summary'!CF154="Yes"),OFFSET('Water Data'!$H$6,0,10*ROW('Water Data'!H148)),NA())</f>
        <v>#N/A</v>
      </c>
      <c r="R154" s="96" t="e">
        <f ca="true">+IF(AND(ISNUMBER(OFFSET('Water Data'!$H$9,0,10*ROW('Water Data'!H148))),'Data Summary'!CG154="Yes"),OFFSET('Water Data'!$H$9,0,10*ROW('Water Data'!H148)),NA())</f>
        <v>#N/A</v>
      </c>
      <c r="S154" s="96" t="e">
        <f ca="true">+IF(AND(ISNUMBER(OFFSET('Water Data'!$I$4,0,10*ROW('Water Data'!I148))),'Data Summary'!CH154="Yes"),100-OFFSET('Water Data'!$I$4,0,10*ROW('Water Data'!I148)),NA())</f>
        <v>#N/A</v>
      </c>
      <c r="T154" s="96" t="e">
        <f ca="true">+IF(AND(ISNUMBER(OFFSET('Water Data'!$I$6,0,10*ROW('Water Data'!I148))),'Data Summary'!CI154="Yes"),OFFSET('Water Data'!$I$6,0,10*ROW('Water Data'!I148)),NA())</f>
        <v>#N/A</v>
      </c>
      <c r="U154" s="96" t="e">
        <f ca="true">+IF(AND(ISNUMBER(OFFSET('Water Data'!$I$9,0,10*ROW('Water Data'!I148))),'Data Summary'!CJ154="Yes"),OFFSET('Water Data'!$I$9,0,10*ROW('Water Data'!I148)),NA())</f>
        <v>#N/A</v>
      </c>
      <c r="V154" s="97" t="e">
        <f ca="true">+IF(AND(ISNUMBER(OFFSET('Sanitation Data'!$D$4,0,10*ROW('Sanitation Data'!D148))),'Data Summary'!CK154="Yes"),100-OFFSET('Sanitation Data'!$D$4,0,10*ROW('Sanitation Data'!D148)),NA())</f>
        <v>#N/A</v>
      </c>
      <c r="W154" s="97" t="e">
        <f ca="true">+IF(AND(ISNUMBER(OFFSET('Sanitation Data'!$D$6,0,10*ROW('Sanitation Data'!D148))),'Data Summary'!CL154="Yes"),OFFSET('Sanitation Data'!$D$6,0,10*ROW('Sanitation Data'!D148)),NA())</f>
        <v>#N/A</v>
      </c>
      <c r="X154" s="97" t="e">
        <f ca="true">+IF(AND(ISNUMBER(OFFSET('Sanitation Data'!$D$10,0,10*ROW('Sanitation Data'!D148))),'Data Summary'!CM154="Yes"),OFFSET('Sanitation Data'!$D$10,0,10*ROW('Sanitation Data'!D148)),NA())</f>
        <v>#N/A</v>
      </c>
      <c r="Y154" s="97" t="e">
        <f ca="true">+IF(AND(ISNUMBER(OFFSET('Sanitation Data'!$D$11,0,10*ROW('Sanitation Data'!D148))),'Data Summary'!CN154="Yes"),OFFSET('Sanitation Data'!$D$11,0,10*ROW('Sanitation Data'!D148)),NA())</f>
        <v>#N/A</v>
      </c>
      <c r="Z154" s="97" t="e">
        <f ca="true">+IF(AND(ISNUMBER(OFFSET('Sanitation Data'!$D$12,0,10*ROW('Sanitation Data'!D148))),'Data Summary'!CO154="Yes"),OFFSET('Sanitation Data'!$D$12,0,10*ROW('Sanitation Data'!D148)),NA())</f>
        <v>#N/A</v>
      </c>
      <c r="AA154" s="97" t="e">
        <f ca="true">+IF(AND(ISNUMBER(OFFSET('Sanitation Data'!$E$4,0,10*ROW('Sanitation Data'!E148))),'Data Summary'!CP154="Yes"),100-OFFSET('Sanitation Data'!$E$4,0,10*ROW('Sanitation Data'!E148)),NA())</f>
        <v>#N/A</v>
      </c>
      <c r="AB154" s="97" t="e">
        <f ca="true">+IF(AND(ISNUMBER(OFFSET('Sanitation Data'!$E$6,0,10*ROW('Sanitation Data'!E148))),'Data Summary'!CQ154="Yes"),OFFSET('Sanitation Data'!$E$6,0,10*ROW('Sanitation Data'!E148)),NA())</f>
        <v>#N/A</v>
      </c>
      <c r="AC154" s="97" t="e">
        <f ca="true">+IF(AND(ISNUMBER(OFFSET('Sanitation Data'!$E$10,0,10*ROW('Sanitation Data'!E148))),'Data Summary'!CR154="Yes"),OFFSET('Sanitation Data'!$E$10,0,10*ROW('Sanitation Data'!E148)),NA())</f>
        <v>#N/A</v>
      </c>
      <c r="AD154" s="97" t="e">
        <f ca="true">+IF(AND(ISNUMBER(OFFSET('Sanitation Data'!$E$11,0,10*ROW('Sanitation Data'!E148))),'Data Summary'!CS154="Yes"),OFFSET('Sanitation Data'!$E$11,0,10*ROW('Sanitation Data'!E148)),NA())</f>
        <v>#N/A</v>
      </c>
      <c r="AE154" s="97" t="e">
        <f ca="true">+IF(AND(ISNUMBER(OFFSET('Sanitation Data'!$E$12,0,10*ROW('Sanitation Data'!E148))),'Data Summary'!CT154="Yes"),OFFSET('Sanitation Data'!$E$12,0,10*ROW('Sanitation Data'!E148)),NA())</f>
        <v>#N/A</v>
      </c>
      <c r="AF154" s="97" t="e">
        <f ca="true">+IF(AND(ISNUMBER(OFFSET('Sanitation Data'!$F$4,0,10*ROW('Sanitation Data'!F148))),'Data Summary'!CU154="Yes"),100-OFFSET('Sanitation Data'!$F$4,0,10*ROW('Sanitation Data'!F148)),NA())</f>
        <v>#N/A</v>
      </c>
      <c r="AG154" s="97" t="e">
        <f ca="true">+IF(AND(ISNUMBER(OFFSET('Sanitation Data'!$F$6,0,10*ROW('Sanitation Data'!F148))),'Data Summary'!CV154="Yes"),OFFSET('Sanitation Data'!$F$6,0,10*ROW('Sanitation Data'!F148)),NA())</f>
        <v>#N/A</v>
      </c>
      <c r="AH154" s="97" t="e">
        <f ca="true">+IF(AND(ISNUMBER(OFFSET('Sanitation Data'!$F$10,0,10*ROW('Sanitation Data'!F148))),'Data Summary'!CW154="Yes"),OFFSET('Sanitation Data'!$F$10,0,10*ROW('Sanitation Data'!F148)),NA())</f>
        <v>#N/A</v>
      </c>
      <c r="AI154" s="97" t="e">
        <f ca="true">+IF(AND(ISNUMBER(OFFSET('Sanitation Data'!$F$11,0,10*ROW('Sanitation Data'!F148))),'Data Summary'!CX154="Yes"),OFFSET('Sanitation Data'!$F$11,0,10*ROW('Sanitation Data'!F148)),NA())</f>
        <v>#N/A</v>
      </c>
      <c r="AJ154" s="97" t="e">
        <f ca="true">+IF(AND(ISNUMBER(OFFSET('Sanitation Data'!$F$12,0,10*ROW('Sanitation Data'!F148))),'Data Summary'!CY154="Yes"),OFFSET('Sanitation Data'!$F$12,0,10*ROW('Sanitation Data'!F148)),NA())</f>
        <v>#N/A</v>
      </c>
      <c r="AK154" s="97" t="e">
        <f ca="true">+IF(AND(ISNUMBER(OFFSET('Sanitation Data'!$G$4,0,10*ROW('Sanitation Data'!G148))),'Data Summary'!CZ154="Yes"),100-OFFSET('Sanitation Data'!$G$4,0,10*ROW('Sanitation Data'!G148)),NA())</f>
        <v>#N/A</v>
      </c>
      <c r="AL154" s="97" t="e">
        <f ca="true">+IF(AND(ISNUMBER(OFFSET('Sanitation Data'!$G$6,0,10*ROW('Sanitation Data'!G148))),'Data Summary'!DA154="Yes"),OFFSET('Sanitation Data'!$G$6,0,10*ROW('Sanitation Data'!G148)),NA())</f>
        <v>#N/A</v>
      </c>
      <c r="AM154" s="97" t="e">
        <f ca="true">+IF(AND(ISNUMBER(OFFSET('Sanitation Data'!$G$10,0,10*ROW('Sanitation Data'!G148))),'Data Summary'!DB154="Yes"),OFFSET('Sanitation Data'!$G$10,0,10*ROW('Sanitation Data'!G148)),NA())</f>
        <v>#N/A</v>
      </c>
      <c r="AN154" s="97" t="e">
        <f ca="true">+IF(AND(ISNUMBER(OFFSET('Sanitation Data'!$G$11,0,10*ROW('Sanitation Data'!G148))),'Data Summary'!DC154="Yes"),OFFSET('Sanitation Data'!$G$11,0,10*ROW('Sanitation Data'!G148)),NA())</f>
        <v>#N/A</v>
      </c>
      <c r="AO154" s="97" t="e">
        <f ca="true">+IF(AND(ISNUMBER(OFFSET('Sanitation Data'!$G$12,0,10*ROW('Sanitation Data'!G148))),'Data Summary'!DD154="Yes"),OFFSET('Sanitation Data'!$G$12,0,10*ROW('Sanitation Data'!G148)),NA())</f>
        <v>#N/A</v>
      </c>
      <c r="AP154" s="97" t="e">
        <f ca="true">+IF(AND(ISNUMBER(OFFSET('Sanitation Data'!$H$4,0,10*ROW('Sanitation Data'!H148))),'Data Summary'!DE154="Yes"),100-OFFSET('Sanitation Data'!$H$4,0,10*ROW('Sanitation Data'!H148)),NA())</f>
        <v>#N/A</v>
      </c>
      <c r="AQ154" s="97" t="e">
        <f ca="true">+IF(AND(ISNUMBER(OFFSET('Sanitation Data'!$H$6,0,10*ROW('Sanitation Data'!H148))),'Data Summary'!DF154="Yes"),OFFSET('Sanitation Data'!$H$6,0,10*ROW('Sanitation Data'!H148)),NA())</f>
        <v>#N/A</v>
      </c>
      <c r="AR154" s="97" t="e">
        <f ca="true">+IF(AND(ISNUMBER(OFFSET('Sanitation Data'!$H$10,0,10*ROW('Sanitation Data'!H148))),'Data Summary'!DG154="Yes"),OFFSET('Sanitation Data'!$H$10,0,10*ROW('Sanitation Data'!H148)),NA())</f>
        <v>#N/A</v>
      </c>
      <c r="AS154" s="97" t="e">
        <f ca="true">+IF(AND(ISNUMBER(OFFSET('Sanitation Data'!$H$11,0,10*ROW('Sanitation Data'!H148))),'Data Summary'!DH154="Yes"),OFFSET('Sanitation Data'!$H$11,0,10*ROW('Sanitation Data'!H148)),NA())</f>
        <v>#N/A</v>
      </c>
      <c r="AT154" s="97" t="e">
        <f ca="true">+IF(AND(ISNUMBER(OFFSET('Sanitation Data'!$H$12,0,10*ROW('Sanitation Data'!H148))),'Data Summary'!DI154="Yes"),OFFSET('Sanitation Data'!$H$12,0,10*ROW('Sanitation Data'!H148)),NA())</f>
        <v>#N/A</v>
      </c>
      <c r="AU154" s="97" t="e">
        <f ca="true">+IF(AND(ISNUMBER(OFFSET('Sanitation Data'!$I$4,0,10*ROW('Sanitation Data'!I148))),'Data Summary'!DJ154="Yes"),100-OFFSET('Sanitation Data'!$I$4,0,10*ROW('Sanitation Data'!I148)),NA())</f>
        <v>#N/A</v>
      </c>
      <c r="AV154" s="97" t="e">
        <f ca="true">+IF(AND(ISNUMBER(OFFSET('Sanitation Data'!$I$6,0,10*ROW('Sanitation Data'!I148))),'Data Summary'!DK154="Yes"),OFFSET('Sanitation Data'!$I$6,0,10*ROW('Sanitation Data'!I148)),NA())</f>
        <v>#N/A</v>
      </c>
      <c r="AW154" s="97" t="e">
        <f ca="true">+IF(AND(ISNUMBER(OFFSET('Sanitation Data'!$I$10,0,10*ROW('Sanitation Data'!I148))),'Data Summary'!DL154="Yes"),OFFSET('Sanitation Data'!$I$10,0,10*ROW('Sanitation Data'!I148)),NA())</f>
        <v>#N/A</v>
      </c>
      <c r="AX154" s="97" t="e">
        <f ca="true">+IF(AND(ISNUMBER(OFFSET('Sanitation Data'!$I$11,0,10*ROW('Sanitation Data'!I148))),'Data Summary'!DM154="Yes"),OFFSET('Sanitation Data'!$I$11,0,10*ROW('Sanitation Data'!I148)),NA())</f>
        <v>#N/A</v>
      </c>
      <c r="AY154" s="97" t="e">
        <f ca="true">+IF(AND(ISNUMBER(OFFSET('Sanitation Data'!$I$12,0,10*ROW('Sanitation Data'!I148))),'Data Summary'!DN154="Yes"),OFFSET('Sanitation Data'!$I$12,0,10*ROW('Sanitation Data'!I148)),NA())</f>
        <v>#N/A</v>
      </c>
      <c r="AZ154" s="98" t="e">
        <f ca="true">+IF(AND(ISNUMBER(OFFSET('Hygiene Data'!$D$5,0,10*ROW('Hygiene Data'!D148))),'Data Summary'!DO154="Yes"),OFFSET('Hygiene Data'!$D$5,0,10*ROW('Hygiene Data'!D148)),NA())</f>
        <v>#N/A</v>
      </c>
      <c r="BA154" s="98" t="e">
        <f ca="true">+IF(AND(ISNUMBER(OFFSET('Hygiene Data'!$D$7,0,10*ROW('Hygiene Data'!D148))),'Data Summary'!DP154="Yes"),OFFSET('Hygiene Data'!$D$7,0,10*ROW('Hygiene Data'!D148)),NA())</f>
        <v>#N/A</v>
      </c>
      <c r="BB154" s="98" t="e">
        <f ca="true">+IF(AND(ISNUMBER(OFFSET('Hygiene Data'!$D$9,0,10*ROW('Hygiene Data'!D148))),'Data Summary'!DQ154="Yes"),OFFSET('Hygiene Data'!$D$9,0,10*ROW('Hygiene Data'!D148)),NA())</f>
        <v>#N/A</v>
      </c>
      <c r="BC154" s="98" t="e">
        <f ca="true">+IF(AND(ISNUMBER(OFFSET('Hygiene Data'!$E$5,0,10*ROW('Hygiene Data'!E148))),'Data Summary'!DR154="Yes"),OFFSET('Hygiene Data'!$E$5,0,10*ROW('Hygiene Data'!E148)),NA())</f>
        <v>#N/A</v>
      </c>
      <c r="BD154" s="98" t="e">
        <f ca="true">+IF(AND(ISNUMBER(OFFSET('Hygiene Data'!$E$7,0,10*ROW('Hygiene Data'!E148))),'Data Summary'!DS154="Yes"),OFFSET('Hygiene Data'!$E$7,0,10*ROW('Hygiene Data'!E148)),NA())</f>
        <v>#N/A</v>
      </c>
      <c r="BE154" s="98" t="e">
        <f ca="true">+IF(AND(ISNUMBER(OFFSET('Hygiene Data'!$E$9,0,10*ROW('Hygiene Data'!E148))),'Data Summary'!DT154="Yes"),OFFSET('Hygiene Data'!$E$9,0,10*ROW('Hygiene Data'!E148)),NA())</f>
        <v>#N/A</v>
      </c>
      <c r="BF154" s="98" t="e">
        <f ca="true">+IF(AND(ISNUMBER(OFFSET('Hygiene Data'!$F$5,0,10*ROW('Hygiene Data'!F148))),'Data Summary'!DU154="Yes"),OFFSET('Hygiene Data'!$F$5,0,10*ROW('Hygiene Data'!F148)),NA())</f>
        <v>#N/A</v>
      </c>
      <c r="BG154" s="98" t="e">
        <f ca="true">+IF(AND(ISNUMBER(OFFSET('Hygiene Data'!$F$7,0,10*ROW('Hygiene Data'!F148))),'Data Summary'!DV154="Yes"),OFFSET('Hygiene Data'!$F$7,0,10*ROW('Hygiene Data'!F148)),NA())</f>
        <v>#N/A</v>
      </c>
      <c r="BH154" s="98" t="e">
        <f ca="true">+IF(AND(ISNUMBER(OFFSET('Hygiene Data'!$F$9,0,10*ROW('Hygiene Data'!F148))),'Data Summary'!DW154="Yes"),OFFSET('Hygiene Data'!$F$9,0,10*ROW('Hygiene Data'!F148)),NA())</f>
        <v>#N/A</v>
      </c>
      <c r="BI154" s="98" t="e">
        <f ca="true">+IF(AND(ISNUMBER(OFFSET('Hygiene Data'!$G$5,0,10*ROW('Hygiene Data'!G148))),'Data Summary'!DX154="Yes"),OFFSET('Hygiene Data'!$G$5,0,10*ROW('Hygiene Data'!G148)),NA())</f>
        <v>#N/A</v>
      </c>
      <c r="BJ154" s="98" t="e">
        <f ca="true">+IF(AND(ISNUMBER(OFFSET('Hygiene Data'!$G$7,0,10*ROW('Hygiene Data'!G148))),'Data Summary'!DY154="Yes"),OFFSET('Hygiene Data'!$G$7,0,10*ROW('Hygiene Data'!G148)),NA())</f>
        <v>#N/A</v>
      </c>
      <c r="BK154" s="98" t="e">
        <f ca="true">+IF(AND(ISNUMBER(OFFSET('Hygiene Data'!$G$9,0,10*ROW('Hygiene Data'!G148))),'Data Summary'!DZ154="Yes"),OFFSET('Hygiene Data'!$G$9,0,10*ROW('Hygiene Data'!G148)),NA())</f>
        <v>#N/A</v>
      </c>
      <c r="BL154" s="98" t="e">
        <f ca="true">+IF(AND(ISNUMBER(OFFSET('Hygiene Data'!$H$5,0,10*ROW('Hygiene Data'!H148))),'Data Summary'!EA154="Yes"),OFFSET('Hygiene Data'!$H$5,0,10*ROW('Hygiene Data'!H148)),NA())</f>
        <v>#N/A</v>
      </c>
      <c r="BM154" s="98" t="e">
        <f ca="true">+IF(AND(ISNUMBER(OFFSET('Hygiene Data'!$H$7,0,10*ROW('Hygiene Data'!H148))),'Data Summary'!EB154="Yes"),OFFSET('Hygiene Data'!$H$7,0,10*ROW('Hygiene Data'!H148)),NA())</f>
        <v>#N/A</v>
      </c>
      <c r="BN154" s="98" t="e">
        <f ca="true">+IF(AND(ISNUMBER(OFFSET('Hygiene Data'!$H$9,0,10*ROW('Hygiene Data'!H148))),'Data Summary'!EC154="Yes"),OFFSET('Hygiene Data'!$H$9,0,10*ROW('Hygiene Data'!H148)),NA())</f>
        <v>#N/A</v>
      </c>
      <c r="BO154" s="98" t="e">
        <f ca="true">+IF(AND(ISNUMBER(OFFSET('Hygiene Data'!$I$5,0,10*ROW('Hygiene Data'!I148))),'Data Summary'!ED154="Yes"),OFFSET('Hygiene Data'!$I$5,0,10*ROW('Hygiene Data'!I148)),NA())</f>
        <v>#N/A</v>
      </c>
      <c r="BP154" s="98" t="e">
        <f ca="true">+IF(AND(ISNUMBER(OFFSET('Hygiene Data'!$I$7,0,10*ROW('Hygiene Data'!I148))),'Data Summary'!EE154="Yes"),OFFSET('Hygiene Data'!$I$7,0,10*ROW('Hygiene Data'!I148)),NA())</f>
        <v>#N/A</v>
      </c>
      <c r="BQ154" s="98" t="e">
        <f ca="true">+IF(AND(ISNUMBER(OFFSET('Hygiene Data'!$I$9,0,10*ROW('Hygiene Data'!I148))),'Data Summary'!EF154="Yes"),OFFSET('Hygiene Data'!$I$9,0,10*ROW('Hygiene Data'!I148)),NA())</f>
        <v>#N/A</v>
      </c>
    </row>
    <row xmlns:x14ac="http://schemas.microsoft.com/office/spreadsheetml/2009/9/ac" r="155" x14ac:dyDescent="0.2">
      <c r="A155" s="339" t="e">
        <f ca="true">+RIGHT('Data Summary'!A155,LEN('Data Summary'!A155)-9)</f>
        <v>#VALUE!</v>
      </c>
      <c r="B155" s="36" t="str">
        <f ca="true">+IF(ISTEXT('Data Summary'!B155),'Data Summary'!B155,"")</f>
        <v/>
      </c>
      <c r="C155" s="338" t="e">
        <f ca="true">+VALUE('Data Summary'!C155)</f>
        <v>#VALUE!</v>
      </c>
      <c r="D155" s="96" t="e">
        <f ca="true">+IF(AND(ISNUMBER(OFFSET('Water Data'!$D$4,0,10*ROW('Water Data'!D149))),'Data Summary'!BS155="Yes"),100-OFFSET('Water Data'!$D$4,0,10*ROW('Water Data'!D149)),NA())</f>
        <v>#N/A</v>
      </c>
      <c r="E155" s="96" t="e">
        <f ca="true">+IF(AND(ISNUMBER(OFFSET('Water Data'!$D$6,0,10*ROW('Water Data'!D149))),'Data Summary'!BT155="Yes"),OFFSET('Water Data'!$D$6,0,10*ROW('Water Data'!D149)),NA())</f>
        <v>#N/A</v>
      </c>
      <c r="F155" s="96" t="e">
        <f ca="true">+IF(AND(ISNUMBER(OFFSET('Water Data'!$D$9,0,10*ROW('Water Data'!D149))),'Data Summary'!BU155="Yes"),OFFSET('Water Data'!$D$9,0,10*ROW('Water Data'!D149)),NA())</f>
        <v>#N/A</v>
      </c>
      <c r="G155" s="96" t="e">
        <f ca="true">+IF(AND(ISNUMBER(OFFSET('Water Data'!$E$4,0,10*ROW('Water Data'!E149))),'Data Summary'!BV155="Yes"),100-OFFSET('Water Data'!$E$4,0,10*ROW('Water Data'!E149)),NA())</f>
        <v>#N/A</v>
      </c>
      <c r="H155" s="96" t="e">
        <f ca="true">+IF(AND(ISNUMBER(OFFSET('Water Data'!$E$6,0,10*ROW('Water Data'!E149))),'Data Summary'!BW155="Yes"),OFFSET('Water Data'!$E$6,0,10*ROW('Water Data'!E149)),NA())</f>
        <v>#N/A</v>
      </c>
      <c r="I155" s="96" t="e">
        <f ca="true">+IF(AND(ISNUMBER(OFFSET('Water Data'!$E$9,0,10*ROW('Water Data'!E149))),'Data Summary'!BX155="Yes"),OFFSET('Water Data'!$E$9,0,10*ROW('Water Data'!E149)),NA())</f>
        <v>#N/A</v>
      </c>
      <c r="J155" s="96" t="e">
        <f ca="true">+IF(AND(ISNUMBER(OFFSET('Water Data'!$F$4,0,10*ROW('Water Data'!F149))),'Data Summary'!BY155="Yes"),100-OFFSET('Water Data'!$F$4,0,10*ROW('Water Data'!F149)),NA())</f>
        <v>#N/A</v>
      </c>
      <c r="K155" s="96" t="e">
        <f ca="true">+IF(AND(ISNUMBER(OFFSET('Water Data'!$F$6,0,10*ROW('Water Data'!F149))),'Data Summary'!BZ155="Yes"),OFFSET('Water Data'!$F$6,0,10*ROW('Water Data'!F149)),NA())</f>
        <v>#N/A</v>
      </c>
      <c r="L155" s="96" t="e">
        <f ca="true">+IF(AND(ISNUMBER(OFFSET('Water Data'!$F$9,0,10*ROW('Water Data'!F149))),'Data Summary'!CA155="Yes"),OFFSET('Water Data'!$F$9,0,10*ROW('Water Data'!F149)),NA())</f>
        <v>#N/A</v>
      </c>
      <c r="M155" s="96" t="e">
        <f ca="true">+IF(AND(ISNUMBER(OFFSET('Water Data'!$G$4,0,10*ROW('Water Data'!G149))),'Data Summary'!CB155="Yes"),100-OFFSET('Water Data'!$G$4,0,10*ROW('Water Data'!G149)),NA())</f>
        <v>#N/A</v>
      </c>
      <c r="N155" s="96" t="e">
        <f ca="true">+IF(AND(ISNUMBER(OFFSET('Water Data'!$G$6,0,10*ROW('Water Data'!G149))),'Data Summary'!CC155="Yes"),OFFSET('Water Data'!$G$6,0,10*ROW('Water Data'!G149)),NA())</f>
        <v>#N/A</v>
      </c>
      <c r="O155" s="96" t="e">
        <f ca="true">+IF(AND(ISNUMBER(OFFSET('Water Data'!$G$9,0,10*ROW('Water Data'!G149))),'Data Summary'!CD155="Yes"),OFFSET('Water Data'!$G$9,0,10*ROW('Water Data'!G149)),NA())</f>
        <v>#N/A</v>
      </c>
      <c r="P155" s="96" t="e">
        <f ca="true">+IF(AND(ISNUMBER(OFFSET('Water Data'!$H$4,0,10*ROW('Water Data'!H149))),'Data Summary'!CE155="Yes"),100-OFFSET('Water Data'!$H$4,0,10*ROW('Water Data'!H149)),NA())</f>
        <v>#N/A</v>
      </c>
      <c r="Q155" s="96" t="e">
        <f ca="true">+IF(AND(ISNUMBER(OFFSET('Water Data'!$H$6,0,10*ROW('Water Data'!H149))),'Data Summary'!CF155="Yes"),OFFSET('Water Data'!$H$6,0,10*ROW('Water Data'!H149)),NA())</f>
        <v>#N/A</v>
      </c>
      <c r="R155" s="96" t="e">
        <f ca="true">+IF(AND(ISNUMBER(OFFSET('Water Data'!$H$9,0,10*ROW('Water Data'!H149))),'Data Summary'!CG155="Yes"),OFFSET('Water Data'!$H$9,0,10*ROW('Water Data'!H149)),NA())</f>
        <v>#N/A</v>
      </c>
      <c r="S155" s="96" t="e">
        <f ca="true">+IF(AND(ISNUMBER(OFFSET('Water Data'!$I$4,0,10*ROW('Water Data'!I149))),'Data Summary'!CH155="Yes"),100-OFFSET('Water Data'!$I$4,0,10*ROW('Water Data'!I149)),NA())</f>
        <v>#N/A</v>
      </c>
      <c r="T155" s="96" t="e">
        <f ca="true">+IF(AND(ISNUMBER(OFFSET('Water Data'!$I$6,0,10*ROW('Water Data'!I149))),'Data Summary'!CI155="Yes"),OFFSET('Water Data'!$I$6,0,10*ROW('Water Data'!I149)),NA())</f>
        <v>#N/A</v>
      </c>
      <c r="U155" s="96" t="e">
        <f ca="true">+IF(AND(ISNUMBER(OFFSET('Water Data'!$I$9,0,10*ROW('Water Data'!I149))),'Data Summary'!CJ155="Yes"),OFFSET('Water Data'!$I$9,0,10*ROW('Water Data'!I149)),NA())</f>
        <v>#N/A</v>
      </c>
      <c r="V155" s="97" t="e">
        <f ca="true">+IF(AND(ISNUMBER(OFFSET('Sanitation Data'!$D$4,0,10*ROW('Sanitation Data'!D149))),'Data Summary'!CK155="Yes"),100-OFFSET('Sanitation Data'!$D$4,0,10*ROW('Sanitation Data'!D149)),NA())</f>
        <v>#N/A</v>
      </c>
      <c r="W155" s="97" t="e">
        <f ca="true">+IF(AND(ISNUMBER(OFFSET('Sanitation Data'!$D$6,0,10*ROW('Sanitation Data'!D149))),'Data Summary'!CL155="Yes"),OFFSET('Sanitation Data'!$D$6,0,10*ROW('Sanitation Data'!D149)),NA())</f>
        <v>#N/A</v>
      </c>
      <c r="X155" s="97" t="e">
        <f ca="true">+IF(AND(ISNUMBER(OFFSET('Sanitation Data'!$D$10,0,10*ROW('Sanitation Data'!D149))),'Data Summary'!CM155="Yes"),OFFSET('Sanitation Data'!$D$10,0,10*ROW('Sanitation Data'!D149)),NA())</f>
        <v>#N/A</v>
      </c>
      <c r="Y155" s="97" t="e">
        <f ca="true">+IF(AND(ISNUMBER(OFFSET('Sanitation Data'!$D$11,0,10*ROW('Sanitation Data'!D149))),'Data Summary'!CN155="Yes"),OFFSET('Sanitation Data'!$D$11,0,10*ROW('Sanitation Data'!D149)),NA())</f>
        <v>#N/A</v>
      </c>
      <c r="Z155" s="97" t="e">
        <f ca="true">+IF(AND(ISNUMBER(OFFSET('Sanitation Data'!$D$12,0,10*ROW('Sanitation Data'!D149))),'Data Summary'!CO155="Yes"),OFFSET('Sanitation Data'!$D$12,0,10*ROW('Sanitation Data'!D149)),NA())</f>
        <v>#N/A</v>
      </c>
      <c r="AA155" s="97" t="e">
        <f ca="true">+IF(AND(ISNUMBER(OFFSET('Sanitation Data'!$E$4,0,10*ROW('Sanitation Data'!E149))),'Data Summary'!CP155="Yes"),100-OFFSET('Sanitation Data'!$E$4,0,10*ROW('Sanitation Data'!E149)),NA())</f>
        <v>#N/A</v>
      </c>
      <c r="AB155" s="97" t="e">
        <f ca="true">+IF(AND(ISNUMBER(OFFSET('Sanitation Data'!$E$6,0,10*ROW('Sanitation Data'!E149))),'Data Summary'!CQ155="Yes"),OFFSET('Sanitation Data'!$E$6,0,10*ROW('Sanitation Data'!E149)),NA())</f>
        <v>#N/A</v>
      </c>
      <c r="AC155" s="97" t="e">
        <f ca="true">+IF(AND(ISNUMBER(OFFSET('Sanitation Data'!$E$10,0,10*ROW('Sanitation Data'!E149))),'Data Summary'!CR155="Yes"),OFFSET('Sanitation Data'!$E$10,0,10*ROW('Sanitation Data'!E149)),NA())</f>
        <v>#N/A</v>
      </c>
      <c r="AD155" s="97" t="e">
        <f ca="true">+IF(AND(ISNUMBER(OFFSET('Sanitation Data'!$E$11,0,10*ROW('Sanitation Data'!E149))),'Data Summary'!CS155="Yes"),OFFSET('Sanitation Data'!$E$11,0,10*ROW('Sanitation Data'!E149)),NA())</f>
        <v>#N/A</v>
      </c>
      <c r="AE155" s="97" t="e">
        <f ca="true">+IF(AND(ISNUMBER(OFFSET('Sanitation Data'!$E$12,0,10*ROW('Sanitation Data'!E149))),'Data Summary'!CT155="Yes"),OFFSET('Sanitation Data'!$E$12,0,10*ROW('Sanitation Data'!E149)),NA())</f>
        <v>#N/A</v>
      </c>
      <c r="AF155" s="97" t="e">
        <f ca="true">+IF(AND(ISNUMBER(OFFSET('Sanitation Data'!$F$4,0,10*ROW('Sanitation Data'!F149))),'Data Summary'!CU155="Yes"),100-OFFSET('Sanitation Data'!$F$4,0,10*ROW('Sanitation Data'!F149)),NA())</f>
        <v>#N/A</v>
      </c>
      <c r="AG155" s="97" t="e">
        <f ca="true">+IF(AND(ISNUMBER(OFFSET('Sanitation Data'!$F$6,0,10*ROW('Sanitation Data'!F149))),'Data Summary'!CV155="Yes"),OFFSET('Sanitation Data'!$F$6,0,10*ROW('Sanitation Data'!F149)),NA())</f>
        <v>#N/A</v>
      </c>
      <c r="AH155" s="97" t="e">
        <f ca="true">+IF(AND(ISNUMBER(OFFSET('Sanitation Data'!$F$10,0,10*ROW('Sanitation Data'!F149))),'Data Summary'!CW155="Yes"),OFFSET('Sanitation Data'!$F$10,0,10*ROW('Sanitation Data'!F149)),NA())</f>
        <v>#N/A</v>
      </c>
      <c r="AI155" s="97" t="e">
        <f ca="true">+IF(AND(ISNUMBER(OFFSET('Sanitation Data'!$F$11,0,10*ROW('Sanitation Data'!F149))),'Data Summary'!CX155="Yes"),OFFSET('Sanitation Data'!$F$11,0,10*ROW('Sanitation Data'!F149)),NA())</f>
        <v>#N/A</v>
      </c>
      <c r="AJ155" s="97" t="e">
        <f ca="true">+IF(AND(ISNUMBER(OFFSET('Sanitation Data'!$F$12,0,10*ROW('Sanitation Data'!F149))),'Data Summary'!CY155="Yes"),OFFSET('Sanitation Data'!$F$12,0,10*ROW('Sanitation Data'!F149)),NA())</f>
        <v>#N/A</v>
      </c>
      <c r="AK155" s="97" t="e">
        <f ca="true">+IF(AND(ISNUMBER(OFFSET('Sanitation Data'!$G$4,0,10*ROW('Sanitation Data'!G149))),'Data Summary'!CZ155="Yes"),100-OFFSET('Sanitation Data'!$G$4,0,10*ROW('Sanitation Data'!G149)),NA())</f>
        <v>#N/A</v>
      </c>
      <c r="AL155" s="97" t="e">
        <f ca="true">+IF(AND(ISNUMBER(OFFSET('Sanitation Data'!$G$6,0,10*ROW('Sanitation Data'!G149))),'Data Summary'!DA155="Yes"),OFFSET('Sanitation Data'!$G$6,0,10*ROW('Sanitation Data'!G149)),NA())</f>
        <v>#N/A</v>
      </c>
      <c r="AM155" s="97" t="e">
        <f ca="true">+IF(AND(ISNUMBER(OFFSET('Sanitation Data'!$G$10,0,10*ROW('Sanitation Data'!G149))),'Data Summary'!DB155="Yes"),OFFSET('Sanitation Data'!$G$10,0,10*ROW('Sanitation Data'!G149)),NA())</f>
        <v>#N/A</v>
      </c>
      <c r="AN155" s="97" t="e">
        <f ca="true">+IF(AND(ISNUMBER(OFFSET('Sanitation Data'!$G$11,0,10*ROW('Sanitation Data'!G149))),'Data Summary'!DC155="Yes"),OFFSET('Sanitation Data'!$G$11,0,10*ROW('Sanitation Data'!G149)),NA())</f>
        <v>#N/A</v>
      </c>
      <c r="AO155" s="97" t="e">
        <f ca="true">+IF(AND(ISNUMBER(OFFSET('Sanitation Data'!$G$12,0,10*ROW('Sanitation Data'!G149))),'Data Summary'!DD155="Yes"),OFFSET('Sanitation Data'!$G$12,0,10*ROW('Sanitation Data'!G149)),NA())</f>
        <v>#N/A</v>
      </c>
      <c r="AP155" s="97" t="e">
        <f ca="true">+IF(AND(ISNUMBER(OFFSET('Sanitation Data'!$H$4,0,10*ROW('Sanitation Data'!H149))),'Data Summary'!DE155="Yes"),100-OFFSET('Sanitation Data'!$H$4,0,10*ROW('Sanitation Data'!H149)),NA())</f>
        <v>#N/A</v>
      </c>
      <c r="AQ155" s="97" t="e">
        <f ca="true">+IF(AND(ISNUMBER(OFFSET('Sanitation Data'!$H$6,0,10*ROW('Sanitation Data'!H149))),'Data Summary'!DF155="Yes"),OFFSET('Sanitation Data'!$H$6,0,10*ROW('Sanitation Data'!H149)),NA())</f>
        <v>#N/A</v>
      </c>
      <c r="AR155" s="97" t="e">
        <f ca="true">+IF(AND(ISNUMBER(OFFSET('Sanitation Data'!$H$10,0,10*ROW('Sanitation Data'!H149))),'Data Summary'!DG155="Yes"),OFFSET('Sanitation Data'!$H$10,0,10*ROW('Sanitation Data'!H149)),NA())</f>
        <v>#N/A</v>
      </c>
      <c r="AS155" s="97" t="e">
        <f ca="true">+IF(AND(ISNUMBER(OFFSET('Sanitation Data'!$H$11,0,10*ROW('Sanitation Data'!H149))),'Data Summary'!DH155="Yes"),OFFSET('Sanitation Data'!$H$11,0,10*ROW('Sanitation Data'!H149)),NA())</f>
        <v>#N/A</v>
      </c>
      <c r="AT155" s="97" t="e">
        <f ca="true">+IF(AND(ISNUMBER(OFFSET('Sanitation Data'!$H$12,0,10*ROW('Sanitation Data'!H149))),'Data Summary'!DI155="Yes"),OFFSET('Sanitation Data'!$H$12,0,10*ROW('Sanitation Data'!H149)),NA())</f>
        <v>#N/A</v>
      </c>
      <c r="AU155" s="97" t="e">
        <f ca="true">+IF(AND(ISNUMBER(OFFSET('Sanitation Data'!$I$4,0,10*ROW('Sanitation Data'!I149))),'Data Summary'!DJ155="Yes"),100-OFFSET('Sanitation Data'!$I$4,0,10*ROW('Sanitation Data'!I149)),NA())</f>
        <v>#N/A</v>
      </c>
      <c r="AV155" s="97" t="e">
        <f ca="true">+IF(AND(ISNUMBER(OFFSET('Sanitation Data'!$I$6,0,10*ROW('Sanitation Data'!I149))),'Data Summary'!DK155="Yes"),OFFSET('Sanitation Data'!$I$6,0,10*ROW('Sanitation Data'!I149)),NA())</f>
        <v>#N/A</v>
      </c>
      <c r="AW155" s="97" t="e">
        <f ca="true">+IF(AND(ISNUMBER(OFFSET('Sanitation Data'!$I$10,0,10*ROW('Sanitation Data'!I149))),'Data Summary'!DL155="Yes"),OFFSET('Sanitation Data'!$I$10,0,10*ROW('Sanitation Data'!I149)),NA())</f>
        <v>#N/A</v>
      </c>
      <c r="AX155" s="97" t="e">
        <f ca="true">+IF(AND(ISNUMBER(OFFSET('Sanitation Data'!$I$11,0,10*ROW('Sanitation Data'!I149))),'Data Summary'!DM155="Yes"),OFFSET('Sanitation Data'!$I$11,0,10*ROW('Sanitation Data'!I149)),NA())</f>
        <v>#N/A</v>
      </c>
      <c r="AY155" s="97" t="e">
        <f ca="true">+IF(AND(ISNUMBER(OFFSET('Sanitation Data'!$I$12,0,10*ROW('Sanitation Data'!I149))),'Data Summary'!DN155="Yes"),OFFSET('Sanitation Data'!$I$12,0,10*ROW('Sanitation Data'!I149)),NA())</f>
        <v>#N/A</v>
      </c>
      <c r="AZ155" s="98" t="e">
        <f ca="true">+IF(AND(ISNUMBER(OFFSET('Hygiene Data'!$D$5,0,10*ROW('Hygiene Data'!D149))),'Data Summary'!DO155="Yes"),OFFSET('Hygiene Data'!$D$5,0,10*ROW('Hygiene Data'!D149)),NA())</f>
        <v>#N/A</v>
      </c>
      <c r="BA155" s="98" t="e">
        <f ca="true">+IF(AND(ISNUMBER(OFFSET('Hygiene Data'!$D$7,0,10*ROW('Hygiene Data'!D149))),'Data Summary'!DP155="Yes"),OFFSET('Hygiene Data'!$D$7,0,10*ROW('Hygiene Data'!D149)),NA())</f>
        <v>#N/A</v>
      </c>
      <c r="BB155" s="98" t="e">
        <f ca="true">+IF(AND(ISNUMBER(OFFSET('Hygiene Data'!$D$9,0,10*ROW('Hygiene Data'!D149))),'Data Summary'!DQ155="Yes"),OFFSET('Hygiene Data'!$D$9,0,10*ROW('Hygiene Data'!D149)),NA())</f>
        <v>#N/A</v>
      </c>
      <c r="BC155" s="98" t="e">
        <f ca="true">+IF(AND(ISNUMBER(OFFSET('Hygiene Data'!$E$5,0,10*ROW('Hygiene Data'!E149))),'Data Summary'!DR155="Yes"),OFFSET('Hygiene Data'!$E$5,0,10*ROW('Hygiene Data'!E149)),NA())</f>
        <v>#N/A</v>
      </c>
      <c r="BD155" s="98" t="e">
        <f ca="true">+IF(AND(ISNUMBER(OFFSET('Hygiene Data'!$E$7,0,10*ROW('Hygiene Data'!E149))),'Data Summary'!DS155="Yes"),OFFSET('Hygiene Data'!$E$7,0,10*ROW('Hygiene Data'!E149)),NA())</f>
        <v>#N/A</v>
      </c>
      <c r="BE155" s="98" t="e">
        <f ca="true">+IF(AND(ISNUMBER(OFFSET('Hygiene Data'!$E$9,0,10*ROW('Hygiene Data'!E149))),'Data Summary'!DT155="Yes"),OFFSET('Hygiene Data'!$E$9,0,10*ROW('Hygiene Data'!E149)),NA())</f>
        <v>#N/A</v>
      </c>
      <c r="BF155" s="98" t="e">
        <f ca="true">+IF(AND(ISNUMBER(OFFSET('Hygiene Data'!$F$5,0,10*ROW('Hygiene Data'!F149))),'Data Summary'!DU155="Yes"),OFFSET('Hygiene Data'!$F$5,0,10*ROW('Hygiene Data'!F149)),NA())</f>
        <v>#N/A</v>
      </c>
      <c r="BG155" s="98" t="e">
        <f ca="true">+IF(AND(ISNUMBER(OFFSET('Hygiene Data'!$F$7,0,10*ROW('Hygiene Data'!F149))),'Data Summary'!DV155="Yes"),OFFSET('Hygiene Data'!$F$7,0,10*ROW('Hygiene Data'!F149)),NA())</f>
        <v>#N/A</v>
      </c>
      <c r="BH155" s="98" t="e">
        <f ca="true">+IF(AND(ISNUMBER(OFFSET('Hygiene Data'!$F$9,0,10*ROW('Hygiene Data'!F149))),'Data Summary'!DW155="Yes"),OFFSET('Hygiene Data'!$F$9,0,10*ROW('Hygiene Data'!F149)),NA())</f>
        <v>#N/A</v>
      </c>
      <c r="BI155" s="98" t="e">
        <f ca="true">+IF(AND(ISNUMBER(OFFSET('Hygiene Data'!$G$5,0,10*ROW('Hygiene Data'!G149))),'Data Summary'!DX155="Yes"),OFFSET('Hygiene Data'!$G$5,0,10*ROW('Hygiene Data'!G149)),NA())</f>
        <v>#N/A</v>
      </c>
      <c r="BJ155" s="98" t="e">
        <f ca="true">+IF(AND(ISNUMBER(OFFSET('Hygiene Data'!$G$7,0,10*ROW('Hygiene Data'!G149))),'Data Summary'!DY155="Yes"),OFFSET('Hygiene Data'!$G$7,0,10*ROW('Hygiene Data'!G149)),NA())</f>
        <v>#N/A</v>
      </c>
      <c r="BK155" s="98" t="e">
        <f ca="true">+IF(AND(ISNUMBER(OFFSET('Hygiene Data'!$G$9,0,10*ROW('Hygiene Data'!G149))),'Data Summary'!DZ155="Yes"),OFFSET('Hygiene Data'!$G$9,0,10*ROW('Hygiene Data'!G149)),NA())</f>
        <v>#N/A</v>
      </c>
      <c r="BL155" s="98" t="e">
        <f ca="true">+IF(AND(ISNUMBER(OFFSET('Hygiene Data'!$H$5,0,10*ROW('Hygiene Data'!H149))),'Data Summary'!EA155="Yes"),OFFSET('Hygiene Data'!$H$5,0,10*ROW('Hygiene Data'!H149)),NA())</f>
        <v>#N/A</v>
      </c>
      <c r="BM155" s="98" t="e">
        <f ca="true">+IF(AND(ISNUMBER(OFFSET('Hygiene Data'!$H$7,0,10*ROW('Hygiene Data'!H149))),'Data Summary'!EB155="Yes"),OFFSET('Hygiene Data'!$H$7,0,10*ROW('Hygiene Data'!H149)),NA())</f>
        <v>#N/A</v>
      </c>
      <c r="BN155" s="98" t="e">
        <f ca="true">+IF(AND(ISNUMBER(OFFSET('Hygiene Data'!$H$9,0,10*ROW('Hygiene Data'!H149))),'Data Summary'!EC155="Yes"),OFFSET('Hygiene Data'!$H$9,0,10*ROW('Hygiene Data'!H149)),NA())</f>
        <v>#N/A</v>
      </c>
      <c r="BO155" s="98" t="e">
        <f ca="true">+IF(AND(ISNUMBER(OFFSET('Hygiene Data'!$I$5,0,10*ROW('Hygiene Data'!I149))),'Data Summary'!ED155="Yes"),OFFSET('Hygiene Data'!$I$5,0,10*ROW('Hygiene Data'!I149)),NA())</f>
        <v>#N/A</v>
      </c>
      <c r="BP155" s="98" t="e">
        <f ca="true">+IF(AND(ISNUMBER(OFFSET('Hygiene Data'!$I$7,0,10*ROW('Hygiene Data'!I149))),'Data Summary'!EE155="Yes"),OFFSET('Hygiene Data'!$I$7,0,10*ROW('Hygiene Data'!I149)),NA())</f>
        <v>#N/A</v>
      </c>
      <c r="BQ155" s="98" t="e">
        <f ca="true">+IF(AND(ISNUMBER(OFFSET('Hygiene Data'!$I$9,0,10*ROW('Hygiene Data'!I149))),'Data Summary'!EF155="Yes"),OFFSET('Hygiene Data'!$I$9,0,10*ROW('Hygiene Data'!I149)),NA())</f>
        <v>#N/A</v>
      </c>
    </row>
    <row xmlns:x14ac="http://schemas.microsoft.com/office/spreadsheetml/2009/9/ac" r="156" x14ac:dyDescent="0.2">
      <c r="A156" s="339" t="e">
        <f ca="true">+RIGHT('Data Summary'!A156,LEN('Data Summary'!A156)-9)</f>
        <v>#VALUE!</v>
      </c>
      <c r="B156" s="36" t="str">
        <f ca="true">+IF(ISTEXT('Data Summary'!B156),'Data Summary'!B156,"")</f>
        <v/>
      </c>
      <c r="C156" s="338" t="e">
        <f ca="true">+VALUE('Data Summary'!C156)</f>
        <v>#VALUE!</v>
      </c>
      <c r="D156" s="96" t="e">
        <f ca="true">+IF(AND(ISNUMBER(OFFSET('Water Data'!$D$4,0,10*ROW('Water Data'!D150))),'Data Summary'!BS156="Yes"),100-OFFSET('Water Data'!$D$4,0,10*ROW('Water Data'!D150)),NA())</f>
        <v>#N/A</v>
      </c>
      <c r="E156" s="96" t="e">
        <f ca="true">+IF(AND(ISNUMBER(OFFSET('Water Data'!$D$6,0,10*ROW('Water Data'!D150))),'Data Summary'!BT156="Yes"),OFFSET('Water Data'!$D$6,0,10*ROW('Water Data'!D150)),NA())</f>
        <v>#N/A</v>
      </c>
      <c r="F156" s="96" t="e">
        <f ca="true">+IF(AND(ISNUMBER(OFFSET('Water Data'!$D$9,0,10*ROW('Water Data'!D150))),'Data Summary'!BU156="Yes"),OFFSET('Water Data'!$D$9,0,10*ROW('Water Data'!D150)),NA())</f>
        <v>#N/A</v>
      </c>
      <c r="G156" s="96" t="e">
        <f ca="true">+IF(AND(ISNUMBER(OFFSET('Water Data'!$E$4,0,10*ROW('Water Data'!E150))),'Data Summary'!BV156="Yes"),100-OFFSET('Water Data'!$E$4,0,10*ROW('Water Data'!E150)),NA())</f>
        <v>#N/A</v>
      </c>
      <c r="H156" s="96" t="e">
        <f ca="true">+IF(AND(ISNUMBER(OFFSET('Water Data'!$E$6,0,10*ROW('Water Data'!E150))),'Data Summary'!BW156="Yes"),OFFSET('Water Data'!$E$6,0,10*ROW('Water Data'!E150)),NA())</f>
        <v>#N/A</v>
      </c>
      <c r="I156" s="96" t="e">
        <f ca="true">+IF(AND(ISNUMBER(OFFSET('Water Data'!$E$9,0,10*ROW('Water Data'!E150))),'Data Summary'!BX156="Yes"),OFFSET('Water Data'!$E$9,0,10*ROW('Water Data'!E150)),NA())</f>
        <v>#N/A</v>
      </c>
      <c r="J156" s="96" t="e">
        <f ca="true">+IF(AND(ISNUMBER(OFFSET('Water Data'!$F$4,0,10*ROW('Water Data'!F150))),'Data Summary'!BY156="Yes"),100-OFFSET('Water Data'!$F$4,0,10*ROW('Water Data'!F150)),NA())</f>
        <v>#N/A</v>
      </c>
      <c r="K156" s="96" t="e">
        <f ca="true">+IF(AND(ISNUMBER(OFFSET('Water Data'!$F$6,0,10*ROW('Water Data'!F150))),'Data Summary'!BZ156="Yes"),OFFSET('Water Data'!$F$6,0,10*ROW('Water Data'!F150)),NA())</f>
        <v>#N/A</v>
      </c>
      <c r="L156" s="96" t="e">
        <f ca="true">+IF(AND(ISNUMBER(OFFSET('Water Data'!$F$9,0,10*ROW('Water Data'!F150))),'Data Summary'!CA156="Yes"),OFFSET('Water Data'!$F$9,0,10*ROW('Water Data'!F150)),NA())</f>
        <v>#N/A</v>
      </c>
      <c r="M156" s="96" t="e">
        <f ca="true">+IF(AND(ISNUMBER(OFFSET('Water Data'!$G$4,0,10*ROW('Water Data'!G150))),'Data Summary'!CB156="Yes"),100-OFFSET('Water Data'!$G$4,0,10*ROW('Water Data'!G150)),NA())</f>
        <v>#N/A</v>
      </c>
      <c r="N156" s="96" t="e">
        <f ca="true">+IF(AND(ISNUMBER(OFFSET('Water Data'!$G$6,0,10*ROW('Water Data'!G150))),'Data Summary'!CC156="Yes"),OFFSET('Water Data'!$G$6,0,10*ROW('Water Data'!G150)),NA())</f>
        <v>#N/A</v>
      </c>
      <c r="O156" s="96" t="e">
        <f ca="true">+IF(AND(ISNUMBER(OFFSET('Water Data'!$G$9,0,10*ROW('Water Data'!G150))),'Data Summary'!CD156="Yes"),OFFSET('Water Data'!$G$9,0,10*ROW('Water Data'!G150)),NA())</f>
        <v>#N/A</v>
      </c>
      <c r="P156" s="96" t="e">
        <f ca="true">+IF(AND(ISNUMBER(OFFSET('Water Data'!$H$4,0,10*ROW('Water Data'!H150))),'Data Summary'!CE156="Yes"),100-OFFSET('Water Data'!$H$4,0,10*ROW('Water Data'!H150)),NA())</f>
        <v>#N/A</v>
      </c>
      <c r="Q156" s="96" t="e">
        <f ca="true">+IF(AND(ISNUMBER(OFFSET('Water Data'!$H$6,0,10*ROW('Water Data'!H150))),'Data Summary'!CF156="Yes"),OFFSET('Water Data'!$H$6,0,10*ROW('Water Data'!H150)),NA())</f>
        <v>#N/A</v>
      </c>
      <c r="R156" s="96" t="e">
        <f ca="true">+IF(AND(ISNUMBER(OFFSET('Water Data'!$H$9,0,10*ROW('Water Data'!H150))),'Data Summary'!CG156="Yes"),OFFSET('Water Data'!$H$9,0,10*ROW('Water Data'!H150)),NA())</f>
        <v>#N/A</v>
      </c>
      <c r="S156" s="96" t="e">
        <f ca="true">+IF(AND(ISNUMBER(OFFSET('Water Data'!$I$4,0,10*ROW('Water Data'!I150))),'Data Summary'!CH156="Yes"),100-OFFSET('Water Data'!$I$4,0,10*ROW('Water Data'!I150)),NA())</f>
        <v>#N/A</v>
      </c>
      <c r="T156" s="96" t="e">
        <f ca="true">+IF(AND(ISNUMBER(OFFSET('Water Data'!$I$6,0,10*ROW('Water Data'!I150))),'Data Summary'!CI156="Yes"),OFFSET('Water Data'!$I$6,0,10*ROW('Water Data'!I150)),NA())</f>
        <v>#N/A</v>
      </c>
      <c r="U156" s="96" t="e">
        <f ca="true">+IF(AND(ISNUMBER(OFFSET('Water Data'!$I$9,0,10*ROW('Water Data'!I150))),'Data Summary'!CJ156="Yes"),OFFSET('Water Data'!$I$9,0,10*ROW('Water Data'!I150)),NA())</f>
        <v>#N/A</v>
      </c>
      <c r="V156" s="97" t="e">
        <f ca="true">+IF(AND(ISNUMBER(OFFSET('Sanitation Data'!$D$4,0,10*ROW('Sanitation Data'!D150))),'Data Summary'!CK156="Yes"),100-OFFSET('Sanitation Data'!$D$4,0,10*ROW('Sanitation Data'!D150)),NA())</f>
        <v>#N/A</v>
      </c>
      <c r="W156" s="97" t="e">
        <f ca="true">+IF(AND(ISNUMBER(OFFSET('Sanitation Data'!$D$6,0,10*ROW('Sanitation Data'!D150))),'Data Summary'!CL156="Yes"),OFFSET('Sanitation Data'!$D$6,0,10*ROW('Sanitation Data'!D150)),NA())</f>
        <v>#N/A</v>
      </c>
      <c r="X156" s="97" t="e">
        <f ca="true">+IF(AND(ISNUMBER(OFFSET('Sanitation Data'!$D$10,0,10*ROW('Sanitation Data'!D150))),'Data Summary'!CM156="Yes"),OFFSET('Sanitation Data'!$D$10,0,10*ROW('Sanitation Data'!D150)),NA())</f>
        <v>#N/A</v>
      </c>
      <c r="Y156" s="97" t="e">
        <f ca="true">+IF(AND(ISNUMBER(OFFSET('Sanitation Data'!$D$11,0,10*ROW('Sanitation Data'!D150))),'Data Summary'!CN156="Yes"),OFFSET('Sanitation Data'!$D$11,0,10*ROW('Sanitation Data'!D150)),NA())</f>
        <v>#N/A</v>
      </c>
      <c r="Z156" s="97" t="e">
        <f ca="true">+IF(AND(ISNUMBER(OFFSET('Sanitation Data'!$D$12,0,10*ROW('Sanitation Data'!D150))),'Data Summary'!CO156="Yes"),OFFSET('Sanitation Data'!$D$12,0,10*ROW('Sanitation Data'!D150)),NA())</f>
        <v>#N/A</v>
      </c>
      <c r="AA156" s="97" t="e">
        <f ca="true">+IF(AND(ISNUMBER(OFFSET('Sanitation Data'!$E$4,0,10*ROW('Sanitation Data'!E150))),'Data Summary'!CP156="Yes"),100-OFFSET('Sanitation Data'!$E$4,0,10*ROW('Sanitation Data'!E150)),NA())</f>
        <v>#N/A</v>
      </c>
      <c r="AB156" s="97" t="e">
        <f ca="true">+IF(AND(ISNUMBER(OFFSET('Sanitation Data'!$E$6,0,10*ROW('Sanitation Data'!E150))),'Data Summary'!CQ156="Yes"),OFFSET('Sanitation Data'!$E$6,0,10*ROW('Sanitation Data'!E150)),NA())</f>
        <v>#N/A</v>
      </c>
      <c r="AC156" s="97" t="e">
        <f ca="true">+IF(AND(ISNUMBER(OFFSET('Sanitation Data'!$E$10,0,10*ROW('Sanitation Data'!E150))),'Data Summary'!CR156="Yes"),OFFSET('Sanitation Data'!$E$10,0,10*ROW('Sanitation Data'!E150)),NA())</f>
        <v>#N/A</v>
      </c>
      <c r="AD156" s="97" t="e">
        <f ca="true">+IF(AND(ISNUMBER(OFFSET('Sanitation Data'!$E$11,0,10*ROW('Sanitation Data'!E150))),'Data Summary'!CS156="Yes"),OFFSET('Sanitation Data'!$E$11,0,10*ROW('Sanitation Data'!E150)),NA())</f>
        <v>#N/A</v>
      </c>
      <c r="AE156" s="97" t="e">
        <f ca="true">+IF(AND(ISNUMBER(OFFSET('Sanitation Data'!$E$12,0,10*ROW('Sanitation Data'!E150))),'Data Summary'!CT156="Yes"),OFFSET('Sanitation Data'!$E$12,0,10*ROW('Sanitation Data'!E150)),NA())</f>
        <v>#N/A</v>
      </c>
      <c r="AF156" s="97" t="e">
        <f ca="true">+IF(AND(ISNUMBER(OFFSET('Sanitation Data'!$F$4,0,10*ROW('Sanitation Data'!F150))),'Data Summary'!CU156="Yes"),100-OFFSET('Sanitation Data'!$F$4,0,10*ROW('Sanitation Data'!F150)),NA())</f>
        <v>#N/A</v>
      </c>
      <c r="AG156" s="97" t="e">
        <f ca="true">+IF(AND(ISNUMBER(OFFSET('Sanitation Data'!$F$6,0,10*ROW('Sanitation Data'!F150))),'Data Summary'!CV156="Yes"),OFFSET('Sanitation Data'!$F$6,0,10*ROW('Sanitation Data'!F150)),NA())</f>
        <v>#N/A</v>
      </c>
      <c r="AH156" s="97" t="e">
        <f ca="true">+IF(AND(ISNUMBER(OFFSET('Sanitation Data'!$F$10,0,10*ROW('Sanitation Data'!F150))),'Data Summary'!CW156="Yes"),OFFSET('Sanitation Data'!$F$10,0,10*ROW('Sanitation Data'!F150)),NA())</f>
        <v>#N/A</v>
      </c>
      <c r="AI156" s="97" t="e">
        <f ca="true">+IF(AND(ISNUMBER(OFFSET('Sanitation Data'!$F$11,0,10*ROW('Sanitation Data'!F150))),'Data Summary'!CX156="Yes"),OFFSET('Sanitation Data'!$F$11,0,10*ROW('Sanitation Data'!F150)),NA())</f>
        <v>#N/A</v>
      </c>
      <c r="AJ156" s="97" t="e">
        <f ca="true">+IF(AND(ISNUMBER(OFFSET('Sanitation Data'!$F$12,0,10*ROW('Sanitation Data'!F150))),'Data Summary'!CY156="Yes"),OFFSET('Sanitation Data'!$F$12,0,10*ROW('Sanitation Data'!F150)),NA())</f>
        <v>#N/A</v>
      </c>
      <c r="AK156" s="97" t="e">
        <f ca="true">+IF(AND(ISNUMBER(OFFSET('Sanitation Data'!$G$4,0,10*ROW('Sanitation Data'!G150))),'Data Summary'!CZ156="Yes"),100-OFFSET('Sanitation Data'!$G$4,0,10*ROW('Sanitation Data'!G150)),NA())</f>
        <v>#N/A</v>
      </c>
      <c r="AL156" s="97" t="e">
        <f ca="true">+IF(AND(ISNUMBER(OFFSET('Sanitation Data'!$G$6,0,10*ROW('Sanitation Data'!G150))),'Data Summary'!DA156="Yes"),OFFSET('Sanitation Data'!$G$6,0,10*ROW('Sanitation Data'!G150)),NA())</f>
        <v>#N/A</v>
      </c>
      <c r="AM156" s="97" t="e">
        <f ca="true">+IF(AND(ISNUMBER(OFFSET('Sanitation Data'!$G$10,0,10*ROW('Sanitation Data'!G150))),'Data Summary'!DB156="Yes"),OFFSET('Sanitation Data'!$G$10,0,10*ROW('Sanitation Data'!G150)),NA())</f>
        <v>#N/A</v>
      </c>
      <c r="AN156" s="97" t="e">
        <f ca="true">+IF(AND(ISNUMBER(OFFSET('Sanitation Data'!$G$11,0,10*ROW('Sanitation Data'!G150))),'Data Summary'!DC156="Yes"),OFFSET('Sanitation Data'!$G$11,0,10*ROW('Sanitation Data'!G150)),NA())</f>
        <v>#N/A</v>
      </c>
      <c r="AO156" s="97" t="e">
        <f ca="true">+IF(AND(ISNUMBER(OFFSET('Sanitation Data'!$G$12,0,10*ROW('Sanitation Data'!G150))),'Data Summary'!DD156="Yes"),OFFSET('Sanitation Data'!$G$12,0,10*ROW('Sanitation Data'!G150)),NA())</f>
        <v>#N/A</v>
      </c>
      <c r="AP156" s="97" t="e">
        <f ca="true">+IF(AND(ISNUMBER(OFFSET('Sanitation Data'!$H$4,0,10*ROW('Sanitation Data'!H150))),'Data Summary'!DE156="Yes"),100-OFFSET('Sanitation Data'!$H$4,0,10*ROW('Sanitation Data'!H150)),NA())</f>
        <v>#N/A</v>
      </c>
      <c r="AQ156" s="97" t="e">
        <f ca="true">+IF(AND(ISNUMBER(OFFSET('Sanitation Data'!$H$6,0,10*ROW('Sanitation Data'!H150))),'Data Summary'!DF156="Yes"),OFFSET('Sanitation Data'!$H$6,0,10*ROW('Sanitation Data'!H150)),NA())</f>
        <v>#N/A</v>
      </c>
      <c r="AR156" s="97" t="e">
        <f ca="true">+IF(AND(ISNUMBER(OFFSET('Sanitation Data'!$H$10,0,10*ROW('Sanitation Data'!H150))),'Data Summary'!DG156="Yes"),OFFSET('Sanitation Data'!$H$10,0,10*ROW('Sanitation Data'!H150)),NA())</f>
        <v>#N/A</v>
      </c>
      <c r="AS156" s="97" t="e">
        <f ca="true">+IF(AND(ISNUMBER(OFFSET('Sanitation Data'!$H$11,0,10*ROW('Sanitation Data'!H150))),'Data Summary'!DH156="Yes"),OFFSET('Sanitation Data'!$H$11,0,10*ROW('Sanitation Data'!H150)),NA())</f>
        <v>#N/A</v>
      </c>
      <c r="AT156" s="97" t="e">
        <f ca="true">+IF(AND(ISNUMBER(OFFSET('Sanitation Data'!$H$12,0,10*ROW('Sanitation Data'!H150))),'Data Summary'!DI156="Yes"),OFFSET('Sanitation Data'!$H$12,0,10*ROW('Sanitation Data'!H150)),NA())</f>
        <v>#N/A</v>
      </c>
      <c r="AU156" s="97" t="e">
        <f ca="true">+IF(AND(ISNUMBER(OFFSET('Sanitation Data'!$I$4,0,10*ROW('Sanitation Data'!I150))),'Data Summary'!DJ156="Yes"),100-OFFSET('Sanitation Data'!$I$4,0,10*ROW('Sanitation Data'!I150)),NA())</f>
        <v>#N/A</v>
      </c>
      <c r="AV156" s="97" t="e">
        <f ca="true">+IF(AND(ISNUMBER(OFFSET('Sanitation Data'!$I$6,0,10*ROW('Sanitation Data'!I150))),'Data Summary'!DK156="Yes"),OFFSET('Sanitation Data'!$I$6,0,10*ROW('Sanitation Data'!I150)),NA())</f>
        <v>#N/A</v>
      </c>
      <c r="AW156" s="97" t="e">
        <f ca="true">+IF(AND(ISNUMBER(OFFSET('Sanitation Data'!$I$10,0,10*ROW('Sanitation Data'!I150))),'Data Summary'!DL156="Yes"),OFFSET('Sanitation Data'!$I$10,0,10*ROW('Sanitation Data'!I150)),NA())</f>
        <v>#N/A</v>
      </c>
      <c r="AX156" s="97" t="e">
        <f ca="true">+IF(AND(ISNUMBER(OFFSET('Sanitation Data'!$I$11,0,10*ROW('Sanitation Data'!I150))),'Data Summary'!DM156="Yes"),OFFSET('Sanitation Data'!$I$11,0,10*ROW('Sanitation Data'!I150)),NA())</f>
        <v>#N/A</v>
      </c>
      <c r="AY156" s="97" t="e">
        <f ca="true">+IF(AND(ISNUMBER(OFFSET('Sanitation Data'!$I$12,0,10*ROW('Sanitation Data'!I150))),'Data Summary'!DN156="Yes"),OFFSET('Sanitation Data'!$I$12,0,10*ROW('Sanitation Data'!I150)),NA())</f>
        <v>#N/A</v>
      </c>
      <c r="AZ156" s="98" t="e">
        <f ca="true">+IF(AND(ISNUMBER(OFFSET('Hygiene Data'!$D$5,0,10*ROW('Hygiene Data'!D150))),'Data Summary'!DO156="Yes"),OFFSET('Hygiene Data'!$D$5,0,10*ROW('Hygiene Data'!D150)),NA())</f>
        <v>#N/A</v>
      </c>
      <c r="BA156" s="98" t="e">
        <f ca="true">+IF(AND(ISNUMBER(OFFSET('Hygiene Data'!$D$7,0,10*ROW('Hygiene Data'!D150))),'Data Summary'!DP156="Yes"),OFFSET('Hygiene Data'!$D$7,0,10*ROW('Hygiene Data'!D150)),NA())</f>
        <v>#N/A</v>
      </c>
      <c r="BB156" s="98" t="e">
        <f ca="true">+IF(AND(ISNUMBER(OFFSET('Hygiene Data'!$D$9,0,10*ROW('Hygiene Data'!D150))),'Data Summary'!DQ156="Yes"),OFFSET('Hygiene Data'!$D$9,0,10*ROW('Hygiene Data'!D150)),NA())</f>
        <v>#N/A</v>
      </c>
      <c r="BC156" s="98" t="e">
        <f ca="true">+IF(AND(ISNUMBER(OFFSET('Hygiene Data'!$E$5,0,10*ROW('Hygiene Data'!E150))),'Data Summary'!DR156="Yes"),OFFSET('Hygiene Data'!$E$5,0,10*ROW('Hygiene Data'!E150)),NA())</f>
        <v>#N/A</v>
      </c>
      <c r="BD156" s="98" t="e">
        <f ca="true">+IF(AND(ISNUMBER(OFFSET('Hygiene Data'!$E$7,0,10*ROW('Hygiene Data'!E150))),'Data Summary'!DS156="Yes"),OFFSET('Hygiene Data'!$E$7,0,10*ROW('Hygiene Data'!E150)),NA())</f>
        <v>#N/A</v>
      </c>
      <c r="BE156" s="98" t="e">
        <f ca="true">+IF(AND(ISNUMBER(OFFSET('Hygiene Data'!$E$9,0,10*ROW('Hygiene Data'!E150))),'Data Summary'!DT156="Yes"),OFFSET('Hygiene Data'!$E$9,0,10*ROW('Hygiene Data'!E150)),NA())</f>
        <v>#N/A</v>
      </c>
      <c r="BF156" s="98" t="e">
        <f ca="true">+IF(AND(ISNUMBER(OFFSET('Hygiene Data'!$F$5,0,10*ROW('Hygiene Data'!F150))),'Data Summary'!DU156="Yes"),OFFSET('Hygiene Data'!$F$5,0,10*ROW('Hygiene Data'!F150)),NA())</f>
        <v>#N/A</v>
      </c>
      <c r="BG156" s="98" t="e">
        <f ca="true">+IF(AND(ISNUMBER(OFFSET('Hygiene Data'!$F$7,0,10*ROW('Hygiene Data'!F150))),'Data Summary'!DV156="Yes"),OFFSET('Hygiene Data'!$F$7,0,10*ROW('Hygiene Data'!F150)),NA())</f>
        <v>#N/A</v>
      </c>
      <c r="BH156" s="98" t="e">
        <f ca="true">+IF(AND(ISNUMBER(OFFSET('Hygiene Data'!$F$9,0,10*ROW('Hygiene Data'!F150))),'Data Summary'!DW156="Yes"),OFFSET('Hygiene Data'!$F$9,0,10*ROW('Hygiene Data'!F150)),NA())</f>
        <v>#N/A</v>
      </c>
      <c r="BI156" s="98" t="e">
        <f ca="true">+IF(AND(ISNUMBER(OFFSET('Hygiene Data'!$G$5,0,10*ROW('Hygiene Data'!G150))),'Data Summary'!DX156="Yes"),OFFSET('Hygiene Data'!$G$5,0,10*ROW('Hygiene Data'!G150)),NA())</f>
        <v>#N/A</v>
      </c>
      <c r="BJ156" s="98" t="e">
        <f ca="true">+IF(AND(ISNUMBER(OFFSET('Hygiene Data'!$G$7,0,10*ROW('Hygiene Data'!G150))),'Data Summary'!DY156="Yes"),OFFSET('Hygiene Data'!$G$7,0,10*ROW('Hygiene Data'!G150)),NA())</f>
        <v>#N/A</v>
      </c>
      <c r="BK156" s="98" t="e">
        <f ca="true">+IF(AND(ISNUMBER(OFFSET('Hygiene Data'!$G$9,0,10*ROW('Hygiene Data'!G150))),'Data Summary'!DZ156="Yes"),OFFSET('Hygiene Data'!$G$9,0,10*ROW('Hygiene Data'!G150)),NA())</f>
        <v>#N/A</v>
      </c>
      <c r="BL156" s="98" t="e">
        <f ca="true">+IF(AND(ISNUMBER(OFFSET('Hygiene Data'!$H$5,0,10*ROW('Hygiene Data'!H150))),'Data Summary'!EA156="Yes"),OFFSET('Hygiene Data'!$H$5,0,10*ROW('Hygiene Data'!H150)),NA())</f>
        <v>#N/A</v>
      </c>
      <c r="BM156" s="98" t="e">
        <f ca="true">+IF(AND(ISNUMBER(OFFSET('Hygiene Data'!$H$7,0,10*ROW('Hygiene Data'!H150))),'Data Summary'!EB156="Yes"),OFFSET('Hygiene Data'!$H$7,0,10*ROW('Hygiene Data'!H150)),NA())</f>
        <v>#N/A</v>
      </c>
      <c r="BN156" s="98" t="e">
        <f ca="true">+IF(AND(ISNUMBER(OFFSET('Hygiene Data'!$H$9,0,10*ROW('Hygiene Data'!H150))),'Data Summary'!EC156="Yes"),OFFSET('Hygiene Data'!$H$9,0,10*ROW('Hygiene Data'!H150)),NA())</f>
        <v>#N/A</v>
      </c>
      <c r="BO156" s="98" t="e">
        <f ca="true">+IF(AND(ISNUMBER(OFFSET('Hygiene Data'!$I$5,0,10*ROW('Hygiene Data'!I150))),'Data Summary'!ED156="Yes"),OFFSET('Hygiene Data'!$I$5,0,10*ROW('Hygiene Data'!I150)),NA())</f>
        <v>#N/A</v>
      </c>
      <c r="BP156" s="98" t="e">
        <f ca="true">+IF(AND(ISNUMBER(OFFSET('Hygiene Data'!$I$7,0,10*ROW('Hygiene Data'!I150))),'Data Summary'!EE156="Yes"),OFFSET('Hygiene Data'!$I$7,0,10*ROW('Hygiene Data'!I150)),NA())</f>
        <v>#N/A</v>
      </c>
      <c r="BQ156" s="98" t="e">
        <f ca="true">+IF(AND(ISNUMBER(OFFSET('Hygiene Data'!$I$9,0,10*ROW('Hygiene Data'!I150))),'Data Summary'!EF156="Yes"),OFFSET('Hygiene Data'!$I$9,0,10*ROW('Hygiene Data'!I150)),NA())</f>
        <v>#N/A</v>
      </c>
    </row>
    <row xmlns:x14ac="http://schemas.microsoft.com/office/spreadsheetml/2009/9/ac" r="157" x14ac:dyDescent="0.2">
      <c r="A157" s="339" t="e">
        <f ca="true">+RIGHT('Data Summary'!A157,LEN('Data Summary'!A157)-9)</f>
        <v>#VALUE!</v>
      </c>
      <c r="B157" s="36" t="str">
        <f ca="true">+IF(ISTEXT('Data Summary'!B157),'Data Summary'!B157,"")</f>
        <v/>
      </c>
      <c r="C157" s="338" t="e">
        <f ca="true">+VALUE('Data Summary'!C157)</f>
        <v>#VALUE!</v>
      </c>
      <c r="D157" s="96" t="e">
        <f ca="true">+IF(AND(ISNUMBER(OFFSET('Water Data'!$D$4,0,10*ROW('Water Data'!D151))),'Data Summary'!BS157="Yes"),100-OFFSET('Water Data'!$D$4,0,10*ROW('Water Data'!D151)),NA())</f>
        <v>#N/A</v>
      </c>
      <c r="E157" s="96" t="e">
        <f ca="true">+IF(AND(ISNUMBER(OFFSET('Water Data'!$D$6,0,10*ROW('Water Data'!D151))),'Data Summary'!BT157="Yes"),OFFSET('Water Data'!$D$6,0,10*ROW('Water Data'!D151)),NA())</f>
        <v>#N/A</v>
      </c>
      <c r="F157" s="96" t="e">
        <f ca="true">+IF(AND(ISNUMBER(OFFSET('Water Data'!$D$9,0,10*ROW('Water Data'!D151))),'Data Summary'!BU157="Yes"),OFFSET('Water Data'!$D$9,0,10*ROW('Water Data'!D151)),NA())</f>
        <v>#N/A</v>
      </c>
      <c r="G157" s="96" t="e">
        <f ca="true">+IF(AND(ISNUMBER(OFFSET('Water Data'!$E$4,0,10*ROW('Water Data'!E151))),'Data Summary'!BV157="Yes"),100-OFFSET('Water Data'!$E$4,0,10*ROW('Water Data'!E151)),NA())</f>
        <v>#N/A</v>
      </c>
      <c r="H157" s="96" t="e">
        <f ca="true">+IF(AND(ISNUMBER(OFFSET('Water Data'!$E$6,0,10*ROW('Water Data'!E151))),'Data Summary'!BW157="Yes"),OFFSET('Water Data'!$E$6,0,10*ROW('Water Data'!E151)),NA())</f>
        <v>#N/A</v>
      </c>
      <c r="I157" s="96" t="e">
        <f ca="true">+IF(AND(ISNUMBER(OFFSET('Water Data'!$E$9,0,10*ROW('Water Data'!E151))),'Data Summary'!BX157="Yes"),OFFSET('Water Data'!$E$9,0,10*ROW('Water Data'!E151)),NA())</f>
        <v>#N/A</v>
      </c>
      <c r="J157" s="96" t="e">
        <f ca="true">+IF(AND(ISNUMBER(OFFSET('Water Data'!$F$4,0,10*ROW('Water Data'!F151))),'Data Summary'!BY157="Yes"),100-OFFSET('Water Data'!$F$4,0,10*ROW('Water Data'!F151)),NA())</f>
        <v>#N/A</v>
      </c>
      <c r="K157" s="96" t="e">
        <f ca="true">+IF(AND(ISNUMBER(OFFSET('Water Data'!$F$6,0,10*ROW('Water Data'!F151))),'Data Summary'!BZ157="Yes"),OFFSET('Water Data'!$F$6,0,10*ROW('Water Data'!F151)),NA())</f>
        <v>#N/A</v>
      </c>
      <c r="L157" s="96" t="e">
        <f ca="true">+IF(AND(ISNUMBER(OFFSET('Water Data'!$F$9,0,10*ROW('Water Data'!F151))),'Data Summary'!CA157="Yes"),OFFSET('Water Data'!$F$9,0,10*ROW('Water Data'!F151)),NA())</f>
        <v>#N/A</v>
      </c>
      <c r="M157" s="96" t="e">
        <f ca="true">+IF(AND(ISNUMBER(OFFSET('Water Data'!$G$4,0,10*ROW('Water Data'!G151))),'Data Summary'!CB157="Yes"),100-OFFSET('Water Data'!$G$4,0,10*ROW('Water Data'!G151)),NA())</f>
        <v>#N/A</v>
      </c>
      <c r="N157" s="96" t="e">
        <f ca="true">+IF(AND(ISNUMBER(OFFSET('Water Data'!$G$6,0,10*ROW('Water Data'!G151))),'Data Summary'!CC157="Yes"),OFFSET('Water Data'!$G$6,0,10*ROW('Water Data'!G151)),NA())</f>
        <v>#N/A</v>
      </c>
      <c r="O157" s="96" t="e">
        <f ca="true">+IF(AND(ISNUMBER(OFFSET('Water Data'!$G$9,0,10*ROW('Water Data'!G151))),'Data Summary'!CD157="Yes"),OFFSET('Water Data'!$G$9,0,10*ROW('Water Data'!G151)),NA())</f>
        <v>#N/A</v>
      </c>
      <c r="P157" s="96" t="e">
        <f ca="true">+IF(AND(ISNUMBER(OFFSET('Water Data'!$H$4,0,10*ROW('Water Data'!H151))),'Data Summary'!CE157="Yes"),100-OFFSET('Water Data'!$H$4,0,10*ROW('Water Data'!H151)),NA())</f>
        <v>#N/A</v>
      </c>
      <c r="Q157" s="96" t="e">
        <f ca="true">+IF(AND(ISNUMBER(OFFSET('Water Data'!$H$6,0,10*ROW('Water Data'!H151))),'Data Summary'!CF157="Yes"),OFFSET('Water Data'!$H$6,0,10*ROW('Water Data'!H151)),NA())</f>
        <v>#N/A</v>
      </c>
      <c r="R157" s="96" t="e">
        <f ca="true">+IF(AND(ISNUMBER(OFFSET('Water Data'!$H$9,0,10*ROW('Water Data'!H151))),'Data Summary'!CG157="Yes"),OFFSET('Water Data'!$H$9,0,10*ROW('Water Data'!H151)),NA())</f>
        <v>#N/A</v>
      </c>
      <c r="S157" s="96" t="e">
        <f ca="true">+IF(AND(ISNUMBER(OFFSET('Water Data'!$I$4,0,10*ROW('Water Data'!I151))),'Data Summary'!CH157="Yes"),100-OFFSET('Water Data'!$I$4,0,10*ROW('Water Data'!I151)),NA())</f>
        <v>#N/A</v>
      </c>
      <c r="T157" s="96" t="e">
        <f ca="true">+IF(AND(ISNUMBER(OFFSET('Water Data'!$I$6,0,10*ROW('Water Data'!I151))),'Data Summary'!CI157="Yes"),OFFSET('Water Data'!$I$6,0,10*ROW('Water Data'!I151)),NA())</f>
        <v>#N/A</v>
      </c>
      <c r="U157" s="96" t="e">
        <f ca="true">+IF(AND(ISNUMBER(OFFSET('Water Data'!$I$9,0,10*ROW('Water Data'!I151))),'Data Summary'!CJ157="Yes"),OFFSET('Water Data'!$I$9,0,10*ROW('Water Data'!I151)),NA())</f>
        <v>#N/A</v>
      </c>
      <c r="V157" s="97" t="e">
        <f ca="true">+IF(AND(ISNUMBER(OFFSET('Sanitation Data'!$D$4,0,10*ROW('Sanitation Data'!D151))),'Data Summary'!CK157="Yes"),100-OFFSET('Sanitation Data'!$D$4,0,10*ROW('Sanitation Data'!D151)),NA())</f>
        <v>#N/A</v>
      </c>
      <c r="W157" s="97" t="e">
        <f ca="true">+IF(AND(ISNUMBER(OFFSET('Sanitation Data'!$D$6,0,10*ROW('Sanitation Data'!D151))),'Data Summary'!CL157="Yes"),OFFSET('Sanitation Data'!$D$6,0,10*ROW('Sanitation Data'!D151)),NA())</f>
        <v>#N/A</v>
      </c>
      <c r="X157" s="97" t="e">
        <f ca="true">+IF(AND(ISNUMBER(OFFSET('Sanitation Data'!$D$10,0,10*ROW('Sanitation Data'!D151))),'Data Summary'!CM157="Yes"),OFFSET('Sanitation Data'!$D$10,0,10*ROW('Sanitation Data'!D151)),NA())</f>
        <v>#N/A</v>
      </c>
      <c r="Y157" s="97" t="e">
        <f ca="true">+IF(AND(ISNUMBER(OFFSET('Sanitation Data'!$D$11,0,10*ROW('Sanitation Data'!D151))),'Data Summary'!CN157="Yes"),OFFSET('Sanitation Data'!$D$11,0,10*ROW('Sanitation Data'!D151)),NA())</f>
        <v>#N/A</v>
      </c>
      <c r="Z157" s="97" t="e">
        <f ca="true">+IF(AND(ISNUMBER(OFFSET('Sanitation Data'!$D$12,0,10*ROW('Sanitation Data'!D151))),'Data Summary'!CO157="Yes"),OFFSET('Sanitation Data'!$D$12,0,10*ROW('Sanitation Data'!D151)),NA())</f>
        <v>#N/A</v>
      </c>
      <c r="AA157" s="97" t="e">
        <f ca="true">+IF(AND(ISNUMBER(OFFSET('Sanitation Data'!$E$4,0,10*ROW('Sanitation Data'!E151))),'Data Summary'!CP157="Yes"),100-OFFSET('Sanitation Data'!$E$4,0,10*ROW('Sanitation Data'!E151)),NA())</f>
        <v>#N/A</v>
      </c>
      <c r="AB157" s="97" t="e">
        <f ca="true">+IF(AND(ISNUMBER(OFFSET('Sanitation Data'!$E$6,0,10*ROW('Sanitation Data'!E151))),'Data Summary'!CQ157="Yes"),OFFSET('Sanitation Data'!$E$6,0,10*ROW('Sanitation Data'!E151)),NA())</f>
        <v>#N/A</v>
      </c>
      <c r="AC157" s="97" t="e">
        <f ca="true">+IF(AND(ISNUMBER(OFFSET('Sanitation Data'!$E$10,0,10*ROW('Sanitation Data'!E151))),'Data Summary'!CR157="Yes"),OFFSET('Sanitation Data'!$E$10,0,10*ROW('Sanitation Data'!E151)),NA())</f>
        <v>#N/A</v>
      </c>
      <c r="AD157" s="97" t="e">
        <f ca="true">+IF(AND(ISNUMBER(OFFSET('Sanitation Data'!$E$11,0,10*ROW('Sanitation Data'!E151))),'Data Summary'!CS157="Yes"),OFFSET('Sanitation Data'!$E$11,0,10*ROW('Sanitation Data'!E151)),NA())</f>
        <v>#N/A</v>
      </c>
      <c r="AE157" s="97" t="e">
        <f ca="true">+IF(AND(ISNUMBER(OFFSET('Sanitation Data'!$E$12,0,10*ROW('Sanitation Data'!E151))),'Data Summary'!CT157="Yes"),OFFSET('Sanitation Data'!$E$12,0,10*ROW('Sanitation Data'!E151)),NA())</f>
        <v>#N/A</v>
      </c>
      <c r="AF157" s="97" t="e">
        <f ca="true">+IF(AND(ISNUMBER(OFFSET('Sanitation Data'!$F$4,0,10*ROW('Sanitation Data'!F151))),'Data Summary'!CU157="Yes"),100-OFFSET('Sanitation Data'!$F$4,0,10*ROW('Sanitation Data'!F151)),NA())</f>
        <v>#N/A</v>
      </c>
      <c r="AG157" s="97" t="e">
        <f ca="true">+IF(AND(ISNUMBER(OFFSET('Sanitation Data'!$F$6,0,10*ROW('Sanitation Data'!F151))),'Data Summary'!CV157="Yes"),OFFSET('Sanitation Data'!$F$6,0,10*ROW('Sanitation Data'!F151)),NA())</f>
        <v>#N/A</v>
      </c>
      <c r="AH157" s="97" t="e">
        <f ca="true">+IF(AND(ISNUMBER(OFFSET('Sanitation Data'!$F$10,0,10*ROW('Sanitation Data'!F151))),'Data Summary'!CW157="Yes"),OFFSET('Sanitation Data'!$F$10,0,10*ROW('Sanitation Data'!F151)),NA())</f>
        <v>#N/A</v>
      </c>
      <c r="AI157" s="97" t="e">
        <f ca="true">+IF(AND(ISNUMBER(OFFSET('Sanitation Data'!$F$11,0,10*ROW('Sanitation Data'!F151))),'Data Summary'!CX157="Yes"),OFFSET('Sanitation Data'!$F$11,0,10*ROW('Sanitation Data'!F151)),NA())</f>
        <v>#N/A</v>
      </c>
      <c r="AJ157" s="97" t="e">
        <f ca="true">+IF(AND(ISNUMBER(OFFSET('Sanitation Data'!$F$12,0,10*ROW('Sanitation Data'!F151))),'Data Summary'!CY157="Yes"),OFFSET('Sanitation Data'!$F$12,0,10*ROW('Sanitation Data'!F151)),NA())</f>
        <v>#N/A</v>
      </c>
      <c r="AK157" s="97" t="e">
        <f ca="true">+IF(AND(ISNUMBER(OFFSET('Sanitation Data'!$G$4,0,10*ROW('Sanitation Data'!G151))),'Data Summary'!CZ157="Yes"),100-OFFSET('Sanitation Data'!$G$4,0,10*ROW('Sanitation Data'!G151)),NA())</f>
        <v>#N/A</v>
      </c>
      <c r="AL157" s="97" t="e">
        <f ca="true">+IF(AND(ISNUMBER(OFFSET('Sanitation Data'!$G$6,0,10*ROW('Sanitation Data'!G151))),'Data Summary'!DA157="Yes"),OFFSET('Sanitation Data'!$G$6,0,10*ROW('Sanitation Data'!G151)),NA())</f>
        <v>#N/A</v>
      </c>
      <c r="AM157" s="97" t="e">
        <f ca="true">+IF(AND(ISNUMBER(OFFSET('Sanitation Data'!$G$10,0,10*ROW('Sanitation Data'!G151))),'Data Summary'!DB157="Yes"),OFFSET('Sanitation Data'!$G$10,0,10*ROW('Sanitation Data'!G151)),NA())</f>
        <v>#N/A</v>
      </c>
      <c r="AN157" s="97" t="e">
        <f ca="true">+IF(AND(ISNUMBER(OFFSET('Sanitation Data'!$G$11,0,10*ROW('Sanitation Data'!G151))),'Data Summary'!DC157="Yes"),OFFSET('Sanitation Data'!$G$11,0,10*ROW('Sanitation Data'!G151)),NA())</f>
        <v>#N/A</v>
      </c>
      <c r="AO157" s="97" t="e">
        <f ca="true">+IF(AND(ISNUMBER(OFFSET('Sanitation Data'!$G$12,0,10*ROW('Sanitation Data'!G151))),'Data Summary'!DD157="Yes"),OFFSET('Sanitation Data'!$G$12,0,10*ROW('Sanitation Data'!G151)),NA())</f>
        <v>#N/A</v>
      </c>
      <c r="AP157" s="97" t="e">
        <f ca="true">+IF(AND(ISNUMBER(OFFSET('Sanitation Data'!$H$4,0,10*ROW('Sanitation Data'!H151))),'Data Summary'!DE157="Yes"),100-OFFSET('Sanitation Data'!$H$4,0,10*ROW('Sanitation Data'!H151)),NA())</f>
        <v>#N/A</v>
      </c>
      <c r="AQ157" s="97" t="e">
        <f ca="true">+IF(AND(ISNUMBER(OFFSET('Sanitation Data'!$H$6,0,10*ROW('Sanitation Data'!H151))),'Data Summary'!DF157="Yes"),OFFSET('Sanitation Data'!$H$6,0,10*ROW('Sanitation Data'!H151)),NA())</f>
        <v>#N/A</v>
      </c>
      <c r="AR157" s="97" t="e">
        <f ca="true">+IF(AND(ISNUMBER(OFFSET('Sanitation Data'!$H$10,0,10*ROW('Sanitation Data'!H151))),'Data Summary'!DG157="Yes"),OFFSET('Sanitation Data'!$H$10,0,10*ROW('Sanitation Data'!H151)),NA())</f>
        <v>#N/A</v>
      </c>
      <c r="AS157" s="97" t="e">
        <f ca="true">+IF(AND(ISNUMBER(OFFSET('Sanitation Data'!$H$11,0,10*ROW('Sanitation Data'!H151))),'Data Summary'!DH157="Yes"),OFFSET('Sanitation Data'!$H$11,0,10*ROW('Sanitation Data'!H151)),NA())</f>
        <v>#N/A</v>
      </c>
      <c r="AT157" s="97" t="e">
        <f ca="true">+IF(AND(ISNUMBER(OFFSET('Sanitation Data'!$H$12,0,10*ROW('Sanitation Data'!H151))),'Data Summary'!DI157="Yes"),OFFSET('Sanitation Data'!$H$12,0,10*ROW('Sanitation Data'!H151)),NA())</f>
        <v>#N/A</v>
      </c>
      <c r="AU157" s="97" t="e">
        <f ca="true">+IF(AND(ISNUMBER(OFFSET('Sanitation Data'!$I$4,0,10*ROW('Sanitation Data'!I151))),'Data Summary'!DJ157="Yes"),100-OFFSET('Sanitation Data'!$I$4,0,10*ROW('Sanitation Data'!I151)),NA())</f>
        <v>#N/A</v>
      </c>
      <c r="AV157" s="97" t="e">
        <f ca="true">+IF(AND(ISNUMBER(OFFSET('Sanitation Data'!$I$6,0,10*ROW('Sanitation Data'!I151))),'Data Summary'!DK157="Yes"),OFFSET('Sanitation Data'!$I$6,0,10*ROW('Sanitation Data'!I151)),NA())</f>
        <v>#N/A</v>
      </c>
      <c r="AW157" s="97" t="e">
        <f ca="true">+IF(AND(ISNUMBER(OFFSET('Sanitation Data'!$I$10,0,10*ROW('Sanitation Data'!I151))),'Data Summary'!DL157="Yes"),OFFSET('Sanitation Data'!$I$10,0,10*ROW('Sanitation Data'!I151)),NA())</f>
        <v>#N/A</v>
      </c>
      <c r="AX157" s="97" t="e">
        <f ca="true">+IF(AND(ISNUMBER(OFFSET('Sanitation Data'!$I$11,0,10*ROW('Sanitation Data'!I151))),'Data Summary'!DM157="Yes"),OFFSET('Sanitation Data'!$I$11,0,10*ROW('Sanitation Data'!I151)),NA())</f>
        <v>#N/A</v>
      </c>
      <c r="AY157" s="97" t="e">
        <f ca="true">+IF(AND(ISNUMBER(OFFSET('Sanitation Data'!$I$12,0,10*ROW('Sanitation Data'!I151))),'Data Summary'!DN157="Yes"),OFFSET('Sanitation Data'!$I$12,0,10*ROW('Sanitation Data'!I151)),NA())</f>
        <v>#N/A</v>
      </c>
      <c r="AZ157" s="98" t="e">
        <f ca="true">+IF(AND(ISNUMBER(OFFSET('Hygiene Data'!$D$5,0,10*ROW('Hygiene Data'!D151))),'Data Summary'!DO157="Yes"),OFFSET('Hygiene Data'!$D$5,0,10*ROW('Hygiene Data'!D151)),NA())</f>
        <v>#N/A</v>
      </c>
      <c r="BA157" s="98" t="e">
        <f ca="true">+IF(AND(ISNUMBER(OFFSET('Hygiene Data'!$D$7,0,10*ROW('Hygiene Data'!D151))),'Data Summary'!DP157="Yes"),OFFSET('Hygiene Data'!$D$7,0,10*ROW('Hygiene Data'!D151)),NA())</f>
        <v>#N/A</v>
      </c>
      <c r="BB157" s="98" t="e">
        <f ca="true">+IF(AND(ISNUMBER(OFFSET('Hygiene Data'!$D$9,0,10*ROW('Hygiene Data'!D151))),'Data Summary'!DQ157="Yes"),OFFSET('Hygiene Data'!$D$9,0,10*ROW('Hygiene Data'!D151)),NA())</f>
        <v>#N/A</v>
      </c>
      <c r="BC157" s="98" t="e">
        <f ca="true">+IF(AND(ISNUMBER(OFFSET('Hygiene Data'!$E$5,0,10*ROW('Hygiene Data'!E151))),'Data Summary'!DR157="Yes"),OFFSET('Hygiene Data'!$E$5,0,10*ROW('Hygiene Data'!E151)),NA())</f>
        <v>#N/A</v>
      </c>
      <c r="BD157" s="98" t="e">
        <f ca="true">+IF(AND(ISNUMBER(OFFSET('Hygiene Data'!$E$7,0,10*ROW('Hygiene Data'!E151))),'Data Summary'!DS157="Yes"),OFFSET('Hygiene Data'!$E$7,0,10*ROW('Hygiene Data'!E151)),NA())</f>
        <v>#N/A</v>
      </c>
      <c r="BE157" s="98" t="e">
        <f ca="true">+IF(AND(ISNUMBER(OFFSET('Hygiene Data'!$E$9,0,10*ROW('Hygiene Data'!E151))),'Data Summary'!DT157="Yes"),OFFSET('Hygiene Data'!$E$9,0,10*ROW('Hygiene Data'!E151)),NA())</f>
        <v>#N/A</v>
      </c>
      <c r="BF157" s="98" t="e">
        <f ca="true">+IF(AND(ISNUMBER(OFFSET('Hygiene Data'!$F$5,0,10*ROW('Hygiene Data'!F151))),'Data Summary'!DU157="Yes"),OFFSET('Hygiene Data'!$F$5,0,10*ROW('Hygiene Data'!F151)),NA())</f>
        <v>#N/A</v>
      </c>
      <c r="BG157" s="98" t="e">
        <f ca="true">+IF(AND(ISNUMBER(OFFSET('Hygiene Data'!$F$7,0,10*ROW('Hygiene Data'!F151))),'Data Summary'!DV157="Yes"),OFFSET('Hygiene Data'!$F$7,0,10*ROW('Hygiene Data'!F151)),NA())</f>
        <v>#N/A</v>
      </c>
      <c r="BH157" s="98" t="e">
        <f ca="true">+IF(AND(ISNUMBER(OFFSET('Hygiene Data'!$F$9,0,10*ROW('Hygiene Data'!F151))),'Data Summary'!DW157="Yes"),OFFSET('Hygiene Data'!$F$9,0,10*ROW('Hygiene Data'!F151)),NA())</f>
        <v>#N/A</v>
      </c>
      <c r="BI157" s="98" t="e">
        <f ca="true">+IF(AND(ISNUMBER(OFFSET('Hygiene Data'!$G$5,0,10*ROW('Hygiene Data'!G151))),'Data Summary'!DX157="Yes"),OFFSET('Hygiene Data'!$G$5,0,10*ROW('Hygiene Data'!G151)),NA())</f>
        <v>#N/A</v>
      </c>
      <c r="BJ157" s="98" t="e">
        <f ca="true">+IF(AND(ISNUMBER(OFFSET('Hygiene Data'!$G$7,0,10*ROW('Hygiene Data'!G151))),'Data Summary'!DY157="Yes"),OFFSET('Hygiene Data'!$G$7,0,10*ROW('Hygiene Data'!G151)),NA())</f>
        <v>#N/A</v>
      </c>
      <c r="BK157" s="98" t="e">
        <f ca="true">+IF(AND(ISNUMBER(OFFSET('Hygiene Data'!$G$9,0,10*ROW('Hygiene Data'!G151))),'Data Summary'!DZ157="Yes"),OFFSET('Hygiene Data'!$G$9,0,10*ROW('Hygiene Data'!G151)),NA())</f>
        <v>#N/A</v>
      </c>
      <c r="BL157" s="98" t="e">
        <f ca="true">+IF(AND(ISNUMBER(OFFSET('Hygiene Data'!$H$5,0,10*ROW('Hygiene Data'!H151))),'Data Summary'!EA157="Yes"),OFFSET('Hygiene Data'!$H$5,0,10*ROW('Hygiene Data'!H151)),NA())</f>
        <v>#N/A</v>
      </c>
      <c r="BM157" s="98" t="e">
        <f ca="true">+IF(AND(ISNUMBER(OFFSET('Hygiene Data'!$H$7,0,10*ROW('Hygiene Data'!H151))),'Data Summary'!EB157="Yes"),OFFSET('Hygiene Data'!$H$7,0,10*ROW('Hygiene Data'!H151)),NA())</f>
        <v>#N/A</v>
      </c>
      <c r="BN157" s="98" t="e">
        <f ca="true">+IF(AND(ISNUMBER(OFFSET('Hygiene Data'!$H$9,0,10*ROW('Hygiene Data'!H151))),'Data Summary'!EC157="Yes"),OFFSET('Hygiene Data'!$H$9,0,10*ROW('Hygiene Data'!H151)),NA())</f>
        <v>#N/A</v>
      </c>
      <c r="BO157" s="98" t="e">
        <f ca="true">+IF(AND(ISNUMBER(OFFSET('Hygiene Data'!$I$5,0,10*ROW('Hygiene Data'!I151))),'Data Summary'!ED157="Yes"),OFFSET('Hygiene Data'!$I$5,0,10*ROW('Hygiene Data'!I151)),NA())</f>
        <v>#N/A</v>
      </c>
      <c r="BP157" s="98" t="e">
        <f ca="true">+IF(AND(ISNUMBER(OFFSET('Hygiene Data'!$I$7,0,10*ROW('Hygiene Data'!I151))),'Data Summary'!EE157="Yes"),OFFSET('Hygiene Data'!$I$7,0,10*ROW('Hygiene Data'!I151)),NA())</f>
        <v>#N/A</v>
      </c>
      <c r="BQ157" s="98" t="e">
        <f ca="true">+IF(AND(ISNUMBER(OFFSET('Hygiene Data'!$I$9,0,10*ROW('Hygiene Data'!I151))),'Data Summary'!EF157="Yes"),OFFSET('Hygiene Data'!$I$9,0,10*ROW('Hygiene Data'!I151)),NA())</f>
        <v>#N/A</v>
      </c>
    </row>
    <row xmlns:x14ac="http://schemas.microsoft.com/office/spreadsheetml/2009/9/ac" r="158" x14ac:dyDescent="0.2">
      <c r="A158" s="339" t="e">
        <f ca="true">+RIGHT('Data Summary'!A158,LEN('Data Summary'!A158)-9)</f>
        <v>#VALUE!</v>
      </c>
      <c r="B158" s="36" t="str">
        <f ca="true">+IF(ISTEXT('Data Summary'!B158),'Data Summary'!B158,"")</f>
        <v/>
      </c>
      <c r="C158" s="338" t="e">
        <f ca="true">+VALUE('Data Summary'!C158)</f>
        <v>#VALUE!</v>
      </c>
      <c r="D158" s="96" t="e">
        <f ca="true">+IF(AND(ISNUMBER(OFFSET('Water Data'!$D$4,0,10*ROW('Water Data'!D152))),'Data Summary'!BS158="Yes"),100-OFFSET('Water Data'!$D$4,0,10*ROW('Water Data'!D152)),NA())</f>
        <v>#N/A</v>
      </c>
      <c r="E158" s="96" t="e">
        <f ca="true">+IF(AND(ISNUMBER(OFFSET('Water Data'!$D$6,0,10*ROW('Water Data'!D152))),'Data Summary'!BT158="Yes"),OFFSET('Water Data'!$D$6,0,10*ROW('Water Data'!D152)),NA())</f>
        <v>#N/A</v>
      </c>
      <c r="F158" s="96" t="e">
        <f ca="true">+IF(AND(ISNUMBER(OFFSET('Water Data'!$D$9,0,10*ROW('Water Data'!D152))),'Data Summary'!BU158="Yes"),OFFSET('Water Data'!$D$9,0,10*ROW('Water Data'!D152)),NA())</f>
        <v>#N/A</v>
      </c>
      <c r="G158" s="96" t="e">
        <f ca="true">+IF(AND(ISNUMBER(OFFSET('Water Data'!$E$4,0,10*ROW('Water Data'!E152))),'Data Summary'!BV158="Yes"),100-OFFSET('Water Data'!$E$4,0,10*ROW('Water Data'!E152)),NA())</f>
        <v>#N/A</v>
      </c>
      <c r="H158" s="96" t="e">
        <f ca="true">+IF(AND(ISNUMBER(OFFSET('Water Data'!$E$6,0,10*ROW('Water Data'!E152))),'Data Summary'!BW158="Yes"),OFFSET('Water Data'!$E$6,0,10*ROW('Water Data'!E152)),NA())</f>
        <v>#N/A</v>
      </c>
      <c r="I158" s="96" t="e">
        <f ca="true">+IF(AND(ISNUMBER(OFFSET('Water Data'!$E$9,0,10*ROW('Water Data'!E152))),'Data Summary'!BX158="Yes"),OFFSET('Water Data'!$E$9,0,10*ROW('Water Data'!E152)),NA())</f>
        <v>#N/A</v>
      </c>
      <c r="J158" s="96" t="e">
        <f ca="true">+IF(AND(ISNUMBER(OFFSET('Water Data'!$F$4,0,10*ROW('Water Data'!F152))),'Data Summary'!BY158="Yes"),100-OFFSET('Water Data'!$F$4,0,10*ROW('Water Data'!F152)),NA())</f>
        <v>#N/A</v>
      </c>
      <c r="K158" s="96" t="e">
        <f ca="true">+IF(AND(ISNUMBER(OFFSET('Water Data'!$F$6,0,10*ROW('Water Data'!F152))),'Data Summary'!BZ158="Yes"),OFFSET('Water Data'!$F$6,0,10*ROW('Water Data'!F152)),NA())</f>
        <v>#N/A</v>
      </c>
      <c r="L158" s="96" t="e">
        <f ca="true">+IF(AND(ISNUMBER(OFFSET('Water Data'!$F$9,0,10*ROW('Water Data'!F152))),'Data Summary'!CA158="Yes"),OFFSET('Water Data'!$F$9,0,10*ROW('Water Data'!F152)),NA())</f>
        <v>#N/A</v>
      </c>
      <c r="M158" s="96" t="e">
        <f ca="true">+IF(AND(ISNUMBER(OFFSET('Water Data'!$G$4,0,10*ROW('Water Data'!G152))),'Data Summary'!CB158="Yes"),100-OFFSET('Water Data'!$G$4,0,10*ROW('Water Data'!G152)),NA())</f>
        <v>#N/A</v>
      </c>
      <c r="N158" s="96" t="e">
        <f ca="true">+IF(AND(ISNUMBER(OFFSET('Water Data'!$G$6,0,10*ROW('Water Data'!G152))),'Data Summary'!CC158="Yes"),OFFSET('Water Data'!$G$6,0,10*ROW('Water Data'!G152)),NA())</f>
        <v>#N/A</v>
      </c>
      <c r="O158" s="96" t="e">
        <f ca="true">+IF(AND(ISNUMBER(OFFSET('Water Data'!$G$9,0,10*ROW('Water Data'!G152))),'Data Summary'!CD158="Yes"),OFFSET('Water Data'!$G$9,0,10*ROW('Water Data'!G152)),NA())</f>
        <v>#N/A</v>
      </c>
      <c r="P158" s="96" t="e">
        <f ca="true">+IF(AND(ISNUMBER(OFFSET('Water Data'!$H$4,0,10*ROW('Water Data'!H152))),'Data Summary'!CE158="Yes"),100-OFFSET('Water Data'!$H$4,0,10*ROW('Water Data'!H152)),NA())</f>
        <v>#N/A</v>
      </c>
      <c r="Q158" s="96" t="e">
        <f ca="true">+IF(AND(ISNUMBER(OFFSET('Water Data'!$H$6,0,10*ROW('Water Data'!H152))),'Data Summary'!CF158="Yes"),OFFSET('Water Data'!$H$6,0,10*ROW('Water Data'!H152)),NA())</f>
        <v>#N/A</v>
      </c>
      <c r="R158" s="96" t="e">
        <f ca="true">+IF(AND(ISNUMBER(OFFSET('Water Data'!$H$9,0,10*ROW('Water Data'!H152))),'Data Summary'!CG158="Yes"),OFFSET('Water Data'!$H$9,0,10*ROW('Water Data'!H152)),NA())</f>
        <v>#N/A</v>
      </c>
      <c r="S158" s="96" t="e">
        <f ca="true">+IF(AND(ISNUMBER(OFFSET('Water Data'!$I$4,0,10*ROW('Water Data'!I152))),'Data Summary'!CH158="Yes"),100-OFFSET('Water Data'!$I$4,0,10*ROW('Water Data'!I152)),NA())</f>
        <v>#N/A</v>
      </c>
      <c r="T158" s="96" t="e">
        <f ca="true">+IF(AND(ISNUMBER(OFFSET('Water Data'!$I$6,0,10*ROW('Water Data'!I152))),'Data Summary'!CI158="Yes"),OFFSET('Water Data'!$I$6,0,10*ROW('Water Data'!I152)),NA())</f>
        <v>#N/A</v>
      </c>
      <c r="U158" s="96" t="e">
        <f ca="true">+IF(AND(ISNUMBER(OFFSET('Water Data'!$I$9,0,10*ROW('Water Data'!I152))),'Data Summary'!CJ158="Yes"),OFFSET('Water Data'!$I$9,0,10*ROW('Water Data'!I152)),NA())</f>
        <v>#N/A</v>
      </c>
      <c r="V158" s="97" t="e">
        <f ca="true">+IF(AND(ISNUMBER(OFFSET('Sanitation Data'!$D$4,0,10*ROW('Sanitation Data'!D152))),'Data Summary'!CK158="Yes"),100-OFFSET('Sanitation Data'!$D$4,0,10*ROW('Sanitation Data'!D152)),NA())</f>
        <v>#N/A</v>
      </c>
      <c r="W158" s="97" t="e">
        <f ca="true">+IF(AND(ISNUMBER(OFFSET('Sanitation Data'!$D$6,0,10*ROW('Sanitation Data'!D152))),'Data Summary'!CL158="Yes"),OFFSET('Sanitation Data'!$D$6,0,10*ROW('Sanitation Data'!D152)),NA())</f>
        <v>#N/A</v>
      </c>
      <c r="X158" s="97" t="e">
        <f ca="true">+IF(AND(ISNUMBER(OFFSET('Sanitation Data'!$D$10,0,10*ROW('Sanitation Data'!D152))),'Data Summary'!CM158="Yes"),OFFSET('Sanitation Data'!$D$10,0,10*ROW('Sanitation Data'!D152)),NA())</f>
        <v>#N/A</v>
      </c>
      <c r="Y158" s="97" t="e">
        <f ca="true">+IF(AND(ISNUMBER(OFFSET('Sanitation Data'!$D$11,0,10*ROW('Sanitation Data'!D152))),'Data Summary'!CN158="Yes"),OFFSET('Sanitation Data'!$D$11,0,10*ROW('Sanitation Data'!D152)),NA())</f>
        <v>#N/A</v>
      </c>
      <c r="Z158" s="97" t="e">
        <f ca="true">+IF(AND(ISNUMBER(OFFSET('Sanitation Data'!$D$12,0,10*ROW('Sanitation Data'!D152))),'Data Summary'!CO158="Yes"),OFFSET('Sanitation Data'!$D$12,0,10*ROW('Sanitation Data'!D152)),NA())</f>
        <v>#N/A</v>
      </c>
      <c r="AA158" s="97" t="e">
        <f ca="true">+IF(AND(ISNUMBER(OFFSET('Sanitation Data'!$E$4,0,10*ROW('Sanitation Data'!E152))),'Data Summary'!CP158="Yes"),100-OFFSET('Sanitation Data'!$E$4,0,10*ROW('Sanitation Data'!E152)),NA())</f>
        <v>#N/A</v>
      </c>
      <c r="AB158" s="97" t="e">
        <f ca="true">+IF(AND(ISNUMBER(OFFSET('Sanitation Data'!$E$6,0,10*ROW('Sanitation Data'!E152))),'Data Summary'!CQ158="Yes"),OFFSET('Sanitation Data'!$E$6,0,10*ROW('Sanitation Data'!E152)),NA())</f>
        <v>#N/A</v>
      </c>
      <c r="AC158" s="97" t="e">
        <f ca="true">+IF(AND(ISNUMBER(OFFSET('Sanitation Data'!$E$10,0,10*ROW('Sanitation Data'!E152))),'Data Summary'!CR158="Yes"),OFFSET('Sanitation Data'!$E$10,0,10*ROW('Sanitation Data'!E152)),NA())</f>
        <v>#N/A</v>
      </c>
      <c r="AD158" s="97" t="e">
        <f ca="true">+IF(AND(ISNUMBER(OFFSET('Sanitation Data'!$E$11,0,10*ROW('Sanitation Data'!E152))),'Data Summary'!CS158="Yes"),OFFSET('Sanitation Data'!$E$11,0,10*ROW('Sanitation Data'!E152)),NA())</f>
        <v>#N/A</v>
      </c>
      <c r="AE158" s="97" t="e">
        <f ca="true">+IF(AND(ISNUMBER(OFFSET('Sanitation Data'!$E$12,0,10*ROW('Sanitation Data'!E152))),'Data Summary'!CT158="Yes"),OFFSET('Sanitation Data'!$E$12,0,10*ROW('Sanitation Data'!E152)),NA())</f>
        <v>#N/A</v>
      </c>
      <c r="AF158" s="97" t="e">
        <f ca="true">+IF(AND(ISNUMBER(OFFSET('Sanitation Data'!$F$4,0,10*ROW('Sanitation Data'!F152))),'Data Summary'!CU158="Yes"),100-OFFSET('Sanitation Data'!$F$4,0,10*ROW('Sanitation Data'!F152)),NA())</f>
        <v>#N/A</v>
      </c>
      <c r="AG158" s="97" t="e">
        <f ca="true">+IF(AND(ISNUMBER(OFFSET('Sanitation Data'!$F$6,0,10*ROW('Sanitation Data'!F152))),'Data Summary'!CV158="Yes"),OFFSET('Sanitation Data'!$F$6,0,10*ROW('Sanitation Data'!F152)),NA())</f>
        <v>#N/A</v>
      </c>
      <c r="AH158" s="97" t="e">
        <f ca="true">+IF(AND(ISNUMBER(OFFSET('Sanitation Data'!$F$10,0,10*ROW('Sanitation Data'!F152))),'Data Summary'!CW158="Yes"),OFFSET('Sanitation Data'!$F$10,0,10*ROW('Sanitation Data'!F152)),NA())</f>
        <v>#N/A</v>
      </c>
      <c r="AI158" s="97" t="e">
        <f ca="true">+IF(AND(ISNUMBER(OFFSET('Sanitation Data'!$F$11,0,10*ROW('Sanitation Data'!F152))),'Data Summary'!CX158="Yes"),OFFSET('Sanitation Data'!$F$11,0,10*ROW('Sanitation Data'!F152)),NA())</f>
        <v>#N/A</v>
      </c>
      <c r="AJ158" s="97" t="e">
        <f ca="true">+IF(AND(ISNUMBER(OFFSET('Sanitation Data'!$F$12,0,10*ROW('Sanitation Data'!F152))),'Data Summary'!CY158="Yes"),OFFSET('Sanitation Data'!$F$12,0,10*ROW('Sanitation Data'!F152)),NA())</f>
        <v>#N/A</v>
      </c>
      <c r="AK158" s="97" t="e">
        <f ca="true">+IF(AND(ISNUMBER(OFFSET('Sanitation Data'!$G$4,0,10*ROW('Sanitation Data'!G152))),'Data Summary'!CZ158="Yes"),100-OFFSET('Sanitation Data'!$G$4,0,10*ROW('Sanitation Data'!G152)),NA())</f>
        <v>#N/A</v>
      </c>
      <c r="AL158" s="97" t="e">
        <f ca="true">+IF(AND(ISNUMBER(OFFSET('Sanitation Data'!$G$6,0,10*ROW('Sanitation Data'!G152))),'Data Summary'!DA158="Yes"),OFFSET('Sanitation Data'!$G$6,0,10*ROW('Sanitation Data'!G152)),NA())</f>
        <v>#N/A</v>
      </c>
      <c r="AM158" s="97" t="e">
        <f ca="true">+IF(AND(ISNUMBER(OFFSET('Sanitation Data'!$G$10,0,10*ROW('Sanitation Data'!G152))),'Data Summary'!DB158="Yes"),OFFSET('Sanitation Data'!$G$10,0,10*ROW('Sanitation Data'!G152)),NA())</f>
        <v>#N/A</v>
      </c>
      <c r="AN158" s="97" t="e">
        <f ca="true">+IF(AND(ISNUMBER(OFFSET('Sanitation Data'!$G$11,0,10*ROW('Sanitation Data'!G152))),'Data Summary'!DC158="Yes"),OFFSET('Sanitation Data'!$G$11,0,10*ROW('Sanitation Data'!G152)),NA())</f>
        <v>#N/A</v>
      </c>
      <c r="AO158" s="97" t="e">
        <f ca="true">+IF(AND(ISNUMBER(OFFSET('Sanitation Data'!$G$12,0,10*ROW('Sanitation Data'!G152))),'Data Summary'!DD158="Yes"),OFFSET('Sanitation Data'!$G$12,0,10*ROW('Sanitation Data'!G152)),NA())</f>
        <v>#N/A</v>
      </c>
      <c r="AP158" s="97" t="e">
        <f ca="true">+IF(AND(ISNUMBER(OFFSET('Sanitation Data'!$H$4,0,10*ROW('Sanitation Data'!H152))),'Data Summary'!DE158="Yes"),100-OFFSET('Sanitation Data'!$H$4,0,10*ROW('Sanitation Data'!H152)),NA())</f>
        <v>#N/A</v>
      </c>
      <c r="AQ158" s="97" t="e">
        <f ca="true">+IF(AND(ISNUMBER(OFFSET('Sanitation Data'!$H$6,0,10*ROW('Sanitation Data'!H152))),'Data Summary'!DF158="Yes"),OFFSET('Sanitation Data'!$H$6,0,10*ROW('Sanitation Data'!H152)),NA())</f>
        <v>#N/A</v>
      </c>
      <c r="AR158" s="97" t="e">
        <f ca="true">+IF(AND(ISNUMBER(OFFSET('Sanitation Data'!$H$10,0,10*ROW('Sanitation Data'!H152))),'Data Summary'!DG158="Yes"),OFFSET('Sanitation Data'!$H$10,0,10*ROW('Sanitation Data'!H152)),NA())</f>
        <v>#N/A</v>
      </c>
      <c r="AS158" s="97" t="e">
        <f ca="true">+IF(AND(ISNUMBER(OFFSET('Sanitation Data'!$H$11,0,10*ROW('Sanitation Data'!H152))),'Data Summary'!DH158="Yes"),OFFSET('Sanitation Data'!$H$11,0,10*ROW('Sanitation Data'!H152)),NA())</f>
        <v>#N/A</v>
      </c>
      <c r="AT158" s="97" t="e">
        <f ca="true">+IF(AND(ISNUMBER(OFFSET('Sanitation Data'!$H$12,0,10*ROW('Sanitation Data'!H152))),'Data Summary'!DI158="Yes"),OFFSET('Sanitation Data'!$H$12,0,10*ROW('Sanitation Data'!H152)),NA())</f>
        <v>#N/A</v>
      </c>
      <c r="AU158" s="97" t="e">
        <f ca="true">+IF(AND(ISNUMBER(OFFSET('Sanitation Data'!$I$4,0,10*ROW('Sanitation Data'!I152))),'Data Summary'!DJ158="Yes"),100-OFFSET('Sanitation Data'!$I$4,0,10*ROW('Sanitation Data'!I152)),NA())</f>
        <v>#N/A</v>
      </c>
      <c r="AV158" s="97" t="e">
        <f ca="true">+IF(AND(ISNUMBER(OFFSET('Sanitation Data'!$I$6,0,10*ROW('Sanitation Data'!I152))),'Data Summary'!DK158="Yes"),OFFSET('Sanitation Data'!$I$6,0,10*ROW('Sanitation Data'!I152)),NA())</f>
        <v>#N/A</v>
      </c>
      <c r="AW158" s="97" t="e">
        <f ca="true">+IF(AND(ISNUMBER(OFFSET('Sanitation Data'!$I$10,0,10*ROW('Sanitation Data'!I152))),'Data Summary'!DL158="Yes"),OFFSET('Sanitation Data'!$I$10,0,10*ROW('Sanitation Data'!I152)),NA())</f>
        <v>#N/A</v>
      </c>
      <c r="AX158" s="97" t="e">
        <f ca="true">+IF(AND(ISNUMBER(OFFSET('Sanitation Data'!$I$11,0,10*ROW('Sanitation Data'!I152))),'Data Summary'!DM158="Yes"),OFFSET('Sanitation Data'!$I$11,0,10*ROW('Sanitation Data'!I152)),NA())</f>
        <v>#N/A</v>
      </c>
      <c r="AY158" s="97" t="e">
        <f ca="true">+IF(AND(ISNUMBER(OFFSET('Sanitation Data'!$I$12,0,10*ROW('Sanitation Data'!I152))),'Data Summary'!DN158="Yes"),OFFSET('Sanitation Data'!$I$12,0,10*ROW('Sanitation Data'!I152)),NA())</f>
        <v>#N/A</v>
      </c>
      <c r="AZ158" s="98" t="e">
        <f ca="true">+IF(AND(ISNUMBER(OFFSET('Hygiene Data'!$D$5,0,10*ROW('Hygiene Data'!D152))),'Data Summary'!DO158="Yes"),OFFSET('Hygiene Data'!$D$5,0,10*ROW('Hygiene Data'!D152)),NA())</f>
        <v>#N/A</v>
      </c>
      <c r="BA158" s="98" t="e">
        <f ca="true">+IF(AND(ISNUMBER(OFFSET('Hygiene Data'!$D$7,0,10*ROW('Hygiene Data'!D152))),'Data Summary'!DP158="Yes"),OFFSET('Hygiene Data'!$D$7,0,10*ROW('Hygiene Data'!D152)),NA())</f>
        <v>#N/A</v>
      </c>
      <c r="BB158" s="98" t="e">
        <f ca="true">+IF(AND(ISNUMBER(OFFSET('Hygiene Data'!$D$9,0,10*ROW('Hygiene Data'!D152))),'Data Summary'!DQ158="Yes"),OFFSET('Hygiene Data'!$D$9,0,10*ROW('Hygiene Data'!D152)),NA())</f>
        <v>#N/A</v>
      </c>
      <c r="BC158" s="98" t="e">
        <f ca="true">+IF(AND(ISNUMBER(OFFSET('Hygiene Data'!$E$5,0,10*ROW('Hygiene Data'!E152))),'Data Summary'!DR158="Yes"),OFFSET('Hygiene Data'!$E$5,0,10*ROW('Hygiene Data'!E152)),NA())</f>
        <v>#N/A</v>
      </c>
      <c r="BD158" s="98" t="e">
        <f ca="true">+IF(AND(ISNUMBER(OFFSET('Hygiene Data'!$E$7,0,10*ROW('Hygiene Data'!E152))),'Data Summary'!DS158="Yes"),OFFSET('Hygiene Data'!$E$7,0,10*ROW('Hygiene Data'!E152)),NA())</f>
        <v>#N/A</v>
      </c>
      <c r="BE158" s="98" t="e">
        <f ca="true">+IF(AND(ISNUMBER(OFFSET('Hygiene Data'!$E$9,0,10*ROW('Hygiene Data'!E152))),'Data Summary'!DT158="Yes"),OFFSET('Hygiene Data'!$E$9,0,10*ROW('Hygiene Data'!E152)),NA())</f>
        <v>#N/A</v>
      </c>
      <c r="BF158" s="98" t="e">
        <f ca="true">+IF(AND(ISNUMBER(OFFSET('Hygiene Data'!$F$5,0,10*ROW('Hygiene Data'!F152))),'Data Summary'!DU158="Yes"),OFFSET('Hygiene Data'!$F$5,0,10*ROW('Hygiene Data'!F152)),NA())</f>
        <v>#N/A</v>
      </c>
      <c r="BG158" s="98" t="e">
        <f ca="true">+IF(AND(ISNUMBER(OFFSET('Hygiene Data'!$F$7,0,10*ROW('Hygiene Data'!F152))),'Data Summary'!DV158="Yes"),OFFSET('Hygiene Data'!$F$7,0,10*ROW('Hygiene Data'!F152)),NA())</f>
        <v>#N/A</v>
      </c>
      <c r="BH158" s="98" t="e">
        <f ca="true">+IF(AND(ISNUMBER(OFFSET('Hygiene Data'!$F$9,0,10*ROW('Hygiene Data'!F152))),'Data Summary'!DW158="Yes"),OFFSET('Hygiene Data'!$F$9,0,10*ROW('Hygiene Data'!F152)),NA())</f>
        <v>#N/A</v>
      </c>
      <c r="BI158" s="98" t="e">
        <f ca="true">+IF(AND(ISNUMBER(OFFSET('Hygiene Data'!$G$5,0,10*ROW('Hygiene Data'!G152))),'Data Summary'!DX158="Yes"),OFFSET('Hygiene Data'!$G$5,0,10*ROW('Hygiene Data'!G152)),NA())</f>
        <v>#N/A</v>
      </c>
      <c r="BJ158" s="98" t="e">
        <f ca="true">+IF(AND(ISNUMBER(OFFSET('Hygiene Data'!$G$7,0,10*ROW('Hygiene Data'!G152))),'Data Summary'!DY158="Yes"),OFFSET('Hygiene Data'!$G$7,0,10*ROW('Hygiene Data'!G152)),NA())</f>
        <v>#N/A</v>
      </c>
      <c r="BK158" s="98" t="e">
        <f ca="true">+IF(AND(ISNUMBER(OFFSET('Hygiene Data'!$G$9,0,10*ROW('Hygiene Data'!G152))),'Data Summary'!DZ158="Yes"),OFFSET('Hygiene Data'!$G$9,0,10*ROW('Hygiene Data'!G152)),NA())</f>
        <v>#N/A</v>
      </c>
      <c r="BL158" s="98" t="e">
        <f ca="true">+IF(AND(ISNUMBER(OFFSET('Hygiene Data'!$H$5,0,10*ROW('Hygiene Data'!H152))),'Data Summary'!EA158="Yes"),OFFSET('Hygiene Data'!$H$5,0,10*ROW('Hygiene Data'!H152)),NA())</f>
        <v>#N/A</v>
      </c>
      <c r="BM158" s="98" t="e">
        <f ca="true">+IF(AND(ISNUMBER(OFFSET('Hygiene Data'!$H$7,0,10*ROW('Hygiene Data'!H152))),'Data Summary'!EB158="Yes"),OFFSET('Hygiene Data'!$H$7,0,10*ROW('Hygiene Data'!H152)),NA())</f>
        <v>#N/A</v>
      </c>
      <c r="BN158" s="98" t="e">
        <f ca="true">+IF(AND(ISNUMBER(OFFSET('Hygiene Data'!$H$9,0,10*ROW('Hygiene Data'!H152))),'Data Summary'!EC158="Yes"),OFFSET('Hygiene Data'!$H$9,0,10*ROW('Hygiene Data'!H152)),NA())</f>
        <v>#N/A</v>
      </c>
      <c r="BO158" s="98" t="e">
        <f ca="true">+IF(AND(ISNUMBER(OFFSET('Hygiene Data'!$I$5,0,10*ROW('Hygiene Data'!I152))),'Data Summary'!ED158="Yes"),OFFSET('Hygiene Data'!$I$5,0,10*ROW('Hygiene Data'!I152)),NA())</f>
        <v>#N/A</v>
      </c>
      <c r="BP158" s="98" t="e">
        <f ca="true">+IF(AND(ISNUMBER(OFFSET('Hygiene Data'!$I$7,0,10*ROW('Hygiene Data'!I152))),'Data Summary'!EE158="Yes"),OFFSET('Hygiene Data'!$I$7,0,10*ROW('Hygiene Data'!I152)),NA())</f>
        <v>#N/A</v>
      </c>
      <c r="BQ158" s="98" t="e">
        <f ca="true">+IF(AND(ISNUMBER(OFFSET('Hygiene Data'!$I$9,0,10*ROW('Hygiene Data'!I152))),'Data Summary'!EF158="Yes"),OFFSET('Hygiene Data'!$I$9,0,10*ROW('Hygiene Data'!I152)),NA())</f>
        <v>#N/A</v>
      </c>
    </row>
    <row xmlns:x14ac="http://schemas.microsoft.com/office/spreadsheetml/2009/9/ac" r="159" x14ac:dyDescent="0.2">
      <c r="A159" s="339" t="e">
        <f ca="true">+RIGHT('Data Summary'!A159,LEN('Data Summary'!A159)-9)</f>
        <v>#VALUE!</v>
      </c>
      <c r="B159" s="36" t="str">
        <f ca="true">+IF(ISTEXT('Data Summary'!B159),'Data Summary'!B159,"")</f>
        <v/>
      </c>
      <c r="C159" s="338" t="e">
        <f ca="true">+VALUE('Data Summary'!C159)</f>
        <v>#VALUE!</v>
      </c>
      <c r="D159" s="96" t="e">
        <f ca="true">+IF(AND(ISNUMBER(OFFSET('Water Data'!$D$4,0,10*ROW('Water Data'!D153))),'Data Summary'!BS159="Yes"),100-OFFSET('Water Data'!$D$4,0,10*ROW('Water Data'!D153)),NA())</f>
        <v>#N/A</v>
      </c>
      <c r="E159" s="96" t="e">
        <f ca="true">+IF(AND(ISNUMBER(OFFSET('Water Data'!$D$6,0,10*ROW('Water Data'!D153))),'Data Summary'!BT159="Yes"),OFFSET('Water Data'!$D$6,0,10*ROW('Water Data'!D153)),NA())</f>
        <v>#N/A</v>
      </c>
      <c r="F159" s="96" t="e">
        <f ca="true">+IF(AND(ISNUMBER(OFFSET('Water Data'!$D$9,0,10*ROW('Water Data'!D153))),'Data Summary'!BU159="Yes"),OFFSET('Water Data'!$D$9,0,10*ROW('Water Data'!D153)),NA())</f>
        <v>#N/A</v>
      </c>
      <c r="G159" s="96" t="e">
        <f ca="true">+IF(AND(ISNUMBER(OFFSET('Water Data'!$E$4,0,10*ROW('Water Data'!E153))),'Data Summary'!BV159="Yes"),100-OFFSET('Water Data'!$E$4,0,10*ROW('Water Data'!E153)),NA())</f>
        <v>#N/A</v>
      </c>
      <c r="H159" s="96" t="e">
        <f ca="true">+IF(AND(ISNUMBER(OFFSET('Water Data'!$E$6,0,10*ROW('Water Data'!E153))),'Data Summary'!BW159="Yes"),OFFSET('Water Data'!$E$6,0,10*ROW('Water Data'!E153)),NA())</f>
        <v>#N/A</v>
      </c>
      <c r="I159" s="96" t="e">
        <f ca="true">+IF(AND(ISNUMBER(OFFSET('Water Data'!$E$9,0,10*ROW('Water Data'!E153))),'Data Summary'!BX159="Yes"),OFFSET('Water Data'!$E$9,0,10*ROW('Water Data'!E153)),NA())</f>
        <v>#N/A</v>
      </c>
      <c r="J159" s="96" t="e">
        <f ca="true">+IF(AND(ISNUMBER(OFFSET('Water Data'!$F$4,0,10*ROW('Water Data'!F153))),'Data Summary'!BY159="Yes"),100-OFFSET('Water Data'!$F$4,0,10*ROW('Water Data'!F153)),NA())</f>
        <v>#N/A</v>
      </c>
      <c r="K159" s="96" t="e">
        <f ca="true">+IF(AND(ISNUMBER(OFFSET('Water Data'!$F$6,0,10*ROW('Water Data'!F153))),'Data Summary'!BZ159="Yes"),OFFSET('Water Data'!$F$6,0,10*ROW('Water Data'!F153)),NA())</f>
        <v>#N/A</v>
      </c>
      <c r="L159" s="96" t="e">
        <f ca="true">+IF(AND(ISNUMBER(OFFSET('Water Data'!$F$9,0,10*ROW('Water Data'!F153))),'Data Summary'!CA159="Yes"),OFFSET('Water Data'!$F$9,0,10*ROW('Water Data'!F153)),NA())</f>
        <v>#N/A</v>
      </c>
      <c r="M159" s="96" t="e">
        <f ca="true">+IF(AND(ISNUMBER(OFFSET('Water Data'!$G$4,0,10*ROW('Water Data'!G153))),'Data Summary'!CB159="Yes"),100-OFFSET('Water Data'!$G$4,0,10*ROW('Water Data'!G153)),NA())</f>
        <v>#N/A</v>
      </c>
      <c r="N159" s="96" t="e">
        <f ca="true">+IF(AND(ISNUMBER(OFFSET('Water Data'!$G$6,0,10*ROW('Water Data'!G153))),'Data Summary'!CC159="Yes"),OFFSET('Water Data'!$G$6,0,10*ROW('Water Data'!G153)),NA())</f>
        <v>#N/A</v>
      </c>
      <c r="O159" s="96" t="e">
        <f ca="true">+IF(AND(ISNUMBER(OFFSET('Water Data'!$G$9,0,10*ROW('Water Data'!G153))),'Data Summary'!CD159="Yes"),OFFSET('Water Data'!$G$9,0,10*ROW('Water Data'!G153)),NA())</f>
        <v>#N/A</v>
      </c>
      <c r="P159" s="96" t="e">
        <f ca="true">+IF(AND(ISNUMBER(OFFSET('Water Data'!$H$4,0,10*ROW('Water Data'!H153))),'Data Summary'!CE159="Yes"),100-OFFSET('Water Data'!$H$4,0,10*ROW('Water Data'!H153)),NA())</f>
        <v>#N/A</v>
      </c>
      <c r="Q159" s="96" t="e">
        <f ca="true">+IF(AND(ISNUMBER(OFFSET('Water Data'!$H$6,0,10*ROW('Water Data'!H153))),'Data Summary'!CF159="Yes"),OFFSET('Water Data'!$H$6,0,10*ROW('Water Data'!H153)),NA())</f>
        <v>#N/A</v>
      </c>
      <c r="R159" s="96" t="e">
        <f ca="true">+IF(AND(ISNUMBER(OFFSET('Water Data'!$H$9,0,10*ROW('Water Data'!H153))),'Data Summary'!CG159="Yes"),OFFSET('Water Data'!$H$9,0,10*ROW('Water Data'!H153)),NA())</f>
        <v>#N/A</v>
      </c>
      <c r="S159" s="96" t="e">
        <f ca="true">+IF(AND(ISNUMBER(OFFSET('Water Data'!$I$4,0,10*ROW('Water Data'!I153))),'Data Summary'!CH159="Yes"),100-OFFSET('Water Data'!$I$4,0,10*ROW('Water Data'!I153)),NA())</f>
        <v>#N/A</v>
      </c>
      <c r="T159" s="96" t="e">
        <f ca="true">+IF(AND(ISNUMBER(OFFSET('Water Data'!$I$6,0,10*ROW('Water Data'!I153))),'Data Summary'!CI159="Yes"),OFFSET('Water Data'!$I$6,0,10*ROW('Water Data'!I153)),NA())</f>
        <v>#N/A</v>
      </c>
      <c r="U159" s="96" t="e">
        <f ca="true">+IF(AND(ISNUMBER(OFFSET('Water Data'!$I$9,0,10*ROW('Water Data'!I153))),'Data Summary'!CJ159="Yes"),OFFSET('Water Data'!$I$9,0,10*ROW('Water Data'!I153)),NA())</f>
        <v>#N/A</v>
      </c>
      <c r="V159" s="97" t="e">
        <f ca="true">+IF(AND(ISNUMBER(OFFSET('Sanitation Data'!$D$4,0,10*ROW('Sanitation Data'!D153))),'Data Summary'!CK159="Yes"),100-OFFSET('Sanitation Data'!$D$4,0,10*ROW('Sanitation Data'!D153)),NA())</f>
        <v>#N/A</v>
      </c>
      <c r="W159" s="97" t="e">
        <f ca="true">+IF(AND(ISNUMBER(OFFSET('Sanitation Data'!$D$6,0,10*ROW('Sanitation Data'!D153))),'Data Summary'!CL159="Yes"),OFFSET('Sanitation Data'!$D$6,0,10*ROW('Sanitation Data'!D153)),NA())</f>
        <v>#N/A</v>
      </c>
      <c r="X159" s="97" t="e">
        <f ca="true">+IF(AND(ISNUMBER(OFFSET('Sanitation Data'!$D$10,0,10*ROW('Sanitation Data'!D153))),'Data Summary'!CM159="Yes"),OFFSET('Sanitation Data'!$D$10,0,10*ROW('Sanitation Data'!D153)),NA())</f>
        <v>#N/A</v>
      </c>
      <c r="Y159" s="97" t="e">
        <f ca="true">+IF(AND(ISNUMBER(OFFSET('Sanitation Data'!$D$11,0,10*ROW('Sanitation Data'!D153))),'Data Summary'!CN159="Yes"),OFFSET('Sanitation Data'!$D$11,0,10*ROW('Sanitation Data'!D153)),NA())</f>
        <v>#N/A</v>
      </c>
      <c r="Z159" s="97" t="e">
        <f ca="true">+IF(AND(ISNUMBER(OFFSET('Sanitation Data'!$D$12,0,10*ROW('Sanitation Data'!D153))),'Data Summary'!CO159="Yes"),OFFSET('Sanitation Data'!$D$12,0,10*ROW('Sanitation Data'!D153)),NA())</f>
        <v>#N/A</v>
      </c>
      <c r="AA159" s="97" t="e">
        <f ca="true">+IF(AND(ISNUMBER(OFFSET('Sanitation Data'!$E$4,0,10*ROW('Sanitation Data'!E153))),'Data Summary'!CP159="Yes"),100-OFFSET('Sanitation Data'!$E$4,0,10*ROW('Sanitation Data'!E153)),NA())</f>
        <v>#N/A</v>
      </c>
      <c r="AB159" s="97" t="e">
        <f ca="true">+IF(AND(ISNUMBER(OFFSET('Sanitation Data'!$E$6,0,10*ROW('Sanitation Data'!E153))),'Data Summary'!CQ159="Yes"),OFFSET('Sanitation Data'!$E$6,0,10*ROW('Sanitation Data'!E153)),NA())</f>
        <v>#N/A</v>
      </c>
      <c r="AC159" s="97" t="e">
        <f ca="true">+IF(AND(ISNUMBER(OFFSET('Sanitation Data'!$E$10,0,10*ROW('Sanitation Data'!E153))),'Data Summary'!CR159="Yes"),OFFSET('Sanitation Data'!$E$10,0,10*ROW('Sanitation Data'!E153)),NA())</f>
        <v>#N/A</v>
      </c>
      <c r="AD159" s="97" t="e">
        <f ca="true">+IF(AND(ISNUMBER(OFFSET('Sanitation Data'!$E$11,0,10*ROW('Sanitation Data'!E153))),'Data Summary'!CS159="Yes"),OFFSET('Sanitation Data'!$E$11,0,10*ROW('Sanitation Data'!E153)),NA())</f>
        <v>#N/A</v>
      </c>
      <c r="AE159" s="97" t="e">
        <f ca="true">+IF(AND(ISNUMBER(OFFSET('Sanitation Data'!$E$12,0,10*ROW('Sanitation Data'!E153))),'Data Summary'!CT159="Yes"),OFFSET('Sanitation Data'!$E$12,0,10*ROW('Sanitation Data'!E153)),NA())</f>
        <v>#N/A</v>
      </c>
      <c r="AF159" s="97" t="e">
        <f ca="true">+IF(AND(ISNUMBER(OFFSET('Sanitation Data'!$F$4,0,10*ROW('Sanitation Data'!F153))),'Data Summary'!CU159="Yes"),100-OFFSET('Sanitation Data'!$F$4,0,10*ROW('Sanitation Data'!F153)),NA())</f>
        <v>#N/A</v>
      </c>
      <c r="AG159" s="97" t="e">
        <f ca="true">+IF(AND(ISNUMBER(OFFSET('Sanitation Data'!$F$6,0,10*ROW('Sanitation Data'!F153))),'Data Summary'!CV159="Yes"),OFFSET('Sanitation Data'!$F$6,0,10*ROW('Sanitation Data'!F153)),NA())</f>
        <v>#N/A</v>
      </c>
      <c r="AH159" s="97" t="e">
        <f ca="true">+IF(AND(ISNUMBER(OFFSET('Sanitation Data'!$F$10,0,10*ROW('Sanitation Data'!F153))),'Data Summary'!CW159="Yes"),OFFSET('Sanitation Data'!$F$10,0,10*ROW('Sanitation Data'!F153)),NA())</f>
        <v>#N/A</v>
      </c>
      <c r="AI159" s="97" t="e">
        <f ca="true">+IF(AND(ISNUMBER(OFFSET('Sanitation Data'!$F$11,0,10*ROW('Sanitation Data'!F153))),'Data Summary'!CX159="Yes"),OFFSET('Sanitation Data'!$F$11,0,10*ROW('Sanitation Data'!F153)),NA())</f>
        <v>#N/A</v>
      </c>
      <c r="AJ159" s="97" t="e">
        <f ca="true">+IF(AND(ISNUMBER(OFFSET('Sanitation Data'!$F$12,0,10*ROW('Sanitation Data'!F153))),'Data Summary'!CY159="Yes"),OFFSET('Sanitation Data'!$F$12,0,10*ROW('Sanitation Data'!F153)),NA())</f>
        <v>#N/A</v>
      </c>
      <c r="AK159" s="97" t="e">
        <f ca="true">+IF(AND(ISNUMBER(OFFSET('Sanitation Data'!$G$4,0,10*ROW('Sanitation Data'!G153))),'Data Summary'!CZ159="Yes"),100-OFFSET('Sanitation Data'!$G$4,0,10*ROW('Sanitation Data'!G153)),NA())</f>
        <v>#N/A</v>
      </c>
      <c r="AL159" s="97" t="e">
        <f ca="true">+IF(AND(ISNUMBER(OFFSET('Sanitation Data'!$G$6,0,10*ROW('Sanitation Data'!G153))),'Data Summary'!DA159="Yes"),OFFSET('Sanitation Data'!$G$6,0,10*ROW('Sanitation Data'!G153)),NA())</f>
        <v>#N/A</v>
      </c>
      <c r="AM159" s="97" t="e">
        <f ca="true">+IF(AND(ISNUMBER(OFFSET('Sanitation Data'!$G$10,0,10*ROW('Sanitation Data'!G153))),'Data Summary'!DB159="Yes"),OFFSET('Sanitation Data'!$G$10,0,10*ROW('Sanitation Data'!G153)),NA())</f>
        <v>#N/A</v>
      </c>
      <c r="AN159" s="97" t="e">
        <f ca="true">+IF(AND(ISNUMBER(OFFSET('Sanitation Data'!$G$11,0,10*ROW('Sanitation Data'!G153))),'Data Summary'!DC159="Yes"),OFFSET('Sanitation Data'!$G$11,0,10*ROW('Sanitation Data'!G153)),NA())</f>
        <v>#N/A</v>
      </c>
      <c r="AO159" s="97" t="e">
        <f ca="true">+IF(AND(ISNUMBER(OFFSET('Sanitation Data'!$G$12,0,10*ROW('Sanitation Data'!G153))),'Data Summary'!DD159="Yes"),OFFSET('Sanitation Data'!$G$12,0,10*ROW('Sanitation Data'!G153)),NA())</f>
        <v>#N/A</v>
      </c>
      <c r="AP159" s="97" t="e">
        <f ca="true">+IF(AND(ISNUMBER(OFFSET('Sanitation Data'!$H$4,0,10*ROW('Sanitation Data'!H153))),'Data Summary'!DE159="Yes"),100-OFFSET('Sanitation Data'!$H$4,0,10*ROW('Sanitation Data'!H153)),NA())</f>
        <v>#N/A</v>
      </c>
      <c r="AQ159" s="97" t="e">
        <f ca="true">+IF(AND(ISNUMBER(OFFSET('Sanitation Data'!$H$6,0,10*ROW('Sanitation Data'!H153))),'Data Summary'!DF159="Yes"),OFFSET('Sanitation Data'!$H$6,0,10*ROW('Sanitation Data'!H153)),NA())</f>
        <v>#N/A</v>
      </c>
      <c r="AR159" s="97" t="e">
        <f ca="true">+IF(AND(ISNUMBER(OFFSET('Sanitation Data'!$H$10,0,10*ROW('Sanitation Data'!H153))),'Data Summary'!DG159="Yes"),OFFSET('Sanitation Data'!$H$10,0,10*ROW('Sanitation Data'!H153)),NA())</f>
        <v>#N/A</v>
      </c>
      <c r="AS159" s="97" t="e">
        <f ca="true">+IF(AND(ISNUMBER(OFFSET('Sanitation Data'!$H$11,0,10*ROW('Sanitation Data'!H153))),'Data Summary'!DH159="Yes"),OFFSET('Sanitation Data'!$H$11,0,10*ROW('Sanitation Data'!H153)),NA())</f>
        <v>#N/A</v>
      </c>
      <c r="AT159" s="97" t="e">
        <f ca="true">+IF(AND(ISNUMBER(OFFSET('Sanitation Data'!$H$12,0,10*ROW('Sanitation Data'!H153))),'Data Summary'!DI159="Yes"),OFFSET('Sanitation Data'!$H$12,0,10*ROW('Sanitation Data'!H153)),NA())</f>
        <v>#N/A</v>
      </c>
      <c r="AU159" s="97" t="e">
        <f ca="true">+IF(AND(ISNUMBER(OFFSET('Sanitation Data'!$I$4,0,10*ROW('Sanitation Data'!I153))),'Data Summary'!DJ159="Yes"),100-OFFSET('Sanitation Data'!$I$4,0,10*ROW('Sanitation Data'!I153)),NA())</f>
        <v>#N/A</v>
      </c>
      <c r="AV159" s="97" t="e">
        <f ca="true">+IF(AND(ISNUMBER(OFFSET('Sanitation Data'!$I$6,0,10*ROW('Sanitation Data'!I153))),'Data Summary'!DK159="Yes"),OFFSET('Sanitation Data'!$I$6,0,10*ROW('Sanitation Data'!I153)),NA())</f>
        <v>#N/A</v>
      </c>
      <c r="AW159" s="97" t="e">
        <f ca="true">+IF(AND(ISNUMBER(OFFSET('Sanitation Data'!$I$10,0,10*ROW('Sanitation Data'!I153))),'Data Summary'!DL159="Yes"),OFFSET('Sanitation Data'!$I$10,0,10*ROW('Sanitation Data'!I153)),NA())</f>
        <v>#N/A</v>
      </c>
      <c r="AX159" s="97" t="e">
        <f ca="true">+IF(AND(ISNUMBER(OFFSET('Sanitation Data'!$I$11,0,10*ROW('Sanitation Data'!I153))),'Data Summary'!DM159="Yes"),OFFSET('Sanitation Data'!$I$11,0,10*ROW('Sanitation Data'!I153)),NA())</f>
        <v>#N/A</v>
      </c>
      <c r="AY159" s="97" t="e">
        <f ca="true">+IF(AND(ISNUMBER(OFFSET('Sanitation Data'!$I$12,0,10*ROW('Sanitation Data'!I153))),'Data Summary'!DN159="Yes"),OFFSET('Sanitation Data'!$I$12,0,10*ROW('Sanitation Data'!I153)),NA())</f>
        <v>#N/A</v>
      </c>
      <c r="AZ159" s="98" t="e">
        <f ca="true">+IF(AND(ISNUMBER(OFFSET('Hygiene Data'!$D$5,0,10*ROW('Hygiene Data'!D153))),'Data Summary'!DO159="Yes"),OFFSET('Hygiene Data'!$D$5,0,10*ROW('Hygiene Data'!D153)),NA())</f>
        <v>#N/A</v>
      </c>
      <c r="BA159" s="98" t="e">
        <f ca="true">+IF(AND(ISNUMBER(OFFSET('Hygiene Data'!$D$7,0,10*ROW('Hygiene Data'!D153))),'Data Summary'!DP159="Yes"),OFFSET('Hygiene Data'!$D$7,0,10*ROW('Hygiene Data'!D153)),NA())</f>
        <v>#N/A</v>
      </c>
      <c r="BB159" s="98" t="e">
        <f ca="true">+IF(AND(ISNUMBER(OFFSET('Hygiene Data'!$D$9,0,10*ROW('Hygiene Data'!D153))),'Data Summary'!DQ159="Yes"),OFFSET('Hygiene Data'!$D$9,0,10*ROW('Hygiene Data'!D153)),NA())</f>
        <v>#N/A</v>
      </c>
      <c r="BC159" s="98" t="e">
        <f ca="true">+IF(AND(ISNUMBER(OFFSET('Hygiene Data'!$E$5,0,10*ROW('Hygiene Data'!E153))),'Data Summary'!DR159="Yes"),OFFSET('Hygiene Data'!$E$5,0,10*ROW('Hygiene Data'!E153)),NA())</f>
        <v>#N/A</v>
      </c>
      <c r="BD159" s="98" t="e">
        <f ca="true">+IF(AND(ISNUMBER(OFFSET('Hygiene Data'!$E$7,0,10*ROW('Hygiene Data'!E153))),'Data Summary'!DS159="Yes"),OFFSET('Hygiene Data'!$E$7,0,10*ROW('Hygiene Data'!E153)),NA())</f>
        <v>#N/A</v>
      </c>
      <c r="BE159" s="98" t="e">
        <f ca="true">+IF(AND(ISNUMBER(OFFSET('Hygiene Data'!$E$9,0,10*ROW('Hygiene Data'!E153))),'Data Summary'!DT159="Yes"),OFFSET('Hygiene Data'!$E$9,0,10*ROW('Hygiene Data'!E153)),NA())</f>
        <v>#N/A</v>
      </c>
      <c r="BF159" s="98" t="e">
        <f ca="true">+IF(AND(ISNUMBER(OFFSET('Hygiene Data'!$F$5,0,10*ROW('Hygiene Data'!F153))),'Data Summary'!DU159="Yes"),OFFSET('Hygiene Data'!$F$5,0,10*ROW('Hygiene Data'!F153)),NA())</f>
        <v>#N/A</v>
      </c>
      <c r="BG159" s="98" t="e">
        <f ca="true">+IF(AND(ISNUMBER(OFFSET('Hygiene Data'!$F$7,0,10*ROW('Hygiene Data'!F153))),'Data Summary'!DV159="Yes"),OFFSET('Hygiene Data'!$F$7,0,10*ROW('Hygiene Data'!F153)),NA())</f>
        <v>#N/A</v>
      </c>
      <c r="BH159" s="98" t="e">
        <f ca="true">+IF(AND(ISNUMBER(OFFSET('Hygiene Data'!$F$9,0,10*ROW('Hygiene Data'!F153))),'Data Summary'!DW159="Yes"),OFFSET('Hygiene Data'!$F$9,0,10*ROW('Hygiene Data'!F153)),NA())</f>
        <v>#N/A</v>
      </c>
      <c r="BI159" s="98" t="e">
        <f ca="true">+IF(AND(ISNUMBER(OFFSET('Hygiene Data'!$G$5,0,10*ROW('Hygiene Data'!G153))),'Data Summary'!DX159="Yes"),OFFSET('Hygiene Data'!$G$5,0,10*ROW('Hygiene Data'!G153)),NA())</f>
        <v>#N/A</v>
      </c>
      <c r="BJ159" s="98" t="e">
        <f ca="true">+IF(AND(ISNUMBER(OFFSET('Hygiene Data'!$G$7,0,10*ROW('Hygiene Data'!G153))),'Data Summary'!DY159="Yes"),OFFSET('Hygiene Data'!$G$7,0,10*ROW('Hygiene Data'!G153)),NA())</f>
        <v>#N/A</v>
      </c>
      <c r="BK159" s="98" t="e">
        <f ca="true">+IF(AND(ISNUMBER(OFFSET('Hygiene Data'!$G$9,0,10*ROW('Hygiene Data'!G153))),'Data Summary'!DZ159="Yes"),OFFSET('Hygiene Data'!$G$9,0,10*ROW('Hygiene Data'!G153)),NA())</f>
        <v>#N/A</v>
      </c>
      <c r="BL159" s="98" t="e">
        <f ca="true">+IF(AND(ISNUMBER(OFFSET('Hygiene Data'!$H$5,0,10*ROW('Hygiene Data'!H153))),'Data Summary'!EA159="Yes"),OFFSET('Hygiene Data'!$H$5,0,10*ROW('Hygiene Data'!H153)),NA())</f>
        <v>#N/A</v>
      </c>
      <c r="BM159" s="98" t="e">
        <f ca="true">+IF(AND(ISNUMBER(OFFSET('Hygiene Data'!$H$7,0,10*ROW('Hygiene Data'!H153))),'Data Summary'!EB159="Yes"),OFFSET('Hygiene Data'!$H$7,0,10*ROW('Hygiene Data'!H153)),NA())</f>
        <v>#N/A</v>
      </c>
      <c r="BN159" s="98" t="e">
        <f ca="true">+IF(AND(ISNUMBER(OFFSET('Hygiene Data'!$H$9,0,10*ROW('Hygiene Data'!H153))),'Data Summary'!EC159="Yes"),OFFSET('Hygiene Data'!$H$9,0,10*ROW('Hygiene Data'!H153)),NA())</f>
        <v>#N/A</v>
      </c>
      <c r="BO159" s="98" t="e">
        <f ca="true">+IF(AND(ISNUMBER(OFFSET('Hygiene Data'!$I$5,0,10*ROW('Hygiene Data'!I153))),'Data Summary'!ED159="Yes"),OFFSET('Hygiene Data'!$I$5,0,10*ROW('Hygiene Data'!I153)),NA())</f>
        <v>#N/A</v>
      </c>
      <c r="BP159" s="98" t="e">
        <f ca="true">+IF(AND(ISNUMBER(OFFSET('Hygiene Data'!$I$7,0,10*ROW('Hygiene Data'!I153))),'Data Summary'!EE159="Yes"),OFFSET('Hygiene Data'!$I$7,0,10*ROW('Hygiene Data'!I153)),NA())</f>
        <v>#N/A</v>
      </c>
      <c r="BQ159" s="98" t="e">
        <f ca="true">+IF(AND(ISNUMBER(OFFSET('Hygiene Data'!$I$9,0,10*ROW('Hygiene Data'!I153))),'Data Summary'!EF159="Yes"),OFFSET('Hygiene Data'!$I$9,0,10*ROW('Hygiene Data'!I153)),NA())</f>
        <v>#N/A</v>
      </c>
    </row>
    <row xmlns:x14ac="http://schemas.microsoft.com/office/spreadsheetml/2009/9/ac" r="160" x14ac:dyDescent="0.2">
      <c r="A160" s="339" t="e">
        <f ca="true">+RIGHT('Data Summary'!A160,LEN('Data Summary'!A160)-9)</f>
        <v>#VALUE!</v>
      </c>
      <c r="B160" s="36" t="str">
        <f ca="true">+IF(ISTEXT('Data Summary'!B160),'Data Summary'!B160,"")</f>
        <v/>
      </c>
      <c r="C160" s="338" t="e">
        <f ca="true">+VALUE('Data Summary'!C160)</f>
        <v>#VALUE!</v>
      </c>
      <c r="D160" s="96" t="e">
        <f ca="true">+IF(AND(ISNUMBER(OFFSET('Water Data'!$D$4,0,10*ROW('Water Data'!D154))),'Data Summary'!BS160="Yes"),100-OFFSET('Water Data'!$D$4,0,10*ROW('Water Data'!D154)),NA())</f>
        <v>#N/A</v>
      </c>
      <c r="E160" s="96" t="e">
        <f ca="true">+IF(AND(ISNUMBER(OFFSET('Water Data'!$D$6,0,10*ROW('Water Data'!D154))),'Data Summary'!BT160="Yes"),OFFSET('Water Data'!$D$6,0,10*ROW('Water Data'!D154)),NA())</f>
        <v>#N/A</v>
      </c>
      <c r="F160" s="96" t="e">
        <f ca="true">+IF(AND(ISNUMBER(OFFSET('Water Data'!$D$9,0,10*ROW('Water Data'!D154))),'Data Summary'!BU160="Yes"),OFFSET('Water Data'!$D$9,0,10*ROW('Water Data'!D154)),NA())</f>
        <v>#N/A</v>
      </c>
      <c r="G160" s="96" t="e">
        <f ca="true">+IF(AND(ISNUMBER(OFFSET('Water Data'!$E$4,0,10*ROW('Water Data'!E154))),'Data Summary'!BV160="Yes"),100-OFFSET('Water Data'!$E$4,0,10*ROW('Water Data'!E154)),NA())</f>
        <v>#N/A</v>
      </c>
      <c r="H160" s="96" t="e">
        <f ca="true">+IF(AND(ISNUMBER(OFFSET('Water Data'!$E$6,0,10*ROW('Water Data'!E154))),'Data Summary'!BW160="Yes"),OFFSET('Water Data'!$E$6,0,10*ROW('Water Data'!E154)),NA())</f>
        <v>#N/A</v>
      </c>
      <c r="I160" s="96" t="e">
        <f ca="true">+IF(AND(ISNUMBER(OFFSET('Water Data'!$E$9,0,10*ROW('Water Data'!E154))),'Data Summary'!BX160="Yes"),OFFSET('Water Data'!$E$9,0,10*ROW('Water Data'!E154)),NA())</f>
        <v>#N/A</v>
      </c>
      <c r="J160" s="96" t="e">
        <f ca="true">+IF(AND(ISNUMBER(OFFSET('Water Data'!$F$4,0,10*ROW('Water Data'!F154))),'Data Summary'!BY160="Yes"),100-OFFSET('Water Data'!$F$4,0,10*ROW('Water Data'!F154)),NA())</f>
        <v>#N/A</v>
      </c>
      <c r="K160" s="96" t="e">
        <f ca="true">+IF(AND(ISNUMBER(OFFSET('Water Data'!$F$6,0,10*ROW('Water Data'!F154))),'Data Summary'!BZ160="Yes"),OFFSET('Water Data'!$F$6,0,10*ROW('Water Data'!F154)),NA())</f>
        <v>#N/A</v>
      </c>
      <c r="L160" s="96" t="e">
        <f ca="true">+IF(AND(ISNUMBER(OFFSET('Water Data'!$F$9,0,10*ROW('Water Data'!F154))),'Data Summary'!CA160="Yes"),OFFSET('Water Data'!$F$9,0,10*ROW('Water Data'!F154)),NA())</f>
        <v>#N/A</v>
      </c>
      <c r="M160" s="96" t="e">
        <f ca="true">+IF(AND(ISNUMBER(OFFSET('Water Data'!$G$4,0,10*ROW('Water Data'!G154))),'Data Summary'!CB160="Yes"),100-OFFSET('Water Data'!$G$4,0,10*ROW('Water Data'!G154)),NA())</f>
        <v>#N/A</v>
      </c>
      <c r="N160" s="96" t="e">
        <f ca="true">+IF(AND(ISNUMBER(OFFSET('Water Data'!$G$6,0,10*ROW('Water Data'!G154))),'Data Summary'!CC160="Yes"),OFFSET('Water Data'!$G$6,0,10*ROW('Water Data'!G154)),NA())</f>
        <v>#N/A</v>
      </c>
      <c r="O160" s="96" t="e">
        <f ca="true">+IF(AND(ISNUMBER(OFFSET('Water Data'!$G$9,0,10*ROW('Water Data'!G154))),'Data Summary'!CD160="Yes"),OFFSET('Water Data'!$G$9,0,10*ROW('Water Data'!G154)),NA())</f>
        <v>#N/A</v>
      </c>
      <c r="P160" s="96" t="e">
        <f ca="true">+IF(AND(ISNUMBER(OFFSET('Water Data'!$H$4,0,10*ROW('Water Data'!H154))),'Data Summary'!CE160="Yes"),100-OFFSET('Water Data'!$H$4,0,10*ROW('Water Data'!H154)),NA())</f>
        <v>#N/A</v>
      </c>
      <c r="Q160" s="96" t="e">
        <f ca="true">+IF(AND(ISNUMBER(OFFSET('Water Data'!$H$6,0,10*ROW('Water Data'!H154))),'Data Summary'!CF160="Yes"),OFFSET('Water Data'!$H$6,0,10*ROW('Water Data'!H154)),NA())</f>
        <v>#N/A</v>
      </c>
      <c r="R160" s="96" t="e">
        <f ca="true">+IF(AND(ISNUMBER(OFFSET('Water Data'!$H$9,0,10*ROW('Water Data'!H154))),'Data Summary'!CG160="Yes"),OFFSET('Water Data'!$H$9,0,10*ROW('Water Data'!H154)),NA())</f>
        <v>#N/A</v>
      </c>
      <c r="S160" s="96" t="e">
        <f ca="true">+IF(AND(ISNUMBER(OFFSET('Water Data'!$I$4,0,10*ROW('Water Data'!I154))),'Data Summary'!CH160="Yes"),100-OFFSET('Water Data'!$I$4,0,10*ROW('Water Data'!I154)),NA())</f>
        <v>#N/A</v>
      </c>
      <c r="T160" s="96" t="e">
        <f ca="true">+IF(AND(ISNUMBER(OFFSET('Water Data'!$I$6,0,10*ROW('Water Data'!I154))),'Data Summary'!CI160="Yes"),OFFSET('Water Data'!$I$6,0,10*ROW('Water Data'!I154)),NA())</f>
        <v>#N/A</v>
      </c>
      <c r="U160" s="96" t="e">
        <f ca="true">+IF(AND(ISNUMBER(OFFSET('Water Data'!$I$9,0,10*ROW('Water Data'!I154))),'Data Summary'!CJ160="Yes"),OFFSET('Water Data'!$I$9,0,10*ROW('Water Data'!I154)),NA())</f>
        <v>#N/A</v>
      </c>
      <c r="V160" s="97" t="e">
        <f ca="true">+IF(AND(ISNUMBER(OFFSET('Sanitation Data'!$D$4,0,10*ROW('Sanitation Data'!D154))),'Data Summary'!CK160="Yes"),100-OFFSET('Sanitation Data'!$D$4,0,10*ROW('Sanitation Data'!D154)),NA())</f>
        <v>#N/A</v>
      </c>
      <c r="W160" s="97" t="e">
        <f ca="true">+IF(AND(ISNUMBER(OFFSET('Sanitation Data'!$D$6,0,10*ROW('Sanitation Data'!D154))),'Data Summary'!CL160="Yes"),OFFSET('Sanitation Data'!$D$6,0,10*ROW('Sanitation Data'!D154)),NA())</f>
        <v>#N/A</v>
      </c>
      <c r="X160" s="97" t="e">
        <f ca="true">+IF(AND(ISNUMBER(OFFSET('Sanitation Data'!$D$10,0,10*ROW('Sanitation Data'!D154))),'Data Summary'!CM160="Yes"),OFFSET('Sanitation Data'!$D$10,0,10*ROW('Sanitation Data'!D154)),NA())</f>
        <v>#N/A</v>
      </c>
      <c r="Y160" s="97" t="e">
        <f ca="true">+IF(AND(ISNUMBER(OFFSET('Sanitation Data'!$D$11,0,10*ROW('Sanitation Data'!D154))),'Data Summary'!CN160="Yes"),OFFSET('Sanitation Data'!$D$11,0,10*ROW('Sanitation Data'!D154)),NA())</f>
        <v>#N/A</v>
      </c>
      <c r="Z160" s="97" t="e">
        <f ca="true">+IF(AND(ISNUMBER(OFFSET('Sanitation Data'!$D$12,0,10*ROW('Sanitation Data'!D154))),'Data Summary'!CO160="Yes"),OFFSET('Sanitation Data'!$D$12,0,10*ROW('Sanitation Data'!D154)),NA())</f>
        <v>#N/A</v>
      </c>
      <c r="AA160" s="97" t="e">
        <f ca="true">+IF(AND(ISNUMBER(OFFSET('Sanitation Data'!$E$4,0,10*ROW('Sanitation Data'!E154))),'Data Summary'!CP160="Yes"),100-OFFSET('Sanitation Data'!$E$4,0,10*ROW('Sanitation Data'!E154)),NA())</f>
        <v>#N/A</v>
      </c>
      <c r="AB160" s="97" t="e">
        <f ca="true">+IF(AND(ISNUMBER(OFFSET('Sanitation Data'!$E$6,0,10*ROW('Sanitation Data'!E154))),'Data Summary'!CQ160="Yes"),OFFSET('Sanitation Data'!$E$6,0,10*ROW('Sanitation Data'!E154)),NA())</f>
        <v>#N/A</v>
      </c>
      <c r="AC160" s="97" t="e">
        <f ca="true">+IF(AND(ISNUMBER(OFFSET('Sanitation Data'!$E$10,0,10*ROW('Sanitation Data'!E154))),'Data Summary'!CR160="Yes"),OFFSET('Sanitation Data'!$E$10,0,10*ROW('Sanitation Data'!E154)),NA())</f>
        <v>#N/A</v>
      </c>
      <c r="AD160" s="97" t="e">
        <f ca="true">+IF(AND(ISNUMBER(OFFSET('Sanitation Data'!$E$11,0,10*ROW('Sanitation Data'!E154))),'Data Summary'!CS160="Yes"),OFFSET('Sanitation Data'!$E$11,0,10*ROW('Sanitation Data'!E154)),NA())</f>
        <v>#N/A</v>
      </c>
      <c r="AE160" s="97" t="e">
        <f ca="true">+IF(AND(ISNUMBER(OFFSET('Sanitation Data'!$E$12,0,10*ROW('Sanitation Data'!E154))),'Data Summary'!CT160="Yes"),OFFSET('Sanitation Data'!$E$12,0,10*ROW('Sanitation Data'!E154)),NA())</f>
        <v>#N/A</v>
      </c>
      <c r="AF160" s="97" t="e">
        <f ca="true">+IF(AND(ISNUMBER(OFFSET('Sanitation Data'!$F$4,0,10*ROW('Sanitation Data'!F154))),'Data Summary'!CU160="Yes"),100-OFFSET('Sanitation Data'!$F$4,0,10*ROW('Sanitation Data'!F154)),NA())</f>
        <v>#N/A</v>
      </c>
      <c r="AG160" s="97" t="e">
        <f ca="true">+IF(AND(ISNUMBER(OFFSET('Sanitation Data'!$F$6,0,10*ROW('Sanitation Data'!F154))),'Data Summary'!CV160="Yes"),OFFSET('Sanitation Data'!$F$6,0,10*ROW('Sanitation Data'!F154)),NA())</f>
        <v>#N/A</v>
      </c>
      <c r="AH160" s="97" t="e">
        <f ca="true">+IF(AND(ISNUMBER(OFFSET('Sanitation Data'!$F$10,0,10*ROW('Sanitation Data'!F154))),'Data Summary'!CW160="Yes"),OFFSET('Sanitation Data'!$F$10,0,10*ROW('Sanitation Data'!F154)),NA())</f>
        <v>#N/A</v>
      </c>
      <c r="AI160" s="97" t="e">
        <f ca="true">+IF(AND(ISNUMBER(OFFSET('Sanitation Data'!$F$11,0,10*ROW('Sanitation Data'!F154))),'Data Summary'!CX160="Yes"),OFFSET('Sanitation Data'!$F$11,0,10*ROW('Sanitation Data'!F154)),NA())</f>
        <v>#N/A</v>
      </c>
      <c r="AJ160" s="97" t="e">
        <f ca="true">+IF(AND(ISNUMBER(OFFSET('Sanitation Data'!$F$12,0,10*ROW('Sanitation Data'!F154))),'Data Summary'!CY160="Yes"),OFFSET('Sanitation Data'!$F$12,0,10*ROW('Sanitation Data'!F154)),NA())</f>
        <v>#N/A</v>
      </c>
      <c r="AK160" s="97" t="e">
        <f ca="true">+IF(AND(ISNUMBER(OFFSET('Sanitation Data'!$G$4,0,10*ROW('Sanitation Data'!G154))),'Data Summary'!CZ160="Yes"),100-OFFSET('Sanitation Data'!$G$4,0,10*ROW('Sanitation Data'!G154)),NA())</f>
        <v>#N/A</v>
      </c>
      <c r="AL160" s="97" t="e">
        <f ca="true">+IF(AND(ISNUMBER(OFFSET('Sanitation Data'!$G$6,0,10*ROW('Sanitation Data'!G154))),'Data Summary'!DA160="Yes"),OFFSET('Sanitation Data'!$G$6,0,10*ROW('Sanitation Data'!G154)),NA())</f>
        <v>#N/A</v>
      </c>
      <c r="AM160" s="97" t="e">
        <f ca="true">+IF(AND(ISNUMBER(OFFSET('Sanitation Data'!$G$10,0,10*ROW('Sanitation Data'!G154))),'Data Summary'!DB160="Yes"),OFFSET('Sanitation Data'!$G$10,0,10*ROW('Sanitation Data'!G154)),NA())</f>
        <v>#N/A</v>
      </c>
      <c r="AN160" s="97" t="e">
        <f ca="true">+IF(AND(ISNUMBER(OFFSET('Sanitation Data'!$G$11,0,10*ROW('Sanitation Data'!G154))),'Data Summary'!DC160="Yes"),OFFSET('Sanitation Data'!$G$11,0,10*ROW('Sanitation Data'!G154)),NA())</f>
        <v>#N/A</v>
      </c>
      <c r="AO160" s="97" t="e">
        <f ca="true">+IF(AND(ISNUMBER(OFFSET('Sanitation Data'!$G$12,0,10*ROW('Sanitation Data'!G154))),'Data Summary'!DD160="Yes"),OFFSET('Sanitation Data'!$G$12,0,10*ROW('Sanitation Data'!G154)),NA())</f>
        <v>#N/A</v>
      </c>
      <c r="AP160" s="97" t="e">
        <f ca="true">+IF(AND(ISNUMBER(OFFSET('Sanitation Data'!$H$4,0,10*ROW('Sanitation Data'!H154))),'Data Summary'!DE160="Yes"),100-OFFSET('Sanitation Data'!$H$4,0,10*ROW('Sanitation Data'!H154)),NA())</f>
        <v>#N/A</v>
      </c>
      <c r="AQ160" s="97" t="e">
        <f ca="true">+IF(AND(ISNUMBER(OFFSET('Sanitation Data'!$H$6,0,10*ROW('Sanitation Data'!H154))),'Data Summary'!DF160="Yes"),OFFSET('Sanitation Data'!$H$6,0,10*ROW('Sanitation Data'!H154)),NA())</f>
        <v>#N/A</v>
      </c>
      <c r="AR160" s="97" t="e">
        <f ca="true">+IF(AND(ISNUMBER(OFFSET('Sanitation Data'!$H$10,0,10*ROW('Sanitation Data'!H154))),'Data Summary'!DG160="Yes"),OFFSET('Sanitation Data'!$H$10,0,10*ROW('Sanitation Data'!H154)),NA())</f>
        <v>#N/A</v>
      </c>
      <c r="AS160" s="97" t="e">
        <f ca="true">+IF(AND(ISNUMBER(OFFSET('Sanitation Data'!$H$11,0,10*ROW('Sanitation Data'!H154))),'Data Summary'!DH160="Yes"),OFFSET('Sanitation Data'!$H$11,0,10*ROW('Sanitation Data'!H154)),NA())</f>
        <v>#N/A</v>
      </c>
      <c r="AT160" s="97" t="e">
        <f ca="true">+IF(AND(ISNUMBER(OFFSET('Sanitation Data'!$H$12,0,10*ROW('Sanitation Data'!H154))),'Data Summary'!DI160="Yes"),OFFSET('Sanitation Data'!$H$12,0,10*ROW('Sanitation Data'!H154)),NA())</f>
        <v>#N/A</v>
      </c>
      <c r="AU160" s="97" t="e">
        <f ca="true">+IF(AND(ISNUMBER(OFFSET('Sanitation Data'!$I$4,0,10*ROW('Sanitation Data'!I154))),'Data Summary'!DJ160="Yes"),100-OFFSET('Sanitation Data'!$I$4,0,10*ROW('Sanitation Data'!I154)),NA())</f>
        <v>#N/A</v>
      </c>
      <c r="AV160" s="97" t="e">
        <f ca="true">+IF(AND(ISNUMBER(OFFSET('Sanitation Data'!$I$6,0,10*ROW('Sanitation Data'!I154))),'Data Summary'!DK160="Yes"),OFFSET('Sanitation Data'!$I$6,0,10*ROW('Sanitation Data'!I154)),NA())</f>
        <v>#N/A</v>
      </c>
      <c r="AW160" s="97" t="e">
        <f ca="true">+IF(AND(ISNUMBER(OFFSET('Sanitation Data'!$I$10,0,10*ROW('Sanitation Data'!I154))),'Data Summary'!DL160="Yes"),OFFSET('Sanitation Data'!$I$10,0,10*ROW('Sanitation Data'!I154)),NA())</f>
        <v>#N/A</v>
      </c>
      <c r="AX160" s="97" t="e">
        <f ca="true">+IF(AND(ISNUMBER(OFFSET('Sanitation Data'!$I$11,0,10*ROW('Sanitation Data'!I154))),'Data Summary'!DM160="Yes"),OFFSET('Sanitation Data'!$I$11,0,10*ROW('Sanitation Data'!I154)),NA())</f>
        <v>#N/A</v>
      </c>
      <c r="AY160" s="97" t="e">
        <f ca="true">+IF(AND(ISNUMBER(OFFSET('Sanitation Data'!$I$12,0,10*ROW('Sanitation Data'!I154))),'Data Summary'!DN160="Yes"),OFFSET('Sanitation Data'!$I$12,0,10*ROW('Sanitation Data'!I154)),NA())</f>
        <v>#N/A</v>
      </c>
      <c r="AZ160" s="98" t="e">
        <f ca="true">+IF(AND(ISNUMBER(OFFSET('Hygiene Data'!$D$5,0,10*ROW('Hygiene Data'!D154))),'Data Summary'!DO160="Yes"),OFFSET('Hygiene Data'!$D$5,0,10*ROW('Hygiene Data'!D154)),NA())</f>
        <v>#N/A</v>
      </c>
      <c r="BA160" s="98" t="e">
        <f ca="true">+IF(AND(ISNUMBER(OFFSET('Hygiene Data'!$D$7,0,10*ROW('Hygiene Data'!D154))),'Data Summary'!DP160="Yes"),OFFSET('Hygiene Data'!$D$7,0,10*ROW('Hygiene Data'!D154)),NA())</f>
        <v>#N/A</v>
      </c>
      <c r="BB160" s="98" t="e">
        <f ca="true">+IF(AND(ISNUMBER(OFFSET('Hygiene Data'!$D$9,0,10*ROW('Hygiene Data'!D154))),'Data Summary'!DQ160="Yes"),OFFSET('Hygiene Data'!$D$9,0,10*ROW('Hygiene Data'!D154)),NA())</f>
        <v>#N/A</v>
      </c>
      <c r="BC160" s="98" t="e">
        <f ca="true">+IF(AND(ISNUMBER(OFFSET('Hygiene Data'!$E$5,0,10*ROW('Hygiene Data'!E154))),'Data Summary'!DR160="Yes"),OFFSET('Hygiene Data'!$E$5,0,10*ROW('Hygiene Data'!E154)),NA())</f>
        <v>#N/A</v>
      </c>
      <c r="BD160" s="98" t="e">
        <f ca="true">+IF(AND(ISNUMBER(OFFSET('Hygiene Data'!$E$7,0,10*ROW('Hygiene Data'!E154))),'Data Summary'!DS160="Yes"),OFFSET('Hygiene Data'!$E$7,0,10*ROW('Hygiene Data'!E154)),NA())</f>
        <v>#N/A</v>
      </c>
      <c r="BE160" s="98" t="e">
        <f ca="true">+IF(AND(ISNUMBER(OFFSET('Hygiene Data'!$E$9,0,10*ROW('Hygiene Data'!E154))),'Data Summary'!DT160="Yes"),OFFSET('Hygiene Data'!$E$9,0,10*ROW('Hygiene Data'!E154)),NA())</f>
        <v>#N/A</v>
      </c>
      <c r="BF160" s="98" t="e">
        <f ca="true">+IF(AND(ISNUMBER(OFFSET('Hygiene Data'!$F$5,0,10*ROW('Hygiene Data'!F154))),'Data Summary'!DU160="Yes"),OFFSET('Hygiene Data'!$F$5,0,10*ROW('Hygiene Data'!F154)),NA())</f>
        <v>#N/A</v>
      </c>
      <c r="BG160" s="98" t="e">
        <f ca="true">+IF(AND(ISNUMBER(OFFSET('Hygiene Data'!$F$7,0,10*ROW('Hygiene Data'!F154))),'Data Summary'!DV160="Yes"),OFFSET('Hygiene Data'!$F$7,0,10*ROW('Hygiene Data'!F154)),NA())</f>
        <v>#N/A</v>
      </c>
      <c r="BH160" s="98" t="e">
        <f ca="true">+IF(AND(ISNUMBER(OFFSET('Hygiene Data'!$F$9,0,10*ROW('Hygiene Data'!F154))),'Data Summary'!DW160="Yes"),OFFSET('Hygiene Data'!$F$9,0,10*ROW('Hygiene Data'!F154)),NA())</f>
        <v>#N/A</v>
      </c>
      <c r="BI160" s="98" t="e">
        <f ca="true">+IF(AND(ISNUMBER(OFFSET('Hygiene Data'!$G$5,0,10*ROW('Hygiene Data'!G154))),'Data Summary'!DX160="Yes"),OFFSET('Hygiene Data'!$G$5,0,10*ROW('Hygiene Data'!G154)),NA())</f>
        <v>#N/A</v>
      </c>
      <c r="BJ160" s="98" t="e">
        <f ca="true">+IF(AND(ISNUMBER(OFFSET('Hygiene Data'!$G$7,0,10*ROW('Hygiene Data'!G154))),'Data Summary'!DY160="Yes"),OFFSET('Hygiene Data'!$G$7,0,10*ROW('Hygiene Data'!G154)),NA())</f>
        <v>#N/A</v>
      </c>
      <c r="BK160" s="98" t="e">
        <f ca="true">+IF(AND(ISNUMBER(OFFSET('Hygiene Data'!$G$9,0,10*ROW('Hygiene Data'!G154))),'Data Summary'!DZ160="Yes"),OFFSET('Hygiene Data'!$G$9,0,10*ROW('Hygiene Data'!G154)),NA())</f>
        <v>#N/A</v>
      </c>
      <c r="BL160" s="98" t="e">
        <f ca="true">+IF(AND(ISNUMBER(OFFSET('Hygiene Data'!$H$5,0,10*ROW('Hygiene Data'!H154))),'Data Summary'!EA160="Yes"),OFFSET('Hygiene Data'!$H$5,0,10*ROW('Hygiene Data'!H154)),NA())</f>
        <v>#N/A</v>
      </c>
      <c r="BM160" s="98" t="e">
        <f ca="true">+IF(AND(ISNUMBER(OFFSET('Hygiene Data'!$H$7,0,10*ROW('Hygiene Data'!H154))),'Data Summary'!EB160="Yes"),OFFSET('Hygiene Data'!$H$7,0,10*ROW('Hygiene Data'!H154)),NA())</f>
        <v>#N/A</v>
      </c>
      <c r="BN160" s="98" t="e">
        <f ca="true">+IF(AND(ISNUMBER(OFFSET('Hygiene Data'!$H$9,0,10*ROW('Hygiene Data'!H154))),'Data Summary'!EC160="Yes"),OFFSET('Hygiene Data'!$H$9,0,10*ROW('Hygiene Data'!H154)),NA())</f>
        <v>#N/A</v>
      </c>
      <c r="BO160" s="98" t="e">
        <f ca="true">+IF(AND(ISNUMBER(OFFSET('Hygiene Data'!$I$5,0,10*ROW('Hygiene Data'!I154))),'Data Summary'!ED160="Yes"),OFFSET('Hygiene Data'!$I$5,0,10*ROW('Hygiene Data'!I154)),NA())</f>
        <v>#N/A</v>
      </c>
      <c r="BP160" s="98" t="e">
        <f ca="true">+IF(AND(ISNUMBER(OFFSET('Hygiene Data'!$I$7,0,10*ROW('Hygiene Data'!I154))),'Data Summary'!EE160="Yes"),OFFSET('Hygiene Data'!$I$7,0,10*ROW('Hygiene Data'!I154)),NA())</f>
        <v>#N/A</v>
      </c>
      <c r="BQ160" s="98" t="e">
        <f ca="true">+IF(AND(ISNUMBER(OFFSET('Hygiene Data'!$I$9,0,10*ROW('Hygiene Data'!I154))),'Data Summary'!EF160="Yes"),OFFSET('Hygiene Data'!$I$9,0,10*ROW('Hygiene Data'!I154)),NA())</f>
        <v>#N/A</v>
      </c>
    </row>
    <row xmlns:x14ac="http://schemas.microsoft.com/office/spreadsheetml/2009/9/ac" r="161" x14ac:dyDescent="0.2">
      <c r="A161" s="339" t="e">
        <f ca="true">+RIGHT('Data Summary'!A161,LEN('Data Summary'!A161)-9)</f>
        <v>#VALUE!</v>
      </c>
      <c r="B161" s="36" t="str">
        <f ca="true">+IF(ISTEXT('Data Summary'!B161),'Data Summary'!B161,"")</f>
        <v/>
      </c>
      <c r="C161" s="338" t="e">
        <f ca="true">+VALUE('Data Summary'!C161)</f>
        <v>#VALUE!</v>
      </c>
      <c r="D161" s="96" t="e">
        <f ca="true">+IF(AND(ISNUMBER(OFFSET('Water Data'!$D$4,0,10*ROW('Water Data'!D155))),'Data Summary'!BS161="Yes"),100-OFFSET('Water Data'!$D$4,0,10*ROW('Water Data'!D155)),NA())</f>
        <v>#N/A</v>
      </c>
      <c r="E161" s="96" t="e">
        <f ca="true">+IF(AND(ISNUMBER(OFFSET('Water Data'!$D$6,0,10*ROW('Water Data'!D155))),'Data Summary'!BT161="Yes"),OFFSET('Water Data'!$D$6,0,10*ROW('Water Data'!D155)),NA())</f>
        <v>#N/A</v>
      </c>
      <c r="F161" s="96" t="e">
        <f ca="true">+IF(AND(ISNUMBER(OFFSET('Water Data'!$D$9,0,10*ROW('Water Data'!D155))),'Data Summary'!BU161="Yes"),OFFSET('Water Data'!$D$9,0,10*ROW('Water Data'!D155)),NA())</f>
        <v>#N/A</v>
      </c>
      <c r="G161" s="96" t="e">
        <f ca="true">+IF(AND(ISNUMBER(OFFSET('Water Data'!$E$4,0,10*ROW('Water Data'!E155))),'Data Summary'!BV161="Yes"),100-OFFSET('Water Data'!$E$4,0,10*ROW('Water Data'!E155)),NA())</f>
        <v>#N/A</v>
      </c>
      <c r="H161" s="96" t="e">
        <f ca="true">+IF(AND(ISNUMBER(OFFSET('Water Data'!$E$6,0,10*ROW('Water Data'!E155))),'Data Summary'!BW161="Yes"),OFFSET('Water Data'!$E$6,0,10*ROW('Water Data'!E155)),NA())</f>
        <v>#N/A</v>
      </c>
      <c r="I161" s="96" t="e">
        <f ca="true">+IF(AND(ISNUMBER(OFFSET('Water Data'!$E$9,0,10*ROW('Water Data'!E155))),'Data Summary'!BX161="Yes"),OFFSET('Water Data'!$E$9,0,10*ROW('Water Data'!E155)),NA())</f>
        <v>#N/A</v>
      </c>
      <c r="J161" s="96" t="e">
        <f ca="true">+IF(AND(ISNUMBER(OFFSET('Water Data'!$F$4,0,10*ROW('Water Data'!F155))),'Data Summary'!BY161="Yes"),100-OFFSET('Water Data'!$F$4,0,10*ROW('Water Data'!F155)),NA())</f>
        <v>#N/A</v>
      </c>
      <c r="K161" s="96" t="e">
        <f ca="true">+IF(AND(ISNUMBER(OFFSET('Water Data'!$F$6,0,10*ROW('Water Data'!F155))),'Data Summary'!BZ161="Yes"),OFFSET('Water Data'!$F$6,0,10*ROW('Water Data'!F155)),NA())</f>
        <v>#N/A</v>
      </c>
      <c r="L161" s="96" t="e">
        <f ca="true">+IF(AND(ISNUMBER(OFFSET('Water Data'!$F$9,0,10*ROW('Water Data'!F155))),'Data Summary'!CA161="Yes"),OFFSET('Water Data'!$F$9,0,10*ROW('Water Data'!F155)),NA())</f>
        <v>#N/A</v>
      </c>
      <c r="M161" s="96" t="e">
        <f ca="true">+IF(AND(ISNUMBER(OFFSET('Water Data'!$G$4,0,10*ROW('Water Data'!G155))),'Data Summary'!CB161="Yes"),100-OFFSET('Water Data'!$G$4,0,10*ROW('Water Data'!G155)),NA())</f>
        <v>#N/A</v>
      </c>
      <c r="N161" s="96" t="e">
        <f ca="true">+IF(AND(ISNUMBER(OFFSET('Water Data'!$G$6,0,10*ROW('Water Data'!G155))),'Data Summary'!CC161="Yes"),OFFSET('Water Data'!$G$6,0,10*ROW('Water Data'!G155)),NA())</f>
        <v>#N/A</v>
      </c>
      <c r="O161" s="96" t="e">
        <f ca="true">+IF(AND(ISNUMBER(OFFSET('Water Data'!$G$9,0,10*ROW('Water Data'!G155))),'Data Summary'!CD161="Yes"),OFFSET('Water Data'!$G$9,0,10*ROW('Water Data'!G155)),NA())</f>
        <v>#N/A</v>
      </c>
      <c r="P161" s="96" t="e">
        <f ca="true">+IF(AND(ISNUMBER(OFFSET('Water Data'!$H$4,0,10*ROW('Water Data'!H155))),'Data Summary'!CE161="Yes"),100-OFFSET('Water Data'!$H$4,0,10*ROW('Water Data'!H155)),NA())</f>
        <v>#N/A</v>
      </c>
      <c r="Q161" s="96" t="e">
        <f ca="true">+IF(AND(ISNUMBER(OFFSET('Water Data'!$H$6,0,10*ROW('Water Data'!H155))),'Data Summary'!CF161="Yes"),OFFSET('Water Data'!$H$6,0,10*ROW('Water Data'!H155)),NA())</f>
        <v>#N/A</v>
      </c>
      <c r="R161" s="96" t="e">
        <f ca="true">+IF(AND(ISNUMBER(OFFSET('Water Data'!$H$9,0,10*ROW('Water Data'!H155))),'Data Summary'!CG161="Yes"),OFFSET('Water Data'!$H$9,0,10*ROW('Water Data'!H155)),NA())</f>
        <v>#N/A</v>
      </c>
      <c r="S161" s="96" t="e">
        <f ca="true">+IF(AND(ISNUMBER(OFFSET('Water Data'!$I$4,0,10*ROW('Water Data'!I155))),'Data Summary'!CH161="Yes"),100-OFFSET('Water Data'!$I$4,0,10*ROW('Water Data'!I155)),NA())</f>
        <v>#N/A</v>
      </c>
      <c r="T161" s="96" t="e">
        <f ca="true">+IF(AND(ISNUMBER(OFFSET('Water Data'!$I$6,0,10*ROW('Water Data'!I155))),'Data Summary'!CI161="Yes"),OFFSET('Water Data'!$I$6,0,10*ROW('Water Data'!I155)),NA())</f>
        <v>#N/A</v>
      </c>
      <c r="U161" s="96" t="e">
        <f ca="true">+IF(AND(ISNUMBER(OFFSET('Water Data'!$I$9,0,10*ROW('Water Data'!I155))),'Data Summary'!CJ161="Yes"),OFFSET('Water Data'!$I$9,0,10*ROW('Water Data'!I155)),NA())</f>
        <v>#N/A</v>
      </c>
      <c r="V161" s="97" t="e">
        <f ca="true">+IF(AND(ISNUMBER(OFFSET('Sanitation Data'!$D$4,0,10*ROW('Sanitation Data'!D155))),'Data Summary'!CK161="Yes"),100-OFFSET('Sanitation Data'!$D$4,0,10*ROW('Sanitation Data'!D155)),NA())</f>
        <v>#N/A</v>
      </c>
      <c r="W161" s="97" t="e">
        <f ca="true">+IF(AND(ISNUMBER(OFFSET('Sanitation Data'!$D$6,0,10*ROW('Sanitation Data'!D155))),'Data Summary'!CL161="Yes"),OFFSET('Sanitation Data'!$D$6,0,10*ROW('Sanitation Data'!D155)),NA())</f>
        <v>#N/A</v>
      </c>
      <c r="X161" s="97" t="e">
        <f ca="true">+IF(AND(ISNUMBER(OFFSET('Sanitation Data'!$D$10,0,10*ROW('Sanitation Data'!D155))),'Data Summary'!CM161="Yes"),OFFSET('Sanitation Data'!$D$10,0,10*ROW('Sanitation Data'!D155)),NA())</f>
        <v>#N/A</v>
      </c>
      <c r="Y161" s="97" t="e">
        <f ca="true">+IF(AND(ISNUMBER(OFFSET('Sanitation Data'!$D$11,0,10*ROW('Sanitation Data'!D155))),'Data Summary'!CN161="Yes"),OFFSET('Sanitation Data'!$D$11,0,10*ROW('Sanitation Data'!D155)),NA())</f>
        <v>#N/A</v>
      </c>
      <c r="Z161" s="97" t="e">
        <f ca="true">+IF(AND(ISNUMBER(OFFSET('Sanitation Data'!$D$12,0,10*ROW('Sanitation Data'!D155))),'Data Summary'!CO161="Yes"),OFFSET('Sanitation Data'!$D$12,0,10*ROW('Sanitation Data'!D155)),NA())</f>
        <v>#N/A</v>
      </c>
      <c r="AA161" s="97" t="e">
        <f ca="true">+IF(AND(ISNUMBER(OFFSET('Sanitation Data'!$E$4,0,10*ROW('Sanitation Data'!E155))),'Data Summary'!CP161="Yes"),100-OFFSET('Sanitation Data'!$E$4,0,10*ROW('Sanitation Data'!E155)),NA())</f>
        <v>#N/A</v>
      </c>
      <c r="AB161" s="97" t="e">
        <f ca="true">+IF(AND(ISNUMBER(OFFSET('Sanitation Data'!$E$6,0,10*ROW('Sanitation Data'!E155))),'Data Summary'!CQ161="Yes"),OFFSET('Sanitation Data'!$E$6,0,10*ROW('Sanitation Data'!E155)),NA())</f>
        <v>#N/A</v>
      </c>
      <c r="AC161" s="97" t="e">
        <f ca="true">+IF(AND(ISNUMBER(OFFSET('Sanitation Data'!$E$10,0,10*ROW('Sanitation Data'!E155))),'Data Summary'!CR161="Yes"),OFFSET('Sanitation Data'!$E$10,0,10*ROW('Sanitation Data'!E155)),NA())</f>
        <v>#N/A</v>
      </c>
      <c r="AD161" s="97" t="e">
        <f ca="true">+IF(AND(ISNUMBER(OFFSET('Sanitation Data'!$E$11,0,10*ROW('Sanitation Data'!E155))),'Data Summary'!CS161="Yes"),OFFSET('Sanitation Data'!$E$11,0,10*ROW('Sanitation Data'!E155)),NA())</f>
        <v>#N/A</v>
      </c>
      <c r="AE161" s="97" t="e">
        <f ca="true">+IF(AND(ISNUMBER(OFFSET('Sanitation Data'!$E$12,0,10*ROW('Sanitation Data'!E155))),'Data Summary'!CT161="Yes"),OFFSET('Sanitation Data'!$E$12,0,10*ROW('Sanitation Data'!E155)),NA())</f>
        <v>#N/A</v>
      </c>
      <c r="AF161" s="97" t="e">
        <f ca="true">+IF(AND(ISNUMBER(OFFSET('Sanitation Data'!$F$4,0,10*ROW('Sanitation Data'!F155))),'Data Summary'!CU161="Yes"),100-OFFSET('Sanitation Data'!$F$4,0,10*ROW('Sanitation Data'!F155)),NA())</f>
        <v>#N/A</v>
      </c>
      <c r="AG161" s="97" t="e">
        <f ca="true">+IF(AND(ISNUMBER(OFFSET('Sanitation Data'!$F$6,0,10*ROW('Sanitation Data'!F155))),'Data Summary'!CV161="Yes"),OFFSET('Sanitation Data'!$F$6,0,10*ROW('Sanitation Data'!F155)),NA())</f>
        <v>#N/A</v>
      </c>
      <c r="AH161" s="97" t="e">
        <f ca="true">+IF(AND(ISNUMBER(OFFSET('Sanitation Data'!$F$10,0,10*ROW('Sanitation Data'!F155))),'Data Summary'!CW161="Yes"),OFFSET('Sanitation Data'!$F$10,0,10*ROW('Sanitation Data'!F155)),NA())</f>
        <v>#N/A</v>
      </c>
      <c r="AI161" s="97" t="e">
        <f ca="true">+IF(AND(ISNUMBER(OFFSET('Sanitation Data'!$F$11,0,10*ROW('Sanitation Data'!F155))),'Data Summary'!CX161="Yes"),OFFSET('Sanitation Data'!$F$11,0,10*ROW('Sanitation Data'!F155)),NA())</f>
        <v>#N/A</v>
      </c>
      <c r="AJ161" s="97" t="e">
        <f ca="true">+IF(AND(ISNUMBER(OFFSET('Sanitation Data'!$F$12,0,10*ROW('Sanitation Data'!F155))),'Data Summary'!CY161="Yes"),OFFSET('Sanitation Data'!$F$12,0,10*ROW('Sanitation Data'!F155)),NA())</f>
        <v>#N/A</v>
      </c>
      <c r="AK161" s="97" t="e">
        <f ca="true">+IF(AND(ISNUMBER(OFFSET('Sanitation Data'!$G$4,0,10*ROW('Sanitation Data'!G155))),'Data Summary'!CZ161="Yes"),100-OFFSET('Sanitation Data'!$G$4,0,10*ROW('Sanitation Data'!G155)),NA())</f>
        <v>#N/A</v>
      </c>
      <c r="AL161" s="97" t="e">
        <f ca="true">+IF(AND(ISNUMBER(OFFSET('Sanitation Data'!$G$6,0,10*ROW('Sanitation Data'!G155))),'Data Summary'!DA161="Yes"),OFFSET('Sanitation Data'!$G$6,0,10*ROW('Sanitation Data'!G155)),NA())</f>
        <v>#N/A</v>
      </c>
      <c r="AM161" s="97" t="e">
        <f ca="true">+IF(AND(ISNUMBER(OFFSET('Sanitation Data'!$G$10,0,10*ROW('Sanitation Data'!G155))),'Data Summary'!DB161="Yes"),OFFSET('Sanitation Data'!$G$10,0,10*ROW('Sanitation Data'!G155)),NA())</f>
        <v>#N/A</v>
      </c>
      <c r="AN161" s="97" t="e">
        <f ca="true">+IF(AND(ISNUMBER(OFFSET('Sanitation Data'!$G$11,0,10*ROW('Sanitation Data'!G155))),'Data Summary'!DC161="Yes"),OFFSET('Sanitation Data'!$G$11,0,10*ROW('Sanitation Data'!G155)),NA())</f>
        <v>#N/A</v>
      </c>
      <c r="AO161" s="97" t="e">
        <f ca="true">+IF(AND(ISNUMBER(OFFSET('Sanitation Data'!$G$12,0,10*ROW('Sanitation Data'!G155))),'Data Summary'!DD161="Yes"),OFFSET('Sanitation Data'!$G$12,0,10*ROW('Sanitation Data'!G155)),NA())</f>
        <v>#N/A</v>
      </c>
      <c r="AP161" s="97" t="e">
        <f ca="true">+IF(AND(ISNUMBER(OFFSET('Sanitation Data'!$H$4,0,10*ROW('Sanitation Data'!H155))),'Data Summary'!DE161="Yes"),100-OFFSET('Sanitation Data'!$H$4,0,10*ROW('Sanitation Data'!H155)),NA())</f>
        <v>#N/A</v>
      </c>
      <c r="AQ161" s="97" t="e">
        <f ca="true">+IF(AND(ISNUMBER(OFFSET('Sanitation Data'!$H$6,0,10*ROW('Sanitation Data'!H155))),'Data Summary'!DF161="Yes"),OFFSET('Sanitation Data'!$H$6,0,10*ROW('Sanitation Data'!H155)),NA())</f>
        <v>#N/A</v>
      </c>
      <c r="AR161" s="97" t="e">
        <f ca="true">+IF(AND(ISNUMBER(OFFSET('Sanitation Data'!$H$10,0,10*ROW('Sanitation Data'!H155))),'Data Summary'!DG161="Yes"),OFFSET('Sanitation Data'!$H$10,0,10*ROW('Sanitation Data'!H155)),NA())</f>
        <v>#N/A</v>
      </c>
      <c r="AS161" s="97" t="e">
        <f ca="true">+IF(AND(ISNUMBER(OFFSET('Sanitation Data'!$H$11,0,10*ROW('Sanitation Data'!H155))),'Data Summary'!DH161="Yes"),OFFSET('Sanitation Data'!$H$11,0,10*ROW('Sanitation Data'!H155)),NA())</f>
        <v>#N/A</v>
      </c>
      <c r="AT161" s="97" t="e">
        <f ca="true">+IF(AND(ISNUMBER(OFFSET('Sanitation Data'!$H$12,0,10*ROW('Sanitation Data'!H155))),'Data Summary'!DI161="Yes"),OFFSET('Sanitation Data'!$H$12,0,10*ROW('Sanitation Data'!H155)),NA())</f>
        <v>#N/A</v>
      </c>
      <c r="AU161" s="97" t="e">
        <f ca="true">+IF(AND(ISNUMBER(OFFSET('Sanitation Data'!$I$4,0,10*ROW('Sanitation Data'!I155))),'Data Summary'!DJ161="Yes"),100-OFFSET('Sanitation Data'!$I$4,0,10*ROW('Sanitation Data'!I155)),NA())</f>
        <v>#N/A</v>
      </c>
      <c r="AV161" s="97" t="e">
        <f ca="true">+IF(AND(ISNUMBER(OFFSET('Sanitation Data'!$I$6,0,10*ROW('Sanitation Data'!I155))),'Data Summary'!DK161="Yes"),OFFSET('Sanitation Data'!$I$6,0,10*ROW('Sanitation Data'!I155)),NA())</f>
        <v>#N/A</v>
      </c>
      <c r="AW161" s="97" t="e">
        <f ca="true">+IF(AND(ISNUMBER(OFFSET('Sanitation Data'!$I$10,0,10*ROW('Sanitation Data'!I155))),'Data Summary'!DL161="Yes"),OFFSET('Sanitation Data'!$I$10,0,10*ROW('Sanitation Data'!I155)),NA())</f>
        <v>#N/A</v>
      </c>
      <c r="AX161" s="97" t="e">
        <f ca="true">+IF(AND(ISNUMBER(OFFSET('Sanitation Data'!$I$11,0,10*ROW('Sanitation Data'!I155))),'Data Summary'!DM161="Yes"),OFFSET('Sanitation Data'!$I$11,0,10*ROW('Sanitation Data'!I155)),NA())</f>
        <v>#N/A</v>
      </c>
      <c r="AY161" s="97" t="e">
        <f ca="true">+IF(AND(ISNUMBER(OFFSET('Sanitation Data'!$I$12,0,10*ROW('Sanitation Data'!I155))),'Data Summary'!DN161="Yes"),OFFSET('Sanitation Data'!$I$12,0,10*ROW('Sanitation Data'!I155)),NA())</f>
        <v>#N/A</v>
      </c>
      <c r="AZ161" s="98" t="e">
        <f ca="true">+IF(AND(ISNUMBER(OFFSET('Hygiene Data'!$D$5,0,10*ROW('Hygiene Data'!D155))),'Data Summary'!DO161="Yes"),OFFSET('Hygiene Data'!$D$5,0,10*ROW('Hygiene Data'!D155)),NA())</f>
        <v>#N/A</v>
      </c>
      <c r="BA161" s="98" t="e">
        <f ca="true">+IF(AND(ISNUMBER(OFFSET('Hygiene Data'!$D$7,0,10*ROW('Hygiene Data'!D155))),'Data Summary'!DP161="Yes"),OFFSET('Hygiene Data'!$D$7,0,10*ROW('Hygiene Data'!D155)),NA())</f>
        <v>#N/A</v>
      </c>
      <c r="BB161" s="98" t="e">
        <f ca="true">+IF(AND(ISNUMBER(OFFSET('Hygiene Data'!$D$9,0,10*ROW('Hygiene Data'!D155))),'Data Summary'!DQ161="Yes"),OFFSET('Hygiene Data'!$D$9,0,10*ROW('Hygiene Data'!D155)),NA())</f>
        <v>#N/A</v>
      </c>
      <c r="BC161" s="98" t="e">
        <f ca="true">+IF(AND(ISNUMBER(OFFSET('Hygiene Data'!$E$5,0,10*ROW('Hygiene Data'!E155))),'Data Summary'!DR161="Yes"),OFFSET('Hygiene Data'!$E$5,0,10*ROW('Hygiene Data'!E155)),NA())</f>
        <v>#N/A</v>
      </c>
      <c r="BD161" s="98" t="e">
        <f ca="true">+IF(AND(ISNUMBER(OFFSET('Hygiene Data'!$E$7,0,10*ROW('Hygiene Data'!E155))),'Data Summary'!DS161="Yes"),OFFSET('Hygiene Data'!$E$7,0,10*ROW('Hygiene Data'!E155)),NA())</f>
        <v>#N/A</v>
      </c>
      <c r="BE161" s="98" t="e">
        <f ca="true">+IF(AND(ISNUMBER(OFFSET('Hygiene Data'!$E$9,0,10*ROW('Hygiene Data'!E155))),'Data Summary'!DT161="Yes"),OFFSET('Hygiene Data'!$E$9,0,10*ROW('Hygiene Data'!E155)),NA())</f>
        <v>#N/A</v>
      </c>
      <c r="BF161" s="98" t="e">
        <f ca="true">+IF(AND(ISNUMBER(OFFSET('Hygiene Data'!$F$5,0,10*ROW('Hygiene Data'!F155))),'Data Summary'!DU161="Yes"),OFFSET('Hygiene Data'!$F$5,0,10*ROW('Hygiene Data'!F155)),NA())</f>
        <v>#N/A</v>
      </c>
      <c r="BG161" s="98" t="e">
        <f ca="true">+IF(AND(ISNUMBER(OFFSET('Hygiene Data'!$F$7,0,10*ROW('Hygiene Data'!F155))),'Data Summary'!DV161="Yes"),OFFSET('Hygiene Data'!$F$7,0,10*ROW('Hygiene Data'!F155)),NA())</f>
        <v>#N/A</v>
      </c>
      <c r="BH161" s="98" t="e">
        <f ca="true">+IF(AND(ISNUMBER(OFFSET('Hygiene Data'!$F$9,0,10*ROW('Hygiene Data'!F155))),'Data Summary'!DW161="Yes"),OFFSET('Hygiene Data'!$F$9,0,10*ROW('Hygiene Data'!F155)),NA())</f>
        <v>#N/A</v>
      </c>
      <c r="BI161" s="98" t="e">
        <f ca="true">+IF(AND(ISNUMBER(OFFSET('Hygiene Data'!$G$5,0,10*ROW('Hygiene Data'!G155))),'Data Summary'!DX161="Yes"),OFFSET('Hygiene Data'!$G$5,0,10*ROW('Hygiene Data'!G155)),NA())</f>
        <v>#N/A</v>
      </c>
      <c r="BJ161" s="98" t="e">
        <f ca="true">+IF(AND(ISNUMBER(OFFSET('Hygiene Data'!$G$7,0,10*ROW('Hygiene Data'!G155))),'Data Summary'!DY161="Yes"),OFFSET('Hygiene Data'!$G$7,0,10*ROW('Hygiene Data'!G155)),NA())</f>
        <v>#N/A</v>
      </c>
      <c r="BK161" s="98" t="e">
        <f ca="true">+IF(AND(ISNUMBER(OFFSET('Hygiene Data'!$G$9,0,10*ROW('Hygiene Data'!G155))),'Data Summary'!DZ161="Yes"),OFFSET('Hygiene Data'!$G$9,0,10*ROW('Hygiene Data'!G155)),NA())</f>
        <v>#N/A</v>
      </c>
      <c r="BL161" s="98" t="e">
        <f ca="true">+IF(AND(ISNUMBER(OFFSET('Hygiene Data'!$H$5,0,10*ROW('Hygiene Data'!H155))),'Data Summary'!EA161="Yes"),OFFSET('Hygiene Data'!$H$5,0,10*ROW('Hygiene Data'!H155)),NA())</f>
        <v>#N/A</v>
      </c>
      <c r="BM161" s="98" t="e">
        <f ca="true">+IF(AND(ISNUMBER(OFFSET('Hygiene Data'!$H$7,0,10*ROW('Hygiene Data'!H155))),'Data Summary'!EB161="Yes"),OFFSET('Hygiene Data'!$H$7,0,10*ROW('Hygiene Data'!H155)),NA())</f>
        <v>#N/A</v>
      </c>
      <c r="BN161" s="98" t="e">
        <f ca="true">+IF(AND(ISNUMBER(OFFSET('Hygiene Data'!$H$9,0,10*ROW('Hygiene Data'!H155))),'Data Summary'!EC161="Yes"),OFFSET('Hygiene Data'!$H$9,0,10*ROW('Hygiene Data'!H155)),NA())</f>
        <v>#N/A</v>
      </c>
      <c r="BO161" s="98" t="e">
        <f ca="true">+IF(AND(ISNUMBER(OFFSET('Hygiene Data'!$I$5,0,10*ROW('Hygiene Data'!I155))),'Data Summary'!ED161="Yes"),OFFSET('Hygiene Data'!$I$5,0,10*ROW('Hygiene Data'!I155)),NA())</f>
        <v>#N/A</v>
      </c>
      <c r="BP161" s="98" t="e">
        <f ca="true">+IF(AND(ISNUMBER(OFFSET('Hygiene Data'!$I$7,0,10*ROW('Hygiene Data'!I155))),'Data Summary'!EE161="Yes"),OFFSET('Hygiene Data'!$I$7,0,10*ROW('Hygiene Data'!I155)),NA())</f>
        <v>#N/A</v>
      </c>
      <c r="BQ161" s="98" t="e">
        <f ca="true">+IF(AND(ISNUMBER(OFFSET('Hygiene Data'!$I$9,0,10*ROW('Hygiene Data'!I155))),'Data Summary'!EF161="Yes"),OFFSET('Hygiene Data'!$I$9,0,10*ROW('Hygiene Data'!I155)),NA())</f>
        <v>#N/A</v>
      </c>
    </row>
    <row xmlns:x14ac="http://schemas.microsoft.com/office/spreadsheetml/2009/9/ac" r="162" x14ac:dyDescent="0.2">
      <c r="A162" s="339" t="e">
        <f ca="true">+RIGHT('Data Summary'!A162,LEN('Data Summary'!A162)-9)</f>
        <v>#VALUE!</v>
      </c>
      <c r="B162" s="36" t="str">
        <f ca="true">+IF(ISTEXT('Data Summary'!B162),'Data Summary'!B162,"")</f>
        <v/>
      </c>
      <c r="C162" s="338" t="e">
        <f ca="true">+VALUE('Data Summary'!C162)</f>
        <v>#VALUE!</v>
      </c>
      <c r="D162" s="96" t="e">
        <f ca="true">+IF(AND(ISNUMBER(OFFSET('Water Data'!$D$4,0,10*ROW('Water Data'!D156))),'Data Summary'!BS162="Yes"),100-OFFSET('Water Data'!$D$4,0,10*ROW('Water Data'!D156)),NA())</f>
        <v>#N/A</v>
      </c>
      <c r="E162" s="96" t="e">
        <f ca="true">+IF(AND(ISNUMBER(OFFSET('Water Data'!$D$6,0,10*ROW('Water Data'!D156))),'Data Summary'!BT162="Yes"),OFFSET('Water Data'!$D$6,0,10*ROW('Water Data'!D156)),NA())</f>
        <v>#N/A</v>
      </c>
      <c r="F162" s="96" t="e">
        <f ca="true">+IF(AND(ISNUMBER(OFFSET('Water Data'!$D$9,0,10*ROW('Water Data'!D156))),'Data Summary'!BU162="Yes"),OFFSET('Water Data'!$D$9,0,10*ROW('Water Data'!D156)),NA())</f>
        <v>#N/A</v>
      </c>
      <c r="G162" s="96" t="e">
        <f ca="true">+IF(AND(ISNUMBER(OFFSET('Water Data'!$E$4,0,10*ROW('Water Data'!E156))),'Data Summary'!BV162="Yes"),100-OFFSET('Water Data'!$E$4,0,10*ROW('Water Data'!E156)),NA())</f>
        <v>#N/A</v>
      </c>
      <c r="H162" s="96" t="e">
        <f ca="true">+IF(AND(ISNUMBER(OFFSET('Water Data'!$E$6,0,10*ROW('Water Data'!E156))),'Data Summary'!BW162="Yes"),OFFSET('Water Data'!$E$6,0,10*ROW('Water Data'!E156)),NA())</f>
        <v>#N/A</v>
      </c>
      <c r="I162" s="96" t="e">
        <f ca="true">+IF(AND(ISNUMBER(OFFSET('Water Data'!$E$9,0,10*ROW('Water Data'!E156))),'Data Summary'!BX162="Yes"),OFFSET('Water Data'!$E$9,0,10*ROW('Water Data'!E156)),NA())</f>
        <v>#N/A</v>
      </c>
      <c r="J162" s="96" t="e">
        <f ca="true">+IF(AND(ISNUMBER(OFFSET('Water Data'!$F$4,0,10*ROW('Water Data'!F156))),'Data Summary'!BY162="Yes"),100-OFFSET('Water Data'!$F$4,0,10*ROW('Water Data'!F156)),NA())</f>
        <v>#N/A</v>
      </c>
      <c r="K162" s="96" t="e">
        <f ca="true">+IF(AND(ISNUMBER(OFFSET('Water Data'!$F$6,0,10*ROW('Water Data'!F156))),'Data Summary'!BZ162="Yes"),OFFSET('Water Data'!$F$6,0,10*ROW('Water Data'!F156)),NA())</f>
        <v>#N/A</v>
      </c>
      <c r="L162" s="96" t="e">
        <f ca="true">+IF(AND(ISNUMBER(OFFSET('Water Data'!$F$9,0,10*ROW('Water Data'!F156))),'Data Summary'!CA162="Yes"),OFFSET('Water Data'!$F$9,0,10*ROW('Water Data'!F156)),NA())</f>
        <v>#N/A</v>
      </c>
      <c r="M162" s="96" t="e">
        <f ca="true">+IF(AND(ISNUMBER(OFFSET('Water Data'!$G$4,0,10*ROW('Water Data'!G156))),'Data Summary'!CB162="Yes"),100-OFFSET('Water Data'!$G$4,0,10*ROW('Water Data'!G156)),NA())</f>
        <v>#N/A</v>
      </c>
      <c r="N162" s="96" t="e">
        <f ca="true">+IF(AND(ISNUMBER(OFFSET('Water Data'!$G$6,0,10*ROW('Water Data'!G156))),'Data Summary'!CC162="Yes"),OFFSET('Water Data'!$G$6,0,10*ROW('Water Data'!G156)),NA())</f>
        <v>#N/A</v>
      </c>
      <c r="O162" s="96" t="e">
        <f ca="true">+IF(AND(ISNUMBER(OFFSET('Water Data'!$G$9,0,10*ROW('Water Data'!G156))),'Data Summary'!CD162="Yes"),OFFSET('Water Data'!$G$9,0,10*ROW('Water Data'!G156)),NA())</f>
        <v>#N/A</v>
      </c>
      <c r="P162" s="96" t="e">
        <f ca="true">+IF(AND(ISNUMBER(OFFSET('Water Data'!$H$4,0,10*ROW('Water Data'!H156))),'Data Summary'!CE162="Yes"),100-OFFSET('Water Data'!$H$4,0,10*ROW('Water Data'!H156)),NA())</f>
        <v>#N/A</v>
      </c>
      <c r="Q162" s="96" t="e">
        <f ca="true">+IF(AND(ISNUMBER(OFFSET('Water Data'!$H$6,0,10*ROW('Water Data'!H156))),'Data Summary'!CF162="Yes"),OFFSET('Water Data'!$H$6,0,10*ROW('Water Data'!H156)),NA())</f>
        <v>#N/A</v>
      </c>
      <c r="R162" s="96" t="e">
        <f ca="true">+IF(AND(ISNUMBER(OFFSET('Water Data'!$H$9,0,10*ROW('Water Data'!H156))),'Data Summary'!CG162="Yes"),OFFSET('Water Data'!$H$9,0,10*ROW('Water Data'!H156)),NA())</f>
        <v>#N/A</v>
      </c>
      <c r="S162" s="96" t="e">
        <f ca="true">+IF(AND(ISNUMBER(OFFSET('Water Data'!$I$4,0,10*ROW('Water Data'!I156))),'Data Summary'!CH162="Yes"),100-OFFSET('Water Data'!$I$4,0,10*ROW('Water Data'!I156)),NA())</f>
        <v>#N/A</v>
      </c>
      <c r="T162" s="96" t="e">
        <f ca="true">+IF(AND(ISNUMBER(OFFSET('Water Data'!$I$6,0,10*ROW('Water Data'!I156))),'Data Summary'!CI162="Yes"),OFFSET('Water Data'!$I$6,0,10*ROW('Water Data'!I156)),NA())</f>
        <v>#N/A</v>
      </c>
      <c r="U162" s="96" t="e">
        <f ca="true">+IF(AND(ISNUMBER(OFFSET('Water Data'!$I$9,0,10*ROW('Water Data'!I156))),'Data Summary'!CJ162="Yes"),OFFSET('Water Data'!$I$9,0,10*ROW('Water Data'!I156)),NA())</f>
        <v>#N/A</v>
      </c>
      <c r="V162" s="97" t="e">
        <f ca="true">+IF(AND(ISNUMBER(OFFSET('Sanitation Data'!$D$4,0,10*ROW('Sanitation Data'!D156))),'Data Summary'!CK162="Yes"),100-OFFSET('Sanitation Data'!$D$4,0,10*ROW('Sanitation Data'!D156)),NA())</f>
        <v>#N/A</v>
      </c>
      <c r="W162" s="97" t="e">
        <f ca="true">+IF(AND(ISNUMBER(OFFSET('Sanitation Data'!$D$6,0,10*ROW('Sanitation Data'!D156))),'Data Summary'!CL162="Yes"),OFFSET('Sanitation Data'!$D$6,0,10*ROW('Sanitation Data'!D156)),NA())</f>
        <v>#N/A</v>
      </c>
      <c r="X162" s="97" t="e">
        <f ca="true">+IF(AND(ISNUMBER(OFFSET('Sanitation Data'!$D$10,0,10*ROW('Sanitation Data'!D156))),'Data Summary'!CM162="Yes"),OFFSET('Sanitation Data'!$D$10,0,10*ROW('Sanitation Data'!D156)),NA())</f>
        <v>#N/A</v>
      </c>
      <c r="Y162" s="97" t="e">
        <f ca="true">+IF(AND(ISNUMBER(OFFSET('Sanitation Data'!$D$11,0,10*ROW('Sanitation Data'!D156))),'Data Summary'!CN162="Yes"),OFFSET('Sanitation Data'!$D$11,0,10*ROW('Sanitation Data'!D156)),NA())</f>
        <v>#N/A</v>
      </c>
      <c r="Z162" s="97" t="e">
        <f ca="true">+IF(AND(ISNUMBER(OFFSET('Sanitation Data'!$D$12,0,10*ROW('Sanitation Data'!D156))),'Data Summary'!CO162="Yes"),OFFSET('Sanitation Data'!$D$12,0,10*ROW('Sanitation Data'!D156)),NA())</f>
        <v>#N/A</v>
      </c>
      <c r="AA162" s="97" t="e">
        <f ca="true">+IF(AND(ISNUMBER(OFFSET('Sanitation Data'!$E$4,0,10*ROW('Sanitation Data'!E156))),'Data Summary'!CP162="Yes"),100-OFFSET('Sanitation Data'!$E$4,0,10*ROW('Sanitation Data'!E156)),NA())</f>
        <v>#N/A</v>
      </c>
      <c r="AB162" s="97" t="e">
        <f ca="true">+IF(AND(ISNUMBER(OFFSET('Sanitation Data'!$E$6,0,10*ROW('Sanitation Data'!E156))),'Data Summary'!CQ162="Yes"),OFFSET('Sanitation Data'!$E$6,0,10*ROW('Sanitation Data'!E156)),NA())</f>
        <v>#N/A</v>
      </c>
      <c r="AC162" s="97" t="e">
        <f ca="true">+IF(AND(ISNUMBER(OFFSET('Sanitation Data'!$E$10,0,10*ROW('Sanitation Data'!E156))),'Data Summary'!CR162="Yes"),OFFSET('Sanitation Data'!$E$10,0,10*ROW('Sanitation Data'!E156)),NA())</f>
        <v>#N/A</v>
      </c>
      <c r="AD162" s="97" t="e">
        <f ca="true">+IF(AND(ISNUMBER(OFFSET('Sanitation Data'!$E$11,0,10*ROW('Sanitation Data'!E156))),'Data Summary'!CS162="Yes"),OFFSET('Sanitation Data'!$E$11,0,10*ROW('Sanitation Data'!E156)),NA())</f>
        <v>#N/A</v>
      </c>
      <c r="AE162" s="97" t="e">
        <f ca="true">+IF(AND(ISNUMBER(OFFSET('Sanitation Data'!$E$12,0,10*ROW('Sanitation Data'!E156))),'Data Summary'!CT162="Yes"),OFFSET('Sanitation Data'!$E$12,0,10*ROW('Sanitation Data'!E156)),NA())</f>
        <v>#N/A</v>
      </c>
      <c r="AF162" s="97" t="e">
        <f ca="true">+IF(AND(ISNUMBER(OFFSET('Sanitation Data'!$F$4,0,10*ROW('Sanitation Data'!F156))),'Data Summary'!CU162="Yes"),100-OFFSET('Sanitation Data'!$F$4,0,10*ROW('Sanitation Data'!F156)),NA())</f>
        <v>#N/A</v>
      </c>
      <c r="AG162" s="97" t="e">
        <f ca="true">+IF(AND(ISNUMBER(OFFSET('Sanitation Data'!$F$6,0,10*ROW('Sanitation Data'!F156))),'Data Summary'!CV162="Yes"),OFFSET('Sanitation Data'!$F$6,0,10*ROW('Sanitation Data'!F156)),NA())</f>
        <v>#N/A</v>
      </c>
      <c r="AH162" s="97" t="e">
        <f ca="true">+IF(AND(ISNUMBER(OFFSET('Sanitation Data'!$F$10,0,10*ROW('Sanitation Data'!F156))),'Data Summary'!CW162="Yes"),OFFSET('Sanitation Data'!$F$10,0,10*ROW('Sanitation Data'!F156)),NA())</f>
        <v>#N/A</v>
      </c>
      <c r="AI162" s="97" t="e">
        <f ca="true">+IF(AND(ISNUMBER(OFFSET('Sanitation Data'!$F$11,0,10*ROW('Sanitation Data'!F156))),'Data Summary'!CX162="Yes"),OFFSET('Sanitation Data'!$F$11,0,10*ROW('Sanitation Data'!F156)),NA())</f>
        <v>#N/A</v>
      </c>
      <c r="AJ162" s="97" t="e">
        <f ca="true">+IF(AND(ISNUMBER(OFFSET('Sanitation Data'!$F$12,0,10*ROW('Sanitation Data'!F156))),'Data Summary'!CY162="Yes"),OFFSET('Sanitation Data'!$F$12,0,10*ROW('Sanitation Data'!F156)),NA())</f>
        <v>#N/A</v>
      </c>
      <c r="AK162" s="97" t="e">
        <f ca="true">+IF(AND(ISNUMBER(OFFSET('Sanitation Data'!$G$4,0,10*ROW('Sanitation Data'!G156))),'Data Summary'!CZ162="Yes"),100-OFFSET('Sanitation Data'!$G$4,0,10*ROW('Sanitation Data'!G156)),NA())</f>
        <v>#N/A</v>
      </c>
      <c r="AL162" s="97" t="e">
        <f ca="true">+IF(AND(ISNUMBER(OFFSET('Sanitation Data'!$G$6,0,10*ROW('Sanitation Data'!G156))),'Data Summary'!DA162="Yes"),OFFSET('Sanitation Data'!$G$6,0,10*ROW('Sanitation Data'!G156)),NA())</f>
        <v>#N/A</v>
      </c>
      <c r="AM162" s="97" t="e">
        <f ca="true">+IF(AND(ISNUMBER(OFFSET('Sanitation Data'!$G$10,0,10*ROW('Sanitation Data'!G156))),'Data Summary'!DB162="Yes"),OFFSET('Sanitation Data'!$G$10,0,10*ROW('Sanitation Data'!G156)),NA())</f>
        <v>#N/A</v>
      </c>
      <c r="AN162" s="97" t="e">
        <f ca="true">+IF(AND(ISNUMBER(OFFSET('Sanitation Data'!$G$11,0,10*ROW('Sanitation Data'!G156))),'Data Summary'!DC162="Yes"),OFFSET('Sanitation Data'!$G$11,0,10*ROW('Sanitation Data'!G156)),NA())</f>
        <v>#N/A</v>
      </c>
      <c r="AO162" s="97" t="e">
        <f ca="true">+IF(AND(ISNUMBER(OFFSET('Sanitation Data'!$G$12,0,10*ROW('Sanitation Data'!G156))),'Data Summary'!DD162="Yes"),OFFSET('Sanitation Data'!$G$12,0,10*ROW('Sanitation Data'!G156)),NA())</f>
        <v>#N/A</v>
      </c>
      <c r="AP162" s="97" t="e">
        <f ca="true">+IF(AND(ISNUMBER(OFFSET('Sanitation Data'!$H$4,0,10*ROW('Sanitation Data'!H156))),'Data Summary'!DE162="Yes"),100-OFFSET('Sanitation Data'!$H$4,0,10*ROW('Sanitation Data'!H156)),NA())</f>
        <v>#N/A</v>
      </c>
      <c r="AQ162" s="97" t="e">
        <f ca="true">+IF(AND(ISNUMBER(OFFSET('Sanitation Data'!$H$6,0,10*ROW('Sanitation Data'!H156))),'Data Summary'!DF162="Yes"),OFFSET('Sanitation Data'!$H$6,0,10*ROW('Sanitation Data'!H156)),NA())</f>
        <v>#N/A</v>
      </c>
      <c r="AR162" s="97" t="e">
        <f ca="true">+IF(AND(ISNUMBER(OFFSET('Sanitation Data'!$H$10,0,10*ROW('Sanitation Data'!H156))),'Data Summary'!DG162="Yes"),OFFSET('Sanitation Data'!$H$10,0,10*ROW('Sanitation Data'!H156)),NA())</f>
        <v>#N/A</v>
      </c>
      <c r="AS162" s="97" t="e">
        <f ca="true">+IF(AND(ISNUMBER(OFFSET('Sanitation Data'!$H$11,0,10*ROW('Sanitation Data'!H156))),'Data Summary'!DH162="Yes"),OFFSET('Sanitation Data'!$H$11,0,10*ROW('Sanitation Data'!H156)),NA())</f>
        <v>#N/A</v>
      </c>
      <c r="AT162" s="97" t="e">
        <f ca="true">+IF(AND(ISNUMBER(OFFSET('Sanitation Data'!$H$12,0,10*ROW('Sanitation Data'!H156))),'Data Summary'!DI162="Yes"),OFFSET('Sanitation Data'!$H$12,0,10*ROW('Sanitation Data'!H156)),NA())</f>
        <v>#N/A</v>
      </c>
      <c r="AU162" s="97" t="e">
        <f ca="true">+IF(AND(ISNUMBER(OFFSET('Sanitation Data'!$I$4,0,10*ROW('Sanitation Data'!I156))),'Data Summary'!DJ162="Yes"),100-OFFSET('Sanitation Data'!$I$4,0,10*ROW('Sanitation Data'!I156)),NA())</f>
        <v>#N/A</v>
      </c>
      <c r="AV162" s="97" t="e">
        <f ca="true">+IF(AND(ISNUMBER(OFFSET('Sanitation Data'!$I$6,0,10*ROW('Sanitation Data'!I156))),'Data Summary'!DK162="Yes"),OFFSET('Sanitation Data'!$I$6,0,10*ROW('Sanitation Data'!I156)),NA())</f>
        <v>#N/A</v>
      </c>
      <c r="AW162" s="97" t="e">
        <f ca="true">+IF(AND(ISNUMBER(OFFSET('Sanitation Data'!$I$10,0,10*ROW('Sanitation Data'!I156))),'Data Summary'!DL162="Yes"),OFFSET('Sanitation Data'!$I$10,0,10*ROW('Sanitation Data'!I156)),NA())</f>
        <v>#N/A</v>
      </c>
      <c r="AX162" s="97" t="e">
        <f ca="true">+IF(AND(ISNUMBER(OFFSET('Sanitation Data'!$I$11,0,10*ROW('Sanitation Data'!I156))),'Data Summary'!DM162="Yes"),OFFSET('Sanitation Data'!$I$11,0,10*ROW('Sanitation Data'!I156)),NA())</f>
        <v>#N/A</v>
      </c>
      <c r="AY162" s="97" t="e">
        <f ca="true">+IF(AND(ISNUMBER(OFFSET('Sanitation Data'!$I$12,0,10*ROW('Sanitation Data'!I156))),'Data Summary'!DN162="Yes"),OFFSET('Sanitation Data'!$I$12,0,10*ROW('Sanitation Data'!I156)),NA())</f>
        <v>#N/A</v>
      </c>
      <c r="AZ162" s="98" t="e">
        <f ca="true">+IF(AND(ISNUMBER(OFFSET('Hygiene Data'!$D$5,0,10*ROW('Hygiene Data'!D156))),'Data Summary'!DO162="Yes"),OFFSET('Hygiene Data'!$D$5,0,10*ROW('Hygiene Data'!D156)),NA())</f>
        <v>#N/A</v>
      </c>
      <c r="BA162" s="98" t="e">
        <f ca="true">+IF(AND(ISNUMBER(OFFSET('Hygiene Data'!$D$7,0,10*ROW('Hygiene Data'!D156))),'Data Summary'!DP162="Yes"),OFFSET('Hygiene Data'!$D$7,0,10*ROW('Hygiene Data'!D156)),NA())</f>
        <v>#N/A</v>
      </c>
      <c r="BB162" s="98" t="e">
        <f ca="true">+IF(AND(ISNUMBER(OFFSET('Hygiene Data'!$D$9,0,10*ROW('Hygiene Data'!D156))),'Data Summary'!DQ162="Yes"),OFFSET('Hygiene Data'!$D$9,0,10*ROW('Hygiene Data'!D156)),NA())</f>
        <v>#N/A</v>
      </c>
      <c r="BC162" s="98" t="e">
        <f ca="true">+IF(AND(ISNUMBER(OFFSET('Hygiene Data'!$E$5,0,10*ROW('Hygiene Data'!E156))),'Data Summary'!DR162="Yes"),OFFSET('Hygiene Data'!$E$5,0,10*ROW('Hygiene Data'!E156)),NA())</f>
        <v>#N/A</v>
      </c>
      <c r="BD162" s="98" t="e">
        <f ca="true">+IF(AND(ISNUMBER(OFFSET('Hygiene Data'!$E$7,0,10*ROW('Hygiene Data'!E156))),'Data Summary'!DS162="Yes"),OFFSET('Hygiene Data'!$E$7,0,10*ROW('Hygiene Data'!E156)),NA())</f>
        <v>#N/A</v>
      </c>
      <c r="BE162" s="98" t="e">
        <f ca="true">+IF(AND(ISNUMBER(OFFSET('Hygiene Data'!$E$9,0,10*ROW('Hygiene Data'!E156))),'Data Summary'!DT162="Yes"),OFFSET('Hygiene Data'!$E$9,0,10*ROW('Hygiene Data'!E156)),NA())</f>
        <v>#N/A</v>
      </c>
      <c r="BF162" s="98" t="e">
        <f ca="true">+IF(AND(ISNUMBER(OFFSET('Hygiene Data'!$F$5,0,10*ROW('Hygiene Data'!F156))),'Data Summary'!DU162="Yes"),OFFSET('Hygiene Data'!$F$5,0,10*ROW('Hygiene Data'!F156)),NA())</f>
        <v>#N/A</v>
      </c>
      <c r="BG162" s="98" t="e">
        <f ca="true">+IF(AND(ISNUMBER(OFFSET('Hygiene Data'!$F$7,0,10*ROW('Hygiene Data'!F156))),'Data Summary'!DV162="Yes"),OFFSET('Hygiene Data'!$F$7,0,10*ROW('Hygiene Data'!F156)),NA())</f>
        <v>#N/A</v>
      </c>
      <c r="BH162" s="98" t="e">
        <f ca="true">+IF(AND(ISNUMBER(OFFSET('Hygiene Data'!$F$9,0,10*ROW('Hygiene Data'!F156))),'Data Summary'!DW162="Yes"),OFFSET('Hygiene Data'!$F$9,0,10*ROW('Hygiene Data'!F156)),NA())</f>
        <v>#N/A</v>
      </c>
      <c r="BI162" s="98" t="e">
        <f ca="true">+IF(AND(ISNUMBER(OFFSET('Hygiene Data'!$G$5,0,10*ROW('Hygiene Data'!G156))),'Data Summary'!DX162="Yes"),OFFSET('Hygiene Data'!$G$5,0,10*ROW('Hygiene Data'!G156)),NA())</f>
        <v>#N/A</v>
      </c>
      <c r="BJ162" s="98" t="e">
        <f ca="true">+IF(AND(ISNUMBER(OFFSET('Hygiene Data'!$G$7,0,10*ROW('Hygiene Data'!G156))),'Data Summary'!DY162="Yes"),OFFSET('Hygiene Data'!$G$7,0,10*ROW('Hygiene Data'!G156)),NA())</f>
        <v>#N/A</v>
      </c>
      <c r="BK162" s="98" t="e">
        <f ca="true">+IF(AND(ISNUMBER(OFFSET('Hygiene Data'!$G$9,0,10*ROW('Hygiene Data'!G156))),'Data Summary'!DZ162="Yes"),OFFSET('Hygiene Data'!$G$9,0,10*ROW('Hygiene Data'!G156)),NA())</f>
        <v>#N/A</v>
      </c>
      <c r="BL162" s="98" t="e">
        <f ca="true">+IF(AND(ISNUMBER(OFFSET('Hygiene Data'!$H$5,0,10*ROW('Hygiene Data'!H156))),'Data Summary'!EA162="Yes"),OFFSET('Hygiene Data'!$H$5,0,10*ROW('Hygiene Data'!H156)),NA())</f>
        <v>#N/A</v>
      </c>
      <c r="BM162" s="98" t="e">
        <f ca="true">+IF(AND(ISNUMBER(OFFSET('Hygiene Data'!$H$7,0,10*ROW('Hygiene Data'!H156))),'Data Summary'!EB162="Yes"),OFFSET('Hygiene Data'!$H$7,0,10*ROW('Hygiene Data'!H156)),NA())</f>
        <v>#N/A</v>
      </c>
      <c r="BN162" s="98" t="e">
        <f ca="true">+IF(AND(ISNUMBER(OFFSET('Hygiene Data'!$H$9,0,10*ROW('Hygiene Data'!H156))),'Data Summary'!EC162="Yes"),OFFSET('Hygiene Data'!$H$9,0,10*ROW('Hygiene Data'!H156)),NA())</f>
        <v>#N/A</v>
      </c>
      <c r="BO162" s="98" t="e">
        <f ca="true">+IF(AND(ISNUMBER(OFFSET('Hygiene Data'!$I$5,0,10*ROW('Hygiene Data'!I156))),'Data Summary'!ED162="Yes"),OFFSET('Hygiene Data'!$I$5,0,10*ROW('Hygiene Data'!I156)),NA())</f>
        <v>#N/A</v>
      </c>
      <c r="BP162" s="98" t="e">
        <f ca="true">+IF(AND(ISNUMBER(OFFSET('Hygiene Data'!$I$7,0,10*ROW('Hygiene Data'!I156))),'Data Summary'!EE162="Yes"),OFFSET('Hygiene Data'!$I$7,0,10*ROW('Hygiene Data'!I156)),NA())</f>
        <v>#N/A</v>
      </c>
      <c r="BQ162" s="98" t="e">
        <f ca="true">+IF(AND(ISNUMBER(OFFSET('Hygiene Data'!$I$9,0,10*ROW('Hygiene Data'!I156))),'Data Summary'!EF162="Yes"),OFFSET('Hygiene Data'!$I$9,0,10*ROW('Hygiene Data'!I156)),NA())</f>
        <v>#N/A</v>
      </c>
    </row>
    <row xmlns:x14ac="http://schemas.microsoft.com/office/spreadsheetml/2009/9/ac" r="163" x14ac:dyDescent="0.2">
      <c r="A163" s="339" t="e">
        <f ca="true">+RIGHT('Data Summary'!A163,LEN('Data Summary'!A163)-9)</f>
        <v>#VALUE!</v>
      </c>
      <c r="B163" s="36" t="str">
        <f ca="true">+IF(ISTEXT('Data Summary'!B163),'Data Summary'!B163,"")</f>
        <v/>
      </c>
      <c r="C163" s="338" t="e">
        <f ca="true">+VALUE('Data Summary'!C163)</f>
        <v>#VALUE!</v>
      </c>
      <c r="D163" s="96" t="e">
        <f ca="true">+IF(AND(ISNUMBER(OFFSET('Water Data'!$D$4,0,10*ROW('Water Data'!D157))),'Data Summary'!BS163="Yes"),100-OFFSET('Water Data'!$D$4,0,10*ROW('Water Data'!D157)),NA())</f>
        <v>#N/A</v>
      </c>
      <c r="E163" s="96" t="e">
        <f ca="true">+IF(AND(ISNUMBER(OFFSET('Water Data'!$D$6,0,10*ROW('Water Data'!D157))),'Data Summary'!BT163="Yes"),OFFSET('Water Data'!$D$6,0,10*ROW('Water Data'!D157)),NA())</f>
        <v>#N/A</v>
      </c>
      <c r="F163" s="96" t="e">
        <f ca="true">+IF(AND(ISNUMBER(OFFSET('Water Data'!$D$9,0,10*ROW('Water Data'!D157))),'Data Summary'!BU163="Yes"),OFFSET('Water Data'!$D$9,0,10*ROW('Water Data'!D157)),NA())</f>
        <v>#N/A</v>
      </c>
      <c r="G163" s="96" t="e">
        <f ca="true">+IF(AND(ISNUMBER(OFFSET('Water Data'!$E$4,0,10*ROW('Water Data'!E157))),'Data Summary'!BV163="Yes"),100-OFFSET('Water Data'!$E$4,0,10*ROW('Water Data'!E157)),NA())</f>
        <v>#N/A</v>
      </c>
      <c r="H163" s="96" t="e">
        <f ca="true">+IF(AND(ISNUMBER(OFFSET('Water Data'!$E$6,0,10*ROW('Water Data'!E157))),'Data Summary'!BW163="Yes"),OFFSET('Water Data'!$E$6,0,10*ROW('Water Data'!E157)),NA())</f>
        <v>#N/A</v>
      </c>
      <c r="I163" s="96" t="e">
        <f ca="true">+IF(AND(ISNUMBER(OFFSET('Water Data'!$E$9,0,10*ROW('Water Data'!E157))),'Data Summary'!BX163="Yes"),OFFSET('Water Data'!$E$9,0,10*ROW('Water Data'!E157)),NA())</f>
        <v>#N/A</v>
      </c>
      <c r="J163" s="96" t="e">
        <f ca="true">+IF(AND(ISNUMBER(OFFSET('Water Data'!$F$4,0,10*ROW('Water Data'!F157))),'Data Summary'!BY163="Yes"),100-OFFSET('Water Data'!$F$4,0,10*ROW('Water Data'!F157)),NA())</f>
        <v>#N/A</v>
      </c>
      <c r="K163" s="96" t="e">
        <f ca="true">+IF(AND(ISNUMBER(OFFSET('Water Data'!$F$6,0,10*ROW('Water Data'!F157))),'Data Summary'!BZ163="Yes"),OFFSET('Water Data'!$F$6,0,10*ROW('Water Data'!F157)),NA())</f>
        <v>#N/A</v>
      </c>
      <c r="L163" s="96" t="e">
        <f ca="true">+IF(AND(ISNUMBER(OFFSET('Water Data'!$F$9,0,10*ROW('Water Data'!F157))),'Data Summary'!CA163="Yes"),OFFSET('Water Data'!$F$9,0,10*ROW('Water Data'!F157)),NA())</f>
        <v>#N/A</v>
      </c>
      <c r="M163" s="96" t="e">
        <f ca="true">+IF(AND(ISNUMBER(OFFSET('Water Data'!$G$4,0,10*ROW('Water Data'!G157))),'Data Summary'!CB163="Yes"),100-OFFSET('Water Data'!$G$4,0,10*ROW('Water Data'!G157)),NA())</f>
        <v>#N/A</v>
      </c>
      <c r="N163" s="96" t="e">
        <f ca="true">+IF(AND(ISNUMBER(OFFSET('Water Data'!$G$6,0,10*ROW('Water Data'!G157))),'Data Summary'!CC163="Yes"),OFFSET('Water Data'!$G$6,0,10*ROW('Water Data'!G157)),NA())</f>
        <v>#N/A</v>
      </c>
      <c r="O163" s="96" t="e">
        <f ca="true">+IF(AND(ISNUMBER(OFFSET('Water Data'!$G$9,0,10*ROW('Water Data'!G157))),'Data Summary'!CD163="Yes"),OFFSET('Water Data'!$G$9,0,10*ROW('Water Data'!G157)),NA())</f>
        <v>#N/A</v>
      </c>
      <c r="P163" s="96" t="e">
        <f ca="true">+IF(AND(ISNUMBER(OFFSET('Water Data'!$H$4,0,10*ROW('Water Data'!H157))),'Data Summary'!CE163="Yes"),100-OFFSET('Water Data'!$H$4,0,10*ROW('Water Data'!H157)),NA())</f>
        <v>#N/A</v>
      </c>
      <c r="Q163" s="96" t="e">
        <f ca="true">+IF(AND(ISNUMBER(OFFSET('Water Data'!$H$6,0,10*ROW('Water Data'!H157))),'Data Summary'!CF163="Yes"),OFFSET('Water Data'!$H$6,0,10*ROW('Water Data'!H157)),NA())</f>
        <v>#N/A</v>
      </c>
      <c r="R163" s="96" t="e">
        <f ca="true">+IF(AND(ISNUMBER(OFFSET('Water Data'!$H$9,0,10*ROW('Water Data'!H157))),'Data Summary'!CG163="Yes"),OFFSET('Water Data'!$H$9,0,10*ROW('Water Data'!H157)),NA())</f>
        <v>#N/A</v>
      </c>
      <c r="S163" s="96" t="e">
        <f ca="true">+IF(AND(ISNUMBER(OFFSET('Water Data'!$I$4,0,10*ROW('Water Data'!I157))),'Data Summary'!CH163="Yes"),100-OFFSET('Water Data'!$I$4,0,10*ROW('Water Data'!I157)),NA())</f>
        <v>#N/A</v>
      </c>
      <c r="T163" s="96" t="e">
        <f ca="true">+IF(AND(ISNUMBER(OFFSET('Water Data'!$I$6,0,10*ROW('Water Data'!I157))),'Data Summary'!CI163="Yes"),OFFSET('Water Data'!$I$6,0,10*ROW('Water Data'!I157)),NA())</f>
        <v>#N/A</v>
      </c>
      <c r="U163" s="96" t="e">
        <f ca="true">+IF(AND(ISNUMBER(OFFSET('Water Data'!$I$9,0,10*ROW('Water Data'!I157))),'Data Summary'!CJ163="Yes"),OFFSET('Water Data'!$I$9,0,10*ROW('Water Data'!I157)),NA())</f>
        <v>#N/A</v>
      </c>
      <c r="V163" s="97" t="e">
        <f ca="true">+IF(AND(ISNUMBER(OFFSET('Sanitation Data'!$D$4,0,10*ROW('Sanitation Data'!D157))),'Data Summary'!CK163="Yes"),100-OFFSET('Sanitation Data'!$D$4,0,10*ROW('Sanitation Data'!D157)),NA())</f>
        <v>#N/A</v>
      </c>
      <c r="W163" s="97" t="e">
        <f ca="true">+IF(AND(ISNUMBER(OFFSET('Sanitation Data'!$D$6,0,10*ROW('Sanitation Data'!D157))),'Data Summary'!CL163="Yes"),OFFSET('Sanitation Data'!$D$6,0,10*ROW('Sanitation Data'!D157)),NA())</f>
        <v>#N/A</v>
      </c>
      <c r="X163" s="97" t="e">
        <f ca="true">+IF(AND(ISNUMBER(OFFSET('Sanitation Data'!$D$10,0,10*ROW('Sanitation Data'!D157))),'Data Summary'!CM163="Yes"),OFFSET('Sanitation Data'!$D$10,0,10*ROW('Sanitation Data'!D157)),NA())</f>
        <v>#N/A</v>
      </c>
      <c r="Y163" s="97" t="e">
        <f ca="true">+IF(AND(ISNUMBER(OFFSET('Sanitation Data'!$D$11,0,10*ROW('Sanitation Data'!D157))),'Data Summary'!CN163="Yes"),OFFSET('Sanitation Data'!$D$11,0,10*ROW('Sanitation Data'!D157)),NA())</f>
        <v>#N/A</v>
      </c>
      <c r="Z163" s="97" t="e">
        <f ca="true">+IF(AND(ISNUMBER(OFFSET('Sanitation Data'!$D$12,0,10*ROW('Sanitation Data'!D157))),'Data Summary'!CO163="Yes"),OFFSET('Sanitation Data'!$D$12,0,10*ROW('Sanitation Data'!D157)),NA())</f>
        <v>#N/A</v>
      </c>
      <c r="AA163" s="97" t="e">
        <f ca="true">+IF(AND(ISNUMBER(OFFSET('Sanitation Data'!$E$4,0,10*ROW('Sanitation Data'!E157))),'Data Summary'!CP163="Yes"),100-OFFSET('Sanitation Data'!$E$4,0,10*ROW('Sanitation Data'!E157)),NA())</f>
        <v>#N/A</v>
      </c>
      <c r="AB163" s="97" t="e">
        <f ca="true">+IF(AND(ISNUMBER(OFFSET('Sanitation Data'!$E$6,0,10*ROW('Sanitation Data'!E157))),'Data Summary'!CQ163="Yes"),OFFSET('Sanitation Data'!$E$6,0,10*ROW('Sanitation Data'!E157)),NA())</f>
        <v>#N/A</v>
      </c>
      <c r="AC163" s="97" t="e">
        <f ca="true">+IF(AND(ISNUMBER(OFFSET('Sanitation Data'!$E$10,0,10*ROW('Sanitation Data'!E157))),'Data Summary'!CR163="Yes"),OFFSET('Sanitation Data'!$E$10,0,10*ROW('Sanitation Data'!E157)),NA())</f>
        <v>#N/A</v>
      </c>
      <c r="AD163" s="97" t="e">
        <f ca="true">+IF(AND(ISNUMBER(OFFSET('Sanitation Data'!$E$11,0,10*ROW('Sanitation Data'!E157))),'Data Summary'!CS163="Yes"),OFFSET('Sanitation Data'!$E$11,0,10*ROW('Sanitation Data'!E157)),NA())</f>
        <v>#N/A</v>
      </c>
      <c r="AE163" s="97" t="e">
        <f ca="true">+IF(AND(ISNUMBER(OFFSET('Sanitation Data'!$E$12,0,10*ROW('Sanitation Data'!E157))),'Data Summary'!CT163="Yes"),OFFSET('Sanitation Data'!$E$12,0,10*ROW('Sanitation Data'!E157)),NA())</f>
        <v>#N/A</v>
      </c>
      <c r="AF163" s="97" t="e">
        <f ca="true">+IF(AND(ISNUMBER(OFFSET('Sanitation Data'!$F$4,0,10*ROW('Sanitation Data'!F157))),'Data Summary'!CU163="Yes"),100-OFFSET('Sanitation Data'!$F$4,0,10*ROW('Sanitation Data'!F157)),NA())</f>
        <v>#N/A</v>
      </c>
      <c r="AG163" s="97" t="e">
        <f ca="true">+IF(AND(ISNUMBER(OFFSET('Sanitation Data'!$F$6,0,10*ROW('Sanitation Data'!F157))),'Data Summary'!CV163="Yes"),OFFSET('Sanitation Data'!$F$6,0,10*ROW('Sanitation Data'!F157)),NA())</f>
        <v>#N/A</v>
      </c>
      <c r="AH163" s="97" t="e">
        <f ca="true">+IF(AND(ISNUMBER(OFFSET('Sanitation Data'!$F$10,0,10*ROW('Sanitation Data'!F157))),'Data Summary'!CW163="Yes"),OFFSET('Sanitation Data'!$F$10,0,10*ROW('Sanitation Data'!F157)),NA())</f>
        <v>#N/A</v>
      </c>
      <c r="AI163" s="97" t="e">
        <f ca="true">+IF(AND(ISNUMBER(OFFSET('Sanitation Data'!$F$11,0,10*ROW('Sanitation Data'!F157))),'Data Summary'!CX163="Yes"),OFFSET('Sanitation Data'!$F$11,0,10*ROW('Sanitation Data'!F157)),NA())</f>
        <v>#N/A</v>
      </c>
      <c r="AJ163" s="97" t="e">
        <f ca="true">+IF(AND(ISNUMBER(OFFSET('Sanitation Data'!$F$12,0,10*ROW('Sanitation Data'!F157))),'Data Summary'!CY163="Yes"),OFFSET('Sanitation Data'!$F$12,0,10*ROW('Sanitation Data'!F157)),NA())</f>
        <v>#N/A</v>
      </c>
      <c r="AK163" s="97" t="e">
        <f ca="true">+IF(AND(ISNUMBER(OFFSET('Sanitation Data'!$G$4,0,10*ROW('Sanitation Data'!G157))),'Data Summary'!CZ163="Yes"),100-OFFSET('Sanitation Data'!$G$4,0,10*ROW('Sanitation Data'!G157)),NA())</f>
        <v>#N/A</v>
      </c>
      <c r="AL163" s="97" t="e">
        <f ca="true">+IF(AND(ISNUMBER(OFFSET('Sanitation Data'!$G$6,0,10*ROW('Sanitation Data'!G157))),'Data Summary'!DA163="Yes"),OFFSET('Sanitation Data'!$G$6,0,10*ROW('Sanitation Data'!G157)),NA())</f>
        <v>#N/A</v>
      </c>
      <c r="AM163" s="97" t="e">
        <f ca="true">+IF(AND(ISNUMBER(OFFSET('Sanitation Data'!$G$10,0,10*ROW('Sanitation Data'!G157))),'Data Summary'!DB163="Yes"),OFFSET('Sanitation Data'!$G$10,0,10*ROW('Sanitation Data'!G157)),NA())</f>
        <v>#N/A</v>
      </c>
      <c r="AN163" s="97" t="e">
        <f ca="true">+IF(AND(ISNUMBER(OFFSET('Sanitation Data'!$G$11,0,10*ROW('Sanitation Data'!G157))),'Data Summary'!DC163="Yes"),OFFSET('Sanitation Data'!$G$11,0,10*ROW('Sanitation Data'!G157)),NA())</f>
        <v>#N/A</v>
      </c>
      <c r="AO163" s="97" t="e">
        <f ca="true">+IF(AND(ISNUMBER(OFFSET('Sanitation Data'!$G$12,0,10*ROW('Sanitation Data'!G157))),'Data Summary'!DD163="Yes"),OFFSET('Sanitation Data'!$G$12,0,10*ROW('Sanitation Data'!G157)),NA())</f>
        <v>#N/A</v>
      </c>
      <c r="AP163" s="97" t="e">
        <f ca="true">+IF(AND(ISNUMBER(OFFSET('Sanitation Data'!$H$4,0,10*ROW('Sanitation Data'!H157))),'Data Summary'!DE163="Yes"),100-OFFSET('Sanitation Data'!$H$4,0,10*ROW('Sanitation Data'!H157)),NA())</f>
        <v>#N/A</v>
      </c>
      <c r="AQ163" s="97" t="e">
        <f ca="true">+IF(AND(ISNUMBER(OFFSET('Sanitation Data'!$H$6,0,10*ROW('Sanitation Data'!H157))),'Data Summary'!DF163="Yes"),OFFSET('Sanitation Data'!$H$6,0,10*ROW('Sanitation Data'!H157)),NA())</f>
        <v>#N/A</v>
      </c>
      <c r="AR163" s="97" t="e">
        <f ca="true">+IF(AND(ISNUMBER(OFFSET('Sanitation Data'!$H$10,0,10*ROW('Sanitation Data'!H157))),'Data Summary'!DG163="Yes"),OFFSET('Sanitation Data'!$H$10,0,10*ROW('Sanitation Data'!H157)),NA())</f>
        <v>#N/A</v>
      </c>
      <c r="AS163" s="97" t="e">
        <f ca="true">+IF(AND(ISNUMBER(OFFSET('Sanitation Data'!$H$11,0,10*ROW('Sanitation Data'!H157))),'Data Summary'!DH163="Yes"),OFFSET('Sanitation Data'!$H$11,0,10*ROW('Sanitation Data'!H157)),NA())</f>
        <v>#N/A</v>
      </c>
      <c r="AT163" s="97" t="e">
        <f ca="true">+IF(AND(ISNUMBER(OFFSET('Sanitation Data'!$H$12,0,10*ROW('Sanitation Data'!H157))),'Data Summary'!DI163="Yes"),OFFSET('Sanitation Data'!$H$12,0,10*ROW('Sanitation Data'!H157)),NA())</f>
        <v>#N/A</v>
      </c>
      <c r="AU163" s="97" t="e">
        <f ca="true">+IF(AND(ISNUMBER(OFFSET('Sanitation Data'!$I$4,0,10*ROW('Sanitation Data'!I157))),'Data Summary'!DJ163="Yes"),100-OFFSET('Sanitation Data'!$I$4,0,10*ROW('Sanitation Data'!I157)),NA())</f>
        <v>#N/A</v>
      </c>
      <c r="AV163" s="97" t="e">
        <f ca="true">+IF(AND(ISNUMBER(OFFSET('Sanitation Data'!$I$6,0,10*ROW('Sanitation Data'!I157))),'Data Summary'!DK163="Yes"),OFFSET('Sanitation Data'!$I$6,0,10*ROW('Sanitation Data'!I157)),NA())</f>
        <v>#N/A</v>
      </c>
      <c r="AW163" s="97" t="e">
        <f ca="true">+IF(AND(ISNUMBER(OFFSET('Sanitation Data'!$I$10,0,10*ROW('Sanitation Data'!I157))),'Data Summary'!DL163="Yes"),OFFSET('Sanitation Data'!$I$10,0,10*ROW('Sanitation Data'!I157)),NA())</f>
        <v>#N/A</v>
      </c>
      <c r="AX163" s="97" t="e">
        <f ca="true">+IF(AND(ISNUMBER(OFFSET('Sanitation Data'!$I$11,0,10*ROW('Sanitation Data'!I157))),'Data Summary'!DM163="Yes"),OFFSET('Sanitation Data'!$I$11,0,10*ROW('Sanitation Data'!I157)),NA())</f>
        <v>#N/A</v>
      </c>
      <c r="AY163" s="97" t="e">
        <f ca="true">+IF(AND(ISNUMBER(OFFSET('Sanitation Data'!$I$12,0,10*ROW('Sanitation Data'!I157))),'Data Summary'!DN163="Yes"),OFFSET('Sanitation Data'!$I$12,0,10*ROW('Sanitation Data'!I157)),NA())</f>
        <v>#N/A</v>
      </c>
      <c r="AZ163" s="98" t="e">
        <f ca="true">+IF(AND(ISNUMBER(OFFSET('Hygiene Data'!$D$5,0,10*ROW('Hygiene Data'!D157))),'Data Summary'!DO163="Yes"),OFFSET('Hygiene Data'!$D$5,0,10*ROW('Hygiene Data'!D157)),NA())</f>
        <v>#N/A</v>
      </c>
      <c r="BA163" s="98" t="e">
        <f ca="true">+IF(AND(ISNUMBER(OFFSET('Hygiene Data'!$D$7,0,10*ROW('Hygiene Data'!D157))),'Data Summary'!DP163="Yes"),OFFSET('Hygiene Data'!$D$7,0,10*ROW('Hygiene Data'!D157)),NA())</f>
        <v>#N/A</v>
      </c>
      <c r="BB163" s="98" t="e">
        <f ca="true">+IF(AND(ISNUMBER(OFFSET('Hygiene Data'!$D$9,0,10*ROW('Hygiene Data'!D157))),'Data Summary'!DQ163="Yes"),OFFSET('Hygiene Data'!$D$9,0,10*ROW('Hygiene Data'!D157)),NA())</f>
        <v>#N/A</v>
      </c>
      <c r="BC163" s="98" t="e">
        <f ca="true">+IF(AND(ISNUMBER(OFFSET('Hygiene Data'!$E$5,0,10*ROW('Hygiene Data'!E157))),'Data Summary'!DR163="Yes"),OFFSET('Hygiene Data'!$E$5,0,10*ROW('Hygiene Data'!E157)),NA())</f>
        <v>#N/A</v>
      </c>
      <c r="BD163" s="98" t="e">
        <f ca="true">+IF(AND(ISNUMBER(OFFSET('Hygiene Data'!$E$7,0,10*ROW('Hygiene Data'!E157))),'Data Summary'!DS163="Yes"),OFFSET('Hygiene Data'!$E$7,0,10*ROW('Hygiene Data'!E157)),NA())</f>
        <v>#N/A</v>
      </c>
      <c r="BE163" s="98" t="e">
        <f ca="true">+IF(AND(ISNUMBER(OFFSET('Hygiene Data'!$E$9,0,10*ROW('Hygiene Data'!E157))),'Data Summary'!DT163="Yes"),OFFSET('Hygiene Data'!$E$9,0,10*ROW('Hygiene Data'!E157)),NA())</f>
        <v>#N/A</v>
      </c>
      <c r="BF163" s="98" t="e">
        <f ca="true">+IF(AND(ISNUMBER(OFFSET('Hygiene Data'!$F$5,0,10*ROW('Hygiene Data'!F157))),'Data Summary'!DU163="Yes"),OFFSET('Hygiene Data'!$F$5,0,10*ROW('Hygiene Data'!F157)),NA())</f>
        <v>#N/A</v>
      </c>
      <c r="BG163" s="98" t="e">
        <f ca="true">+IF(AND(ISNUMBER(OFFSET('Hygiene Data'!$F$7,0,10*ROW('Hygiene Data'!F157))),'Data Summary'!DV163="Yes"),OFFSET('Hygiene Data'!$F$7,0,10*ROW('Hygiene Data'!F157)),NA())</f>
        <v>#N/A</v>
      </c>
      <c r="BH163" s="98" t="e">
        <f ca="true">+IF(AND(ISNUMBER(OFFSET('Hygiene Data'!$F$9,0,10*ROW('Hygiene Data'!F157))),'Data Summary'!DW163="Yes"),OFFSET('Hygiene Data'!$F$9,0,10*ROW('Hygiene Data'!F157)),NA())</f>
        <v>#N/A</v>
      </c>
      <c r="BI163" s="98" t="e">
        <f ca="true">+IF(AND(ISNUMBER(OFFSET('Hygiene Data'!$G$5,0,10*ROW('Hygiene Data'!G157))),'Data Summary'!DX163="Yes"),OFFSET('Hygiene Data'!$G$5,0,10*ROW('Hygiene Data'!G157)),NA())</f>
        <v>#N/A</v>
      </c>
      <c r="BJ163" s="98" t="e">
        <f ca="true">+IF(AND(ISNUMBER(OFFSET('Hygiene Data'!$G$7,0,10*ROW('Hygiene Data'!G157))),'Data Summary'!DY163="Yes"),OFFSET('Hygiene Data'!$G$7,0,10*ROW('Hygiene Data'!G157)),NA())</f>
        <v>#N/A</v>
      </c>
      <c r="BK163" s="98" t="e">
        <f ca="true">+IF(AND(ISNUMBER(OFFSET('Hygiene Data'!$G$9,0,10*ROW('Hygiene Data'!G157))),'Data Summary'!DZ163="Yes"),OFFSET('Hygiene Data'!$G$9,0,10*ROW('Hygiene Data'!G157)),NA())</f>
        <v>#N/A</v>
      </c>
      <c r="BL163" s="98" t="e">
        <f ca="true">+IF(AND(ISNUMBER(OFFSET('Hygiene Data'!$H$5,0,10*ROW('Hygiene Data'!H157))),'Data Summary'!EA163="Yes"),OFFSET('Hygiene Data'!$H$5,0,10*ROW('Hygiene Data'!H157)),NA())</f>
        <v>#N/A</v>
      </c>
      <c r="BM163" s="98" t="e">
        <f ca="true">+IF(AND(ISNUMBER(OFFSET('Hygiene Data'!$H$7,0,10*ROW('Hygiene Data'!H157))),'Data Summary'!EB163="Yes"),OFFSET('Hygiene Data'!$H$7,0,10*ROW('Hygiene Data'!H157)),NA())</f>
        <v>#N/A</v>
      </c>
      <c r="BN163" s="98" t="e">
        <f ca="true">+IF(AND(ISNUMBER(OFFSET('Hygiene Data'!$H$9,0,10*ROW('Hygiene Data'!H157))),'Data Summary'!EC163="Yes"),OFFSET('Hygiene Data'!$H$9,0,10*ROW('Hygiene Data'!H157)),NA())</f>
        <v>#N/A</v>
      </c>
      <c r="BO163" s="98" t="e">
        <f ca="true">+IF(AND(ISNUMBER(OFFSET('Hygiene Data'!$I$5,0,10*ROW('Hygiene Data'!I157))),'Data Summary'!ED163="Yes"),OFFSET('Hygiene Data'!$I$5,0,10*ROW('Hygiene Data'!I157)),NA())</f>
        <v>#N/A</v>
      </c>
      <c r="BP163" s="98" t="e">
        <f ca="true">+IF(AND(ISNUMBER(OFFSET('Hygiene Data'!$I$7,0,10*ROW('Hygiene Data'!I157))),'Data Summary'!EE163="Yes"),OFFSET('Hygiene Data'!$I$7,0,10*ROW('Hygiene Data'!I157)),NA())</f>
        <v>#N/A</v>
      </c>
      <c r="BQ163" s="98" t="e">
        <f ca="true">+IF(AND(ISNUMBER(OFFSET('Hygiene Data'!$I$9,0,10*ROW('Hygiene Data'!I157))),'Data Summary'!EF163="Yes"),OFFSET('Hygiene Data'!$I$9,0,10*ROW('Hygiene Data'!I157)),NA())</f>
        <v>#N/A</v>
      </c>
    </row>
    <row xmlns:x14ac="http://schemas.microsoft.com/office/spreadsheetml/2009/9/ac" r="164" x14ac:dyDescent="0.2">
      <c r="A164" s="339" t="e">
        <f ca="true">+RIGHT('Data Summary'!A164,LEN('Data Summary'!A164)-9)</f>
        <v>#VALUE!</v>
      </c>
      <c r="B164" s="36" t="str">
        <f ca="true">+IF(ISTEXT('Data Summary'!B164),'Data Summary'!B164,"")</f>
        <v/>
      </c>
      <c r="C164" s="338" t="e">
        <f ca="true">+VALUE('Data Summary'!C164)</f>
        <v>#VALUE!</v>
      </c>
      <c r="D164" s="96" t="e">
        <f ca="true">+IF(AND(ISNUMBER(OFFSET('Water Data'!$D$4,0,10*ROW('Water Data'!D158))),'Data Summary'!BS164="Yes"),100-OFFSET('Water Data'!$D$4,0,10*ROW('Water Data'!D158)),NA())</f>
        <v>#N/A</v>
      </c>
      <c r="E164" s="96" t="e">
        <f ca="true">+IF(AND(ISNUMBER(OFFSET('Water Data'!$D$6,0,10*ROW('Water Data'!D158))),'Data Summary'!BT164="Yes"),OFFSET('Water Data'!$D$6,0,10*ROW('Water Data'!D158)),NA())</f>
        <v>#N/A</v>
      </c>
      <c r="F164" s="96" t="e">
        <f ca="true">+IF(AND(ISNUMBER(OFFSET('Water Data'!$D$9,0,10*ROW('Water Data'!D158))),'Data Summary'!BU164="Yes"),OFFSET('Water Data'!$D$9,0,10*ROW('Water Data'!D158)),NA())</f>
        <v>#N/A</v>
      </c>
      <c r="G164" s="96" t="e">
        <f ca="true">+IF(AND(ISNUMBER(OFFSET('Water Data'!$E$4,0,10*ROW('Water Data'!E158))),'Data Summary'!BV164="Yes"),100-OFFSET('Water Data'!$E$4,0,10*ROW('Water Data'!E158)),NA())</f>
        <v>#N/A</v>
      </c>
      <c r="H164" s="96" t="e">
        <f ca="true">+IF(AND(ISNUMBER(OFFSET('Water Data'!$E$6,0,10*ROW('Water Data'!E158))),'Data Summary'!BW164="Yes"),OFFSET('Water Data'!$E$6,0,10*ROW('Water Data'!E158)),NA())</f>
        <v>#N/A</v>
      </c>
      <c r="I164" s="96" t="e">
        <f ca="true">+IF(AND(ISNUMBER(OFFSET('Water Data'!$E$9,0,10*ROW('Water Data'!E158))),'Data Summary'!BX164="Yes"),OFFSET('Water Data'!$E$9,0,10*ROW('Water Data'!E158)),NA())</f>
        <v>#N/A</v>
      </c>
      <c r="J164" s="96" t="e">
        <f ca="true">+IF(AND(ISNUMBER(OFFSET('Water Data'!$F$4,0,10*ROW('Water Data'!F158))),'Data Summary'!BY164="Yes"),100-OFFSET('Water Data'!$F$4,0,10*ROW('Water Data'!F158)),NA())</f>
        <v>#N/A</v>
      </c>
      <c r="K164" s="96" t="e">
        <f ca="true">+IF(AND(ISNUMBER(OFFSET('Water Data'!$F$6,0,10*ROW('Water Data'!F158))),'Data Summary'!BZ164="Yes"),OFFSET('Water Data'!$F$6,0,10*ROW('Water Data'!F158)),NA())</f>
        <v>#N/A</v>
      </c>
      <c r="L164" s="96" t="e">
        <f ca="true">+IF(AND(ISNUMBER(OFFSET('Water Data'!$F$9,0,10*ROW('Water Data'!F158))),'Data Summary'!CA164="Yes"),OFFSET('Water Data'!$F$9,0,10*ROW('Water Data'!F158)),NA())</f>
        <v>#N/A</v>
      </c>
      <c r="M164" s="96" t="e">
        <f ca="true">+IF(AND(ISNUMBER(OFFSET('Water Data'!$G$4,0,10*ROW('Water Data'!G158))),'Data Summary'!CB164="Yes"),100-OFFSET('Water Data'!$G$4,0,10*ROW('Water Data'!G158)),NA())</f>
        <v>#N/A</v>
      </c>
      <c r="N164" s="96" t="e">
        <f ca="true">+IF(AND(ISNUMBER(OFFSET('Water Data'!$G$6,0,10*ROW('Water Data'!G158))),'Data Summary'!CC164="Yes"),OFFSET('Water Data'!$G$6,0,10*ROW('Water Data'!G158)),NA())</f>
        <v>#N/A</v>
      </c>
      <c r="O164" s="96" t="e">
        <f ca="true">+IF(AND(ISNUMBER(OFFSET('Water Data'!$G$9,0,10*ROW('Water Data'!G158))),'Data Summary'!CD164="Yes"),OFFSET('Water Data'!$G$9,0,10*ROW('Water Data'!G158)),NA())</f>
        <v>#N/A</v>
      </c>
      <c r="P164" s="96" t="e">
        <f ca="true">+IF(AND(ISNUMBER(OFFSET('Water Data'!$H$4,0,10*ROW('Water Data'!H158))),'Data Summary'!CE164="Yes"),100-OFFSET('Water Data'!$H$4,0,10*ROW('Water Data'!H158)),NA())</f>
        <v>#N/A</v>
      </c>
      <c r="Q164" s="96" t="e">
        <f ca="true">+IF(AND(ISNUMBER(OFFSET('Water Data'!$H$6,0,10*ROW('Water Data'!H158))),'Data Summary'!CF164="Yes"),OFFSET('Water Data'!$H$6,0,10*ROW('Water Data'!H158)),NA())</f>
        <v>#N/A</v>
      </c>
      <c r="R164" s="96" t="e">
        <f ca="true">+IF(AND(ISNUMBER(OFFSET('Water Data'!$H$9,0,10*ROW('Water Data'!H158))),'Data Summary'!CG164="Yes"),OFFSET('Water Data'!$H$9,0,10*ROW('Water Data'!H158)),NA())</f>
        <v>#N/A</v>
      </c>
      <c r="S164" s="96" t="e">
        <f ca="true">+IF(AND(ISNUMBER(OFFSET('Water Data'!$I$4,0,10*ROW('Water Data'!I158))),'Data Summary'!CH164="Yes"),100-OFFSET('Water Data'!$I$4,0,10*ROW('Water Data'!I158)),NA())</f>
        <v>#N/A</v>
      </c>
      <c r="T164" s="96" t="e">
        <f ca="true">+IF(AND(ISNUMBER(OFFSET('Water Data'!$I$6,0,10*ROW('Water Data'!I158))),'Data Summary'!CI164="Yes"),OFFSET('Water Data'!$I$6,0,10*ROW('Water Data'!I158)),NA())</f>
        <v>#N/A</v>
      </c>
      <c r="U164" s="96" t="e">
        <f ca="true">+IF(AND(ISNUMBER(OFFSET('Water Data'!$I$9,0,10*ROW('Water Data'!I158))),'Data Summary'!CJ164="Yes"),OFFSET('Water Data'!$I$9,0,10*ROW('Water Data'!I158)),NA())</f>
        <v>#N/A</v>
      </c>
      <c r="V164" s="97" t="e">
        <f ca="true">+IF(AND(ISNUMBER(OFFSET('Sanitation Data'!$D$4,0,10*ROW('Sanitation Data'!D158))),'Data Summary'!CK164="Yes"),100-OFFSET('Sanitation Data'!$D$4,0,10*ROW('Sanitation Data'!D158)),NA())</f>
        <v>#N/A</v>
      </c>
      <c r="W164" s="97" t="e">
        <f ca="true">+IF(AND(ISNUMBER(OFFSET('Sanitation Data'!$D$6,0,10*ROW('Sanitation Data'!D158))),'Data Summary'!CL164="Yes"),OFFSET('Sanitation Data'!$D$6,0,10*ROW('Sanitation Data'!D158)),NA())</f>
        <v>#N/A</v>
      </c>
      <c r="X164" s="97" t="e">
        <f ca="true">+IF(AND(ISNUMBER(OFFSET('Sanitation Data'!$D$10,0,10*ROW('Sanitation Data'!D158))),'Data Summary'!CM164="Yes"),OFFSET('Sanitation Data'!$D$10,0,10*ROW('Sanitation Data'!D158)),NA())</f>
        <v>#N/A</v>
      </c>
      <c r="Y164" s="97" t="e">
        <f ca="true">+IF(AND(ISNUMBER(OFFSET('Sanitation Data'!$D$11,0,10*ROW('Sanitation Data'!D158))),'Data Summary'!CN164="Yes"),OFFSET('Sanitation Data'!$D$11,0,10*ROW('Sanitation Data'!D158)),NA())</f>
        <v>#N/A</v>
      </c>
      <c r="Z164" s="97" t="e">
        <f ca="true">+IF(AND(ISNUMBER(OFFSET('Sanitation Data'!$D$12,0,10*ROW('Sanitation Data'!D158))),'Data Summary'!CO164="Yes"),OFFSET('Sanitation Data'!$D$12,0,10*ROW('Sanitation Data'!D158)),NA())</f>
        <v>#N/A</v>
      </c>
      <c r="AA164" s="97" t="e">
        <f ca="true">+IF(AND(ISNUMBER(OFFSET('Sanitation Data'!$E$4,0,10*ROW('Sanitation Data'!E158))),'Data Summary'!CP164="Yes"),100-OFFSET('Sanitation Data'!$E$4,0,10*ROW('Sanitation Data'!E158)),NA())</f>
        <v>#N/A</v>
      </c>
      <c r="AB164" s="97" t="e">
        <f ca="true">+IF(AND(ISNUMBER(OFFSET('Sanitation Data'!$E$6,0,10*ROW('Sanitation Data'!E158))),'Data Summary'!CQ164="Yes"),OFFSET('Sanitation Data'!$E$6,0,10*ROW('Sanitation Data'!E158)),NA())</f>
        <v>#N/A</v>
      </c>
      <c r="AC164" s="97" t="e">
        <f ca="true">+IF(AND(ISNUMBER(OFFSET('Sanitation Data'!$E$10,0,10*ROW('Sanitation Data'!E158))),'Data Summary'!CR164="Yes"),OFFSET('Sanitation Data'!$E$10,0,10*ROW('Sanitation Data'!E158)),NA())</f>
        <v>#N/A</v>
      </c>
      <c r="AD164" s="97" t="e">
        <f ca="true">+IF(AND(ISNUMBER(OFFSET('Sanitation Data'!$E$11,0,10*ROW('Sanitation Data'!E158))),'Data Summary'!CS164="Yes"),OFFSET('Sanitation Data'!$E$11,0,10*ROW('Sanitation Data'!E158)),NA())</f>
        <v>#N/A</v>
      </c>
      <c r="AE164" s="97" t="e">
        <f ca="true">+IF(AND(ISNUMBER(OFFSET('Sanitation Data'!$E$12,0,10*ROW('Sanitation Data'!E158))),'Data Summary'!CT164="Yes"),OFFSET('Sanitation Data'!$E$12,0,10*ROW('Sanitation Data'!E158)),NA())</f>
        <v>#N/A</v>
      </c>
      <c r="AF164" s="97" t="e">
        <f ca="true">+IF(AND(ISNUMBER(OFFSET('Sanitation Data'!$F$4,0,10*ROW('Sanitation Data'!F158))),'Data Summary'!CU164="Yes"),100-OFFSET('Sanitation Data'!$F$4,0,10*ROW('Sanitation Data'!F158)),NA())</f>
        <v>#N/A</v>
      </c>
      <c r="AG164" s="97" t="e">
        <f ca="true">+IF(AND(ISNUMBER(OFFSET('Sanitation Data'!$F$6,0,10*ROW('Sanitation Data'!F158))),'Data Summary'!CV164="Yes"),OFFSET('Sanitation Data'!$F$6,0,10*ROW('Sanitation Data'!F158)),NA())</f>
        <v>#N/A</v>
      </c>
      <c r="AH164" s="97" t="e">
        <f ca="true">+IF(AND(ISNUMBER(OFFSET('Sanitation Data'!$F$10,0,10*ROW('Sanitation Data'!F158))),'Data Summary'!CW164="Yes"),OFFSET('Sanitation Data'!$F$10,0,10*ROW('Sanitation Data'!F158)),NA())</f>
        <v>#N/A</v>
      </c>
      <c r="AI164" s="97" t="e">
        <f ca="true">+IF(AND(ISNUMBER(OFFSET('Sanitation Data'!$F$11,0,10*ROW('Sanitation Data'!F158))),'Data Summary'!CX164="Yes"),OFFSET('Sanitation Data'!$F$11,0,10*ROW('Sanitation Data'!F158)),NA())</f>
        <v>#N/A</v>
      </c>
      <c r="AJ164" s="97" t="e">
        <f ca="true">+IF(AND(ISNUMBER(OFFSET('Sanitation Data'!$F$12,0,10*ROW('Sanitation Data'!F158))),'Data Summary'!CY164="Yes"),OFFSET('Sanitation Data'!$F$12,0,10*ROW('Sanitation Data'!F158)),NA())</f>
        <v>#N/A</v>
      </c>
      <c r="AK164" s="97" t="e">
        <f ca="true">+IF(AND(ISNUMBER(OFFSET('Sanitation Data'!$G$4,0,10*ROW('Sanitation Data'!G158))),'Data Summary'!CZ164="Yes"),100-OFFSET('Sanitation Data'!$G$4,0,10*ROW('Sanitation Data'!G158)),NA())</f>
        <v>#N/A</v>
      </c>
      <c r="AL164" s="97" t="e">
        <f ca="true">+IF(AND(ISNUMBER(OFFSET('Sanitation Data'!$G$6,0,10*ROW('Sanitation Data'!G158))),'Data Summary'!DA164="Yes"),OFFSET('Sanitation Data'!$G$6,0,10*ROW('Sanitation Data'!G158)),NA())</f>
        <v>#N/A</v>
      </c>
      <c r="AM164" s="97" t="e">
        <f ca="true">+IF(AND(ISNUMBER(OFFSET('Sanitation Data'!$G$10,0,10*ROW('Sanitation Data'!G158))),'Data Summary'!DB164="Yes"),OFFSET('Sanitation Data'!$G$10,0,10*ROW('Sanitation Data'!G158)),NA())</f>
        <v>#N/A</v>
      </c>
      <c r="AN164" s="97" t="e">
        <f ca="true">+IF(AND(ISNUMBER(OFFSET('Sanitation Data'!$G$11,0,10*ROW('Sanitation Data'!G158))),'Data Summary'!DC164="Yes"),OFFSET('Sanitation Data'!$G$11,0,10*ROW('Sanitation Data'!G158)),NA())</f>
        <v>#N/A</v>
      </c>
      <c r="AO164" s="97" t="e">
        <f ca="true">+IF(AND(ISNUMBER(OFFSET('Sanitation Data'!$G$12,0,10*ROW('Sanitation Data'!G158))),'Data Summary'!DD164="Yes"),OFFSET('Sanitation Data'!$G$12,0,10*ROW('Sanitation Data'!G158)),NA())</f>
        <v>#N/A</v>
      </c>
      <c r="AP164" s="97" t="e">
        <f ca="true">+IF(AND(ISNUMBER(OFFSET('Sanitation Data'!$H$4,0,10*ROW('Sanitation Data'!H158))),'Data Summary'!DE164="Yes"),100-OFFSET('Sanitation Data'!$H$4,0,10*ROW('Sanitation Data'!H158)),NA())</f>
        <v>#N/A</v>
      </c>
      <c r="AQ164" s="97" t="e">
        <f ca="true">+IF(AND(ISNUMBER(OFFSET('Sanitation Data'!$H$6,0,10*ROW('Sanitation Data'!H158))),'Data Summary'!DF164="Yes"),OFFSET('Sanitation Data'!$H$6,0,10*ROW('Sanitation Data'!H158)),NA())</f>
        <v>#N/A</v>
      </c>
      <c r="AR164" s="97" t="e">
        <f ca="true">+IF(AND(ISNUMBER(OFFSET('Sanitation Data'!$H$10,0,10*ROW('Sanitation Data'!H158))),'Data Summary'!DG164="Yes"),OFFSET('Sanitation Data'!$H$10,0,10*ROW('Sanitation Data'!H158)),NA())</f>
        <v>#N/A</v>
      </c>
      <c r="AS164" s="97" t="e">
        <f ca="true">+IF(AND(ISNUMBER(OFFSET('Sanitation Data'!$H$11,0,10*ROW('Sanitation Data'!H158))),'Data Summary'!DH164="Yes"),OFFSET('Sanitation Data'!$H$11,0,10*ROW('Sanitation Data'!H158)),NA())</f>
        <v>#N/A</v>
      </c>
      <c r="AT164" s="97" t="e">
        <f ca="true">+IF(AND(ISNUMBER(OFFSET('Sanitation Data'!$H$12,0,10*ROW('Sanitation Data'!H158))),'Data Summary'!DI164="Yes"),OFFSET('Sanitation Data'!$H$12,0,10*ROW('Sanitation Data'!H158)),NA())</f>
        <v>#N/A</v>
      </c>
      <c r="AU164" s="97" t="e">
        <f ca="true">+IF(AND(ISNUMBER(OFFSET('Sanitation Data'!$I$4,0,10*ROW('Sanitation Data'!I158))),'Data Summary'!DJ164="Yes"),100-OFFSET('Sanitation Data'!$I$4,0,10*ROW('Sanitation Data'!I158)),NA())</f>
        <v>#N/A</v>
      </c>
      <c r="AV164" s="97" t="e">
        <f ca="true">+IF(AND(ISNUMBER(OFFSET('Sanitation Data'!$I$6,0,10*ROW('Sanitation Data'!I158))),'Data Summary'!DK164="Yes"),OFFSET('Sanitation Data'!$I$6,0,10*ROW('Sanitation Data'!I158)),NA())</f>
        <v>#N/A</v>
      </c>
      <c r="AW164" s="97" t="e">
        <f ca="true">+IF(AND(ISNUMBER(OFFSET('Sanitation Data'!$I$10,0,10*ROW('Sanitation Data'!I158))),'Data Summary'!DL164="Yes"),OFFSET('Sanitation Data'!$I$10,0,10*ROW('Sanitation Data'!I158)),NA())</f>
        <v>#N/A</v>
      </c>
      <c r="AX164" s="97" t="e">
        <f ca="true">+IF(AND(ISNUMBER(OFFSET('Sanitation Data'!$I$11,0,10*ROW('Sanitation Data'!I158))),'Data Summary'!DM164="Yes"),OFFSET('Sanitation Data'!$I$11,0,10*ROW('Sanitation Data'!I158)),NA())</f>
        <v>#N/A</v>
      </c>
      <c r="AY164" s="97" t="e">
        <f ca="true">+IF(AND(ISNUMBER(OFFSET('Sanitation Data'!$I$12,0,10*ROW('Sanitation Data'!I158))),'Data Summary'!DN164="Yes"),OFFSET('Sanitation Data'!$I$12,0,10*ROW('Sanitation Data'!I158)),NA())</f>
        <v>#N/A</v>
      </c>
      <c r="AZ164" s="98" t="e">
        <f ca="true">+IF(AND(ISNUMBER(OFFSET('Hygiene Data'!$D$5,0,10*ROW('Hygiene Data'!D158))),'Data Summary'!DO164="Yes"),OFFSET('Hygiene Data'!$D$5,0,10*ROW('Hygiene Data'!D158)),NA())</f>
        <v>#N/A</v>
      </c>
      <c r="BA164" s="98" t="e">
        <f ca="true">+IF(AND(ISNUMBER(OFFSET('Hygiene Data'!$D$7,0,10*ROW('Hygiene Data'!D158))),'Data Summary'!DP164="Yes"),OFFSET('Hygiene Data'!$D$7,0,10*ROW('Hygiene Data'!D158)),NA())</f>
        <v>#N/A</v>
      </c>
      <c r="BB164" s="98" t="e">
        <f ca="true">+IF(AND(ISNUMBER(OFFSET('Hygiene Data'!$D$9,0,10*ROW('Hygiene Data'!D158))),'Data Summary'!DQ164="Yes"),OFFSET('Hygiene Data'!$D$9,0,10*ROW('Hygiene Data'!D158)),NA())</f>
        <v>#N/A</v>
      </c>
      <c r="BC164" s="98" t="e">
        <f ca="true">+IF(AND(ISNUMBER(OFFSET('Hygiene Data'!$E$5,0,10*ROW('Hygiene Data'!E158))),'Data Summary'!DR164="Yes"),OFFSET('Hygiene Data'!$E$5,0,10*ROW('Hygiene Data'!E158)),NA())</f>
        <v>#N/A</v>
      </c>
      <c r="BD164" s="98" t="e">
        <f ca="true">+IF(AND(ISNUMBER(OFFSET('Hygiene Data'!$E$7,0,10*ROW('Hygiene Data'!E158))),'Data Summary'!DS164="Yes"),OFFSET('Hygiene Data'!$E$7,0,10*ROW('Hygiene Data'!E158)),NA())</f>
        <v>#N/A</v>
      </c>
      <c r="BE164" s="98" t="e">
        <f ca="true">+IF(AND(ISNUMBER(OFFSET('Hygiene Data'!$E$9,0,10*ROW('Hygiene Data'!E158))),'Data Summary'!DT164="Yes"),OFFSET('Hygiene Data'!$E$9,0,10*ROW('Hygiene Data'!E158)),NA())</f>
        <v>#N/A</v>
      </c>
      <c r="BF164" s="98" t="e">
        <f ca="true">+IF(AND(ISNUMBER(OFFSET('Hygiene Data'!$F$5,0,10*ROW('Hygiene Data'!F158))),'Data Summary'!DU164="Yes"),OFFSET('Hygiene Data'!$F$5,0,10*ROW('Hygiene Data'!F158)),NA())</f>
        <v>#N/A</v>
      </c>
      <c r="BG164" s="98" t="e">
        <f ca="true">+IF(AND(ISNUMBER(OFFSET('Hygiene Data'!$F$7,0,10*ROW('Hygiene Data'!F158))),'Data Summary'!DV164="Yes"),OFFSET('Hygiene Data'!$F$7,0,10*ROW('Hygiene Data'!F158)),NA())</f>
        <v>#N/A</v>
      </c>
      <c r="BH164" s="98" t="e">
        <f ca="true">+IF(AND(ISNUMBER(OFFSET('Hygiene Data'!$F$9,0,10*ROW('Hygiene Data'!F158))),'Data Summary'!DW164="Yes"),OFFSET('Hygiene Data'!$F$9,0,10*ROW('Hygiene Data'!F158)),NA())</f>
        <v>#N/A</v>
      </c>
      <c r="BI164" s="98" t="e">
        <f ca="true">+IF(AND(ISNUMBER(OFFSET('Hygiene Data'!$G$5,0,10*ROW('Hygiene Data'!G158))),'Data Summary'!DX164="Yes"),OFFSET('Hygiene Data'!$G$5,0,10*ROW('Hygiene Data'!G158)),NA())</f>
        <v>#N/A</v>
      </c>
      <c r="BJ164" s="98" t="e">
        <f ca="true">+IF(AND(ISNUMBER(OFFSET('Hygiene Data'!$G$7,0,10*ROW('Hygiene Data'!G158))),'Data Summary'!DY164="Yes"),OFFSET('Hygiene Data'!$G$7,0,10*ROW('Hygiene Data'!G158)),NA())</f>
        <v>#N/A</v>
      </c>
      <c r="BK164" s="98" t="e">
        <f ca="true">+IF(AND(ISNUMBER(OFFSET('Hygiene Data'!$G$9,0,10*ROW('Hygiene Data'!G158))),'Data Summary'!DZ164="Yes"),OFFSET('Hygiene Data'!$G$9,0,10*ROW('Hygiene Data'!G158)),NA())</f>
        <v>#N/A</v>
      </c>
      <c r="BL164" s="98" t="e">
        <f ca="true">+IF(AND(ISNUMBER(OFFSET('Hygiene Data'!$H$5,0,10*ROW('Hygiene Data'!H158))),'Data Summary'!EA164="Yes"),OFFSET('Hygiene Data'!$H$5,0,10*ROW('Hygiene Data'!H158)),NA())</f>
        <v>#N/A</v>
      </c>
      <c r="BM164" s="98" t="e">
        <f ca="true">+IF(AND(ISNUMBER(OFFSET('Hygiene Data'!$H$7,0,10*ROW('Hygiene Data'!H158))),'Data Summary'!EB164="Yes"),OFFSET('Hygiene Data'!$H$7,0,10*ROW('Hygiene Data'!H158)),NA())</f>
        <v>#N/A</v>
      </c>
      <c r="BN164" s="98" t="e">
        <f ca="true">+IF(AND(ISNUMBER(OFFSET('Hygiene Data'!$H$9,0,10*ROW('Hygiene Data'!H158))),'Data Summary'!EC164="Yes"),OFFSET('Hygiene Data'!$H$9,0,10*ROW('Hygiene Data'!H158)),NA())</f>
        <v>#N/A</v>
      </c>
      <c r="BO164" s="98" t="e">
        <f ca="true">+IF(AND(ISNUMBER(OFFSET('Hygiene Data'!$I$5,0,10*ROW('Hygiene Data'!I158))),'Data Summary'!ED164="Yes"),OFFSET('Hygiene Data'!$I$5,0,10*ROW('Hygiene Data'!I158)),NA())</f>
        <v>#N/A</v>
      </c>
      <c r="BP164" s="98" t="e">
        <f ca="true">+IF(AND(ISNUMBER(OFFSET('Hygiene Data'!$I$7,0,10*ROW('Hygiene Data'!I158))),'Data Summary'!EE164="Yes"),OFFSET('Hygiene Data'!$I$7,0,10*ROW('Hygiene Data'!I158)),NA())</f>
        <v>#N/A</v>
      </c>
      <c r="BQ164" s="98" t="e">
        <f ca="true">+IF(AND(ISNUMBER(OFFSET('Hygiene Data'!$I$9,0,10*ROW('Hygiene Data'!I158))),'Data Summary'!EF164="Yes"),OFFSET('Hygiene Data'!$I$9,0,10*ROW('Hygiene Data'!I158)),NA())</f>
        <v>#N/A</v>
      </c>
    </row>
    <row xmlns:x14ac="http://schemas.microsoft.com/office/spreadsheetml/2009/9/ac" r="165" x14ac:dyDescent="0.2">
      <c r="A165" s="339" t="e">
        <f ca="true">+RIGHT('Data Summary'!A165,LEN('Data Summary'!A165)-9)</f>
        <v>#VALUE!</v>
      </c>
      <c r="B165" s="36" t="str">
        <f ca="true">+IF(ISTEXT('Data Summary'!B165),'Data Summary'!B165,"")</f>
        <v/>
      </c>
      <c r="C165" s="338" t="e">
        <f ca="true">+VALUE('Data Summary'!C165)</f>
        <v>#VALUE!</v>
      </c>
      <c r="D165" s="96" t="e">
        <f ca="true">+IF(AND(ISNUMBER(OFFSET('Water Data'!$D$4,0,10*ROW('Water Data'!D159))),'Data Summary'!BS165="Yes"),100-OFFSET('Water Data'!$D$4,0,10*ROW('Water Data'!D159)),NA())</f>
        <v>#N/A</v>
      </c>
      <c r="E165" s="96" t="e">
        <f ca="true">+IF(AND(ISNUMBER(OFFSET('Water Data'!$D$6,0,10*ROW('Water Data'!D159))),'Data Summary'!BT165="Yes"),OFFSET('Water Data'!$D$6,0,10*ROW('Water Data'!D159)),NA())</f>
        <v>#N/A</v>
      </c>
      <c r="F165" s="96" t="e">
        <f ca="true">+IF(AND(ISNUMBER(OFFSET('Water Data'!$D$9,0,10*ROW('Water Data'!D159))),'Data Summary'!BU165="Yes"),OFFSET('Water Data'!$D$9,0,10*ROW('Water Data'!D159)),NA())</f>
        <v>#N/A</v>
      </c>
      <c r="G165" s="96" t="e">
        <f ca="true">+IF(AND(ISNUMBER(OFFSET('Water Data'!$E$4,0,10*ROW('Water Data'!E159))),'Data Summary'!BV165="Yes"),100-OFFSET('Water Data'!$E$4,0,10*ROW('Water Data'!E159)),NA())</f>
        <v>#N/A</v>
      </c>
      <c r="H165" s="96" t="e">
        <f ca="true">+IF(AND(ISNUMBER(OFFSET('Water Data'!$E$6,0,10*ROW('Water Data'!E159))),'Data Summary'!BW165="Yes"),OFFSET('Water Data'!$E$6,0,10*ROW('Water Data'!E159)),NA())</f>
        <v>#N/A</v>
      </c>
      <c r="I165" s="96" t="e">
        <f ca="true">+IF(AND(ISNUMBER(OFFSET('Water Data'!$E$9,0,10*ROW('Water Data'!E159))),'Data Summary'!BX165="Yes"),OFFSET('Water Data'!$E$9,0,10*ROW('Water Data'!E159)),NA())</f>
        <v>#N/A</v>
      </c>
      <c r="J165" s="96" t="e">
        <f ca="true">+IF(AND(ISNUMBER(OFFSET('Water Data'!$F$4,0,10*ROW('Water Data'!F159))),'Data Summary'!BY165="Yes"),100-OFFSET('Water Data'!$F$4,0,10*ROW('Water Data'!F159)),NA())</f>
        <v>#N/A</v>
      </c>
      <c r="K165" s="96" t="e">
        <f ca="true">+IF(AND(ISNUMBER(OFFSET('Water Data'!$F$6,0,10*ROW('Water Data'!F159))),'Data Summary'!BZ165="Yes"),OFFSET('Water Data'!$F$6,0,10*ROW('Water Data'!F159)),NA())</f>
        <v>#N/A</v>
      </c>
      <c r="L165" s="96" t="e">
        <f ca="true">+IF(AND(ISNUMBER(OFFSET('Water Data'!$F$9,0,10*ROW('Water Data'!F159))),'Data Summary'!CA165="Yes"),OFFSET('Water Data'!$F$9,0,10*ROW('Water Data'!F159)),NA())</f>
        <v>#N/A</v>
      </c>
      <c r="M165" s="96" t="e">
        <f ca="true">+IF(AND(ISNUMBER(OFFSET('Water Data'!$G$4,0,10*ROW('Water Data'!G159))),'Data Summary'!CB165="Yes"),100-OFFSET('Water Data'!$G$4,0,10*ROW('Water Data'!G159)),NA())</f>
        <v>#N/A</v>
      </c>
      <c r="N165" s="96" t="e">
        <f ca="true">+IF(AND(ISNUMBER(OFFSET('Water Data'!$G$6,0,10*ROW('Water Data'!G159))),'Data Summary'!CC165="Yes"),OFFSET('Water Data'!$G$6,0,10*ROW('Water Data'!G159)),NA())</f>
        <v>#N/A</v>
      </c>
      <c r="O165" s="96" t="e">
        <f ca="true">+IF(AND(ISNUMBER(OFFSET('Water Data'!$G$9,0,10*ROW('Water Data'!G159))),'Data Summary'!CD165="Yes"),OFFSET('Water Data'!$G$9,0,10*ROW('Water Data'!G159)),NA())</f>
        <v>#N/A</v>
      </c>
      <c r="P165" s="96" t="e">
        <f ca="true">+IF(AND(ISNUMBER(OFFSET('Water Data'!$H$4,0,10*ROW('Water Data'!H159))),'Data Summary'!CE165="Yes"),100-OFFSET('Water Data'!$H$4,0,10*ROW('Water Data'!H159)),NA())</f>
        <v>#N/A</v>
      </c>
      <c r="Q165" s="96" t="e">
        <f ca="true">+IF(AND(ISNUMBER(OFFSET('Water Data'!$H$6,0,10*ROW('Water Data'!H159))),'Data Summary'!CF165="Yes"),OFFSET('Water Data'!$H$6,0,10*ROW('Water Data'!H159)),NA())</f>
        <v>#N/A</v>
      </c>
      <c r="R165" s="96" t="e">
        <f ca="true">+IF(AND(ISNUMBER(OFFSET('Water Data'!$H$9,0,10*ROW('Water Data'!H159))),'Data Summary'!CG165="Yes"),OFFSET('Water Data'!$H$9,0,10*ROW('Water Data'!H159)),NA())</f>
        <v>#N/A</v>
      </c>
      <c r="S165" s="96" t="e">
        <f ca="true">+IF(AND(ISNUMBER(OFFSET('Water Data'!$I$4,0,10*ROW('Water Data'!I159))),'Data Summary'!CH165="Yes"),100-OFFSET('Water Data'!$I$4,0,10*ROW('Water Data'!I159)),NA())</f>
        <v>#N/A</v>
      </c>
      <c r="T165" s="96" t="e">
        <f ca="true">+IF(AND(ISNUMBER(OFFSET('Water Data'!$I$6,0,10*ROW('Water Data'!I159))),'Data Summary'!CI165="Yes"),OFFSET('Water Data'!$I$6,0,10*ROW('Water Data'!I159)),NA())</f>
        <v>#N/A</v>
      </c>
      <c r="U165" s="96" t="e">
        <f ca="true">+IF(AND(ISNUMBER(OFFSET('Water Data'!$I$9,0,10*ROW('Water Data'!I159))),'Data Summary'!CJ165="Yes"),OFFSET('Water Data'!$I$9,0,10*ROW('Water Data'!I159)),NA())</f>
        <v>#N/A</v>
      </c>
      <c r="V165" s="97" t="e">
        <f ca="true">+IF(AND(ISNUMBER(OFFSET('Sanitation Data'!$D$4,0,10*ROW('Sanitation Data'!D159))),'Data Summary'!CK165="Yes"),100-OFFSET('Sanitation Data'!$D$4,0,10*ROW('Sanitation Data'!D159)),NA())</f>
        <v>#N/A</v>
      </c>
      <c r="W165" s="97" t="e">
        <f ca="true">+IF(AND(ISNUMBER(OFFSET('Sanitation Data'!$D$6,0,10*ROW('Sanitation Data'!D159))),'Data Summary'!CL165="Yes"),OFFSET('Sanitation Data'!$D$6,0,10*ROW('Sanitation Data'!D159)),NA())</f>
        <v>#N/A</v>
      </c>
      <c r="X165" s="97" t="e">
        <f ca="true">+IF(AND(ISNUMBER(OFFSET('Sanitation Data'!$D$10,0,10*ROW('Sanitation Data'!D159))),'Data Summary'!CM165="Yes"),OFFSET('Sanitation Data'!$D$10,0,10*ROW('Sanitation Data'!D159)),NA())</f>
        <v>#N/A</v>
      </c>
      <c r="Y165" s="97" t="e">
        <f ca="true">+IF(AND(ISNUMBER(OFFSET('Sanitation Data'!$D$11,0,10*ROW('Sanitation Data'!D159))),'Data Summary'!CN165="Yes"),OFFSET('Sanitation Data'!$D$11,0,10*ROW('Sanitation Data'!D159)),NA())</f>
        <v>#N/A</v>
      </c>
      <c r="Z165" s="97" t="e">
        <f ca="true">+IF(AND(ISNUMBER(OFFSET('Sanitation Data'!$D$12,0,10*ROW('Sanitation Data'!D159))),'Data Summary'!CO165="Yes"),OFFSET('Sanitation Data'!$D$12,0,10*ROW('Sanitation Data'!D159)),NA())</f>
        <v>#N/A</v>
      </c>
      <c r="AA165" s="97" t="e">
        <f ca="true">+IF(AND(ISNUMBER(OFFSET('Sanitation Data'!$E$4,0,10*ROW('Sanitation Data'!E159))),'Data Summary'!CP165="Yes"),100-OFFSET('Sanitation Data'!$E$4,0,10*ROW('Sanitation Data'!E159)),NA())</f>
        <v>#N/A</v>
      </c>
      <c r="AB165" s="97" t="e">
        <f ca="true">+IF(AND(ISNUMBER(OFFSET('Sanitation Data'!$E$6,0,10*ROW('Sanitation Data'!E159))),'Data Summary'!CQ165="Yes"),OFFSET('Sanitation Data'!$E$6,0,10*ROW('Sanitation Data'!E159)),NA())</f>
        <v>#N/A</v>
      </c>
      <c r="AC165" s="97" t="e">
        <f ca="true">+IF(AND(ISNUMBER(OFFSET('Sanitation Data'!$E$10,0,10*ROW('Sanitation Data'!E159))),'Data Summary'!CR165="Yes"),OFFSET('Sanitation Data'!$E$10,0,10*ROW('Sanitation Data'!E159)),NA())</f>
        <v>#N/A</v>
      </c>
      <c r="AD165" s="97" t="e">
        <f ca="true">+IF(AND(ISNUMBER(OFFSET('Sanitation Data'!$E$11,0,10*ROW('Sanitation Data'!E159))),'Data Summary'!CS165="Yes"),OFFSET('Sanitation Data'!$E$11,0,10*ROW('Sanitation Data'!E159)),NA())</f>
        <v>#N/A</v>
      </c>
      <c r="AE165" s="97" t="e">
        <f ca="true">+IF(AND(ISNUMBER(OFFSET('Sanitation Data'!$E$12,0,10*ROW('Sanitation Data'!E159))),'Data Summary'!CT165="Yes"),OFFSET('Sanitation Data'!$E$12,0,10*ROW('Sanitation Data'!E159)),NA())</f>
        <v>#N/A</v>
      </c>
      <c r="AF165" s="97" t="e">
        <f ca="true">+IF(AND(ISNUMBER(OFFSET('Sanitation Data'!$F$4,0,10*ROW('Sanitation Data'!F159))),'Data Summary'!CU165="Yes"),100-OFFSET('Sanitation Data'!$F$4,0,10*ROW('Sanitation Data'!F159)),NA())</f>
        <v>#N/A</v>
      </c>
      <c r="AG165" s="97" t="e">
        <f ca="true">+IF(AND(ISNUMBER(OFFSET('Sanitation Data'!$F$6,0,10*ROW('Sanitation Data'!F159))),'Data Summary'!CV165="Yes"),OFFSET('Sanitation Data'!$F$6,0,10*ROW('Sanitation Data'!F159)),NA())</f>
        <v>#N/A</v>
      </c>
      <c r="AH165" s="97" t="e">
        <f ca="true">+IF(AND(ISNUMBER(OFFSET('Sanitation Data'!$F$10,0,10*ROW('Sanitation Data'!F159))),'Data Summary'!CW165="Yes"),OFFSET('Sanitation Data'!$F$10,0,10*ROW('Sanitation Data'!F159)),NA())</f>
        <v>#N/A</v>
      </c>
      <c r="AI165" s="97" t="e">
        <f ca="true">+IF(AND(ISNUMBER(OFFSET('Sanitation Data'!$F$11,0,10*ROW('Sanitation Data'!F159))),'Data Summary'!CX165="Yes"),OFFSET('Sanitation Data'!$F$11,0,10*ROW('Sanitation Data'!F159)),NA())</f>
        <v>#N/A</v>
      </c>
      <c r="AJ165" s="97" t="e">
        <f ca="true">+IF(AND(ISNUMBER(OFFSET('Sanitation Data'!$F$12,0,10*ROW('Sanitation Data'!F159))),'Data Summary'!CY165="Yes"),OFFSET('Sanitation Data'!$F$12,0,10*ROW('Sanitation Data'!F159)),NA())</f>
        <v>#N/A</v>
      </c>
      <c r="AK165" s="97" t="e">
        <f ca="true">+IF(AND(ISNUMBER(OFFSET('Sanitation Data'!$G$4,0,10*ROW('Sanitation Data'!G159))),'Data Summary'!CZ165="Yes"),100-OFFSET('Sanitation Data'!$G$4,0,10*ROW('Sanitation Data'!G159)),NA())</f>
        <v>#N/A</v>
      </c>
      <c r="AL165" s="97" t="e">
        <f ca="true">+IF(AND(ISNUMBER(OFFSET('Sanitation Data'!$G$6,0,10*ROW('Sanitation Data'!G159))),'Data Summary'!DA165="Yes"),OFFSET('Sanitation Data'!$G$6,0,10*ROW('Sanitation Data'!G159)),NA())</f>
        <v>#N/A</v>
      </c>
      <c r="AM165" s="97" t="e">
        <f ca="true">+IF(AND(ISNUMBER(OFFSET('Sanitation Data'!$G$10,0,10*ROW('Sanitation Data'!G159))),'Data Summary'!DB165="Yes"),OFFSET('Sanitation Data'!$G$10,0,10*ROW('Sanitation Data'!G159)),NA())</f>
        <v>#N/A</v>
      </c>
      <c r="AN165" s="97" t="e">
        <f ca="true">+IF(AND(ISNUMBER(OFFSET('Sanitation Data'!$G$11,0,10*ROW('Sanitation Data'!G159))),'Data Summary'!DC165="Yes"),OFFSET('Sanitation Data'!$G$11,0,10*ROW('Sanitation Data'!G159)),NA())</f>
        <v>#N/A</v>
      </c>
      <c r="AO165" s="97" t="e">
        <f ca="true">+IF(AND(ISNUMBER(OFFSET('Sanitation Data'!$G$12,0,10*ROW('Sanitation Data'!G159))),'Data Summary'!DD165="Yes"),OFFSET('Sanitation Data'!$G$12,0,10*ROW('Sanitation Data'!G159)),NA())</f>
        <v>#N/A</v>
      </c>
      <c r="AP165" s="97" t="e">
        <f ca="true">+IF(AND(ISNUMBER(OFFSET('Sanitation Data'!$H$4,0,10*ROW('Sanitation Data'!H159))),'Data Summary'!DE165="Yes"),100-OFFSET('Sanitation Data'!$H$4,0,10*ROW('Sanitation Data'!H159)),NA())</f>
        <v>#N/A</v>
      </c>
      <c r="AQ165" s="97" t="e">
        <f ca="true">+IF(AND(ISNUMBER(OFFSET('Sanitation Data'!$H$6,0,10*ROW('Sanitation Data'!H159))),'Data Summary'!DF165="Yes"),OFFSET('Sanitation Data'!$H$6,0,10*ROW('Sanitation Data'!H159)),NA())</f>
        <v>#N/A</v>
      </c>
      <c r="AR165" s="97" t="e">
        <f ca="true">+IF(AND(ISNUMBER(OFFSET('Sanitation Data'!$H$10,0,10*ROW('Sanitation Data'!H159))),'Data Summary'!DG165="Yes"),OFFSET('Sanitation Data'!$H$10,0,10*ROW('Sanitation Data'!H159)),NA())</f>
        <v>#N/A</v>
      </c>
      <c r="AS165" s="97" t="e">
        <f ca="true">+IF(AND(ISNUMBER(OFFSET('Sanitation Data'!$H$11,0,10*ROW('Sanitation Data'!H159))),'Data Summary'!DH165="Yes"),OFFSET('Sanitation Data'!$H$11,0,10*ROW('Sanitation Data'!H159)),NA())</f>
        <v>#N/A</v>
      </c>
      <c r="AT165" s="97" t="e">
        <f ca="true">+IF(AND(ISNUMBER(OFFSET('Sanitation Data'!$H$12,0,10*ROW('Sanitation Data'!H159))),'Data Summary'!DI165="Yes"),OFFSET('Sanitation Data'!$H$12,0,10*ROW('Sanitation Data'!H159)),NA())</f>
        <v>#N/A</v>
      </c>
      <c r="AU165" s="97" t="e">
        <f ca="true">+IF(AND(ISNUMBER(OFFSET('Sanitation Data'!$I$4,0,10*ROW('Sanitation Data'!I159))),'Data Summary'!DJ165="Yes"),100-OFFSET('Sanitation Data'!$I$4,0,10*ROW('Sanitation Data'!I159)),NA())</f>
        <v>#N/A</v>
      </c>
      <c r="AV165" s="97" t="e">
        <f ca="true">+IF(AND(ISNUMBER(OFFSET('Sanitation Data'!$I$6,0,10*ROW('Sanitation Data'!I159))),'Data Summary'!DK165="Yes"),OFFSET('Sanitation Data'!$I$6,0,10*ROW('Sanitation Data'!I159)),NA())</f>
        <v>#N/A</v>
      </c>
      <c r="AW165" s="97" t="e">
        <f ca="true">+IF(AND(ISNUMBER(OFFSET('Sanitation Data'!$I$10,0,10*ROW('Sanitation Data'!I159))),'Data Summary'!DL165="Yes"),OFFSET('Sanitation Data'!$I$10,0,10*ROW('Sanitation Data'!I159)),NA())</f>
        <v>#N/A</v>
      </c>
      <c r="AX165" s="97" t="e">
        <f ca="true">+IF(AND(ISNUMBER(OFFSET('Sanitation Data'!$I$11,0,10*ROW('Sanitation Data'!I159))),'Data Summary'!DM165="Yes"),OFFSET('Sanitation Data'!$I$11,0,10*ROW('Sanitation Data'!I159)),NA())</f>
        <v>#N/A</v>
      </c>
      <c r="AY165" s="97" t="e">
        <f ca="true">+IF(AND(ISNUMBER(OFFSET('Sanitation Data'!$I$12,0,10*ROW('Sanitation Data'!I159))),'Data Summary'!DN165="Yes"),OFFSET('Sanitation Data'!$I$12,0,10*ROW('Sanitation Data'!I159)),NA())</f>
        <v>#N/A</v>
      </c>
      <c r="AZ165" s="98" t="e">
        <f ca="true">+IF(AND(ISNUMBER(OFFSET('Hygiene Data'!$D$5,0,10*ROW('Hygiene Data'!D159))),'Data Summary'!DO165="Yes"),OFFSET('Hygiene Data'!$D$5,0,10*ROW('Hygiene Data'!D159)),NA())</f>
        <v>#N/A</v>
      </c>
      <c r="BA165" s="98" t="e">
        <f ca="true">+IF(AND(ISNUMBER(OFFSET('Hygiene Data'!$D$7,0,10*ROW('Hygiene Data'!D159))),'Data Summary'!DP165="Yes"),OFFSET('Hygiene Data'!$D$7,0,10*ROW('Hygiene Data'!D159)),NA())</f>
        <v>#N/A</v>
      </c>
      <c r="BB165" s="98" t="e">
        <f ca="true">+IF(AND(ISNUMBER(OFFSET('Hygiene Data'!$D$9,0,10*ROW('Hygiene Data'!D159))),'Data Summary'!DQ165="Yes"),OFFSET('Hygiene Data'!$D$9,0,10*ROW('Hygiene Data'!D159)),NA())</f>
        <v>#N/A</v>
      </c>
      <c r="BC165" s="98" t="e">
        <f ca="true">+IF(AND(ISNUMBER(OFFSET('Hygiene Data'!$E$5,0,10*ROW('Hygiene Data'!E159))),'Data Summary'!DR165="Yes"),OFFSET('Hygiene Data'!$E$5,0,10*ROW('Hygiene Data'!E159)),NA())</f>
        <v>#N/A</v>
      </c>
      <c r="BD165" s="98" t="e">
        <f ca="true">+IF(AND(ISNUMBER(OFFSET('Hygiene Data'!$E$7,0,10*ROW('Hygiene Data'!E159))),'Data Summary'!DS165="Yes"),OFFSET('Hygiene Data'!$E$7,0,10*ROW('Hygiene Data'!E159)),NA())</f>
        <v>#N/A</v>
      </c>
      <c r="BE165" s="98" t="e">
        <f ca="true">+IF(AND(ISNUMBER(OFFSET('Hygiene Data'!$E$9,0,10*ROW('Hygiene Data'!E159))),'Data Summary'!DT165="Yes"),OFFSET('Hygiene Data'!$E$9,0,10*ROW('Hygiene Data'!E159)),NA())</f>
        <v>#N/A</v>
      </c>
      <c r="BF165" s="98" t="e">
        <f ca="true">+IF(AND(ISNUMBER(OFFSET('Hygiene Data'!$F$5,0,10*ROW('Hygiene Data'!F159))),'Data Summary'!DU165="Yes"),OFFSET('Hygiene Data'!$F$5,0,10*ROW('Hygiene Data'!F159)),NA())</f>
        <v>#N/A</v>
      </c>
      <c r="BG165" s="98" t="e">
        <f ca="true">+IF(AND(ISNUMBER(OFFSET('Hygiene Data'!$F$7,0,10*ROW('Hygiene Data'!F159))),'Data Summary'!DV165="Yes"),OFFSET('Hygiene Data'!$F$7,0,10*ROW('Hygiene Data'!F159)),NA())</f>
        <v>#N/A</v>
      </c>
      <c r="BH165" s="98" t="e">
        <f ca="true">+IF(AND(ISNUMBER(OFFSET('Hygiene Data'!$F$9,0,10*ROW('Hygiene Data'!F159))),'Data Summary'!DW165="Yes"),OFFSET('Hygiene Data'!$F$9,0,10*ROW('Hygiene Data'!F159)),NA())</f>
        <v>#N/A</v>
      </c>
      <c r="BI165" s="98" t="e">
        <f ca="true">+IF(AND(ISNUMBER(OFFSET('Hygiene Data'!$G$5,0,10*ROW('Hygiene Data'!G159))),'Data Summary'!DX165="Yes"),OFFSET('Hygiene Data'!$G$5,0,10*ROW('Hygiene Data'!G159)),NA())</f>
        <v>#N/A</v>
      </c>
      <c r="BJ165" s="98" t="e">
        <f ca="true">+IF(AND(ISNUMBER(OFFSET('Hygiene Data'!$G$7,0,10*ROW('Hygiene Data'!G159))),'Data Summary'!DY165="Yes"),OFFSET('Hygiene Data'!$G$7,0,10*ROW('Hygiene Data'!G159)),NA())</f>
        <v>#N/A</v>
      </c>
      <c r="BK165" s="98" t="e">
        <f ca="true">+IF(AND(ISNUMBER(OFFSET('Hygiene Data'!$G$9,0,10*ROW('Hygiene Data'!G159))),'Data Summary'!DZ165="Yes"),OFFSET('Hygiene Data'!$G$9,0,10*ROW('Hygiene Data'!G159)),NA())</f>
        <v>#N/A</v>
      </c>
      <c r="BL165" s="98" t="e">
        <f ca="true">+IF(AND(ISNUMBER(OFFSET('Hygiene Data'!$H$5,0,10*ROW('Hygiene Data'!H159))),'Data Summary'!EA165="Yes"),OFFSET('Hygiene Data'!$H$5,0,10*ROW('Hygiene Data'!H159)),NA())</f>
        <v>#N/A</v>
      </c>
      <c r="BM165" s="98" t="e">
        <f ca="true">+IF(AND(ISNUMBER(OFFSET('Hygiene Data'!$H$7,0,10*ROW('Hygiene Data'!H159))),'Data Summary'!EB165="Yes"),OFFSET('Hygiene Data'!$H$7,0,10*ROW('Hygiene Data'!H159)),NA())</f>
        <v>#N/A</v>
      </c>
      <c r="BN165" s="98" t="e">
        <f ca="true">+IF(AND(ISNUMBER(OFFSET('Hygiene Data'!$H$9,0,10*ROW('Hygiene Data'!H159))),'Data Summary'!EC165="Yes"),OFFSET('Hygiene Data'!$H$9,0,10*ROW('Hygiene Data'!H159)),NA())</f>
        <v>#N/A</v>
      </c>
      <c r="BO165" s="98" t="e">
        <f ca="true">+IF(AND(ISNUMBER(OFFSET('Hygiene Data'!$I$5,0,10*ROW('Hygiene Data'!I159))),'Data Summary'!ED165="Yes"),OFFSET('Hygiene Data'!$I$5,0,10*ROW('Hygiene Data'!I159)),NA())</f>
        <v>#N/A</v>
      </c>
      <c r="BP165" s="98" t="e">
        <f ca="true">+IF(AND(ISNUMBER(OFFSET('Hygiene Data'!$I$7,0,10*ROW('Hygiene Data'!I159))),'Data Summary'!EE165="Yes"),OFFSET('Hygiene Data'!$I$7,0,10*ROW('Hygiene Data'!I159)),NA())</f>
        <v>#N/A</v>
      </c>
      <c r="BQ165" s="98" t="e">
        <f ca="true">+IF(AND(ISNUMBER(OFFSET('Hygiene Data'!$I$9,0,10*ROW('Hygiene Data'!I159))),'Data Summary'!EF165="Yes"),OFFSET('Hygiene Data'!$I$9,0,10*ROW('Hygiene Data'!I159)),NA())</f>
        <v>#N/A</v>
      </c>
    </row>
    <row xmlns:x14ac="http://schemas.microsoft.com/office/spreadsheetml/2009/9/ac" r="166" x14ac:dyDescent="0.2">
      <c r="A166" s="339" t="e">
        <f ca="true">+RIGHT('Data Summary'!A166,LEN('Data Summary'!A166)-9)</f>
        <v>#VALUE!</v>
      </c>
      <c r="B166" s="36" t="str">
        <f ca="true">+IF(ISTEXT('Data Summary'!B166),'Data Summary'!B166,"")</f>
        <v/>
      </c>
      <c r="C166" s="338" t="e">
        <f ca="true">+VALUE('Data Summary'!C166)</f>
        <v>#VALUE!</v>
      </c>
      <c r="D166" s="96" t="e">
        <f ca="true">+IF(AND(ISNUMBER(OFFSET('Water Data'!$D$4,0,10*ROW('Water Data'!D160))),'Data Summary'!BS166="Yes"),100-OFFSET('Water Data'!$D$4,0,10*ROW('Water Data'!D160)),NA())</f>
        <v>#N/A</v>
      </c>
      <c r="E166" s="96" t="e">
        <f ca="true">+IF(AND(ISNUMBER(OFFSET('Water Data'!$D$6,0,10*ROW('Water Data'!D160))),'Data Summary'!BT166="Yes"),OFFSET('Water Data'!$D$6,0,10*ROW('Water Data'!D160)),NA())</f>
        <v>#N/A</v>
      </c>
      <c r="F166" s="96" t="e">
        <f ca="true">+IF(AND(ISNUMBER(OFFSET('Water Data'!$D$9,0,10*ROW('Water Data'!D160))),'Data Summary'!BU166="Yes"),OFFSET('Water Data'!$D$9,0,10*ROW('Water Data'!D160)),NA())</f>
        <v>#N/A</v>
      </c>
      <c r="G166" s="96" t="e">
        <f ca="true">+IF(AND(ISNUMBER(OFFSET('Water Data'!$E$4,0,10*ROW('Water Data'!E160))),'Data Summary'!BV166="Yes"),100-OFFSET('Water Data'!$E$4,0,10*ROW('Water Data'!E160)),NA())</f>
        <v>#N/A</v>
      </c>
      <c r="H166" s="96" t="e">
        <f ca="true">+IF(AND(ISNUMBER(OFFSET('Water Data'!$E$6,0,10*ROW('Water Data'!E160))),'Data Summary'!BW166="Yes"),OFFSET('Water Data'!$E$6,0,10*ROW('Water Data'!E160)),NA())</f>
        <v>#N/A</v>
      </c>
      <c r="I166" s="96" t="e">
        <f ca="true">+IF(AND(ISNUMBER(OFFSET('Water Data'!$E$9,0,10*ROW('Water Data'!E160))),'Data Summary'!BX166="Yes"),OFFSET('Water Data'!$E$9,0,10*ROW('Water Data'!E160)),NA())</f>
        <v>#N/A</v>
      </c>
      <c r="J166" s="96" t="e">
        <f ca="true">+IF(AND(ISNUMBER(OFFSET('Water Data'!$F$4,0,10*ROW('Water Data'!F160))),'Data Summary'!BY166="Yes"),100-OFFSET('Water Data'!$F$4,0,10*ROW('Water Data'!F160)),NA())</f>
        <v>#N/A</v>
      </c>
      <c r="K166" s="96" t="e">
        <f ca="true">+IF(AND(ISNUMBER(OFFSET('Water Data'!$F$6,0,10*ROW('Water Data'!F160))),'Data Summary'!BZ166="Yes"),OFFSET('Water Data'!$F$6,0,10*ROW('Water Data'!F160)),NA())</f>
        <v>#N/A</v>
      </c>
      <c r="L166" s="96" t="e">
        <f ca="true">+IF(AND(ISNUMBER(OFFSET('Water Data'!$F$9,0,10*ROW('Water Data'!F160))),'Data Summary'!CA166="Yes"),OFFSET('Water Data'!$F$9,0,10*ROW('Water Data'!F160)),NA())</f>
        <v>#N/A</v>
      </c>
      <c r="M166" s="96" t="e">
        <f ca="true">+IF(AND(ISNUMBER(OFFSET('Water Data'!$G$4,0,10*ROW('Water Data'!G160))),'Data Summary'!CB166="Yes"),100-OFFSET('Water Data'!$G$4,0,10*ROW('Water Data'!G160)),NA())</f>
        <v>#N/A</v>
      </c>
      <c r="N166" s="96" t="e">
        <f ca="true">+IF(AND(ISNUMBER(OFFSET('Water Data'!$G$6,0,10*ROW('Water Data'!G160))),'Data Summary'!CC166="Yes"),OFFSET('Water Data'!$G$6,0,10*ROW('Water Data'!G160)),NA())</f>
        <v>#N/A</v>
      </c>
      <c r="O166" s="96" t="e">
        <f ca="true">+IF(AND(ISNUMBER(OFFSET('Water Data'!$G$9,0,10*ROW('Water Data'!G160))),'Data Summary'!CD166="Yes"),OFFSET('Water Data'!$G$9,0,10*ROW('Water Data'!G160)),NA())</f>
        <v>#N/A</v>
      </c>
      <c r="P166" s="96" t="e">
        <f ca="true">+IF(AND(ISNUMBER(OFFSET('Water Data'!$H$4,0,10*ROW('Water Data'!H160))),'Data Summary'!CE166="Yes"),100-OFFSET('Water Data'!$H$4,0,10*ROW('Water Data'!H160)),NA())</f>
        <v>#N/A</v>
      </c>
      <c r="Q166" s="96" t="e">
        <f ca="true">+IF(AND(ISNUMBER(OFFSET('Water Data'!$H$6,0,10*ROW('Water Data'!H160))),'Data Summary'!CF166="Yes"),OFFSET('Water Data'!$H$6,0,10*ROW('Water Data'!H160)),NA())</f>
        <v>#N/A</v>
      </c>
      <c r="R166" s="96" t="e">
        <f ca="true">+IF(AND(ISNUMBER(OFFSET('Water Data'!$H$9,0,10*ROW('Water Data'!H160))),'Data Summary'!CG166="Yes"),OFFSET('Water Data'!$H$9,0,10*ROW('Water Data'!H160)),NA())</f>
        <v>#N/A</v>
      </c>
      <c r="S166" s="96" t="e">
        <f ca="true">+IF(AND(ISNUMBER(OFFSET('Water Data'!$I$4,0,10*ROW('Water Data'!I160))),'Data Summary'!CH166="Yes"),100-OFFSET('Water Data'!$I$4,0,10*ROW('Water Data'!I160)),NA())</f>
        <v>#N/A</v>
      </c>
      <c r="T166" s="96" t="e">
        <f ca="true">+IF(AND(ISNUMBER(OFFSET('Water Data'!$I$6,0,10*ROW('Water Data'!I160))),'Data Summary'!CI166="Yes"),OFFSET('Water Data'!$I$6,0,10*ROW('Water Data'!I160)),NA())</f>
        <v>#N/A</v>
      </c>
      <c r="U166" s="96" t="e">
        <f ca="true">+IF(AND(ISNUMBER(OFFSET('Water Data'!$I$9,0,10*ROW('Water Data'!I160))),'Data Summary'!CJ166="Yes"),OFFSET('Water Data'!$I$9,0,10*ROW('Water Data'!I160)),NA())</f>
        <v>#N/A</v>
      </c>
      <c r="V166" s="97" t="e">
        <f ca="true">+IF(AND(ISNUMBER(OFFSET('Sanitation Data'!$D$4,0,10*ROW('Sanitation Data'!D160))),'Data Summary'!CK166="Yes"),100-OFFSET('Sanitation Data'!$D$4,0,10*ROW('Sanitation Data'!D160)),NA())</f>
        <v>#N/A</v>
      </c>
      <c r="W166" s="97" t="e">
        <f ca="true">+IF(AND(ISNUMBER(OFFSET('Sanitation Data'!$D$6,0,10*ROW('Sanitation Data'!D160))),'Data Summary'!CL166="Yes"),OFFSET('Sanitation Data'!$D$6,0,10*ROW('Sanitation Data'!D160)),NA())</f>
        <v>#N/A</v>
      </c>
      <c r="X166" s="97" t="e">
        <f ca="true">+IF(AND(ISNUMBER(OFFSET('Sanitation Data'!$D$10,0,10*ROW('Sanitation Data'!D160))),'Data Summary'!CM166="Yes"),OFFSET('Sanitation Data'!$D$10,0,10*ROW('Sanitation Data'!D160)),NA())</f>
        <v>#N/A</v>
      </c>
      <c r="Y166" s="97" t="e">
        <f ca="true">+IF(AND(ISNUMBER(OFFSET('Sanitation Data'!$D$11,0,10*ROW('Sanitation Data'!D160))),'Data Summary'!CN166="Yes"),OFFSET('Sanitation Data'!$D$11,0,10*ROW('Sanitation Data'!D160)),NA())</f>
        <v>#N/A</v>
      </c>
      <c r="Z166" s="97" t="e">
        <f ca="true">+IF(AND(ISNUMBER(OFFSET('Sanitation Data'!$D$12,0,10*ROW('Sanitation Data'!D160))),'Data Summary'!CO166="Yes"),OFFSET('Sanitation Data'!$D$12,0,10*ROW('Sanitation Data'!D160)),NA())</f>
        <v>#N/A</v>
      </c>
      <c r="AA166" s="97" t="e">
        <f ca="true">+IF(AND(ISNUMBER(OFFSET('Sanitation Data'!$E$4,0,10*ROW('Sanitation Data'!E160))),'Data Summary'!CP166="Yes"),100-OFFSET('Sanitation Data'!$E$4,0,10*ROW('Sanitation Data'!E160)),NA())</f>
        <v>#N/A</v>
      </c>
      <c r="AB166" s="97" t="e">
        <f ca="true">+IF(AND(ISNUMBER(OFFSET('Sanitation Data'!$E$6,0,10*ROW('Sanitation Data'!E160))),'Data Summary'!CQ166="Yes"),OFFSET('Sanitation Data'!$E$6,0,10*ROW('Sanitation Data'!E160)),NA())</f>
        <v>#N/A</v>
      </c>
      <c r="AC166" s="97" t="e">
        <f ca="true">+IF(AND(ISNUMBER(OFFSET('Sanitation Data'!$E$10,0,10*ROW('Sanitation Data'!E160))),'Data Summary'!CR166="Yes"),OFFSET('Sanitation Data'!$E$10,0,10*ROW('Sanitation Data'!E160)),NA())</f>
        <v>#N/A</v>
      </c>
      <c r="AD166" s="97" t="e">
        <f ca="true">+IF(AND(ISNUMBER(OFFSET('Sanitation Data'!$E$11,0,10*ROW('Sanitation Data'!E160))),'Data Summary'!CS166="Yes"),OFFSET('Sanitation Data'!$E$11,0,10*ROW('Sanitation Data'!E160)),NA())</f>
        <v>#N/A</v>
      </c>
      <c r="AE166" s="97" t="e">
        <f ca="true">+IF(AND(ISNUMBER(OFFSET('Sanitation Data'!$E$12,0,10*ROW('Sanitation Data'!E160))),'Data Summary'!CT166="Yes"),OFFSET('Sanitation Data'!$E$12,0,10*ROW('Sanitation Data'!E160)),NA())</f>
        <v>#N/A</v>
      </c>
      <c r="AF166" s="97" t="e">
        <f ca="true">+IF(AND(ISNUMBER(OFFSET('Sanitation Data'!$F$4,0,10*ROW('Sanitation Data'!F160))),'Data Summary'!CU166="Yes"),100-OFFSET('Sanitation Data'!$F$4,0,10*ROW('Sanitation Data'!F160)),NA())</f>
        <v>#N/A</v>
      </c>
      <c r="AG166" s="97" t="e">
        <f ca="true">+IF(AND(ISNUMBER(OFFSET('Sanitation Data'!$F$6,0,10*ROW('Sanitation Data'!F160))),'Data Summary'!CV166="Yes"),OFFSET('Sanitation Data'!$F$6,0,10*ROW('Sanitation Data'!F160)),NA())</f>
        <v>#N/A</v>
      </c>
      <c r="AH166" s="97" t="e">
        <f ca="true">+IF(AND(ISNUMBER(OFFSET('Sanitation Data'!$F$10,0,10*ROW('Sanitation Data'!F160))),'Data Summary'!CW166="Yes"),OFFSET('Sanitation Data'!$F$10,0,10*ROW('Sanitation Data'!F160)),NA())</f>
        <v>#N/A</v>
      </c>
      <c r="AI166" s="97" t="e">
        <f ca="true">+IF(AND(ISNUMBER(OFFSET('Sanitation Data'!$F$11,0,10*ROW('Sanitation Data'!F160))),'Data Summary'!CX166="Yes"),OFFSET('Sanitation Data'!$F$11,0,10*ROW('Sanitation Data'!F160)),NA())</f>
        <v>#N/A</v>
      </c>
      <c r="AJ166" s="97" t="e">
        <f ca="true">+IF(AND(ISNUMBER(OFFSET('Sanitation Data'!$F$12,0,10*ROW('Sanitation Data'!F160))),'Data Summary'!CY166="Yes"),OFFSET('Sanitation Data'!$F$12,0,10*ROW('Sanitation Data'!F160)),NA())</f>
        <v>#N/A</v>
      </c>
      <c r="AK166" s="97" t="e">
        <f ca="true">+IF(AND(ISNUMBER(OFFSET('Sanitation Data'!$G$4,0,10*ROW('Sanitation Data'!G160))),'Data Summary'!CZ166="Yes"),100-OFFSET('Sanitation Data'!$G$4,0,10*ROW('Sanitation Data'!G160)),NA())</f>
        <v>#N/A</v>
      </c>
      <c r="AL166" s="97" t="e">
        <f ca="true">+IF(AND(ISNUMBER(OFFSET('Sanitation Data'!$G$6,0,10*ROW('Sanitation Data'!G160))),'Data Summary'!DA166="Yes"),OFFSET('Sanitation Data'!$G$6,0,10*ROW('Sanitation Data'!G160)),NA())</f>
        <v>#N/A</v>
      </c>
      <c r="AM166" s="97" t="e">
        <f ca="true">+IF(AND(ISNUMBER(OFFSET('Sanitation Data'!$G$10,0,10*ROW('Sanitation Data'!G160))),'Data Summary'!DB166="Yes"),OFFSET('Sanitation Data'!$G$10,0,10*ROW('Sanitation Data'!G160)),NA())</f>
        <v>#N/A</v>
      </c>
      <c r="AN166" s="97" t="e">
        <f ca="true">+IF(AND(ISNUMBER(OFFSET('Sanitation Data'!$G$11,0,10*ROW('Sanitation Data'!G160))),'Data Summary'!DC166="Yes"),OFFSET('Sanitation Data'!$G$11,0,10*ROW('Sanitation Data'!G160)),NA())</f>
        <v>#N/A</v>
      </c>
      <c r="AO166" s="97" t="e">
        <f ca="true">+IF(AND(ISNUMBER(OFFSET('Sanitation Data'!$G$12,0,10*ROW('Sanitation Data'!G160))),'Data Summary'!DD166="Yes"),OFFSET('Sanitation Data'!$G$12,0,10*ROW('Sanitation Data'!G160)),NA())</f>
        <v>#N/A</v>
      </c>
      <c r="AP166" s="97" t="e">
        <f ca="true">+IF(AND(ISNUMBER(OFFSET('Sanitation Data'!$H$4,0,10*ROW('Sanitation Data'!H160))),'Data Summary'!DE166="Yes"),100-OFFSET('Sanitation Data'!$H$4,0,10*ROW('Sanitation Data'!H160)),NA())</f>
        <v>#N/A</v>
      </c>
      <c r="AQ166" s="97" t="e">
        <f ca="true">+IF(AND(ISNUMBER(OFFSET('Sanitation Data'!$H$6,0,10*ROW('Sanitation Data'!H160))),'Data Summary'!DF166="Yes"),OFFSET('Sanitation Data'!$H$6,0,10*ROW('Sanitation Data'!H160)),NA())</f>
        <v>#N/A</v>
      </c>
      <c r="AR166" s="97" t="e">
        <f ca="true">+IF(AND(ISNUMBER(OFFSET('Sanitation Data'!$H$10,0,10*ROW('Sanitation Data'!H160))),'Data Summary'!DG166="Yes"),OFFSET('Sanitation Data'!$H$10,0,10*ROW('Sanitation Data'!H160)),NA())</f>
        <v>#N/A</v>
      </c>
      <c r="AS166" s="97" t="e">
        <f ca="true">+IF(AND(ISNUMBER(OFFSET('Sanitation Data'!$H$11,0,10*ROW('Sanitation Data'!H160))),'Data Summary'!DH166="Yes"),OFFSET('Sanitation Data'!$H$11,0,10*ROW('Sanitation Data'!H160)),NA())</f>
        <v>#N/A</v>
      </c>
      <c r="AT166" s="97" t="e">
        <f ca="true">+IF(AND(ISNUMBER(OFFSET('Sanitation Data'!$H$12,0,10*ROW('Sanitation Data'!H160))),'Data Summary'!DI166="Yes"),OFFSET('Sanitation Data'!$H$12,0,10*ROW('Sanitation Data'!H160)),NA())</f>
        <v>#N/A</v>
      </c>
      <c r="AU166" s="97" t="e">
        <f ca="true">+IF(AND(ISNUMBER(OFFSET('Sanitation Data'!$I$4,0,10*ROW('Sanitation Data'!I160))),'Data Summary'!DJ166="Yes"),100-OFFSET('Sanitation Data'!$I$4,0,10*ROW('Sanitation Data'!I160)),NA())</f>
        <v>#N/A</v>
      </c>
      <c r="AV166" s="97" t="e">
        <f ca="true">+IF(AND(ISNUMBER(OFFSET('Sanitation Data'!$I$6,0,10*ROW('Sanitation Data'!I160))),'Data Summary'!DK166="Yes"),OFFSET('Sanitation Data'!$I$6,0,10*ROW('Sanitation Data'!I160)),NA())</f>
        <v>#N/A</v>
      </c>
      <c r="AW166" s="97" t="e">
        <f ca="true">+IF(AND(ISNUMBER(OFFSET('Sanitation Data'!$I$10,0,10*ROW('Sanitation Data'!I160))),'Data Summary'!DL166="Yes"),OFFSET('Sanitation Data'!$I$10,0,10*ROW('Sanitation Data'!I160)),NA())</f>
        <v>#N/A</v>
      </c>
      <c r="AX166" s="97" t="e">
        <f ca="true">+IF(AND(ISNUMBER(OFFSET('Sanitation Data'!$I$11,0,10*ROW('Sanitation Data'!I160))),'Data Summary'!DM166="Yes"),OFFSET('Sanitation Data'!$I$11,0,10*ROW('Sanitation Data'!I160)),NA())</f>
        <v>#N/A</v>
      </c>
      <c r="AY166" s="97" t="e">
        <f ca="true">+IF(AND(ISNUMBER(OFFSET('Sanitation Data'!$I$12,0,10*ROW('Sanitation Data'!I160))),'Data Summary'!DN166="Yes"),OFFSET('Sanitation Data'!$I$12,0,10*ROW('Sanitation Data'!I160)),NA())</f>
        <v>#N/A</v>
      </c>
      <c r="AZ166" s="98" t="e">
        <f ca="true">+IF(AND(ISNUMBER(OFFSET('Hygiene Data'!$D$5,0,10*ROW('Hygiene Data'!D160))),'Data Summary'!DO166="Yes"),OFFSET('Hygiene Data'!$D$5,0,10*ROW('Hygiene Data'!D160)),NA())</f>
        <v>#N/A</v>
      </c>
      <c r="BA166" s="98" t="e">
        <f ca="true">+IF(AND(ISNUMBER(OFFSET('Hygiene Data'!$D$7,0,10*ROW('Hygiene Data'!D160))),'Data Summary'!DP166="Yes"),OFFSET('Hygiene Data'!$D$7,0,10*ROW('Hygiene Data'!D160)),NA())</f>
        <v>#N/A</v>
      </c>
      <c r="BB166" s="98" t="e">
        <f ca="true">+IF(AND(ISNUMBER(OFFSET('Hygiene Data'!$D$9,0,10*ROW('Hygiene Data'!D160))),'Data Summary'!DQ166="Yes"),OFFSET('Hygiene Data'!$D$9,0,10*ROW('Hygiene Data'!D160)),NA())</f>
        <v>#N/A</v>
      </c>
      <c r="BC166" s="98" t="e">
        <f ca="true">+IF(AND(ISNUMBER(OFFSET('Hygiene Data'!$E$5,0,10*ROW('Hygiene Data'!E160))),'Data Summary'!DR166="Yes"),OFFSET('Hygiene Data'!$E$5,0,10*ROW('Hygiene Data'!E160)),NA())</f>
        <v>#N/A</v>
      </c>
      <c r="BD166" s="98" t="e">
        <f ca="true">+IF(AND(ISNUMBER(OFFSET('Hygiene Data'!$E$7,0,10*ROW('Hygiene Data'!E160))),'Data Summary'!DS166="Yes"),OFFSET('Hygiene Data'!$E$7,0,10*ROW('Hygiene Data'!E160)),NA())</f>
        <v>#N/A</v>
      </c>
      <c r="BE166" s="98" t="e">
        <f ca="true">+IF(AND(ISNUMBER(OFFSET('Hygiene Data'!$E$9,0,10*ROW('Hygiene Data'!E160))),'Data Summary'!DT166="Yes"),OFFSET('Hygiene Data'!$E$9,0,10*ROW('Hygiene Data'!E160)),NA())</f>
        <v>#N/A</v>
      </c>
      <c r="BF166" s="98" t="e">
        <f ca="true">+IF(AND(ISNUMBER(OFFSET('Hygiene Data'!$F$5,0,10*ROW('Hygiene Data'!F160))),'Data Summary'!DU166="Yes"),OFFSET('Hygiene Data'!$F$5,0,10*ROW('Hygiene Data'!F160)),NA())</f>
        <v>#N/A</v>
      </c>
      <c r="BG166" s="98" t="e">
        <f ca="true">+IF(AND(ISNUMBER(OFFSET('Hygiene Data'!$F$7,0,10*ROW('Hygiene Data'!F160))),'Data Summary'!DV166="Yes"),OFFSET('Hygiene Data'!$F$7,0,10*ROW('Hygiene Data'!F160)),NA())</f>
        <v>#N/A</v>
      </c>
      <c r="BH166" s="98" t="e">
        <f ca="true">+IF(AND(ISNUMBER(OFFSET('Hygiene Data'!$F$9,0,10*ROW('Hygiene Data'!F160))),'Data Summary'!DW166="Yes"),OFFSET('Hygiene Data'!$F$9,0,10*ROW('Hygiene Data'!F160)),NA())</f>
        <v>#N/A</v>
      </c>
      <c r="BI166" s="98" t="e">
        <f ca="true">+IF(AND(ISNUMBER(OFFSET('Hygiene Data'!$G$5,0,10*ROW('Hygiene Data'!G160))),'Data Summary'!DX166="Yes"),OFFSET('Hygiene Data'!$G$5,0,10*ROW('Hygiene Data'!G160)),NA())</f>
        <v>#N/A</v>
      </c>
      <c r="BJ166" s="98" t="e">
        <f ca="true">+IF(AND(ISNUMBER(OFFSET('Hygiene Data'!$G$7,0,10*ROW('Hygiene Data'!G160))),'Data Summary'!DY166="Yes"),OFFSET('Hygiene Data'!$G$7,0,10*ROW('Hygiene Data'!G160)),NA())</f>
        <v>#N/A</v>
      </c>
      <c r="BK166" s="98" t="e">
        <f ca="true">+IF(AND(ISNUMBER(OFFSET('Hygiene Data'!$G$9,0,10*ROW('Hygiene Data'!G160))),'Data Summary'!DZ166="Yes"),OFFSET('Hygiene Data'!$G$9,0,10*ROW('Hygiene Data'!G160)),NA())</f>
        <v>#N/A</v>
      </c>
      <c r="BL166" s="98" t="e">
        <f ca="true">+IF(AND(ISNUMBER(OFFSET('Hygiene Data'!$H$5,0,10*ROW('Hygiene Data'!H160))),'Data Summary'!EA166="Yes"),OFFSET('Hygiene Data'!$H$5,0,10*ROW('Hygiene Data'!H160)),NA())</f>
        <v>#N/A</v>
      </c>
      <c r="BM166" s="98" t="e">
        <f ca="true">+IF(AND(ISNUMBER(OFFSET('Hygiene Data'!$H$7,0,10*ROW('Hygiene Data'!H160))),'Data Summary'!EB166="Yes"),OFFSET('Hygiene Data'!$H$7,0,10*ROW('Hygiene Data'!H160)),NA())</f>
        <v>#N/A</v>
      </c>
      <c r="BN166" s="98" t="e">
        <f ca="true">+IF(AND(ISNUMBER(OFFSET('Hygiene Data'!$H$9,0,10*ROW('Hygiene Data'!H160))),'Data Summary'!EC166="Yes"),OFFSET('Hygiene Data'!$H$9,0,10*ROW('Hygiene Data'!H160)),NA())</f>
        <v>#N/A</v>
      </c>
      <c r="BO166" s="98" t="e">
        <f ca="true">+IF(AND(ISNUMBER(OFFSET('Hygiene Data'!$I$5,0,10*ROW('Hygiene Data'!I160))),'Data Summary'!ED166="Yes"),OFFSET('Hygiene Data'!$I$5,0,10*ROW('Hygiene Data'!I160)),NA())</f>
        <v>#N/A</v>
      </c>
      <c r="BP166" s="98" t="e">
        <f ca="true">+IF(AND(ISNUMBER(OFFSET('Hygiene Data'!$I$7,0,10*ROW('Hygiene Data'!I160))),'Data Summary'!EE166="Yes"),OFFSET('Hygiene Data'!$I$7,0,10*ROW('Hygiene Data'!I160)),NA())</f>
        <v>#N/A</v>
      </c>
      <c r="BQ166" s="98" t="e">
        <f ca="true">+IF(AND(ISNUMBER(OFFSET('Hygiene Data'!$I$9,0,10*ROW('Hygiene Data'!I160))),'Data Summary'!EF166="Yes"),OFFSET('Hygiene Data'!$I$9,0,10*ROW('Hygiene Data'!I160)),NA())</f>
        <v>#N/A</v>
      </c>
    </row>
    <row xmlns:x14ac="http://schemas.microsoft.com/office/spreadsheetml/2009/9/ac" r="167" x14ac:dyDescent="0.2">
      <c r="A167" s="339" t="e">
        <f ca="true">+RIGHT('Data Summary'!A167,LEN('Data Summary'!A167)-9)</f>
        <v>#VALUE!</v>
      </c>
      <c r="B167" s="36" t="str">
        <f ca="true">+IF(ISTEXT('Data Summary'!B167),'Data Summary'!B167,"")</f>
        <v/>
      </c>
      <c r="C167" s="338" t="e">
        <f ca="true">+VALUE('Data Summary'!C167)</f>
        <v>#VALUE!</v>
      </c>
      <c r="D167" s="96" t="e">
        <f ca="true">+IF(AND(ISNUMBER(OFFSET('Water Data'!$D$4,0,10*ROW('Water Data'!D161))),'Data Summary'!BS167="Yes"),100-OFFSET('Water Data'!$D$4,0,10*ROW('Water Data'!D161)),NA())</f>
        <v>#N/A</v>
      </c>
      <c r="E167" s="96" t="e">
        <f ca="true">+IF(AND(ISNUMBER(OFFSET('Water Data'!$D$6,0,10*ROW('Water Data'!D161))),'Data Summary'!BT167="Yes"),OFFSET('Water Data'!$D$6,0,10*ROW('Water Data'!D161)),NA())</f>
        <v>#N/A</v>
      </c>
      <c r="F167" s="96" t="e">
        <f ca="true">+IF(AND(ISNUMBER(OFFSET('Water Data'!$D$9,0,10*ROW('Water Data'!D161))),'Data Summary'!BU167="Yes"),OFFSET('Water Data'!$D$9,0,10*ROW('Water Data'!D161)),NA())</f>
        <v>#N/A</v>
      </c>
      <c r="G167" s="96" t="e">
        <f ca="true">+IF(AND(ISNUMBER(OFFSET('Water Data'!$E$4,0,10*ROW('Water Data'!E161))),'Data Summary'!BV167="Yes"),100-OFFSET('Water Data'!$E$4,0,10*ROW('Water Data'!E161)),NA())</f>
        <v>#N/A</v>
      </c>
      <c r="H167" s="96" t="e">
        <f ca="true">+IF(AND(ISNUMBER(OFFSET('Water Data'!$E$6,0,10*ROW('Water Data'!E161))),'Data Summary'!BW167="Yes"),OFFSET('Water Data'!$E$6,0,10*ROW('Water Data'!E161)),NA())</f>
        <v>#N/A</v>
      </c>
      <c r="I167" s="96" t="e">
        <f ca="true">+IF(AND(ISNUMBER(OFFSET('Water Data'!$E$9,0,10*ROW('Water Data'!E161))),'Data Summary'!BX167="Yes"),OFFSET('Water Data'!$E$9,0,10*ROW('Water Data'!E161)),NA())</f>
        <v>#N/A</v>
      </c>
      <c r="J167" s="96" t="e">
        <f ca="true">+IF(AND(ISNUMBER(OFFSET('Water Data'!$F$4,0,10*ROW('Water Data'!F161))),'Data Summary'!BY167="Yes"),100-OFFSET('Water Data'!$F$4,0,10*ROW('Water Data'!F161)),NA())</f>
        <v>#N/A</v>
      </c>
      <c r="K167" s="96" t="e">
        <f ca="true">+IF(AND(ISNUMBER(OFFSET('Water Data'!$F$6,0,10*ROW('Water Data'!F161))),'Data Summary'!BZ167="Yes"),OFFSET('Water Data'!$F$6,0,10*ROW('Water Data'!F161)),NA())</f>
        <v>#N/A</v>
      </c>
      <c r="L167" s="96" t="e">
        <f ca="true">+IF(AND(ISNUMBER(OFFSET('Water Data'!$F$9,0,10*ROW('Water Data'!F161))),'Data Summary'!CA167="Yes"),OFFSET('Water Data'!$F$9,0,10*ROW('Water Data'!F161)),NA())</f>
        <v>#N/A</v>
      </c>
      <c r="M167" s="96" t="e">
        <f ca="true">+IF(AND(ISNUMBER(OFFSET('Water Data'!$G$4,0,10*ROW('Water Data'!G161))),'Data Summary'!CB167="Yes"),100-OFFSET('Water Data'!$G$4,0,10*ROW('Water Data'!G161)),NA())</f>
        <v>#N/A</v>
      </c>
      <c r="N167" s="96" t="e">
        <f ca="true">+IF(AND(ISNUMBER(OFFSET('Water Data'!$G$6,0,10*ROW('Water Data'!G161))),'Data Summary'!CC167="Yes"),OFFSET('Water Data'!$G$6,0,10*ROW('Water Data'!G161)),NA())</f>
        <v>#N/A</v>
      </c>
      <c r="O167" s="96" t="e">
        <f ca="true">+IF(AND(ISNUMBER(OFFSET('Water Data'!$G$9,0,10*ROW('Water Data'!G161))),'Data Summary'!CD167="Yes"),OFFSET('Water Data'!$G$9,0,10*ROW('Water Data'!G161)),NA())</f>
        <v>#N/A</v>
      </c>
      <c r="P167" s="96" t="e">
        <f ca="true">+IF(AND(ISNUMBER(OFFSET('Water Data'!$H$4,0,10*ROW('Water Data'!H161))),'Data Summary'!CE167="Yes"),100-OFFSET('Water Data'!$H$4,0,10*ROW('Water Data'!H161)),NA())</f>
        <v>#N/A</v>
      </c>
      <c r="Q167" s="96" t="e">
        <f ca="true">+IF(AND(ISNUMBER(OFFSET('Water Data'!$H$6,0,10*ROW('Water Data'!H161))),'Data Summary'!CF167="Yes"),OFFSET('Water Data'!$H$6,0,10*ROW('Water Data'!H161)),NA())</f>
        <v>#N/A</v>
      </c>
      <c r="R167" s="96" t="e">
        <f ca="true">+IF(AND(ISNUMBER(OFFSET('Water Data'!$H$9,0,10*ROW('Water Data'!H161))),'Data Summary'!CG167="Yes"),OFFSET('Water Data'!$H$9,0,10*ROW('Water Data'!H161)),NA())</f>
        <v>#N/A</v>
      </c>
      <c r="S167" s="96" t="e">
        <f ca="true">+IF(AND(ISNUMBER(OFFSET('Water Data'!$I$4,0,10*ROW('Water Data'!I161))),'Data Summary'!CH167="Yes"),100-OFFSET('Water Data'!$I$4,0,10*ROW('Water Data'!I161)),NA())</f>
        <v>#N/A</v>
      </c>
      <c r="T167" s="96" t="e">
        <f ca="true">+IF(AND(ISNUMBER(OFFSET('Water Data'!$I$6,0,10*ROW('Water Data'!I161))),'Data Summary'!CI167="Yes"),OFFSET('Water Data'!$I$6,0,10*ROW('Water Data'!I161)),NA())</f>
        <v>#N/A</v>
      </c>
      <c r="U167" s="96" t="e">
        <f ca="true">+IF(AND(ISNUMBER(OFFSET('Water Data'!$I$9,0,10*ROW('Water Data'!I161))),'Data Summary'!CJ167="Yes"),OFFSET('Water Data'!$I$9,0,10*ROW('Water Data'!I161)),NA())</f>
        <v>#N/A</v>
      </c>
      <c r="V167" s="97" t="e">
        <f ca="true">+IF(AND(ISNUMBER(OFFSET('Sanitation Data'!$D$4,0,10*ROW('Sanitation Data'!D161))),'Data Summary'!CK167="Yes"),100-OFFSET('Sanitation Data'!$D$4,0,10*ROW('Sanitation Data'!D161)),NA())</f>
        <v>#N/A</v>
      </c>
      <c r="W167" s="97" t="e">
        <f ca="true">+IF(AND(ISNUMBER(OFFSET('Sanitation Data'!$D$6,0,10*ROW('Sanitation Data'!D161))),'Data Summary'!CL167="Yes"),OFFSET('Sanitation Data'!$D$6,0,10*ROW('Sanitation Data'!D161)),NA())</f>
        <v>#N/A</v>
      </c>
      <c r="X167" s="97" t="e">
        <f ca="true">+IF(AND(ISNUMBER(OFFSET('Sanitation Data'!$D$10,0,10*ROW('Sanitation Data'!D161))),'Data Summary'!CM167="Yes"),OFFSET('Sanitation Data'!$D$10,0,10*ROW('Sanitation Data'!D161)),NA())</f>
        <v>#N/A</v>
      </c>
      <c r="Y167" s="97" t="e">
        <f ca="true">+IF(AND(ISNUMBER(OFFSET('Sanitation Data'!$D$11,0,10*ROW('Sanitation Data'!D161))),'Data Summary'!CN167="Yes"),OFFSET('Sanitation Data'!$D$11,0,10*ROW('Sanitation Data'!D161)),NA())</f>
        <v>#N/A</v>
      </c>
      <c r="Z167" s="97" t="e">
        <f ca="true">+IF(AND(ISNUMBER(OFFSET('Sanitation Data'!$D$12,0,10*ROW('Sanitation Data'!D161))),'Data Summary'!CO167="Yes"),OFFSET('Sanitation Data'!$D$12,0,10*ROW('Sanitation Data'!D161)),NA())</f>
        <v>#N/A</v>
      </c>
      <c r="AA167" s="97" t="e">
        <f ca="true">+IF(AND(ISNUMBER(OFFSET('Sanitation Data'!$E$4,0,10*ROW('Sanitation Data'!E161))),'Data Summary'!CP167="Yes"),100-OFFSET('Sanitation Data'!$E$4,0,10*ROW('Sanitation Data'!E161)),NA())</f>
        <v>#N/A</v>
      </c>
      <c r="AB167" s="97" t="e">
        <f ca="true">+IF(AND(ISNUMBER(OFFSET('Sanitation Data'!$E$6,0,10*ROW('Sanitation Data'!E161))),'Data Summary'!CQ167="Yes"),OFFSET('Sanitation Data'!$E$6,0,10*ROW('Sanitation Data'!E161)),NA())</f>
        <v>#N/A</v>
      </c>
      <c r="AC167" s="97" t="e">
        <f ca="true">+IF(AND(ISNUMBER(OFFSET('Sanitation Data'!$E$10,0,10*ROW('Sanitation Data'!E161))),'Data Summary'!CR167="Yes"),OFFSET('Sanitation Data'!$E$10,0,10*ROW('Sanitation Data'!E161)),NA())</f>
        <v>#N/A</v>
      </c>
      <c r="AD167" s="97" t="e">
        <f ca="true">+IF(AND(ISNUMBER(OFFSET('Sanitation Data'!$E$11,0,10*ROW('Sanitation Data'!E161))),'Data Summary'!CS167="Yes"),OFFSET('Sanitation Data'!$E$11,0,10*ROW('Sanitation Data'!E161)),NA())</f>
        <v>#N/A</v>
      </c>
      <c r="AE167" s="97" t="e">
        <f ca="true">+IF(AND(ISNUMBER(OFFSET('Sanitation Data'!$E$12,0,10*ROW('Sanitation Data'!E161))),'Data Summary'!CT167="Yes"),OFFSET('Sanitation Data'!$E$12,0,10*ROW('Sanitation Data'!E161)),NA())</f>
        <v>#N/A</v>
      </c>
      <c r="AF167" s="97" t="e">
        <f ca="true">+IF(AND(ISNUMBER(OFFSET('Sanitation Data'!$F$4,0,10*ROW('Sanitation Data'!F161))),'Data Summary'!CU167="Yes"),100-OFFSET('Sanitation Data'!$F$4,0,10*ROW('Sanitation Data'!F161)),NA())</f>
        <v>#N/A</v>
      </c>
      <c r="AG167" s="97" t="e">
        <f ca="true">+IF(AND(ISNUMBER(OFFSET('Sanitation Data'!$F$6,0,10*ROW('Sanitation Data'!F161))),'Data Summary'!CV167="Yes"),OFFSET('Sanitation Data'!$F$6,0,10*ROW('Sanitation Data'!F161)),NA())</f>
        <v>#N/A</v>
      </c>
      <c r="AH167" s="97" t="e">
        <f ca="true">+IF(AND(ISNUMBER(OFFSET('Sanitation Data'!$F$10,0,10*ROW('Sanitation Data'!F161))),'Data Summary'!CW167="Yes"),OFFSET('Sanitation Data'!$F$10,0,10*ROW('Sanitation Data'!F161)),NA())</f>
        <v>#N/A</v>
      </c>
      <c r="AI167" s="97" t="e">
        <f ca="true">+IF(AND(ISNUMBER(OFFSET('Sanitation Data'!$F$11,0,10*ROW('Sanitation Data'!F161))),'Data Summary'!CX167="Yes"),OFFSET('Sanitation Data'!$F$11,0,10*ROW('Sanitation Data'!F161)),NA())</f>
        <v>#N/A</v>
      </c>
      <c r="AJ167" s="97" t="e">
        <f ca="true">+IF(AND(ISNUMBER(OFFSET('Sanitation Data'!$F$12,0,10*ROW('Sanitation Data'!F161))),'Data Summary'!CY167="Yes"),OFFSET('Sanitation Data'!$F$12,0,10*ROW('Sanitation Data'!F161)),NA())</f>
        <v>#N/A</v>
      </c>
      <c r="AK167" s="97" t="e">
        <f ca="true">+IF(AND(ISNUMBER(OFFSET('Sanitation Data'!$G$4,0,10*ROW('Sanitation Data'!G161))),'Data Summary'!CZ167="Yes"),100-OFFSET('Sanitation Data'!$G$4,0,10*ROW('Sanitation Data'!G161)),NA())</f>
        <v>#N/A</v>
      </c>
      <c r="AL167" s="97" t="e">
        <f ca="true">+IF(AND(ISNUMBER(OFFSET('Sanitation Data'!$G$6,0,10*ROW('Sanitation Data'!G161))),'Data Summary'!DA167="Yes"),OFFSET('Sanitation Data'!$G$6,0,10*ROW('Sanitation Data'!G161)),NA())</f>
        <v>#N/A</v>
      </c>
      <c r="AM167" s="97" t="e">
        <f ca="true">+IF(AND(ISNUMBER(OFFSET('Sanitation Data'!$G$10,0,10*ROW('Sanitation Data'!G161))),'Data Summary'!DB167="Yes"),OFFSET('Sanitation Data'!$G$10,0,10*ROW('Sanitation Data'!G161)),NA())</f>
        <v>#N/A</v>
      </c>
      <c r="AN167" s="97" t="e">
        <f ca="true">+IF(AND(ISNUMBER(OFFSET('Sanitation Data'!$G$11,0,10*ROW('Sanitation Data'!G161))),'Data Summary'!DC167="Yes"),OFFSET('Sanitation Data'!$G$11,0,10*ROW('Sanitation Data'!G161)),NA())</f>
        <v>#N/A</v>
      </c>
      <c r="AO167" s="97" t="e">
        <f ca="true">+IF(AND(ISNUMBER(OFFSET('Sanitation Data'!$G$12,0,10*ROW('Sanitation Data'!G161))),'Data Summary'!DD167="Yes"),OFFSET('Sanitation Data'!$G$12,0,10*ROW('Sanitation Data'!G161)),NA())</f>
        <v>#N/A</v>
      </c>
      <c r="AP167" s="97" t="e">
        <f ca="true">+IF(AND(ISNUMBER(OFFSET('Sanitation Data'!$H$4,0,10*ROW('Sanitation Data'!H161))),'Data Summary'!DE167="Yes"),100-OFFSET('Sanitation Data'!$H$4,0,10*ROW('Sanitation Data'!H161)),NA())</f>
        <v>#N/A</v>
      </c>
      <c r="AQ167" s="97" t="e">
        <f ca="true">+IF(AND(ISNUMBER(OFFSET('Sanitation Data'!$H$6,0,10*ROW('Sanitation Data'!H161))),'Data Summary'!DF167="Yes"),OFFSET('Sanitation Data'!$H$6,0,10*ROW('Sanitation Data'!H161)),NA())</f>
        <v>#N/A</v>
      </c>
      <c r="AR167" s="97" t="e">
        <f ca="true">+IF(AND(ISNUMBER(OFFSET('Sanitation Data'!$H$10,0,10*ROW('Sanitation Data'!H161))),'Data Summary'!DG167="Yes"),OFFSET('Sanitation Data'!$H$10,0,10*ROW('Sanitation Data'!H161)),NA())</f>
        <v>#N/A</v>
      </c>
      <c r="AS167" s="97" t="e">
        <f ca="true">+IF(AND(ISNUMBER(OFFSET('Sanitation Data'!$H$11,0,10*ROW('Sanitation Data'!H161))),'Data Summary'!DH167="Yes"),OFFSET('Sanitation Data'!$H$11,0,10*ROW('Sanitation Data'!H161)),NA())</f>
        <v>#N/A</v>
      </c>
      <c r="AT167" s="97" t="e">
        <f ca="true">+IF(AND(ISNUMBER(OFFSET('Sanitation Data'!$H$12,0,10*ROW('Sanitation Data'!H161))),'Data Summary'!DI167="Yes"),OFFSET('Sanitation Data'!$H$12,0,10*ROW('Sanitation Data'!H161)),NA())</f>
        <v>#N/A</v>
      </c>
      <c r="AU167" s="97" t="e">
        <f ca="true">+IF(AND(ISNUMBER(OFFSET('Sanitation Data'!$I$4,0,10*ROW('Sanitation Data'!I161))),'Data Summary'!DJ167="Yes"),100-OFFSET('Sanitation Data'!$I$4,0,10*ROW('Sanitation Data'!I161)),NA())</f>
        <v>#N/A</v>
      </c>
      <c r="AV167" s="97" t="e">
        <f ca="true">+IF(AND(ISNUMBER(OFFSET('Sanitation Data'!$I$6,0,10*ROW('Sanitation Data'!I161))),'Data Summary'!DK167="Yes"),OFFSET('Sanitation Data'!$I$6,0,10*ROW('Sanitation Data'!I161)),NA())</f>
        <v>#N/A</v>
      </c>
      <c r="AW167" s="97" t="e">
        <f ca="true">+IF(AND(ISNUMBER(OFFSET('Sanitation Data'!$I$10,0,10*ROW('Sanitation Data'!I161))),'Data Summary'!DL167="Yes"),OFFSET('Sanitation Data'!$I$10,0,10*ROW('Sanitation Data'!I161)),NA())</f>
        <v>#N/A</v>
      </c>
      <c r="AX167" s="97" t="e">
        <f ca="true">+IF(AND(ISNUMBER(OFFSET('Sanitation Data'!$I$11,0,10*ROW('Sanitation Data'!I161))),'Data Summary'!DM167="Yes"),OFFSET('Sanitation Data'!$I$11,0,10*ROW('Sanitation Data'!I161)),NA())</f>
        <v>#N/A</v>
      </c>
      <c r="AY167" s="97" t="e">
        <f ca="true">+IF(AND(ISNUMBER(OFFSET('Sanitation Data'!$I$12,0,10*ROW('Sanitation Data'!I161))),'Data Summary'!DN167="Yes"),OFFSET('Sanitation Data'!$I$12,0,10*ROW('Sanitation Data'!I161)),NA())</f>
        <v>#N/A</v>
      </c>
      <c r="AZ167" s="98" t="e">
        <f ca="true">+IF(AND(ISNUMBER(OFFSET('Hygiene Data'!$D$5,0,10*ROW('Hygiene Data'!D161))),'Data Summary'!DO167="Yes"),OFFSET('Hygiene Data'!$D$5,0,10*ROW('Hygiene Data'!D161)),NA())</f>
        <v>#N/A</v>
      </c>
      <c r="BA167" s="98" t="e">
        <f ca="true">+IF(AND(ISNUMBER(OFFSET('Hygiene Data'!$D$7,0,10*ROW('Hygiene Data'!D161))),'Data Summary'!DP167="Yes"),OFFSET('Hygiene Data'!$D$7,0,10*ROW('Hygiene Data'!D161)),NA())</f>
        <v>#N/A</v>
      </c>
      <c r="BB167" s="98" t="e">
        <f ca="true">+IF(AND(ISNUMBER(OFFSET('Hygiene Data'!$D$9,0,10*ROW('Hygiene Data'!D161))),'Data Summary'!DQ167="Yes"),OFFSET('Hygiene Data'!$D$9,0,10*ROW('Hygiene Data'!D161)),NA())</f>
        <v>#N/A</v>
      </c>
      <c r="BC167" s="98" t="e">
        <f ca="true">+IF(AND(ISNUMBER(OFFSET('Hygiene Data'!$E$5,0,10*ROW('Hygiene Data'!E161))),'Data Summary'!DR167="Yes"),OFFSET('Hygiene Data'!$E$5,0,10*ROW('Hygiene Data'!E161)),NA())</f>
        <v>#N/A</v>
      </c>
      <c r="BD167" s="98" t="e">
        <f ca="true">+IF(AND(ISNUMBER(OFFSET('Hygiene Data'!$E$7,0,10*ROW('Hygiene Data'!E161))),'Data Summary'!DS167="Yes"),OFFSET('Hygiene Data'!$E$7,0,10*ROW('Hygiene Data'!E161)),NA())</f>
        <v>#N/A</v>
      </c>
      <c r="BE167" s="98" t="e">
        <f ca="true">+IF(AND(ISNUMBER(OFFSET('Hygiene Data'!$E$9,0,10*ROW('Hygiene Data'!E161))),'Data Summary'!DT167="Yes"),OFFSET('Hygiene Data'!$E$9,0,10*ROW('Hygiene Data'!E161)),NA())</f>
        <v>#N/A</v>
      </c>
      <c r="BF167" s="98" t="e">
        <f ca="true">+IF(AND(ISNUMBER(OFFSET('Hygiene Data'!$F$5,0,10*ROW('Hygiene Data'!F161))),'Data Summary'!DU167="Yes"),OFFSET('Hygiene Data'!$F$5,0,10*ROW('Hygiene Data'!F161)),NA())</f>
        <v>#N/A</v>
      </c>
      <c r="BG167" s="98" t="e">
        <f ca="true">+IF(AND(ISNUMBER(OFFSET('Hygiene Data'!$F$7,0,10*ROW('Hygiene Data'!F161))),'Data Summary'!DV167="Yes"),OFFSET('Hygiene Data'!$F$7,0,10*ROW('Hygiene Data'!F161)),NA())</f>
        <v>#N/A</v>
      </c>
      <c r="BH167" s="98" t="e">
        <f ca="true">+IF(AND(ISNUMBER(OFFSET('Hygiene Data'!$F$9,0,10*ROW('Hygiene Data'!F161))),'Data Summary'!DW167="Yes"),OFFSET('Hygiene Data'!$F$9,0,10*ROW('Hygiene Data'!F161)),NA())</f>
        <v>#N/A</v>
      </c>
      <c r="BI167" s="98" t="e">
        <f ca="true">+IF(AND(ISNUMBER(OFFSET('Hygiene Data'!$G$5,0,10*ROW('Hygiene Data'!G161))),'Data Summary'!DX167="Yes"),OFFSET('Hygiene Data'!$G$5,0,10*ROW('Hygiene Data'!G161)),NA())</f>
        <v>#N/A</v>
      </c>
      <c r="BJ167" s="98" t="e">
        <f ca="true">+IF(AND(ISNUMBER(OFFSET('Hygiene Data'!$G$7,0,10*ROW('Hygiene Data'!G161))),'Data Summary'!DY167="Yes"),OFFSET('Hygiene Data'!$G$7,0,10*ROW('Hygiene Data'!G161)),NA())</f>
        <v>#N/A</v>
      </c>
      <c r="BK167" s="98" t="e">
        <f ca="true">+IF(AND(ISNUMBER(OFFSET('Hygiene Data'!$G$9,0,10*ROW('Hygiene Data'!G161))),'Data Summary'!DZ167="Yes"),OFFSET('Hygiene Data'!$G$9,0,10*ROW('Hygiene Data'!G161)),NA())</f>
        <v>#N/A</v>
      </c>
      <c r="BL167" s="98" t="e">
        <f ca="true">+IF(AND(ISNUMBER(OFFSET('Hygiene Data'!$H$5,0,10*ROW('Hygiene Data'!H161))),'Data Summary'!EA167="Yes"),OFFSET('Hygiene Data'!$H$5,0,10*ROW('Hygiene Data'!H161)),NA())</f>
        <v>#N/A</v>
      </c>
      <c r="BM167" s="98" t="e">
        <f ca="true">+IF(AND(ISNUMBER(OFFSET('Hygiene Data'!$H$7,0,10*ROW('Hygiene Data'!H161))),'Data Summary'!EB167="Yes"),OFFSET('Hygiene Data'!$H$7,0,10*ROW('Hygiene Data'!H161)),NA())</f>
        <v>#N/A</v>
      </c>
      <c r="BN167" s="98" t="e">
        <f ca="true">+IF(AND(ISNUMBER(OFFSET('Hygiene Data'!$H$9,0,10*ROW('Hygiene Data'!H161))),'Data Summary'!EC167="Yes"),OFFSET('Hygiene Data'!$H$9,0,10*ROW('Hygiene Data'!H161)),NA())</f>
        <v>#N/A</v>
      </c>
      <c r="BO167" s="98" t="e">
        <f ca="true">+IF(AND(ISNUMBER(OFFSET('Hygiene Data'!$I$5,0,10*ROW('Hygiene Data'!I161))),'Data Summary'!ED167="Yes"),OFFSET('Hygiene Data'!$I$5,0,10*ROW('Hygiene Data'!I161)),NA())</f>
        <v>#N/A</v>
      </c>
      <c r="BP167" s="98" t="e">
        <f ca="true">+IF(AND(ISNUMBER(OFFSET('Hygiene Data'!$I$7,0,10*ROW('Hygiene Data'!I161))),'Data Summary'!EE167="Yes"),OFFSET('Hygiene Data'!$I$7,0,10*ROW('Hygiene Data'!I161)),NA())</f>
        <v>#N/A</v>
      </c>
      <c r="BQ167" s="98" t="e">
        <f ca="true">+IF(AND(ISNUMBER(OFFSET('Hygiene Data'!$I$9,0,10*ROW('Hygiene Data'!I161))),'Data Summary'!EF167="Yes"),OFFSET('Hygiene Data'!$I$9,0,10*ROW('Hygiene Data'!I161)),NA())</f>
        <v>#N/A</v>
      </c>
    </row>
    <row xmlns:x14ac="http://schemas.microsoft.com/office/spreadsheetml/2009/9/ac" r="168" x14ac:dyDescent="0.2">
      <c r="A168" s="339" t="e">
        <f ca="true">+RIGHT('Data Summary'!A168,LEN('Data Summary'!A168)-9)</f>
        <v>#VALUE!</v>
      </c>
      <c r="B168" s="36" t="str">
        <f ca="true">+IF(ISTEXT('Data Summary'!B168),'Data Summary'!B168,"")</f>
        <v/>
      </c>
      <c r="C168" s="338" t="e">
        <f ca="true">+VALUE('Data Summary'!C168)</f>
        <v>#VALUE!</v>
      </c>
      <c r="D168" s="96" t="e">
        <f ca="true">+IF(AND(ISNUMBER(OFFSET('Water Data'!$D$4,0,10*ROW('Water Data'!D162))),'Data Summary'!BS168="Yes"),100-OFFSET('Water Data'!$D$4,0,10*ROW('Water Data'!D162)),NA())</f>
        <v>#N/A</v>
      </c>
      <c r="E168" s="96" t="e">
        <f ca="true">+IF(AND(ISNUMBER(OFFSET('Water Data'!$D$6,0,10*ROW('Water Data'!D162))),'Data Summary'!BT168="Yes"),OFFSET('Water Data'!$D$6,0,10*ROW('Water Data'!D162)),NA())</f>
        <v>#N/A</v>
      </c>
      <c r="F168" s="96" t="e">
        <f ca="true">+IF(AND(ISNUMBER(OFFSET('Water Data'!$D$9,0,10*ROW('Water Data'!D162))),'Data Summary'!BU168="Yes"),OFFSET('Water Data'!$D$9,0,10*ROW('Water Data'!D162)),NA())</f>
        <v>#N/A</v>
      </c>
      <c r="G168" s="96" t="e">
        <f ca="true">+IF(AND(ISNUMBER(OFFSET('Water Data'!$E$4,0,10*ROW('Water Data'!E162))),'Data Summary'!BV168="Yes"),100-OFFSET('Water Data'!$E$4,0,10*ROW('Water Data'!E162)),NA())</f>
        <v>#N/A</v>
      </c>
      <c r="H168" s="96" t="e">
        <f ca="true">+IF(AND(ISNUMBER(OFFSET('Water Data'!$E$6,0,10*ROW('Water Data'!E162))),'Data Summary'!BW168="Yes"),OFFSET('Water Data'!$E$6,0,10*ROW('Water Data'!E162)),NA())</f>
        <v>#N/A</v>
      </c>
      <c r="I168" s="96" t="e">
        <f ca="true">+IF(AND(ISNUMBER(OFFSET('Water Data'!$E$9,0,10*ROW('Water Data'!E162))),'Data Summary'!BX168="Yes"),OFFSET('Water Data'!$E$9,0,10*ROW('Water Data'!E162)),NA())</f>
        <v>#N/A</v>
      </c>
      <c r="J168" s="96" t="e">
        <f ca="true">+IF(AND(ISNUMBER(OFFSET('Water Data'!$F$4,0,10*ROW('Water Data'!F162))),'Data Summary'!BY168="Yes"),100-OFFSET('Water Data'!$F$4,0,10*ROW('Water Data'!F162)),NA())</f>
        <v>#N/A</v>
      </c>
      <c r="K168" s="96" t="e">
        <f ca="true">+IF(AND(ISNUMBER(OFFSET('Water Data'!$F$6,0,10*ROW('Water Data'!F162))),'Data Summary'!BZ168="Yes"),OFFSET('Water Data'!$F$6,0,10*ROW('Water Data'!F162)),NA())</f>
        <v>#N/A</v>
      </c>
      <c r="L168" s="96" t="e">
        <f ca="true">+IF(AND(ISNUMBER(OFFSET('Water Data'!$F$9,0,10*ROW('Water Data'!F162))),'Data Summary'!CA168="Yes"),OFFSET('Water Data'!$F$9,0,10*ROW('Water Data'!F162)),NA())</f>
        <v>#N/A</v>
      </c>
      <c r="M168" s="96" t="e">
        <f ca="true">+IF(AND(ISNUMBER(OFFSET('Water Data'!$G$4,0,10*ROW('Water Data'!G162))),'Data Summary'!CB168="Yes"),100-OFFSET('Water Data'!$G$4,0,10*ROW('Water Data'!G162)),NA())</f>
        <v>#N/A</v>
      </c>
      <c r="N168" s="96" t="e">
        <f ca="true">+IF(AND(ISNUMBER(OFFSET('Water Data'!$G$6,0,10*ROW('Water Data'!G162))),'Data Summary'!CC168="Yes"),OFFSET('Water Data'!$G$6,0,10*ROW('Water Data'!G162)),NA())</f>
        <v>#N/A</v>
      </c>
      <c r="O168" s="96" t="e">
        <f ca="true">+IF(AND(ISNUMBER(OFFSET('Water Data'!$G$9,0,10*ROW('Water Data'!G162))),'Data Summary'!CD168="Yes"),OFFSET('Water Data'!$G$9,0,10*ROW('Water Data'!G162)),NA())</f>
        <v>#N/A</v>
      </c>
      <c r="P168" s="96" t="e">
        <f ca="true">+IF(AND(ISNUMBER(OFFSET('Water Data'!$H$4,0,10*ROW('Water Data'!H162))),'Data Summary'!CE168="Yes"),100-OFFSET('Water Data'!$H$4,0,10*ROW('Water Data'!H162)),NA())</f>
        <v>#N/A</v>
      </c>
      <c r="Q168" s="96" t="e">
        <f ca="true">+IF(AND(ISNUMBER(OFFSET('Water Data'!$H$6,0,10*ROW('Water Data'!H162))),'Data Summary'!CF168="Yes"),OFFSET('Water Data'!$H$6,0,10*ROW('Water Data'!H162)),NA())</f>
        <v>#N/A</v>
      </c>
      <c r="R168" s="96" t="e">
        <f ca="true">+IF(AND(ISNUMBER(OFFSET('Water Data'!$H$9,0,10*ROW('Water Data'!H162))),'Data Summary'!CG168="Yes"),OFFSET('Water Data'!$H$9,0,10*ROW('Water Data'!H162)),NA())</f>
        <v>#N/A</v>
      </c>
      <c r="S168" s="96" t="e">
        <f ca="true">+IF(AND(ISNUMBER(OFFSET('Water Data'!$I$4,0,10*ROW('Water Data'!I162))),'Data Summary'!CH168="Yes"),100-OFFSET('Water Data'!$I$4,0,10*ROW('Water Data'!I162)),NA())</f>
        <v>#N/A</v>
      </c>
      <c r="T168" s="96" t="e">
        <f ca="true">+IF(AND(ISNUMBER(OFFSET('Water Data'!$I$6,0,10*ROW('Water Data'!I162))),'Data Summary'!CI168="Yes"),OFFSET('Water Data'!$I$6,0,10*ROW('Water Data'!I162)),NA())</f>
        <v>#N/A</v>
      </c>
      <c r="U168" s="96" t="e">
        <f ca="true">+IF(AND(ISNUMBER(OFFSET('Water Data'!$I$9,0,10*ROW('Water Data'!I162))),'Data Summary'!CJ168="Yes"),OFFSET('Water Data'!$I$9,0,10*ROW('Water Data'!I162)),NA())</f>
        <v>#N/A</v>
      </c>
      <c r="V168" s="97" t="e">
        <f ca="true">+IF(AND(ISNUMBER(OFFSET('Sanitation Data'!$D$4,0,10*ROW('Sanitation Data'!D162))),'Data Summary'!CK168="Yes"),100-OFFSET('Sanitation Data'!$D$4,0,10*ROW('Sanitation Data'!D162)),NA())</f>
        <v>#N/A</v>
      </c>
      <c r="W168" s="97" t="e">
        <f ca="true">+IF(AND(ISNUMBER(OFFSET('Sanitation Data'!$D$6,0,10*ROW('Sanitation Data'!D162))),'Data Summary'!CL168="Yes"),OFFSET('Sanitation Data'!$D$6,0,10*ROW('Sanitation Data'!D162)),NA())</f>
        <v>#N/A</v>
      </c>
      <c r="X168" s="97" t="e">
        <f ca="true">+IF(AND(ISNUMBER(OFFSET('Sanitation Data'!$D$10,0,10*ROW('Sanitation Data'!D162))),'Data Summary'!CM168="Yes"),OFFSET('Sanitation Data'!$D$10,0,10*ROW('Sanitation Data'!D162)),NA())</f>
        <v>#N/A</v>
      </c>
      <c r="Y168" s="97" t="e">
        <f ca="true">+IF(AND(ISNUMBER(OFFSET('Sanitation Data'!$D$11,0,10*ROW('Sanitation Data'!D162))),'Data Summary'!CN168="Yes"),OFFSET('Sanitation Data'!$D$11,0,10*ROW('Sanitation Data'!D162)),NA())</f>
        <v>#N/A</v>
      </c>
      <c r="Z168" s="97" t="e">
        <f ca="true">+IF(AND(ISNUMBER(OFFSET('Sanitation Data'!$D$12,0,10*ROW('Sanitation Data'!D162))),'Data Summary'!CO168="Yes"),OFFSET('Sanitation Data'!$D$12,0,10*ROW('Sanitation Data'!D162)),NA())</f>
        <v>#N/A</v>
      </c>
      <c r="AA168" s="97" t="e">
        <f ca="true">+IF(AND(ISNUMBER(OFFSET('Sanitation Data'!$E$4,0,10*ROW('Sanitation Data'!E162))),'Data Summary'!CP168="Yes"),100-OFFSET('Sanitation Data'!$E$4,0,10*ROW('Sanitation Data'!E162)),NA())</f>
        <v>#N/A</v>
      </c>
      <c r="AB168" s="97" t="e">
        <f ca="true">+IF(AND(ISNUMBER(OFFSET('Sanitation Data'!$E$6,0,10*ROW('Sanitation Data'!E162))),'Data Summary'!CQ168="Yes"),OFFSET('Sanitation Data'!$E$6,0,10*ROW('Sanitation Data'!E162)),NA())</f>
        <v>#N/A</v>
      </c>
      <c r="AC168" s="97" t="e">
        <f ca="true">+IF(AND(ISNUMBER(OFFSET('Sanitation Data'!$E$10,0,10*ROW('Sanitation Data'!E162))),'Data Summary'!CR168="Yes"),OFFSET('Sanitation Data'!$E$10,0,10*ROW('Sanitation Data'!E162)),NA())</f>
        <v>#N/A</v>
      </c>
      <c r="AD168" s="97" t="e">
        <f ca="true">+IF(AND(ISNUMBER(OFFSET('Sanitation Data'!$E$11,0,10*ROW('Sanitation Data'!E162))),'Data Summary'!CS168="Yes"),OFFSET('Sanitation Data'!$E$11,0,10*ROW('Sanitation Data'!E162)),NA())</f>
        <v>#N/A</v>
      </c>
      <c r="AE168" s="97" t="e">
        <f ca="true">+IF(AND(ISNUMBER(OFFSET('Sanitation Data'!$E$12,0,10*ROW('Sanitation Data'!E162))),'Data Summary'!CT168="Yes"),OFFSET('Sanitation Data'!$E$12,0,10*ROW('Sanitation Data'!E162)),NA())</f>
        <v>#N/A</v>
      </c>
      <c r="AF168" s="97" t="e">
        <f ca="true">+IF(AND(ISNUMBER(OFFSET('Sanitation Data'!$F$4,0,10*ROW('Sanitation Data'!F162))),'Data Summary'!CU168="Yes"),100-OFFSET('Sanitation Data'!$F$4,0,10*ROW('Sanitation Data'!F162)),NA())</f>
        <v>#N/A</v>
      </c>
      <c r="AG168" s="97" t="e">
        <f ca="true">+IF(AND(ISNUMBER(OFFSET('Sanitation Data'!$F$6,0,10*ROW('Sanitation Data'!F162))),'Data Summary'!CV168="Yes"),OFFSET('Sanitation Data'!$F$6,0,10*ROW('Sanitation Data'!F162)),NA())</f>
        <v>#N/A</v>
      </c>
      <c r="AH168" s="97" t="e">
        <f ca="true">+IF(AND(ISNUMBER(OFFSET('Sanitation Data'!$F$10,0,10*ROW('Sanitation Data'!F162))),'Data Summary'!CW168="Yes"),OFFSET('Sanitation Data'!$F$10,0,10*ROW('Sanitation Data'!F162)),NA())</f>
        <v>#N/A</v>
      </c>
      <c r="AI168" s="97" t="e">
        <f ca="true">+IF(AND(ISNUMBER(OFFSET('Sanitation Data'!$F$11,0,10*ROW('Sanitation Data'!F162))),'Data Summary'!CX168="Yes"),OFFSET('Sanitation Data'!$F$11,0,10*ROW('Sanitation Data'!F162)),NA())</f>
        <v>#N/A</v>
      </c>
      <c r="AJ168" s="97" t="e">
        <f ca="true">+IF(AND(ISNUMBER(OFFSET('Sanitation Data'!$F$12,0,10*ROW('Sanitation Data'!F162))),'Data Summary'!CY168="Yes"),OFFSET('Sanitation Data'!$F$12,0,10*ROW('Sanitation Data'!F162)),NA())</f>
        <v>#N/A</v>
      </c>
      <c r="AK168" s="97" t="e">
        <f ca="true">+IF(AND(ISNUMBER(OFFSET('Sanitation Data'!$G$4,0,10*ROW('Sanitation Data'!G162))),'Data Summary'!CZ168="Yes"),100-OFFSET('Sanitation Data'!$G$4,0,10*ROW('Sanitation Data'!G162)),NA())</f>
        <v>#N/A</v>
      </c>
      <c r="AL168" s="97" t="e">
        <f ca="true">+IF(AND(ISNUMBER(OFFSET('Sanitation Data'!$G$6,0,10*ROW('Sanitation Data'!G162))),'Data Summary'!DA168="Yes"),OFFSET('Sanitation Data'!$G$6,0,10*ROW('Sanitation Data'!G162)),NA())</f>
        <v>#N/A</v>
      </c>
      <c r="AM168" s="97" t="e">
        <f ca="true">+IF(AND(ISNUMBER(OFFSET('Sanitation Data'!$G$10,0,10*ROW('Sanitation Data'!G162))),'Data Summary'!DB168="Yes"),OFFSET('Sanitation Data'!$G$10,0,10*ROW('Sanitation Data'!G162)),NA())</f>
        <v>#N/A</v>
      </c>
      <c r="AN168" s="97" t="e">
        <f ca="true">+IF(AND(ISNUMBER(OFFSET('Sanitation Data'!$G$11,0,10*ROW('Sanitation Data'!G162))),'Data Summary'!DC168="Yes"),OFFSET('Sanitation Data'!$G$11,0,10*ROW('Sanitation Data'!G162)),NA())</f>
        <v>#N/A</v>
      </c>
      <c r="AO168" s="97" t="e">
        <f ca="true">+IF(AND(ISNUMBER(OFFSET('Sanitation Data'!$G$12,0,10*ROW('Sanitation Data'!G162))),'Data Summary'!DD168="Yes"),OFFSET('Sanitation Data'!$G$12,0,10*ROW('Sanitation Data'!G162)),NA())</f>
        <v>#N/A</v>
      </c>
      <c r="AP168" s="97" t="e">
        <f ca="true">+IF(AND(ISNUMBER(OFFSET('Sanitation Data'!$H$4,0,10*ROW('Sanitation Data'!H162))),'Data Summary'!DE168="Yes"),100-OFFSET('Sanitation Data'!$H$4,0,10*ROW('Sanitation Data'!H162)),NA())</f>
        <v>#N/A</v>
      </c>
      <c r="AQ168" s="97" t="e">
        <f ca="true">+IF(AND(ISNUMBER(OFFSET('Sanitation Data'!$H$6,0,10*ROW('Sanitation Data'!H162))),'Data Summary'!DF168="Yes"),OFFSET('Sanitation Data'!$H$6,0,10*ROW('Sanitation Data'!H162)),NA())</f>
        <v>#N/A</v>
      </c>
      <c r="AR168" s="97" t="e">
        <f ca="true">+IF(AND(ISNUMBER(OFFSET('Sanitation Data'!$H$10,0,10*ROW('Sanitation Data'!H162))),'Data Summary'!DG168="Yes"),OFFSET('Sanitation Data'!$H$10,0,10*ROW('Sanitation Data'!H162)),NA())</f>
        <v>#N/A</v>
      </c>
      <c r="AS168" s="97" t="e">
        <f ca="true">+IF(AND(ISNUMBER(OFFSET('Sanitation Data'!$H$11,0,10*ROW('Sanitation Data'!H162))),'Data Summary'!DH168="Yes"),OFFSET('Sanitation Data'!$H$11,0,10*ROW('Sanitation Data'!H162)),NA())</f>
        <v>#N/A</v>
      </c>
      <c r="AT168" s="97" t="e">
        <f ca="true">+IF(AND(ISNUMBER(OFFSET('Sanitation Data'!$H$12,0,10*ROW('Sanitation Data'!H162))),'Data Summary'!DI168="Yes"),OFFSET('Sanitation Data'!$H$12,0,10*ROW('Sanitation Data'!H162)),NA())</f>
        <v>#N/A</v>
      </c>
      <c r="AU168" s="97" t="e">
        <f ca="true">+IF(AND(ISNUMBER(OFFSET('Sanitation Data'!$I$4,0,10*ROW('Sanitation Data'!I162))),'Data Summary'!DJ168="Yes"),100-OFFSET('Sanitation Data'!$I$4,0,10*ROW('Sanitation Data'!I162)),NA())</f>
        <v>#N/A</v>
      </c>
      <c r="AV168" s="97" t="e">
        <f ca="true">+IF(AND(ISNUMBER(OFFSET('Sanitation Data'!$I$6,0,10*ROW('Sanitation Data'!I162))),'Data Summary'!DK168="Yes"),OFFSET('Sanitation Data'!$I$6,0,10*ROW('Sanitation Data'!I162)),NA())</f>
        <v>#N/A</v>
      </c>
      <c r="AW168" s="97" t="e">
        <f ca="true">+IF(AND(ISNUMBER(OFFSET('Sanitation Data'!$I$10,0,10*ROW('Sanitation Data'!I162))),'Data Summary'!DL168="Yes"),OFFSET('Sanitation Data'!$I$10,0,10*ROW('Sanitation Data'!I162)),NA())</f>
        <v>#N/A</v>
      </c>
      <c r="AX168" s="97" t="e">
        <f ca="true">+IF(AND(ISNUMBER(OFFSET('Sanitation Data'!$I$11,0,10*ROW('Sanitation Data'!I162))),'Data Summary'!DM168="Yes"),OFFSET('Sanitation Data'!$I$11,0,10*ROW('Sanitation Data'!I162)),NA())</f>
        <v>#N/A</v>
      </c>
      <c r="AY168" s="97" t="e">
        <f ca="true">+IF(AND(ISNUMBER(OFFSET('Sanitation Data'!$I$12,0,10*ROW('Sanitation Data'!I162))),'Data Summary'!DN168="Yes"),OFFSET('Sanitation Data'!$I$12,0,10*ROW('Sanitation Data'!I162)),NA())</f>
        <v>#N/A</v>
      </c>
      <c r="AZ168" s="98" t="e">
        <f ca="true">+IF(AND(ISNUMBER(OFFSET('Hygiene Data'!$D$5,0,10*ROW('Hygiene Data'!D162))),'Data Summary'!DO168="Yes"),OFFSET('Hygiene Data'!$D$5,0,10*ROW('Hygiene Data'!D162)),NA())</f>
        <v>#N/A</v>
      </c>
      <c r="BA168" s="98" t="e">
        <f ca="true">+IF(AND(ISNUMBER(OFFSET('Hygiene Data'!$D$7,0,10*ROW('Hygiene Data'!D162))),'Data Summary'!DP168="Yes"),OFFSET('Hygiene Data'!$D$7,0,10*ROW('Hygiene Data'!D162)),NA())</f>
        <v>#N/A</v>
      </c>
      <c r="BB168" s="98" t="e">
        <f ca="true">+IF(AND(ISNUMBER(OFFSET('Hygiene Data'!$D$9,0,10*ROW('Hygiene Data'!D162))),'Data Summary'!DQ168="Yes"),OFFSET('Hygiene Data'!$D$9,0,10*ROW('Hygiene Data'!D162)),NA())</f>
        <v>#N/A</v>
      </c>
      <c r="BC168" s="98" t="e">
        <f ca="true">+IF(AND(ISNUMBER(OFFSET('Hygiene Data'!$E$5,0,10*ROW('Hygiene Data'!E162))),'Data Summary'!DR168="Yes"),OFFSET('Hygiene Data'!$E$5,0,10*ROW('Hygiene Data'!E162)),NA())</f>
        <v>#N/A</v>
      </c>
      <c r="BD168" s="98" t="e">
        <f ca="true">+IF(AND(ISNUMBER(OFFSET('Hygiene Data'!$E$7,0,10*ROW('Hygiene Data'!E162))),'Data Summary'!DS168="Yes"),OFFSET('Hygiene Data'!$E$7,0,10*ROW('Hygiene Data'!E162)),NA())</f>
        <v>#N/A</v>
      </c>
      <c r="BE168" s="98" t="e">
        <f ca="true">+IF(AND(ISNUMBER(OFFSET('Hygiene Data'!$E$9,0,10*ROW('Hygiene Data'!E162))),'Data Summary'!DT168="Yes"),OFFSET('Hygiene Data'!$E$9,0,10*ROW('Hygiene Data'!E162)),NA())</f>
        <v>#N/A</v>
      </c>
      <c r="BF168" s="98" t="e">
        <f ca="true">+IF(AND(ISNUMBER(OFFSET('Hygiene Data'!$F$5,0,10*ROW('Hygiene Data'!F162))),'Data Summary'!DU168="Yes"),OFFSET('Hygiene Data'!$F$5,0,10*ROW('Hygiene Data'!F162)),NA())</f>
        <v>#N/A</v>
      </c>
      <c r="BG168" s="98" t="e">
        <f ca="true">+IF(AND(ISNUMBER(OFFSET('Hygiene Data'!$F$7,0,10*ROW('Hygiene Data'!F162))),'Data Summary'!DV168="Yes"),OFFSET('Hygiene Data'!$F$7,0,10*ROW('Hygiene Data'!F162)),NA())</f>
        <v>#N/A</v>
      </c>
      <c r="BH168" s="98" t="e">
        <f ca="true">+IF(AND(ISNUMBER(OFFSET('Hygiene Data'!$F$9,0,10*ROW('Hygiene Data'!F162))),'Data Summary'!DW168="Yes"),OFFSET('Hygiene Data'!$F$9,0,10*ROW('Hygiene Data'!F162)),NA())</f>
        <v>#N/A</v>
      </c>
      <c r="BI168" s="98" t="e">
        <f ca="true">+IF(AND(ISNUMBER(OFFSET('Hygiene Data'!$G$5,0,10*ROW('Hygiene Data'!G162))),'Data Summary'!DX168="Yes"),OFFSET('Hygiene Data'!$G$5,0,10*ROW('Hygiene Data'!G162)),NA())</f>
        <v>#N/A</v>
      </c>
      <c r="BJ168" s="98" t="e">
        <f ca="true">+IF(AND(ISNUMBER(OFFSET('Hygiene Data'!$G$7,0,10*ROW('Hygiene Data'!G162))),'Data Summary'!DY168="Yes"),OFFSET('Hygiene Data'!$G$7,0,10*ROW('Hygiene Data'!G162)),NA())</f>
        <v>#N/A</v>
      </c>
      <c r="BK168" s="98" t="e">
        <f ca="true">+IF(AND(ISNUMBER(OFFSET('Hygiene Data'!$G$9,0,10*ROW('Hygiene Data'!G162))),'Data Summary'!DZ168="Yes"),OFFSET('Hygiene Data'!$G$9,0,10*ROW('Hygiene Data'!G162)),NA())</f>
        <v>#N/A</v>
      </c>
      <c r="BL168" s="98" t="e">
        <f ca="true">+IF(AND(ISNUMBER(OFFSET('Hygiene Data'!$H$5,0,10*ROW('Hygiene Data'!H162))),'Data Summary'!EA168="Yes"),OFFSET('Hygiene Data'!$H$5,0,10*ROW('Hygiene Data'!H162)),NA())</f>
        <v>#N/A</v>
      </c>
      <c r="BM168" s="98" t="e">
        <f ca="true">+IF(AND(ISNUMBER(OFFSET('Hygiene Data'!$H$7,0,10*ROW('Hygiene Data'!H162))),'Data Summary'!EB168="Yes"),OFFSET('Hygiene Data'!$H$7,0,10*ROW('Hygiene Data'!H162)),NA())</f>
        <v>#N/A</v>
      </c>
      <c r="BN168" s="98" t="e">
        <f ca="true">+IF(AND(ISNUMBER(OFFSET('Hygiene Data'!$H$9,0,10*ROW('Hygiene Data'!H162))),'Data Summary'!EC168="Yes"),OFFSET('Hygiene Data'!$H$9,0,10*ROW('Hygiene Data'!H162)),NA())</f>
        <v>#N/A</v>
      </c>
      <c r="BO168" s="98" t="e">
        <f ca="true">+IF(AND(ISNUMBER(OFFSET('Hygiene Data'!$I$5,0,10*ROW('Hygiene Data'!I162))),'Data Summary'!ED168="Yes"),OFFSET('Hygiene Data'!$I$5,0,10*ROW('Hygiene Data'!I162)),NA())</f>
        <v>#N/A</v>
      </c>
      <c r="BP168" s="98" t="e">
        <f ca="true">+IF(AND(ISNUMBER(OFFSET('Hygiene Data'!$I$7,0,10*ROW('Hygiene Data'!I162))),'Data Summary'!EE168="Yes"),OFFSET('Hygiene Data'!$I$7,0,10*ROW('Hygiene Data'!I162)),NA())</f>
        <v>#N/A</v>
      </c>
      <c r="BQ168" s="98" t="e">
        <f ca="true">+IF(AND(ISNUMBER(OFFSET('Hygiene Data'!$I$9,0,10*ROW('Hygiene Data'!I162))),'Data Summary'!EF168="Yes"),OFFSET('Hygiene Data'!$I$9,0,10*ROW('Hygiene Data'!I162)),NA())</f>
        <v>#N/A</v>
      </c>
    </row>
    <row xmlns:x14ac="http://schemas.microsoft.com/office/spreadsheetml/2009/9/ac" r="169" x14ac:dyDescent="0.2">
      <c r="A169" s="339" t="e">
        <f ca="true">+RIGHT('Data Summary'!A169,LEN('Data Summary'!A169)-9)</f>
        <v>#VALUE!</v>
      </c>
      <c r="B169" s="36" t="str">
        <f ca="true">+IF(ISTEXT('Data Summary'!B169),'Data Summary'!B169,"")</f>
        <v/>
      </c>
      <c r="C169" s="338" t="e">
        <f ca="true">+VALUE('Data Summary'!C169)</f>
        <v>#VALUE!</v>
      </c>
      <c r="D169" s="96" t="e">
        <f ca="true">+IF(AND(ISNUMBER(OFFSET('Water Data'!$D$4,0,10*ROW('Water Data'!D163))),'Data Summary'!BS169="Yes"),100-OFFSET('Water Data'!$D$4,0,10*ROW('Water Data'!D163)),NA())</f>
        <v>#N/A</v>
      </c>
      <c r="E169" s="96" t="e">
        <f ca="true">+IF(AND(ISNUMBER(OFFSET('Water Data'!$D$6,0,10*ROW('Water Data'!D163))),'Data Summary'!BT169="Yes"),OFFSET('Water Data'!$D$6,0,10*ROW('Water Data'!D163)),NA())</f>
        <v>#N/A</v>
      </c>
      <c r="F169" s="96" t="e">
        <f ca="true">+IF(AND(ISNUMBER(OFFSET('Water Data'!$D$9,0,10*ROW('Water Data'!D163))),'Data Summary'!BU169="Yes"),OFFSET('Water Data'!$D$9,0,10*ROW('Water Data'!D163)),NA())</f>
        <v>#N/A</v>
      </c>
      <c r="G169" s="96" t="e">
        <f ca="true">+IF(AND(ISNUMBER(OFFSET('Water Data'!$E$4,0,10*ROW('Water Data'!E163))),'Data Summary'!BV169="Yes"),100-OFFSET('Water Data'!$E$4,0,10*ROW('Water Data'!E163)),NA())</f>
        <v>#N/A</v>
      </c>
      <c r="H169" s="96" t="e">
        <f ca="true">+IF(AND(ISNUMBER(OFFSET('Water Data'!$E$6,0,10*ROW('Water Data'!E163))),'Data Summary'!BW169="Yes"),OFFSET('Water Data'!$E$6,0,10*ROW('Water Data'!E163)),NA())</f>
        <v>#N/A</v>
      </c>
      <c r="I169" s="96" t="e">
        <f ca="true">+IF(AND(ISNUMBER(OFFSET('Water Data'!$E$9,0,10*ROW('Water Data'!E163))),'Data Summary'!BX169="Yes"),OFFSET('Water Data'!$E$9,0,10*ROW('Water Data'!E163)),NA())</f>
        <v>#N/A</v>
      </c>
      <c r="J169" s="96" t="e">
        <f ca="true">+IF(AND(ISNUMBER(OFFSET('Water Data'!$F$4,0,10*ROW('Water Data'!F163))),'Data Summary'!BY169="Yes"),100-OFFSET('Water Data'!$F$4,0,10*ROW('Water Data'!F163)),NA())</f>
        <v>#N/A</v>
      </c>
      <c r="K169" s="96" t="e">
        <f ca="true">+IF(AND(ISNUMBER(OFFSET('Water Data'!$F$6,0,10*ROW('Water Data'!F163))),'Data Summary'!BZ169="Yes"),OFFSET('Water Data'!$F$6,0,10*ROW('Water Data'!F163)),NA())</f>
        <v>#N/A</v>
      </c>
      <c r="L169" s="96" t="e">
        <f ca="true">+IF(AND(ISNUMBER(OFFSET('Water Data'!$F$9,0,10*ROW('Water Data'!F163))),'Data Summary'!CA169="Yes"),OFFSET('Water Data'!$F$9,0,10*ROW('Water Data'!F163)),NA())</f>
        <v>#N/A</v>
      </c>
      <c r="M169" s="96" t="e">
        <f ca="true">+IF(AND(ISNUMBER(OFFSET('Water Data'!$G$4,0,10*ROW('Water Data'!G163))),'Data Summary'!CB169="Yes"),100-OFFSET('Water Data'!$G$4,0,10*ROW('Water Data'!G163)),NA())</f>
        <v>#N/A</v>
      </c>
      <c r="N169" s="96" t="e">
        <f ca="true">+IF(AND(ISNUMBER(OFFSET('Water Data'!$G$6,0,10*ROW('Water Data'!G163))),'Data Summary'!CC169="Yes"),OFFSET('Water Data'!$G$6,0,10*ROW('Water Data'!G163)),NA())</f>
        <v>#N/A</v>
      </c>
      <c r="O169" s="96" t="e">
        <f ca="true">+IF(AND(ISNUMBER(OFFSET('Water Data'!$G$9,0,10*ROW('Water Data'!G163))),'Data Summary'!CD169="Yes"),OFFSET('Water Data'!$G$9,0,10*ROW('Water Data'!G163)),NA())</f>
        <v>#N/A</v>
      </c>
      <c r="P169" s="96" t="e">
        <f ca="true">+IF(AND(ISNUMBER(OFFSET('Water Data'!$H$4,0,10*ROW('Water Data'!H163))),'Data Summary'!CE169="Yes"),100-OFFSET('Water Data'!$H$4,0,10*ROW('Water Data'!H163)),NA())</f>
        <v>#N/A</v>
      </c>
      <c r="Q169" s="96" t="e">
        <f ca="true">+IF(AND(ISNUMBER(OFFSET('Water Data'!$H$6,0,10*ROW('Water Data'!H163))),'Data Summary'!CF169="Yes"),OFFSET('Water Data'!$H$6,0,10*ROW('Water Data'!H163)),NA())</f>
        <v>#N/A</v>
      </c>
      <c r="R169" s="96" t="e">
        <f ca="true">+IF(AND(ISNUMBER(OFFSET('Water Data'!$H$9,0,10*ROW('Water Data'!H163))),'Data Summary'!CG169="Yes"),OFFSET('Water Data'!$H$9,0,10*ROW('Water Data'!H163)),NA())</f>
        <v>#N/A</v>
      </c>
      <c r="S169" s="96" t="e">
        <f ca="true">+IF(AND(ISNUMBER(OFFSET('Water Data'!$I$4,0,10*ROW('Water Data'!I163))),'Data Summary'!CH169="Yes"),100-OFFSET('Water Data'!$I$4,0,10*ROW('Water Data'!I163)),NA())</f>
        <v>#N/A</v>
      </c>
      <c r="T169" s="96" t="e">
        <f ca="true">+IF(AND(ISNUMBER(OFFSET('Water Data'!$I$6,0,10*ROW('Water Data'!I163))),'Data Summary'!CI169="Yes"),OFFSET('Water Data'!$I$6,0,10*ROW('Water Data'!I163)),NA())</f>
        <v>#N/A</v>
      </c>
      <c r="U169" s="96" t="e">
        <f ca="true">+IF(AND(ISNUMBER(OFFSET('Water Data'!$I$9,0,10*ROW('Water Data'!I163))),'Data Summary'!CJ169="Yes"),OFFSET('Water Data'!$I$9,0,10*ROW('Water Data'!I163)),NA())</f>
        <v>#N/A</v>
      </c>
      <c r="V169" s="97" t="e">
        <f ca="true">+IF(AND(ISNUMBER(OFFSET('Sanitation Data'!$D$4,0,10*ROW('Sanitation Data'!D163))),'Data Summary'!CK169="Yes"),100-OFFSET('Sanitation Data'!$D$4,0,10*ROW('Sanitation Data'!D163)),NA())</f>
        <v>#N/A</v>
      </c>
      <c r="W169" s="97" t="e">
        <f ca="true">+IF(AND(ISNUMBER(OFFSET('Sanitation Data'!$D$6,0,10*ROW('Sanitation Data'!D163))),'Data Summary'!CL169="Yes"),OFFSET('Sanitation Data'!$D$6,0,10*ROW('Sanitation Data'!D163)),NA())</f>
        <v>#N/A</v>
      </c>
      <c r="X169" s="97" t="e">
        <f ca="true">+IF(AND(ISNUMBER(OFFSET('Sanitation Data'!$D$10,0,10*ROW('Sanitation Data'!D163))),'Data Summary'!CM169="Yes"),OFFSET('Sanitation Data'!$D$10,0,10*ROW('Sanitation Data'!D163)),NA())</f>
        <v>#N/A</v>
      </c>
      <c r="Y169" s="97" t="e">
        <f ca="true">+IF(AND(ISNUMBER(OFFSET('Sanitation Data'!$D$11,0,10*ROW('Sanitation Data'!D163))),'Data Summary'!CN169="Yes"),OFFSET('Sanitation Data'!$D$11,0,10*ROW('Sanitation Data'!D163)),NA())</f>
        <v>#N/A</v>
      </c>
      <c r="Z169" s="97" t="e">
        <f ca="true">+IF(AND(ISNUMBER(OFFSET('Sanitation Data'!$D$12,0,10*ROW('Sanitation Data'!D163))),'Data Summary'!CO169="Yes"),OFFSET('Sanitation Data'!$D$12,0,10*ROW('Sanitation Data'!D163)),NA())</f>
        <v>#N/A</v>
      </c>
      <c r="AA169" s="97" t="e">
        <f ca="true">+IF(AND(ISNUMBER(OFFSET('Sanitation Data'!$E$4,0,10*ROW('Sanitation Data'!E163))),'Data Summary'!CP169="Yes"),100-OFFSET('Sanitation Data'!$E$4,0,10*ROW('Sanitation Data'!E163)),NA())</f>
        <v>#N/A</v>
      </c>
      <c r="AB169" s="97" t="e">
        <f ca="true">+IF(AND(ISNUMBER(OFFSET('Sanitation Data'!$E$6,0,10*ROW('Sanitation Data'!E163))),'Data Summary'!CQ169="Yes"),OFFSET('Sanitation Data'!$E$6,0,10*ROW('Sanitation Data'!E163)),NA())</f>
        <v>#N/A</v>
      </c>
      <c r="AC169" s="97" t="e">
        <f ca="true">+IF(AND(ISNUMBER(OFFSET('Sanitation Data'!$E$10,0,10*ROW('Sanitation Data'!E163))),'Data Summary'!CR169="Yes"),OFFSET('Sanitation Data'!$E$10,0,10*ROW('Sanitation Data'!E163)),NA())</f>
        <v>#N/A</v>
      </c>
      <c r="AD169" s="97" t="e">
        <f ca="true">+IF(AND(ISNUMBER(OFFSET('Sanitation Data'!$E$11,0,10*ROW('Sanitation Data'!E163))),'Data Summary'!CS169="Yes"),OFFSET('Sanitation Data'!$E$11,0,10*ROW('Sanitation Data'!E163)),NA())</f>
        <v>#N/A</v>
      </c>
      <c r="AE169" s="97" t="e">
        <f ca="true">+IF(AND(ISNUMBER(OFFSET('Sanitation Data'!$E$12,0,10*ROW('Sanitation Data'!E163))),'Data Summary'!CT169="Yes"),OFFSET('Sanitation Data'!$E$12,0,10*ROW('Sanitation Data'!E163)),NA())</f>
        <v>#N/A</v>
      </c>
      <c r="AF169" s="97" t="e">
        <f ca="true">+IF(AND(ISNUMBER(OFFSET('Sanitation Data'!$F$4,0,10*ROW('Sanitation Data'!F163))),'Data Summary'!CU169="Yes"),100-OFFSET('Sanitation Data'!$F$4,0,10*ROW('Sanitation Data'!F163)),NA())</f>
        <v>#N/A</v>
      </c>
      <c r="AG169" s="97" t="e">
        <f ca="true">+IF(AND(ISNUMBER(OFFSET('Sanitation Data'!$F$6,0,10*ROW('Sanitation Data'!F163))),'Data Summary'!CV169="Yes"),OFFSET('Sanitation Data'!$F$6,0,10*ROW('Sanitation Data'!F163)),NA())</f>
        <v>#N/A</v>
      </c>
      <c r="AH169" s="97" t="e">
        <f ca="true">+IF(AND(ISNUMBER(OFFSET('Sanitation Data'!$F$10,0,10*ROW('Sanitation Data'!F163))),'Data Summary'!CW169="Yes"),OFFSET('Sanitation Data'!$F$10,0,10*ROW('Sanitation Data'!F163)),NA())</f>
        <v>#N/A</v>
      </c>
      <c r="AI169" s="97" t="e">
        <f ca="true">+IF(AND(ISNUMBER(OFFSET('Sanitation Data'!$F$11,0,10*ROW('Sanitation Data'!F163))),'Data Summary'!CX169="Yes"),OFFSET('Sanitation Data'!$F$11,0,10*ROW('Sanitation Data'!F163)),NA())</f>
        <v>#N/A</v>
      </c>
      <c r="AJ169" s="97" t="e">
        <f ca="true">+IF(AND(ISNUMBER(OFFSET('Sanitation Data'!$F$12,0,10*ROW('Sanitation Data'!F163))),'Data Summary'!CY169="Yes"),OFFSET('Sanitation Data'!$F$12,0,10*ROW('Sanitation Data'!F163)),NA())</f>
        <v>#N/A</v>
      </c>
      <c r="AK169" s="97" t="e">
        <f ca="true">+IF(AND(ISNUMBER(OFFSET('Sanitation Data'!$G$4,0,10*ROW('Sanitation Data'!G163))),'Data Summary'!CZ169="Yes"),100-OFFSET('Sanitation Data'!$G$4,0,10*ROW('Sanitation Data'!G163)),NA())</f>
        <v>#N/A</v>
      </c>
      <c r="AL169" s="97" t="e">
        <f ca="true">+IF(AND(ISNUMBER(OFFSET('Sanitation Data'!$G$6,0,10*ROW('Sanitation Data'!G163))),'Data Summary'!DA169="Yes"),OFFSET('Sanitation Data'!$G$6,0,10*ROW('Sanitation Data'!G163)),NA())</f>
        <v>#N/A</v>
      </c>
      <c r="AM169" s="97" t="e">
        <f ca="true">+IF(AND(ISNUMBER(OFFSET('Sanitation Data'!$G$10,0,10*ROW('Sanitation Data'!G163))),'Data Summary'!DB169="Yes"),OFFSET('Sanitation Data'!$G$10,0,10*ROW('Sanitation Data'!G163)),NA())</f>
        <v>#N/A</v>
      </c>
      <c r="AN169" s="97" t="e">
        <f ca="true">+IF(AND(ISNUMBER(OFFSET('Sanitation Data'!$G$11,0,10*ROW('Sanitation Data'!G163))),'Data Summary'!DC169="Yes"),OFFSET('Sanitation Data'!$G$11,0,10*ROW('Sanitation Data'!G163)),NA())</f>
        <v>#N/A</v>
      </c>
      <c r="AO169" s="97" t="e">
        <f ca="true">+IF(AND(ISNUMBER(OFFSET('Sanitation Data'!$G$12,0,10*ROW('Sanitation Data'!G163))),'Data Summary'!DD169="Yes"),OFFSET('Sanitation Data'!$G$12,0,10*ROW('Sanitation Data'!G163)),NA())</f>
        <v>#N/A</v>
      </c>
      <c r="AP169" s="97" t="e">
        <f ca="true">+IF(AND(ISNUMBER(OFFSET('Sanitation Data'!$H$4,0,10*ROW('Sanitation Data'!H163))),'Data Summary'!DE169="Yes"),100-OFFSET('Sanitation Data'!$H$4,0,10*ROW('Sanitation Data'!H163)),NA())</f>
        <v>#N/A</v>
      </c>
      <c r="AQ169" s="97" t="e">
        <f ca="true">+IF(AND(ISNUMBER(OFFSET('Sanitation Data'!$H$6,0,10*ROW('Sanitation Data'!H163))),'Data Summary'!DF169="Yes"),OFFSET('Sanitation Data'!$H$6,0,10*ROW('Sanitation Data'!H163)),NA())</f>
        <v>#N/A</v>
      </c>
      <c r="AR169" s="97" t="e">
        <f ca="true">+IF(AND(ISNUMBER(OFFSET('Sanitation Data'!$H$10,0,10*ROW('Sanitation Data'!H163))),'Data Summary'!DG169="Yes"),OFFSET('Sanitation Data'!$H$10,0,10*ROW('Sanitation Data'!H163)),NA())</f>
        <v>#N/A</v>
      </c>
      <c r="AS169" s="97" t="e">
        <f ca="true">+IF(AND(ISNUMBER(OFFSET('Sanitation Data'!$H$11,0,10*ROW('Sanitation Data'!H163))),'Data Summary'!DH169="Yes"),OFFSET('Sanitation Data'!$H$11,0,10*ROW('Sanitation Data'!H163)),NA())</f>
        <v>#N/A</v>
      </c>
      <c r="AT169" s="97" t="e">
        <f ca="true">+IF(AND(ISNUMBER(OFFSET('Sanitation Data'!$H$12,0,10*ROW('Sanitation Data'!H163))),'Data Summary'!DI169="Yes"),OFFSET('Sanitation Data'!$H$12,0,10*ROW('Sanitation Data'!H163)),NA())</f>
        <v>#N/A</v>
      </c>
      <c r="AU169" s="97" t="e">
        <f ca="true">+IF(AND(ISNUMBER(OFFSET('Sanitation Data'!$I$4,0,10*ROW('Sanitation Data'!I163))),'Data Summary'!DJ169="Yes"),100-OFFSET('Sanitation Data'!$I$4,0,10*ROW('Sanitation Data'!I163)),NA())</f>
        <v>#N/A</v>
      </c>
      <c r="AV169" s="97" t="e">
        <f ca="true">+IF(AND(ISNUMBER(OFFSET('Sanitation Data'!$I$6,0,10*ROW('Sanitation Data'!I163))),'Data Summary'!DK169="Yes"),OFFSET('Sanitation Data'!$I$6,0,10*ROW('Sanitation Data'!I163)),NA())</f>
        <v>#N/A</v>
      </c>
      <c r="AW169" s="97" t="e">
        <f ca="true">+IF(AND(ISNUMBER(OFFSET('Sanitation Data'!$I$10,0,10*ROW('Sanitation Data'!I163))),'Data Summary'!DL169="Yes"),OFFSET('Sanitation Data'!$I$10,0,10*ROW('Sanitation Data'!I163)),NA())</f>
        <v>#N/A</v>
      </c>
      <c r="AX169" s="97" t="e">
        <f ca="true">+IF(AND(ISNUMBER(OFFSET('Sanitation Data'!$I$11,0,10*ROW('Sanitation Data'!I163))),'Data Summary'!DM169="Yes"),OFFSET('Sanitation Data'!$I$11,0,10*ROW('Sanitation Data'!I163)),NA())</f>
        <v>#N/A</v>
      </c>
      <c r="AY169" s="97" t="e">
        <f ca="true">+IF(AND(ISNUMBER(OFFSET('Sanitation Data'!$I$12,0,10*ROW('Sanitation Data'!I163))),'Data Summary'!DN169="Yes"),OFFSET('Sanitation Data'!$I$12,0,10*ROW('Sanitation Data'!I163)),NA())</f>
        <v>#N/A</v>
      </c>
      <c r="AZ169" s="98" t="e">
        <f ca="true">+IF(AND(ISNUMBER(OFFSET('Hygiene Data'!$D$5,0,10*ROW('Hygiene Data'!D163))),'Data Summary'!DO169="Yes"),OFFSET('Hygiene Data'!$D$5,0,10*ROW('Hygiene Data'!D163)),NA())</f>
        <v>#N/A</v>
      </c>
      <c r="BA169" s="98" t="e">
        <f ca="true">+IF(AND(ISNUMBER(OFFSET('Hygiene Data'!$D$7,0,10*ROW('Hygiene Data'!D163))),'Data Summary'!DP169="Yes"),OFFSET('Hygiene Data'!$D$7,0,10*ROW('Hygiene Data'!D163)),NA())</f>
        <v>#N/A</v>
      </c>
      <c r="BB169" s="98" t="e">
        <f ca="true">+IF(AND(ISNUMBER(OFFSET('Hygiene Data'!$D$9,0,10*ROW('Hygiene Data'!D163))),'Data Summary'!DQ169="Yes"),OFFSET('Hygiene Data'!$D$9,0,10*ROW('Hygiene Data'!D163)),NA())</f>
        <v>#N/A</v>
      </c>
      <c r="BC169" s="98" t="e">
        <f ca="true">+IF(AND(ISNUMBER(OFFSET('Hygiene Data'!$E$5,0,10*ROW('Hygiene Data'!E163))),'Data Summary'!DR169="Yes"),OFFSET('Hygiene Data'!$E$5,0,10*ROW('Hygiene Data'!E163)),NA())</f>
        <v>#N/A</v>
      </c>
      <c r="BD169" s="98" t="e">
        <f ca="true">+IF(AND(ISNUMBER(OFFSET('Hygiene Data'!$E$7,0,10*ROW('Hygiene Data'!E163))),'Data Summary'!DS169="Yes"),OFFSET('Hygiene Data'!$E$7,0,10*ROW('Hygiene Data'!E163)),NA())</f>
        <v>#N/A</v>
      </c>
      <c r="BE169" s="98" t="e">
        <f ca="true">+IF(AND(ISNUMBER(OFFSET('Hygiene Data'!$E$9,0,10*ROW('Hygiene Data'!E163))),'Data Summary'!DT169="Yes"),OFFSET('Hygiene Data'!$E$9,0,10*ROW('Hygiene Data'!E163)),NA())</f>
        <v>#N/A</v>
      </c>
      <c r="BF169" s="98" t="e">
        <f ca="true">+IF(AND(ISNUMBER(OFFSET('Hygiene Data'!$F$5,0,10*ROW('Hygiene Data'!F163))),'Data Summary'!DU169="Yes"),OFFSET('Hygiene Data'!$F$5,0,10*ROW('Hygiene Data'!F163)),NA())</f>
        <v>#N/A</v>
      </c>
      <c r="BG169" s="98" t="e">
        <f ca="true">+IF(AND(ISNUMBER(OFFSET('Hygiene Data'!$F$7,0,10*ROW('Hygiene Data'!F163))),'Data Summary'!DV169="Yes"),OFFSET('Hygiene Data'!$F$7,0,10*ROW('Hygiene Data'!F163)),NA())</f>
        <v>#N/A</v>
      </c>
      <c r="BH169" s="98" t="e">
        <f ca="true">+IF(AND(ISNUMBER(OFFSET('Hygiene Data'!$F$9,0,10*ROW('Hygiene Data'!F163))),'Data Summary'!DW169="Yes"),OFFSET('Hygiene Data'!$F$9,0,10*ROW('Hygiene Data'!F163)),NA())</f>
        <v>#N/A</v>
      </c>
      <c r="BI169" s="98" t="e">
        <f ca="true">+IF(AND(ISNUMBER(OFFSET('Hygiene Data'!$G$5,0,10*ROW('Hygiene Data'!G163))),'Data Summary'!DX169="Yes"),OFFSET('Hygiene Data'!$G$5,0,10*ROW('Hygiene Data'!G163)),NA())</f>
        <v>#N/A</v>
      </c>
      <c r="BJ169" s="98" t="e">
        <f ca="true">+IF(AND(ISNUMBER(OFFSET('Hygiene Data'!$G$7,0,10*ROW('Hygiene Data'!G163))),'Data Summary'!DY169="Yes"),OFFSET('Hygiene Data'!$G$7,0,10*ROW('Hygiene Data'!G163)),NA())</f>
        <v>#N/A</v>
      </c>
      <c r="BK169" s="98" t="e">
        <f ca="true">+IF(AND(ISNUMBER(OFFSET('Hygiene Data'!$G$9,0,10*ROW('Hygiene Data'!G163))),'Data Summary'!DZ169="Yes"),OFFSET('Hygiene Data'!$G$9,0,10*ROW('Hygiene Data'!G163)),NA())</f>
        <v>#N/A</v>
      </c>
      <c r="BL169" s="98" t="e">
        <f ca="true">+IF(AND(ISNUMBER(OFFSET('Hygiene Data'!$H$5,0,10*ROW('Hygiene Data'!H163))),'Data Summary'!EA169="Yes"),OFFSET('Hygiene Data'!$H$5,0,10*ROW('Hygiene Data'!H163)),NA())</f>
        <v>#N/A</v>
      </c>
      <c r="BM169" s="98" t="e">
        <f ca="true">+IF(AND(ISNUMBER(OFFSET('Hygiene Data'!$H$7,0,10*ROW('Hygiene Data'!H163))),'Data Summary'!EB169="Yes"),OFFSET('Hygiene Data'!$H$7,0,10*ROW('Hygiene Data'!H163)),NA())</f>
        <v>#N/A</v>
      </c>
      <c r="BN169" s="98" t="e">
        <f ca="true">+IF(AND(ISNUMBER(OFFSET('Hygiene Data'!$H$9,0,10*ROW('Hygiene Data'!H163))),'Data Summary'!EC169="Yes"),OFFSET('Hygiene Data'!$H$9,0,10*ROW('Hygiene Data'!H163)),NA())</f>
        <v>#N/A</v>
      </c>
      <c r="BO169" s="98" t="e">
        <f ca="true">+IF(AND(ISNUMBER(OFFSET('Hygiene Data'!$I$5,0,10*ROW('Hygiene Data'!I163))),'Data Summary'!ED169="Yes"),OFFSET('Hygiene Data'!$I$5,0,10*ROW('Hygiene Data'!I163)),NA())</f>
        <v>#N/A</v>
      </c>
      <c r="BP169" s="98" t="e">
        <f ca="true">+IF(AND(ISNUMBER(OFFSET('Hygiene Data'!$I$7,0,10*ROW('Hygiene Data'!I163))),'Data Summary'!EE169="Yes"),OFFSET('Hygiene Data'!$I$7,0,10*ROW('Hygiene Data'!I163)),NA())</f>
        <v>#N/A</v>
      </c>
      <c r="BQ169" s="98" t="e">
        <f ca="true">+IF(AND(ISNUMBER(OFFSET('Hygiene Data'!$I$9,0,10*ROW('Hygiene Data'!I163))),'Data Summary'!EF169="Yes"),OFFSET('Hygiene Data'!$I$9,0,10*ROW('Hygiene Data'!I163)),NA())</f>
        <v>#N/A</v>
      </c>
    </row>
    <row xmlns:x14ac="http://schemas.microsoft.com/office/spreadsheetml/2009/9/ac" r="170" x14ac:dyDescent="0.2">
      <c r="A170" s="339" t="e">
        <f ca="true">+RIGHT('Data Summary'!A170,LEN('Data Summary'!A170)-9)</f>
        <v>#VALUE!</v>
      </c>
      <c r="B170" s="36" t="str">
        <f ca="true">+IF(ISTEXT('Data Summary'!B170),'Data Summary'!B170,"")</f>
        <v/>
      </c>
      <c r="C170" s="338" t="e">
        <f ca="true">+VALUE('Data Summary'!C170)</f>
        <v>#VALUE!</v>
      </c>
      <c r="D170" s="96" t="e">
        <f ca="true">+IF(AND(ISNUMBER(OFFSET('Water Data'!$D$4,0,10*ROW('Water Data'!D164))),'Data Summary'!BS170="Yes"),100-OFFSET('Water Data'!$D$4,0,10*ROW('Water Data'!D164)),NA())</f>
        <v>#N/A</v>
      </c>
      <c r="E170" s="96" t="e">
        <f ca="true">+IF(AND(ISNUMBER(OFFSET('Water Data'!$D$6,0,10*ROW('Water Data'!D164))),'Data Summary'!BT170="Yes"),OFFSET('Water Data'!$D$6,0,10*ROW('Water Data'!D164)),NA())</f>
        <v>#N/A</v>
      </c>
      <c r="F170" s="96" t="e">
        <f ca="true">+IF(AND(ISNUMBER(OFFSET('Water Data'!$D$9,0,10*ROW('Water Data'!D164))),'Data Summary'!BU170="Yes"),OFFSET('Water Data'!$D$9,0,10*ROW('Water Data'!D164)),NA())</f>
        <v>#N/A</v>
      </c>
      <c r="G170" s="96" t="e">
        <f ca="true">+IF(AND(ISNUMBER(OFFSET('Water Data'!$E$4,0,10*ROW('Water Data'!E164))),'Data Summary'!BV170="Yes"),100-OFFSET('Water Data'!$E$4,0,10*ROW('Water Data'!E164)),NA())</f>
        <v>#N/A</v>
      </c>
      <c r="H170" s="96" t="e">
        <f ca="true">+IF(AND(ISNUMBER(OFFSET('Water Data'!$E$6,0,10*ROW('Water Data'!E164))),'Data Summary'!BW170="Yes"),OFFSET('Water Data'!$E$6,0,10*ROW('Water Data'!E164)),NA())</f>
        <v>#N/A</v>
      </c>
      <c r="I170" s="96" t="e">
        <f ca="true">+IF(AND(ISNUMBER(OFFSET('Water Data'!$E$9,0,10*ROW('Water Data'!E164))),'Data Summary'!BX170="Yes"),OFFSET('Water Data'!$E$9,0,10*ROW('Water Data'!E164)),NA())</f>
        <v>#N/A</v>
      </c>
      <c r="J170" s="96" t="e">
        <f ca="true">+IF(AND(ISNUMBER(OFFSET('Water Data'!$F$4,0,10*ROW('Water Data'!F164))),'Data Summary'!BY170="Yes"),100-OFFSET('Water Data'!$F$4,0,10*ROW('Water Data'!F164)),NA())</f>
        <v>#N/A</v>
      </c>
      <c r="K170" s="96" t="e">
        <f ca="true">+IF(AND(ISNUMBER(OFFSET('Water Data'!$F$6,0,10*ROW('Water Data'!F164))),'Data Summary'!BZ170="Yes"),OFFSET('Water Data'!$F$6,0,10*ROW('Water Data'!F164)),NA())</f>
        <v>#N/A</v>
      </c>
      <c r="L170" s="96" t="e">
        <f ca="true">+IF(AND(ISNUMBER(OFFSET('Water Data'!$F$9,0,10*ROW('Water Data'!F164))),'Data Summary'!CA170="Yes"),OFFSET('Water Data'!$F$9,0,10*ROW('Water Data'!F164)),NA())</f>
        <v>#N/A</v>
      </c>
      <c r="M170" s="96" t="e">
        <f ca="true">+IF(AND(ISNUMBER(OFFSET('Water Data'!$G$4,0,10*ROW('Water Data'!G164))),'Data Summary'!CB170="Yes"),100-OFFSET('Water Data'!$G$4,0,10*ROW('Water Data'!G164)),NA())</f>
        <v>#N/A</v>
      </c>
      <c r="N170" s="96" t="e">
        <f ca="true">+IF(AND(ISNUMBER(OFFSET('Water Data'!$G$6,0,10*ROW('Water Data'!G164))),'Data Summary'!CC170="Yes"),OFFSET('Water Data'!$G$6,0,10*ROW('Water Data'!G164)),NA())</f>
        <v>#N/A</v>
      </c>
      <c r="O170" s="96" t="e">
        <f ca="true">+IF(AND(ISNUMBER(OFFSET('Water Data'!$G$9,0,10*ROW('Water Data'!G164))),'Data Summary'!CD170="Yes"),OFFSET('Water Data'!$G$9,0,10*ROW('Water Data'!G164)),NA())</f>
        <v>#N/A</v>
      </c>
      <c r="P170" s="96" t="e">
        <f ca="true">+IF(AND(ISNUMBER(OFFSET('Water Data'!$H$4,0,10*ROW('Water Data'!H164))),'Data Summary'!CE170="Yes"),100-OFFSET('Water Data'!$H$4,0,10*ROW('Water Data'!H164)),NA())</f>
        <v>#N/A</v>
      </c>
      <c r="Q170" s="96" t="e">
        <f ca="true">+IF(AND(ISNUMBER(OFFSET('Water Data'!$H$6,0,10*ROW('Water Data'!H164))),'Data Summary'!CF170="Yes"),OFFSET('Water Data'!$H$6,0,10*ROW('Water Data'!H164)),NA())</f>
        <v>#N/A</v>
      </c>
      <c r="R170" s="96" t="e">
        <f ca="true">+IF(AND(ISNUMBER(OFFSET('Water Data'!$H$9,0,10*ROW('Water Data'!H164))),'Data Summary'!CG170="Yes"),OFFSET('Water Data'!$H$9,0,10*ROW('Water Data'!H164)),NA())</f>
        <v>#N/A</v>
      </c>
      <c r="S170" s="96" t="e">
        <f ca="true">+IF(AND(ISNUMBER(OFFSET('Water Data'!$I$4,0,10*ROW('Water Data'!I164))),'Data Summary'!CH170="Yes"),100-OFFSET('Water Data'!$I$4,0,10*ROW('Water Data'!I164)),NA())</f>
        <v>#N/A</v>
      </c>
      <c r="T170" s="96" t="e">
        <f ca="true">+IF(AND(ISNUMBER(OFFSET('Water Data'!$I$6,0,10*ROW('Water Data'!I164))),'Data Summary'!CI170="Yes"),OFFSET('Water Data'!$I$6,0,10*ROW('Water Data'!I164)),NA())</f>
        <v>#N/A</v>
      </c>
      <c r="U170" s="96" t="e">
        <f ca="true">+IF(AND(ISNUMBER(OFFSET('Water Data'!$I$9,0,10*ROW('Water Data'!I164))),'Data Summary'!CJ170="Yes"),OFFSET('Water Data'!$I$9,0,10*ROW('Water Data'!I164)),NA())</f>
        <v>#N/A</v>
      </c>
      <c r="V170" s="97" t="e">
        <f ca="true">+IF(AND(ISNUMBER(OFFSET('Sanitation Data'!$D$4,0,10*ROW('Sanitation Data'!D164))),'Data Summary'!CK170="Yes"),100-OFFSET('Sanitation Data'!$D$4,0,10*ROW('Sanitation Data'!D164)),NA())</f>
        <v>#N/A</v>
      </c>
      <c r="W170" s="97" t="e">
        <f ca="true">+IF(AND(ISNUMBER(OFFSET('Sanitation Data'!$D$6,0,10*ROW('Sanitation Data'!D164))),'Data Summary'!CL170="Yes"),OFFSET('Sanitation Data'!$D$6,0,10*ROW('Sanitation Data'!D164)),NA())</f>
        <v>#N/A</v>
      </c>
      <c r="X170" s="97" t="e">
        <f ca="true">+IF(AND(ISNUMBER(OFFSET('Sanitation Data'!$D$10,0,10*ROW('Sanitation Data'!D164))),'Data Summary'!CM170="Yes"),OFFSET('Sanitation Data'!$D$10,0,10*ROW('Sanitation Data'!D164)),NA())</f>
        <v>#N/A</v>
      </c>
      <c r="Y170" s="97" t="e">
        <f ca="true">+IF(AND(ISNUMBER(OFFSET('Sanitation Data'!$D$11,0,10*ROW('Sanitation Data'!D164))),'Data Summary'!CN170="Yes"),OFFSET('Sanitation Data'!$D$11,0,10*ROW('Sanitation Data'!D164)),NA())</f>
        <v>#N/A</v>
      </c>
      <c r="Z170" s="97" t="e">
        <f ca="true">+IF(AND(ISNUMBER(OFFSET('Sanitation Data'!$D$12,0,10*ROW('Sanitation Data'!D164))),'Data Summary'!CO170="Yes"),OFFSET('Sanitation Data'!$D$12,0,10*ROW('Sanitation Data'!D164)),NA())</f>
        <v>#N/A</v>
      </c>
      <c r="AA170" s="97" t="e">
        <f ca="true">+IF(AND(ISNUMBER(OFFSET('Sanitation Data'!$E$4,0,10*ROW('Sanitation Data'!E164))),'Data Summary'!CP170="Yes"),100-OFFSET('Sanitation Data'!$E$4,0,10*ROW('Sanitation Data'!E164)),NA())</f>
        <v>#N/A</v>
      </c>
      <c r="AB170" s="97" t="e">
        <f ca="true">+IF(AND(ISNUMBER(OFFSET('Sanitation Data'!$E$6,0,10*ROW('Sanitation Data'!E164))),'Data Summary'!CQ170="Yes"),OFFSET('Sanitation Data'!$E$6,0,10*ROW('Sanitation Data'!E164)),NA())</f>
        <v>#N/A</v>
      </c>
      <c r="AC170" s="97" t="e">
        <f ca="true">+IF(AND(ISNUMBER(OFFSET('Sanitation Data'!$E$10,0,10*ROW('Sanitation Data'!E164))),'Data Summary'!CR170="Yes"),OFFSET('Sanitation Data'!$E$10,0,10*ROW('Sanitation Data'!E164)),NA())</f>
        <v>#N/A</v>
      </c>
      <c r="AD170" s="97" t="e">
        <f ca="true">+IF(AND(ISNUMBER(OFFSET('Sanitation Data'!$E$11,0,10*ROW('Sanitation Data'!E164))),'Data Summary'!CS170="Yes"),OFFSET('Sanitation Data'!$E$11,0,10*ROW('Sanitation Data'!E164)),NA())</f>
        <v>#N/A</v>
      </c>
      <c r="AE170" s="97" t="e">
        <f ca="true">+IF(AND(ISNUMBER(OFFSET('Sanitation Data'!$E$12,0,10*ROW('Sanitation Data'!E164))),'Data Summary'!CT170="Yes"),OFFSET('Sanitation Data'!$E$12,0,10*ROW('Sanitation Data'!E164)),NA())</f>
        <v>#N/A</v>
      </c>
      <c r="AF170" s="97" t="e">
        <f ca="true">+IF(AND(ISNUMBER(OFFSET('Sanitation Data'!$F$4,0,10*ROW('Sanitation Data'!F164))),'Data Summary'!CU170="Yes"),100-OFFSET('Sanitation Data'!$F$4,0,10*ROW('Sanitation Data'!F164)),NA())</f>
        <v>#N/A</v>
      </c>
      <c r="AG170" s="97" t="e">
        <f ca="true">+IF(AND(ISNUMBER(OFFSET('Sanitation Data'!$F$6,0,10*ROW('Sanitation Data'!F164))),'Data Summary'!CV170="Yes"),OFFSET('Sanitation Data'!$F$6,0,10*ROW('Sanitation Data'!F164)),NA())</f>
        <v>#N/A</v>
      </c>
      <c r="AH170" s="97" t="e">
        <f ca="true">+IF(AND(ISNUMBER(OFFSET('Sanitation Data'!$F$10,0,10*ROW('Sanitation Data'!F164))),'Data Summary'!CW170="Yes"),OFFSET('Sanitation Data'!$F$10,0,10*ROW('Sanitation Data'!F164)),NA())</f>
        <v>#N/A</v>
      </c>
      <c r="AI170" s="97" t="e">
        <f ca="true">+IF(AND(ISNUMBER(OFFSET('Sanitation Data'!$F$11,0,10*ROW('Sanitation Data'!F164))),'Data Summary'!CX170="Yes"),OFFSET('Sanitation Data'!$F$11,0,10*ROW('Sanitation Data'!F164)),NA())</f>
        <v>#N/A</v>
      </c>
      <c r="AJ170" s="97" t="e">
        <f ca="true">+IF(AND(ISNUMBER(OFFSET('Sanitation Data'!$F$12,0,10*ROW('Sanitation Data'!F164))),'Data Summary'!CY170="Yes"),OFFSET('Sanitation Data'!$F$12,0,10*ROW('Sanitation Data'!F164)),NA())</f>
        <v>#N/A</v>
      </c>
      <c r="AK170" s="97" t="e">
        <f ca="true">+IF(AND(ISNUMBER(OFFSET('Sanitation Data'!$G$4,0,10*ROW('Sanitation Data'!G164))),'Data Summary'!CZ170="Yes"),100-OFFSET('Sanitation Data'!$G$4,0,10*ROW('Sanitation Data'!G164)),NA())</f>
        <v>#N/A</v>
      </c>
      <c r="AL170" s="97" t="e">
        <f ca="true">+IF(AND(ISNUMBER(OFFSET('Sanitation Data'!$G$6,0,10*ROW('Sanitation Data'!G164))),'Data Summary'!DA170="Yes"),OFFSET('Sanitation Data'!$G$6,0,10*ROW('Sanitation Data'!G164)),NA())</f>
        <v>#N/A</v>
      </c>
      <c r="AM170" s="97" t="e">
        <f ca="true">+IF(AND(ISNUMBER(OFFSET('Sanitation Data'!$G$10,0,10*ROW('Sanitation Data'!G164))),'Data Summary'!DB170="Yes"),OFFSET('Sanitation Data'!$G$10,0,10*ROW('Sanitation Data'!G164)),NA())</f>
        <v>#N/A</v>
      </c>
      <c r="AN170" s="97" t="e">
        <f ca="true">+IF(AND(ISNUMBER(OFFSET('Sanitation Data'!$G$11,0,10*ROW('Sanitation Data'!G164))),'Data Summary'!DC170="Yes"),OFFSET('Sanitation Data'!$G$11,0,10*ROW('Sanitation Data'!G164)),NA())</f>
        <v>#N/A</v>
      </c>
      <c r="AO170" s="97" t="e">
        <f ca="true">+IF(AND(ISNUMBER(OFFSET('Sanitation Data'!$G$12,0,10*ROW('Sanitation Data'!G164))),'Data Summary'!DD170="Yes"),OFFSET('Sanitation Data'!$G$12,0,10*ROW('Sanitation Data'!G164)),NA())</f>
        <v>#N/A</v>
      </c>
      <c r="AP170" s="97" t="e">
        <f ca="true">+IF(AND(ISNUMBER(OFFSET('Sanitation Data'!$H$4,0,10*ROW('Sanitation Data'!H164))),'Data Summary'!DE170="Yes"),100-OFFSET('Sanitation Data'!$H$4,0,10*ROW('Sanitation Data'!H164)),NA())</f>
        <v>#N/A</v>
      </c>
      <c r="AQ170" s="97" t="e">
        <f ca="true">+IF(AND(ISNUMBER(OFFSET('Sanitation Data'!$H$6,0,10*ROW('Sanitation Data'!H164))),'Data Summary'!DF170="Yes"),OFFSET('Sanitation Data'!$H$6,0,10*ROW('Sanitation Data'!H164)),NA())</f>
        <v>#N/A</v>
      </c>
      <c r="AR170" s="97" t="e">
        <f ca="true">+IF(AND(ISNUMBER(OFFSET('Sanitation Data'!$H$10,0,10*ROW('Sanitation Data'!H164))),'Data Summary'!DG170="Yes"),OFFSET('Sanitation Data'!$H$10,0,10*ROW('Sanitation Data'!H164)),NA())</f>
        <v>#N/A</v>
      </c>
      <c r="AS170" s="97" t="e">
        <f ca="true">+IF(AND(ISNUMBER(OFFSET('Sanitation Data'!$H$11,0,10*ROW('Sanitation Data'!H164))),'Data Summary'!DH170="Yes"),OFFSET('Sanitation Data'!$H$11,0,10*ROW('Sanitation Data'!H164)),NA())</f>
        <v>#N/A</v>
      </c>
      <c r="AT170" s="97" t="e">
        <f ca="true">+IF(AND(ISNUMBER(OFFSET('Sanitation Data'!$H$12,0,10*ROW('Sanitation Data'!H164))),'Data Summary'!DI170="Yes"),OFFSET('Sanitation Data'!$H$12,0,10*ROW('Sanitation Data'!H164)),NA())</f>
        <v>#N/A</v>
      </c>
      <c r="AU170" s="97" t="e">
        <f ca="true">+IF(AND(ISNUMBER(OFFSET('Sanitation Data'!$I$4,0,10*ROW('Sanitation Data'!I164))),'Data Summary'!DJ170="Yes"),100-OFFSET('Sanitation Data'!$I$4,0,10*ROW('Sanitation Data'!I164)),NA())</f>
        <v>#N/A</v>
      </c>
      <c r="AV170" s="97" t="e">
        <f ca="true">+IF(AND(ISNUMBER(OFFSET('Sanitation Data'!$I$6,0,10*ROW('Sanitation Data'!I164))),'Data Summary'!DK170="Yes"),OFFSET('Sanitation Data'!$I$6,0,10*ROW('Sanitation Data'!I164)),NA())</f>
        <v>#N/A</v>
      </c>
      <c r="AW170" s="97" t="e">
        <f ca="true">+IF(AND(ISNUMBER(OFFSET('Sanitation Data'!$I$10,0,10*ROW('Sanitation Data'!I164))),'Data Summary'!DL170="Yes"),OFFSET('Sanitation Data'!$I$10,0,10*ROW('Sanitation Data'!I164)),NA())</f>
        <v>#N/A</v>
      </c>
      <c r="AX170" s="97" t="e">
        <f ca="true">+IF(AND(ISNUMBER(OFFSET('Sanitation Data'!$I$11,0,10*ROW('Sanitation Data'!I164))),'Data Summary'!DM170="Yes"),OFFSET('Sanitation Data'!$I$11,0,10*ROW('Sanitation Data'!I164)),NA())</f>
        <v>#N/A</v>
      </c>
      <c r="AY170" s="97" t="e">
        <f ca="true">+IF(AND(ISNUMBER(OFFSET('Sanitation Data'!$I$12,0,10*ROW('Sanitation Data'!I164))),'Data Summary'!DN170="Yes"),OFFSET('Sanitation Data'!$I$12,0,10*ROW('Sanitation Data'!I164)),NA())</f>
        <v>#N/A</v>
      </c>
      <c r="AZ170" s="98" t="e">
        <f ca="true">+IF(AND(ISNUMBER(OFFSET('Hygiene Data'!$D$5,0,10*ROW('Hygiene Data'!D164))),'Data Summary'!DO170="Yes"),OFFSET('Hygiene Data'!$D$5,0,10*ROW('Hygiene Data'!D164)),NA())</f>
        <v>#N/A</v>
      </c>
      <c r="BA170" s="98" t="e">
        <f ca="true">+IF(AND(ISNUMBER(OFFSET('Hygiene Data'!$D$7,0,10*ROW('Hygiene Data'!D164))),'Data Summary'!DP170="Yes"),OFFSET('Hygiene Data'!$D$7,0,10*ROW('Hygiene Data'!D164)),NA())</f>
        <v>#N/A</v>
      </c>
      <c r="BB170" s="98" t="e">
        <f ca="true">+IF(AND(ISNUMBER(OFFSET('Hygiene Data'!$D$9,0,10*ROW('Hygiene Data'!D164))),'Data Summary'!DQ170="Yes"),OFFSET('Hygiene Data'!$D$9,0,10*ROW('Hygiene Data'!D164)),NA())</f>
        <v>#N/A</v>
      </c>
      <c r="BC170" s="98" t="e">
        <f ca="true">+IF(AND(ISNUMBER(OFFSET('Hygiene Data'!$E$5,0,10*ROW('Hygiene Data'!E164))),'Data Summary'!DR170="Yes"),OFFSET('Hygiene Data'!$E$5,0,10*ROW('Hygiene Data'!E164)),NA())</f>
        <v>#N/A</v>
      </c>
      <c r="BD170" s="98" t="e">
        <f ca="true">+IF(AND(ISNUMBER(OFFSET('Hygiene Data'!$E$7,0,10*ROW('Hygiene Data'!E164))),'Data Summary'!DS170="Yes"),OFFSET('Hygiene Data'!$E$7,0,10*ROW('Hygiene Data'!E164)),NA())</f>
        <v>#N/A</v>
      </c>
      <c r="BE170" s="98" t="e">
        <f ca="true">+IF(AND(ISNUMBER(OFFSET('Hygiene Data'!$E$9,0,10*ROW('Hygiene Data'!E164))),'Data Summary'!DT170="Yes"),OFFSET('Hygiene Data'!$E$9,0,10*ROW('Hygiene Data'!E164)),NA())</f>
        <v>#N/A</v>
      </c>
      <c r="BF170" s="98" t="e">
        <f ca="true">+IF(AND(ISNUMBER(OFFSET('Hygiene Data'!$F$5,0,10*ROW('Hygiene Data'!F164))),'Data Summary'!DU170="Yes"),OFFSET('Hygiene Data'!$F$5,0,10*ROW('Hygiene Data'!F164)),NA())</f>
        <v>#N/A</v>
      </c>
      <c r="BG170" s="98" t="e">
        <f ca="true">+IF(AND(ISNUMBER(OFFSET('Hygiene Data'!$F$7,0,10*ROW('Hygiene Data'!F164))),'Data Summary'!DV170="Yes"),OFFSET('Hygiene Data'!$F$7,0,10*ROW('Hygiene Data'!F164)),NA())</f>
        <v>#N/A</v>
      </c>
      <c r="BH170" s="98" t="e">
        <f ca="true">+IF(AND(ISNUMBER(OFFSET('Hygiene Data'!$F$9,0,10*ROW('Hygiene Data'!F164))),'Data Summary'!DW170="Yes"),OFFSET('Hygiene Data'!$F$9,0,10*ROW('Hygiene Data'!F164)),NA())</f>
        <v>#N/A</v>
      </c>
      <c r="BI170" s="98" t="e">
        <f ca="true">+IF(AND(ISNUMBER(OFFSET('Hygiene Data'!$G$5,0,10*ROW('Hygiene Data'!G164))),'Data Summary'!DX170="Yes"),OFFSET('Hygiene Data'!$G$5,0,10*ROW('Hygiene Data'!G164)),NA())</f>
        <v>#N/A</v>
      </c>
      <c r="BJ170" s="98" t="e">
        <f ca="true">+IF(AND(ISNUMBER(OFFSET('Hygiene Data'!$G$7,0,10*ROW('Hygiene Data'!G164))),'Data Summary'!DY170="Yes"),OFFSET('Hygiene Data'!$G$7,0,10*ROW('Hygiene Data'!G164)),NA())</f>
        <v>#N/A</v>
      </c>
      <c r="BK170" s="98" t="e">
        <f ca="true">+IF(AND(ISNUMBER(OFFSET('Hygiene Data'!$G$9,0,10*ROW('Hygiene Data'!G164))),'Data Summary'!DZ170="Yes"),OFFSET('Hygiene Data'!$G$9,0,10*ROW('Hygiene Data'!G164)),NA())</f>
        <v>#N/A</v>
      </c>
      <c r="BL170" s="98" t="e">
        <f ca="true">+IF(AND(ISNUMBER(OFFSET('Hygiene Data'!$H$5,0,10*ROW('Hygiene Data'!H164))),'Data Summary'!EA170="Yes"),OFFSET('Hygiene Data'!$H$5,0,10*ROW('Hygiene Data'!H164)),NA())</f>
        <v>#N/A</v>
      </c>
      <c r="BM170" s="98" t="e">
        <f ca="true">+IF(AND(ISNUMBER(OFFSET('Hygiene Data'!$H$7,0,10*ROW('Hygiene Data'!H164))),'Data Summary'!EB170="Yes"),OFFSET('Hygiene Data'!$H$7,0,10*ROW('Hygiene Data'!H164)),NA())</f>
        <v>#N/A</v>
      </c>
      <c r="BN170" s="98" t="e">
        <f ca="true">+IF(AND(ISNUMBER(OFFSET('Hygiene Data'!$H$9,0,10*ROW('Hygiene Data'!H164))),'Data Summary'!EC170="Yes"),OFFSET('Hygiene Data'!$H$9,0,10*ROW('Hygiene Data'!H164)),NA())</f>
        <v>#N/A</v>
      </c>
      <c r="BO170" s="98" t="e">
        <f ca="true">+IF(AND(ISNUMBER(OFFSET('Hygiene Data'!$I$5,0,10*ROW('Hygiene Data'!I164))),'Data Summary'!ED170="Yes"),OFFSET('Hygiene Data'!$I$5,0,10*ROW('Hygiene Data'!I164)),NA())</f>
        <v>#N/A</v>
      </c>
      <c r="BP170" s="98" t="e">
        <f ca="true">+IF(AND(ISNUMBER(OFFSET('Hygiene Data'!$I$7,0,10*ROW('Hygiene Data'!I164))),'Data Summary'!EE170="Yes"),OFFSET('Hygiene Data'!$I$7,0,10*ROW('Hygiene Data'!I164)),NA())</f>
        <v>#N/A</v>
      </c>
      <c r="BQ170" s="98" t="e">
        <f ca="true">+IF(AND(ISNUMBER(OFFSET('Hygiene Data'!$I$9,0,10*ROW('Hygiene Data'!I164))),'Data Summary'!EF170="Yes"),OFFSET('Hygiene Data'!$I$9,0,10*ROW('Hygiene Data'!I164)),NA())</f>
        <v>#N/A</v>
      </c>
    </row>
    <row xmlns:x14ac="http://schemas.microsoft.com/office/spreadsheetml/2009/9/ac" r="171" x14ac:dyDescent="0.2">
      <c r="A171" s="339" t="e">
        <f ca="true">+RIGHT('Data Summary'!A171,LEN('Data Summary'!A171)-9)</f>
        <v>#VALUE!</v>
      </c>
      <c r="B171" s="36" t="str">
        <f ca="true">+IF(ISTEXT('Data Summary'!B171),'Data Summary'!B171,"")</f>
        <v/>
      </c>
      <c r="C171" s="338" t="e">
        <f ca="true">+VALUE('Data Summary'!C171)</f>
        <v>#VALUE!</v>
      </c>
      <c r="D171" s="96" t="e">
        <f ca="true">+IF(AND(ISNUMBER(OFFSET('Water Data'!$D$4,0,10*ROW('Water Data'!D165))),'Data Summary'!BS171="Yes"),100-OFFSET('Water Data'!$D$4,0,10*ROW('Water Data'!D165)),NA())</f>
        <v>#N/A</v>
      </c>
      <c r="E171" s="96" t="e">
        <f ca="true">+IF(AND(ISNUMBER(OFFSET('Water Data'!$D$6,0,10*ROW('Water Data'!D165))),'Data Summary'!BT171="Yes"),OFFSET('Water Data'!$D$6,0,10*ROW('Water Data'!D165)),NA())</f>
        <v>#N/A</v>
      </c>
      <c r="F171" s="96" t="e">
        <f ca="true">+IF(AND(ISNUMBER(OFFSET('Water Data'!$D$9,0,10*ROW('Water Data'!D165))),'Data Summary'!BU171="Yes"),OFFSET('Water Data'!$D$9,0,10*ROW('Water Data'!D165)),NA())</f>
        <v>#N/A</v>
      </c>
      <c r="G171" s="96" t="e">
        <f ca="true">+IF(AND(ISNUMBER(OFFSET('Water Data'!$E$4,0,10*ROW('Water Data'!E165))),'Data Summary'!BV171="Yes"),100-OFFSET('Water Data'!$E$4,0,10*ROW('Water Data'!E165)),NA())</f>
        <v>#N/A</v>
      </c>
      <c r="H171" s="96" t="e">
        <f ca="true">+IF(AND(ISNUMBER(OFFSET('Water Data'!$E$6,0,10*ROW('Water Data'!E165))),'Data Summary'!BW171="Yes"),OFFSET('Water Data'!$E$6,0,10*ROW('Water Data'!E165)),NA())</f>
        <v>#N/A</v>
      </c>
      <c r="I171" s="96" t="e">
        <f ca="true">+IF(AND(ISNUMBER(OFFSET('Water Data'!$E$9,0,10*ROW('Water Data'!E165))),'Data Summary'!BX171="Yes"),OFFSET('Water Data'!$E$9,0,10*ROW('Water Data'!E165)),NA())</f>
        <v>#N/A</v>
      </c>
      <c r="J171" s="96" t="e">
        <f ca="true">+IF(AND(ISNUMBER(OFFSET('Water Data'!$F$4,0,10*ROW('Water Data'!F165))),'Data Summary'!BY171="Yes"),100-OFFSET('Water Data'!$F$4,0,10*ROW('Water Data'!F165)),NA())</f>
        <v>#N/A</v>
      </c>
      <c r="K171" s="96" t="e">
        <f ca="true">+IF(AND(ISNUMBER(OFFSET('Water Data'!$F$6,0,10*ROW('Water Data'!F165))),'Data Summary'!BZ171="Yes"),OFFSET('Water Data'!$F$6,0,10*ROW('Water Data'!F165)),NA())</f>
        <v>#N/A</v>
      </c>
      <c r="L171" s="96" t="e">
        <f ca="true">+IF(AND(ISNUMBER(OFFSET('Water Data'!$F$9,0,10*ROW('Water Data'!F165))),'Data Summary'!CA171="Yes"),OFFSET('Water Data'!$F$9,0,10*ROW('Water Data'!F165)),NA())</f>
        <v>#N/A</v>
      </c>
      <c r="M171" s="96" t="e">
        <f ca="true">+IF(AND(ISNUMBER(OFFSET('Water Data'!$G$4,0,10*ROW('Water Data'!G165))),'Data Summary'!CB171="Yes"),100-OFFSET('Water Data'!$G$4,0,10*ROW('Water Data'!G165)),NA())</f>
        <v>#N/A</v>
      </c>
      <c r="N171" s="96" t="e">
        <f ca="true">+IF(AND(ISNUMBER(OFFSET('Water Data'!$G$6,0,10*ROW('Water Data'!G165))),'Data Summary'!CC171="Yes"),OFFSET('Water Data'!$G$6,0,10*ROW('Water Data'!G165)),NA())</f>
        <v>#N/A</v>
      </c>
      <c r="O171" s="96" t="e">
        <f ca="true">+IF(AND(ISNUMBER(OFFSET('Water Data'!$G$9,0,10*ROW('Water Data'!G165))),'Data Summary'!CD171="Yes"),OFFSET('Water Data'!$G$9,0,10*ROW('Water Data'!G165)),NA())</f>
        <v>#N/A</v>
      </c>
      <c r="P171" s="96" t="e">
        <f ca="true">+IF(AND(ISNUMBER(OFFSET('Water Data'!$H$4,0,10*ROW('Water Data'!H165))),'Data Summary'!CE171="Yes"),100-OFFSET('Water Data'!$H$4,0,10*ROW('Water Data'!H165)),NA())</f>
        <v>#N/A</v>
      </c>
      <c r="Q171" s="96" t="e">
        <f ca="true">+IF(AND(ISNUMBER(OFFSET('Water Data'!$H$6,0,10*ROW('Water Data'!H165))),'Data Summary'!CF171="Yes"),OFFSET('Water Data'!$H$6,0,10*ROW('Water Data'!H165)),NA())</f>
        <v>#N/A</v>
      </c>
      <c r="R171" s="96" t="e">
        <f ca="true">+IF(AND(ISNUMBER(OFFSET('Water Data'!$H$9,0,10*ROW('Water Data'!H165))),'Data Summary'!CG171="Yes"),OFFSET('Water Data'!$H$9,0,10*ROW('Water Data'!H165)),NA())</f>
        <v>#N/A</v>
      </c>
      <c r="S171" s="96" t="e">
        <f ca="true">+IF(AND(ISNUMBER(OFFSET('Water Data'!$I$4,0,10*ROW('Water Data'!I165))),'Data Summary'!CH171="Yes"),100-OFFSET('Water Data'!$I$4,0,10*ROW('Water Data'!I165)),NA())</f>
        <v>#N/A</v>
      </c>
      <c r="T171" s="96" t="e">
        <f ca="true">+IF(AND(ISNUMBER(OFFSET('Water Data'!$I$6,0,10*ROW('Water Data'!I165))),'Data Summary'!CI171="Yes"),OFFSET('Water Data'!$I$6,0,10*ROW('Water Data'!I165)),NA())</f>
        <v>#N/A</v>
      </c>
      <c r="U171" s="96" t="e">
        <f ca="true">+IF(AND(ISNUMBER(OFFSET('Water Data'!$I$9,0,10*ROW('Water Data'!I165))),'Data Summary'!CJ171="Yes"),OFFSET('Water Data'!$I$9,0,10*ROW('Water Data'!I165)),NA())</f>
        <v>#N/A</v>
      </c>
      <c r="V171" s="97" t="e">
        <f ca="true">+IF(AND(ISNUMBER(OFFSET('Sanitation Data'!$D$4,0,10*ROW('Sanitation Data'!D165))),'Data Summary'!CK171="Yes"),100-OFFSET('Sanitation Data'!$D$4,0,10*ROW('Sanitation Data'!D165)),NA())</f>
        <v>#N/A</v>
      </c>
      <c r="W171" s="97" t="e">
        <f ca="true">+IF(AND(ISNUMBER(OFFSET('Sanitation Data'!$D$6,0,10*ROW('Sanitation Data'!D165))),'Data Summary'!CL171="Yes"),OFFSET('Sanitation Data'!$D$6,0,10*ROW('Sanitation Data'!D165)),NA())</f>
        <v>#N/A</v>
      </c>
      <c r="X171" s="97" t="e">
        <f ca="true">+IF(AND(ISNUMBER(OFFSET('Sanitation Data'!$D$10,0,10*ROW('Sanitation Data'!D165))),'Data Summary'!CM171="Yes"),OFFSET('Sanitation Data'!$D$10,0,10*ROW('Sanitation Data'!D165)),NA())</f>
        <v>#N/A</v>
      </c>
      <c r="Y171" s="97" t="e">
        <f ca="true">+IF(AND(ISNUMBER(OFFSET('Sanitation Data'!$D$11,0,10*ROW('Sanitation Data'!D165))),'Data Summary'!CN171="Yes"),OFFSET('Sanitation Data'!$D$11,0,10*ROW('Sanitation Data'!D165)),NA())</f>
        <v>#N/A</v>
      </c>
      <c r="Z171" s="97" t="e">
        <f ca="true">+IF(AND(ISNUMBER(OFFSET('Sanitation Data'!$D$12,0,10*ROW('Sanitation Data'!D165))),'Data Summary'!CO171="Yes"),OFFSET('Sanitation Data'!$D$12,0,10*ROW('Sanitation Data'!D165)),NA())</f>
        <v>#N/A</v>
      </c>
      <c r="AA171" s="97" t="e">
        <f ca="true">+IF(AND(ISNUMBER(OFFSET('Sanitation Data'!$E$4,0,10*ROW('Sanitation Data'!E165))),'Data Summary'!CP171="Yes"),100-OFFSET('Sanitation Data'!$E$4,0,10*ROW('Sanitation Data'!E165)),NA())</f>
        <v>#N/A</v>
      </c>
      <c r="AB171" s="97" t="e">
        <f ca="true">+IF(AND(ISNUMBER(OFFSET('Sanitation Data'!$E$6,0,10*ROW('Sanitation Data'!E165))),'Data Summary'!CQ171="Yes"),OFFSET('Sanitation Data'!$E$6,0,10*ROW('Sanitation Data'!E165)),NA())</f>
        <v>#N/A</v>
      </c>
      <c r="AC171" s="97" t="e">
        <f ca="true">+IF(AND(ISNUMBER(OFFSET('Sanitation Data'!$E$10,0,10*ROW('Sanitation Data'!E165))),'Data Summary'!CR171="Yes"),OFFSET('Sanitation Data'!$E$10,0,10*ROW('Sanitation Data'!E165)),NA())</f>
        <v>#N/A</v>
      </c>
      <c r="AD171" s="97" t="e">
        <f ca="true">+IF(AND(ISNUMBER(OFFSET('Sanitation Data'!$E$11,0,10*ROW('Sanitation Data'!E165))),'Data Summary'!CS171="Yes"),OFFSET('Sanitation Data'!$E$11,0,10*ROW('Sanitation Data'!E165)),NA())</f>
        <v>#N/A</v>
      </c>
      <c r="AE171" s="97" t="e">
        <f ca="true">+IF(AND(ISNUMBER(OFFSET('Sanitation Data'!$E$12,0,10*ROW('Sanitation Data'!E165))),'Data Summary'!CT171="Yes"),OFFSET('Sanitation Data'!$E$12,0,10*ROW('Sanitation Data'!E165)),NA())</f>
        <v>#N/A</v>
      </c>
      <c r="AF171" s="97" t="e">
        <f ca="true">+IF(AND(ISNUMBER(OFFSET('Sanitation Data'!$F$4,0,10*ROW('Sanitation Data'!F165))),'Data Summary'!CU171="Yes"),100-OFFSET('Sanitation Data'!$F$4,0,10*ROW('Sanitation Data'!F165)),NA())</f>
        <v>#N/A</v>
      </c>
      <c r="AG171" s="97" t="e">
        <f ca="true">+IF(AND(ISNUMBER(OFFSET('Sanitation Data'!$F$6,0,10*ROW('Sanitation Data'!F165))),'Data Summary'!CV171="Yes"),OFFSET('Sanitation Data'!$F$6,0,10*ROW('Sanitation Data'!F165)),NA())</f>
        <v>#N/A</v>
      </c>
      <c r="AH171" s="97" t="e">
        <f ca="true">+IF(AND(ISNUMBER(OFFSET('Sanitation Data'!$F$10,0,10*ROW('Sanitation Data'!F165))),'Data Summary'!CW171="Yes"),OFFSET('Sanitation Data'!$F$10,0,10*ROW('Sanitation Data'!F165)),NA())</f>
        <v>#N/A</v>
      </c>
      <c r="AI171" s="97" t="e">
        <f ca="true">+IF(AND(ISNUMBER(OFFSET('Sanitation Data'!$F$11,0,10*ROW('Sanitation Data'!F165))),'Data Summary'!CX171="Yes"),OFFSET('Sanitation Data'!$F$11,0,10*ROW('Sanitation Data'!F165)),NA())</f>
        <v>#N/A</v>
      </c>
      <c r="AJ171" s="97" t="e">
        <f ca="true">+IF(AND(ISNUMBER(OFFSET('Sanitation Data'!$F$12,0,10*ROW('Sanitation Data'!F165))),'Data Summary'!CY171="Yes"),OFFSET('Sanitation Data'!$F$12,0,10*ROW('Sanitation Data'!F165)),NA())</f>
        <v>#N/A</v>
      </c>
      <c r="AK171" s="97" t="e">
        <f ca="true">+IF(AND(ISNUMBER(OFFSET('Sanitation Data'!$G$4,0,10*ROW('Sanitation Data'!G165))),'Data Summary'!CZ171="Yes"),100-OFFSET('Sanitation Data'!$G$4,0,10*ROW('Sanitation Data'!G165)),NA())</f>
        <v>#N/A</v>
      </c>
      <c r="AL171" s="97" t="e">
        <f ca="true">+IF(AND(ISNUMBER(OFFSET('Sanitation Data'!$G$6,0,10*ROW('Sanitation Data'!G165))),'Data Summary'!DA171="Yes"),OFFSET('Sanitation Data'!$G$6,0,10*ROW('Sanitation Data'!G165)),NA())</f>
        <v>#N/A</v>
      </c>
      <c r="AM171" s="97" t="e">
        <f ca="true">+IF(AND(ISNUMBER(OFFSET('Sanitation Data'!$G$10,0,10*ROW('Sanitation Data'!G165))),'Data Summary'!DB171="Yes"),OFFSET('Sanitation Data'!$G$10,0,10*ROW('Sanitation Data'!G165)),NA())</f>
        <v>#N/A</v>
      </c>
      <c r="AN171" s="97" t="e">
        <f ca="true">+IF(AND(ISNUMBER(OFFSET('Sanitation Data'!$G$11,0,10*ROW('Sanitation Data'!G165))),'Data Summary'!DC171="Yes"),OFFSET('Sanitation Data'!$G$11,0,10*ROW('Sanitation Data'!G165)),NA())</f>
        <v>#N/A</v>
      </c>
      <c r="AO171" s="97" t="e">
        <f ca="true">+IF(AND(ISNUMBER(OFFSET('Sanitation Data'!$G$12,0,10*ROW('Sanitation Data'!G165))),'Data Summary'!DD171="Yes"),OFFSET('Sanitation Data'!$G$12,0,10*ROW('Sanitation Data'!G165)),NA())</f>
        <v>#N/A</v>
      </c>
      <c r="AP171" s="97" t="e">
        <f ca="true">+IF(AND(ISNUMBER(OFFSET('Sanitation Data'!$H$4,0,10*ROW('Sanitation Data'!H165))),'Data Summary'!DE171="Yes"),100-OFFSET('Sanitation Data'!$H$4,0,10*ROW('Sanitation Data'!H165)),NA())</f>
        <v>#N/A</v>
      </c>
      <c r="AQ171" s="97" t="e">
        <f ca="true">+IF(AND(ISNUMBER(OFFSET('Sanitation Data'!$H$6,0,10*ROW('Sanitation Data'!H165))),'Data Summary'!DF171="Yes"),OFFSET('Sanitation Data'!$H$6,0,10*ROW('Sanitation Data'!H165)),NA())</f>
        <v>#N/A</v>
      </c>
      <c r="AR171" s="97" t="e">
        <f ca="true">+IF(AND(ISNUMBER(OFFSET('Sanitation Data'!$H$10,0,10*ROW('Sanitation Data'!H165))),'Data Summary'!DG171="Yes"),OFFSET('Sanitation Data'!$H$10,0,10*ROW('Sanitation Data'!H165)),NA())</f>
        <v>#N/A</v>
      </c>
      <c r="AS171" s="97" t="e">
        <f ca="true">+IF(AND(ISNUMBER(OFFSET('Sanitation Data'!$H$11,0,10*ROW('Sanitation Data'!H165))),'Data Summary'!DH171="Yes"),OFFSET('Sanitation Data'!$H$11,0,10*ROW('Sanitation Data'!H165)),NA())</f>
        <v>#N/A</v>
      </c>
      <c r="AT171" s="97" t="e">
        <f ca="true">+IF(AND(ISNUMBER(OFFSET('Sanitation Data'!$H$12,0,10*ROW('Sanitation Data'!H165))),'Data Summary'!DI171="Yes"),OFFSET('Sanitation Data'!$H$12,0,10*ROW('Sanitation Data'!H165)),NA())</f>
        <v>#N/A</v>
      </c>
      <c r="AU171" s="97" t="e">
        <f ca="true">+IF(AND(ISNUMBER(OFFSET('Sanitation Data'!$I$4,0,10*ROW('Sanitation Data'!I165))),'Data Summary'!DJ171="Yes"),100-OFFSET('Sanitation Data'!$I$4,0,10*ROW('Sanitation Data'!I165)),NA())</f>
        <v>#N/A</v>
      </c>
      <c r="AV171" s="97" t="e">
        <f ca="true">+IF(AND(ISNUMBER(OFFSET('Sanitation Data'!$I$6,0,10*ROW('Sanitation Data'!I165))),'Data Summary'!DK171="Yes"),OFFSET('Sanitation Data'!$I$6,0,10*ROW('Sanitation Data'!I165)),NA())</f>
        <v>#N/A</v>
      </c>
      <c r="AW171" s="97" t="e">
        <f ca="true">+IF(AND(ISNUMBER(OFFSET('Sanitation Data'!$I$10,0,10*ROW('Sanitation Data'!I165))),'Data Summary'!DL171="Yes"),OFFSET('Sanitation Data'!$I$10,0,10*ROW('Sanitation Data'!I165)),NA())</f>
        <v>#N/A</v>
      </c>
      <c r="AX171" s="97" t="e">
        <f ca="true">+IF(AND(ISNUMBER(OFFSET('Sanitation Data'!$I$11,0,10*ROW('Sanitation Data'!I165))),'Data Summary'!DM171="Yes"),OFFSET('Sanitation Data'!$I$11,0,10*ROW('Sanitation Data'!I165)),NA())</f>
        <v>#N/A</v>
      </c>
      <c r="AY171" s="97" t="e">
        <f ca="true">+IF(AND(ISNUMBER(OFFSET('Sanitation Data'!$I$12,0,10*ROW('Sanitation Data'!I165))),'Data Summary'!DN171="Yes"),OFFSET('Sanitation Data'!$I$12,0,10*ROW('Sanitation Data'!I165)),NA())</f>
        <v>#N/A</v>
      </c>
      <c r="AZ171" s="98" t="e">
        <f ca="true">+IF(AND(ISNUMBER(OFFSET('Hygiene Data'!$D$5,0,10*ROW('Hygiene Data'!D165))),'Data Summary'!DO171="Yes"),OFFSET('Hygiene Data'!$D$5,0,10*ROW('Hygiene Data'!D165)),NA())</f>
        <v>#N/A</v>
      </c>
      <c r="BA171" s="98" t="e">
        <f ca="true">+IF(AND(ISNUMBER(OFFSET('Hygiene Data'!$D$7,0,10*ROW('Hygiene Data'!D165))),'Data Summary'!DP171="Yes"),OFFSET('Hygiene Data'!$D$7,0,10*ROW('Hygiene Data'!D165)),NA())</f>
        <v>#N/A</v>
      </c>
      <c r="BB171" s="98" t="e">
        <f ca="true">+IF(AND(ISNUMBER(OFFSET('Hygiene Data'!$D$9,0,10*ROW('Hygiene Data'!D165))),'Data Summary'!DQ171="Yes"),OFFSET('Hygiene Data'!$D$9,0,10*ROW('Hygiene Data'!D165)),NA())</f>
        <v>#N/A</v>
      </c>
      <c r="BC171" s="98" t="e">
        <f ca="true">+IF(AND(ISNUMBER(OFFSET('Hygiene Data'!$E$5,0,10*ROW('Hygiene Data'!E165))),'Data Summary'!DR171="Yes"),OFFSET('Hygiene Data'!$E$5,0,10*ROW('Hygiene Data'!E165)),NA())</f>
        <v>#N/A</v>
      </c>
      <c r="BD171" s="98" t="e">
        <f ca="true">+IF(AND(ISNUMBER(OFFSET('Hygiene Data'!$E$7,0,10*ROW('Hygiene Data'!E165))),'Data Summary'!DS171="Yes"),OFFSET('Hygiene Data'!$E$7,0,10*ROW('Hygiene Data'!E165)),NA())</f>
        <v>#N/A</v>
      </c>
      <c r="BE171" s="98" t="e">
        <f ca="true">+IF(AND(ISNUMBER(OFFSET('Hygiene Data'!$E$9,0,10*ROW('Hygiene Data'!E165))),'Data Summary'!DT171="Yes"),OFFSET('Hygiene Data'!$E$9,0,10*ROW('Hygiene Data'!E165)),NA())</f>
        <v>#N/A</v>
      </c>
      <c r="BF171" s="98" t="e">
        <f ca="true">+IF(AND(ISNUMBER(OFFSET('Hygiene Data'!$F$5,0,10*ROW('Hygiene Data'!F165))),'Data Summary'!DU171="Yes"),OFFSET('Hygiene Data'!$F$5,0,10*ROW('Hygiene Data'!F165)),NA())</f>
        <v>#N/A</v>
      </c>
      <c r="BG171" s="98" t="e">
        <f ca="true">+IF(AND(ISNUMBER(OFFSET('Hygiene Data'!$F$7,0,10*ROW('Hygiene Data'!F165))),'Data Summary'!DV171="Yes"),OFFSET('Hygiene Data'!$F$7,0,10*ROW('Hygiene Data'!F165)),NA())</f>
        <v>#N/A</v>
      </c>
      <c r="BH171" s="98" t="e">
        <f ca="true">+IF(AND(ISNUMBER(OFFSET('Hygiene Data'!$F$9,0,10*ROW('Hygiene Data'!F165))),'Data Summary'!DW171="Yes"),OFFSET('Hygiene Data'!$F$9,0,10*ROW('Hygiene Data'!F165)),NA())</f>
        <v>#N/A</v>
      </c>
      <c r="BI171" s="98" t="e">
        <f ca="true">+IF(AND(ISNUMBER(OFFSET('Hygiene Data'!$G$5,0,10*ROW('Hygiene Data'!G165))),'Data Summary'!DX171="Yes"),OFFSET('Hygiene Data'!$G$5,0,10*ROW('Hygiene Data'!G165)),NA())</f>
        <v>#N/A</v>
      </c>
      <c r="BJ171" s="98" t="e">
        <f ca="true">+IF(AND(ISNUMBER(OFFSET('Hygiene Data'!$G$7,0,10*ROW('Hygiene Data'!G165))),'Data Summary'!DY171="Yes"),OFFSET('Hygiene Data'!$G$7,0,10*ROW('Hygiene Data'!G165)),NA())</f>
        <v>#N/A</v>
      </c>
      <c r="BK171" s="98" t="e">
        <f ca="true">+IF(AND(ISNUMBER(OFFSET('Hygiene Data'!$G$9,0,10*ROW('Hygiene Data'!G165))),'Data Summary'!DZ171="Yes"),OFFSET('Hygiene Data'!$G$9,0,10*ROW('Hygiene Data'!G165)),NA())</f>
        <v>#N/A</v>
      </c>
      <c r="BL171" s="98" t="e">
        <f ca="true">+IF(AND(ISNUMBER(OFFSET('Hygiene Data'!$H$5,0,10*ROW('Hygiene Data'!H165))),'Data Summary'!EA171="Yes"),OFFSET('Hygiene Data'!$H$5,0,10*ROW('Hygiene Data'!H165)),NA())</f>
        <v>#N/A</v>
      </c>
      <c r="BM171" s="98" t="e">
        <f ca="true">+IF(AND(ISNUMBER(OFFSET('Hygiene Data'!$H$7,0,10*ROW('Hygiene Data'!H165))),'Data Summary'!EB171="Yes"),OFFSET('Hygiene Data'!$H$7,0,10*ROW('Hygiene Data'!H165)),NA())</f>
        <v>#N/A</v>
      </c>
      <c r="BN171" s="98" t="e">
        <f ca="true">+IF(AND(ISNUMBER(OFFSET('Hygiene Data'!$H$9,0,10*ROW('Hygiene Data'!H165))),'Data Summary'!EC171="Yes"),OFFSET('Hygiene Data'!$H$9,0,10*ROW('Hygiene Data'!H165)),NA())</f>
        <v>#N/A</v>
      </c>
      <c r="BO171" s="98" t="e">
        <f ca="true">+IF(AND(ISNUMBER(OFFSET('Hygiene Data'!$I$5,0,10*ROW('Hygiene Data'!I165))),'Data Summary'!ED171="Yes"),OFFSET('Hygiene Data'!$I$5,0,10*ROW('Hygiene Data'!I165)),NA())</f>
        <v>#N/A</v>
      </c>
      <c r="BP171" s="98" t="e">
        <f ca="true">+IF(AND(ISNUMBER(OFFSET('Hygiene Data'!$I$7,0,10*ROW('Hygiene Data'!I165))),'Data Summary'!EE171="Yes"),OFFSET('Hygiene Data'!$I$7,0,10*ROW('Hygiene Data'!I165)),NA())</f>
        <v>#N/A</v>
      </c>
      <c r="BQ171" s="98" t="e">
        <f ca="true">+IF(AND(ISNUMBER(OFFSET('Hygiene Data'!$I$9,0,10*ROW('Hygiene Data'!I165))),'Data Summary'!EF171="Yes"),OFFSET('Hygiene Data'!$I$9,0,10*ROW('Hygiene Data'!I165)),NA())</f>
        <v>#N/A</v>
      </c>
    </row>
    <row xmlns:x14ac="http://schemas.microsoft.com/office/spreadsheetml/2009/9/ac" r="172" x14ac:dyDescent="0.2">
      <c r="A172" s="339" t="e">
        <f ca="true">+RIGHT('Data Summary'!A172,LEN('Data Summary'!A172)-9)</f>
        <v>#VALUE!</v>
      </c>
      <c r="B172" s="36" t="str">
        <f ca="true">+IF(ISTEXT('Data Summary'!B172),'Data Summary'!B172,"")</f>
        <v/>
      </c>
      <c r="C172" s="338" t="e">
        <f ca="true">+VALUE('Data Summary'!C172)</f>
        <v>#VALUE!</v>
      </c>
      <c r="D172" s="96" t="e">
        <f ca="true">+IF(AND(ISNUMBER(OFFSET('Water Data'!$D$4,0,10*ROW('Water Data'!D166))),'Data Summary'!BS172="Yes"),100-OFFSET('Water Data'!$D$4,0,10*ROW('Water Data'!D166)),NA())</f>
        <v>#N/A</v>
      </c>
      <c r="E172" s="96" t="e">
        <f ca="true">+IF(AND(ISNUMBER(OFFSET('Water Data'!$D$6,0,10*ROW('Water Data'!D166))),'Data Summary'!BT172="Yes"),OFFSET('Water Data'!$D$6,0,10*ROW('Water Data'!D166)),NA())</f>
        <v>#N/A</v>
      </c>
      <c r="F172" s="96" t="e">
        <f ca="true">+IF(AND(ISNUMBER(OFFSET('Water Data'!$D$9,0,10*ROW('Water Data'!D166))),'Data Summary'!BU172="Yes"),OFFSET('Water Data'!$D$9,0,10*ROW('Water Data'!D166)),NA())</f>
        <v>#N/A</v>
      </c>
      <c r="G172" s="96" t="e">
        <f ca="true">+IF(AND(ISNUMBER(OFFSET('Water Data'!$E$4,0,10*ROW('Water Data'!E166))),'Data Summary'!BV172="Yes"),100-OFFSET('Water Data'!$E$4,0,10*ROW('Water Data'!E166)),NA())</f>
        <v>#N/A</v>
      </c>
      <c r="H172" s="96" t="e">
        <f ca="true">+IF(AND(ISNUMBER(OFFSET('Water Data'!$E$6,0,10*ROW('Water Data'!E166))),'Data Summary'!BW172="Yes"),OFFSET('Water Data'!$E$6,0,10*ROW('Water Data'!E166)),NA())</f>
        <v>#N/A</v>
      </c>
      <c r="I172" s="96" t="e">
        <f ca="true">+IF(AND(ISNUMBER(OFFSET('Water Data'!$E$9,0,10*ROW('Water Data'!E166))),'Data Summary'!BX172="Yes"),OFFSET('Water Data'!$E$9,0,10*ROW('Water Data'!E166)),NA())</f>
        <v>#N/A</v>
      </c>
      <c r="J172" s="96" t="e">
        <f ca="true">+IF(AND(ISNUMBER(OFFSET('Water Data'!$F$4,0,10*ROW('Water Data'!F166))),'Data Summary'!BY172="Yes"),100-OFFSET('Water Data'!$F$4,0,10*ROW('Water Data'!F166)),NA())</f>
        <v>#N/A</v>
      </c>
      <c r="K172" s="96" t="e">
        <f ca="true">+IF(AND(ISNUMBER(OFFSET('Water Data'!$F$6,0,10*ROW('Water Data'!F166))),'Data Summary'!BZ172="Yes"),OFFSET('Water Data'!$F$6,0,10*ROW('Water Data'!F166)),NA())</f>
        <v>#N/A</v>
      </c>
      <c r="L172" s="96" t="e">
        <f ca="true">+IF(AND(ISNUMBER(OFFSET('Water Data'!$F$9,0,10*ROW('Water Data'!F166))),'Data Summary'!CA172="Yes"),OFFSET('Water Data'!$F$9,0,10*ROW('Water Data'!F166)),NA())</f>
        <v>#N/A</v>
      </c>
      <c r="M172" s="96" t="e">
        <f ca="true">+IF(AND(ISNUMBER(OFFSET('Water Data'!$G$4,0,10*ROW('Water Data'!G166))),'Data Summary'!CB172="Yes"),100-OFFSET('Water Data'!$G$4,0,10*ROW('Water Data'!G166)),NA())</f>
        <v>#N/A</v>
      </c>
      <c r="N172" s="96" t="e">
        <f ca="true">+IF(AND(ISNUMBER(OFFSET('Water Data'!$G$6,0,10*ROW('Water Data'!G166))),'Data Summary'!CC172="Yes"),OFFSET('Water Data'!$G$6,0,10*ROW('Water Data'!G166)),NA())</f>
        <v>#N/A</v>
      </c>
      <c r="O172" s="96" t="e">
        <f ca="true">+IF(AND(ISNUMBER(OFFSET('Water Data'!$G$9,0,10*ROW('Water Data'!G166))),'Data Summary'!CD172="Yes"),OFFSET('Water Data'!$G$9,0,10*ROW('Water Data'!G166)),NA())</f>
        <v>#N/A</v>
      </c>
      <c r="P172" s="96" t="e">
        <f ca="true">+IF(AND(ISNUMBER(OFFSET('Water Data'!$H$4,0,10*ROW('Water Data'!H166))),'Data Summary'!CE172="Yes"),100-OFFSET('Water Data'!$H$4,0,10*ROW('Water Data'!H166)),NA())</f>
        <v>#N/A</v>
      </c>
      <c r="Q172" s="96" t="e">
        <f ca="true">+IF(AND(ISNUMBER(OFFSET('Water Data'!$H$6,0,10*ROW('Water Data'!H166))),'Data Summary'!CF172="Yes"),OFFSET('Water Data'!$H$6,0,10*ROW('Water Data'!H166)),NA())</f>
        <v>#N/A</v>
      </c>
      <c r="R172" s="96" t="e">
        <f ca="true">+IF(AND(ISNUMBER(OFFSET('Water Data'!$H$9,0,10*ROW('Water Data'!H166))),'Data Summary'!CG172="Yes"),OFFSET('Water Data'!$H$9,0,10*ROW('Water Data'!H166)),NA())</f>
        <v>#N/A</v>
      </c>
      <c r="S172" s="96" t="e">
        <f ca="true">+IF(AND(ISNUMBER(OFFSET('Water Data'!$I$4,0,10*ROW('Water Data'!I166))),'Data Summary'!CH172="Yes"),100-OFFSET('Water Data'!$I$4,0,10*ROW('Water Data'!I166)),NA())</f>
        <v>#N/A</v>
      </c>
      <c r="T172" s="96" t="e">
        <f ca="true">+IF(AND(ISNUMBER(OFFSET('Water Data'!$I$6,0,10*ROW('Water Data'!I166))),'Data Summary'!CI172="Yes"),OFFSET('Water Data'!$I$6,0,10*ROW('Water Data'!I166)),NA())</f>
        <v>#N/A</v>
      </c>
      <c r="U172" s="96" t="e">
        <f ca="true">+IF(AND(ISNUMBER(OFFSET('Water Data'!$I$9,0,10*ROW('Water Data'!I166))),'Data Summary'!CJ172="Yes"),OFFSET('Water Data'!$I$9,0,10*ROW('Water Data'!I166)),NA())</f>
        <v>#N/A</v>
      </c>
      <c r="V172" s="97" t="e">
        <f ca="true">+IF(AND(ISNUMBER(OFFSET('Sanitation Data'!$D$4,0,10*ROW('Sanitation Data'!D166))),'Data Summary'!CK172="Yes"),100-OFFSET('Sanitation Data'!$D$4,0,10*ROW('Sanitation Data'!D166)),NA())</f>
        <v>#N/A</v>
      </c>
      <c r="W172" s="97" t="e">
        <f ca="true">+IF(AND(ISNUMBER(OFFSET('Sanitation Data'!$D$6,0,10*ROW('Sanitation Data'!D166))),'Data Summary'!CL172="Yes"),OFFSET('Sanitation Data'!$D$6,0,10*ROW('Sanitation Data'!D166)),NA())</f>
        <v>#N/A</v>
      </c>
      <c r="X172" s="97" t="e">
        <f ca="true">+IF(AND(ISNUMBER(OFFSET('Sanitation Data'!$D$10,0,10*ROW('Sanitation Data'!D166))),'Data Summary'!CM172="Yes"),OFFSET('Sanitation Data'!$D$10,0,10*ROW('Sanitation Data'!D166)),NA())</f>
        <v>#N/A</v>
      </c>
      <c r="Y172" s="97" t="e">
        <f ca="true">+IF(AND(ISNUMBER(OFFSET('Sanitation Data'!$D$11,0,10*ROW('Sanitation Data'!D166))),'Data Summary'!CN172="Yes"),OFFSET('Sanitation Data'!$D$11,0,10*ROW('Sanitation Data'!D166)),NA())</f>
        <v>#N/A</v>
      </c>
      <c r="Z172" s="97" t="e">
        <f ca="true">+IF(AND(ISNUMBER(OFFSET('Sanitation Data'!$D$12,0,10*ROW('Sanitation Data'!D166))),'Data Summary'!CO172="Yes"),OFFSET('Sanitation Data'!$D$12,0,10*ROW('Sanitation Data'!D166)),NA())</f>
        <v>#N/A</v>
      </c>
      <c r="AA172" s="97" t="e">
        <f ca="true">+IF(AND(ISNUMBER(OFFSET('Sanitation Data'!$E$4,0,10*ROW('Sanitation Data'!E166))),'Data Summary'!CP172="Yes"),100-OFFSET('Sanitation Data'!$E$4,0,10*ROW('Sanitation Data'!E166)),NA())</f>
        <v>#N/A</v>
      </c>
      <c r="AB172" s="97" t="e">
        <f ca="true">+IF(AND(ISNUMBER(OFFSET('Sanitation Data'!$E$6,0,10*ROW('Sanitation Data'!E166))),'Data Summary'!CQ172="Yes"),OFFSET('Sanitation Data'!$E$6,0,10*ROW('Sanitation Data'!E166)),NA())</f>
        <v>#N/A</v>
      </c>
      <c r="AC172" s="97" t="e">
        <f ca="true">+IF(AND(ISNUMBER(OFFSET('Sanitation Data'!$E$10,0,10*ROW('Sanitation Data'!E166))),'Data Summary'!CR172="Yes"),OFFSET('Sanitation Data'!$E$10,0,10*ROW('Sanitation Data'!E166)),NA())</f>
        <v>#N/A</v>
      </c>
      <c r="AD172" s="97" t="e">
        <f ca="true">+IF(AND(ISNUMBER(OFFSET('Sanitation Data'!$E$11,0,10*ROW('Sanitation Data'!E166))),'Data Summary'!CS172="Yes"),OFFSET('Sanitation Data'!$E$11,0,10*ROW('Sanitation Data'!E166)),NA())</f>
        <v>#N/A</v>
      </c>
      <c r="AE172" s="97" t="e">
        <f ca="true">+IF(AND(ISNUMBER(OFFSET('Sanitation Data'!$E$12,0,10*ROW('Sanitation Data'!E166))),'Data Summary'!CT172="Yes"),OFFSET('Sanitation Data'!$E$12,0,10*ROW('Sanitation Data'!E166)),NA())</f>
        <v>#N/A</v>
      </c>
      <c r="AF172" s="97" t="e">
        <f ca="true">+IF(AND(ISNUMBER(OFFSET('Sanitation Data'!$F$4,0,10*ROW('Sanitation Data'!F166))),'Data Summary'!CU172="Yes"),100-OFFSET('Sanitation Data'!$F$4,0,10*ROW('Sanitation Data'!F166)),NA())</f>
        <v>#N/A</v>
      </c>
      <c r="AG172" s="97" t="e">
        <f ca="true">+IF(AND(ISNUMBER(OFFSET('Sanitation Data'!$F$6,0,10*ROW('Sanitation Data'!F166))),'Data Summary'!CV172="Yes"),OFFSET('Sanitation Data'!$F$6,0,10*ROW('Sanitation Data'!F166)),NA())</f>
        <v>#N/A</v>
      </c>
      <c r="AH172" s="97" t="e">
        <f ca="true">+IF(AND(ISNUMBER(OFFSET('Sanitation Data'!$F$10,0,10*ROW('Sanitation Data'!F166))),'Data Summary'!CW172="Yes"),OFFSET('Sanitation Data'!$F$10,0,10*ROW('Sanitation Data'!F166)),NA())</f>
        <v>#N/A</v>
      </c>
      <c r="AI172" s="97" t="e">
        <f ca="true">+IF(AND(ISNUMBER(OFFSET('Sanitation Data'!$F$11,0,10*ROW('Sanitation Data'!F166))),'Data Summary'!CX172="Yes"),OFFSET('Sanitation Data'!$F$11,0,10*ROW('Sanitation Data'!F166)),NA())</f>
        <v>#N/A</v>
      </c>
      <c r="AJ172" s="97" t="e">
        <f ca="true">+IF(AND(ISNUMBER(OFFSET('Sanitation Data'!$F$12,0,10*ROW('Sanitation Data'!F166))),'Data Summary'!CY172="Yes"),OFFSET('Sanitation Data'!$F$12,0,10*ROW('Sanitation Data'!F166)),NA())</f>
        <v>#N/A</v>
      </c>
      <c r="AK172" s="97" t="e">
        <f ca="true">+IF(AND(ISNUMBER(OFFSET('Sanitation Data'!$G$4,0,10*ROW('Sanitation Data'!G166))),'Data Summary'!CZ172="Yes"),100-OFFSET('Sanitation Data'!$G$4,0,10*ROW('Sanitation Data'!G166)),NA())</f>
        <v>#N/A</v>
      </c>
      <c r="AL172" s="97" t="e">
        <f ca="true">+IF(AND(ISNUMBER(OFFSET('Sanitation Data'!$G$6,0,10*ROW('Sanitation Data'!G166))),'Data Summary'!DA172="Yes"),OFFSET('Sanitation Data'!$G$6,0,10*ROW('Sanitation Data'!G166)),NA())</f>
        <v>#N/A</v>
      </c>
      <c r="AM172" s="97" t="e">
        <f ca="true">+IF(AND(ISNUMBER(OFFSET('Sanitation Data'!$G$10,0,10*ROW('Sanitation Data'!G166))),'Data Summary'!DB172="Yes"),OFFSET('Sanitation Data'!$G$10,0,10*ROW('Sanitation Data'!G166)),NA())</f>
        <v>#N/A</v>
      </c>
      <c r="AN172" s="97" t="e">
        <f ca="true">+IF(AND(ISNUMBER(OFFSET('Sanitation Data'!$G$11,0,10*ROW('Sanitation Data'!G166))),'Data Summary'!DC172="Yes"),OFFSET('Sanitation Data'!$G$11,0,10*ROW('Sanitation Data'!G166)),NA())</f>
        <v>#N/A</v>
      </c>
      <c r="AO172" s="97" t="e">
        <f ca="true">+IF(AND(ISNUMBER(OFFSET('Sanitation Data'!$G$12,0,10*ROW('Sanitation Data'!G166))),'Data Summary'!DD172="Yes"),OFFSET('Sanitation Data'!$G$12,0,10*ROW('Sanitation Data'!G166)),NA())</f>
        <v>#N/A</v>
      </c>
      <c r="AP172" s="97" t="e">
        <f ca="true">+IF(AND(ISNUMBER(OFFSET('Sanitation Data'!$H$4,0,10*ROW('Sanitation Data'!H166))),'Data Summary'!DE172="Yes"),100-OFFSET('Sanitation Data'!$H$4,0,10*ROW('Sanitation Data'!H166)),NA())</f>
        <v>#N/A</v>
      </c>
      <c r="AQ172" s="97" t="e">
        <f ca="true">+IF(AND(ISNUMBER(OFFSET('Sanitation Data'!$H$6,0,10*ROW('Sanitation Data'!H166))),'Data Summary'!DF172="Yes"),OFFSET('Sanitation Data'!$H$6,0,10*ROW('Sanitation Data'!H166)),NA())</f>
        <v>#N/A</v>
      </c>
      <c r="AR172" s="97" t="e">
        <f ca="true">+IF(AND(ISNUMBER(OFFSET('Sanitation Data'!$H$10,0,10*ROW('Sanitation Data'!H166))),'Data Summary'!DG172="Yes"),OFFSET('Sanitation Data'!$H$10,0,10*ROW('Sanitation Data'!H166)),NA())</f>
        <v>#N/A</v>
      </c>
      <c r="AS172" s="97" t="e">
        <f ca="true">+IF(AND(ISNUMBER(OFFSET('Sanitation Data'!$H$11,0,10*ROW('Sanitation Data'!H166))),'Data Summary'!DH172="Yes"),OFFSET('Sanitation Data'!$H$11,0,10*ROW('Sanitation Data'!H166)),NA())</f>
        <v>#N/A</v>
      </c>
      <c r="AT172" s="97" t="e">
        <f ca="true">+IF(AND(ISNUMBER(OFFSET('Sanitation Data'!$H$12,0,10*ROW('Sanitation Data'!H166))),'Data Summary'!DI172="Yes"),OFFSET('Sanitation Data'!$H$12,0,10*ROW('Sanitation Data'!H166)),NA())</f>
        <v>#N/A</v>
      </c>
      <c r="AU172" s="97" t="e">
        <f ca="true">+IF(AND(ISNUMBER(OFFSET('Sanitation Data'!$I$4,0,10*ROW('Sanitation Data'!I166))),'Data Summary'!DJ172="Yes"),100-OFFSET('Sanitation Data'!$I$4,0,10*ROW('Sanitation Data'!I166)),NA())</f>
        <v>#N/A</v>
      </c>
      <c r="AV172" s="97" t="e">
        <f ca="true">+IF(AND(ISNUMBER(OFFSET('Sanitation Data'!$I$6,0,10*ROW('Sanitation Data'!I166))),'Data Summary'!DK172="Yes"),OFFSET('Sanitation Data'!$I$6,0,10*ROW('Sanitation Data'!I166)),NA())</f>
        <v>#N/A</v>
      </c>
      <c r="AW172" s="97" t="e">
        <f ca="true">+IF(AND(ISNUMBER(OFFSET('Sanitation Data'!$I$10,0,10*ROW('Sanitation Data'!I166))),'Data Summary'!DL172="Yes"),OFFSET('Sanitation Data'!$I$10,0,10*ROW('Sanitation Data'!I166)),NA())</f>
        <v>#N/A</v>
      </c>
      <c r="AX172" s="97" t="e">
        <f ca="true">+IF(AND(ISNUMBER(OFFSET('Sanitation Data'!$I$11,0,10*ROW('Sanitation Data'!I166))),'Data Summary'!DM172="Yes"),OFFSET('Sanitation Data'!$I$11,0,10*ROW('Sanitation Data'!I166)),NA())</f>
        <v>#N/A</v>
      </c>
      <c r="AY172" s="97" t="e">
        <f ca="true">+IF(AND(ISNUMBER(OFFSET('Sanitation Data'!$I$12,0,10*ROW('Sanitation Data'!I166))),'Data Summary'!DN172="Yes"),OFFSET('Sanitation Data'!$I$12,0,10*ROW('Sanitation Data'!I166)),NA())</f>
        <v>#N/A</v>
      </c>
      <c r="AZ172" s="98" t="e">
        <f ca="true">+IF(AND(ISNUMBER(OFFSET('Hygiene Data'!$D$5,0,10*ROW('Hygiene Data'!D166))),'Data Summary'!DO172="Yes"),OFFSET('Hygiene Data'!$D$5,0,10*ROW('Hygiene Data'!D166)),NA())</f>
        <v>#N/A</v>
      </c>
      <c r="BA172" s="98" t="e">
        <f ca="true">+IF(AND(ISNUMBER(OFFSET('Hygiene Data'!$D$7,0,10*ROW('Hygiene Data'!D166))),'Data Summary'!DP172="Yes"),OFFSET('Hygiene Data'!$D$7,0,10*ROW('Hygiene Data'!D166)),NA())</f>
        <v>#N/A</v>
      </c>
      <c r="BB172" s="98" t="e">
        <f ca="true">+IF(AND(ISNUMBER(OFFSET('Hygiene Data'!$D$9,0,10*ROW('Hygiene Data'!D166))),'Data Summary'!DQ172="Yes"),OFFSET('Hygiene Data'!$D$9,0,10*ROW('Hygiene Data'!D166)),NA())</f>
        <v>#N/A</v>
      </c>
      <c r="BC172" s="98" t="e">
        <f ca="true">+IF(AND(ISNUMBER(OFFSET('Hygiene Data'!$E$5,0,10*ROW('Hygiene Data'!E166))),'Data Summary'!DR172="Yes"),OFFSET('Hygiene Data'!$E$5,0,10*ROW('Hygiene Data'!E166)),NA())</f>
        <v>#N/A</v>
      </c>
      <c r="BD172" s="98" t="e">
        <f ca="true">+IF(AND(ISNUMBER(OFFSET('Hygiene Data'!$E$7,0,10*ROW('Hygiene Data'!E166))),'Data Summary'!DS172="Yes"),OFFSET('Hygiene Data'!$E$7,0,10*ROW('Hygiene Data'!E166)),NA())</f>
        <v>#N/A</v>
      </c>
      <c r="BE172" s="98" t="e">
        <f ca="true">+IF(AND(ISNUMBER(OFFSET('Hygiene Data'!$E$9,0,10*ROW('Hygiene Data'!E166))),'Data Summary'!DT172="Yes"),OFFSET('Hygiene Data'!$E$9,0,10*ROW('Hygiene Data'!E166)),NA())</f>
        <v>#N/A</v>
      </c>
      <c r="BF172" s="98" t="e">
        <f ca="true">+IF(AND(ISNUMBER(OFFSET('Hygiene Data'!$F$5,0,10*ROW('Hygiene Data'!F166))),'Data Summary'!DU172="Yes"),OFFSET('Hygiene Data'!$F$5,0,10*ROW('Hygiene Data'!F166)),NA())</f>
        <v>#N/A</v>
      </c>
      <c r="BG172" s="98" t="e">
        <f ca="true">+IF(AND(ISNUMBER(OFFSET('Hygiene Data'!$F$7,0,10*ROW('Hygiene Data'!F166))),'Data Summary'!DV172="Yes"),OFFSET('Hygiene Data'!$F$7,0,10*ROW('Hygiene Data'!F166)),NA())</f>
        <v>#N/A</v>
      </c>
      <c r="BH172" s="98" t="e">
        <f ca="true">+IF(AND(ISNUMBER(OFFSET('Hygiene Data'!$F$9,0,10*ROW('Hygiene Data'!F166))),'Data Summary'!DW172="Yes"),OFFSET('Hygiene Data'!$F$9,0,10*ROW('Hygiene Data'!F166)),NA())</f>
        <v>#N/A</v>
      </c>
      <c r="BI172" s="98" t="e">
        <f ca="true">+IF(AND(ISNUMBER(OFFSET('Hygiene Data'!$G$5,0,10*ROW('Hygiene Data'!G166))),'Data Summary'!DX172="Yes"),OFFSET('Hygiene Data'!$G$5,0,10*ROW('Hygiene Data'!G166)),NA())</f>
        <v>#N/A</v>
      </c>
      <c r="BJ172" s="98" t="e">
        <f ca="true">+IF(AND(ISNUMBER(OFFSET('Hygiene Data'!$G$7,0,10*ROW('Hygiene Data'!G166))),'Data Summary'!DY172="Yes"),OFFSET('Hygiene Data'!$G$7,0,10*ROW('Hygiene Data'!G166)),NA())</f>
        <v>#N/A</v>
      </c>
      <c r="BK172" s="98" t="e">
        <f ca="true">+IF(AND(ISNUMBER(OFFSET('Hygiene Data'!$G$9,0,10*ROW('Hygiene Data'!G166))),'Data Summary'!DZ172="Yes"),OFFSET('Hygiene Data'!$G$9,0,10*ROW('Hygiene Data'!G166)),NA())</f>
        <v>#N/A</v>
      </c>
      <c r="BL172" s="98" t="e">
        <f ca="true">+IF(AND(ISNUMBER(OFFSET('Hygiene Data'!$H$5,0,10*ROW('Hygiene Data'!H166))),'Data Summary'!EA172="Yes"),OFFSET('Hygiene Data'!$H$5,0,10*ROW('Hygiene Data'!H166)),NA())</f>
        <v>#N/A</v>
      </c>
      <c r="BM172" s="98" t="e">
        <f ca="true">+IF(AND(ISNUMBER(OFFSET('Hygiene Data'!$H$7,0,10*ROW('Hygiene Data'!H166))),'Data Summary'!EB172="Yes"),OFFSET('Hygiene Data'!$H$7,0,10*ROW('Hygiene Data'!H166)),NA())</f>
        <v>#N/A</v>
      </c>
      <c r="BN172" s="98" t="e">
        <f ca="true">+IF(AND(ISNUMBER(OFFSET('Hygiene Data'!$H$9,0,10*ROW('Hygiene Data'!H166))),'Data Summary'!EC172="Yes"),OFFSET('Hygiene Data'!$H$9,0,10*ROW('Hygiene Data'!H166)),NA())</f>
        <v>#N/A</v>
      </c>
      <c r="BO172" s="98" t="e">
        <f ca="true">+IF(AND(ISNUMBER(OFFSET('Hygiene Data'!$I$5,0,10*ROW('Hygiene Data'!I166))),'Data Summary'!ED172="Yes"),OFFSET('Hygiene Data'!$I$5,0,10*ROW('Hygiene Data'!I166)),NA())</f>
        <v>#N/A</v>
      </c>
      <c r="BP172" s="98" t="e">
        <f ca="true">+IF(AND(ISNUMBER(OFFSET('Hygiene Data'!$I$7,0,10*ROW('Hygiene Data'!I166))),'Data Summary'!EE172="Yes"),OFFSET('Hygiene Data'!$I$7,0,10*ROW('Hygiene Data'!I166)),NA())</f>
        <v>#N/A</v>
      </c>
      <c r="BQ172" s="98" t="e">
        <f ca="true">+IF(AND(ISNUMBER(OFFSET('Hygiene Data'!$I$9,0,10*ROW('Hygiene Data'!I166))),'Data Summary'!EF172="Yes"),OFFSET('Hygiene Data'!$I$9,0,10*ROW('Hygiene Data'!I166)),NA())</f>
        <v>#N/A</v>
      </c>
    </row>
    <row xmlns:x14ac="http://schemas.microsoft.com/office/spreadsheetml/2009/9/ac" r="173" x14ac:dyDescent="0.2">
      <c r="A173" s="339" t="e">
        <f ca="true">+RIGHT('Data Summary'!A173,LEN('Data Summary'!A173)-9)</f>
        <v>#VALUE!</v>
      </c>
      <c r="B173" s="36" t="str">
        <f ca="true">+IF(ISTEXT('Data Summary'!B173),'Data Summary'!B173,"")</f>
        <v/>
      </c>
      <c r="C173" s="338" t="e">
        <f ca="true">+VALUE('Data Summary'!C173)</f>
        <v>#VALUE!</v>
      </c>
      <c r="D173" s="96" t="e">
        <f ca="true">+IF(AND(ISNUMBER(OFFSET('Water Data'!$D$4,0,10*ROW('Water Data'!D167))),'Data Summary'!BS173="Yes"),100-OFFSET('Water Data'!$D$4,0,10*ROW('Water Data'!D167)),NA())</f>
        <v>#N/A</v>
      </c>
      <c r="E173" s="96" t="e">
        <f ca="true">+IF(AND(ISNUMBER(OFFSET('Water Data'!$D$6,0,10*ROW('Water Data'!D167))),'Data Summary'!BT173="Yes"),OFFSET('Water Data'!$D$6,0,10*ROW('Water Data'!D167)),NA())</f>
        <v>#N/A</v>
      </c>
      <c r="F173" s="96" t="e">
        <f ca="true">+IF(AND(ISNUMBER(OFFSET('Water Data'!$D$9,0,10*ROW('Water Data'!D167))),'Data Summary'!BU173="Yes"),OFFSET('Water Data'!$D$9,0,10*ROW('Water Data'!D167)),NA())</f>
        <v>#N/A</v>
      </c>
      <c r="G173" s="96" t="e">
        <f ca="true">+IF(AND(ISNUMBER(OFFSET('Water Data'!$E$4,0,10*ROW('Water Data'!E167))),'Data Summary'!BV173="Yes"),100-OFFSET('Water Data'!$E$4,0,10*ROW('Water Data'!E167)),NA())</f>
        <v>#N/A</v>
      </c>
      <c r="H173" s="96" t="e">
        <f ca="true">+IF(AND(ISNUMBER(OFFSET('Water Data'!$E$6,0,10*ROW('Water Data'!E167))),'Data Summary'!BW173="Yes"),OFFSET('Water Data'!$E$6,0,10*ROW('Water Data'!E167)),NA())</f>
        <v>#N/A</v>
      </c>
      <c r="I173" s="96" t="e">
        <f ca="true">+IF(AND(ISNUMBER(OFFSET('Water Data'!$E$9,0,10*ROW('Water Data'!E167))),'Data Summary'!BX173="Yes"),OFFSET('Water Data'!$E$9,0,10*ROW('Water Data'!E167)),NA())</f>
        <v>#N/A</v>
      </c>
      <c r="J173" s="96" t="e">
        <f ca="true">+IF(AND(ISNUMBER(OFFSET('Water Data'!$F$4,0,10*ROW('Water Data'!F167))),'Data Summary'!BY173="Yes"),100-OFFSET('Water Data'!$F$4,0,10*ROW('Water Data'!F167)),NA())</f>
        <v>#N/A</v>
      </c>
      <c r="K173" s="96" t="e">
        <f ca="true">+IF(AND(ISNUMBER(OFFSET('Water Data'!$F$6,0,10*ROW('Water Data'!F167))),'Data Summary'!BZ173="Yes"),OFFSET('Water Data'!$F$6,0,10*ROW('Water Data'!F167)),NA())</f>
        <v>#N/A</v>
      </c>
      <c r="L173" s="96" t="e">
        <f ca="true">+IF(AND(ISNUMBER(OFFSET('Water Data'!$F$9,0,10*ROW('Water Data'!F167))),'Data Summary'!CA173="Yes"),OFFSET('Water Data'!$F$9,0,10*ROW('Water Data'!F167)),NA())</f>
        <v>#N/A</v>
      </c>
      <c r="M173" s="96" t="e">
        <f ca="true">+IF(AND(ISNUMBER(OFFSET('Water Data'!$G$4,0,10*ROW('Water Data'!G167))),'Data Summary'!CB173="Yes"),100-OFFSET('Water Data'!$G$4,0,10*ROW('Water Data'!G167)),NA())</f>
        <v>#N/A</v>
      </c>
      <c r="N173" s="96" t="e">
        <f ca="true">+IF(AND(ISNUMBER(OFFSET('Water Data'!$G$6,0,10*ROW('Water Data'!G167))),'Data Summary'!CC173="Yes"),OFFSET('Water Data'!$G$6,0,10*ROW('Water Data'!G167)),NA())</f>
        <v>#N/A</v>
      </c>
      <c r="O173" s="96" t="e">
        <f ca="true">+IF(AND(ISNUMBER(OFFSET('Water Data'!$G$9,0,10*ROW('Water Data'!G167))),'Data Summary'!CD173="Yes"),OFFSET('Water Data'!$G$9,0,10*ROW('Water Data'!G167)),NA())</f>
        <v>#N/A</v>
      </c>
      <c r="P173" s="96" t="e">
        <f ca="true">+IF(AND(ISNUMBER(OFFSET('Water Data'!$H$4,0,10*ROW('Water Data'!H167))),'Data Summary'!CE173="Yes"),100-OFFSET('Water Data'!$H$4,0,10*ROW('Water Data'!H167)),NA())</f>
        <v>#N/A</v>
      </c>
      <c r="Q173" s="96" t="e">
        <f ca="true">+IF(AND(ISNUMBER(OFFSET('Water Data'!$H$6,0,10*ROW('Water Data'!H167))),'Data Summary'!CF173="Yes"),OFFSET('Water Data'!$H$6,0,10*ROW('Water Data'!H167)),NA())</f>
        <v>#N/A</v>
      </c>
      <c r="R173" s="96" t="e">
        <f ca="true">+IF(AND(ISNUMBER(OFFSET('Water Data'!$H$9,0,10*ROW('Water Data'!H167))),'Data Summary'!CG173="Yes"),OFFSET('Water Data'!$H$9,0,10*ROW('Water Data'!H167)),NA())</f>
        <v>#N/A</v>
      </c>
      <c r="S173" s="96" t="e">
        <f ca="true">+IF(AND(ISNUMBER(OFFSET('Water Data'!$I$4,0,10*ROW('Water Data'!I167))),'Data Summary'!CH173="Yes"),100-OFFSET('Water Data'!$I$4,0,10*ROW('Water Data'!I167)),NA())</f>
        <v>#N/A</v>
      </c>
      <c r="T173" s="96" t="e">
        <f ca="true">+IF(AND(ISNUMBER(OFFSET('Water Data'!$I$6,0,10*ROW('Water Data'!I167))),'Data Summary'!CI173="Yes"),OFFSET('Water Data'!$I$6,0,10*ROW('Water Data'!I167)),NA())</f>
        <v>#N/A</v>
      </c>
      <c r="U173" s="96" t="e">
        <f ca="true">+IF(AND(ISNUMBER(OFFSET('Water Data'!$I$9,0,10*ROW('Water Data'!I167))),'Data Summary'!CJ173="Yes"),OFFSET('Water Data'!$I$9,0,10*ROW('Water Data'!I167)),NA())</f>
        <v>#N/A</v>
      </c>
      <c r="V173" s="97" t="e">
        <f ca="true">+IF(AND(ISNUMBER(OFFSET('Sanitation Data'!$D$4,0,10*ROW('Sanitation Data'!D167))),'Data Summary'!CK173="Yes"),100-OFFSET('Sanitation Data'!$D$4,0,10*ROW('Sanitation Data'!D167)),NA())</f>
        <v>#N/A</v>
      </c>
      <c r="W173" s="97" t="e">
        <f ca="true">+IF(AND(ISNUMBER(OFFSET('Sanitation Data'!$D$6,0,10*ROW('Sanitation Data'!D167))),'Data Summary'!CL173="Yes"),OFFSET('Sanitation Data'!$D$6,0,10*ROW('Sanitation Data'!D167)),NA())</f>
        <v>#N/A</v>
      </c>
      <c r="X173" s="97" t="e">
        <f ca="true">+IF(AND(ISNUMBER(OFFSET('Sanitation Data'!$D$10,0,10*ROW('Sanitation Data'!D167))),'Data Summary'!CM173="Yes"),OFFSET('Sanitation Data'!$D$10,0,10*ROW('Sanitation Data'!D167)),NA())</f>
        <v>#N/A</v>
      </c>
      <c r="Y173" s="97" t="e">
        <f ca="true">+IF(AND(ISNUMBER(OFFSET('Sanitation Data'!$D$11,0,10*ROW('Sanitation Data'!D167))),'Data Summary'!CN173="Yes"),OFFSET('Sanitation Data'!$D$11,0,10*ROW('Sanitation Data'!D167)),NA())</f>
        <v>#N/A</v>
      </c>
      <c r="Z173" s="97" t="e">
        <f ca="true">+IF(AND(ISNUMBER(OFFSET('Sanitation Data'!$D$12,0,10*ROW('Sanitation Data'!D167))),'Data Summary'!CO173="Yes"),OFFSET('Sanitation Data'!$D$12,0,10*ROW('Sanitation Data'!D167)),NA())</f>
        <v>#N/A</v>
      </c>
      <c r="AA173" s="97" t="e">
        <f ca="true">+IF(AND(ISNUMBER(OFFSET('Sanitation Data'!$E$4,0,10*ROW('Sanitation Data'!E167))),'Data Summary'!CP173="Yes"),100-OFFSET('Sanitation Data'!$E$4,0,10*ROW('Sanitation Data'!E167)),NA())</f>
        <v>#N/A</v>
      </c>
      <c r="AB173" s="97" t="e">
        <f ca="true">+IF(AND(ISNUMBER(OFFSET('Sanitation Data'!$E$6,0,10*ROW('Sanitation Data'!E167))),'Data Summary'!CQ173="Yes"),OFFSET('Sanitation Data'!$E$6,0,10*ROW('Sanitation Data'!E167)),NA())</f>
        <v>#N/A</v>
      </c>
      <c r="AC173" s="97" t="e">
        <f ca="true">+IF(AND(ISNUMBER(OFFSET('Sanitation Data'!$E$10,0,10*ROW('Sanitation Data'!E167))),'Data Summary'!CR173="Yes"),OFFSET('Sanitation Data'!$E$10,0,10*ROW('Sanitation Data'!E167)),NA())</f>
        <v>#N/A</v>
      </c>
      <c r="AD173" s="97" t="e">
        <f ca="true">+IF(AND(ISNUMBER(OFFSET('Sanitation Data'!$E$11,0,10*ROW('Sanitation Data'!E167))),'Data Summary'!CS173="Yes"),OFFSET('Sanitation Data'!$E$11,0,10*ROW('Sanitation Data'!E167)),NA())</f>
        <v>#N/A</v>
      </c>
      <c r="AE173" s="97" t="e">
        <f ca="true">+IF(AND(ISNUMBER(OFFSET('Sanitation Data'!$E$12,0,10*ROW('Sanitation Data'!E167))),'Data Summary'!CT173="Yes"),OFFSET('Sanitation Data'!$E$12,0,10*ROW('Sanitation Data'!E167)),NA())</f>
        <v>#N/A</v>
      </c>
      <c r="AF173" s="97" t="e">
        <f ca="true">+IF(AND(ISNUMBER(OFFSET('Sanitation Data'!$F$4,0,10*ROW('Sanitation Data'!F167))),'Data Summary'!CU173="Yes"),100-OFFSET('Sanitation Data'!$F$4,0,10*ROW('Sanitation Data'!F167)),NA())</f>
        <v>#N/A</v>
      </c>
      <c r="AG173" s="97" t="e">
        <f ca="true">+IF(AND(ISNUMBER(OFFSET('Sanitation Data'!$F$6,0,10*ROW('Sanitation Data'!F167))),'Data Summary'!CV173="Yes"),OFFSET('Sanitation Data'!$F$6,0,10*ROW('Sanitation Data'!F167)),NA())</f>
        <v>#N/A</v>
      </c>
      <c r="AH173" s="97" t="e">
        <f ca="true">+IF(AND(ISNUMBER(OFFSET('Sanitation Data'!$F$10,0,10*ROW('Sanitation Data'!F167))),'Data Summary'!CW173="Yes"),OFFSET('Sanitation Data'!$F$10,0,10*ROW('Sanitation Data'!F167)),NA())</f>
        <v>#N/A</v>
      </c>
      <c r="AI173" s="97" t="e">
        <f ca="true">+IF(AND(ISNUMBER(OFFSET('Sanitation Data'!$F$11,0,10*ROW('Sanitation Data'!F167))),'Data Summary'!CX173="Yes"),OFFSET('Sanitation Data'!$F$11,0,10*ROW('Sanitation Data'!F167)),NA())</f>
        <v>#N/A</v>
      </c>
      <c r="AJ173" s="97" t="e">
        <f ca="true">+IF(AND(ISNUMBER(OFFSET('Sanitation Data'!$F$12,0,10*ROW('Sanitation Data'!F167))),'Data Summary'!CY173="Yes"),OFFSET('Sanitation Data'!$F$12,0,10*ROW('Sanitation Data'!F167)),NA())</f>
        <v>#N/A</v>
      </c>
      <c r="AK173" s="97" t="e">
        <f ca="true">+IF(AND(ISNUMBER(OFFSET('Sanitation Data'!$G$4,0,10*ROW('Sanitation Data'!G167))),'Data Summary'!CZ173="Yes"),100-OFFSET('Sanitation Data'!$G$4,0,10*ROW('Sanitation Data'!G167)),NA())</f>
        <v>#N/A</v>
      </c>
      <c r="AL173" s="97" t="e">
        <f ca="true">+IF(AND(ISNUMBER(OFFSET('Sanitation Data'!$G$6,0,10*ROW('Sanitation Data'!G167))),'Data Summary'!DA173="Yes"),OFFSET('Sanitation Data'!$G$6,0,10*ROW('Sanitation Data'!G167)),NA())</f>
        <v>#N/A</v>
      </c>
      <c r="AM173" s="97" t="e">
        <f ca="true">+IF(AND(ISNUMBER(OFFSET('Sanitation Data'!$G$10,0,10*ROW('Sanitation Data'!G167))),'Data Summary'!DB173="Yes"),OFFSET('Sanitation Data'!$G$10,0,10*ROW('Sanitation Data'!G167)),NA())</f>
        <v>#N/A</v>
      </c>
      <c r="AN173" s="97" t="e">
        <f ca="true">+IF(AND(ISNUMBER(OFFSET('Sanitation Data'!$G$11,0,10*ROW('Sanitation Data'!G167))),'Data Summary'!DC173="Yes"),OFFSET('Sanitation Data'!$G$11,0,10*ROW('Sanitation Data'!G167)),NA())</f>
        <v>#N/A</v>
      </c>
      <c r="AO173" s="97" t="e">
        <f ca="true">+IF(AND(ISNUMBER(OFFSET('Sanitation Data'!$G$12,0,10*ROW('Sanitation Data'!G167))),'Data Summary'!DD173="Yes"),OFFSET('Sanitation Data'!$G$12,0,10*ROW('Sanitation Data'!G167)),NA())</f>
        <v>#N/A</v>
      </c>
      <c r="AP173" s="97" t="e">
        <f ca="true">+IF(AND(ISNUMBER(OFFSET('Sanitation Data'!$H$4,0,10*ROW('Sanitation Data'!H167))),'Data Summary'!DE173="Yes"),100-OFFSET('Sanitation Data'!$H$4,0,10*ROW('Sanitation Data'!H167)),NA())</f>
        <v>#N/A</v>
      </c>
      <c r="AQ173" s="97" t="e">
        <f ca="true">+IF(AND(ISNUMBER(OFFSET('Sanitation Data'!$H$6,0,10*ROW('Sanitation Data'!H167))),'Data Summary'!DF173="Yes"),OFFSET('Sanitation Data'!$H$6,0,10*ROW('Sanitation Data'!H167)),NA())</f>
        <v>#N/A</v>
      </c>
      <c r="AR173" s="97" t="e">
        <f ca="true">+IF(AND(ISNUMBER(OFFSET('Sanitation Data'!$H$10,0,10*ROW('Sanitation Data'!H167))),'Data Summary'!DG173="Yes"),OFFSET('Sanitation Data'!$H$10,0,10*ROW('Sanitation Data'!H167)),NA())</f>
        <v>#N/A</v>
      </c>
      <c r="AS173" s="97" t="e">
        <f ca="true">+IF(AND(ISNUMBER(OFFSET('Sanitation Data'!$H$11,0,10*ROW('Sanitation Data'!H167))),'Data Summary'!DH173="Yes"),OFFSET('Sanitation Data'!$H$11,0,10*ROW('Sanitation Data'!H167)),NA())</f>
        <v>#N/A</v>
      </c>
      <c r="AT173" s="97" t="e">
        <f ca="true">+IF(AND(ISNUMBER(OFFSET('Sanitation Data'!$H$12,0,10*ROW('Sanitation Data'!H167))),'Data Summary'!DI173="Yes"),OFFSET('Sanitation Data'!$H$12,0,10*ROW('Sanitation Data'!H167)),NA())</f>
        <v>#N/A</v>
      </c>
      <c r="AU173" s="97" t="e">
        <f ca="true">+IF(AND(ISNUMBER(OFFSET('Sanitation Data'!$I$4,0,10*ROW('Sanitation Data'!I167))),'Data Summary'!DJ173="Yes"),100-OFFSET('Sanitation Data'!$I$4,0,10*ROW('Sanitation Data'!I167)),NA())</f>
        <v>#N/A</v>
      </c>
      <c r="AV173" s="97" t="e">
        <f ca="true">+IF(AND(ISNUMBER(OFFSET('Sanitation Data'!$I$6,0,10*ROW('Sanitation Data'!I167))),'Data Summary'!DK173="Yes"),OFFSET('Sanitation Data'!$I$6,0,10*ROW('Sanitation Data'!I167)),NA())</f>
        <v>#N/A</v>
      </c>
      <c r="AW173" s="97" t="e">
        <f ca="true">+IF(AND(ISNUMBER(OFFSET('Sanitation Data'!$I$10,0,10*ROW('Sanitation Data'!I167))),'Data Summary'!DL173="Yes"),OFFSET('Sanitation Data'!$I$10,0,10*ROW('Sanitation Data'!I167)),NA())</f>
        <v>#N/A</v>
      </c>
      <c r="AX173" s="97" t="e">
        <f ca="true">+IF(AND(ISNUMBER(OFFSET('Sanitation Data'!$I$11,0,10*ROW('Sanitation Data'!I167))),'Data Summary'!DM173="Yes"),OFFSET('Sanitation Data'!$I$11,0,10*ROW('Sanitation Data'!I167)),NA())</f>
        <v>#N/A</v>
      </c>
      <c r="AY173" s="97" t="e">
        <f ca="true">+IF(AND(ISNUMBER(OFFSET('Sanitation Data'!$I$12,0,10*ROW('Sanitation Data'!I167))),'Data Summary'!DN173="Yes"),OFFSET('Sanitation Data'!$I$12,0,10*ROW('Sanitation Data'!I167)),NA())</f>
        <v>#N/A</v>
      </c>
      <c r="AZ173" s="98" t="e">
        <f ca="true">+IF(AND(ISNUMBER(OFFSET('Hygiene Data'!$D$5,0,10*ROW('Hygiene Data'!D167))),'Data Summary'!DO173="Yes"),OFFSET('Hygiene Data'!$D$5,0,10*ROW('Hygiene Data'!D167)),NA())</f>
        <v>#N/A</v>
      </c>
      <c r="BA173" s="98" t="e">
        <f ca="true">+IF(AND(ISNUMBER(OFFSET('Hygiene Data'!$D$7,0,10*ROW('Hygiene Data'!D167))),'Data Summary'!DP173="Yes"),OFFSET('Hygiene Data'!$D$7,0,10*ROW('Hygiene Data'!D167)),NA())</f>
        <v>#N/A</v>
      </c>
      <c r="BB173" s="98" t="e">
        <f ca="true">+IF(AND(ISNUMBER(OFFSET('Hygiene Data'!$D$9,0,10*ROW('Hygiene Data'!D167))),'Data Summary'!DQ173="Yes"),OFFSET('Hygiene Data'!$D$9,0,10*ROW('Hygiene Data'!D167)),NA())</f>
        <v>#N/A</v>
      </c>
      <c r="BC173" s="98" t="e">
        <f ca="true">+IF(AND(ISNUMBER(OFFSET('Hygiene Data'!$E$5,0,10*ROW('Hygiene Data'!E167))),'Data Summary'!DR173="Yes"),OFFSET('Hygiene Data'!$E$5,0,10*ROW('Hygiene Data'!E167)),NA())</f>
        <v>#N/A</v>
      </c>
      <c r="BD173" s="98" t="e">
        <f ca="true">+IF(AND(ISNUMBER(OFFSET('Hygiene Data'!$E$7,0,10*ROW('Hygiene Data'!E167))),'Data Summary'!DS173="Yes"),OFFSET('Hygiene Data'!$E$7,0,10*ROW('Hygiene Data'!E167)),NA())</f>
        <v>#N/A</v>
      </c>
      <c r="BE173" s="98" t="e">
        <f ca="true">+IF(AND(ISNUMBER(OFFSET('Hygiene Data'!$E$9,0,10*ROW('Hygiene Data'!E167))),'Data Summary'!DT173="Yes"),OFFSET('Hygiene Data'!$E$9,0,10*ROW('Hygiene Data'!E167)),NA())</f>
        <v>#N/A</v>
      </c>
      <c r="BF173" s="98" t="e">
        <f ca="true">+IF(AND(ISNUMBER(OFFSET('Hygiene Data'!$F$5,0,10*ROW('Hygiene Data'!F167))),'Data Summary'!DU173="Yes"),OFFSET('Hygiene Data'!$F$5,0,10*ROW('Hygiene Data'!F167)),NA())</f>
        <v>#N/A</v>
      </c>
      <c r="BG173" s="98" t="e">
        <f ca="true">+IF(AND(ISNUMBER(OFFSET('Hygiene Data'!$F$7,0,10*ROW('Hygiene Data'!F167))),'Data Summary'!DV173="Yes"),OFFSET('Hygiene Data'!$F$7,0,10*ROW('Hygiene Data'!F167)),NA())</f>
        <v>#N/A</v>
      </c>
      <c r="BH173" s="98" t="e">
        <f ca="true">+IF(AND(ISNUMBER(OFFSET('Hygiene Data'!$F$9,0,10*ROW('Hygiene Data'!F167))),'Data Summary'!DW173="Yes"),OFFSET('Hygiene Data'!$F$9,0,10*ROW('Hygiene Data'!F167)),NA())</f>
        <v>#N/A</v>
      </c>
      <c r="BI173" s="98" t="e">
        <f ca="true">+IF(AND(ISNUMBER(OFFSET('Hygiene Data'!$G$5,0,10*ROW('Hygiene Data'!G167))),'Data Summary'!DX173="Yes"),OFFSET('Hygiene Data'!$G$5,0,10*ROW('Hygiene Data'!G167)),NA())</f>
        <v>#N/A</v>
      </c>
      <c r="BJ173" s="98" t="e">
        <f ca="true">+IF(AND(ISNUMBER(OFFSET('Hygiene Data'!$G$7,0,10*ROW('Hygiene Data'!G167))),'Data Summary'!DY173="Yes"),OFFSET('Hygiene Data'!$G$7,0,10*ROW('Hygiene Data'!G167)),NA())</f>
        <v>#N/A</v>
      </c>
      <c r="BK173" s="98" t="e">
        <f ca="true">+IF(AND(ISNUMBER(OFFSET('Hygiene Data'!$G$9,0,10*ROW('Hygiene Data'!G167))),'Data Summary'!DZ173="Yes"),OFFSET('Hygiene Data'!$G$9,0,10*ROW('Hygiene Data'!G167)),NA())</f>
        <v>#N/A</v>
      </c>
      <c r="BL173" s="98" t="e">
        <f ca="true">+IF(AND(ISNUMBER(OFFSET('Hygiene Data'!$H$5,0,10*ROW('Hygiene Data'!H167))),'Data Summary'!EA173="Yes"),OFFSET('Hygiene Data'!$H$5,0,10*ROW('Hygiene Data'!H167)),NA())</f>
        <v>#N/A</v>
      </c>
      <c r="BM173" s="98" t="e">
        <f ca="true">+IF(AND(ISNUMBER(OFFSET('Hygiene Data'!$H$7,0,10*ROW('Hygiene Data'!H167))),'Data Summary'!EB173="Yes"),OFFSET('Hygiene Data'!$H$7,0,10*ROW('Hygiene Data'!H167)),NA())</f>
        <v>#N/A</v>
      </c>
      <c r="BN173" s="98" t="e">
        <f ca="true">+IF(AND(ISNUMBER(OFFSET('Hygiene Data'!$H$9,0,10*ROW('Hygiene Data'!H167))),'Data Summary'!EC173="Yes"),OFFSET('Hygiene Data'!$H$9,0,10*ROW('Hygiene Data'!H167)),NA())</f>
        <v>#N/A</v>
      </c>
      <c r="BO173" s="98" t="e">
        <f ca="true">+IF(AND(ISNUMBER(OFFSET('Hygiene Data'!$I$5,0,10*ROW('Hygiene Data'!I167))),'Data Summary'!ED173="Yes"),OFFSET('Hygiene Data'!$I$5,0,10*ROW('Hygiene Data'!I167)),NA())</f>
        <v>#N/A</v>
      </c>
      <c r="BP173" s="98" t="e">
        <f ca="true">+IF(AND(ISNUMBER(OFFSET('Hygiene Data'!$I$7,0,10*ROW('Hygiene Data'!I167))),'Data Summary'!EE173="Yes"),OFFSET('Hygiene Data'!$I$7,0,10*ROW('Hygiene Data'!I167)),NA())</f>
        <v>#N/A</v>
      </c>
      <c r="BQ173" s="98" t="e">
        <f ca="true">+IF(AND(ISNUMBER(OFFSET('Hygiene Data'!$I$9,0,10*ROW('Hygiene Data'!I167))),'Data Summary'!EF173="Yes"),OFFSET('Hygiene Data'!$I$9,0,10*ROW('Hygiene Data'!I167)),NA())</f>
        <v>#N/A</v>
      </c>
    </row>
    <row xmlns:x14ac="http://schemas.microsoft.com/office/spreadsheetml/2009/9/ac" r="174" x14ac:dyDescent="0.2">
      <c r="A174" s="339" t="e">
        <f ca="true">+RIGHT('Data Summary'!A174,LEN('Data Summary'!A174)-9)</f>
        <v>#VALUE!</v>
      </c>
      <c r="B174" s="36" t="str">
        <f ca="true">+IF(ISTEXT('Data Summary'!B174),'Data Summary'!B174,"")</f>
        <v/>
      </c>
      <c r="C174" s="338" t="e">
        <f ca="true">+VALUE('Data Summary'!C174)</f>
        <v>#VALUE!</v>
      </c>
      <c r="D174" s="96" t="e">
        <f ca="true">+IF(AND(ISNUMBER(OFFSET('Water Data'!$D$4,0,10*ROW('Water Data'!D168))),'Data Summary'!BS174="Yes"),100-OFFSET('Water Data'!$D$4,0,10*ROW('Water Data'!D168)),NA())</f>
        <v>#N/A</v>
      </c>
      <c r="E174" s="96" t="e">
        <f ca="true">+IF(AND(ISNUMBER(OFFSET('Water Data'!$D$6,0,10*ROW('Water Data'!D168))),'Data Summary'!BT174="Yes"),OFFSET('Water Data'!$D$6,0,10*ROW('Water Data'!D168)),NA())</f>
        <v>#N/A</v>
      </c>
      <c r="F174" s="96" t="e">
        <f ca="true">+IF(AND(ISNUMBER(OFFSET('Water Data'!$D$9,0,10*ROW('Water Data'!D168))),'Data Summary'!BU174="Yes"),OFFSET('Water Data'!$D$9,0,10*ROW('Water Data'!D168)),NA())</f>
        <v>#N/A</v>
      </c>
      <c r="G174" s="96" t="e">
        <f ca="true">+IF(AND(ISNUMBER(OFFSET('Water Data'!$E$4,0,10*ROW('Water Data'!E168))),'Data Summary'!BV174="Yes"),100-OFFSET('Water Data'!$E$4,0,10*ROW('Water Data'!E168)),NA())</f>
        <v>#N/A</v>
      </c>
      <c r="H174" s="96" t="e">
        <f ca="true">+IF(AND(ISNUMBER(OFFSET('Water Data'!$E$6,0,10*ROW('Water Data'!E168))),'Data Summary'!BW174="Yes"),OFFSET('Water Data'!$E$6,0,10*ROW('Water Data'!E168)),NA())</f>
        <v>#N/A</v>
      </c>
      <c r="I174" s="96" t="e">
        <f ca="true">+IF(AND(ISNUMBER(OFFSET('Water Data'!$E$9,0,10*ROW('Water Data'!E168))),'Data Summary'!BX174="Yes"),OFFSET('Water Data'!$E$9,0,10*ROW('Water Data'!E168)),NA())</f>
        <v>#N/A</v>
      </c>
      <c r="J174" s="96" t="e">
        <f ca="true">+IF(AND(ISNUMBER(OFFSET('Water Data'!$F$4,0,10*ROW('Water Data'!F168))),'Data Summary'!BY174="Yes"),100-OFFSET('Water Data'!$F$4,0,10*ROW('Water Data'!F168)),NA())</f>
        <v>#N/A</v>
      </c>
      <c r="K174" s="96" t="e">
        <f ca="true">+IF(AND(ISNUMBER(OFFSET('Water Data'!$F$6,0,10*ROW('Water Data'!F168))),'Data Summary'!BZ174="Yes"),OFFSET('Water Data'!$F$6,0,10*ROW('Water Data'!F168)),NA())</f>
        <v>#N/A</v>
      </c>
      <c r="L174" s="96" t="e">
        <f ca="true">+IF(AND(ISNUMBER(OFFSET('Water Data'!$F$9,0,10*ROW('Water Data'!F168))),'Data Summary'!CA174="Yes"),OFFSET('Water Data'!$F$9,0,10*ROW('Water Data'!F168)),NA())</f>
        <v>#N/A</v>
      </c>
      <c r="M174" s="96" t="e">
        <f ca="true">+IF(AND(ISNUMBER(OFFSET('Water Data'!$G$4,0,10*ROW('Water Data'!G168))),'Data Summary'!CB174="Yes"),100-OFFSET('Water Data'!$G$4,0,10*ROW('Water Data'!G168)),NA())</f>
        <v>#N/A</v>
      </c>
      <c r="N174" s="96" t="e">
        <f ca="true">+IF(AND(ISNUMBER(OFFSET('Water Data'!$G$6,0,10*ROW('Water Data'!G168))),'Data Summary'!CC174="Yes"),OFFSET('Water Data'!$G$6,0,10*ROW('Water Data'!G168)),NA())</f>
        <v>#N/A</v>
      </c>
      <c r="O174" s="96" t="e">
        <f ca="true">+IF(AND(ISNUMBER(OFFSET('Water Data'!$G$9,0,10*ROW('Water Data'!G168))),'Data Summary'!CD174="Yes"),OFFSET('Water Data'!$G$9,0,10*ROW('Water Data'!G168)),NA())</f>
        <v>#N/A</v>
      </c>
      <c r="P174" s="96" t="e">
        <f ca="true">+IF(AND(ISNUMBER(OFFSET('Water Data'!$H$4,0,10*ROW('Water Data'!H168))),'Data Summary'!CE174="Yes"),100-OFFSET('Water Data'!$H$4,0,10*ROW('Water Data'!H168)),NA())</f>
        <v>#N/A</v>
      </c>
      <c r="Q174" s="96" t="e">
        <f ca="true">+IF(AND(ISNUMBER(OFFSET('Water Data'!$H$6,0,10*ROW('Water Data'!H168))),'Data Summary'!CF174="Yes"),OFFSET('Water Data'!$H$6,0,10*ROW('Water Data'!H168)),NA())</f>
        <v>#N/A</v>
      </c>
      <c r="R174" s="96" t="e">
        <f ca="true">+IF(AND(ISNUMBER(OFFSET('Water Data'!$H$9,0,10*ROW('Water Data'!H168))),'Data Summary'!CG174="Yes"),OFFSET('Water Data'!$H$9,0,10*ROW('Water Data'!H168)),NA())</f>
        <v>#N/A</v>
      </c>
      <c r="S174" s="96" t="e">
        <f ca="true">+IF(AND(ISNUMBER(OFFSET('Water Data'!$I$4,0,10*ROW('Water Data'!I168))),'Data Summary'!CH174="Yes"),100-OFFSET('Water Data'!$I$4,0,10*ROW('Water Data'!I168)),NA())</f>
        <v>#N/A</v>
      </c>
      <c r="T174" s="96" t="e">
        <f ca="true">+IF(AND(ISNUMBER(OFFSET('Water Data'!$I$6,0,10*ROW('Water Data'!I168))),'Data Summary'!CI174="Yes"),OFFSET('Water Data'!$I$6,0,10*ROW('Water Data'!I168)),NA())</f>
        <v>#N/A</v>
      </c>
      <c r="U174" s="96" t="e">
        <f ca="true">+IF(AND(ISNUMBER(OFFSET('Water Data'!$I$9,0,10*ROW('Water Data'!I168))),'Data Summary'!CJ174="Yes"),OFFSET('Water Data'!$I$9,0,10*ROW('Water Data'!I168)),NA())</f>
        <v>#N/A</v>
      </c>
      <c r="V174" s="97" t="e">
        <f ca="true">+IF(AND(ISNUMBER(OFFSET('Sanitation Data'!$D$4,0,10*ROW('Sanitation Data'!D168))),'Data Summary'!CK174="Yes"),100-OFFSET('Sanitation Data'!$D$4,0,10*ROW('Sanitation Data'!D168)),NA())</f>
        <v>#N/A</v>
      </c>
      <c r="W174" s="97" t="e">
        <f ca="true">+IF(AND(ISNUMBER(OFFSET('Sanitation Data'!$D$6,0,10*ROW('Sanitation Data'!D168))),'Data Summary'!CL174="Yes"),OFFSET('Sanitation Data'!$D$6,0,10*ROW('Sanitation Data'!D168)),NA())</f>
        <v>#N/A</v>
      </c>
      <c r="X174" s="97" t="e">
        <f ca="true">+IF(AND(ISNUMBER(OFFSET('Sanitation Data'!$D$10,0,10*ROW('Sanitation Data'!D168))),'Data Summary'!CM174="Yes"),OFFSET('Sanitation Data'!$D$10,0,10*ROW('Sanitation Data'!D168)),NA())</f>
        <v>#N/A</v>
      </c>
      <c r="Y174" s="97" t="e">
        <f ca="true">+IF(AND(ISNUMBER(OFFSET('Sanitation Data'!$D$11,0,10*ROW('Sanitation Data'!D168))),'Data Summary'!CN174="Yes"),OFFSET('Sanitation Data'!$D$11,0,10*ROW('Sanitation Data'!D168)),NA())</f>
        <v>#N/A</v>
      </c>
      <c r="Z174" s="97" t="e">
        <f ca="true">+IF(AND(ISNUMBER(OFFSET('Sanitation Data'!$D$12,0,10*ROW('Sanitation Data'!D168))),'Data Summary'!CO174="Yes"),OFFSET('Sanitation Data'!$D$12,0,10*ROW('Sanitation Data'!D168)),NA())</f>
        <v>#N/A</v>
      </c>
      <c r="AA174" s="97" t="e">
        <f ca="true">+IF(AND(ISNUMBER(OFFSET('Sanitation Data'!$E$4,0,10*ROW('Sanitation Data'!E168))),'Data Summary'!CP174="Yes"),100-OFFSET('Sanitation Data'!$E$4,0,10*ROW('Sanitation Data'!E168)),NA())</f>
        <v>#N/A</v>
      </c>
      <c r="AB174" s="97" t="e">
        <f ca="true">+IF(AND(ISNUMBER(OFFSET('Sanitation Data'!$E$6,0,10*ROW('Sanitation Data'!E168))),'Data Summary'!CQ174="Yes"),OFFSET('Sanitation Data'!$E$6,0,10*ROW('Sanitation Data'!E168)),NA())</f>
        <v>#N/A</v>
      </c>
      <c r="AC174" s="97" t="e">
        <f ca="true">+IF(AND(ISNUMBER(OFFSET('Sanitation Data'!$E$10,0,10*ROW('Sanitation Data'!E168))),'Data Summary'!CR174="Yes"),OFFSET('Sanitation Data'!$E$10,0,10*ROW('Sanitation Data'!E168)),NA())</f>
        <v>#N/A</v>
      </c>
      <c r="AD174" s="97" t="e">
        <f ca="true">+IF(AND(ISNUMBER(OFFSET('Sanitation Data'!$E$11,0,10*ROW('Sanitation Data'!E168))),'Data Summary'!CS174="Yes"),OFFSET('Sanitation Data'!$E$11,0,10*ROW('Sanitation Data'!E168)),NA())</f>
        <v>#N/A</v>
      </c>
      <c r="AE174" s="97" t="e">
        <f ca="true">+IF(AND(ISNUMBER(OFFSET('Sanitation Data'!$E$12,0,10*ROW('Sanitation Data'!E168))),'Data Summary'!CT174="Yes"),OFFSET('Sanitation Data'!$E$12,0,10*ROW('Sanitation Data'!E168)),NA())</f>
        <v>#N/A</v>
      </c>
      <c r="AF174" s="97" t="e">
        <f ca="true">+IF(AND(ISNUMBER(OFFSET('Sanitation Data'!$F$4,0,10*ROW('Sanitation Data'!F168))),'Data Summary'!CU174="Yes"),100-OFFSET('Sanitation Data'!$F$4,0,10*ROW('Sanitation Data'!F168)),NA())</f>
        <v>#N/A</v>
      </c>
      <c r="AG174" s="97" t="e">
        <f ca="true">+IF(AND(ISNUMBER(OFFSET('Sanitation Data'!$F$6,0,10*ROW('Sanitation Data'!F168))),'Data Summary'!CV174="Yes"),OFFSET('Sanitation Data'!$F$6,0,10*ROW('Sanitation Data'!F168)),NA())</f>
        <v>#N/A</v>
      </c>
      <c r="AH174" s="97" t="e">
        <f ca="true">+IF(AND(ISNUMBER(OFFSET('Sanitation Data'!$F$10,0,10*ROW('Sanitation Data'!F168))),'Data Summary'!CW174="Yes"),OFFSET('Sanitation Data'!$F$10,0,10*ROW('Sanitation Data'!F168)),NA())</f>
        <v>#N/A</v>
      </c>
      <c r="AI174" s="97" t="e">
        <f ca="true">+IF(AND(ISNUMBER(OFFSET('Sanitation Data'!$F$11,0,10*ROW('Sanitation Data'!F168))),'Data Summary'!CX174="Yes"),OFFSET('Sanitation Data'!$F$11,0,10*ROW('Sanitation Data'!F168)),NA())</f>
        <v>#N/A</v>
      </c>
      <c r="AJ174" s="97" t="e">
        <f ca="true">+IF(AND(ISNUMBER(OFFSET('Sanitation Data'!$F$12,0,10*ROW('Sanitation Data'!F168))),'Data Summary'!CY174="Yes"),OFFSET('Sanitation Data'!$F$12,0,10*ROW('Sanitation Data'!F168)),NA())</f>
        <v>#N/A</v>
      </c>
      <c r="AK174" s="97" t="e">
        <f ca="true">+IF(AND(ISNUMBER(OFFSET('Sanitation Data'!$G$4,0,10*ROW('Sanitation Data'!G168))),'Data Summary'!CZ174="Yes"),100-OFFSET('Sanitation Data'!$G$4,0,10*ROW('Sanitation Data'!G168)),NA())</f>
        <v>#N/A</v>
      </c>
      <c r="AL174" s="97" t="e">
        <f ca="true">+IF(AND(ISNUMBER(OFFSET('Sanitation Data'!$G$6,0,10*ROW('Sanitation Data'!G168))),'Data Summary'!DA174="Yes"),OFFSET('Sanitation Data'!$G$6,0,10*ROW('Sanitation Data'!G168)),NA())</f>
        <v>#N/A</v>
      </c>
      <c r="AM174" s="97" t="e">
        <f ca="true">+IF(AND(ISNUMBER(OFFSET('Sanitation Data'!$G$10,0,10*ROW('Sanitation Data'!G168))),'Data Summary'!DB174="Yes"),OFFSET('Sanitation Data'!$G$10,0,10*ROW('Sanitation Data'!G168)),NA())</f>
        <v>#N/A</v>
      </c>
      <c r="AN174" s="97" t="e">
        <f ca="true">+IF(AND(ISNUMBER(OFFSET('Sanitation Data'!$G$11,0,10*ROW('Sanitation Data'!G168))),'Data Summary'!DC174="Yes"),OFFSET('Sanitation Data'!$G$11,0,10*ROW('Sanitation Data'!G168)),NA())</f>
        <v>#N/A</v>
      </c>
      <c r="AO174" s="97" t="e">
        <f ca="true">+IF(AND(ISNUMBER(OFFSET('Sanitation Data'!$G$12,0,10*ROW('Sanitation Data'!G168))),'Data Summary'!DD174="Yes"),OFFSET('Sanitation Data'!$G$12,0,10*ROW('Sanitation Data'!G168)),NA())</f>
        <v>#N/A</v>
      </c>
      <c r="AP174" s="97" t="e">
        <f ca="true">+IF(AND(ISNUMBER(OFFSET('Sanitation Data'!$H$4,0,10*ROW('Sanitation Data'!H168))),'Data Summary'!DE174="Yes"),100-OFFSET('Sanitation Data'!$H$4,0,10*ROW('Sanitation Data'!H168)),NA())</f>
        <v>#N/A</v>
      </c>
      <c r="AQ174" s="97" t="e">
        <f ca="true">+IF(AND(ISNUMBER(OFFSET('Sanitation Data'!$H$6,0,10*ROW('Sanitation Data'!H168))),'Data Summary'!DF174="Yes"),OFFSET('Sanitation Data'!$H$6,0,10*ROW('Sanitation Data'!H168)),NA())</f>
        <v>#N/A</v>
      </c>
      <c r="AR174" s="97" t="e">
        <f ca="true">+IF(AND(ISNUMBER(OFFSET('Sanitation Data'!$H$10,0,10*ROW('Sanitation Data'!H168))),'Data Summary'!DG174="Yes"),OFFSET('Sanitation Data'!$H$10,0,10*ROW('Sanitation Data'!H168)),NA())</f>
        <v>#N/A</v>
      </c>
      <c r="AS174" s="97" t="e">
        <f ca="true">+IF(AND(ISNUMBER(OFFSET('Sanitation Data'!$H$11,0,10*ROW('Sanitation Data'!H168))),'Data Summary'!DH174="Yes"),OFFSET('Sanitation Data'!$H$11,0,10*ROW('Sanitation Data'!H168)),NA())</f>
        <v>#N/A</v>
      </c>
      <c r="AT174" s="97" t="e">
        <f ca="true">+IF(AND(ISNUMBER(OFFSET('Sanitation Data'!$H$12,0,10*ROW('Sanitation Data'!H168))),'Data Summary'!DI174="Yes"),OFFSET('Sanitation Data'!$H$12,0,10*ROW('Sanitation Data'!H168)),NA())</f>
        <v>#N/A</v>
      </c>
      <c r="AU174" s="97" t="e">
        <f ca="true">+IF(AND(ISNUMBER(OFFSET('Sanitation Data'!$I$4,0,10*ROW('Sanitation Data'!I168))),'Data Summary'!DJ174="Yes"),100-OFFSET('Sanitation Data'!$I$4,0,10*ROW('Sanitation Data'!I168)),NA())</f>
        <v>#N/A</v>
      </c>
      <c r="AV174" s="97" t="e">
        <f ca="true">+IF(AND(ISNUMBER(OFFSET('Sanitation Data'!$I$6,0,10*ROW('Sanitation Data'!I168))),'Data Summary'!DK174="Yes"),OFFSET('Sanitation Data'!$I$6,0,10*ROW('Sanitation Data'!I168)),NA())</f>
        <v>#N/A</v>
      </c>
      <c r="AW174" s="97" t="e">
        <f ca="true">+IF(AND(ISNUMBER(OFFSET('Sanitation Data'!$I$10,0,10*ROW('Sanitation Data'!I168))),'Data Summary'!DL174="Yes"),OFFSET('Sanitation Data'!$I$10,0,10*ROW('Sanitation Data'!I168)),NA())</f>
        <v>#N/A</v>
      </c>
      <c r="AX174" s="97" t="e">
        <f ca="true">+IF(AND(ISNUMBER(OFFSET('Sanitation Data'!$I$11,0,10*ROW('Sanitation Data'!I168))),'Data Summary'!DM174="Yes"),OFFSET('Sanitation Data'!$I$11,0,10*ROW('Sanitation Data'!I168)),NA())</f>
        <v>#N/A</v>
      </c>
      <c r="AY174" s="97" t="e">
        <f ca="true">+IF(AND(ISNUMBER(OFFSET('Sanitation Data'!$I$12,0,10*ROW('Sanitation Data'!I168))),'Data Summary'!DN174="Yes"),OFFSET('Sanitation Data'!$I$12,0,10*ROW('Sanitation Data'!I168)),NA())</f>
        <v>#N/A</v>
      </c>
      <c r="AZ174" s="98" t="e">
        <f ca="true">+IF(AND(ISNUMBER(OFFSET('Hygiene Data'!$D$5,0,10*ROW('Hygiene Data'!D168))),'Data Summary'!DO174="Yes"),OFFSET('Hygiene Data'!$D$5,0,10*ROW('Hygiene Data'!D168)),NA())</f>
        <v>#N/A</v>
      </c>
      <c r="BA174" s="98" t="e">
        <f ca="true">+IF(AND(ISNUMBER(OFFSET('Hygiene Data'!$D$7,0,10*ROW('Hygiene Data'!D168))),'Data Summary'!DP174="Yes"),OFFSET('Hygiene Data'!$D$7,0,10*ROW('Hygiene Data'!D168)),NA())</f>
        <v>#N/A</v>
      </c>
      <c r="BB174" s="98" t="e">
        <f ca="true">+IF(AND(ISNUMBER(OFFSET('Hygiene Data'!$D$9,0,10*ROW('Hygiene Data'!D168))),'Data Summary'!DQ174="Yes"),OFFSET('Hygiene Data'!$D$9,0,10*ROW('Hygiene Data'!D168)),NA())</f>
        <v>#N/A</v>
      </c>
      <c r="BC174" s="98" t="e">
        <f ca="true">+IF(AND(ISNUMBER(OFFSET('Hygiene Data'!$E$5,0,10*ROW('Hygiene Data'!E168))),'Data Summary'!DR174="Yes"),OFFSET('Hygiene Data'!$E$5,0,10*ROW('Hygiene Data'!E168)),NA())</f>
        <v>#N/A</v>
      </c>
      <c r="BD174" s="98" t="e">
        <f ca="true">+IF(AND(ISNUMBER(OFFSET('Hygiene Data'!$E$7,0,10*ROW('Hygiene Data'!E168))),'Data Summary'!DS174="Yes"),OFFSET('Hygiene Data'!$E$7,0,10*ROW('Hygiene Data'!E168)),NA())</f>
        <v>#N/A</v>
      </c>
      <c r="BE174" s="98" t="e">
        <f ca="true">+IF(AND(ISNUMBER(OFFSET('Hygiene Data'!$E$9,0,10*ROW('Hygiene Data'!E168))),'Data Summary'!DT174="Yes"),OFFSET('Hygiene Data'!$E$9,0,10*ROW('Hygiene Data'!E168)),NA())</f>
        <v>#N/A</v>
      </c>
      <c r="BF174" s="98" t="e">
        <f ca="true">+IF(AND(ISNUMBER(OFFSET('Hygiene Data'!$F$5,0,10*ROW('Hygiene Data'!F168))),'Data Summary'!DU174="Yes"),OFFSET('Hygiene Data'!$F$5,0,10*ROW('Hygiene Data'!F168)),NA())</f>
        <v>#N/A</v>
      </c>
      <c r="BG174" s="98" t="e">
        <f ca="true">+IF(AND(ISNUMBER(OFFSET('Hygiene Data'!$F$7,0,10*ROW('Hygiene Data'!F168))),'Data Summary'!DV174="Yes"),OFFSET('Hygiene Data'!$F$7,0,10*ROW('Hygiene Data'!F168)),NA())</f>
        <v>#N/A</v>
      </c>
      <c r="BH174" s="98" t="e">
        <f ca="true">+IF(AND(ISNUMBER(OFFSET('Hygiene Data'!$F$9,0,10*ROW('Hygiene Data'!F168))),'Data Summary'!DW174="Yes"),OFFSET('Hygiene Data'!$F$9,0,10*ROW('Hygiene Data'!F168)),NA())</f>
        <v>#N/A</v>
      </c>
      <c r="BI174" s="98" t="e">
        <f ca="true">+IF(AND(ISNUMBER(OFFSET('Hygiene Data'!$G$5,0,10*ROW('Hygiene Data'!G168))),'Data Summary'!DX174="Yes"),OFFSET('Hygiene Data'!$G$5,0,10*ROW('Hygiene Data'!G168)),NA())</f>
        <v>#N/A</v>
      </c>
      <c r="BJ174" s="98" t="e">
        <f ca="true">+IF(AND(ISNUMBER(OFFSET('Hygiene Data'!$G$7,0,10*ROW('Hygiene Data'!G168))),'Data Summary'!DY174="Yes"),OFFSET('Hygiene Data'!$G$7,0,10*ROW('Hygiene Data'!G168)),NA())</f>
        <v>#N/A</v>
      </c>
      <c r="BK174" s="98" t="e">
        <f ca="true">+IF(AND(ISNUMBER(OFFSET('Hygiene Data'!$G$9,0,10*ROW('Hygiene Data'!G168))),'Data Summary'!DZ174="Yes"),OFFSET('Hygiene Data'!$G$9,0,10*ROW('Hygiene Data'!G168)),NA())</f>
        <v>#N/A</v>
      </c>
      <c r="BL174" s="98" t="e">
        <f ca="true">+IF(AND(ISNUMBER(OFFSET('Hygiene Data'!$H$5,0,10*ROW('Hygiene Data'!H168))),'Data Summary'!EA174="Yes"),OFFSET('Hygiene Data'!$H$5,0,10*ROW('Hygiene Data'!H168)),NA())</f>
        <v>#N/A</v>
      </c>
      <c r="BM174" s="98" t="e">
        <f ca="true">+IF(AND(ISNUMBER(OFFSET('Hygiene Data'!$H$7,0,10*ROW('Hygiene Data'!H168))),'Data Summary'!EB174="Yes"),OFFSET('Hygiene Data'!$H$7,0,10*ROW('Hygiene Data'!H168)),NA())</f>
        <v>#N/A</v>
      </c>
      <c r="BN174" s="98" t="e">
        <f ca="true">+IF(AND(ISNUMBER(OFFSET('Hygiene Data'!$H$9,0,10*ROW('Hygiene Data'!H168))),'Data Summary'!EC174="Yes"),OFFSET('Hygiene Data'!$H$9,0,10*ROW('Hygiene Data'!H168)),NA())</f>
        <v>#N/A</v>
      </c>
      <c r="BO174" s="98" t="e">
        <f ca="true">+IF(AND(ISNUMBER(OFFSET('Hygiene Data'!$I$5,0,10*ROW('Hygiene Data'!I168))),'Data Summary'!ED174="Yes"),OFFSET('Hygiene Data'!$I$5,0,10*ROW('Hygiene Data'!I168)),NA())</f>
        <v>#N/A</v>
      </c>
      <c r="BP174" s="98" t="e">
        <f ca="true">+IF(AND(ISNUMBER(OFFSET('Hygiene Data'!$I$7,0,10*ROW('Hygiene Data'!I168))),'Data Summary'!EE174="Yes"),OFFSET('Hygiene Data'!$I$7,0,10*ROW('Hygiene Data'!I168)),NA())</f>
        <v>#N/A</v>
      </c>
      <c r="BQ174" s="98" t="e">
        <f ca="true">+IF(AND(ISNUMBER(OFFSET('Hygiene Data'!$I$9,0,10*ROW('Hygiene Data'!I168))),'Data Summary'!EF174="Yes"),OFFSET('Hygiene Data'!$I$9,0,10*ROW('Hygiene Data'!I168)),NA())</f>
        <v>#N/A</v>
      </c>
    </row>
    <row xmlns:x14ac="http://schemas.microsoft.com/office/spreadsheetml/2009/9/ac" r="175" x14ac:dyDescent="0.2">
      <c r="A175" s="339" t="e">
        <f ca="true">+RIGHT('Data Summary'!A175,LEN('Data Summary'!A175)-9)</f>
        <v>#VALUE!</v>
      </c>
      <c r="B175" s="36" t="str">
        <f ca="true">+IF(ISTEXT('Data Summary'!B175),'Data Summary'!B175,"")</f>
        <v/>
      </c>
      <c r="C175" s="338" t="e">
        <f ca="true">+VALUE('Data Summary'!C175)</f>
        <v>#VALUE!</v>
      </c>
      <c r="D175" s="96" t="e">
        <f ca="true">+IF(AND(ISNUMBER(OFFSET('Water Data'!$D$4,0,10*ROW('Water Data'!D169))),'Data Summary'!BS175="Yes"),100-OFFSET('Water Data'!$D$4,0,10*ROW('Water Data'!D169)),NA())</f>
        <v>#N/A</v>
      </c>
      <c r="E175" s="96" t="e">
        <f ca="true">+IF(AND(ISNUMBER(OFFSET('Water Data'!$D$6,0,10*ROW('Water Data'!D169))),'Data Summary'!BT175="Yes"),OFFSET('Water Data'!$D$6,0,10*ROW('Water Data'!D169)),NA())</f>
        <v>#N/A</v>
      </c>
      <c r="F175" s="96" t="e">
        <f ca="true">+IF(AND(ISNUMBER(OFFSET('Water Data'!$D$9,0,10*ROW('Water Data'!D169))),'Data Summary'!BU175="Yes"),OFFSET('Water Data'!$D$9,0,10*ROW('Water Data'!D169)),NA())</f>
        <v>#N/A</v>
      </c>
      <c r="G175" s="96" t="e">
        <f ca="true">+IF(AND(ISNUMBER(OFFSET('Water Data'!$E$4,0,10*ROW('Water Data'!E169))),'Data Summary'!BV175="Yes"),100-OFFSET('Water Data'!$E$4,0,10*ROW('Water Data'!E169)),NA())</f>
        <v>#N/A</v>
      </c>
      <c r="H175" s="96" t="e">
        <f ca="true">+IF(AND(ISNUMBER(OFFSET('Water Data'!$E$6,0,10*ROW('Water Data'!E169))),'Data Summary'!BW175="Yes"),OFFSET('Water Data'!$E$6,0,10*ROW('Water Data'!E169)),NA())</f>
        <v>#N/A</v>
      </c>
      <c r="I175" s="96" t="e">
        <f ca="true">+IF(AND(ISNUMBER(OFFSET('Water Data'!$E$9,0,10*ROW('Water Data'!E169))),'Data Summary'!BX175="Yes"),OFFSET('Water Data'!$E$9,0,10*ROW('Water Data'!E169)),NA())</f>
        <v>#N/A</v>
      </c>
      <c r="J175" s="96" t="e">
        <f ca="true">+IF(AND(ISNUMBER(OFFSET('Water Data'!$F$4,0,10*ROW('Water Data'!F169))),'Data Summary'!BY175="Yes"),100-OFFSET('Water Data'!$F$4,0,10*ROW('Water Data'!F169)),NA())</f>
        <v>#N/A</v>
      </c>
      <c r="K175" s="96" t="e">
        <f ca="true">+IF(AND(ISNUMBER(OFFSET('Water Data'!$F$6,0,10*ROW('Water Data'!F169))),'Data Summary'!BZ175="Yes"),OFFSET('Water Data'!$F$6,0,10*ROW('Water Data'!F169)),NA())</f>
        <v>#N/A</v>
      </c>
      <c r="L175" s="96" t="e">
        <f ca="true">+IF(AND(ISNUMBER(OFFSET('Water Data'!$F$9,0,10*ROW('Water Data'!F169))),'Data Summary'!CA175="Yes"),OFFSET('Water Data'!$F$9,0,10*ROW('Water Data'!F169)),NA())</f>
        <v>#N/A</v>
      </c>
      <c r="M175" s="96" t="e">
        <f ca="true">+IF(AND(ISNUMBER(OFFSET('Water Data'!$G$4,0,10*ROW('Water Data'!G169))),'Data Summary'!CB175="Yes"),100-OFFSET('Water Data'!$G$4,0,10*ROW('Water Data'!G169)),NA())</f>
        <v>#N/A</v>
      </c>
      <c r="N175" s="96" t="e">
        <f ca="true">+IF(AND(ISNUMBER(OFFSET('Water Data'!$G$6,0,10*ROW('Water Data'!G169))),'Data Summary'!CC175="Yes"),OFFSET('Water Data'!$G$6,0,10*ROW('Water Data'!G169)),NA())</f>
        <v>#N/A</v>
      </c>
      <c r="O175" s="96" t="e">
        <f ca="true">+IF(AND(ISNUMBER(OFFSET('Water Data'!$G$9,0,10*ROW('Water Data'!G169))),'Data Summary'!CD175="Yes"),OFFSET('Water Data'!$G$9,0,10*ROW('Water Data'!G169)),NA())</f>
        <v>#N/A</v>
      </c>
      <c r="P175" s="96" t="e">
        <f ca="true">+IF(AND(ISNUMBER(OFFSET('Water Data'!$H$4,0,10*ROW('Water Data'!H169))),'Data Summary'!CE175="Yes"),100-OFFSET('Water Data'!$H$4,0,10*ROW('Water Data'!H169)),NA())</f>
        <v>#N/A</v>
      </c>
      <c r="Q175" s="96" t="e">
        <f ca="true">+IF(AND(ISNUMBER(OFFSET('Water Data'!$H$6,0,10*ROW('Water Data'!H169))),'Data Summary'!CF175="Yes"),OFFSET('Water Data'!$H$6,0,10*ROW('Water Data'!H169)),NA())</f>
        <v>#N/A</v>
      </c>
      <c r="R175" s="96" t="e">
        <f ca="true">+IF(AND(ISNUMBER(OFFSET('Water Data'!$H$9,0,10*ROW('Water Data'!H169))),'Data Summary'!CG175="Yes"),OFFSET('Water Data'!$H$9,0,10*ROW('Water Data'!H169)),NA())</f>
        <v>#N/A</v>
      </c>
      <c r="S175" s="96" t="e">
        <f ca="true">+IF(AND(ISNUMBER(OFFSET('Water Data'!$I$4,0,10*ROW('Water Data'!I169))),'Data Summary'!CH175="Yes"),100-OFFSET('Water Data'!$I$4,0,10*ROW('Water Data'!I169)),NA())</f>
        <v>#N/A</v>
      </c>
      <c r="T175" s="96" t="e">
        <f ca="true">+IF(AND(ISNUMBER(OFFSET('Water Data'!$I$6,0,10*ROW('Water Data'!I169))),'Data Summary'!CI175="Yes"),OFFSET('Water Data'!$I$6,0,10*ROW('Water Data'!I169)),NA())</f>
        <v>#N/A</v>
      </c>
      <c r="U175" s="96" t="e">
        <f ca="true">+IF(AND(ISNUMBER(OFFSET('Water Data'!$I$9,0,10*ROW('Water Data'!I169))),'Data Summary'!CJ175="Yes"),OFFSET('Water Data'!$I$9,0,10*ROW('Water Data'!I169)),NA())</f>
        <v>#N/A</v>
      </c>
      <c r="V175" s="97" t="e">
        <f ca="true">+IF(AND(ISNUMBER(OFFSET('Sanitation Data'!$D$4,0,10*ROW('Sanitation Data'!D169))),'Data Summary'!CK175="Yes"),100-OFFSET('Sanitation Data'!$D$4,0,10*ROW('Sanitation Data'!D169)),NA())</f>
        <v>#N/A</v>
      </c>
      <c r="W175" s="97" t="e">
        <f ca="true">+IF(AND(ISNUMBER(OFFSET('Sanitation Data'!$D$6,0,10*ROW('Sanitation Data'!D169))),'Data Summary'!CL175="Yes"),OFFSET('Sanitation Data'!$D$6,0,10*ROW('Sanitation Data'!D169)),NA())</f>
        <v>#N/A</v>
      </c>
      <c r="X175" s="97" t="e">
        <f ca="true">+IF(AND(ISNUMBER(OFFSET('Sanitation Data'!$D$10,0,10*ROW('Sanitation Data'!D169))),'Data Summary'!CM175="Yes"),OFFSET('Sanitation Data'!$D$10,0,10*ROW('Sanitation Data'!D169)),NA())</f>
        <v>#N/A</v>
      </c>
      <c r="Y175" s="97" t="e">
        <f ca="true">+IF(AND(ISNUMBER(OFFSET('Sanitation Data'!$D$11,0,10*ROW('Sanitation Data'!D169))),'Data Summary'!CN175="Yes"),OFFSET('Sanitation Data'!$D$11,0,10*ROW('Sanitation Data'!D169)),NA())</f>
        <v>#N/A</v>
      </c>
      <c r="Z175" s="97" t="e">
        <f ca="true">+IF(AND(ISNUMBER(OFFSET('Sanitation Data'!$D$12,0,10*ROW('Sanitation Data'!D169))),'Data Summary'!CO175="Yes"),OFFSET('Sanitation Data'!$D$12,0,10*ROW('Sanitation Data'!D169)),NA())</f>
        <v>#N/A</v>
      </c>
      <c r="AA175" s="97" t="e">
        <f ca="true">+IF(AND(ISNUMBER(OFFSET('Sanitation Data'!$E$4,0,10*ROW('Sanitation Data'!E169))),'Data Summary'!CP175="Yes"),100-OFFSET('Sanitation Data'!$E$4,0,10*ROW('Sanitation Data'!E169)),NA())</f>
        <v>#N/A</v>
      </c>
      <c r="AB175" s="97" t="e">
        <f ca="true">+IF(AND(ISNUMBER(OFFSET('Sanitation Data'!$E$6,0,10*ROW('Sanitation Data'!E169))),'Data Summary'!CQ175="Yes"),OFFSET('Sanitation Data'!$E$6,0,10*ROW('Sanitation Data'!E169)),NA())</f>
        <v>#N/A</v>
      </c>
      <c r="AC175" s="97" t="e">
        <f ca="true">+IF(AND(ISNUMBER(OFFSET('Sanitation Data'!$E$10,0,10*ROW('Sanitation Data'!E169))),'Data Summary'!CR175="Yes"),OFFSET('Sanitation Data'!$E$10,0,10*ROW('Sanitation Data'!E169)),NA())</f>
        <v>#N/A</v>
      </c>
      <c r="AD175" s="97" t="e">
        <f ca="true">+IF(AND(ISNUMBER(OFFSET('Sanitation Data'!$E$11,0,10*ROW('Sanitation Data'!E169))),'Data Summary'!CS175="Yes"),OFFSET('Sanitation Data'!$E$11,0,10*ROW('Sanitation Data'!E169)),NA())</f>
        <v>#N/A</v>
      </c>
      <c r="AE175" s="97" t="e">
        <f ca="true">+IF(AND(ISNUMBER(OFFSET('Sanitation Data'!$E$12,0,10*ROW('Sanitation Data'!E169))),'Data Summary'!CT175="Yes"),OFFSET('Sanitation Data'!$E$12,0,10*ROW('Sanitation Data'!E169)),NA())</f>
        <v>#N/A</v>
      </c>
      <c r="AF175" s="97" t="e">
        <f ca="true">+IF(AND(ISNUMBER(OFFSET('Sanitation Data'!$F$4,0,10*ROW('Sanitation Data'!F169))),'Data Summary'!CU175="Yes"),100-OFFSET('Sanitation Data'!$F$4,0,10*ROW('Sanitation Data'!F169)),NA())</f>
        <v>#N/A</v>
      </c>
      <c r="AG175" s="97" t="e">
        <f ca="true">+IF(AND(ISNUMBER(OFFSET('Sanitation Data'!$F$6,0,10*ROW('Sanitation Data'!F169))),'Data Summary'!CV175="Yes"),OFFSET('Sanitation Data'!$F$6,0,10*ROW('Sanitation Data'!F169)),NA())</f>
        <v>#N/A</v>
      </c>
      <c r="AH175" s="97" t="e">
        <f ca="true">+IF(AND(ISNUMBER(OFFSET('Sanitation Data'!$F$10,0,10*ROW('Sanitation Data'!F169))),'Data Summary'!CW175="Yes"),OFFSET('Sanitation Data'!$F$10,0,10*ROW('Sanitation Data'!F169)),NA())</f>
        <v>#N/A</v>
      </c>
      <c r="AI175" s="97" t="e">
        <f ca="true">+IF(AND(ISNUMBER(OFFSET('Sanitation Data'!$F$11,0,10*ROW('Sanitation Data'!F169))),'Data Summary'!CX175="Yes"),OFFSET('Sanitation Data'!$F$11,0,10*ROW('Sanitation Data'!F169)),NA())</f>
        <v>#N/A</v>
      </c>
      <c r="AJ175" s="97" t="e">
        <f ca="true">+IF(AND(ISNUMBER(OFFSET('Sanitation Data'!$F$12,0,10*ROW('Sanitation Data'!F169))),'Data Summary'!CY175="Yes"),OFFSET('Sanitation Data'!$F$12,0,10*ROW('Sanitation Data'!F169)),NA())</f>
        <v>#N/A</v>
      </c>
      <c r="AK175" s="97" t="e">
        <f ca="true">+IF(AND(ISNUMBER(OFFSET('Sanitation Data'!$G$4,0,10*ROW('Sanitation Data'!G169))),'Data Summary'!CZ175="Yes"),100-OFFSET('Sanitation Data'!$G$4,0,10*ROW('Sanitation Data'!G169)),NA())</f>
        <v>#N/A</v>
      </c>
      <c r="AL175" s="97" t="e">
        <f ca="true">+IF(AND(ISNUMBER(OFFSET('Sanitation Data'!$G$6,0,10*ROW('Sanitation Data'!G169))),'Data Summary'!DA175="Yes"),OFFSET('Sanitation Data'!$G$6,0,10*ROW('Sanitation Data'!G169)),NA())</f>
        <v>#N/A</v>
      </c>
      <c r="AM175" s="97" t="e">
        <f ca="true">+IF(AND(ISNUMBER(OFFSET('Sanitation Data'!$G$10,0,10*ROW('Sanitation Data'!G169))),'Data Summary'!DB175="Yes"),OFFSET('Sanitation Data'!$G$10,0,10*ROW('Sanitation Data'!G169)),NA())</f>
        <v>#N/A</v>
      </c>
      <c r="AN175" s="97" t="e">
        <f ca="true">+IF(AND(ISNUMBER(OFFSET('Sanitation Data'!$G$11,0,10*ROW('Sanitation Data'!G169))),'Data Summary'!DC175="Yes"),OFFSET('Sanitation Data'!$G$11,0,10*ROW('Sanitation Data'!G169)),NA())</f>
        <v>#N/A</v>
      </c>
      <c r="AO175" s="97" t="e">
        <f ca="true">+IF(AND(ISNUMBER(OFFSET('Sanitation Data'!$G$12,0,10*ROW('Sanitation Data'!G169))),'Data Summary'!DD175="Yes"),OFFSET('Sanitation Data'!$G$12,0,10*ROW('Sanitation Data'!G169)),NA())</f>
        <v>#N/A</v>
      </c>
      <c r="AP175" s="97" t="e">
        <f ca="true">+IF(AND(ISNUMBER(OFFSET('Sanitation Data'!$H$4,0,10*ROW('Sanitation Data'!H169))),'Data Summary'!DE175="Yes"),100-OFFSET('Sanitation Data'!$H$4,0,10*ROW('Sanitation Data'!H169)),NA())</f>
        <v>#N/A</v>
      </c>
      <c r="AQ175" s="97" t="e">
        <f ca="true">+IF(AND(ISNUMBER(OFFSET('Sanitation Data'!$H$6,0,10*ROW('Sanitation Data'!H169))),'Data Summary'!DF175="Yes"),OFFSET('Sanitation Data'!$H$6,0,10*ROW('Sanitation Data'!H169)),NA())</f>
        <v>#N/A</v>
      </c>
      <c r="AR175" s="97" t="e">
        <f ca="true">+IF(AND(ISNUMBER(OFFSET('Sanitation Data'!$H$10,0,10*ROW('Sanitation Data'!H169))),'Data Summary'!DG175="Yes"),OFFSET('Sanitation Data'!$H$10,0,10*ROW('Sanitation Data'!H169)),NA())</f>
        <v>#N/A</v>
      </c>
      <c r="AS175" s="97" t="e">
        <f ca="true">+IF(AND(ISNUMBER(OFFSET('Sanitation Data'!$H$11,0,10*ROW('Sanitation Data'!H169))),'Data Summary'!DH175="Yes"),OFFSET('Sanitation Data'!$H$11,0,10*ROW('Sanitation Data'!H169)),NA())</f>
        <v>#N/A</v>
      </c>
      <c r="AT175" s="97" t="e">
        <f ca="true">+IF(AND(ISNUMBER(OFFSET('Sanitation Data'!$H$12,0,10*ROW('Sanitation Data'!H169))),'Data Summary'!DI175="Yes"),OFFSET('Sanitation Data'!$H$12,0,10*ROW('Sanitation Data'!H169)),NA())</f>
        <v>#N/A</v>
      </c>
      <c r="AU175" s="97" t="e">
        <f ca="true">+IF(AND(ISNUMBER(OFFSET('Sanitation Data'!$I$4,0,10*ROW('Sanitation Data'!I169))),'Data Summary'!DJ175="Yes"),100-OFFSET('Sanitation Data'!$I$4,0,10*ROW('Sanitation Data'!I169)),NA())</f>
        <v>#N/A</v>
      </c>
      <c r="AV175" s="97" t="e">
        <f ca="true">+IF(AND(ISNUMBER(OFFSET('Sanitation Data'!$I$6,0,10*ROW('Sanitation Data'!I169))),'Data Summary'!DK175="Yes"),OFFSET('Sanitation Data'!$I$6,0,10*ROW('Sanitation Data'!I169)),NA())</f>
        <v>#N/A</v>
      </c>
      <c r="AW175" s="97" t="e">
        <f ca="true">+IF(AND(ISNUMBER(OFFSET('Sanitation Data'!$I$10,0,10*ROW('Sanitation Data'!I169))),'Data Summary'!DL175="Yes"),OFFSET('Sanitation Data'!$I$10,0,10*ROW('Sanitation Data'!I169)),NA())</f>
        <v>#N/A</v>
      </c>
      <c r="AX175" s="97" t="e">
        <f ca="true">+IF(AND(ISNUMBER(OFFSET('Sanitation Data'!$I$11,0,10*ROW('Sanitation Data'!I169))),'Data Summary'!DM175="Yes"),OFFSET('Sanitation Data'!$I$11,0,10*ROW('Sanitation Data'!I169)),NA())</f>
        <v>#N/A</v>
      </c>
      <c r="AY175" s="97" t="e">
        <f ca="true">+IF(AND(ISNUMBER(OFFSET('Sanitation Data'!$I$12,0,10*ROW('Sanitation Data'!I169))),'Data Summary'!DN175="Yes"),OFFSET('Sanitation Data'!$I$12,0,10*ROW('Sanitation Data'!I169)),NA())</f>
        <v>#N/A</v>
      </c>
      <c r="AZ175" s="98" t="e">
        <f ca="true">+IF(AND(ISNUMBER(OFFSET('Hygiene Data'!$D$5,0,10*ROW('Hygiene Data'!D169))),'Data Summary'!DO175="Yes"),OFFSET('Hygiene Data'!$D$5,0,10*ROW('Hygiene Data'!D169)),NA())</f>
        <v>#N/A</v>
      </c>
      <c r="BA175" s="98" t="e">
        <f ca="true">+IF(AND(ISNUMBER(OFFSET('Hygiene Data'!$D$7,0,10*ROW('Hygiene Data'!D169))),'Data Summary'!DP175="Yes"),OFFSET('Hygiene Data'!$D$7,0,10*ROW('Hygiene Data'!D169)),NA())</f>
        <v>#N/A</v>
      </c>
      <c r="BB175" s="98" t="e">
        <f ca="true">+IF(AND(ISNUMBER(OFFSET('Hygiene Data'!$D$9,0,10*ROW('Hygiene Data'!D169))),'Data Summary'!DQ175="Yes"),OFFSET('Hygiene Data'!$D$9,0,10*ROW('Hygiene Data'!D169)),NA())</f>
        <v>#N/A</v>
      </c>
      <c r="BC175" s="98" t="e">
        <f ca="true">+IF(AND(ISNUMBER(OFFSET('Hygiene Data'!$E$5,0,10*ROW('Hygiene Data'!E169))),'Data Summary'!DR175="Yes"),OFFSET('Hygiene Data'!$E$5,0,10*ROW('Hygiene Data'!E169)),NA())</f>
        <v>#N/A</v>
      </c>
      <c r="BD175" s="98" t="e">
        <f ca="true">+IF(AND(ISNUMBER(OFFSET('Hygiene Data'!$E$7,0,10*ROW('Hygiene Data'!E169))),'Data Summary'!DS175="Yes"),OFFSET('Hygiene Data'!$E$7,0,10*ROW('Hygiene Data'!E169)),NA())</f>
        <v>#N/A</v>
      </c>
      <c r="BE175" s="98" t="e">
        <f ca="true">+IF(AND(ISNUMBER(OFFSET('Hygiene Data'!$E$9,0,10*ROW('Hygiene Data'!E169))),'Data Summary'!DT175="Yes"),OFFSET('Hygiene Data'!$E$9,0,10*ROW('Hygiene Data'!E169)),NA())</f>
        <v>#N/A</v>
      </c>
      <c r="BF175" s="98" t="e">
        <f ca="true">+IF(AND(ISNUMBER(OFFSET('Hygiene Data'!$F$5,0,10*ROW('Hygiene Data'!F169))),'Data Summary'!DU175="Yes"),OFFSET('Hygiene Data'!$F$5,0,10*ROW('Hygiene Data'!F169)),NA())</f>
        <v>#N/A</v>
      </c>
      <c r="BG175" s="98" t="e">
        <f ca="true">+IF(AND(ISNUMBER(OFFSET('Hygiene Data'!$F$7,0,10*ROW('Hygiene Data'!F169))),'Data Summary'!DV175="Yes"),OFFSET('Hygiene Data'!$F$7,0,10*ROW('Hygiene Data'!F169)),NA())</f>
        <v>#N/A</v>
      </c>
      <c r="BH175" s="98" t="e">
        <f ca="true">+IF(AND(ISNUMBER(OFFSET('Hygiene Data'!$F$9,0,10*ROW('Hygiene Data'!F169))),'Data Summary'!DW175="Yes"),OFFSET('Hygiene Data'!$F$9,0,10*ROW('Hygiene Data'!F169)),NA())</f>
        <v>#N/A</v>
      </c>
      <c r="BI175" s="98" t="e">
        <f ca="true">+IF(AND(ISNUMBER(OFFSET('Hygiene Data'!$G$5,0,10*ROW('Hygiene Data'!G169))),'Data Summary'!DX175="Yes"),OFFSET('Hygiene Data'!$G$5,0,10*ROW('Hygiene Data'!G169)),NA())</f>
        <v>#N/A</v>
      </c>
      <c r="BJ175" s="98" t="e">
        <f ca="true">+IF(AND(ISNUMBER(OFFSET('Hygiene Data'!$G$7,0,10*ROW('Hygiene Data'!G169))),'Data Summary'!DY175="Yes"),OFFSET('Hygiene Data'!$G$7,0,10*ROW('Hygiene Data'!G169)),NA())</f>
        <v>#N/A</v>
      </c>
      <c r="BK175" s="98" t="e">
        <f ca="true">+IF(AND(ISNUMBER(OFFSET('Hygiene Data'!$G$9,0,10*ROW('Hygiene Data'!G169))),'Data Summary'!DZ175="Yes"),OFFSET('Hygiene Data'!$G$9,0,10*ROW('Hygiene Data'!G169)),NA())</f>
        <v>#N/A</v>
      </c>
      <c r="BL175" s="98" t="e">
        <f ca="true">+IF(AND(ISNUMBER(OFFSET('Hygiene Data'!$H$5,0,10*ROW('Hygiene Data'!H169))),'Data Summary'!EA175="Yes"),OFFSET('Hygiene Data'!$H$5,0,10*ROW('Hygiene Data'!H169)),NA())</f>
        <v>#N/A</v>
      </c>
      <c r="BM175" s="98" t="e">
        <f ca="true">+IF(AND(ISNUMBER(OFFSET('Hygiene Data'!$H$7,0,10*ROW('Hygiene Data'!H169))),'Data Summary'!EB175="Yes"),OFFSET('Hygiene Data'!$H$7,0,10*ROW('Hygiene Data'!H169)),NA())</f>
        <v>#N/A</v>
      </c>
      <c r="BN175" s="98" t="e">
        <f ca="true">+IF(AND(ISNUMBER(OFFSET('Hygiene Data'!$H$9,0,10*ROW('Hygiene Data'!H169))),'Data Summary'!EC175="Yes"),OFFSET('Hygiene Data'!$H$9,0,10*ROW('Hygiene Data'!H169)),NA())</f>
        <v>#N/A</v>
      </c>
      <c r="BO175" s="98" t="e">
        <f ca="true">+IF(AND(ISNUMBER(OFFSET('Hygiene Data'!$I$5,0,10*ROW('Hygiene Data'!I169))),'Data Summary'!ED175="Yes"),OFFSET('Hygiene Data'!$I$5,0,10*ROW('Hygiene Data'!I169)),NA())</f>
        <v>#N/A</v>
      </c>
      <c r="BP175" s="98" t="e">
        <f ca="true">+IF(AND(ISNUMBER(OFFSET('Hygiene Data'!$I$7,0,10*ROW('Hygiene Data'!I169))),'Data Summary'!EE175="Yes"),OFFSET('Hygiene Data'!$I$7,0,10*ROW('Hygiene Data'!I169)),NA())</f>
        <v>#N/A</v>
      </c>
      <c r="BQ175" s="98" t="e">
        <f ca="true">+IF(AND(ISNUMBER(OFFSET('Hygiene Data'!$I$9,0,10*ROW('Hygiene Data'!I169))),'Data Summary'!EF175="Yes"),OFFSET('Hygiene Data'!$I$9,0,10*ROW('Hygiene Data'!I169)),NA())</f>
        <v>#N/A</v>
      </c>
    </row>
    <row xmlns:x14ac="http://schemas.microsoft.com/office/spreadsheetml/2009/9/ac" r="176" x14ac:dyDescent="0.2">
      <c r="A176" s="339" t="e">
        <f ca="true">+RIGHT('Data Summary'!A176,LEN('Data Summary'!A176)-9)</f>
        <v>#VALUE!</v>
      </c>
      <c r="B176" s="36" t="str">
        <f ca="true">+IF(ISTEXT('Data Summary'!B176),'Data Summary'!B176,"")</f>
        <v/>
      </c>
      <c r="C176" s="338" t="e">
        <f ca="true">+VALUE('Data Summary'!C176)</f>
        <v>#VALUE!</v>
      </c>
      <c r="D176" s="96" t="e">
        <f ca="true">+IF(AND(ISNUMBER(OFFSET('Water Data'!$D$4,0,10*ROW('Water Data'!D170))),'Data Summary'!BS176="Yes"),100-OFFSET('Water Data'!$D$4,0,10*ROW('Water Data'!D170)),NA())</f>
        <v>#N/A</v>
      </c>
      <c r="E176" s="96" t="e">
        <f ca="true">+IF(AND(ISNUMBER(OFFSET('Water Data'!$D$6,0,10*ROW('Water Data'!D170))),'Data Summary'!BT176="Yes"),OFFSET('Water Data'!$D$6,0,10*ROW('Water Data'!D170)),NA())</f>
        <v>#N/A</v>
      </c>
      <c r="F176" s="96" t="e">
        <f ca="true">+IF(AND(ISNUMBER(OFFSET('Water Data'!$D$9,0,10*ROW('Water Data'!D170))),'Data Summary'!BU176="Yes"),OFFSET('Water Data'!$D$9,0,10*ROW('Water Data'!D170)),NA())</f>
        <v>#N/A</v>
      </c>
      <c r="G176" s="96" t="e">
        <f ca="true">+IF(AND(ISNUMBER(OFFSET('Water Data'!$E$4,0,10*ROW('Water Data'!E170))),'Data Summary'!BV176="Yes"),100-OFFSET('Water Data'!$E$4,0,10*ROW('Water Data'!E170)),NA())</f>
        <v>#N/A</v>
      </c>
      <c r="H176" s="96" t="e">
        <f ca="true">+IF(AND(ISNUMBER(OFFSET('Water Data'!$E$6,0,10*ROW('Water Data'!E170))),'Data Summary'!BW176="Yes"),OFFSET('Water Data'!$E$6,0,10*ROW('Water Data'!E170)),NA())</f>
        <v>#N/A</v>
      </c>
      <c r="I176" s="96" t="e">
        <f ca="true">+IF(AND(ISNUMBER(OFFSET('Water Data'!$E$9,0,10*ROW('Water Data'!E170))),'Data Summary'!BX176="Yes"),OFFSET('Water Data'!$E$9,0,10*ROW('Water Data'!E170)),NA())</f>
        <v>#N/A</v>
      </c>
      <c r="J176" s="96" t="e">
        <f ca="true">+IF(AND(ISNUMBER(OFFSET('Water Data'!$F$4,0,10*ROW('Water Data'!F170))),'Data Summary'!BY176="Yes"),100-OFFSET('Water Data'!$F$4,0,10*ROW('Water Data'!F170)),NA())</f>
        <v>#N/A</v>
      </c>
      <c r="K176" s="96" t="e">
        <f ca="true">+IF(AND(ISNUMBER(OFFSET('Water Data'!$F$6,0,10*ROW('Water Data'!F170))),'Data Summary'!BZ176="Yes"),OFFSET('Water Data'!$F$6,0,10*ROW('Water Data'!F170)),NA())</f>
        <v>#N/A</v>
      </c>
      <c r="L176" s="96" t="e">
        <f ca="true">+IF(AND(ISNUMBER(OFFSET('Water Data'!$F$9,0,10*ROW('Water Data'!F170))),'Data Summary'!CA176="Yes"),OFFSET('Water Data'!$F$9,0,10*ROW('Water Data'!F170)),NA())</f>
        <v>#N/A</v>
      </c>
      <c r="M176" s="96" t="e">
        <f ca="true">+IF(AND(ISNUMBER(OFFSET('Water Data'!$G$4,0,10*ROW('Water Data'!G170))),'Data Summary'!CB176="Yes"),100-OFFSET('Water Data'!$G$4,0,10*ROW('Water Data'!G170)),NA())</f>
        <v>#N/A</v>
      </c>
      <c r="N176" s="96" t="e">
        <f ca="true">+IF(AND(ISNUMBER(OFFSET('Water Data'!$G$6,0,10*ROW('Water Data'!G170))),'Data Summary'!CC176="Yes"),OFFSET('Water Data'!$G$6,0,10*ROW('Water Data'!G170)),NA())</f>
        <v>#N/A</v>
      </c>
      <c r="O176" s="96" t="e">
        <f ca="true">+IF(AND(ISNUMBER(OFFSET('Water Data'!$G$9,0,10*ROW('Water Data'!G170))),'Data Summary'!CD176="Yes"),OFFSET('Water Data'!$G$9,0,10*ROW('Water Data'!G170)),NA())</f>
        <v>#N/A</v>
      </c>
      <c r="P176" s="96" t="e">
        <f ca="true">+IF(AND(ISNUMBER(OFFSET('Water Data'!$H$4,0,10*ROW('Water Data'!H170))),'Data Summary'!CE176="Yes"),100-OFFSET('Water Data'!$H$4,0,10*ROW('Water Data'!H170)),NA())</f>
        <v>#N/A</v>
      </c>
      <c r="Q176" s="96" t="e">
        <f ca="true">+IF(AND(ISNUMBER(OFFSET('Water Data'!$H$6,0,10*ROW('Water Data'!H170))),'Data Summary'!CF176="Yes"),OFFSET('Water Data'!$H$6,0,10*ROW('Water Data'!H170)),NA())</f>
        <v>#N/A</v>
      </c>
      <c r="R176" s="96" t="e">
        <f ca="true">+IF(AND(ISNUMBER(OFFSET('Water Data'!$H$9,0,10*ROW('Water Data'!H170))),'Data Summary'!CG176="Yes"),OFFSET('Water Data'!$H$9,0,10*ROW('Water Data'!H170)),NA())</f>
        <v>#N/A</v>
      </c>
      <c r="S176" s="96" t="e">
        <f ca="true">+IF(AND(ISNUMBER(OFFSET('Water Data'!$I$4,0,10*ROW('Water Data'!I170))),'Data Summary'!CH176="Yes"),100-OFFSET('Water Data'!$I$4,0,10*ROW('Water Data'!I170)),NA())</f>
        <v>#N/A</v>
      </c>
      <c r="T176" s="96" t="e">
        <f ca="true">+IF(AND(ISNUMBER(OFFSET('Water Data'!$I$6,0,10*ROW('Water Data'!I170))),'Data Summary'!CI176="Yes"),OFFSET('Water Data'!$I$6,0,10*ROW('Water Data'!I170)),NA())</f>
        <v>#N/A</v>
      </c>
      <c r="U176" s="96" t="e">
        <f ca="true">+IF(AND(ISNUMBER(OFFSET('Water Data'!$I$9,0,10*ROW('Water Data'!I170))),'Data Summary'!CJ176="Yes"),OFFSET('Water Data'!$I$9,0,10*ROW('Water Data'!I170)),NA())</f>
        <v>#N/A</v>
      </c>
      <c r="V176" s="97" t="e">
        <f ca="true">+IF(AND(ISNUMBER(OFFSET('Sanitation Data'!$D$4,0,10*ROW('Sanitation Data'!D170))),'Data Summary'!CK176="Yes"),100-OFFSET('Sanitation Data'!$D$4,0,10*ROW('Sanitation Data'!D170)),NA())</f>
        <v>#N/A</v>
      </c>
      <c r="W176" s="97" t="e">
        <f ca="true">+IF(AND(ISNUMBER(OFFSET('Sanitation Data'!$D$6,0,10*ROW('Sanitation Data'!D170))),'Data Summary'!CL176="Yes"),OFFSET('Sanitation Data'!$D$6,0,10*ROW('Sanitation Data'!D170)),NA())</f>
        <v>#N/A</v>
      </c>
      <c r="X176" s="97" t="e">
        <f ca="true">+IF(AND(ISNUMBER(OFFSET('Sanitation Data'!$D$10,0,10*ROW('Sanitation Data'!D170))),'Data Summary'!CM176="Yes"),OFFSET('Sanitation Data'!$D$10,0,10*ROW('Sanitation Data'!D170)),NA())</f>
        <v>#N/A</v>
      </c>
      <c r="Y176" s="97" t="e">
        <f ca="true">+IF(AND(ISNUMBER(OFFSET('Sanitation Data'!$D$11,0,10*ROW('Sanitation Data'!D170))),'Data Summary'!CN176="Yes"),OFFSET('Sanitation Data'!$D$11,0,10*ROW('Sanitation Data'!D170)),NA())</f>
        <v>#N/A</v>
      </c>
      <c r="Z176" s="97" t="e">
        <f ca="true">+IF(AND(ISNUMBER(OFFSET('Sanitation Data'!$D$12,0,10*ROW('Sanitation Data'!D170))),'Data Summary'!CO176="Yes"),OFFSET('Sanitation Data'!$D$12,0,10*ROW('Sanitation Data'!D170)),NA())</f>
        <v>#N/A</v>
      </c>
      <c r="AA176" s="97" t="e">
        <f ca="true">+IF(AND(ISNUMBER(OFFSET('Sanitation Data'!$E$4,0,10*ROW('Sanitation Data'!E170))),'Data Summary'!CP176="Yes"),100-OFFSET('Sanitation Data'!$E$4,0,10*ROW('Sanitation Data'!E170)),NA())</f>
        <v>#N/A</v>
      </c>
      <c r="AB176" s="97" t="e">
        <f ca="true">+IF(AND(ISNUMBER(OFFSET('Sanitation Data'!$E$6,0,10*ROW('Sanitation Data'!E170))),'Data Summary'!CQ176="Yes"),OFFSET('Sanitation Data'!$E$6,0,10*ROW('Sanitation Data'!E170)),NA())</f>
        <v>#N/A</v>
      </c>
      <c r="AC176" s="97" t="e">
        <f ca="true">+IF(AND(ISNUMBER(OFFSET('Sanitation Data'!$E$10,0,10*ROW('Sanitation Data'!E170))),'Data Summary'!CR176="Yes"),OFFSET('Sanitation Data'!$E$10,0,10*ROW('Sanitation Data'!E170)),NA())</f>
        <v>#N/A</v>
      </c>
      <c r="AD176" s="97" t="e">
        <f ca="true">+IF(AND(ISNUMBER(OFFSET('Sanitation Data'!$E$11,0,10*ROW('Sanitation Data'!E170))),'Data Summary'!CS176="Yes"),OFFSET('Sanitation Data'!$E$11,0,10*ROW('Sanitation Data'!E170)),NA())</f>
        <v>#N/A</v>
      </c>
      <c r="AE176" s="97" t="e">
        <f ca="true">+IF(AND(ISNUMBER(OFFSET('Sanitation Data'!$E$12,0,10*ROW('Sanitation Data'!E170))),'Data Summary'!CT176="Yes"),OFFSET('Sanitation Data'!$E$12,0,10*ROW('Sanitation Data'!E170)),NA())</f>
        <v>#N/A</v>
      </c>
      <c r="AF176" s="97" t="e">
        <f ca="true">+IF(AND(ISNUMBER(OFFSET('Sanitation Data'!$F$4,0,10*ROW('Sanitation Data'!F170))),'Data Summary'!CU176="Yes"),100-OFFSET('Sanitation Data'!$F$4,0,10*ROW('Sanitation Data'!F170)),NA())</f>
        <v>#N/A</v>
      </c>
      <c r="AG176" s="97" t="e">
        <f ca="true">+IF(AND(ISNUMBER(OFFSET('Sanitation Data'!$F$6,0,10*ROW('Sanitation Data'!F170))),'Data Summary'!CV176="Yes"),OFFSET('Sanitation Data'!$F$6,0,10*ROW('Sanitation Data'!F170)),NA())</f>
        <v>#N/A</v>
      </c>
      <c r="AH176" s="97" t="e">
        <f ca="true">+IF(AND(ISNUMBER(OFFSET('Sanitation Data'!$F$10,0,10*ROW('Sanitation Data'!F170))),'Data Summary'!CW176="Yes"),OFFSET('Sanitation Data'!$F$10,0,10*ROW('Sanitation Data'!F170)),NA())</f>
        <v>#N/A</v>
      </c>
      <c r="AI176" s="97" t="e">
        <f ca="true">+IF(AND(ISNUMBER(OFFSET('Sanitation Data'!$F$11,0,10*ROW('Sanitation Data'!F170))),'Data Summary'!CX176="Yes"),OFFSET('Sanitation Data'!$F$11,0,10*ROW('Sanitation Data'!F170)),NA())</f>
        <v>#N/A</v>
      </c>
      <c r="AJ176" s="97" t="e">
        <f ca="true">+IF(AND(ISNUMBER(OFFSET('Sanitation Data'!$F$12,0,10*ROW('Sanitation Data'!F170))),'Data Summary'!CY176="Yes"),OFFSET('Sanitation Data'!$F$12,0,10*ROW('Sanitation Data'!F170)),NA())</f>
        <v>#N/A</v>
      </c>
      <c r="AK176" s="97" t="e">
        <f ca="true">+IF(AND(ISNUMBER(OFFSET('Sanitation Data'!$G$4,0,10*ROW('Sanitation Data'!G170))),'Data Summary'!CZ176="Yes"),100-OFFSET('Sanitation Data'!$G$4,0,10*ROW('Sanitation Data'!G170)),NA())</f>
        <v>#N/A</v>
      </c>
      <c r="AL176" s="97" t="e">
        <f ca="true">+IF(AND(ISNUMBER(OFFSET('Sanitation Data'!$G$6,0,10*ROW('Sanitation Data'!G170))),'Data Summary'!DA176="Yes"),OFFSET('Sanitation Data'!$G$6,0,10*ROW('Sanitation Data'!G170)),NA())</f>
        <v>#N/A</v>
      </c>
      <c r="AM176" s="97" t="e">
        <f ca="true">+IF(AND(ISNUMBER(OFFSET('Sanitation Data'!$G$10,0,10*ROW('Sanitation Data'!G170))),'Data Summary'!DB176="Yes"),OFFSET('Sanitation Data'!$G$10,0,10*ROW('Sanitation Data'!G170)),NA())</f>
        <v>#N/A</v>
      </c>
      <c r="AN176" s="97" t="e">
        <f ca="true">+IF(AND(ISNUMBER(OFFSET('Sanitation Data'!$G$11,0,10*ROW('Sanitation Data'!G170))),'Data Summary'!DC176="Yes"),OFFSET('Sanitation Data'!$G$11,0,10*ROW('Sanitation Data'!G170)),NA())</f>
        <v>#N/A</v>
      </c>
      <c r="AO176" s="97" t="e">
        <f ca="true">+IF(AND(ISNUMBER(OFFSET('Sanitation Data'!$G$12,0,10*ROW('Sanitation Data'!G170))),'Data Summary'!DD176="Yes"),OFFSET('Sanitation Data'!$G$12,0,10*ROW('Sanitation Data'!G170)),NA())</f>
        <v>#N/A</v>
      </c>
      <c r="AP176" s="97" t="e">
        <f ca="true">+IF(AND(ISNUMBER(OFFSET('Sanitation Data'!$H$4,0,10*ROW('Sanitation Data'!H170))),'Data Summary'!DE176="Yes"),100-OFFSET('Sanitation Data'!$H$4,0,10*ROW('Sanitation Data'!H170)),NA())</f>
        <v>#N/A</v>
      </c>
      <c r="AQ176" s="97" t="e">
        <f ca="true">+IF(AND(ISNUMBER(OFFSET('Sanitation Data'!$H$6,0,10*ROW('Sanitation Data'!H170))),'Data Summary'!DF176="Yes"),OFFSET('Sanitation Data'!$H$6,0,10*ROW('Sanitation Data'!H170)),NA())</f>
        <v>#N/A</v>
      </c>
      <c r="AR176" s="97" t="e">
        <f ca="true">+IF(AND(ISNUMBER(OFFSET('Sanitation Data'!$H$10,0,10*ROW('Sanitation Data'!H170))),'Data Summary'!DG176="Yes"),OFFSET('Sanitation Data'!$H$10,0,10*ROW('Sanitation Data'!H170)),NA())</f>
        <v>#N/A</v>
      </c>
      <c r="AS176" s="97" t="e">
        <f ca="true">+IF(AND(ISNUMBER(OFFSET('Sanitation Data'!$H$11,0,10*ROW('Sanitation Data'!H170))),'Data Summary'!DH176="Yes"),OFFSET('Sanitation Data'!$H$11,0,10*ROW('Sanitation Data'!H170)),NA())</f>
        <v>#N/A</v>
      </c>
      <c r="AT176" s="97" t="e">
        <f ca="true">+IF(AND(ISNUMBER(OFFSET('Sanitation Data'!$H$12,0,10*ROW('Sanitation Data'!H170))),'Data Summary'!DI176="Yes"),OFFSET('Sanitation Data'!$H$12,0,10*ROW('Sanitation Data'!H170)),NA())</f>
        <v>#N/A</v>
      </c>
      <c r="AU176" s="97" t="e">
        <f ca="true">+IF(AND(ISNUMBER(OFFSET('Sanitation Data'!$I$4,0,10*ROW('Sanitation Data'!I170))),'Data Summary'!DJ176="Yes"),100-OFFSET('Sanitation Data'!$I$4,0,10*ROW('Sanitation Data'!I170)),NA())</f>
        <v>#N/A</v>
      </c>
      <c r="AV176" s="97" t="e">
        <f ca="true">+IF(AND(ISNUMBER(OFFSET('Sanitation Data'!$I$6,0,10*ROW('Sanitation Data'!I170))),'Data Summary'!DK176="Yes"),OFFSET('Sanitation Data'!$I$6,0,10*ROW('Sanitation Data'!I170)),NA())</f>
        <v>#N/A</v>
      </c>
      <c r="AW176" s="97" t="e">
        <f ca="true">+IF(AND(ISNUMBER(OFFSET('Sanitation Data'!$I$10,0,10*ROW('Sanitation Data'!I170))),'Data Summary'!DL176="Yes"),OFFSET('Sanitation Data'!$I$10,0,10*ROW('Sanitation Data'!I170)),NA())</f>
        <v>#N/A</v>
      </c>
      <c r="AX176" s="97" t="e">
        <f ca="true">+IF(AND(ISNUMBER(OFFSET('Sanitation Data'!$I$11,0,10*ROW('Sanitation Data'!I170))),'Data Summary'!DM176="Yes"),OFFSET('Sanitation Data'!$I$11,0,10*ROW('Sanitation Data'!I170)),NA())</f>
        <v>#N/A</v>
      </c>
      <c r="AY176" s="97" t="e">
        <f ca="true">+IF(AND(ISNUMBER(OFFSET('Sanitation Data'!$I$12,0,10*ROW('Sanitation Data'!I170))),'Data Summary'!DN176="Yes"),OFFSET('Sanitation Data'!$I$12,0,10*ROW('Sanitation Data'!I170)),NA())</f>
        <v>#N/A</v>
      </c>
      <c r="AZ176" s="98" t="e">
        <f ca="true">+IF(AND(ISNUMBER(OFFSET('Hygiene Data'!$D$5,0,10*ROW('Hygiene Data'!D170))),'Data Summary'!DO176="Yes"),OFFSET('Hygiene Data'!$D$5,0,10*ROW('Hygiene Data'!D170)),NA())</f>
        <v>#N/A</v>
      </c>
      <c r="BA176" s="98" t="e">
        <f ca="true">+IF(AND(ISNUMBER(OFFSET('Hygiene Data'!$D$7,0,10*ROW('Hygiene Data'!D170))),'Data Summary'!DP176="Yes"),OFFSET('Hygiene Data'!$D$7,0,10*ROW('Hygiene Data'!D170)),NA())</f>
        <v>#N/A</v>
      </c>
      <c r="BB176" s="98" t="e">
        <f ca="true">+IF(AND(ISNUMBER(OFFSET('Hygiene Data'!$D$9,0,10*ROW('Hygiene Data'!D170))),'Data Summary'!DQ176="Yes"),OFFSET('Hygiene Data'!$D$9,0,10*ROW('Hygiene Data'!D170)),NA())</f>
        <v>#N/A</v>
      </c>
      <c r="BC176" s="98" t="e">
        <f ca="true">+IF(AND(ISNUMBER(OFFSET('Hygiene Data'!$E$5,0,10*ROW('Hygiene Data'!E170))),'Data Summary'!DR176="Yes"),OFFSET('Hygiene Data'!$E$5,0,10*ROW('Hygiene Data'!E170)),NA())</f>
        <v>#N/A</v>
      </c>
      <c r="BD176" s="98" t="e">
        <f ca="true">+IF(AND(ISNUMBER(OFFSET('Hygiene Data'!$E$7,0,10*ROW('Hygiene Data'!E170))),'Data Summary'!DS176="Yes"),OFFSET('Hygiene Data'!$E$7,0,10*ROW('Hygiene Data'!E170)),NA())</f>
        <v>#N/A</v>
      </c>
      <c r="BE176" s="98" t="e">
        <f ca="true">+IF(AND(ISNUMBER(OFFSET('Hygiene Data'!$E$9,0,10*ROW('Hygiene Data'!E170))),'Data Summary'!DT176="Yes"),OFFSET('Hygiene Data'!$E$9,0,10*ROW('Hygiene Data'!E170)),NA())</f>
        <v>#N/A</v>
      </c>
      <c r="BF176" s="98" t="e">
        <f ca="true">+IF(AND(ISNUMBER(OFFSET('Hygiene Data'!$F$5,0,10*ROW('Hygiene Data'!F170))),'Data Summary'!DU176="Yes"),OFFSET('Hygiene Data'!$F$5,0,10*ROW('Hygiene Data'!F170)),NA())</f>
        <v>#N/A</v>
      </c>
      <c r="BG176" s="98" t="e">
        <f ca="true">+IF(AND(ISNUMBER(OFFSET('Hygiene Data'!$F$7,0,10*ROW('Hygiene Data'!F170))),'Data Summary'!DV176="Yes"),OFFSET('Hygiene Data'!$F$7,0,10*ROW('Hygiene Data'!F170)),NA())</f>
        <v>#N/A</v>
      </c>
      <c r="BH176" s="98" t="e">
        <f ca="true">+IF(AND(ISNUMBER(OFFSET('Hygiene Data'!$F$9,0,10*ROW('Hygiene Data'!F170))),'Data Summary'!DW176="Yes"),OFFSET('Hygiene Data'!$F$9,0,10*ROW('Hygiene Data'!F170)),NA())</f>
        <v>#N/A</v>
      </c>
      <c r="BI176" s="98" t="e">
        <f ca="true">+IF(AND(ISNUMBER(OFFSET('Hygiene Data'!$G$5,0,10*ROW('Hygiene Data'!G170))),'Data Summary'!DX176="Yes"),OFFSET('Hygiene Data'!$G$5,0,10*ROW('Hygiene Data'!G170)),NA())</f>
        <v>#N/A</v>
      </c>
      <c r="BJ176" s="98" t="e">
        <f ca="true">+IF(AND(ISNUMBER(OFFSET('Hygiene Data'!$G$7,0,10*ROW('Hygiene Data'!G170))),'Data Summary'!DY176="Yes"),OFFSET('Hygiene Data'!$G$7,0,10*ROW('Hygiene Data'!G170)),NA())</f>
        <v>#N/A</v>
      </c>
      <c r="BK176" s="98" t="e">
        <f ca="true">+IF(AND(ISNUMBER(OFFSET('Hygiene Data'!$G$9,0,10*ROW('Hygiene Data'!G170))),'Data Summary'!DZ176="Yes"),OFFSET('Hygiene Data'!$G$9,0,10*ROW('Hygiene Data'!G170)),NA())</f>
        <v>#N/A</v>
      </c>
      <c r="BL176" s="98" t="e">
        <f ca="true">+IF(AND(ISNUMBER(OFFSET('Hygiene Data'!$H$5,0,10*ROW('Hygiene Data'!H170))),'Data Summary'!EA176="Yes"),OFFSET('Hygiene Data'!$H$5,0,10*ROW('Hygiene Data'!H170)),NA())</f>
        <v>#N/A</v>
      </c>
      <c r="BM176" s="98" t="e">
        <f ca="true">+IF(AND(ISNUMBER(OFFSET('Hygiene Data'!$H$7,0,10*ROW('Hygiene Data'!H170))),'Data Summary'!EB176="Yes"),OFFSET('Hygiene Data'!$H$7,0,10*ROW('Hygiene Data'!H170)),NA())</f>
        <v>#N/A</v>
      </c>
      <c r="BN176" s="98" t="e">
        <f ca="true">+IF(AND(ISNUMBER(OFFSET('Hygiene Data'!$H$9,0,10*ROW('Hygiene Data'!H170))),'Data Summary'!EC176="Yes"),OFFSET('Hygiene Data'!$H$9,0,10*ROW('Hygiene Data'!H170)),NA())</f>
        <v>#N/A</v>
      </c>
      <c r="BO176" s="98" t="e">
        <f ca="true">+IF(AND(ISNUMBER(OFFSET('Hygiene Data'!$I$5,0,10*ROW('Hygiene Data'!I170))),'Data Summary'!ED176="Yes"),OFFSET('Hygiene Data'!$I$5,0,10*ROW('Hygiene Data'!I170)),NA())</f>
        <v>#N/A</v>
      </c>
      <c r="BP176" s="98" t="e">
        <f ca="true">+IF(AND(ISNUMBER(OFFSET('Hygiene Data'!$I$7,0,10*ROW('Hygiene Data'!I170))),'Data Summary'!EE176="Yes"),OFFSET('Hygiene Data'!$I$7,0,10*ROW('Hygiene Data'!I170)),NA())</f>
        <v>#N/A</v>
      </c>
      <c r="BQ176" s="98" t="e">
        <f ca="true">+IF(AND(ISNUMBER(OFFSET('Hygiene Data'!$I$9,0,10*ROW('Hygiene Data'!I170))),'Data Summary'!EF176="Yes"),OFFSET('Hygiene Data'!$I$9,0,10*ROW('Hygiene Data'!I170)),NA())</f>
        <v>#N/A</v>
      </c>
    </row>
    <row xmlns:x14ac="http://schemas.microsoft.com/office/spreadsheetml/2009/9/ac" r="177" x14ac:dyDescent="0.2">
      <c r="A177" s="339" t="e">
        <f ca="true">+RIGHT('Data Summary'!A177,LEN('Data Summary'!A177)-9)</f>
        <v>#VALUE!</v>
      </c>
      <c r="B177" s="36" t="str">
        <f ca="true">+IF(ISTEXT('Data Summary'!B177),'Data Summary'!B177,"")</f>
        <v/>
      </c>
      <c r="C177" s="338" t="e">
        <f ca="true">+VALUE('Data Summary'!C177)</f>
        <v>#VALUE!</v>
      </c>
      <c r="D177" s="96" t="e">
        <f ca="true">+IF(AND(ISNUMBER(OFFSET('Water Data'!$D$4,0,10*ROW('Water Data'!D171))),'Data Summary'!BS177="Yes"),100-OFFSET('Water Data'!$D$4,0,10*ROW('Water Data'!D171)),NA())</f>
        <v>#N/A</v>
      </c>
      <c r="E177" s="96" t="e">
        <f ca="true">+IF(AND(ISNUMBER(OFFSET('Water Data'!$D$6,0,10*ROW('Water Data'!D171))),'Data Summary'!BT177="Yes"),OFFSET('Water Data'!$D$6,0,10*ROW('Water Data'!D171)),NA())</f>
        <v>#N/A</v>
      </c>
      <c r="F177" s="96" t="e">
        <f ca="true">+IF(AND(ISNUMBER(OFFSET('Water Data'!$D$9,0,10*ROW('Water Data'!D171))),'Data Summary'!BU177="Yes"),OFFSET('Water Data'!$D$9,0,10*ROW('Water Data'!D171)),NA())</f>
        <v>#N/A</v>
      </c>
      <c r="G177" s="96" t="e">
        <f ca="true">+IF(AND(ISNUMBER(OFFSET('Water Data'!$E$4,0,10*ROW('Water Data'!E171))),'Data Summary'!BV177="Yes"),100-OFFSET('Water Data'!$E$4,0,10*ROW('Water Data'!E171)),NA())</f>
        <v>#N/A</v>
      </c>
      <c r="H177" s="96" t="e">
        <f ca="true">+IF(AND(ISNUMBER(OFFSET('Water Data'!$E$6,0,10*ROW('Water Data'!E171))),'Data Summary'!BW177="Yes"),OFFSET('Water Data'!$E$6,0,10*ROW('Water Data'!E171)),NA())</f>
        <v>#N/A</v>
      </c>
      <c r="I177" s="96" t="e">
        <f ca="true">+IF(AND(ISNUMBER(OFFSET('Water Data'!$E$9,0,10*ROW('Water Data'!E171))),'Data Summary'!BX177="Yes"),OFFSET('Water Data'!$E$9,0,10*ROW('Water Data'!E171)),NA())</f>
        <v>#N/A</v>
      </c>
      <c r="J177" s="96" t="e">
        <f ca="true">+IF(AND(ISNUMBER(OFFSET('Water Data'!$F$4,0,10*ROW('Water Data'!F171))),'Data Summary'!BY177="Yes"),100-OFFSET('Water Data'!$F$4,0,10*ROW('Water Data'!F171)),NA())</f>
        <v>#N/A</v>
      </c>
      <c r="K177" s="96" t="e">
        <f ca="true">+IF(AND(ISNUMBER(OFFSET('Water Data'!$F$6,0,10*ROW('Water Data'!F171))),'Data Summary'!BZ177="Yes"),OFFSET('Water Data'!$F$6,0,10*ROW('Water Data'!F171)),NA())</f>
        <v>#N/A</v>
      </c>
      <c r="L177" s="96" t="e">
        <f ca="true">+IF(AND(ISNUMBER(OFFSET('Water Data'!$F$9,0,10*ROW('Water Data'!F171))),'Data Summary'!CA177="Yes"),OFFSET('Water Data'!$F$9,0,10*ROW('Water Data'!F171)),NA())</f>
        <v>#N/A</v>
      </c>
      <c r="M177" s="96" t="e">
        <f ca="true">+IF(AND(ISNUMBER(OFFSET('Water Data'!$G$4,0,10*ROW('Water Data'!G171))),'Data Summary'!CB177="Yes"),100-OFFSET('Water Data'!$G$4,0,10*ROW('Water Data'!G171)),NA())</f>
        <v>#N/A</v>
      </c>
      <c r="N177" s="96" t="e">
        <f ca="true">+IF(AND(ISNUMBER(OFFSET('Water Data'!$G$6,0,10*ROW('Water Data'!G171))),'Data Summary'!CC177="Yes"),OFFSET('Water Data'!$G$6,0,10*ROW('Water Data'!G171)),NA())</f>
        <v>#N/A</v>
      </c>
      <c r="O177" s="96" t="e">
        <f ca="true">+IF(AND(ISNUMBER(OFFSET('Water Data'!$G$9,0,10*ROW('Water Data'!G171))),'Data Summary'!CD177="Yes"),OFFSET('Water Data'!$G$9,0,10*ROW('Water Data'!G171)),NA())</f>
        <v>#N/A</v>
      </c>
      <c r="P177" s="96" t="e">
        <f ca="true">+IF(AND(ISNUMBER(OFFSET('Water Data'!$H$4,0,10*ROW('Water Data'!H171))),'Data Summary'!CE177="Yes"),100-OFFSET('Water Data'!$H$4,0,10*ROW('Water Data'!H171)),NA())</f>
        <v>#N/A</v>
      </c>
      <c r="Q177" s="96" t="e">
        <f ca="true">+IF(AND(ISNUMBER(OFFSET('Water Data'!$H$6,0,10*ROW('Water Data'!H171))),'Data Summary'!CF177="Yes"),OFFSET('Water Data'!$H$6,0,10*ROW('Water Data'!H171)),NA())</f>
        <v>#N/A</v>
      </c>
      <c r="R177" s="96" t="e">
        <f ca="true">+IF(AND(ISNUMBER(OFFSET('Water Data'!$H$9,0,10*ROW('Water Data'!H171))),'Data Summary'!CG177="Yes"),OFFSET('Water Data'!$H$9,0,10*ROW('Water Data'!H171)),NA())</f>
        <v>#N/A</v>
      </c>
      <c r="S177" s="96" t="e">
        <f ca="true">+IF(AND(ISNUMBER(OFFSET('Water Data'!$I$4,0,10*ROW('Water Data'!I171))),'Data Summary'!CH177="Yes"),100-OFFSET('Water Data'!$I$4,0,10*ROW('Water Data'!I171)),NA())</f>
        <v>#N/A</v>
      </c>
      <c r="T177" s="96" t="e">
        <f ca="true">+IF(AND(ISNUMBER(OFFSET('Water Data'!$I$6,0,10*ROW('Water Data'!I171))),'Data Summary'!CI177="Yes"),OFFSET('Water Data'!$I$6,0,10*ROW('Water Data'!I171)),NA())</f>
        <v>#N/A</v>
      </c>
      <c r="U177" s="96" t="e">
        <f ca="true">+IF(AND(ISNUMBER(OFFSET('Water Data'!$I$9,0,10*ROW('Water Data'!I171))),'Data Summary'!CJ177="Yes"),OFFSET('Water Data'!$I$9,0,10*ROW('Water Data'!I171)),NA())</f>
        <v>#N/A</v>
      </c>
      <c r="V177" s="97" t="e">
        <f ca="true">+IF(AND(ISNUMBER(OFFSET('Sanitation Data'!$D$4,0,10*ROW('Sanitation Data'!D171))),'Data Summary'!CK177="Yes"),100-OFFSET('Sanitation Data'!$D$4,0,10*ROW('Sanitation Data'!D171)),NA())</f>
        <v>#N/A</v>
      </c>
      <c r="W177" s="97" t="e">
        <f ca="true">+IF(AND(ISNUMBER(OFFSET('Sanitation Data'!$D$6,0,10*ROW('Sanitation Data'!D171))),'Data Summary'!CL177="Yes"),OFFSET('Sanitation Data'!$D$6,0,10*ROW('Sanitation Data'!D171)),NA())</f>
        <v>#N/A</v>
      </c>
      <c r="X177" s="97" t="e">
        <f ca="true">+IF(AND(ISNUMBER(OFFSET('Sanitation Data'!$D$10,0,10*ROW('Sanitation Data'!D171))),'Data Summary'!CM177="Yes"),OFFSET('Sanitation Data'!$D$10,0,10*ROW('Sanitation Data'!D171)),NA())</f>
        <v>#N/A</v>
      </c>
      <c r="Y177" s="97" t="e">
        <f ca="true">+IF(AND(ISNUMBER(OFFSET('Sanitation Data'!$D$11,0,10*ROW('Sanitation Data'!D171))),'Data Summary'!CN177="Yes"),OFFSET('Sanitation Data'!$D$11,0,10*ROW('Sanitation Data'!D171)),NA())</f>
        <v>#N/A</v>
      </c>
      <c r="Z177" s="97" t="e">
        <f ca="true">+IF(AND(ISNUMBER(OFFSET('Sanitation Data'!$D$12,0,10*ROW('Sanitation Data'!D171))),'Data Summary'!CO177="Yes"),OFFSET('Sanitation Data'!$D$12,0,10*ROW('Sanitation Data'!D171)),NA())</f>
        <v>#N/A</v>
      </c>
      <c r="AA177" s="97" t="e">
        <f ca="true">+IF(AND(ISNUMBER(OFFSET('Sanitation Data'!$E$4,0,10*ROW('Sanitation Data'!E171))),'Data Summary'!CP177="Yes"),100-OFFSET('Sanitation Data'!$E$4,0,10*ROW('Sanitation Data'!E171)),NA())</f>
        <v>#N/A</v>
      </c>
      <c r="AB177" s="97" t="e">
        <f ca="true">+IF(AND(ISNUMBER(OFFSET('Sanitation Data'!$E$6,0,10*ROW('Sanitation Data'!E171))),'Data Summary'!CQ177="Yes"),OFFSET('Sanitation Data'!$E$6,0,10*ROW('Sanitation Data'!E171)),NA())</f>
        <v>#N/A</v>
      </c>
      <c r="AC177" s="97" t="e">
        <f ca="true">+IF(AND(ISNUMBER(OFFSET('Sanitation Data'!$E$10,0,10*ROW('Sanitation Data'!E171))),'Data Summary'!CR177="Yes"),OFFSET('Sanitation Data'!$E$10,0,10*ROW('Sanitation Data'!E171)),NA())</f>
        <v>#N/A</v>
      </c>
      <c r="AD177" s="97" t="e">
        <f ca="true">+IF(AND(ISNUMBER(OFFSET('Sanitation Data'!$E$11,0,10*ROW('Sanitation Data'!E171))),'Data Summary'!CS177="Yes"),OFFSET('Sanitation Data'!$E$11,0,10*ROW('Sanitation Data'!E171)),NA())</f>
        <v>#N/A</v>
      </c>
      <c r="AE177" s="97" t="e">
        <f ca="true">+IF(AND(ISNUMBER(OFFSET('Sanitation Data'!$E$12,0,10*ROW('Sanitation Data'!E171))),'Data Summary'!CT177="Yes"),OFFSET('Sanitation Data'!$E$12,0,10*ROW('Sanitation Data'!E171)),NA())</f>
        <v>#N/A</v>
      </c>
      <c r="AF177" s="97" t="e">
        <f ca="true">+IF(AND(ISNUMBER(OFFSET('Sanitation Data'!$F$4,0,10*ROW('Sanitation Data'!F171))),'Data Summary'!CU177="Yes"),100-OFFSET('Sanitation Data'!$F$4,0,10*ROW('Sanitation Data'!F171)),NA())</f>
        <v>#N/A</v>
      </c>
      <c r="AG177" s="97" t="e">
        <f ca="true">+IF(AND(ISNUMBER(OFFSET('Sanitation Data'!$F$6,0,10*ROW('Sanitation Data'!F171))),'Data Summary'!CV177="Yes"),OFFSET('Sanitation Data'!$F$6,0,10*ROW('Sanitation Data'!F171)),NA())</f>
        <v>#N/A</v>
      </c>
      <c r="AH177" s="97" t="e">
        <f ca="true">+IF(AND(ISNUMBER(OFFSET('Sanitation Data'!$F$10,0,10*ROW('Sanitation Data'!F171))),'Data Summary'!CW177="Yes"),OFFSET('Sanitation Data'!$F$10,0,10*ROW('Sanitation Data'!F171)),NA())</f>
        <v>#N/A</v>
      </c>
      <c r="AI177" s="97" t="e">
        <f ca="true">+IF(AND(ISNUMBER(OFFSET('Sanitation Data'!$F$11,0,10*ROW('Sanitation Data'!F171))),'Data Summary'!CX177="Yes"),OFFSET('Sanitation Data'!$F$11,0,10*ROW('Sanitation Data'!F171)),NA())</f>
        <v>#N/A</v>
      </c>
      <c r="AJ177" s="97" t="e">
        <f ca="true">+IF(AND(ISNUMBER(OFFSET('Sanitation Data'!$F$12,0,10*ROW('Sanitation Data'!F171))),'Data Summary'!CY177="Yes"),OFFSET('Sanitation Data'!$F$12,0,10*ROW('Sanitation Data'!F171)),NA())</f>
        <v>#N/A</v>
      </c>
      <c r="AK177" s="97" t="e">
        <f ca="true">+IF(AND(ISNUMBER(OFFSET('Sanitation Data'!$G$4,0,10*ROW('Sanitation Data'!G171))),'Data Summary'!CZ177="Yes"),100-OFFSET('Sanitation Data'!$G$4,0,10*ROW('Sanitation Data'!G171)),NA())</f>
        <v>#N/A</v>
      </c>
      <c r="AL177" s="97" t="e">
        <f ca="true">+IF(AND(ISNUMBER(OFFSET('Sanitation Data'!$G$6,0,10*ROW('Sanitation Data'!G171))),'Data Summary'!DA177="Yes"),OFFSET('Sanitation Data'!$G$6,0,10*ROW('Sanitation Data'!G171)),NA())</f>
        <v>#N/A</v>
      </c>
      <c r="AM177" s="97" t="e">
        <f ca="true">+IF(AND(ISNUMBER(OFFSET('Sanitation Data'!$G$10,0,10*ROW('Sanitation Data'!G171))),'Data Summary'!DB177="Yes"),OFFSET('Sanitation Data'!$G$10,0,10*ROW('Sanitation Data'!G171)),NA())</f>
        <v>#N/A</v>
      </c>
      <c r="AN177" s="97" t="e">
        <f ca="true">+IF(AND(ISNUMBER(OFFSET('Sanitation Data'!$G$11,0,10*ROW('Sanitation Data'!G171))),'Data Summary'!DC177="Yes"),OFFSET('Sanitation Data'!$G$11,0,10*ROW('Sanitation Data'!G171)),NA())</f>
        <v>#N/A</v>
      </c>
      <c r="AO177" s="97" t="e">
        <f ca="true">+IF(AND(ISNUMBER(OFFSET('Sanitation Data'!$G$12,0,10*ROW('Sanitation Data'!G171))),'Data Summary'!DD177="Yes"),OFFSET('Sanitation Data'!$G$12,0,10*ROW('Sanitation Data'!G171)),NA())</f>
        <v>#N/A</v>
      </c>
      <c r="AP177" s="97" t="e">
        <f ca="true">+IF(AND(ISNUMBER(OFFSET('Sanitation Data'!$H$4,0,10*ROW('Sanitation Data'!H171))),'Data Summary'!DE177="Yes"),100-OFFSET('Sanitation Data'!$H$4,0,10*ROW('Sanitation Data'!H171)),NA())</f>
        <v>#N/A</v>
      </c>
      <c r="AQ177" s="97" t="e">
        <f ca="true">+IF(AND(ISNUMBER(OFFSET('Sanitation Data'!$H$6,0,10*ROW('Sanitation Data'!H171))),'Data Summary'!DF177="Yes"),OFFSET('Sanitation Data'!$H$6,0,10*ROW('Sanitation Data'!H171)),NA())</f>
        <v>#N/A</v>
      </c>
      <c r="AR177" s="97" t="e">
        <f ca="true">+IF(AND(ISNUMBER(OFFSET('Sanitation Data'!$H$10,0,10*ROW('Sanitation Data'!H171))),'Data Summary'!DG177="Yes"),OFFSET('Sanitation Data'!$H$10,0,10*ROW('Sanitation Data'!H171)),NA())</f>
        <v>#N/A</v>
      </c>
      <c r="AS177" s="97" t="e">
        <f ca="true">+IF(AND(ISNUMBER(OFFSET('Sanitation Data'!$H$11,0,10*ROW('Sanitation Data'!H171))),'Data Summary'!DH177="Yes"),OFFSET('Sanitation Data'!$H$11,0,10*ROW('Sanitation Data'!H171)),NA())</f>
        <v>#N/A</v>
      </c>
      <c r="AT177" s="97" t="e">
        <f ca="true">+IF(AND(ISNUMBER(OFFSET('Sanitation Data'!$H$12,0,10*ROW('Sanitation Data'!H171))),'Data Summary'!DI177="Yes"),OFFSET('Sanitation Data'!$H$12,0,10*ROW('Sanitation Data'!H171)),NA())</f>
        <v>#N/A</v>
      </c>
      <c r="AU177" s="97" t="e">
        <f ca="true">+IF(AND(ISNUMBER(OFFSET('Sanitation Data'!$I$4,0,10*ROW('Sanitation Data'!I171))),'Data Summary'!DJ177="Yes"),100-OFFSET('Sanitation Data'!$I$4,0,10*ROW('Sanitation Data'!I171)),NA())</f>
        <v>#N/A</v>
      </c>
      <c r="AV177" s="97" t="e">
        <f ca="true">+IF(AND(ISNUMBER(OFFSET('Sanitation Data'!$I$6,0,10*ROW('Sanitation Data'!I171))),'Data Summary'!DK177="Yes"),OFFSET('Sanitation Data'!$I$6,0,10*ROW('Sanitation Data'!I171)),NA())</f>
        <v>#N/A</v>
      </c>
      <c r="AW177" s="97" t="e">
        <f ca="true">+IF(AND(ISNUMBER(OFFSET('Sanitation Data'!$I$10,0,10*ROW('Sanitation Data'!I171))),'Data Summary'!DL177="Yes"),OFFSET('Sanitation Data'!$I$10,0,10*ROW('Sanitation Data'!I171)),NA())</f>
        <v>#N/A</v>
      </c>
      <c r="AX177" s="97" t="e">
        <f ca="true">+IF(AND(ISNUMBER(OFFSET('Sanitation Data'!$I$11,0,10*ROW('Sanitation Data'!I171))),'Data Summary'!DM177="Yes"),OFFSET('Sanitation Data'!$I$11,0,10*ROW('Sanitation Data'!I171)),NA())</f>
        <v>#N/A</v>
      </c>
      <c r="AY177" s="97" t="e">
        <f ca="true">+IF(AND(ISNUMBER(OFFSET('Sanitation Data'!$I$12,0,10*ROW('Sanitation Data'!I171))),'Data Summary'!DN177="Yes"),OFFSET('Sanitation Data'!$I$12,0,10*ROW('Sanitation Data'!I171)),NA())</f>
        <v>#N/A</v>
      </c>
      <c r="AZ177" s="98" t="e">
        <f ca="true">+IF(AND(ISNUMBER(OFFSET('Hygiene Data'!$D$5,0,10*ROW('Hygiene Data'!D171))),'Data Summary'!DO177="Yes"),OFFSET('Hygiene Data'!$D$5,0,10*ROW('Hygiene Data'!D171)),NA())</f>
        <v>#N/A</v>
      </c>
      <c r="BA177" s="98" t="e">
        <f ca="true">+IF(AND(ISNUMBER(OFFSET('Hygiene Data'!$D$7,0,10*ROW('Hygiene Data'!D171))),'Data Summary'!DP177="Yes"),OFFSET('Hygiene Data'!$D$7,0,10*ROW('Hygiene Data'!D171)),NA())</f>
        <v>#N/A</v>
      </c>
      <c r="BB177" s="98" t="e">
        <f ca="true">+IF(AND(ISNUMBER(OFFSET('Hygiene Data'!$D$9,0,10*ROW('Hygiene Data'!D171))),'Data Summary'!DQ177="Yes"),OFFSET('Hygiene Data'!$D$9,0,10*ROW('Hygiene Data'!D171)),NA())</f>
        <v>#N/A</v>
      </c>
      <c r="BC177" s="98" t="e">
        <f ca="true">+IF(AND(ISNUMBER(OFFSET('Hygiene Data'!$E$5,0,10*ROW('Hygiene Data'!E171))),'Data Summary'!DR177="Yes"),OFFSET('Hygiene Data'!$E$5,0,10*ROW('Hygiene Data'!E171)),NA())</f>
        <v>#N/A</v>
      </c>
      <c r="BD177" s="98" t="e">
        <f ca="true">+IF(AND(ISNUMBER(OFFSET('Hygiene Data'!$E$7,0,10*ROW('Hygiene Data'!E171))),'Data Summary'!DS177="Yes"),OFFSET('Hygiene Data'!$E$7,0,10*ROW('Hygiene Data'!E171)),NA())</f>
        <v>#N/A</v>
      </c>
      <c r="BE177" s="98" t="e">
        <f ca="true">+IF(AND(ISNUMBER(OFFSET('Hygiene Data'!$E$9,0,10*ROW('Hygiene Data'!E171))),'Data Summary'!DT177="Yes"),OFFSET('Hygiene Data'!$E$9,0,10*ROW('Hygiene Data'!E171)),NA())</f>
        <v>#N/A</v>
      </c>
      <c r="BF177" s="98" t="e">
        <f ca="true">+IF(AND(ISNUMBER(OFFSET('Hygiene Data'!$F$5,0,10*ROW('Hygiene Data'!F171))),'Data Summary'!DU177="Yes"),OFFSET('Hygiene Data'!$F$5,0,10*ROW('Hygiene Data'!F171)),NA())</f>
        <v>#N/A</v>
      </c>
      <c r="BG177" s="98" t="e">
        <f ca="true">+IF(AND(ISNUMBER(OFFSET('Hygiene Data'!$F$7,0,10*ROW('Hygiene Data'!F171))),'Data Summary'!DV177="Yes"),OFFSET('Hygiene Data'!$F$7,0,10*ROW('Hygiene Data'!F171)),NA())</f>
        <v>#N/A</v>
      </c>
      <c r="BH177" s="98" t="e">
        <f ca="true">+IF(AND(ISNUMBER(OFFSET('Hygiene Data'!$F$9,0,10*ROW('Hygiene Data'!F171))),'Data Summary'!DW177="Yes"),OFFSET('Hygiene Data'!$F$9,0,10*ROW('Hygiene Data'!F171)),NA())</f>
        <v>#N/A</v>
      </c>
      <c r="BI177" s="98" t="e">
        <f ca="true">+IF(AND(ISNUMBER(OFFSET('Hygiene Data'!$G$5,0,10*ROW('Hygiene Data'!G171))),'Data Summary'!DX177="Yes"),OFFSET('Hygiene Data'!$G$5,0,10*ROW('Hygiene Data'!G171)),NA())</f>
        <v>#N/A</v>
      </c>
      <c r="BJ177" s="98" t="e">
        <f ca="true">+IF(AND(ISNUMBER(OFFSET('Hygiene Data'!$G$7,0,10*ROW('Hygiene Data'!G171))),'Data Summary'!DY177="Yes"),OFFSET('Hygiene Data'!$G$7,0,10*ROW('Hygiene Data'!G171)),NA())</f>
        <v>#N/A</v>
      </c>
      <c r="BK177" s="98" t="e">
        <f ca="true">+IF(AND(ISNUMBER(OFFSET('Hygiene Data'!$G$9,0,10*ROW('Hygiene Data'!G171))),'Data Summary'!DZ177="Yes"),OFFSET('Hygiene Data'!$G$9,0,10*ROW('Hygiene Data'!G171)),NA())</f>
        <v>#N/A</v>
      </c>
      <c r="BL177" s="98" t="e">
        <f ca="true">+IF(AND(ISNUMBER(OFFSET('Hygiene Data'!$H$5,0,10*ROW('Hygiene Data'!H171))),'Data Summary'!EA177="Yes"),OFFSET('Hygiene Data'!$H$5,0,10*ROW('Hygiene Data'!H171)),NA())</f>
        <v>#N/A</v>
      </c>
      <c r="BM177" s="98" t="e">
        <f ca="true">+IF(AND(ISNUMBER(OFFSET('Hygiene Data'!$H$7,0,10*ROW('Hygiene Data'!H171))),'Data Summary'!EB177="Yes"),OFFSET('Hygiene Data'!$H$7,0,10*ROW('Hygiene Data'!H171)),NA())</f>
        <v>#N/A</v>
      </c>
      <c r="BN177" s="98" t="e">
        <f ca="true">+IF(AND(ISNUMBER(OFFSET('Hygiene Data'!$H$9,0,10*ROW('Hygiene Data'!H171))),'Data Summary'!EC177="Yes"),OFFSET('Hygiene Data'!$H$9,0,10*ROW('Hygiene Data'!H171)),NA())</f>
        <v>#N/A</v>
      </c>
      <c r="BO177" s="98" t="e">
        <f ca="true">+IF(AND(ISNUMBER(OFFSET('Hygiene Data'!$I$5,0,10*ROW('Hygiene Data'!I171))),'Data Summary'!ED177="Yes"),OFFSET('Hygiene Data'!$I$5,0,10*ROW('Hygiene Data'!I171)),NA())</f>
        <v>#N/A</v>
      </c>
      <c r="BP177" s="98" t="e">
        <f ca="true">+IF(AND(ISNUMBER(OFFSET('Hygiene Data'!$I$7,0,10*ROW('Hygiene Data'!I171))),'Data Summary'!EE177="Yes"),OFFSET('Hygiene Data'!$I$7,0,10*ROW('Hygiene Data'!I171)),NA())</f>
        <v>#N/A</v>
      </c>
      <c r="BQ177" s="98" t="e">
        <f ca="true">+IF(AND(ISNUMBER(OFFSET('Hygiene Data'!$I$9,0,10*ROW('Hygiene Data'!I171))),'Data Summary'!EF177="Yes"),OFFSET('Hygiene Data'!$I$9,0,10*ROW('Hygiene Data'!I171)),NA())</f>
        <v>#N/A</v>
      </c>
    </row>
    <row xmlns:x14ac="http://schemas.microsoft.com/office/spreadsheetml/2009/9/ac" r="178" x14ac:dyDescent="0.2">
      <c r="A178" s="339" t="e">
        <f ca="true">+RIGHT('Data Summary'!A178,LEN('Data Summary'!A178)-9)</f>
        <v>#VALUE!</v>
      </c>
      <c r="B178" s="36" t="str">
        <f ca="true">+IF(ISTEXT('Data Summary'!B178),'Data Summary'!B178,"")</f>
        <v/>
      </c>
      <c r="C178" s="338" t="e">
        <f ca="true">+VALUE('Data Summary'!C178)</f>
        <v>#VALUE!</v>
      </c>
      <c r="D178" s="96" t="e">
        <f ca="true">+IF(AND(ISNUMBER(OFFSET('Water Data'!$D$4,0,10*ROW('Water Data'!D172))),'Data Summary'!BS178="Yes"),100-OFFSET('Water Data'!$D$4,0,10*ROW('Water Data'!D172)),NA())</f>
        <v>#N/A</v>
      </c>
      <c r="E178" s="96" t="e">
        <f ca="true">+IF(AND(ISNUMBER(OFFSET('Water Data'!$D$6,0,10*ROW('Water Data'!D172))),'Data Summary'!BT178="Yes"),OFFSET('Water Data'!$D$6,0,10*ROW('Water Data'!D172)),NA())</f>
        <v>#N/A</v>
      </c>
      <c r="F178" s="96" t="e">
        <f ca="true">+IF(AND(ISNUMBER(OFFSET('Water Data'!$D$9,0,10*ROW('Water Data'!D172))),'Data Summary'!BU178="Yes"),OFFSET('Water Data'!$D$9,0,10*ROW('Water Data'!D172)),NA())</f>
        <v>#N/A</v>
      </c>
      <c r="G178" s="96" t="e">
        <f ca="true">+IF(AND(ISNUMBER(OFFSET('Water Data'!$E$4,0,10*ROW('Water Data'!E172))),'Data Summary'!BV178="Yes"),100-OFFSET('Water Data'!$E$4,0,10*ROW('Water Data'!E172)),NA())</f>
        <v>#N/A</v>
      </c>
      <c r="H178" s="96" t="e">
        <f ca="true">+IF(AND(ISNUMBER(OFFSET('Water Data'!$E$6,0,10*ROW('Water Data'!E172))),'Data Summary'!BW178="Yes"),OFFSET('Water Data'!$E$6,0,10*ROW('Water Data'!E172)),NA())</f>
        <v>#N/A</v>
      </c>
      <c r="I178" s="96" t="e">
        <f ca="true">+IF(AND(ISNUMBER(OFFSET('Water Data'!$E$9,0,10*ROW('Water Data'!E172))),'Data Summary'!BX178="Yes"),OFFSET('Water Data'!$E$9,0,10*ROW('Water Data'!E172)),NA())</f>
        <v>#N/A</v>
      </c>
      <c r="J178" s="96" t="e">
        <f ca="true">+IF(AND(ISNUMBER(OFFSET('Water Data'!$F$4,0,10*ROW('Water Data'!F172))),'Data Summary'!BY178="Yes"),100-OFFSET('Water Data'!$F$4,0,10*ROW('Water Data'!F172)),NA())</f>
        <v>#N/A</v>
      </c>
      <c r="K178" s="96" t="e">
        <f ca="true">+IF(AND(ISNUMBER(OFFSET('Water Data'!$F$6,0,10*ROW('Water Data'!F172))),'Data Summary'!BZ178="Yes"),OFFSET('Water Data'!$F$6,0,10*ROW('Water Data'!F172)),NA())</f>
        <v>#N/A</v>
      </c>
      <c r="L178" s="96" t="e">
        <f ca="true">+IF(AND(ISNUMBER(OFFSET('Water Data'!$F$9,0,10*ROW('Water Data'!F172))),'Data Summary'!CA178="Yes"),OFFSET('Water Data'!$F$9,0,10*ROW('Water Data'!F172)),NA())</f>
        <v>#N/A</v>
      </c>
      <c r="M178" s="96" t="e">
        <f ca="true">+IF(AND(ISNUMBER(OFFSET('Water Data'!$G$4,0,10*ROW('Water Data'!G172))),'Data Summary'!CB178="Yes"),100-OFFSET('Water Data'!$G$4,0,10*ROW('Water Data'!G172)),NA())</f>
        <v>#N/A</v>
      </c>
      <c r="N178" s="96" t="e">
        <f ca="true">+IF(AND(ISNUMBER(OFFSET('Water Data'!$G$6,0,10*ROW('Water Data'!G172))),'Data Summary'!CC178="Yes"),OFFSET('Water Data'!$G$6,0,10*ROW('Water Data'!G172)),NA())</f>
        <v>#N/A</v>
      </c>
      <c r="O178" s="96" t="e">
        <f ca="true">+IF(AND(ISNUMBER(OFFSET('Water Data'!$G$9,0,10*ROW('Water Data'!G172))),'Data Summary'!CD178="Yes"),OFFSET('Water Data'!$G$9,0,10*ROW('Water Data'!G172)),NA())</f>
        <v>#N/A</v>
      </c>
      <c r="P178" s="96" t="e">
        <f ca="true">+IF(AND(ISNUMBER(OFFSET('Water Data'!$H$4,0,10*ROW('Water Data'!H172))),'Data Summary'!CE178="Yes"),100-OFFSET('Water Data'!$H$4,0,10*ROW('Water Data'!H172)),NA())</f>
        <v>#N/A</v>
      </c>
      <c r="Q178" s="96" t="e">
        <f ca="true">+IF(AND(ISNUMBER(OFFSET('Water Data'!$H$6,0,10*ROW('Water Data'!H172))),'Data Summary'!CF178="Yes"),OFFSET('Water Data'!$H$6,0,10*ROW('Water Data'!H172)),NA())</f>
        <v>#N/A</v>
      </c>
      <c r="R178" s="96" t="e">
        <f ca="true">+IF(AND(ISNUMBER(OFFSET('Water Data'!$H$9,0,10*ROW('Water Data'!H172))),'Data Summary'!CG178="Yes"),OFFSET('Water Data'!$H$9,0,10*ROW('Water Data'!H172)),NA())</f>
        <v>#N/A</v>
      </c>
      <c r="S178" s="96" t="e">
        <f ca="true">+IF(AND(ISNUMBER(OFFSET('Water Data'!$I$4,0,10*ROW('Water Data'!I172))),'Data Summary'!CH178="Yes"),100-OFFSET('Water Data'!$I$4,0,10*ROW('Water Data'!I172)),NA())</f>
        <v>#N/A</v>
      </c>
      <c r="T178" s="96" t="e">
        <f ca="true">+IF(AND(ISNUMBER(OFFSET('Water Data'!$I$6,0,10*ROW('Water Data'!I172))),'Data Summary'!CI178="Yes"),OFFSET('Water Data'!$I$6,0,10*ROW('Water Data'!I172)),NA())</f>
        <v>#N/A</v>
      </c>
      <c r="U178" s="96" t="e">
        <f ca="true">+IF(AND(ISNUMBER(OFFSET('Water Data'!$I$9,0,10*ROW('Water Data'!I172))),'Data Summary'!CJ178="Yes"),OFFSET('Water Data'!$I$9,0,10*ROW('Water Data'!I172)),NA())</f>
        <v>#N/A</v>
      </c>
      <c r="V178" s="97" t="e">
        <f ca="true">+IF(AND(ISNUMBER(OFFSET('Sanitation Data'!$D$4,0,10*ROW('Sanitation Data'!D172))),'Data Summary'!CK178="Yes"),100-OFFSET('Sanitation Data'!$D$4,0,10*ROW('Sanitation Data'!D172)),NA())</f>
        <v>#N/A</v>
      </c>
      <c r="W178" s="97" t="e">
        <f ca="true">+IF(AND(ISNUMBER(OFFSET('Sanitation Data'!$D$6,0,10*ROW('Sanitation Data'!D172))),'Data Summary'!CL178="Yes"),OFFSET('Sanitation Data'!$D$6,0,10*ROW('Sanitation Data'!D172)),NA())</f>
        <v>#N/A</v>
      </c>
      <c r="X178" s="97" t="e">
        <f ca="true">+IF(AND(ISNUMBER(OFFSET('Sanitation Data'!$D$10,0,10*ROW('Sanitation Data'!D172))),'Data Summary'!CM178="Yes"),OFFSET('Sanitation Data'!$D$10,0,10*ROW('Sanitation Data'!D172)),NA())</f>
        <v>#N/A</v>
      </c>
      <c r="Y178" s="97" t="e">
        <f ca="true">+IF(AND(ISNUMBER(OFFSET('Sanitation Data'!$D$11,0,10*ROW('Sanitation Data'!D172))),'Data Summary'!CN178="Yes"),OFFSET('Sanitation Data'!$D$11,0,10*ROW('Sanitation Data'!D172)),NA())</f>
        <v>#N/A</v>
      </c>
      <c r="Z178" s="97" t="e">
        <f ca="true">+IF(AND(ISNUMBER(OFFSET('Sanitation Data'!$D$12,0,10*ROW('Sanitation Data'!D172))),'Data Summary'!CO178="Yes"),OFFSET('Sanitation Data'!$D$12,0,10*ROW('Sanitation Data'!D172)),NA())</f>
        <v>#N/A</v>
      </c>
      <c r="AA178" s="97" t="e">
        <f ca="true">+IF(AND(ISNUMBER(OFFSET('Sanitation Data'!$E$4,0,10*ROW('Sanitation Data'!E172))),'Data Summary'!CP178="Yes"),100-OFFSET('Sanitation Data'!$E$4,0,10*ROW('Sanitation Data'!E172)),NA())</f>
        <v>#N/A</v>
      </c>
      <c r="AB178" s="97" t="e">
        <f ca="true">+IF(AND(ISNUMBER(OFFSET('Sanitation Data'!$E$6,0,10*ROW('Sanitation Data'!E172))),'Data Summary'!CQ178="Yes"),OFFSET('Sanitation Data'!$E$6,0,10*ROW('Sanitation Data'!E172)),NA())</f>
        <v>#N/A</v>
      </c>
      <c r="AC178" s="97" t="e">
        <f ca="true">+IF(AND(ISNUMBER(OFFSET('Sanitation Data'!$E$10,0,10*ROW('Sanitation Data'!E172))),'Data Summary'!CR178="Yes"),OFFSET('Sanitation Data'!$E$10,0,10*ROW('Sanitation Data'!E172)),NA())</f>
        <v>#N/A</v>
      </c>
      <c r="AD178" s="97" t="e">
        <f ca="true">+IF(AND(ISNUMBER(OFFSET('Sanitation Data'!$E$11,0,10*ROW('Sanitation Data'!E172))),'Data Summary'!CS178="Yes"),OFFSET('Sanitation Data'!$E$11,0,10*ROW('Sanitation Data'!E172)),NA())</f>
        <v>#N/A</v>
      </c>
      <c r="AE178" s="97" t="e">
        <f ca="true">+IF(AND(ISNUMBER(OFFSET('Sanitation Data'!$E$12,0,10*ROW('Sanitation Data'!E172))),'Data Summary'!CT178="Yes"),OFFSET('Sanitation Data'!$E$12,0,10*ROW('Sanitation Data'!E172)),NA())</f>
        <v>#N/A</v>
      </c>
      <c r="AF178" s="97" t="e">
        <f ca="true">+IF(AND(ISNUMBER(OFFSET('Sanitation Data'!$F$4,0,10*ROW('Sanitation Data'!F172))),'Data Summary'!CU178="Yes"),100-OFFSET('Sanitation Data'!$F$4,0,10*ROW('Sanitation Data'!F172)),NA())</f>
        <v>#N/A</v>
      </c>
      <c r="AG178" s="97" t="e">
        <f ca="true">+IF(AND(ISNUMBER(OFFSET('Sanitation Data'!$F$6,0,10*ROW('Sanitation Data'!F172))),'Data Summary'!CV178="Yes"),OFFSET('Sanitation Data'!$F$6,0,10*ROW('Sanitation Data'!F172)),NA())</f>
        <v>#N/A</v>
      </c>
      <c r="AH178" s="97" t="e">
        <f ca="true">+IF(AND(ISNUMBER(OFFSET('Sanitation Data'!$F$10,0,10*ROW('Sanitation Data'!F172))),'Data Summary'!CW178="Yes"),OFFSET('Sanitation Data'!$F$10,0,10*ROW('Sanitation Data'!F172)),NA())</f>
        <v>#N/A</v>
      </c>
      <c r="AI178" s="97" t="e">
        <f ca="true">+IF(AND(ISNUMBER(OFFSET('Sanitation Data'!$F$11,0,10*ROW('Sanitation Data'!F172))),'Data Summary'!CX178="Yes"),OFFSET('Sanitation Data'!$F$11,0,10*ROW('Sanitation Data'!F172)),NA())</f>
        <v>#N/A</v>
      </c>
      <c r="AJ178" s="97" t="e">
        <f ca="true">+IF(AND(ISNUMBER(OFFSET('Sanitation Data'!$F$12,0,10*ROW('Sanitation Data'!F172))),'Data Summary'!CY178="Yes"),OFFSET('Sanitation Data'!$F$12,0,10*ROW('Sanitation Data'!F172)),NA())</f>
        <v>#N/A</v>
      </c>
      <c r="AK178" s="97" t="e">
        <f ca="true">+IF(AND(ISNUMBER(OFFSET('Sanitation Data'!$G$4,0,10*ROW('Sanitation Data'!G172))),'Data Summary'!CZ178="Yes"),100-OFFSET('Sanitation Data'!$G$4,0,10*ROW('Sanitation Data'!G172)),NA())</f>
        <v>#N/A</v>
      </c>
      <c r="AL178" s="97" t="e">
        <f ca="true">+IF(AND(ISNUMBER(OFFSET('Sanitation Data'!$G$6,0,10*ROW('Sanitation Data'!G172))),'Data Summary'!DA178="Yes"),OFFSET('Sanitation Data'!$G$6,0,10*ROW('Sanitation Data'!G172)),NA())</f>
        <v>#N/A</v>
      </c>
      <c r="AM178" s="97" t="e">
        <f ca="true">+IF(AND(ISNUMBER(OFFSET('Sanitation Data'!$G$10,0,10*ROW('Sanitation Data'!G172))),'Data Summary'!DB178="Yes"),OFFSET('Sanitation Data'!$G$10,0,10*ROW('Sanitation Data'!G172)),NA())</f>
        <v>#N/A</v>
      </c>
      <c r="AN178" s="97" t="e">
        <f ca="true">+IF(AND(ISNUMBER(OFFSET('Sanitation Data'!$G$11,0,10*ROW('Sanitation Data'!G172))),'Data Summary'!DC178="Yes"),OFFSET('Sanitation Data'!$G$11,0,10*ROW('Sanitation Data'!G172)),NA())</f>
        <v>#N/A</v>
      </c>
      <c r="AO178" s="97" t="e">
        <f ca="true">+IF(AND(ISNUMBER(OFFSET('Sanitation Data'!$G$12,0,10*ROW('Sanitation Data'!G172))),'Data Summary'!DD178="Yes"),OFFSET('Sanitation Data'!$G$12,0,10*ROW('Sanitation Data'!G172)),NA())</f>
        <v>#N/A</v>
      </c>
      <c r="AP178" s="97" t="e">
        <f ca="true">+IF(AND(ISNUMBER(OFFSET('Sanitation Data'!$H$4,0,10*ROW('Sanitation Data'!H172))),'Data Summary'!DE178="Yes"),100-OFFSET('Sanitation Data'!$H$4,0,10*ROW('Sanitation Data'!H172)),NA())</f>
        <v>#N/A</v>
      </c>
      <c r="AQ178" s="97" t="e">
        <f ca="true">+IF(AND(ISNUMBER(OFFSET('Sanitation Data'!$H$6,0,10*ROW('Sanitation Data'!H172))),'Data Summary'!DF178="Yes"),OFFSET('Sanitation Data'!$H$6,0,10*ROW('Sanitation Data'!H172)),NA())</f>
        <v>#N/A</v>
      </c>
      <c r="AR178" s="97" t="e">
        <f ca="true">+IF(AND(ISNUMBER(OFFSET('Sanitation Data'!$H$10,0,10*ROW('Sanitation Data'!H172))),'Data Summary'!DG178="Yes"),OFFSET('Sanitation Data'!$H$10,0,10*ROW('Sanitation Data'!H172)),NA())</f>
        <v>#N/A</v>
      </c>
      <c r="AS178" s="97" t="e">
        <f ca="true">+IF(AND(ISNUMBER(OFFSET('Sanitation Data'!$H$11,0,10*ROW('Sanitation Data'!H172))),'Data Summary'!DH178="Yes"),OFFSET('Sanitation Data'!$H$11,0,10*ROW('Sanitation Data'!H172)),NA())</f>
        <v>#N/A</v>
      </c>
      <c r="AT178" s="97" t="e">
        <f ca="true">+IF(AND(ISNUMBER(OFFSET('Sanitation Data'!$H$12,0,10*ROW('Sanitation Data'!H172))),'Data Summary'!DI178="Yes"),OFFSET('Sanitation Data'!$H$12,0,10*ROW('Sanitation Data'!H172)),NA())</f>
        <v>#N/A</v>
      </c>
      <c r="AU178" s="97" t="e">
        <f ca="true">+IF(AND(ISNUMBER(OFFSET('Sanitation Data'!$I$4,0,10*ROW('Sanitation Data'!I172))),'Data Summary'!DJ178="Yes"),100-OFFSET('Sanitation Data'!$I$4,0,10*ROW('Sanitation Data'!I172)),NA())</f>
        <v>#N/A</v>
      </c>
      <c r="AV178" s="97" t="e">
        <f ca="true">+IF(AND(ISNUMBER(OFFSET('Sanitation Data'!$I$6,0,10*ROW('Sanitation Data'!I172))),'Data Summary'!DK178="Yes"),OFFSET('Sanitation Data'!$I$6,0,10*ROW('Sanitation Data'!I172)),NA())</f>
        <v>#N/A</v>
      </c>
      <c r="AW178" s="97" t="e">
        <f ca="true">+IF(AND(ISNUMBER(OFFSET('Sanitation Data'!$I$10,0,10*ROW('Sanitation Data'!I172))),'Data Summary'!DL178="Yes"),OFFSET('Sanitation Data'!$I$10,0,10*ROW('Sanitation Data'!I172)),NA())</f>
        <v>#N/A</v>
      </c>
      <c r="AX178" s="97" t="e">
        <f ca="true">+IF(AND(ISNUMBER(OFFSET('Sanitation Data'!$I$11,0,10*ROW('Sanitation Data'!I172))),'Data Summary'!DM178="Yes"),OFFSET('Sanitation Data'!$I$11,0,10*ROW('Sanitation Data'!I172)),NA())</f>
        <v>#N/A</v>
      </c>
      <c r="AY178" s="97" t="e">
        <f ca="true">+IF(AND(ISNUMBER(OFFSET('Sanitation Data'!$I$12,0,10*ROW('Sanitation Data'!I172))),'Data Summary'!DN178="Yes"),OFFSET('Sanitation Data'!$I$12,0,10*ROW('Sanitation Data'!I172)),NA())</f>
        <v>#N/A</v>
      </c>
      <c r="AZ178" s="98" t="e">
        <f ca="true">+IF(AND(ISNUMBER(OFFSET('Hygiene Data'!$D$5,0,10*ROW('Hygiene Data'!D172))),'Data Summary'!DO178="Yes"),OFFSET('Hygiene Data'!$D$5,0,10*ROW('Hygiene Data'!D172)),NA())</f>
        <v>#N/A</v>
      </c>
      <c r="BA178" s="98" t="e">
        <f ca="true">+IF(AND(ISNUMBER(OFFSET('Hygiene Data'!$D$7,0,10*ROW('Hygiene Data'!D172))),'Data Summary'!DP178="Yes"),OFFSET('Hygiene Data'!$D$7,0,10*ROW('Hygiene Data'!D172)),NA())</f>
        <v>#N/A</v>
      </c>
      <c r="BB178" s="98" t="e">
        <f ca="true">+IF(AND(ISNUMBER(OFFSET('Hygiene Data'!$D$9,0,10*ROW('Hygiene Data'!D172))),'Data Summary'!DQ178="Yes"),OFFSET('Hygiene Data'!$D$9,0,10*ROW('Hygiene Data'!D172)),NA())</f>
        <v>#N/A</v>
      </c>
      <c r="BC178" s="98" t="e">
        <f ca="true">+IF(AND(ISNUMBER(OFFSET('Hygiene Data'!$E$5,0,10*ROW('Hygiene Data'!E172))),'Data Summary'!DR178="Yes"),OFFSET('Hygiene Data'!$E$5,0,10*ROW('Hygiene Data'!E172)),NA())</f>
        <v>#N/A</v>
      </c>
      <c r="BD178" s="98" t="e">
        <f ca="true">+IF(AND(ISNUMBER(OFFSET('Hygiene Data'!$E$7,0,10*ROW('Hygiene Data'!E172))),'Data Summary'!DS178="Yes"),OFFSET('Hygiene Data'!$E$7,0,10*ROW('Hygiene Data'!E172)),NA())</f>
        <v>#N/A</v>
      </c>
      <c r="BE178" s="98" t="e">
        <f ca="true">+IF(AND(ISNUMBER(OFFSET('Hygiene Data'!$E$9,0,10*ROW('Hygiene Data'!E172))),'Data Summary'!DT178="Yes"),OFFSET('Hygiene Data'!$E$9,0,10*ROW('Hygiene Data'!E172)),NA())</f>
        <v>#N/A</v>
      </c>
      <c r="BF178" s="98" t="e">
        <f ca="true">+IF(AND(ISNUMBER(OFFSET('Hygiene Data'!$F$5,0,10*ROW('Hygiene Data'!F172))),'Data Summary'!DU178="Yes"),OFFSET('Hygiene Data'!$F$5,0,10*ROW('Hygiene Data'!F172)),NA())</f>
        <v>#N/A</v>
      </c>
      <c r="BG178" s="98" t="e">
        <f ca="true">+IF(AND(ISNUMBER(OFFSET('Hygiene Data'!$F$7,0,10*ROW('Hygiene Data'!F172))),'Data Summary'!DV178="Yes"),OFFSET('Hygiene Data'!$F$7,0,10*ROW('Hygiene Data'!F172)),NA())</f>
        <v>#N/A</v>
      </c>
      <c r="BH178" s="98" t="e">
        <f ca="true">+IF(AND(ISNUMBER(OFFSET('Hygiene Data'!$F$9,0,10*ROW('Hygiene Data'!F172))),'Data Summary'!DW178="Yes"),OFFSET('Hygiene Data'!$F$9,0,10*ROW('Hygiene Data'!F172)),NA())</f>
        <v>#N/A</v>
      </c>
      <c r="BI178" s="98" t="e">
        <f ca="true">+IF(AND(ISNUMBER(OFFSET('Hygiene Data'!$G$5,0,10*ROW('Hygiene Data'!G172))),'Data Summary'!DX178="Yes"),OFFSET('Hygiene Data'!$G$5,0,10*ROW('Hygiene Data'!G172)),NA())</f>
        <v>#N/A</v>
      </c>
      <c r="BJ178" s="98" t="e">
        <f ca="true">+IF(AND(ISNUMBER(OFFSET('Hygiene Data'!$G$7,0,10*ROW('Hygiene Data'!G172))),'Data Summary'!DY178="Yes"),OFFSET('Hygiene Data'!$G$7,0,10*ROW('Hygiene Data'!G172)),NA())</f>
        <v>#N/A</v>
      </c>
      <c r="BK178" s="98" t="e">
        <f ca="true">+IF(AND(ISNUMBER(OFFSET('Hygiene Data'!$G$9,0,10*ROW('Hygiene Data'!G172))),'Data Summary'!DZ178="Yes"),OFFSET('Hygiene Data'!$G$9,0,10*ROW('Hygiene Data'!G172)),NA())</f>
        <v>#N/A</v>
      </c>
      <c r="BL178" s="98" t="e">
        <f ca="true">+IF(AND(ISNUMBER(OFFSET('Hygiene Data'!$H$5,0,10*ROW('Hygiene Data'!H172))),'Data Summary'!EA178="Yes"),OFFSET('Hygiene Data'!$H$5,0,10*ROW('Hygiene Data'!H172)),NA())</f>
        <v>#N/A</v>
      </c>
      <c r="BM178" s="98" t="e">
        <f ca="true">+IF(AND(ISNUMBER(OFFSET('Hygiene Data'!$H$7,0,10*ROW('Hygiene Data'!H172))),'Data Summary'!EB178="Yes"),OFFSET('Hygiene Data'!$H$7,0,10*ROW('Hygiene Data'!H172)),NA())</f>
        <v>#N/A</v>
      </c>
      <c r="BN178" s="98" t="e">
        <f ca="true">+IF(AND(ISNUMBER(OFFSET('Hygiene Data'!$H$9,0,10*ROW('Hygiene Data'!H172))),'Data Summary'!EC178="Yes"),OFFSET('Hygiene Data'!$H$9,0,10*ROW('Hygiene Data'!H172)),NA())</f>
        <v>#N/A</v>
      </c>
      <c r="BO178" s="98" t="e">
        <f ca="true">+IF(AND(ISNUMBER(OFFSET('Hygiene Data'!$I$5,0,10*ROW('Hygiene Data'!I172))),'Data Summary'!ED178="Yes"),OFFSET('Hygiene Data'!$I$5,0,10*ROW('Hygiene Data'!I172)),NA())</f>
        <v>#N/A</v>
      </c>
      <c r="BP178" s="98" t="e">
        <f ca="true">+IF(AND(ISNUMBER(OFFSET('Hygiene Data'!$I$7,0,10*ROW('Hygiene Data'!I172))),'Data Summary'!EE178="Yes"),OFFSET('Hygiene Data'!$I$7,0,10*ROW('Hygiene Data'!I172)),NA())</f>
        <v>#N/A</v>
      </c>
      <c r="BQ178" s="98" t="e">
        <f ca="true">+IF(AND(ISNUMBER(OFFSET('Hygiene Data'!$I$9,0,10*ROW('Hygiene Data'!I172))),'Data Summary'!EF178="Yes"),OFFSET('Hygiene Data'!$I$9,0,10*ROW('Hygiene Data'!I172)),NA())</f>
        <v>#N/A</v>
      </c>
    </row>
    <row xmlns:x14ac="http://schemas.microsoft.com/office/spreadsheetml/2009/9/ac" r="179" x14ac:dyDescent="0.2">
      <c r="A179" s="339" t="e">
        <f ca="true">+RIGHT('Data Summary'!A179,LEN('Data Summary'!A179)-9)</f>
        <v>#VALUE!</v>
      </c>
      <c r="B179" s="36" t="str">
        <f ca="true">+IF(ISTEXT('Data Summary'!B179),'Data Summary'!B179,"")</f>
        <v/>
      </c>
      <c r="C179" s="338" t="e">
        <f ca="true">+VALUE('Data Summary'!C179)</f>
        <v>#VALUE!</v>
      </c>
      <c r="D179" s="96" t="e">
        <f ca="true">+IF(AND(ISNUMBER(OFFSET('Water Data'!$D$4,0,10*ROW('Water Data'!D173))),'Data Summary'!BS179="Yes"),100-OFFSET('Water Data'!$D$4,0,10*ROW('Water Data'!D173)),NA())</f>
        <v>#N/A</v>
      </c>
      <c r="E179" s="96" t="e">
        <f ca="true">+IF(AND(ISNUMBER(OFFSET('Water Data'!$D$6,0,10*ROW('Water Data'!D173))),'Data Summary'!BT179="Yes"),OFFSET('Water Data'!$D$6,0,10*ROW('Water Data'!D173)),NA())</f>
        <v>#N/A</v>
      </c>
      <c r="F179" s="96" t="e">
        <f ca="true">+IF(AND(ISNUMBER(OFFSET('Water Data'!$D$9,0,10*ROW('Water Data'!D173))),'Data Summary'!BU179="Yes"),OFFSET('Water Data'!$D$9,0,10*ROW('Water Data'!D173)),NA())</f>
        <v>#N/A</v>
      </c>
      <c r="G179" s="96" t="e">
        <f ca="true">+IF(AND(ISNUMBER(OFFSET('Water Data'!$E$4,0,10*ROW('Water Data'!E173))),'Data Summary'!BV179="Yes"),100-OFFSET('Water Data'!$E$4,0,10*ROW('Water Data'!E173)),NA())</f>
        <v>#N/A</v>
      </c>
      <c r="H179" s="96" t="e">
        <f ca="true">+IF(AND(ISNUMBER(OFFSET('Water Data'!$E$6,0,10*ROW('Water Data'!E173))),'Data Summary'!BW179="Yes"),OFFSET('Water Data'!$E$6,0,10*ROW('Water Data'!E173)),NA())</f>
        <v>#N/A</v>
      </c>
      <c r="I179" s="96" t="e">
        <f ca="true">+IF(AND(ISNUMBER(OFFSET('Water Data'!$E$9,0,10*ROW('Water Data'!E173))),'Data Summary'!BX179="Yes"),OFFSET('Water Data'!$E$9,0,10*ROW('Water Data'!E173)),NA())</f>
        <v>#N/A</v>
      </c>
      <c r="J179" s="96" t="e">
        <f ca="true">+IF(AND(ISNUMBER(OFFSET('Water Data'!$F$4,0,10*ROW('Water Data'!F173))),'Data Summary'!BY179="Yes"),100-OFFSET('Water Data'!$F$4,0,10*ROW('Water Data'!F173)),NA())</f>
        <v>#N/A</v>
      </c>
      <c r="K179" s="96" t="e">
        <f ca="true">+IF(AND(ISNUMBER(OFFSET('Water Data'!$F$6,0,10*ROW('Water Data'!F173))),'Data Summary'!BZ179="Yes"),OFFSET('Water Data'!$F$6,0,10*ROW('Water Data'!F173)),NA())</f>
        <v>#N/A</v>
      </c>
      <c r="L179" s="96" t="e">
        <f ca="true">+IF(AND(ISNUMBER(OFFSET('Water Data'!$F$9,0,10*ROW('Water Data'!F173))),'Data Summary'!CA179="Yes"),OFFSET('Water Data'!$F$9,0,10*ROW('Water Data'!F173)),NA())</f>
        <v>#N/A</v>
      </c>
      <c r="M179" s="96" t="e">
        <f ca="true">+IF(AND(ISNUMBER(OFFSET('Water Data'!$G$4,0,10*ROW('Water Data'!G173))),'Data Summary'!CB179="Yes"),100-OFFSET('Water Data'!$G$4,0,10*ROW('Water Data'!G173)),NA())</f>
        <v>#N/A</v>
      </c>
      <c r="N179" s="96" t="e">
        <f ca="true">+IF(AND(ISNUMBER(OFFSET('Water Data'!$G$6,0,10*ROW('Water Data'!G173))),'Data Summary'!CC179="Yes"),OFFSET('Water Data'!$G$6,0,10*ROW('Water Data'!G173)),NA())</f>
        <v>#N/A</v>
      </c>
      <c r="O179" s="96" t="e">
        <f ca="true">+IF(AND(ISNUMBER(OFFSET('Water Data'!$G$9,0,10*ROW('Water Data'!G173))),'Data Summary'!CD179="Yes"),OFFSET('Water Data'!$G$9,0,10*ROW('Water Data'!G173)),NA())</f>
        <v>#N/A</v>
      </c>
      <c r="P179" s="96" t="e">
        <f ca="true">+IF(AND(ISNUMBER(OFFSET('Water Data'!$H$4,0,10*ROW('Water Data'!H173))),'Data Summary'!CE179="Yes"),100-OFFSET('Water Data'!$H$4,0,10*ROW('Water Data'!H173)),NA())</f>
        <v>#N/A</v>
      </c>
      <c r="Q179" s="96" t="e">
        <f ca="true">+IF(AND(ISNUMBER(OFFSET('Water Data'!$H$6,0,10*ROW('Water Data'!H173))),'Data Summary'!CF179="Yes"),OFFSET('Water Data'!$H$6,0,10*ROW('Water Data'!H173)),NA())</f>
        <v>#N/A</v>
      </c>
      <c r="R179" s="96" t="e">
        <f ca="true">+IF(AND(ISNUMBER(OFFSET('Water Data'!$H$9,0,10*ROW('Water Data'!H173))),'Data Summary'!CG179="Yes"),OFFSET('Water Data'!$H$9,0,10*ROW('Water Data'!H173)),NA())</f>
        <v>#N/A</v>
      </c>
      <c r="S179" s="96" t="e">
        <f ca="true">+IF(AND(ISNUMBER(OFFSET('Water Data'!$I$4,0,10*ROW('Water Data'!I173))),'Data Summary'!CH179="Yes"),100-OFFSET('Water Data'!$I$4,0,10*ROW('Water Data'!I173)),NA())</f>
        <v>#N/A</v>
      </c>
      <c r="T179" s="96" t="e">
        <f ca="true">+IF(AND(ISNUMBER(OFFSET('Water Data'!$I$6,0,10*ROW('Water Data'!I173))),'Data Summary'!CI179="Yes"),OFFSET('Water Data'!$I$6,0,10*ROW('Water Data'!I173)),NA())</f>
        <v>#N/A</v>
      </c>
      <c r="U179" s="96" t="e">
        <f ca="true">+IF(AND(ISNUMBER(OFFSET('Water Data'!$I$9,0,10*ROW('Water Data'!I173))),'Data Summary'!CJ179="Yes"),OFFSET('Water Data'!$I$9,0,10*ROW('Water Data'!I173)),NA())</f>
        <v>#N/A</v>
      </c>
      <c r="V179" s="97" t="e">
        <f ca="true">+IF(AND(ISNUMBER(OFFSET('Sanitation Data'!$D$4,0,10*ROW('Sanitation Data'!D173))),'Data Summary'!CK179="Yes"),100-OFFSET('Sanitation Data'!$D$4,0,10*ROW('Sanitation Data'!D173)),NA())</f>
        <v>#N/A</v>
      </c>
      <c r="W179" s="97" t="e">
        <f ca="true">+IF(AND(ISNUMBER(OFFSET('Sanitation Data'!$D$6,0,10*ROW('Sanitation Data'!D173))),'Data Summary'!CL179="Yes"),OFFSET('Sanitation Data'!$D$6,0,10*ROW('Sanitation Data'!D173)),NA())</f>
        <v>#N/A</v>
      </c>
      <c r="X179" s="97" t="e">
        <f ca="true">+IF(AND(ISNUMBER(OFFSET('Sanitation Data'!$D$10,0,10*ROW('Sanitation Data'!D173))),'Data Summary'!CM179="Yes"),OFFSET('Sanitation Data'!$D$10,0,10*ROW('Sanitation Data'!D173)),NA())</f>
        <v>#N/A</v>
      </c>
      <c r="Y179" s="97" t="e">
        <f ca="true">+IF(AND(ISNUMBER(OFFSET('Sanitation Data'!$D$11,0,10*ROW('Sanitation Data'!D173))),'Data Summary'!CN179="Yes"),OFFSET('Sanitation Data'!$D$11,0,10*ROW('Sanitation Data'!D173)),NA())</f>
        <v>#N/A</v>
      </c>
      <c r="Z179" s="97" t="e">
        <f ca="true">+IF(AND(ISNUMBER(OFFSET('Sanitation Data'!$D$12,0,10*ROW('Sanitation Data'!D173))),'Data Summary'!CO179="Yes"),OFFSET('Sanitation Data'!$D$12,0,10*ROW('Sanitation Data'!D173)),NA())</f>
        <v>#N/A</v>
      </c>
      <c r="AA179" s="97" t="e">
        <f ca="true">+IF(AND(ISNUMBER(OFFSET('Sanitation Data'!$E$4,0,10*ROW('Sanitation Data'!E173))),'Data Summary'!CP179="Yes"),100-OFFSET('Sanitation Data'!$E$4,0,10*ROW('Sanitation Data'!E173)),NA())</f>
        <v>#N/A</v>
      </c>
      <c r="AB179" s="97" t="e">
        <f ca="true">+IF(AND(ISNUMBER(OFFSET('Sanitation Data'!$E$6,0,10*ROW('Sanitation Data'!E173))),'Data Summary'!CQ179="Yes"),OFFSET('Sanitation Data'!$E$6,0,10*ROW('Sanitation Data'!E173)),NA())</f>
        <v>#N/A</v>
      </c>
      <c r="AC179" s="97" t="e">
        <f ca="true">+IF(AND(ISNUMBER(OFFSET('Sanitation Data'!$E$10,0,10*ROW('Sanitation Data'!E173))),'Data Summary'!CR179="Yes"),OFFSET('Sanitation Data'!$E$10,0,10*ROW('Sanitation Data'!E173)),NA())</f>
        <v>#N/A</v>
      </c>
      <c r="AD179" s="97" t="e">
        <f ca="true">+IF(AND(ISNUMBER(OFFSET('Sanitation Data'!$E$11,0,10*ROW('Sanitation Data'!E173))),'Data Summary'!CS179="Yes"),OFFSET('Sanitation Data'!$E$11,0,10*ROW('Sanitation Data'!E173)),NA())</f>
        <v>#N/A</v>
      </c>
      <c r="AE179" s="97" t="e">
        <f ca="true">+IF(AND(ISNUMBER(OFFSET('Sanitation Data'!$E$12,0,10*ROW('Sanitation Data'!E173))),'Data Summary'!CT179="Yes"),OFFSET('Sanitation Data'!$E$12,0,10*ROW('Sanitation Data'!E173)),NA())</f>
        <v>#N/A</v>
      </c>
      <c r="AF179" s="97" t="e">
        <f ca="true">+IF(AND(ISNUMBER(OFFSET('Sanitation Data'!$F$4,0,10*ROW('Sanitation Data'!F173))),'Data Summary'!CU179="Yes"),100-OFFSET('Sanitation Data'!$F$4,0,10*ROW('Sanitation Data'!F173)),NA())</f>
        <v>#N/A</v>
      </c>
      <c r="AG179" s="97" t="e">
        <f ca="true">+IF(AND(ISNUMBER(OFFSET('Sanitation Data'!$F$6,0,10*ROW('Sanitation Data'!F173))),'Data Summary'!CV179="Yes"),OFFSET('Sanitation Data'!$F$6,0,10*ROW('Sanitation Data'!F173)),NA())</f>
        <v>#N/A</v>
      </c>
      <c r="AH179" s="97" t="e">
        <f ca="true">+IF(AND(ISNUMBER(OFFSET('Sanitation Data'!$F$10,0,10*ROW('Sanitation Data'!F173))),'Data Summary'!CW179="Yes"),OFFSET('Sanitation Data'!$F$10,0,10*ROW('Sanitation Data'!F173)),NA())</f>
        <v>#N/A</v>
      </c>
      <c r="AI179" s="97" t="e">
        <f ca="true">+IF(AND(ISNUMBER(OFFSET('Sanitation Data'!$F$11,0,10*ROW('Sanitation Data'!F173))),'Data Summary'!CX179="Yes"),OFFSET('Sanitation Data'!$F$11,0,10*ROW('Sanitation Data'!F173)),NA())</f>
        <v>#N/A</v>
      </c>
      <c r="AJ179" s="97" t="e">
        <f ca="true">+IF(AND(ISNUMBER(OFFSET('Sanitation Data'!$F$12,0,10*ROW('Sanitation Data'!F173))),'Data Summary'!CY179="Yes"),OFFSET('Sanitation Data'!$F$12,0,10*ROW('Sanitation Data'!F173)),NA())</f>
        <v>#N/A</v>
      </c>
      <c r="AK179" s="97" t="e">
        <f ca="true">+IF(AND(ISNUMBER(OFFSET('Sanitation Data'!$G$4,0,10*ROW('Sanitation Data'!G173))),'Data Summary'!CZ179="Yes"),100-OFFSET('Sanitation Data'!$G$4,0,10*ROW('Sanitation Data'!G173)),NA())</f>
        <v>#N/A</v>
      </c>
      <c r="AL179" s="97" t="e">
        <f ca="true">+IF(AND(ISNUMBER(OFFSET('Sanitation Data'!$G$6,0,10*ROW('Sanitation Data'!G173))),'Data Summary'!DA179="Yes"),OFFSET('Sanitation Data'!$G$6,0,10*ROW('Sanitation Data'!G173)),NA())</f>
        <v>#N/A</v>
      </c>
      <c r="AM179" s="97" t="e">
        <f ca="true">+IF(AND(ISNUMBER(OFFSET('Sanitation Data'!$G$10,0,10*ROW('Sanitation Data'!G173))),'Data Summary'!DB179="Yes"),OFFSET('Sanitation Data'!$G$10,0,10*ROW('Sanitation Data'!G173)),NA())</f>
        <v>#N/A</v>
      </c>
      <c r="AN179" s="97" t="e">
        <f ca="true">+IF(AND(ISNUMBER(OFFSET('Sanitation Data'!$G$11,0,10*ROW('Sanitation Data'!G173))),'Data Summary'!DC179="Yes"),OFFSET('Sanitation Data'!$G$11,0,10*ROW('Sanitation Data'!G173)),NA())</f>
        <v>#N/A</v>
      </c>
      <c r="AO179" s="97" t="e">
        <f ca="true">+IF(AND(ISNUMBER(OFFSET('Sanitation Data'!$G$12,0,10*ROW('Sanitation Data'!G173))),'Data Summary'!DD179="Yes"),OFFSET('Sanitation Data'!$G$12,0,10*ROW('Sanitation Data'!G173)),NA())</f>
        <v>#N/A</v>
      </c>
      <c r="AP179" s="97" t="e">
        <f ca="true">+IF(AND(ISNUMBER(OFFSET('Sanitation Data'!$H$4,0,10*ROW('Sanitation Data'!H173))),'Data Summary'!DE179="Yes"),100-OFFSET('Sanitation Data'!$H$4,0,10*ROW('Sanitation Data'!H173)),NA())</f>
        <v>#N/A</v>
      </c>
      <c r="AQ179" s="97" t="e">
        <f ca="true">+IF(AND(ISNUMBER(OFFSET('Sanitation Data'!$H$6,0,10*ROW('Sanitation Data'!H173))),'Data Summary'!DF179="Yes"),OFFSET('Sanitation Data'!$H$6,0,10*ROW('Sanitation Data'!H173)),NA())</f>
        <v>#N/A</v>
      </c>
      <c r="AR179" s="97" t="e">
        <f ca="true">+IF(AND(ISNUMBER(OFFSET('Sanitation Data'!$H$10,0,10*ROW('Sanitation Data'!H173))),'Data Summary'!DG179="Yes"),OFFSET('Sanitation Data'!$H$10,0,10*ROW('Sanitation Data'!H173)),NA())</f>
        <v>#N/A</v>
      </c>
      <c r="AS179" s="97" t="e">
        <f ca="true">+IF(AND(ISNUMBER(OFFSET('Sanitation Data'!$H$11,0,10*ROW('Sanitation Data'!H173))),'Data Summary'!DH179="Yes"),OFFSET('Sanitation Data'!$H$11,0,10*ROW('Sanitation Data'!H173)),NA())</f>
        <v>#N/A</v>
      </c>
      <c r="AT179" s="97" t="e">
        <f ca="true">+IF(AND(ISNUMBER(OFFSET('Sanitation Data'!$H$12,0,10*ROW('Sanitation Data'!H173))),'Data Summary'!DI179="Yes"),OFFSET('Sanitation Data'!$H$12,0,10*ROW('Sanitation Data'!H173)),NA())</f>
        <v>#N/A</v>
      </c>
      <c r="AU179" s="97" t="e">
        <f ca="true">+IF(AND(ISNUMBER(OFFSET('Sanitation Data'!$I$4,0,10*ROW('Sanitation Data'!I173))),'Data Summary'!DJ179="Yes"),100-OFFSET('Sanitation Data'!$I$4,0,10*ROW('Sanitation Data'!I173)),NA())</f>
        <v>#N/A</v>
      </c>
      <c r="AV179" s="97" t="e">
        <f ca="true">+IF(AND(ISNUMBER(OFFSET('Sanitation Data'!$I$6,0,10*ROW('Sanitation Data'!I173))),'Data Summary'!DK179="Yes"),OFFSET('Sanitation Data'!$I$6,0,10*ROW('Sanitation Data'!I173)),NA())</f>
        <v>#N/A</v>
      </c>
      <c r="AW179" s="97" t="e">
        <f ca="true">+IF(AND(ISNUMBER(OFFSET('Sanitation Data'!$I$10,0,10*ROW('Sanitation Data'!I173))),'Data Summary'!DL179="Yes"),OFFSET('Sanitation Data'!$I$10,0,10*ROW('Sanitation Data'!I173)),NA())</f>
        <v>#N/A</v>
      </c>
      <c r="AX179" s="97" t="e">
        <f ca="true">+IF(AND(ISNUMBER(OFFSET('Sanitation Data'!$I$11,0,10*ROW('Sanitation Data'!I173))),'Data Summary'!DM179="Yes"),OFFSET('Sanitation Data'!$I$11,0,10*ROW('Sanitation Data'!I173)),NA())</f>
        <v>#N/A</v>
      </c>
      <c r="AY179" s="97" t="e">
        <f ca="true">+IF(AND(ISNUMBER(OFFSET('Sanitation Data'!$I$12,0,10*ROW('Sanitation Data'!I173))),'Data Summary'!DN179="Yes"),OFFSET('Sanitation Data'!$I$12,0,10*ROW('Sanitation Data'!I173)),NA())</f>
        <v>#N/A</v>
      </c>
      <c r="AZ179" s="98" t="e">
        <f ca="true">+IF(AND(ISNUMBER(OFFSET('Hygiene Data'!$D$5,0,10*ROW('Hygiene Data'!D173))),'Data Summary'!DO179="Yes"),OFFSET('Hygiene Data'!$D$5,0,10*ROW('Hygiene Data'!D173)),NA())</f>
        <v>#N/A</v>
      </c>
      <c r="BA179" s="98" t="e">
        <f ca="true">+IF(AND(ISNUMBER(OFFSET('Hygiene Data'!$D$7,0,10*ROW('Hygiene Data'!D173))),'Data Summary'!DP179="Yes"),OFFSET('Hygiene Data'!$D$7,0,10*ROW('Hygiene Data'!D173)),NA())</f>
        <v>#N/A</v>
      </c>
      <c r="BB179" s="98" t="e">
        <f ca="true">+IF(AND(ISNUMBER(OFFSET('Hygiene Data'!$D$9,0,10*ROW('Hygiene Data'!D173))),'Data Summary'!DQ179="Yes"),OFFSET('Hygiene Data'!$D$9,0,10*ROW('Hygiene Data'!D173)),NA())</f>
        <v>#N/A</v>
      </c>
      <c r="BC179" s="98" t="e">
        <f ca="true">+IF(AND(ISNUMBER(OFFSET('Hygiene Data'!$E$5,0,10*ROW('Hygiene Data'!E173))),'Data Summary'!DR179="Yes"),OFFSET('Hygiene Data'!$E$5,0,10*ROW('Hygiene Data'!E173)),NA())</f>
        <v>#N/A</v>
      </c>
      <c r="BD179" s="98" t="e">
        <f ca="true">+IF(AND(ISNUMBER(OFFSET('Hygiene Data'!$E$7,0,10*ROW('Hygiene Data'!E173))),'Data Summary'!DS179="Yes"),OFFSET('Hygiene Data'!$E$7,0,10*ROW('Hygiene Data'!E173)),NA())</f>
        <v>#N/A</v>
      </c>
      <c r="BE179" s="98" t="e">
        <f ca="true">+IF(AND(ISNUMBER(OFFSET('Hygiene Data'!$E$9,0,10*ROW('Hygiene Data'!E173))),'Data Summary'!DT179="Yes"),OFFSET('Hygiene Data'!$E$9,0,10*ROW('Hygiene Data'!E173)),NA())</f>
        <v>#N/A</v>
      </c>
      <c r="BF179" s="98" t="e">
        <f ca="true">+IF(AND(ISNUMBER(OFFSET('Hygiene Data'!$F$5,0,10*ROW('Hygiene Data'!F173))),'Data Summary'!DU179="Yes"),OFFSET('Hygiene Data'!$F$5,0,10*ROW('Hygiene Data'!F173)),NA())</f>
        <v>#N/A</v>
      </c>
      <c r="BG179" s="98" t="e">
        <f ca="true">+IF(AND(ISNUMBER(OFFSET('Hygiene Data'!$F$7,0,10*ROW('Hygiene Data'!F173))),'Data Summary'!DV179="Yes"),OFFSET('Hygiene Data'!$F$7,0,10*ROW('Hygiene Data'!F173)),NA())</f>
        <v>#N/A</v>
      </c>
      <c r="BH179" s="98" t="e">
        <f ca="true">+IF(AND(ISNUMBER(OFFSET('Hygiene Data'!$F$9,0,10*ROW('Hygiene Data'!F173))),'Data Summary'!DW179="Yes"),OFFSET('Hygiene Data'!$F$9,0,10*ROW('Hygiene Data'!F173)),NA())</f>
        <v>#N/A</v>
      </c>
      <c r="BI179" s="98" t="e">
        <f ca="true">+IF(AND(ISNUMBER(OFFSET('Hygiene Data'!$G$5,0,10*ROW('Hygiene Data'!G173))),'Data Summary'!DX179="Yes"),OFFSET('Hygiene Data'!$G$5,0,10*ROW('Hygiene Data'!G173)),NA())</f>
        <v>#N/A</v>
      </c>
      <c r="BJ179" s="98" t="e">
        <f ca="true">+IF(AND(ISNUMBER(OFFSET('Hygiene Data'!$G$7,0,10*ROW('Hygiene Data'!G173))),'Data Summary'!DY179="Yes"),OFFSET('Hygiene Data'!$G$7,0,10*ROW('Hygiene Data'!G173)),NA())</f>
        <v>#N/A</v>
      </c>
      <c r="BK179" s="98" t="e">
        <f ca="true">+IF(AND(ISNUMBER(OFFSET('Hygiene Data'!$G$9,0,10*ROW('Hygiene Data'!G173))),'Data Summary'!DZ179="Yes"),OFFSET('Hygiene Data'!$G$9,0,10*ROW('Hygiene Data'!G173)),NA())</f>
        <v>#N/A</v>
      </c>
      <c r="BL179" s="98" t="e">
        <f ca="true">+IF(AND(ISNUMBER(OFFSET('Hygiene Data'!$H$5,0,10*ROW('Hygiene Data'!H173))),'Data Summary'!EA179="Yes"),OFFSET('Hygiene Data'!$H$5,0,10*ROW('Hygiene Data'!H173)),NA())</f>
        <v>#N/A</v>
      </c>
      <c r="BM179" s="98" t="e">
        <f ca="true">+IF(AND(ISNUMBER(OFFSET('Hygiene Data'!$H$7,0,10*ROW('Hygiene Data'!H173))),'Data Summary'!EB179="Yes"),OFFSET('Hygiene Data'!$H$7,0,10*ROW('Hygiene Data'!H173)),NA())</f>
        <v>#N/A</v>
      </c>
      <c r="BN179" s="98" t="e">
        <f ca="true">+IF(AND(ISNUMBER(OFFSET('Hygiene Data'!$H$9,0,10*ROW('Hygiene Data'!H173))),'Data Summary'!EC179="Yes"),OFFSET('Hygiene Data'!$H$9,0,10*ROW('Hygiene Data'!H173)),NA())</f>
        <v>#N/A</v>
      </c>
      <c r="BO179" s="98" t="e">
        <f ca="true">+IF(AND(ISNUMBER(OFFSET('Hygiene Data'!$I$5,0,10*ROW('Hygiene Data'!I173))),'Data Summary'!ED179="Yes"),OFFSET('Hygiene Data'!$I$5,0,10*ROW('Hygiene Data'!I173)),NA())</f>
        <v>#N/A</v>
      </c>
      <c r="BP179" s="98" t="e">
        <f ca="true">+IF(AND(ISNUMBER(OFFSET('Hygiene Data'!$I$7,0,10*ROW('Hygiene Data'!I173))),'Data Summary'!EE179="Yes"),OFFSET('Hygiene Data'!$I$7,0,10*ROW('Hygiene Data'!I173)),NA())</f>
        <v>#N/A</v>
      </c>
      <c r="BQ179" s="98" t="e">
        <f ca="true">+IF(AND(ISNUMBER(OFFSET('Hygiene Data'!$I$9,0,10*ROW('Hygiene Data'!I173))),'Data Summary'!EF179="Yes"),OFFSET('Hygiene Data'!$I$9,0,10*ROW('Hygiene Data'!I173)),NA())</f>
        <v>#N/A</v>
      </c>
    </row>
    <row xmlns:x14ac="http://schemas.microsoft.com/office/spreadsheetml/2009/9/ac" r="180" x14ac:dyDescent="0.2">
      <c r="A180" s="339" t="e">
        <f ca="true">+RIGHT('Data Summary'!A180,LEN('Data Summary'!A180)-9)</f>
        <v>#VALUE!</v>
      </c>
      <c r="B180" s="36" t="str">
        <f ca="true">+IF(ISTEXT('Data Summary'!B180),'Data Summary'!B180,"")</f>
        <v/>
      </c>
      <c r="C180" s="338" t="e">
        <f ca="true">+VALUE('Data Summary'!C180)</f>
        <v>#VALUE!</v>
      </c>
      <c r="D180" s="96" t="e">
        <f ca="true">+IF(AND(ISNUMBER(OFFSET('Water Data'!$D$4,0,10*ROW('Water Data'!D174))),'Data Summary'!BS180="Yes"),100-OFFSET('Water Data'!$D$4,0,10*ROW('Water Data'!D174)),NA())</f>
        <v>#N/A</v>
      </c>
      <c r="E180" s="96" t="e">
        <f ca="true">+IF(AND(ISNUMBER(OFFSET('Water Data'!$D$6,0,10*ROW('Water Data'!D174))),'Data Summary'!BT180="Yes"),OFFSET('Water Data'!$D$6,0,10*ROW('Water Data'!D174)),NA())</f>
        <v>#N/A</v>
      </c>
      <c r="F180" s="96" t="e">
        <f ca="true">+IF(AND(ISNUMBER(OFFSET('Water Data'!$D$9,0,10*ROW('Water Data'!D174))),'Data Summary'!BU180="Yes"),OFFSET('Water Data'!$D$9,0,10*ROW('Water Data'!D174)),NA())</f>
        <v>#N/A</v>
      </c>
      <c r="G180" s="96" t="e">
        <f ca="true">+IF(AND(ISNUMBER(OFFSET('Water Data'!$E$4,0,10*ROW('Water Data'!E174))),'Data Summary'!BV180="Yes"),100-OFFSET('Water Data'!$E$4,0,10*ROW('Water Data'!E174)),NA())</f>
        <v>#N/A</v>
      </c>
      <c r="H180" s="96" t="e">
        <f ca="true">+IF(AND(ISNUMBER(OFFSET('Water Data'!$E$6,0,10*ROW('Water Data'!E174))),'Data Summary'!BW180="Yes"),OFFSET('Water Data'!$E$6,0,10*ROW('Water Data'!E174)),NA())</f>
        <v>#N/A</v>
      </c>
      <c r="I180" s="96" t="e">
        <f ca="true">+IF(AND(ISNUMBER(OFFSET('Water Data'!$E$9,0,10*ROW('Water Data'!E174))),'Data Summary'!BX180="Yes"),OFFSET('Water Data'!$E$9,0,10*ROW('Water Data'!E174)),NA())</f>
        <v>#N/A</v>
      </c>
      <c r="J180" s="96" t="e">
        <f ca="true">+IF(AND(ISNUMBER(OFFSET('Water Data'!$F$4,0,10*ROW('Water Data'!F174))),'Data Summary'!BY180="Yes"),100-OFFSET('Water Data'!$F$4,0,10*ROW('Water Data'!F174)),NA())</f>
        <v>#N/A</v>
      </c>
      <c r="K180" s="96" t="e">
        <f ca="true">+IF(AND(ISNUMBER(OFFSET('Water Data'!$F$6,0,10*ROW('Water Data'!F174))),'Data Summary'!BZ180="Yes"),OFFSET('Water Data'!$F$6,0,10*ROW('Water Data'!F174)),NA())</f>
        <v>#N/A</v>
      </c>
      <c r="L180" s="96" t="e">
        <f ca="true">+IF(AND(ISNUMBER(OFFSET('Water Data'!$F$9,0,10*ROW('Water Data'!F174))),'Data Summary'!CA180="Yes"),OFFSET('Water Data'!$F$9,0,10*ROW('Water Data'!F174)),NA())</f>
        <v>#N/A</v>
      </c>
      <c r="M180" s="96" t="e">
        <f ca="true">+IF(AND(ISNUMBER(OFFSET('Water Data'!$G$4,0,10*ROW('Water Data'!G174))),'Data Summary'!CB180="Yes"),100-OFFSET('Water Data'!$G$4,0,10*ROW('Water Data'!G174)),NA())</f>
        <v>#N/A</v>
      </c>
      <c r="N180" s="96" t="e">
        <f ca="true">+IF(AND(ISNUMBER(OFFSET('Water Data'!$G$6,0,10*ROW('Water Data'!G174))),'Data Summary'!CC180="Yes"),OFFSET('Water Data'!$G$6,0,10*ROW('Water Data'!G174)),NA())</f>
        <v>#N/A</v>
      </c>
      <c r="O180" s="96" t="e">
        <f ca="true">+IF(AND(ISNUMBER(OFFSET('Water Data'!$G$9,0,10*ROW('Water Data'!G174))),'Data Summary'!CD180="Yes"),OFFSET('Water Data'!$G$9,0,10*ROW('Water Data'!G174)),NA())</f>
        <v>#N/A</v>
      </c>
      <c r="P180" s="96" t="e">
        <f ca="true">+IF(AND(ISNUMBER(OFFSET('Water Data'!$H$4,0,10*ROW('Water Data'!H174))),'Data Summary'!CE180="Yes"),100-OFFSET('Water Data'!$H$4,0,10*ROW('Water Data'!H174)),NA())</f>
        <v>#N/A</v>
      </c>
      <c r="Q180" s="96" t="e">
        <f ca="true">+IF(AND(ISNUMBER(OFFSET('Water Data'!$H$6,0,10*ROW('Water Data'!H174))),'Data Summary'!CF180="Yes"),OFFSET('Water Data'!$H$6,0,10*ROW('Water Data'!H174)),NA())</f>
        <v>#N/A</v>
      </c>
      <c r="R180" s="96" t="e">
        <f ca="true">+IF(AND(ISNUMBER(OFFSET('Water Data'!$H$9,0,10*ROW('Water Data'!H174))),'Data Summary'!CG180="Yes"),OFFSET('Water Data'!$H$9,0,10*ROW('Water Data'!H174)),NA())</f>
        <v>#N/A</v>
      </c>
      <c r="S180" s="96" t="e">
        <f ca="true">+IF(AND(ISNUMBER(OFFSET('Water Data'!$I$4,0,10*ROW('Water Data'!I174))),'Data Summary'!CH180="Yes"),100-OFFSET('Water Data'!$I$4,0,10*ROW('Water Data'!I174)),NA())</f>
        <v>#N/A</v>
      </c>
      <c r="T180" s="96" t="e">
        <f ca="true">+IF(AND(ISNUMBER(OFFSET('Water Data'!$I$6,0,10*ROW('Water Data'!I174))),'Data Summary'!CI180="Yes"),OFFSET('Water Data'!$I$6,0,10*ROW('Water Data'!I174)),NA())</f>
        <v>#N/A</v>
      </c>
      <c r="U180" s="96" t="e">
        <f ca="true">+IF(AND(ISNUMBER(OFFSET('Water Data'!$I$9,0,10*ROW('Water Data'!I174))),'Data Summary'!CJ180="Yes"),OFFSET('Water Data'!$I$9,0,10*ROW('Water Data'!I174)),NA())</f>
        <v>#N/A</v>
      </c>
      <c r="V180" s="97" t="e">
        <f ca="true">+IF(AND(ISNUMBER(OFFSET('Sanitation Data'!$D$4,0,10*ROW('Sanitation Data'!D174))),'Data Summary'!CK180="Yes"),100-OFFSET('Sanitation Data'!$D$4,0,10*ROW('Sanitation Data'!D174)),NA())</f>
        <v>#N/A</v>
      </c>
      <c r="W180" s="97" t="e">
        <f ca="true">+IF(AND(ISNUMBER(OFFSET('Sanitation Data'!$D$6,0,10*ROW('Sanitation Data'!D174))),'Data Summary'!CL180="Yes"),OFFSET('Sanitation Data'!$D$6,0,10*ROW('Sanitation Data'!D174)),NA())</f>
        <v>#N/A</v>
      </c>
      <c r="X180" s="97" t="e">
        <f ca="true">+IF(AND(ISNUMBER(OFFSET('Sanitation Data'!$D$10,0,10*ROW('Sanitation Data'!D174))),'Data Summary'!CM180="Yes"),OFFSET('Sanitation Data'!$D$10,0,10*ROW('Sanitation Data'!D174)),NA())</f>
        <v>#N/A</v>
      </c>
      <c r="Y180" s="97" t="e">
        <f ca="true">+IF(AND(ISNUMBER(OFFSET('Sanitation Data'!$D$11,0,10*ROW('Sanitation Data'!D174))),'Data Summary'!CN180="Yes"),OFFSET('Sanitation Data'!$D$11,0,10*ROW('Sanitation Data'!D174)),NA())</f>
        <v>#N/A</v>
      </c>
      <c r="Z180" s="97" t="e">
        <f ca="true">+IF(AND(ISNUMBER(OFFSET('Sanitation Data'!$D$12,0,10*ROW('Sanitation Data'!D174))),'Data Summary'!CO180="Yes"),OFFSET('Sanitation Data'!$D$12,0,10*ROW('Sanitation Data'!D174)),NA())</f>
        <v>#N/A</v>
      </c>
      <c r="AA180" s="97" t="e">
        <f ca="true">+IF(AND(ISNUMBER(OFFSET('Sanitation Data'!$E$4,0,10*ROW('Sanitation Data'!E174))),'Data Summary'!CP180="Yes"),100-OFFSET('Sanitation Data'!$E$4,0,10*ROW('Sanitation Data'!E174)),NA())</f>
        <v>#N/A</v>
      </c>
      <c r="AB180" s="97" t="e">
        <f ca="true">+IF(AND(ISNUMBER(OFFSET('Sanitation Data'!$E$6,0,10*ROW('Sanitation Data'!E174))),'Data Summary'!CQ180="Yes"),OFFSET('Sanitation Data'!$E$6,0,10*ROW('Sanitation Data'!E174)),NA())</f>
        <v>#N/A</v>
      </c>
      <c r="AC180" s="97" t="e">
        <f ca="true">+IF(AND(ISNUMBER(OFFSET('Sanitation Data'!$E$10,0,10*ROW('Sanitation Data'!E174))),'Data Summary'!CR180="Yes"),OFFSET('Sanitation Data'!$E$10,0,10*ROW('Sanitation Data'!E174)),NA())</f>
        <v>#N/A</v>
      </c>
      <c r="AD180" s="97" t="e">
        <f ca="true">+IF(AND(ISNUMBER(OFFSET('Sanitation Data'!$E$11,0,10*ROW('Sanitation Data'!E174))),'Data Summary'!CS180="Yes"),OFFSET('Sanitation Data'!$E$11,0,10*ROW('Sanitation Data'!E174)),NA())</f>
        <v>#N/A</v>
      </c>
      <c r="AE180" s="97" t="e">
        <f ca="true">+IF(AND(ISNUMBER(OFFSET('Sanitation Data'!$E$12,0,10*ROW('Sanitation Data'!E174))),'Data Summary'!CT180="Yes"),OFFSET('Sanitation Data'!$E$12,0,10*ROW('Sanitation Data'!E174)),NA())</f>
        <v>#N/A</v>
      </c>
      <c r="AF180" s="97" t="e">
        <f ca="true">+IF(AND(ISNUMBER(OFFSET('Sanitation Data'!$F$4,0,10*ROW('Sanitation Data'!F174))),'Data Summary'!CU180="Yes"),100-OFFSET('Sanitation Data'!$F$4,0,10*ROW('Sanitation Data'!F174)),NA())</f>
        <v>#N/A</v>
      </c>
      <c r="AG180" s="97" t="e">
        <f ca="true">+IF(AND(ISNUMBER(OFFSET('Sanitation Data'!$F$6,0,10*ROW('Sanitation Data'!F174))),'Data Summary'!CV180="Yes"),OFFSET('Sanitation Data'!$F$6,0,10*ROW('Sanitation Data'!F174)),NA())</f>
        <v>#N/A</v>
      </c>
      <c r="AH180" s="97" t="e">
        <f ca="true">+IF(AND(ISNUMBER(OFFSET('Sanitation Data'!$F$10,0,10*ROW('Sanitation Data'!F174))),'Data Summary'!CW180="Yes"),OFFSET('Sanitation Data'!$F$10,0,10*ROW('Sanitation Data'!F174)),NA())</f>
        <v>#N/A</v>
      </c>
      <c r="AI180" s="97" t="e">
        <f ca="true">+IF(AND(ISNUMBER(OFFSET('Sanitation Data'!$F$11,0,10*ROW('Sanitation Data'!F174))),'Data Summary'!CX180="Yes"),OFFSET('Sanitation Data'!$F$11,0,10*ROW('Sanitation Data'!F174)),NA())</f>
        <v>#N/A</v>
      </c>
      <c r="AJ180" s="97" t="e">
        <f ca="true">+IF(AND(ISNUMBER(OFFSET('Sanitation Data'!$F$12,0,10*ROW('Sanitation Data'!F174))),'Data Summary'!CY180="Yes"),OFFSET('Sanitation Data'!$F$12,0,10*ROW('Sanitation Data'!F174)),NA())</f>
        <v>#N/A</v>
      </c>
      <c r="AK180" s="97" t="e">
        <f ca="true">+IF(AND(ISNUMBER(OFFSET('Sanitation Data'!$G$4,0,10*ROW('Sanitation Data'!G174))),'Data Summary'!CZ180="Yes"),100-OFFSET('Sanitation Data'!$G$4,0,10*ROW('Sanitation Data'!G174)),NA())</f>
        <v>#N/A</v>
      </c>
      <c r="AL180" s="97" t="e">
        <f ca="true">+IF(AND(ISNUMBER(OFFSET('Sanitation Data'!$G$6,0,10*ROW('Sanitation Data'!G174))),'Data Summary'!DA180="Yes"),OFFSET('Sanitation Data'!$G$6,0,10*ROW('Sanitation Data'!G174)),NA())</f>
        <v>#N/A</v>
      </c>
      <c r="AM180" s="97" t="e">
        <f ca="true">+IF(AND(ISNUMBER(OFFSET('Sanitation Data'!$G$10,0,10*ROW('Sanitation Data'!G174))),'Data Summary'!DB180="Yes"),OFFSET('Sanitation Data'!$G$10,0,10*ROW('Sanitation Data'!G174)),NA())</f>
        <v>#N/A</v>
      </c>
      <c r="AN180" s="97" t="e">
        <f ca="true">+IF(AND(ISNUMBER(OFFSET('Sanitation Data'!$G$11,0,10*ROW('Sanitation Data'!G174))),'Data Summary'!DC180="Yes"),OFFSET('Sanitation Data'!$G$11,0,10*ROW('Sanitation Data'!G174)),NA())</f>
        <v>#N/A</v>
      </c>
      <c r="AO180" s="97" t="e">
        <f ca="true">+IF(AND(ISNUMBER(OFFSET('Sanitation Data'!$G$12,0,10*ROW('Sanitation Data'!G174))),'Data Summary'!DD180="Yes"),OFFSET('Sanitation Data'!$G$12,0,10*ROW('Sanitation Data'!G174)),NA())</f>
        <v>#N/A</v>
      </c>
      <c r="AP180" s="97" t="e">
        <f ca="true">+IF(AND(ISNUMBER(OFFSET('Sanitation Data'!$H$4,0,10*ROW('Sanitation Data'!H174))),'Data Summary'!DE180="Yes"),100-OFFSET('Sanitation Data'!$H$4,0,10*ROW('Sanitation Data'!H174)),NA())</f>
        <v>#N/A</v>
      </c>
      <c r="AQ180" s="97" t="e">
        <f ca="true">+IF(AND(ISNUMBER(OFFSET('Sanitation Data'!$H$6,0,10*ROW('Sanitation Data'!H174))),'Data Summary'!DF180="Yes"),OFFSET('Sanitation Data'!$H$6,0,10*ROW('Sanitation Data'!H174)),NA())</f>
        <v>#N/A</v>
      </c>
      <c r="AR180" s="97" t="e">
        <f ca="true">+IF(AND(ISNUMBER(OFFSET('Sanitation Data'!$H$10,0,10*ROW('Sanitation Data'!H174))),'Data Summary'!DG180="Yes"),OFFSET('Sanitation Data'!$H$10,0,10*ROW('Sanitation Data'!H174)),NA())</f>
        <v>#N/A</v>
      </c>
      <c r="AS180" s="97" t="e">
        <f ca="true">+IF(AND(ISNUMBER(OFFSET('Sanitation Data'!$H$11,0,10*ROW('Sanitation Data'!H174))),'Data Summary'!DH180="Yes"),OFFSET('Sanitation Data'!$H$11,0,10*ROW('Sanitation Data'!H174)),NA())</f>
        <v>#N/A</v>
      </c>
      <c r="AT180" s="97" t="e">
        <f ca="true">+IF(AND(ISNUMBER(OFFSET('Sanitation Data'!$H$12,0,10*ROW('Sanitation Data'!H174))),'Data Summary'!DI180="Yes"),OFFSET('Sanitation Data'!$H$12,0,10*ROW('Sanitation Data'!H174)),NA())</f>
        <v>#N/A</v>
      </c>
      <c r="AU180" s="97" t="e">
        <f ca="true">+IF(AND(ISNUMBER(OFFSET('Sanitation Data'!$I$4,0,10*ROW('Sanitation Data'!I174))),'Data Summary'!DJ180="Yes"),100-OFFSET('Sanitation Data'!$I$4,0,10*ROW('Sanitation Data'!I174)),NA())</f>
        <v>#N/A</v>
      </c>
      <c r="AV180" s="97" t="e">
        <f ca="true">+IF(AND(ISNUMBER(OFFSET('Sanitation Data'!$I$6,0,10*ROW('Sanitation Data'!I174))),'Data Summary'!DK180="Yes"),OFFSET('Sanitation Data'!$I$6,0,10*ROW('Sanitation Data'!I174)),NA())</f>
        <v>#N/A</v>
      </c>
      <c r="AW180" s="97" t="e">
        <f ca="true">+IF(AND(ISNUMBER(OFFSET('Sanitation Data'!$I$10,0,10*ROW('Sanitation Data'!I174))),'Data Summary'!DL180="Yes"),OFFSET('Sanitation Data'!$I$10,0,10*ROW('Sanitation Data'!I174)),NA())</f>
        <v>#N/A</v>
      </c>
      <c r="AX180" s="97" t="e">
        <f ca="true">+IF(AND(ISNUMBER(OFFSET('Sanitation Data'!$I$11,0,10*ROW('Sanitation Data'!I174))),'Data Summary'!DM180="Yes"),OFFSET('Sanitation Data'!$I$11,0,10*ROW('Sanitation Data'!I174)),NA())</f>
        <v>#N/A</v>
      </c>
      <c r="AY180" s="97" t="e">
        <f ca="true">+IF(AND(ISNUMBER(OFFSET('Sanitation Data'!$I$12,0,10*ROW('Sanitation Data'!I174))),'Data Summary'!DN180="Yes"),OFFSET('Sanitation Data'!$I$12,0,10*ROW('Sanitation Data'!I174)),NA())</f>
        <v>#N/A</v>
      </c>
      <c r="AZ180" s="98" t="e">
        <f ca="true">+IF(AND(ISNUMBER(OFFSET('Hygiene Data'!$D$5,0,10*ROW('Hygiene Data'!D174))),'Data Summary'!DO180="Yes"),OFFSET('Hygiene Data'!$D$5,0,10*ROW('Hygiene Data'!D174)),NA())</f>
        <v>#N/A</v>
      </c>
      <c r="BA180" s="98" t="e">
        <f ca="true">+IF(AND(ISNUMBER(OFFSET('Hygiene Data'!$D$7,0,10*ROW('Hygiene Data'!D174))),'Data Summary'!DP180="Yes"),OFFSET('Hygiene Data'!$D$7,0,10*ROW('Hygiene Data'!D174)),NA())</f>
        <v>#N/A</v>
      </c>
      <c r="BB180" s="98" t="e">
        <f ca="true">+IF(AND(ISNUMBER(OFFSET('Hygiene Data'!$D$9,0,10*ROW('Hygiene Data'!D174))),'Data Summary'!DQ180="Yes"),OFFSET('Hygiene Data'!$D$9,0,10*ROW('Hygiene Data'!D174)),NA())</f>
        <v>#N/A</v>
      </c>
      <c r="BC180" s="98" t="e">
        <f ca="true">+IF(AND(ISNUMBER(OFFSET('Hygiene Data'!$E$5,0,10*ROW('Hygiene Data'!E174))),'Data Summary'!DR180="Yes"),OFFSET('Hygiene Data'!$E$5,0,10*ROW('Hygiene Data'!E174)),NA())</f>
        <v>#N/A</v>
      </c>
      <c r="BD180" s="98" t="e">
        <f ca="true">+IF(AND(ISNUMBER(OFFSET('Hygiene Data'!$E$7,0,10*ROW('Hygiene Data'!E174))),'Data Summary'!DS180="Yes"),OFFSET('Hygiene Data'!$E$7,0,10*ROW('Hygiene Data'!E174)),NA())</f>
        <v>#N/A</v>
      </c>
      <c r="BE180" s="98" t="e">
        <f ca="true">+IF(AND(ISNUMBER(OFFSET('Hygiene Data'!$E$9,0,10*ROW('Hygiene Data'!E174))),'Data Summary'!DT180="Yes"),OFFSET('Hygiene Data'!$E$9,0,10*ROW('Hygiene Data'!E174)),NA())</f>
        <v>#N/A</v>
      </c>
      <c r="BF180" s="98" t="e">
        <f ca="true">+IF(AND(ISNUMBER(OFFSET('Hygiene Data'!$F$5,0,10*ROW('Hygiene Data'!F174))),'Data Summary'!DU180="Yes"),OFFSET('Hygiene Data'!$F$5,0,10*ROW('Hygiene Data'!F174)),NA())</f>
        <v>#N/A</v>
      </c>
      <c r="BG180" s="98" t="e">
        <f ca="true">+IF(AND(ISNUMBER(OFFSET('Hygiene Data'!$F$7,0,10*ROW('Hygiene Data'!F174))),'Data Summary'!DV180="Yes"),OFFSET('Hygiene Data'!$F$7,0,10*ROW('Hygiene Data'!F174)),NA())</f>
        <v>#N/A</v>
      </c>
      <c r="BH180" s="98" t="e">
        <f ca="true">+IF(AND(ISNUMBER(OFFSET('Hygiene Data'!$F$9,0,10*ROW('Hygiene Data'!F174))),'Data Summary'!DW180="Yes"),OFFSET('Hygiene Data'!$F$9,0,10*ROW('Hygiene Data'!F174)),NA())</f>
        <v>#N/A</v>
      </c>
      <c r="BI180" s="98" t="e">
        <f ca="true">+IF(AND(ISNUMBER(OFFSET('Hygiene Data'!$G$5,0,10*ROW('Hygiene Data'!G174))),'Data Summary'!DX180="Yes"),OFFSET('Hygiene Data'!$G$5,0,10*ROW('Hygiene Data'!G174)),NA())</f>
        <v>#N/A</v>
      </c>
      <c r="BJ180" s="98" t="e">
        <f ca="true">+IF(AND(ISNUMBER(OFFSET('Hygiene Data'!$G$7,0,10*ROW('Hygiene Data'!G174))),'Data Summary'!DY180="Yes"),OFFSET('Hygiene Data'!$G$7,0,10*ROW('Hygiene Data'!G174)),NA())</f>
        <v>#N/A</v>
      </c>
      <c r="BK180" s="98" t="e">
        <f ca="true">+IF(AND(ISNUMBER(OFFSET('Hygiene Data'!$G$9,0,10*ROW('Hygiene Data'!G174))),'Data Summary'!DZ180="Yes"),OFFSET('Hygiene Data'!$G$9,0,10*ROW('Hygiene Data'!G174)),NA())</f>
        <v>#N/A</v>
      </c>
      <c r="BL180" s="98" t="e">
        <f ca="true">+IF(AND(ISNUMBER(OFFSET('Hygiene Data'!$H$5,0,10*ROW('Hygiene Data'!H174))),'Data Summary'!EA180="Yes"),OFFSET('Hygiene Data'!$H$5,0,10*ROW('Hygiene Data'!H174)),NA())</f>
        <v>#N/A</v>
      </c>
      <c r="BM180" s="98" t="e">
        <f ca="true">+IF(AND(ISNUMBER(OFFSET('Hygiene Data'!$H$7,0,10*ROW('Hygiene Data'!H174))),'Data Summary'!EB180="Yes"),OFFSET('Hygiene Data'!$H$7,0,10*ROW('Hygiene Data'!H174)),NA())</f>
        <v>#N/A</v>
      </c>
      <c r="BN180" s="98" t="e">
        <f ca="true">+IF(AND(ISNUMBER(OFFSET('Hygiene Data'!$H$9,0,10*ROW('Hygiene Data'!H174))),'Data Summary'!EC180="Yes"),OFFSET('Hygiene Data'!$H$9,0,10*ROW('Hygiene Data'!H174)),NA())</f>
        <v>#N/A</v>
      </c>
      <c r="BO180" s="98" t="e">
        <f ca="true">+IF(AND(ISNUMBER(OFFSET('Hygiene Data'!$I$5,0,10*ROW('Hygiene Data'!I174))),'Data Summary'!ED180="Yes"),OFFSET('Hygiene Data'!$I$5,0,10*ROW('Hygiene Data'!I174)),NA())</f>
        <v>#N/A</v>
      </c>
      <c r="BP180" s="98" t="e">
        <f ca="true">+IF(AND(ISNUMBER(OFFSET('Hygiene Data'!$I$7,0,10*ROW('Hygiene Data'!I174))),'Data Summary'!EE180="Yes"),OFFSET('Hygiene Data'!$I$7,0,10*ROW('Hygiene Data'!I174)),NA())</f>
        <v>#N/A</v>
      </c>
      <c r="BQ180" s="98" t="e">
        <f ca="true">+IF(AND(ISNUMBER(OFFSET('Hygiene Data'!$I$9,0,10*ROW('Hygiene Data'!I174))),'Data Summary'!EF180="Yes"),OFFSET('Hygiene Data'!$I$9,0,10*ROW('Hygiene Data'!I174)),NA())</f>
        <v>#N/A</v>
      </c>
    </row>
    <row xmlns:x14ac="http://schemas.microsoft.com/office/spreadsheetml/2009/9/ac" r="181" x14ac:dyDescent="0.2">
      <c r="A181" s="339" t="e">
        <f ca="true">+RIGHT('Data Summary'!A181,LEN('Data Summary'!A181)-9)</f>
        <v>#VALUE!</v>
      </c>
      <c r="B181" s="36" t="str">
        <f ca="true">+IF(ISTEXT('Data Summary'!B181),'Data Summary'!B181,"")</f>
        <v/>
      </c>
      <c r="C181" s="338" t="e">
        <f ca="true">+VALUE('Data Summary'!C181)</f>
        <v>#VALUE!</v>
      </c>
      <c r="D181" s="96" t="e">
        <f ca="true">+IF(AND(ISNUMBER(OFFSET('Water Data'!$D$4,0,10*ROW('Water Data'!D175))),'Data Summary'!BS181="Yes"),100-OFFSET('Water Data'!$D$4,0,10*ROW('Water Data'!D175)),NA())</f>
        <v>#N/A</v>
      </c>
      <c r="E181" s="96" t="e">
        <f ca="true">+IF(AND(ISNUMBER(OFFSET('Water Data'!$D$6,0,10*ROW('Water Data'!D175))),'Data Summary'!BT181="Yes"),OFFSET('Water Data'!$D$6,0,10*ROW('Water Data'!D175)),NA())</f>
        <v>#N/A</v>
      </c>
      <c r="F181" s="96" t="e">
        <f ca="true">+IF(AND(ISNUMBER(OFFSET('Water Data'!$D$9,0,10*ROW('Water Data'!D175))),'Data Summary'!BU181="Yes"),OFFSET('Water Data'!$D$9,0,10*ROW('Water Data'!D175)),NA())</f>
        <v>#N/A</v>
      </c>
      <c r="G181" s="96" t="e">
        <f ca="true">+IF(AND(ISNUMBER(OFFSET('Water Data'!$E$4,0,10*ROW('Water Data'!E175))),'Data Summary'!BV181="Yes"),100-OFFSET('Water Data'!$E$4,0,10*ROW('Water Data'!E175)),NA())</f>
        <v>#N/A</v>
      </c>
      <c r="H181" s="96" t="e">
        <f ca="true">+IF(AND(ISNUMBER(OFFSET('Water Data'!$E$6,0,10*ROW('Water Data'!E175))),'Data Summary'!BW181="Yes"),OFFSET('Water Data'!$E$6,0,10*ROW('Water Data'!E175)),NA())</f>
        <v>#N/A</v>
      </c>
      <c r="I181" s="96" t="e">
        <f ca="true">+IF(AND(ISNUMBER(OFFSET('Water Data'!$E$9,0,10*ROW('Water Data'!E175))),'Data Summary'!BX181="Yes"),OFFSET('Water Data'!$E$9,0,10*ROW('Water Data'!E175)),NA())</f>
        <v>#N/A</v>
      </c>
      <c r="J181" s="96" t="e">
        <f ca="true">+IF(AND(ISNUMBER(OFFSET('Water Data'!$F$4,0,10*ROW('Water Data'!F175))),'Data Summary'!BY181="Yes"),100-OFFSET('Water Data'!$F$4,0,10*ROW('Water Data'!F175)),NA())</f>
        <v>#N/A</v>
      </c>
      <c r="K181" s="96" t="e">
        <f ca="true">+IF(AND(ISNUMBER(OFFSET('Water Data'!$F$6,0,10*ROW('Water Data'!F175))),'Data Summary'!BZ181="Yes"),OFFSET('Water Data'!$F$6,0,10*ROW('Water Data'!F175)),NA())</f>
        <v>#N/A</v>
      </c>
      <c r="L181" s="96" t="e">
        <f ca="true">+IF(AND(ISNUMBER(OFFSET('Water Data'!$F$9,0,10*ROW('Water Data'!F175))),'Data Summary'!CA181="Yes"),OFFSET('Water Data'!$F$9,0,10*ROW('Water Data'!F175)),NA())</f>
        <v>#N/A</v>
      </c>
      <c r="M181" s="96" t="e">
        <f ca="true">+IF(AND(ISNUMBER(OFFSET('Water Data'!$G$4,0,10*ROW('Water Data'!G175))),'Data Summary'!CB181="Yes"),100-OFFSET('Water Data'!$G$4,0,10*ROW('Water Data'!G175)),NA())</f>
        <v>#N/A</v>
      </c>
      <c r="N181" s="96" t="e">
        <f ca="true">+IF(AND(ISNUMBER(OFFSET('Water Data'!$G$6,0,10*ROW('Water Data'!G175))),'Data Summary'!CC181="Yes"),OFFSET('Water Data'!$G$6,0,10*ROW('Water Data'!G175)),NA())</f>
        <v>#N/A</v>
      </c>
      <c r="O181" s="96" t="e">
        <f ca="true">+IF(AND(ISNUMBER(OFFSET('Water Data'!$G$9,0,10*ROW('Water Data'!G175))),'Data Summary'!CD181="Yes"),OFFSET('Water Data'!$G$9,0,10*ROW('Water Data'!G175)),NA())</f>
        <v>#N/A</v>
      </c>
      <c r="P181" s="96" t="e">
        <f ca="true">+IF(AND(ISNUMBER(OFFSET('Water Data'!$H$4,0,10*ROW('Water Data'!H175))),'Data Summary'!CE181="Yes"),100-OFFSET('Water Data'!$H$4,0,10*ROW('Water Data'!H175)),NA())</f>
        <v>#N/A</v>
      </c>
      <c r="Q181" s="96" t="e">
        <f ca="true">+IF(AND(ISNUMBER(OFFSET('Water Data'!$H$6,0,10*ROW('Water Data'!H175))),'Data Summary'!CF181="Yes"),OFFSET('Water Data'!$H$6,0,10*ROW('Water Data'!H175)),NA())</f>
        <v>#N/A</v>
      </c>
      <c r="R181" s="96" t="e">
        <f ca="true">+IF(AND(ISNUMBER(OFFSET('Water Data'!$H$9,0,10*ROW('Water Data'!H175))),'Data Summary'!CG181="Yes"),OFFSET('Water Data'!$H$9,0,10*ROW('Water Data'!H175)),NA())</f>
        <v>#N/A</v>
      </c>
      <c r="S181" s="96" t="e">
        <f ca="true">+IF(AND(ISNUMBER(OFFSET('Water Data'!$I$4,0,10*ROW('Water Data'!I175))),'Data Summary'!CH181="Yes"),100-OFFSET('Water Data'!$I$4,0,10*ROW('Water Data'!I175)),NA())</f>
        <v>#N/A</v>
      </c>
      <c r="T181" s="96" t="e">
        <f ca="true">+IF(AND(ISNUMBER(OFFSET('Water Data'!$I$6,0,10*ROW('Water Data'!I175))),'Data Summary'!CI181="Yes"),OFFSET('Water Data'!$I$6,0,10*ROW('Water Data'!I175)),NA())</f>
        <v>#N/A</v>
      </c>
      <c r="U181" s="96" t="e">
        <f ca="true">+IF(AND(ISNUMBER(OFFSET('Water Data'!$I$9,0,10*ROW('Water Data'!I175))),'Data Summary'!CJ181="Yes"),OFFSET('Water Data'!$I$9,0,10*ROW('Water Data'!I175)),NA())</f>
        <v>#N/A</v>
      </c>
      <c r="V181" s="97" t="e">
        <f ca="true">+IF(AND(ISNUMBER(OFFSET('Sanitation Data'!$D$4,0,10*ROW('Sanitation Data'!D175))),'Data Summary'!CK181="Yes"),100-OFFSET('Sanitation Data'!$D$4,0,10*ROW('Sanitation Data'!D175)),NA())</f>
        <v>#N/A</v>
      </c>
      <c r="W181" s="97" t="e">
        <f ca="true">+IF(AND(ISNUMBER(OFFSET('Sanitation Data'!$D$6,0,10*ROW('Sanitation Data'!D175))),'Data Summary'!CL181="Yes"),OFFSET('Sanitation Data'!$D$6,0,10*ROW('Sanitation Data'!D175)),NA())</f>
        <v>#N/A</v>
      </c>
      <c r="X181" s="97" t="e">
        <f ca="true">+IF(AND(ISNUMBER(OFFSET('Sanitation Data'!$D$10,0,10*ROW('Sanitation Data'!D175))),'Data Summary'!CM181="Yes"),OFFSET('Sanitation Data'!$D$10,0,10*ROW('Sanitation Data'!D175)),NA())</f>
        <v>#N/A</v>
      </c>
      <c r="Y181" s="97" t="e">
        <f ca="true">+IF(AND(ISNUMBER(OFFSET('Sanitation Data'!$D$11,0,10*ROW('Sanitation Data'!D175))),'Data Summary'!CN181="Yes"),OFFSET('Sanitation Data'!$D$11,0,10*ROW('Sanitation Data'!D175)),NA())</f>
        <v>#N/A</v>
      </c>
      <c r="Z181" s="97" t="e">
        <f ca="true">+IF(AND(ISNUMBER(OFFSET('Sanitation Data'!$D$12,0,10*ROW('Sanitation Data'!D175))),'Data Summary'!CO181="Yes"),OFFSET('Sanitation Data'!$D$12,0,10*ROW('Sanitation Data'!D175)),NA())</f>
        <v>#N/A</v>
      </c>
      <c r="AA181" s="97" t="e">
        <f ca="true">+IF(AND(ISNUMBER(OFFSET('Sanitation Data'!$E$4,0,10*ROW('Sanitation Data'!E175))),'Data Summary'!CP181="Yes"),100-OFFSET('Sanitation Data'!$E$4,0,10*ROW('Sanitation Data'!E175)),NA())</f>
        <v>#N/A</v>
      </c>
      <c r="AB181" s="97" t="e">
        <f ca="true">+IF(AND(ISNUMBER(OFFSET('Sanitation Data'!$E$6,0,10*ROW('Sanitation Data'!E175))),'Data Summary'!CQ181="Yes"),OFFSET('Sanitation Data'!$E$6,0,10*ROW('Sanitation Data'!E175)),NA())</f>
        <v>#N/A</v>
      </c>
      <c r="AC181" s="97" t="e">
        <f ca="true">+IF(AND(ISNUMBER(OFFSET('Sanitation Data'!$E$10,0,10*ROW('Sanitation Data'!E175))),'Data Summary'!CR181="Yes"),OFFSET('Sanitation Data'!$E$10,0,10*ROW('Sanitation Data'!E175)),NA())</f>
        <v>#N/A</v>
      </c>
      <c r="AD181" s="97" t="e">
        <f ca="true">+IF(AND(ISNUMBER(OFFSET('Sanitation Data'!$E$11,0,10*ROW('Sanitation Data'!E175))),'Data Summary'!CS181="Yes"),OFFSET('Sanitation Data'!$E$11,0,10*ROW('Sanitation Data'!E175)),NA())</f>
        <v>#N/A</v>
      </c>
      <c r="AE181" s="97" t="e">
        <f ca="true">+IF(AND(ISNUMBER(OFFSET('Sanitation Data'!$E$12,0,10*ROW('Sanitation Data'!E175))),'Data Summary'!CT181="Yes"),OFFSET('Sanitation Data'!$E$12,0,10*ROW('Sanitation Data'!E175)),NA())</f>
        <v>#N/A</v>
      </c>
      <c r="AF181" s="97" t="e">
        <f ca="true">+IF(AND(ISNUMBER(OFFSET('Sanitation Data'!$F$4,0,10*ROW('Sanitation Data'!F175))),'Data Summary'!CU181="Yes"),100-OFFSET('Sanitation Data'!$F$4,0,10*ROW('Sanitation Data'!F175)),NA())</f>
        <v>#N/A</v>
      </c>
      <c r="AG181" s="97" t="e">
        <f ca="true">+IF(AND(ISNUMBER(OFFSET('Sanitation Data'!$F$6,0,10*ROW('Sanitation Data'!F175))),'Data Summary'!CV181="Yes"),OFFSET('Sanitation Data'!$F$6,0,10*ROW('Sanitation Data'!F175)),NA())</f>
        <v>#N/A</v>
      </c>
      <c r="AH181" s="97" t="e">
        <f ca="true">+IF(AND(ISNUMBER(OFFSET('Sanitation Data'!$F$10,0,10*ROW('Sanitation Data'!F175))),'Data Summary'!CW181="Yes"),OFFSET('Sanitation Data'!$F$10,0,10*ROW('Sanitation Data'!F175)),NA())</f>
        <v>#N/A</v>
      </c>
      <c r="AI181" s="97" t="e">
        <f ca="true">+IF(AND(ISNUMBER(OFFSET('Sanitation Data'!$F$11,0,10*ROW('Sanitation Data'!F175))),'Data Summary'!CX181="Yes"),OFFSET('Sanitation Data'!$F$11,0,10*ROW('Sanitation Data'!F175)),NA())</f>
        <v>#N/A</v>
      </c>
      <c r="AJ181" s="97" t="e">
        <f ca="true">+IF(AND(ISNUMBER(OFFSET('Sanitation Data'!$F$12,0,10*ROW('Sanitation Data'!F175))),'Data Summary'!CY181="Yes"),OFFSET('Sanitation Data'!$F$12,0,10*ROW('Sanitation Data'!F175)),NA())</f>
        <v>#N/A</v>
      </c>
      <c r="AK181" s="97" t="e">
        <f ca="true">+IF(AND(ISNUMBER(OFFSET('Sanitation Data'!$G$4,0,10*ROW('Sanitation Data'!G175))),'Data Summary'!CZ181="Yes"),100-OFFSET('Sanitation Data'!$G$4,0,10*ROW('Sanitation Data'!G175)),NA())</f>
        <v>#N/A</v>
      </c>
      <c r="AL181" s="97" t="e">
        <f ca="true">+IF(AND(ISNUMBER(OFFSET('Sanitation Data'!$G$6,0,10*ROW('Sanitation Data'!G175))),'Data Summary'!DA181="Yes"),OFFSET('Sanitation Data'!$G$6,0,10*ROW('Sanitation Data'!G175)),NA())</f>
        <v>#N/A</v>
      </c>
      <c r="AM181" s="97" t="e">
        <f ca="true">+IF(AND(ISNUMBER(OFFSET('Sanitation Data'!$G$10,0,10*ROW('Sanitation Data'!G175))),'Data Summary'!DB181="Yes"),OFFSET('Sanitation Data'!$G$10,0,10*ROW('Sanitation Data'!G175)),NA())</f>
        <v>#N/A</v>
      </c>
      <c r="AN181" s="97" t="e">
        <f ca="true">+IF(AND(ISNUMBER(OFFSET('Sanitation Data'!$G$11,0,10*ROW('Sanitation Data'!G175))),'Data Summary'!DC181="Yes"),OFFSET('Sanitation Data'!$G$11,0,10*ROW('Sanitation Data'!G175)),NA())</f>
        <v>#N/A</v>
      </c>
      <c r="AO181" s="97" t="e">
        <f ca="true">+IF(AND(ISNUMBER(OFFSET('Sanitation Data'!$G$12,0,10*ROW('Sanitation Data'!G175))),'Data Summary'!DD181="Yes"),OFFSET('Sanitation Data'!$G$12,0,10*ROW('Sanitation Data'!G175)),NA())</f>
        <v>#N/A</v>
      </c>
      <c r="AP181" s="97" t="e">
        <f ca="true">+IF(AND(ISNUMBER(OFFSET('Sanitation Data'!$H$4,0,10*ROW('Sanitation Data'!H175))),'Data Summary'!DE181="Yes"),100-OFFSET('Sanitation Data'!$H$4,0,10*ROW('Sanitation Data'!H175)),NA())</f>
        <v>#N/A</v>
      </c>
      <c r="AQ181" s="97" t="e">
        <f ca="true">+IF(AND(ISNUMBER(OFFSET('Sanitation Data'!$H$6,0,10*ROW('Sanitation Data'!H175))),'Data Summary'!DF181="Yes"),OFFSET('Sanitation Data'!$H$6,0,10*ROW('Sanitation Data'!H175)),NA())</f>
        <v>#N/A</v>
      </c>
      <c r="AR181" s="97" t="e">
        <f ca="true">+IF(AND(ISNUMBER(OFFSET('Sanitation Data'!$H$10,0,10*ROW('Sanitation Data'!H175))),'Data Summary'!DG181="Yes"),OFFSET('Sanitation Data'!$H$10,0,10*ROW('Sanitation Data'!H175)),NA())</f>
        <v>#N/A</v>
      </c>
      <c r="AS181" s="97" t="e">
        <f ca="true">+IF(AND(ISNUMBER(OFFSET('Sanitation Data'!$H$11,0,10*ROW('Sanitation Data'!H175))),'Data Summary'!DH181="Yes"),OFFSET('Sanitation Data'!$H$11,0,10*ROW('Sanitation Data'!H175)),NA())</f>
        <v>#N/A</v>
      </c>
      <c r="AT181" s="97" t="e">
        <f ca="true">+IF(AND(ISNUMBER(OFFSET('Sanitation Data'!$H$12,0,10*ROW('Sanitation Data'!H175))),'Data Summary'!DI181="Yes"),OFFSET('Sanitation Data'!$H$12,0,10*ROW('Sanitation Data'!H175)),NA())</f>
        <v>#N/A</v>
      </c>
      <c r="AU181" s="97" t="e">
        <f ca="true">+IF(AND(ISNUMBER(OFFSET('Sanitation Data'!$I$4,0,10*ROW('Sanitation Data'!I175))),'Data Summary'!DJ181="Yes"),100-OFFSET('Sanitation Data'!$I$4,0,10*ROW('Sanitation Data'!I175)),NA())</f>
        <v>#N/A</v>
      </c>
      <c r="AV181" s="97" t="e">
        <f ca="true">+IF(AND(ISNUMBER(OFFSET('Sanitation Data'!$I$6,0,10*ROW('Sanitation Data'!I175))),'Data Summary'!DK181="Yes"),OFFSET('Sanitation Data'!$I$6,0,10*ROW('Sanitation Data'!I175)),NA())</f>
        <v>#N/A</v>
      </c>
      <c r="AW181" s="97" t="e">
        <f ca="true">+IF(AND(ISNUMBER(OFFSET('Sanitation Data'!$I$10,0,10*ROW('Sanitation Data'!I175))),'Data Summary'!DL181="Yes"),OFFSET('Sanitation Data'!$I$10,0,10*ROW('Sanitation Data'!I175)),NA())</f>
        <v>#N/A</v>
      </c>
      <c r="AX181" s="97" t="e">
        <f ca="true">+IF(AND(ISNUMBER(OFFSET('Sanitation Data'!$I$11,0,10*ROW('Sanitation Data'!I175))),'Data Summary'!DM181="Yes"),OFFSET('Sanitation Data'!$I$11,0,10*ROW('Sanitation Data'!I175)),NA())</f>
        <v>#N/A</v>
      </c>
      <c r="AY181" s="97" t="e">
        <f ca="true">+IF(AND(ISNUMBER(OFFSET('Sanitation Data'!$I$12,0,10*ROW('Sanitation Data'!I175))),'Data Summary'!DN181="Yes"),OFFSET('Sanitation Data'!$I$12,0,10*ROW('Sanitation Data'!I175)),NA())</f>
        <v>#N/A</v>
      </c>
      <c r="AZ181" s="98" t="e">
        <f ca="true">+IF(AND(ISNUMBER(OFFSET('Hygiene Data'!$D$5,0,10*ROW('Hygiene Data'!D175))),'Data Summary'!DO181="Yes"),OFFSET('Hygiene Data'!$D$5,0,10*ROW('Hygiene Data'!D175)),NA())</f>
        <v>#N/A</v>
      </c>
      <c r="BA181" s="98" t="e">
        <f ca="true">+IF(AND(ISNUMBER(OFFSET('Hygiene Data'!$D$7,0,10*ROW('Hygiene Data'!D175))),'Data Summary'!DP181="Yes"),OFFSET('Hygiene Data'!$D$7,0,10*ROW('Hygiene Data'!D175)),NA())</f>
        <v>#N/A</v>
      </c>
      <c r="BB181" s="98" t="e">
        <f ca="true">+IF(AND(ISNUMBER(OFFSET('Hygiene Data'!$D$9,0,10*ROW('Hygiene Data'!D175))),'Data Summary'!DQ181="Yes"),OFFSET('Hygiene Data'!$D$9,0,10*ROW('Hygiene Data'!D175)),NA())</f>
        <v>#N/A</v>
      </c>
      <c r="BC181" s="98" t="e">
        <f ca="true">+IF(AND(ISNUMBER(OFFSET('Hygiene Data'!$E$5,0,10*ROW('Hygiene Data'!E175))),'Data Summary'!DR181="Yes"),OFFSET('Hygiene Data'!$E$5,0,10*ROW('Hygiene Data'!E175)),NA())</f>
        <v>#N/A</v>
      </c>
      <c r="BD181" s="98" t="e">
        <f ca="true">+IF(AND(ISNUMBER(OFFSET('Hygiene Data'!$E$7,0,10*ROW('Hygiene Data'!E175))),'Data Summary'!DS181="Yes"),OFFSET('Hygiene Data'!$E$7,0,10*ROW('Hygiene Data'!E175)),NA())</f>
        <v>#N/A</v>
      </c>
      <c r="BE181" s="98" t="e">
        <f ca="true">+IF(AND(ISNUMBER(OFFSET('Hygiene Data'!$E$9,0,10*ROW('Hygiene Data'!E175))),'Data Summary'!DT181="Yes"),OFFSET('Hygiene Data'!$E$9,0,10*ROW('Hygiene Data'!E175)),NA())</f>
        <v>#N/A</v>
      </c>
      <c r="BF181" s="98" t="e">
        <f ca="true">+IF(AND(ISNUMBER(OFFSET('Hygiene Data'!$F$5,0,10*ROW('Hygiene Data'!F175))),'Data Summary'!DU181="Yes"),OFFSET('Hygiene Data'!$F$5,0,10*ROW('Hygiene Data'!F175)),NA())</f>
        <v>#N/A</v>
      </c>
      <c r="BG181" s="98" t="e">
        <f ca="true">+IF(AND(ISNUMBER(OFFSET('Hygiene Data'!$F$7,0,10*ROW('Hygiene Data'!F175))),'Data Summary'!DV181="Yes"),OFFSET('Hygiene Data'!$F$7,0,10*ROW('Hygiene Data'!F175)),NA())</f>
        <v>#N/A</v>
      </c>
      <c r="BH181" s="98" t="e">
        <f ca="true">+IF(AND(ISNUMBER(OFFSET('Hygiene Data'!$F$9,0,10*ROW('Hygiene Data'!F175))),'Data Summary'!DW181="Yes"),OFFSET('Hygiene Data'!$F$9,0,10*ROW('Hygiene Data'!F175)),NA())</f>
        <v>#N/A</v>
      </c>
      <c r="BI181" s="98" t="e">
        <f ca="true">+IF(AND(ISNUMBER(OFFSET('Hygiene Data'!$G$5,0,10*ROW('Hygiene Data'!G175))),'Data Summary'!DX181="Yes"),OFFSET('Hygiene Data'!$G$5,0,10*ROW('Hygiene Data'!G175)),NA())</f>
        <v>#N/A</v>
      </c>
      <c r="BJ181" s="98" t="e">
        <f ca="true">+IF(AND(ISNUMBER(OFFSET('Hygiene Data'!$G$7,0,10*ROW('Hygiene Data'!G175))),'Data Summary'!DY181="Yes"),OFFSET('Hygiene Data'!$G$7,0,10*ROW('Hygiene Data'!G175)),NA())</f>
        <v>#N/A</v>
      </c>
      <c r="BK181" s="98" t="e">
        <f ca="true">+IF(AND(ISNUMBER(OFFSET('Hygiene Data'!$G$9,0,10*ROW('Hygiene Data'!G175))),'Data Summary'!DZ181="Yes"),OFFSET('Hygiene Data'!$G$9,0,10*ROW('Hygiene Data'!G175)),NA())</f>
        <v>#N/A</v>
      </c>
      <c r="BL181" s="98" t="e">
        <f ca="true">+IF(AND(ISNUMBER(OFFSET('Hygiene Data'!$H$5,0,10*ROW('Hygiene Data'!H175))),'Data Summary'!EA181="Yes"),OFFSET('Hygiene Data'!$H$5,0,10*ROW('Hygiene Data'!H175)),NA())</f>
        <v>#N/A</v>
      </c>
      <c r="BM181" s="98" t="e">
        <f ca="true">+IF(AND(ISNUMBER(OFFSET('Hygiene Data'!$H$7,0,10*ROW('Hygiene Data'!H175))),'Data Summary'!EB181="Yes"),OFFSET('Hygiene Data'!$H$7,0,10*ROW('Hygiene Data'!H175)),NA())</f>
        <v>#N/A</v>
      </c>
      <c r="BN181" s="98" t="e">
        <f ca="true">+IF(AND(ISNUMBER(OFFSET('Hygiene Data'!$H$9,0,10*ROW('Hygiene Data'!H175))),'Data Summary'!EC181="Yes"),OFFSET('Hygiene Data'!$H$9,0,10*ROW('Hygiene Data'!H175)),NA())</f>
        <v>#N/A</v>
      </c>
      <c r="BO181" s="98" t="e">
        <f ca="true">+IF(AND(ISNUMBER(OFFSET('Hygiene Data'!$I$5,0,10*ROW('Hygiene Data'!I175))),'Data Summary'!ED181="Yes"),OFFSET('Hygiene Data'!$I$5,0,10*ROW('Hygiene Data'!I175)),NA())</f>
        <v>#N/A</v>
      </c>
      <c r="BP181" s="98" t="e">
        <f ca="true">+IF(AND(ISNUMBER(OFFSET('Hygiene Data'!$I$7,0,10*ROW('Hygiene Data'!I175))),'Data Summary'!EE181="Yes"),OFFSET('Hygiene Data'!$I$7,0,10*ROW('Hygiene Data'!I175)),NA())</f>
        <v>#N/A</v>
      </c>
      <c r="BQ181" s="98" t="e">
        <f ca="true">+IF(AND(ISNUMBER(OFFSET('Hygiene Data'!$I$9,0,10*ROW('Hygiene Data'!I175))),'Data Summary'!EF181="Yes"),OFFSET('Hygiene Data'!$I$9,0,10*ROW('Hygiene Data'!I175)),NA())</f>
        <v>#N/A</v>
      </c>
    </row>
    <row xmlns:x14ac="http://schemas.microsoft.com/office/spreadsheetml/2009/9/ac" r="182" x14ac:dyDescent="0.2">
      <c r="A182" s="339" t="e">
        <f ca="true">+RIGHT('Data Summary'!A182,LEN('Data Summary'!A182)-9)</f>
        <v>#VALUE!</v>
      </c>
      <c r="B182" s="36" t="str">
        <f ca="true">+IF(ISTEXT('Data Summary'!B182),'Data Summary'!B182,"")</f>
        <v/>
      </c>
      <c r="C182" s="338" t="e">
        <f ca="true">+VALUE('Data Summary'!C182)</f>
        <v>#VALUE!</v>
      </c>
      <c r="D182" s="96" t="e">
        <f ca="true">+IF(AND(ISNUMBER(OFFSET('Water Data'!$D$4,0,10*ROW('Water Data'!D176))),'Data Summary'!BS182="Yes"),100-OFFSET('Water Data'!$D$4,0,10*ROW('Water Data'!D176)),NA())</f>
        <v>#N/A</v>
      </c>
      <c r="E182" s="96" t="e">
        <f ca="true">+IF(AND(ISNUMBER(OFFSET('Water Data'!$D$6,0,10*ROW('Water Data'!D176))),'Data Summary'!BT182="Yes"),OFFSET('Water Data'!$D$6,0,10*ROW('Water Data'!D176)),NA())</f>
        <v>#N/A</v>
      </c>
      <c r="F182" s="96" t="e">
        <f ca="true">+IF(AND(ISNUMBER(OFFSET('Water Data'!$D$9,0,10*ROW('Water Data'!D176))),'Data Summary'!BU182="Yes"),OFFSET('Water Data'!$D$9,0,10*ROW('Water Data'!D176)),NA())</f>
        <v>#N/A</v>
      </c>
      <c r="G182" s="96" t="e">
        <f ca="true">+IF(AND(ISNUMBER(OFFSET('Water Data'!$E$4,0,10*ROW('Water Data'!E176))),'Data Summary'!BV182="Yes"),100-OFFSET('Water Data'!$E$4,0,10*ROW('Water Data'!E176)),NA())</f>
        <v>#N/A</v>
      </c>
      <c r="H182" s="96" t="e">
        <f ca="true">+IF(AND(ISNUMBER(OFFSET('Water Data'!$E$6,0,10*ROW('Water Data'!E176))),'Data Summary'!BW182="Yes"),OFFSET('Water Data'!$E$6,0,10*ROW('Water Data'!E176)),NA())</f>
        <v>#N/A</v>
      </c>
      <c r="I182" s="96" t="e">
        <f ca="true">+IF(AND(ISNUMBER(OFFSET('Water Data'!$E$9,0,10*ROW('Water Data'!E176))),'Data Summary'!BX182="Yes"),OFFSET('Water Data'!$E$9,0,10*ROW('Water Data'!E176)),NA())</f>
        <v>#N/A</v>
      </c>
      <c r="J182" s="96" t="e">
        <f ca="true">+IF(AND(ISNUMBER(OFFSET('Water Data'!$F$4,0,10*ROW('Water Data'!F176))),'Data Summary'!BY182="Yes"),100-OFFSET('Water Data'!$F$4,0,10*ROW('Water Data'!F176)),NA())</f>
        <v>#N/A</v>
      </c>
      <c r="K182" s="96" t="e">
        <f ca="true">+IF(AND(ISNUMBER(OFFSET('Water Data'!$F$6,0,10*ROW('Water Data'!F176))),'Data Summary'!BZ182="Yes"),OFFSET('Water Data'!$F$6,0,10*ROW('Water Data'!F176)),NA())</f>
        <v>#N/A</v>
      </c>
      <c r="L182" s="96" t="e">
        <f ca="true">+IF(AND(ISNUMBER(OFFSET('Water Data'!$F$9,0,10*ROW('Water Data'!F176))),'Data Summary'!CA182="Yes"),OFFSET('Water Data'!$F$9,0,10*ROW('Water Data'!F176)),NA())</f>
        <v>#N/A</v>
      </c>
      <c r="M182" s="96" t="e">
        <f ca="true">+IF(AND(ISNUMBER(OFFSET('Water Data'!$G$4,0,10*ROW('Water Data'!G176))),'Data Summary'!CB182="Yes"),100-OFFSET('Water Data'!$G$4,0,10*ROW('Water Data'!G176)),NA())</f>
        <v>#N/A</v>
      </c>
      <c r="N182" s="96" t="e">
        <f ca="true">+IF(AND(ISNUMBER(OFFSET('Water Data'!$G$6,0,10*ROW('Water Data'!G176))),'Data Summary'!CC182="Yes"),OFFSET('Water Data'!$G$6,0,10*ROW('Water Data'!G176)),NA())</f>
        <v>#N/A</v>
      </c>
      <c r="O182" s="96" t="e">
        <f ca="true">+IF(AND(ISNUMBER(OFFSET('Water Data'!$G$9,0,10*ROW('Water Data'!G176))),'Data Summary'!CD182="Yes"),OFFSET('Water Data'!$G$9,0,10*ROW('Water Data'!G176)),NA())</f>
        <v>#N/A</v>
      </c>
      <c r="P182" s="96" t="e">
        <f ca="true">+IF(AND(ISNUMBER(OFFSET('Water Data'!$H$4,0,10*ROW('Water Data'!H176))),'Data Summary'!CE182="Yes"),100-OFFSET('Water Data'!$H$4,0,10*ROW('Water Data'!H176)),NA())</f>
        <v>#N/A</v>
      </c>
      <c r="Q182" s="96" t="e">
        <f ca="true">+IF(AND(ISNUMBER(OFFSET('Water Data'!$H$6,0,10*ROW('Water Data'!H176))),'Data Summary'!CF182="Yes"),OFFSET('Water Data'!$H$6,0,10*ROW('Water Data'!H176)),NA())</f>
        <v>#N/A</v>
      </c>
      <c r="R182" s="96" t="e">
        <f ca="true">+IF(AND(ISNUMBER(OFFSET('Water Data'!$H$9,0,10*ROW('Water Data'!H176))),'Data Summary'!CG182="Yes"),OFFSET('Water Data'!$H$9,0,10*ROW('Water Data'!H176)),NA())</f>
        <v>#N/A</v>
      </c>
      <c r="S182" s="96" t="e">
        <f ca="true">+IF(AND(ISNUMBER(OFFSET('Water Data'!$I$4,0,10*ROW('Water Data'!I176))),'Data Summary'!CH182="Yes"),100-OFFSET('Water Data'!$I$4,0,10*ROW('Water Data'!I176)),NA())</f>
        <v>#N/A</v>
      </c>
      <c r="T182" s="96" t="e">
        <f ca="true">+IF(AND(ISNUMBER(OFFSET('Water Data'!$I$6,0,10*ROW('Water Data'!I176))),'Data Summary'!CI182="Yes"),OFFSET('Water Data'!$I$6,0,10*ROW('Water Data'!I176)),NA())</f>
        <v>#N/A</v>
      </c>
      <c r="U182" s="96" t="e">
        <f ca="true">+IF(AND(ISNUMBER(OFFSET('Water Data'!$I$9,0,10*ROW('Water Data'!I176))),'Data Summary'!CJ182="Yes"),OFFSET('Water Data'!$I$9,0,10*ROW('Water Data'!I176)),NA())</f>
        <v>#N/A</v>
      </c>
      <c r="V182" s="97" t="e">
        <f ca="true">+IF(AND(ISNUMBER(OFFSET('Sanitation Data'!$D$4,0,10*ROW('Sanitation Data'!D176))),'Data Summary'!CK182="Yes"),100-OFFSET('Sanitation Data'!$D$4,0,10*ROW('Sanitation Data'!D176)),NA())</f>
        <v>#N/A</v>
      </c>
      <c r="W182" s="97" t="e">
        <f ca="true">+IF(AND(ISNUMBER(OFFSET('Sanitation Data'!$D$6,0,10*ROW('Sanitation Data'!D176))),'Data Summary'!CL182="Yes"),OFFSET('Sanitation Data'!$D$6,0,10*ROW('Sanitation Data'!D176)),NA())</f>
        <v>#N/A</v>
      </c>
      <c r="X182" s="97" t="e">
        <f ca="true">+IF(AND(ISNUMBER(OFFSET('Sanitation Data'!$D$10,0,10*ROW('Sanitation Data'!D176))),'Data Summary'!CM182="Yes"),OFFSET('Sanitation Data'!$D$10,0,10*ROW('Sanitation Data'!D176)),NA())</f>
        <v>#N/A</v>
      </c>
      <c r="Y182" s="97" t="e">
        <f ca="true">+IF(AND(ISNUMBER(OFFSET('Sanitation Data'!$D$11,0,10*ROW('Sanitation Data'!D176))),'Data Summary'!CN182="Yes"),OFFSET('Sanitation Data'!$D$11,0,10*ROW('Sanitation Data'!D176)),NA())</f>
        <v>#N/A</v>
      </c>
      <c r="Z182" s="97" t="e">
        <f ca="true">+IF(AND(ISNUMBER(OFFSET('Sanitation Data'!$D$12,0,10*ROW('Sanitation Data'!D176))),'Data Summary'!CO182="Yes"),OFFSET('Sanitation Data'!$D$12,0,10*ROW('Sanitation Data'!D176)),NA())</f>
        <v>#N/A</v>
      </c>
      <c r="AA182" s="97" t="e">
        <f ca="true">+IF(AND(ISNUMBER(OFFSET('Sanitation Data'!$E$4,0,10*ROW('Sanitation Data'!E176))),'Data Summary'!CP182="Yes"),100-OFFSET('Sanitation Data'!$E$4,0,10*ROW('Sanitation Data'!E176)),NA())</f>
        <v>#N/A</v>
      </c>
      <c r="AB182" s="97" t="e">
        <f ca="true">+IF(AND(ISNUMBER(OFFSET('Sanitation Data'!$E$6,0,10*ROW('Sanitation Data'!E176))),'Data Summary'!CQ182="Yes"),OFFSET('Sanitation Data'!$E$6,0,10*ROW('Sanitation Data'!E176)),NA())</f>
        <v>#N/A</v>
      </c>
      <c r="AC182" s="97" t="e">
        <f ca="true">+IF(AND(ISNUMBER(OFFSET('Sanitation Data'!$E$10,0,10*ROW('Sanitation Data'!E176))),'Data Summary'!CR182="Yes"),OFFSET('Sanitation Data'!$E$10,0,10*ROW('Sanitation Data'!E176)),NA())</f>
        <v>#N/A</v>
      </c>
      <c r="AD182" s="97" t="e">
        <f ca="true">+IF(AND(ISNUMBER(OFFSET('Sanitation Data'!$E$11,0,10*ROW('Sanitation Data'!E176))),'Data Summary'!CS182="Yes"),OFFSET('Sanitation Data'!$E$11,0,10*ROW('Sanitation Data'!E176)),NA())</f>
        <v>#N/A</v>
      </c>
      <c r="AE182" s="97" t="e">
        <f ca="true">+IF(AND(ISNUMBER(OFFSET('Sanitation Data'!$E$12,0,10*ROW('Sanitation Data'!E176))),'Data Summary'!CT182="Yes"),OFFSET('Sanitation Data'!$E$12,0,10*ROW('Sanitation Data'!E176)),NA())</f>
        <v>#N/A</v>
      </c>
      <c r="AF182" s="97" t="e">
        <f ca="true">+IF(AND(ISNUMBER(OFFSET('Sanitation Data'!$F$4,0,10*ROW('Sanitation Data'!F176))),'Data Summary'!CU182="Yes"),100-OFFSET('Sanitation Data'!$F$4,0,10*ROW('Sanitation Data'!F176)),NA())</f>
        <v>#N/A</v>
      </c>
      <c r="AG182" s="97" t="e">
        <f ca="true">+IF(AND(ISNUMBER(OFFSET('Sanitation Data'!$F$6,0,10*ROW('Sanitation Data'!F176))),'Data Summary'!CV182="Yes"),OFFSET('Sanitation Data'!$F$6,0,10*ROW('Sanitation Data'!F176)),NA())</f>
        <v>#N/A</v>
      </c>
      <c r="AH182" s="97" t="e">
        <f ca="true">+IF(AND(ISNUMBER(OFFSET('Sanitation Data'!$F$10,0,10*ROW('Sanitation Data'!F176))),'Data Summary'!CW182="Yes"),OFFSET('Sanitation Data'!$F$10,0,10*ROW('Sanitation Data'!F176)),NA())</f>
        <v>#N/A</v>
      </c>
      <c r="AI182" s="97" t="e">
        <f ca="true">+IF(AND(ISNUMBER(OFFSET('Sanitation Data'!$F$11,0,10*ROW('Sanitation Data'!F176))),'Data Summary'!CX182="Yes"),OFFSET('Sanitation Data'!$F$11,0,10*ROW('Sanitation Data'!F176)),NA())</f>
        <v>#N/A</v>
      </c>
      <c r="AJ182" s="97" t="e">
        <f ca="true">+IF(AND(ISNUMBER(OFFSET('Sanitation Data'!$F$12,0,10*ROW('Sanitation Data'!F176))),'Data Summary'!CY182="Yes"),OFFSET('Sanitation Data'!$F$12,0,10*ROW('Sanitation Data'!F176)),NA())</f>
        <v>#N/A</v>
      </c>
      <c r="AK182" s="97" t="e">
        <f ca="true">+IF(AND(ISNUMBER(OFFSET('Sanitation Data'!$G$4,0,10*ROW('Sanitation Data'!G176))),'Data Summary'!CZ182="Yes"),100-OFFSET('Sanitation Data'!$G$4,0,10*ROW('Sanitation Data'!G176)),NA())</f>
        <v>#N/A</v>
      </c>
      <c r="AL182" s="97" t="e">
        <f ca="true">+IF(AND(ISNUMBER(OFFSET('Sanitation Data'!$G$6,0,10*ROW('Sanitation Data'!G176))),'Data Summary'!DA182="Yes"),OFFSET('Sanitation Data'!$G$6,0,10*ROW('Sanitation Data'!G176)),NA())</f>
        <v>#N/A</v>
      </c>
      <c r="AM182" s="97" t="e">
        <f ca="true">+IF(AND(ISNUMBER(OFFSET('Sanitation Data'!$G$10,0,10*ROW('Sanitation Data'!G176))),'Data Summary'!DB182="Yes"),OFFSET('Sanitation Data'!$G$10,0,10*ROW('Sanitation Data'!G176)),NA())</f>
        <v>#N/A</v>
      </c>
      <c r="AN182" s="97" t="e">
        <f ca="true">+IF(AND(ISNUMBER(OFFSET('Sanitation Data'!$G$11,0,10*ROW('Sanitation Data'!G176))),'Data Summary'!DC182="Yes"),OFFSET('Sanitation Data'!$G$11,0,10*ROW('Sanitation Data'!G176)),NA())</f>
        <v>#N/A</v>
      </c>
      <c r="AO182" s="97" t="e">
        <f ca="true">+IF(AND(ISNUMBER(OFFSET('Sanitation Data'!$G$12,0,10*ROW('Sanitation Data'!G176))),'Data Summary'!DD182="Yes"),OFFSET('Sanitation Data'!$G$12,0,10*ROW('Sanitation Data'!G176)),NA())</f>
        <v>#N/A</v>
      </c>
      <c r="AP182" s="97" t="e">
        <f ca="true">+IF(AND(ISNUMBER(OFFSET('Sanitation Data'!$H$4,0,10*ROW('Sanitation Data'!H176))),'Data Summary'!DE182="Yes"),100-OFFSET('Sanitation Data'!$H$4,0,10*ROW('Sanitation Data'!H176)),NA())</f>
        <v>#N/A</v>
      </c>
      <c r="AQ182" s="97" t="e">
        <f ca="true">+IF(AND(ISNUMBER(OFFSET('Sanitation Data'!$H$6,0,10*ROW('Sanitation Data'!H176))),'Data Summary'!DF182="Yes"),OFFSET('Sanitation Data'!$H$6,0,10*ROW('Sanitation Data'!H176)),NA())</f>
        <v>#N/A</v>
      </c>
      <c r="AR182" s="97" t="e">
        <f ca="true">+IF(AND(ISNUMBER(OFFSET('Sanitation Data'!$H$10,0,10*ROW('Sanitation Data'!H176))),'Data Summary'!DG182="Yes"),OFFSET('Sanitation Data'!$H$10,0,10*ROW('Sanitation Data'!H176)),NA())</f>
        <v>#N/A</v>
      </c>
      <c r="AS182" s="97" t="e">
        <f ca="true">+IF(AND(ISNUMBER(OFFSET('Sanitation Data'!$H$11,0,10*ROW('Sanitation Data'!H176))),'Data Summary'!DH182="Yes"),OFFSET('Sanitation Data'!$H$11,0,10*ROW('Sanitation Data'!H176)),NA())</f>
        <v>#N/A</v>
      </c>
      <c r="AT182" s="97" t="e">
        <f ca="true">+IF(AND(ISNUMBER(OFFSET('Sanitation Data'!$H$12,0,10*ROW('Sanitation Data'!H176))),'Data Summary'!DI182="Yes"),OFFSET('Sanitation Data'!$H$12,0,10*ROW('Sanitation Data'!H176)),NA())</f>
        <v>#N/A</v>
      </c>
      <c r="AU182" s="97" t="e">
        <f ca="true">+IF(AND(ISNUMBER(OFFSET('Sanitation Data'!$I$4,0,10*ROW('Sanitation Data'!I176))),'Data Summary'!DJ182="Yes"),100-OFFSET('Sanitation Data'!$I$4,0,10*ROW('Sanitation Data'!I176)),NA())</f>
        <v>#N/A</v>
      </c>
      <c r="AV182" s="97" t="e">
        <f ca="true">+IF(AND(ISNUMBER(OFFSET('Sanitation Data'!$I$6,0,10*ROW('Sanitation Data'!I176))),'Data Summary'!DK182="Yes"),OFFSET('Sanitation Data'!$I$6,0,10*ROW('Sanitation Data'!I176)),NA())</f>
        <v>#N/A</v>
      </c>
      <c r="AW182" s="97" t="e">
        <f ca="true">+IF(AND(ISNUMBER(OFFSET('Sanitation Data'!$I$10,0,10*ROW('Sanitation Data'!I176))),'Data Summary'!DL182="Yes"),OFFSET('Sanitation Data'!$I$10,0,10*ROW('Sanitation Data'!I176)),NA())</f>
        <v>#N/A</v>
      </c>
      <c r="AX182" s="97" t="e">
        <f ca="true">+IF(AND(ISNUMBER(OFFSET('Sanitation Data'!$I$11,0,10*ROW('Sanitation Data'!I176))),'Data Summary'!DM182="Yes"),OFFSET('Sanitation Data'!$I$11,0,10*ROW('Sanitation Data'!I176)),NA())</f>
        <v>#N/A</v>
      </c>
      <c r="AY182" s="97" t="e">
        <f ca="true">+IF(AND(ISNUMBER(OFFSET('Sanitation Data'!$I$12,0,10*ROW('Sanitation Data'!I176))),'Data Summary'!DN182="Yes"),OFFSET('Sanitation Data'!$I$12,0,10*ROW('Sanitation Data'!I176)),NA())</f>
        <v>#N/A</v>
      </c>
      <c r="AZ182" s="98" t="e">
        <f ca="true">+IF(AND(ISNUMBER(OFFSET('Hygiene Data'!$D$5,0,10*ROW('Hygiene Data'!D176))),'Data Summary'!DO182="Yes"),OFFSET('Hygiene Data'!$D$5,0,10*ROW('Hygiene Data'!D176)),NA())</f>
        <v>#N/A</v>
      </c>
      <c r="BA182" s="98" t="e">
        <f ca="true">+IF(AND(ISNUMBER(OFFSET('Hygiene Data'!$D$7,0,10*ROW('Hygiene Data'!D176))),'Data Summary'!DP182="Yes"),OFFSET('Hygiene Data'!$D$7,0,10*ROW('Hygiene Data'!D176)),NA())</f>
        <v>#N/A</v>
      </c>
      <c r="BB182" s="98" t="e">
        <f ca="true">+IF(AND(ISNUMBER(OFFSET('Hygiene Data'!$D$9,0,10*ROW('Hygiene Data'!D176))),'Data Summary'!DQ182="Yes"),OFFSET('Hygiene Data'!$D$9,0,10*ROW('Hygiene Data'!D176)),NA())</f>
        <v>#N/A</v>
      </c>
      <c r="BC182" s="98" t="e">
        <f ca="true">+IF(AND(ISNUMBER(OFFSET('Hygiene Data'!$E$5,0,10*ROW('Hygiene Data'!E176))),'Data Summary'!DR182="Yes"),OFFSET('Hygiene Data'!$E$5,0,10*ROW('Hygiene Data'!E176)),NA())</f>
        <v>#N/A</v>
      </c>
      <c r="BD182" s="98" t="e">
        <f ca="true">+IF(AND(ISNUMBER(OFFSET('Hygiene Data'!$E$7,0,10*ROW('Hygiene Data'!E176))),'Data Summary'!DS182="Yes"),OFFSET('Hygiene Data'!$E$7,0,10*ROW('Hygiene Data'!E176)),NA())</f>
        <v>#N/A</v>
      </c>
      <c r="BE182" s="98" t="e">
        <f ca="true">+IF(AND(ISNUMBER(OFFSET('Hygiene Data'!$E$9,0,10*ROW('Hygiene Data'!E176))),'Data Summary'!DT182="Yes"),OFFSET('Hygiene Data'!$E$9,0,10*ROW('Hygiene Data'!E176)),NA())</f>
        <v>#N/A</v>
      </c>
      <c r="BF182" s="98" t="e">
        <f ca="true">+IF(AND(ISNUMBER(OFFSET('Hygiene Data'!$F$5,0,10*ROW('Hygiene Data'!F176))),'Data Summary'!DU182="Yes"),OFFSET('Hygiene Data'!$F$5,0,10*ROW('Hygiene Data'!F176)),NA())</f>
        <v>#N/A</v>
      </c>
      <c r="BG182" s="98" t="e">
        <f ca="true">+IF(AND(ISNUMBER(OFFSET('Hygiene Data'!$F$7,0,10*ROW('Hygiene Data'!F176))),'Data Summary'!DV182="Yes"),OFFSET('Hygiene Data'!$F$7,0,10*ROW('Hygiene Data'!F176)),NA())</f>
        <v>#N/A</v>
      </c>
      <c r="BH182" s="98" t="e">
        <f ca="true">+IF(AND(ISNUMBER(OFFSET('Hygiene Data'!$F$9,0,10*ROW('Hygiene Data'!F176))),'Data Summary'!DW182="Yes"),OFFSET('Hygiene Data'!$F$9,0,10*ROW('Hygiene Data'!F176)),NA())</f>
        <v>#N/A</v>
      </c>
      <c r="BI182" s="98" t="e">
        <f ca="true">+IF(AND(ISNUMBER(OFFSET('Hygiene Data'!$G$5,0,10*ROW('Hygiene Data'!G176))),'Data Summary'!DX182="Yes"),OFFSET('Hygiene Data'!$G$5,0,10*ROW('Hygiene Data'!G176)),NA())</f>
        <v>#N/A</v>
      </c>
      <c r="BJ182" s="98" t="e">
        <f ca="true">+IF(AND(ISNUMBER(OFFSET('Hygiene Data'!$G$7,0,10*ROW('Hygiene Data'!G176))),'Data Summary'!DY182="Yes"),OFFSET('Hygiene Data'!$G$7,0,10*ROW('Hygiene Data'!G176)),NA())</f>
        <v>#N/A</v>
      </c>
      <c r="BK182" s="98" t="e">
        <f ca="true">+IF(AND(ISNUMBER(OFFSET('Hygiene Data'!$G$9,0,10*ROW('Hygiene Data'!G176))),'Data Summary'!DZ182="Yes"),OFFSET('Hygiene Data'!$G$9,0,10*ROW('Hygiene Data'!G176)),NA())</f>
        <v>#N/A</v>
      </c>
      <c r="BL182" s="98" t="e">
        <f ca="true">+IF(AND(ISNUMBER(OFFSET('Hygiene Data'!$H$5,0,10*ROW('Hygiene Data'!H176))),'Data Summary'!EA182="Yes"),OFFSET('Hygiene Data'!$H$5,0,10*ROW('Hygiene Data'!H176)),NA())</f>
        <v>#N/A</v>
      </c>
      <c r="BM182" s="98" t="e">
        <f ca="true">+IF(AND(ISNUMBER(OFFSET('Hygiene Data'!$H$7,0,10*ROW('Hygiene Data'!H176))),'Data Summary'!EB182="Yes"),OFFSET('Hygiene Data'!$H$7,0,10*ROW('Hygiene Data'!H176)),NA())</f>
        <v>#N/A</v>
      </c>
      <c r="BN182" s="98" t="e">
        <f ca="true">+IF(AND(ISNUMBER(OFFSET('Hygiene Data'!$H$9,0,10*ROW('Hygiene Data'!H176))),'Data Summary'!EC182="Yes"),OFFSET('Hygiene Data'!$H$9,0,10*ROW('Hygiene Data'!H176)),NA())</f>
        <v>#N/A</v>
      </c>
      <c r="BO182" s="98" t="e">
        <f ca="true">+IF(AND(ISNUMBER(OFFSET('Hygiene Data'!$I$5,0,10*ROW('Hygiene Data'!I176))),'Data Summary'!ED182="Yes"),OFFSET('Hygiene Data'!$I$5,0,10*ROW('Hygiene Data'!I176)),NA())</f>
        <v>#N/A</v>
      </c>
      <c r="BP182" s="98" t="e">
        <f ca="true">+IF(AND(ISNUMBER(OFFSET('Hygiene Data'!$I$7,0,10*ROW('Hygiene Data'!I176))),'Data Summary'!EE182="Yes"),OFFSET('Hygiene Data'!$I$7,0,10*ROW('Hygiene Data'!I176)),NA())</f>
        <v>#N/A</v>
      </c>
      <c r="BQ182" s="98" t="e">
        <f ca="true">+IF(AND(ISNUMBER(OFFSET('Hygiene Data'!$I$9,0,10*ROW('Hygiene Data'!I176))),'Data Summary'!EF182="Yes"),OFFSET('Hygiene Data'!$I$9,0,10*ROW('Hygiene Data'!I176)),NA())</f>
        <v>#N/A</v>
      </c>
    </row>
    <row xmlns:x14ac="http://schemas.microsoft.com/office/spreadsheetml/2009/9/ac" r="183" x14ac:dyDescent="0.2">
      <c r="A183" s="339" t="e">
        <f ca="true">+RIGHT('Data Summary'!A183,LEN('Data Summary'!A183)-9)</f>
        <v>#VALUE!</v>
      </c>
      <c r="B183" s="36" t="str">
        <f ca="true">+IF(ISTEXT('Data Summary'!B183),'Data Summary'!B183,"")</f>
        <v/>
      </c>
      <c r="C183" s="338" t="e">
        <f ca="true">+VALUE('Data Summary'!C183)</f>
        <v>#VALUE!</v>
      </c>
      <c r="D183" s="96" t="e">
        <f ca="true">+IF(AND(ISNUMBER(OFFSET('Water Data'!$D$4,0,10*ROW('Water Data'!D177))),'Data Summary'!BS183="Yes"),100-OFFSET('Water Data'!$D$4,0,10*ROW('Water Data'!D177)),NA())</f>
        <v>#N/A</v>
      </c>
      <c r="E183" s="96" t="e">
        <f ca="true">+IF(AND(ISNUMBER(OFFSET('Water Data'!$D$6,0,10*ROW('Water Data'!D177))),'Data Summary'!BT183="Yes"),OFFSET('Water Data'!$D$6,0,10*ROW('Water Data'!D177)),NA())</f>
        <v>#N/A</v>
      </c>
      <c r="F183" s="96" t="e">
        <f ca="true">+IF(AND(ISNUMBER(OFFSET('Water Data'!$D$9,0,10*ROW('Water Data'!D177))),'Data Summary'!BU183="Yes"),OFFSET('Water Data'!$D$9,0,10*ROW('Water Data'!D177)),NA())</f>
        <v>#N/A</v>
      </c>
      <c r="G183" s="96" t="e">
        <f ca="true">+IF(AND(ISNUMBER(OFFSET('Water Data'!$E$4,0,10*ROW('Water Data'!E177))),'Data Summary'!BV183="Yes"),100-OFFSET('Water Data'!$E$4,0,10*ROW('Water Data'!E177)),NA())</f>
        <v>#N/A</v>
      </c>
      <c r="H183" s="96" t="e">
        <f ca="true">+IF(AND(ISNUMBER(OFFSET('Water Data'!$E$6,0,10*ROW('Water Data'!E177))),'Data Summary'!BW183="Yes"),OFFSET('Water Data'!$E$6,0,10*ROW('Water Data'!E177)),NA())</f>
        <v>#N/A</v>
      </c>
      <c r="I183" s="96" t="e">
        <f ca="true">+IF(AND(ISNUMBER(OFFSET('Water Data'!$E$9,0,10*ROW('Water Data'!E177))),'Data Summary'!BX183="Yes"),OFFSET('Water Data'!$E$9,0,10*ROW('Water Data'!E177)),NA())</f>
        <v>#N/A</v>
      </c>
      <c r="J183" s="96" t="e">
        <f ca="true">+IF(AND(ISNUMBER(OFFSET('Water Data'!$F$4,0,10*ROW('Water Data'!F177))),'Data Summary'!BY183="Yes"),100-OFFSET('Water Data'!$F$4,0,10*ROW('Water Data'!F177)),NA())</f>
        <v>#N/A</v>
      </c>
      <c r="K183" s="96" t="e">
        <f ca="true">+IF(AND(ISNUMBER(OFFSET('Water Data'!$F$6,0,10*ROW('Water Data'!F177))),'Data Summary'!BZ183="Yes"),OFFSET('Water Data'!$F$6,0,10*ROW('Water Data'!F177)),NA())</f>
        <v>#N/A</v>
      </c>
      <c r="L183" s="96" t="e">
        <f ca="true">+IF(AND(ISNUMBER(OFFSET('Water Data'!$F$9,0,10*ROW('Water Data'!F177))),'Data Summary'!CA183="Yes"),OFFSET('Water Data'!$F$9,0,10*ROW('Water Data'!F177)),NA())</f>
        <v>#N/A</v>
      </c>
      <c r="M183" s="96" t="e">
        <f ca="true">+IF(AND(ISNUMBER(OFFSET('Water Data'!$G$4,0,10*ROW('Water Data'!G177))),'Data Summary'!CB183="Yes"),100-OFFSET('Water Data'!$G$4,0,10*ROW('Water Data'!G177)),NA())</f>
        <v>#N/A</v>
      </c>
      <c r="N183" s="96" t="e">
        <f ca="true">+IF(AND(ISNUMBER(OFFSET('Water Data'!$G$6,0,10*ROW('Water Data'!G177))),'Data Summary'!CC183="Yes"),OFFSET('Water Data'!$G$6,0,10*ROW('Water Data'!G177)),NA())</f>
        <v>#N/A</v>
      </c>
      <c r="O183" s="96" t="e">
        <f ca="true">+IF(AND(ISNUMBER(OFFSET('Water Data'!$G$9,0,10*ROW('Water Data'!G177))),'Data Summary'!CD183="Yes"),OFFSET('Water Data'!$G$9,0,10*ROW('Water Data'!G177)),NA())</f>
        <v>#N/A</v>
      </c>
      <c r="P183" s="96" t="e">
        <f ca="true">+IF(AND(ISNUMBER(OFFSET('Water Data'!$H$4,0,10*ROW('Water Data'!H177))),'Data Summary'!CE183="Yes"),100-OFFSET('Water Data'!$H$4,0,10*ROW('Water Data'!H177)),NA())</f>
        <v>#N/A</v>
      </c>
      <c r="Q183" s="96" t="e">
        <f ca="true">+IF(AND(ISNUMBER(OFFSET('Water Data'!$H$6,0,10*ROW('Water Data'!H177))),'Data Summary'!CF183="Yes"),OFFSET('Water Data'!$H$6,0,10*ROW('Water Data'!H177)),NA())</f>
        <v>#N/A</v>
      </c>
      <c r="R183" s="96" t="e">
        <f ca="true">+IF(AND(ISNUMBER(OFFSET('Water Data'!$H$9,0,10*ROW('Water Data'!H177))),'Data Summary'!CG183="Yes"),OFFSET('Water Data'!$H$9,0,10*ROW('Water Data'!H177)),NA())</f>
        <v>#N/A</v>
      </c>
      <c r="S183" s="96" t="e">
        <f ca="true">+IF(AND(ISNUMBER(OFFSET('Water Data'!$I$4,0,10*ROW('Water Data'!I177))),'Data Summary'!CH183="Yes"),100-OFFSET('Water Data'!$I$4,0,10*ROW('Water Data'!I177)),NA())</f>
        <v>#N/A</v>
      </c>
      <c r="T183" s="96" t="e">
        <f ca="true">+IF(AND(ISNUMBER(OFFSET('Water Data'!$I$6,0,10*ROW('Water Data'!I177))),'Data Summary'!CI183="Yes"),OFFSET('Water Data'!$I$6,0,10*ROW('Water Data'!I177)),NA())</f>
        <v>#N/A</v>
      </c>
      <c r="U183" s="96" t="e">
        <f ca="true">+IF(AND(ISNUMBER(OFFSET('Water Data'!$I$9,0,10*ROW('Water Data'!I177))),'Data Summary'!CJ183="Yes"),OFFSET('Water Data'!$I$9,0,10*ROW('Water Data'!I177)),NA())</f>
        <v>#N/A</v>
      </c>
      <c r="V183" s="97" t="e">
        <f ca="true">+IF(AND(ISNUMBER(OFFSET('Sanitation Data'!$D$4,0,10*ROW('Sanitation Data'!D177))),'Data Summary'!CK183="Yes"),100-OFFSET('Sanitation Data'!$D$4,0,10*ROW('Sanitation Data'!D177)),NA())</f>
        <v>#N/A</v>
      </c>
      <c r="W183" s="97" t="e">
        <f ca="true">+IF(AND(ISNUMBER(OFFSET('Sanitation Data'!$D$6,0,10*ROW('Sanitation Data'!D177))),'Data Summary'!CL183="Yes"),OFFSET('Sanitation Data'!$D$6,0,10*ROW('Sanitation Data'!D177)),NA())</f>
        <v>#N/A</v>
      </c>
      <c r="X183" s="97" t="e">
        <f ca="true">+IF(AND(ISNUMBER(OFFSET('Sanitation Data'!$D$10,0,10*ROW('Sanitation Data'!D177))),'Data Summary'!CM183="Yes"),OFFSET('Sanitation Data'!$D$10,0,10*ROW('Sanitation Data'!D177)),NA())</f>
        <v>#N/A</v>
      </c>
      <c r="Y183" s="97" t="e">
        <f ca="true">+IF(AND(ISNUMBER(OFFSET('Sanitation Data'!$D$11,0,10*ROW('Sanitation Data'!D177))),'Data Summary'!CN183="Yes"),OFFSET('Sanitation Data'!$D$11,0,10*ROW('Sanitation Data'!D177)),NA())</f>
        <v>#N/A</v>
      </c>
      <c r="Z183" s="97" t="e">
        <f ca="true">+IF(AND(ISNUMBER(OFFSET('Sanitation Data'!$D$12,0,10*ROW('Sanitation Data'!D177))),'Data Summary'!CO183="Yes"),OFFSET('Sanitation Data'!$D$12,0,10*ROW('Sanitation Data'!D177)),NA())</f>
        <v>#N/A</v>
      </c>
      <c r="AA183" s="97" t="e">
        <f ca="true">+IF(AND(ISNUMBER(OFFSET('Sanitation Data'!$E$4,0,10*ROW('Sanitation Data'!E177))),'Data Summary'!CP183="Yes"),100-OFFSET('Sanitation Data'!$E$4,0,10*ROW('Sanitation Data'!E177)),NA())</f>
        <v>#N/A</v>
      </c>
      <c r="AB183" s="97" t="e">
        <f ca="true">+IF(AND(ISNUMBER(OFFSET('Sanitation Data'!$E$6,0,10*ROW('Sanitation Data'!E177))),'Data Summary'!CQ183="Yes"),OFFSET('Sanitation Data'!$E$6,0,10*ROW('Sanitation Data'!E177)),NA())</f>
        <v>#N/A</v>
      </c>
      <c r="AC183" s="97" t="e">
        <f ca="true">+IF(AND(ISNUMBER(OFFSET('Sanitation Data'!$E$10,0,10*ROW('Sanitation Data'!E177))),'Data Summary'!CR183="Yes"),OFFSET('Sanitation Data'!$E$10,0,10*ROW('Sanitation Data'!E177)),NA())</f>
        <v>#N/A</v>
      </c>
      <c r="AD183" s="97" t="e">
        <f ca="true">+IF(AND(ISNUMBER(OFFSET('Sanitation Data'!$E$11,0,10*ROW('Sanitation Data'!E177))),'Data Summary'!CS183="Yes"),OFFSET('Sanitation Data'!$E$11,0,10*ROW('Sanitation Data'!E177)),NA())</f>
        <v>#N/A</v>
      </c>
      <c r="AE183" s="97" t="e">
        <f ca="true">+IF(AND(ISNUMBER(OFFSET('Sanitation Data'!$E$12,0,10*ROW('Sanitation Data'!E177))),'Data Summary'!CT183="Yes"),OFFSET('Sanitation Data'!$E$12,0,10*ROW('Sanitation Data'!E177)),NA())</f>
        <v>#N/A</v>
      </c>
      <c r="AF183" s="97" t="e">
        <f ca="true">+IF(AND(ISNUMBER(OFFSET('Sanitation Data'!$F$4,0,10*ROW('Sanitation Data'!F177))),'Data Summary'!CU183="Yes"),100-OFFSET('Sanitation Data'!$F$4,0,10*ROW('Sanitation Data'!F177)),NA())</f>
        <v>#N/A</v>
      </c>
      <c r="AG183" s="97" t="e">
        <f ca="true">+IF(AND(ISNUMBER(OFFSET('Sanitation Data'!$F$6,0,10*ROW('Sanitation Data'!F177))),'Data Summary'!CV183="Yes"),OFFSET('Sanitation Data'!$F$6,0,10*ROW('Sanitation Data'!F177)),NA())</f>
        <v>#N/A</v>
      </c>
      <c r="AH183" s="97" t="e">
        <f ca="true">+IF(AND(ISNUMBER(OFFSET('Sanitation Data'!$F$10,0,10*ROW('Sanitation Data'!F177))),'Data Summary'!CW183="Yes"),OFFSET('Sanitation Data'!$F$10,0,10*ROW('Sanitation Data'!F177)),NA())</f>
        <v>#N/A</v>
      </c>
      <c r="AI183" s="97" t="e">
        <f ca="true">+IF(AND(ISNUMBER(OFFSET('Sanitation Data'!$F$11,0,10*ROW('Sanitation Data'!F177))),'Data Summary'!CX183="Yes"),OFFSET('Sanitation Data'!$F$11,0,10*ROW('Sanitation Data'!F177)),NA())</f>
        <v>#N/A</v>
      </c>
      <c r="AJ183" s="97" t="e">
        <f ca="true">+IF(AND(ISNUMBER(OFFSET('Sanitation Data'!$F$12,0,10*ROW('Sanitation Data'!F177))),'Data Summary'!CY183="Yes"),OFFSET('Sanitation Data'!$F$12,0,10*ROW('Sanitation Data'!F177)),NA())</f>
        <v>#N/A</v>
      </c>
      <c r="AK183" s="97" t="e">
        <f ca="true">+IF(AND(ISNUMBER(OFFSET('Sanitation Data'!$G$4,0,10*ROW('Sanitation Data'!G177))),'Data Summary'!CZ183="Yes"),100-OFFSET('Sanitation Data'!$G$4,0,10*ROW('Sanitation Data'!G177)),NA())</f>
        <v>#N/A</v>
      </c>
      <c r="AL183" s="97" t="e">
        <f ca="true">+IF(AND(ISNUMBER(OFFSET('Sanitation Data'!$G$6,0,10*ROW('Sanitation Data'!G177))),'Data Summary'!DA183="Yes"),OFFSET('Sanitation Data'!$G$6,0,10*ROW('Sanitation Data'!G177)),NA())</f>
        <v>#N/A</v>
      </c>
      <c r="AM183" s="97" t="e">
        <f ca="true">+IF(AND(ISNUMBER(OFFSET('Sanitation Data'!$G$10,0,10*ROW('Sanitation Data'!G177))),'Data Summary'!DB183="Yes"),OFFSET('Sanitation Data'!$G$10,0,10*ROW('Sanitation Data'!G177)),NA())</f>
        <v>#N/A</v>
      </c>
      <c r="AN183" s="97" t="e">
        <f ca="true">+IF(AND(ISNUMBER(OFFSET('Sanitation Data'!$G$11,0,10*ROW('Sanitation Data'!G177))),'Data Summary'!DC183="Yes"),OFFSET('Sanitation Data'!$G$11,0,10*ROW('Sanitation Data'!G177)),NA())</f>
        <v>#N/A</v>
      </c>
      <c r="AO183" s="97" t="e">
        <f ca="true">+IF(AND(ISNUMBER(OFFSET('Sanitation Data'!$G$12,0,10*ROW('Sanitation Data'!G177))),'Data Summary'!DD183="Yes"),OFFSET('Sanitation Data'!$G$12,0,10*ROW('Sanitation Data'!G177)),NA())</f>
        <v>#N/A</v>
      </c>
      <c r="AP183" s="97" t="e">
        <f ca="true">+IF(AND(ISNUMBER(OFFSET('Sanitation Data'!$H$4,0,10*ROW('Sanitation Data'!H177))),'Data Summary'!DE183="Yes"),100-OFFSET('Sanitation Data'!$H$4,0,10*ROW('Sanitation Data'!H177)),NA())</f>
        <v>#N/A</v>
      </c>
      <c r="AQ183" s="97" t="e">
        <f ca="true">+IF(AND(ISNUMBER(OFFSET('Sanitation Data'!$H$6,0,10*ROW('Sanitation Data'!H177))),'Data Summary'!DF183="Yes"),OFFSET('Sanitation Data'!$H$6,0,10*ROW('Sanitation Data'!H177)),NA())</f>
        <v>#N/A</v>
      </c>
      <c r="AR183" s="97" t="e">
        <f ca="true">+IF(AND(ISNUMBER(OFFSET('Sanitation Data'!$H$10,0,10*ROW('Sanitation Data'!H177))),'Data Summary'!DG183="Yes"),OFFSET('Sanitation Data'!$H$10,0,10*ROW('Sanitation Data'!H177)),NA())</f>
        <v>#N/A</v>
      </c>
      <c r="AS183" s="97" t="e">
        <f ca="true">+IF(AND(ISNUMBER(OFFSET('Sanitation Data'!$H$11,0,10*ROW('Sanitation Data'!H177))),'Data Summary'!DH183="Yes"),OFFSET('Sanitation Data'!$H$11,0,10*ROW('Sanitation Data'!H177)),NA())</f>
        <v>#N/A</v>
      </c>
      <c r="AT183" s="97" t="e">
        <f ca="true">+IF(AND(ISNUMBER(OFFSET('Sanitation Data'!$H$12,0,10*ROW('Sanitation Data'!H177))),'Data Summary'!DI183="Yes"),OFFSET('Sanitation Data'!$H$12,0,10*ROW('Sanitation Data'!H177)),NA())</f>
        <v>#N/A</v>
      </c>
      <c r="AU183" s="97" t="e">
        <f ca="true">+IF(AND(ISNUMBER(OFFSET('Sanitation Data'!$I$4,0,10*ROW('Sanitation Data'!I177))),'Data Summary'!DJ183="Yes"),100-OFFSET('Sanitation Data'!$I$4,0,10*ROW('Sanitation Data'!I177)),NA())</f>
        <v>#N/A</v>
      </c>
      <c r="AV183" s="97" t="e">
        <f ca="true">+IF(AND(ISNUMBER(OFFSET('Sanitation Data'!$I$6,0,10*ROW('Sanitation Data'!I177))),'Data Summary'!DK183="Yes"),OFFSET('Sanitation Data'!$I$6,0,10*ROW('Sanitation Data'!I177)),NA())</f>
        <v>#N/A</v>
      </c>
      <c r="AW183" s="97" t="e">
        <f ca="true">+IF(AND(ISNUMBER(OFFSET('Sanitation Data'!$I$10,0,10*ROW('Sanitation Data'!I177))),'Data Summary'!DL183="Yes"),OFFSET('Sanitation Data'!$I$10,0,10*ROW('Sanitation Data'!I177)),NA())</f>
        <v>#N/A</v>
      </c>
      <c r="AX183" s="97" t="e">
        <f ca="true">+IF(AND(ISNUMBER(OFFSET('Sanitation Data'!$I$11,0,10*ROW('Sanitation Data'!I177))),'Data Summary'!DM183="Yes"),OFFSET('Sanitation Data'!$I$11,0,10*ROW('Sanitation Data'!I177)),NA())</f>
        <v>#N/A</v>
      </c>
      <c r="AY183" s="97" t="e">
        <f ca="true">+IF(AND(ISNUMBER(OFFSET('Sanitation Data'!$I$12,0,10*ROW('Sanitation Data'!I177))),'Data Summary'!DN183="Yes"),OFFSET('Sanitation Data'!$I$12,0,10*ROW('Sanitation Data'!I177)),NA())</f>
        <v>#N/A</v>
      </c>
      <c r="AZ183" s="98" t="e">
        <f ca="true">+IF(AND(ISNUMBER(OFFSET('Hygiene Data'!$D$5,0,10*ROW('Hygiene Data'!D177))),'Data Summary'!DO183="Yes"),OFFSET('Hygiene Data'!$D$5,0,10*ROW('Hygiene Data'!D177)),NA())</f>
        <v>#N/A</v>
      </c>
      <c r="BA183" s="98" t="e">
        <f ca="true">+IF(AND(ISNUMBER(OFFSET('Hygiene Data'!$D$7,0,10*ROW('Hygiene Data'!D177))),'Data Summary'!DP183="Yes"),OFFSET('Hygiene Data'!$D$7,0,10*ROW('Hygiene Data'!D177)),NA())</f>
        <v>#N/A</v>
      </c>
      <c r="BB183" s="98" t="e">
        <f ca="true">+IF(AND(ISNUMBER(OFFSET('Hygiene Data'!$D$9,0,10*ROW('Hygiene Data'!D177))),'Data Summary'!DQ183="Yes"),OFFSET('Hygiene Data'!$D$9,0,10*ROW('Hygiene Data'!D177)),NA())</f>
        <v>#N/A</v>
      </c>
      <c r="BC183" s="98" t="e">
        <f ca="true">+IF(AND(ISNUMBER(OFFSET('Hygiene Data'!$E$5,0,10*ROW('Hygiene Data'!E177))),'Data Summary'!DR183="Yes"),OFFSET('Hygiene Data'!$E$5,0,10*ROW('Hygiene Data'!E177)),NA())</f>
        <v>#N/A</v>
      </c>
      <c r="BD183" s="98" t="e">
        <f ca="true">+IF(AND(ISNUMBER(OFFSET('Hygiene Data'!$E$7,0,10*ROW('Hygiene Data'!E177))),'Data Summary'!DS183="Yes"),OFFSET('Hygiene Data'!$E$7,0,10*ROW('Hygiene Data'!E177)),NA())</f>
        <v>#N/A</v>
      </c>
      <c r="BE183" s="98" t="e">
        <f ca="true">+IF(AND(ISNUMBER(OFFSET('Hygiene Data'!$E$9,0,10*ROW('Hygiene Data'!E177))),'Data Summary'!DT183="Yes"),OFFSET('Hygiene Data'!$E$9,0,10*ROW('Hygiene Data'!E177)),NA())</f>
        <v>#N/A</v>
      </c>
      <c r="BF183" s="98" t="e">
        <f ca="true">+IF(AND(ISNUMBER(OFFSET('Hygiene Data'!$F$5,0,10*ROW('Hygiene Data'!F177))),'Data Summary'!DU183="Yes"),OFFSET('Hygiene Data'!$F$5,0,10*ROW('Hygiene Data'!F177)),NA())</f>
        <v>#N/A</v>
      </c>
      <c r="BG183" s="98" t="e">
        <f ca="true">+IF(AND(ISNUMBER(OFFSET('Hygiene Data'!$F$7,0,10*ROW('Hygiene Data'!F177))),'Data Summary'!DV183="Yes"),OFFSET('Hygiene Data'!$F$7,0,10*ROW('Hygiene Data'!F177)),NA())</f>
        <v>#N/A</v>
      </c>
      <c r="BH183" s="98" t="e">
        <f ca="true">+IF(AND(ISNUMBER(OFFSET('Hygiene Data'!$F$9,0,10*ROW('Hygiene Data'!F177))),'Data Summary'!DW183="Yes"),OFFSET('Hygiene Data'!$F$9,0,10*ROW('Hygiene Data'!F177)),NA())</f>
        <v>#N/A</v>
      </c>
      <c r="BI183" s="98" t="e">
        <f ca="true">+IF(AND(ISNUMBER(OFFSET('Hygiene Data'!$G$5,0,10*ROW('Hygiene Data'!G177))),'Data Summary'!DX183="Yes"),OFFSET('Hygiene Data'!$G$5,0,10*ROW('Hygiene Data'!G177)),NA())</f>
        <v>#N/A</v>
      </c>
      <c r="BJ183" s="98" t="e">
        <f ca="true">+IF(AND(ISNUMBER(OFFSET('Hygiene Data'!$G$7,0,10*ROW('Hygiene Data'!G177))),'Data Summary'!DY183="Yes"),OFFSET('Hygiene Data'!$G$7,0,10*ROW('Hygiene Data'!G177)),NA())</f>
        <v>#N/A</v>
      </c>
      <c r="BK183" s="98" t="e">
        <f ca="true">+IF(AND(ISNUMBER(OFFSET('Hygiene Data'!$G$9,0,10*ROW('Hygiene Data'!G177))),'Data Summary'!DZ183="Yes"),OFFSET('Hygiene Data'!$G$9,0,10*ROW('Hygiene Data'!G177)),NA())</f>
        <v>#N/A</v>
      </c>
      <c r="BL183" s="98" t="e">
        <f ca="true">+IF(AND(ISNUMBER(OFFSET('Hygiene Data'!$H$5,0,10*ROW('Hygiene Data'!H177))),'Data Summary'!EA183="Yes"),OFFSET('Hygiene Data'!$H$5,0,10*ROW('Hygiene Data'!H177)),NA())</f>
        <v>#N/A</v>
      </c>
      <c r="BM183" s="98" t="e">
        <f ca="true">+IF(AND(ISNUMBER(OFFSET('Hygiene Data'!$H$7,0,10*ROW('Hygiene Data'!H177))),'Data Summary'!EB183="Yes"),OFFSET('Hygiene Data'!$H$7,0,10*ROW('Hygiene Data'!H177)),NA())</f>
        <v>#N/A</v>
      </c>
      <c r="BN183" s="98" t="e">
        <f ca="true">+IF(AND(ISNUMBER(OFFSET('Hygiene Data'!$H$9,0,10*ROW('Hygiene Data'!H177))),'Data Summary'!EC183="Yes"),OFFSET('Hygiene Data'!$H$9,0,10*ROW('Hygiene Data'!H177)),NA())</f>
        <v>#N/A</v>
      </c>
      <c r="BO183" s="98" t="e">
        <f ca="true">+IF(AND(ISNUMBER(OFFSET('Hygiene Data'!$I$5,0,10*ROW('Hygiene Data'!I177))),'Data Summary'!ED183="Yes"),OFFSET('Hygiene Data'!$I$5,0,10*ROW('Hygiene Data'!I177)),NA())</f>
        <v>#N/A</v>
      </c>
      <c r="BP183" s="98" t="e">
        <f ca="true">+IF(AND(ISNUMBER(OFFSET('Hygiene Data'!$I$7,0,10*ROW('Hygiene Data'!I177))),'Data Summary'!EE183="Yes"),OFFSET('Hygiene Data'!$I$7,0,10*ROW('Hygiene Data'!I177)),NA())</f>
        <v>#N/A</v>
      </c>
      <c r="BQ183" s="98" t="e">
        <f ca="true">+IF(AND(ISNUMBER(OFFSET('Hygiene Data'!$I$9,0,10*ROW('Hygiene Data'!I177))),'Data Summary'!EF183="Yes"),OFFSET('Hygiene Data'!$I$9,0,10*ROW('Hygiene Data'!I177)),NA())</f>
        <v>#N/A</v>
      </c>
    </row>
    <row xmlns:x14ac="http://schemas.microsoft.com/office/spreadsheetml/2009/9/ac" r="184" x14ac:dyDescent="0.2">
      <c r="A184" s="339" t="e">
        <f ca="true">+RIGHT('Data Summary'!A184,LEN('Data Summary'!A184)-9)</f>
        <v>#VALUE!</v>
      </c>
      <c r="B184" s="36" t="str">
        <f ca="true">+IF(ISTEXT('Data Summary'!B184),'Data Summary'!B184,"")</f>
        <v/>
      </c>
      <c r="C184" s="338" t="e">
        <f ca="true">+VALUE('Data Summary'!C184)</f>
        <v>#VALUE!</v>
      </c>
      <c r="D184" s="96" t="e">
        <f ca="true">+IF(AND(ISNUMBER(OFFSET('Water Data'!$D$4,0,10*ROW('Water Data'!D178))),'Data Summary'!BS184="Yes"),100-OFFSET('Water Data'!$D$4,0,10*ROW('Water Data'!D178)),NA())</f>
        <v>#N/A</v>
      </c>
      <c r="E184" s="96" t="e">
        <f ca="true">+IF(AND(ISNUMBER(OFFSET('Water Data'!$D$6,0,10*ROW('Water Data'!D178))),'Data Summary'!BT184="Yes"),OFFSET('Water Data'!$D$6,0,10*ROW('Water Data'!D178)),NA())</f>
        <v>#N/A</v>
      </c>
      <c r="F184" s="96" t="e">
        <f ca="true">+IF(AND(ISNUMBER(OFFSET('Water Data'!$D$9,0,10*ROW('Water Data'!D178))),'Data Summary'!BU184="Yes"),OFFSET('Water Data'!$D$9,0,10*ROW('Water Data'!D178)),NA())</f>
        <v>#N/A</v>
      </c>
      <c r="G184" s="96" t="e">
        <f ca="true">+IF(AND(ISNUMBER(OFFSET('Water Data'!$E$4,0,10*ROW('Water Data'!E178))),'Data Summary'!BV184="Yes"),100-OFFSET('Water Data'!$E$4,0,10*ROW('Water Data'!E178)),NA())</f>
        <v>#N/A</v>
      </c>
      <c r="H184" s="96" t="e">
        <f ca="true">+IF(AND(ISNUMBER(OFFSET('Water Data'!$E$6,0,10*ROW('Water Data'!E178))),'Data Summary'!BW184="Yes"),OFFSET('Water Data'!$E$6,0,10*ROW('Water Data'!E178)),NA())</f>
        <v>#N/A</v>
      </c>
      <c r="I184" s="96" t="e">
        <f ca="true">+IF(AND(ISNUMBER(OFFSET('Water Data'!$E$9,0,10*ROW('Water Data'!E178))),'Data Summary'!BX184="Yes"),OFFSET('Water Data'!$E$9,0,10*ROW('Water Data'!E178)),NA())</f>
        <v>#N/A</v>
      </c>
      <c r="J184" s="96" t="e">
        <f ca="true">+IF(AND(ISNUMBER(OFFSET('Water Data'!$F$4,0,10*ROW('Water Data'!F178))),'Data Summary'!BY184="Yes"),100-OFFSET('Water Data'!$F$4,0,10*ROW('Water Data'!F178)),NA())</f>
        <v>#N/A</v>
      </c>
      <c r="K184" s="96" t="e">
        <f ca="true">+IF(AND(ISNUMBER(OFFSET('Water Data'!$F$6,0,10*ROW('Water Data'!F178))),'Data Summary'!BZ184="Yes"),OFFSET('Water Data'!$F$6,0,10*ROW('Water Data'!F178)),NA())</f>
        <v>#N/A</v>
      </c>
      <c r="L184" s="96" t="e">
        <f ca="true">+IF(AND(ISNUMBER(OFFSET('Water Data'!$F$9,0,10*ROW('Water Data'!F178))),'Data Summary'!CA184="Yes"),OFFSET('Water Data'!$F$9,0,10*ROW('Water Data'!F178)),NA())</f>
        <v>#N/A</v>
      </c>
      <c r="M184" s="96" t="e">
        <f ca="true">+IF(AND(ISNUMBER(OFFSET('Water Data'!$G$4,0,10*ROW('Water Data'!G178))),'Data Summary'!CB184="Yes"),100-OFFSET('Water Data'!$G$4,0,10*ROW('Water Data'!G178)),NA())</f>
        <v>#N/A</v>
      </c>
      <c r="N184" s="96" t="e">
        <f ca="true">+IF(AND(ISNUMBER(OFFSET('Water Data'!$G$6,0,10*ROW('Water Data'!G178))),'Data Summary'!CC184="Yes"),OFFSET('Water Data'!$G$6,0,10*ROW('Water Data'!G178)),NA())</f>
        <v>#N/A</v>
      </c>
      <c r="O184" s="96" t="e">
        <f ca="true">+IF(AND(ISNUMBER(OFFSET('Water Data'!$G$9,0,10*ROW('Water Data'!G178))),'Data Summary'!CD184="Yes"),OFFSET('Water Data'!$G$9,0,10*ROW('Water Data'!G178)),NA())</f>
        <v>#N/A</v>
      </c>
      <c r="P184" s="96" t="e">
        <f ca="true">+IF(AND(ISNUMBER(OFFSET('Water Data'!$H$4,0,10*ROW('Water Data'!H178))),'Data Summary'!CE184="Yes"),100-OFFSET('Water Data'!$H$4,0,10*ROW('Water Data'!H178)),NA())</f>
        <v>#N/A</v>
      </c>
      <c r="Q184" s="96" t="e">
        <f ca="true">+IF(AND(ISNUMBER(OFFSET('Water Data'!$H$6,0,10*ROW('Water Data'!H178))),'Data Summary'!CF184="Yes"),OFFSET('Water Data'!$H$6,0,10*ROW('Water Data'!H178)),NA())</f>
        <v>#N/A</v>
      </c>
      <c r="R184" s="96" t="e">
        <f ca="true">+IF(AND(ISNUMBER(OFFSET('Water Data'!$H$9,0,10*ROW('Water Data'!H178))),'Data Summary'!CG184="Yes"),OFFSET('Water Data'!$H$9,0,10*ROW('Water Data'!H178)),NA())</f>
        <v>#N/A</v>
      </c>
      <c r="S184" s="96" t="e">
        <f ca="true">+IF(AND(ISNUMBER(OFFSET('Water Data'!$I$4,0,10*ROW('Water Data'!I178))),'Data Summary'!CH184="Yes"),100-OFFSET('Water Data'!$I$4,0,10*ROW('Water Data'!I178)),NA())</f>
        <v>#N/A</v>
      </c>
      <c r="T184" s="96" t="e">
        <f ca="true">+IF(AND(ISNUMBER(OFFSET('Water Data'!$I$6,0,10*ROW('Water Data'!I178))),'Data Summary'!CI184="Yes"),OFFSET('Water Data'!$I$6,0,10*ROW('Water Data'!I178)),NA())</f>
        <v>#N/A</v>
      </c>
      <c r="U184" s="96" t="e">
        <f ca="true">+IF(AND(ISNUMBER(OFFSET('Water Data'!$I$9,0,10*ROW('Water Data'!I178))),'Data Summary'!CJ184="Yes"),OFFSET('Water Data'!$I$9,0,10*ROW('Water Data'!I178)),NA())</f>
        <v>#N/A</v>
      </c>
      <c r="V184" s="97" t="e">
        <f ca="true">+IF(AND(ISNUMBER(OFFSET('Sanitation Data'!$D$4,0,10*ROW('Sanitation Data'!D178))),'Data Summary'!CK184="Yes"),100-OFFSET('Sanitation Data'!$D$4,0,10*ROW('Sanitation Data'!D178)),NA())</f>
        <v>#N/A</v>
      </c>
      <c r="W184" s="97" t="e">
        <f ca="true">+IF(AND(ISNUMBER(OFFSET('Sanitation Data'!$D$6,0,10*ROW('Sanitation Data'!D178))),'Data Summary'!CL184="Yes"),OFFSET('Sanitation Data'!$D$6,0,10*ROW('Sanitation Data'!D178)),NA())</f>
        <v>#N/A</v>
      </c>
      <c r="X184" s="97" t="e">
        <f ca="true">+IF(AND(ISNUMBER(OFFSET('Sanitation Data'!$D$10,0,10*ROW('Sanitation Data'!D178))),'Data Summary'!CM184="Yes"),OFFSET('Sanitation Data'!$D$10,0,10*ROW('Sanitation Data'!D178)),NA())</f>
        <v>#N/A</v>
      </c>
      <c r="Y184" s="97" t="e">
        <f ca="true">+IF(AND(ISNUMBER(OFFSET('Sanitation Data'!$D$11,0,10*ROW('Sanitation Data'!D178))),'Data Summary'!CN184="Yes"),OFFSET('Sanitation Data'!$D$11,0,10*ROW('Sanitation Data'!D178)),NA())</f>
        <v>#N/A</v>
      </c>
      <c r="Z184" s="97" t="e">
        <f ca="true">+IF(AND(ISNUMBER(OFFSET('Sanitation Data'!$D$12,0,10*ROW('Sanitation Data'!D178))),'Data Summary'!CO184="Yes"),OFFSET('Sanitation Data'!$D$12,0,10*ROW('Sanitation Data'!D178)),NA())</f>
        <v>#N/A</v>
      </c>
      <c r="AA184" s="97" t="e">
        <f ca="true">+IF(AND(ISNUMBER(OFFSET('Sanitation Data'!$E$4,0,10*ROW('Sanitation Data'!E178))),'Data Summary'!CP184="Yes"),100-OFFSET('Sanitation Data'!$E$4,0,10*ROW('Sanitation Data'!E178)),NA())</f>
        <v>#N/A</v>
      </c>
      <c r="AB184" s="97" t="e">
        <f ca="true">+IF(AND(ISNUMBER(OFFSET('Sanitation Data'!$E$6,0,10*ROW('Sanitation Data'!E178))),'Data Summary'!CQ184="Yes"),OFFSET('Sanitation Data'!$E$6,0,10*ROW('Sanitation Data'!E178)),NA())</f>
        <v>#N/A</v>
      </c>
      <c r="AC184" s="97" t="e">
        <f ca="true">+IF(AND(ISNUMBER(OFFSET('Sanitation Data'!$E$10,0,10*ROW('Sanitation Data'!E178))),'Data Summary'!CR184="Yes"),OFFSET('Sanitation Data'!$E$10,0,10*ROW('Sanitation Data'!E178)),NA())</f>
        <v>#N/A</v>
      </c>
      <c r="AD184" s="97" t="e">
        <f ca="true">+IF(AND(ISNUMBER(OFFSET('Sanitation Data'!$E$11,0,10*ROW('Sanitation Data'!E178))),'Data Summary'!CS184="Yes"),OFFSET('Sanitation Data'!$E$11,0,10*ROW('Sanitation Data'!E178)),NA())</f>
        <v>#N/A</v>
      </c>
      <c r="AE184" s="97" t="e">
        <f ca="true">+IF(AND(ISNUMBER(OFFSET('Sanitation Data'!$E$12,0,10*ROW('Sanitation Data'!E178))),'Data Summary'!CT184="Yes"),OFFSET('Sanitation Data'!$E$12,0,10*ROW('Sanitation Data'!E178)),NA())</f>
        <v>#N/A</v>
      </c>
      <c r="AF184" s="97" t="e">
        <f ca="true">+IF(AND(ISNUMBER(OFFSET('Sanitation Data'!$F$4,0,10*ROW('Sanitation Data'!F178))),'Data Summary'!CU184="Yes"),100-OFFSET('Sanitation Data'!$F$4,0,10*ROW('Sanitation Data'!F178)),NA())</f>
        <v>#N/A</v>
      </c>
      <c r="AG184" s="97" t="e">
        <f ca="true">+IF(AND(ISNUMBER(OFFSET('Sanitation Data'!$F$6,0,10*ROW('Sanitation Data'!F178))),'Data Summary'!CV184="Yes"),OFFSET('Sanitation Data'!$F$6,0,10*ROW('Sanitation Data'!F178)),NA())</f>
        <v>#N/A</v>
      </c>
      <c r="AH184" s="97" t="e">
        <f ca="true">+IF(AND(ISNUMBER(OFFSET('Sanitation Data'!$F$10,0,10*ROW('Sanitation Data'!F178))),'Data Summary'!CW184="Yes"),OFFSET('Sanitation Data'!$F$10,0,10*ROW('Sanitation Data'!F178)),NA())</f>
        <v>#N/A</v>
      </c>
      <c r="AI184" s="97" t="e">
        <f ca="true">+IF(AND(ISNUMBER(OFFSET('Sanitation Data'!$F$11,0,10*ROW('Sanitation Data'!F178))),'Data Summary'!CX184="Yes"),OFFSET('Sanitation Data'!$F$11,0,10*ROW('Sanitation Data'!F178)),NA())</f>
        <v>#N/A</v>
      </c>
      <c r="AJ184" s="97" t="e">
        <f ca="true">+IF(AND(ISNUMBER(OFFSET('Sanitation Data'!$F$12,0,10*ROW('Sanitation Data'!F178))),'Data Summary'!CY184="Yes"),OFFSET('Sanitation Data'!$F$12,0,10*ROW('Sanitation Data'!F178)),NA())</f>
        <v>#N/A</v>
      </c>
      <c r="AK184" s="97" t="e">
        <f ca="true">+IF(AND(ISNUMBER(OFFSET('Sanitation Data'!$G$4,0,10*ROW('Sanitation Data'!G178))),'Data Summary'!CZ184="Yes"),100-OFFSET('Sanitation Data'!$G$4,0,10*ROW('Sanitation Data'!G178)),NA())</f>
        <v>#N/A</v>
      </c>
      <c r="AL184" s="97" t="e">
        <f ca="true">+IF(AND(ISNUMBER(OFFSET('Sanitation Data'!$G$6,0,10*ROW('Sanitation Data'!G178))),'Data Summary'!DA184="Yes"),OFFSET('Sanitation Data'!$G$6,0,10*ROW('Sanitation Data'!G178)),NA())</f>
        <v>#N/A</v>
      </c>
      <c r="AM184" s="97" t="e">
        <f ca="true">+IF(AND(ISNUMBER(OFFSET('Sanitation Data'!$G$10,0,10*ROW('Sanitation Data'!G178))),'Data Summary'!DB184="Yes"),OFFSET('Sanitation Data'!$G$10,0,10*ROW('Sanitation Data'!G178)),NA())</f>
        <v>#N/A</v>
      </c>
      <c r="AN184" s="97" t="e">
        <f ca="true">+IF(AND(ISNUMBER(OFFSET('Sanitation Data'!$G$11,0,10*ROW('Sanitation Data'!G178))),'Data Summary'!DC184="Yes"),OFFSET('Sanitation Data'!$G$11,0,10*ROW('Sanitation Data'!G178)),NA())</f>
        <v>#N/A</v>
      </c>
      <c r="AO184" s="97" t="e">
        <f ca="true">+IF(AND(ISNUMBER(OFFSET('Sanitation Data'!$G$12,0,10*ROW('Sanitation Data'!G178))),'Data Summary'!DD184="Yes"),OFFSET('Sanitation Data'!$G$12,0,10*ROW('Sanitation Data'!G178)),NA())</f>
        <v>#N/A</v>
      </c>
      <c r="AP184" s="97" t="e">
        <f ca="true">+IF(AND(ISNUMBER(OFFSET('Sanitation Data'!$H$4,0,10*ROW('Sanitation Data'!H178))),'Data Summary'!DE184="Yes"),100-OFFSET('Sanitation Data'!$H$4,0,10*ROW('Sanitation Data'!H178)),NA())</f>
        <v>#N/A</v>
      </c>
      <c r="AQ184" s="97" t="e">
        <f ca="true">+IF(AND(ISNUMBER(OFFSET('Sanitation Data'!$H$6,0,10*ROW('Sanitation Data'!H178))),'Data Summary'!DF184="Yes"),OFFSET('Sanitation Data'!$H$6,0,10*ROW('Sanitation Data'!H178)),NA())</f>
        <v>#N/A</v>
      </c>
      <c r="AR184" s="97" t="e">
        <f ca="true">+IF(AND(ISNUMBER(OFFSET('Sanitation Data'!$H$10,0,10*ROW('Sanitation Data'!H178))),'Data Summary'!DG184="Yes"),OFFSET('Sanitation Data'!$H$10,0,10*ROW('Sanitation Data'!H178)),NA())</f>
        <v>#N/A</v>
      </c>
      <c r="AS184" s="97" t="e">
        <f ca="true">+IF(AND(ISNUMBER(OFFSET('Sanitation Data'!$H$11,0,10*ROW('Sanitation Data'!H178))),'Data Summary'!DH184="Yes"),OFFSET('Sanitation Data'!$H$11,0,10*ROW('Sanitation Data'!H178)),NA())</f>
        <v>#N/A</v>
      </c>
      <c r="AT184" s="97" t="e">
        <f ca="true">+IF(AND(ISNUMBER(OFFSET('Sanitation Data'!$H$12,0,10*ROW('Sanitation Data'!H178))),'Data Summary'!DI184="Yes"),OFFSET('Sanitation Data'!$H$12,0,10*ROW('Sanitation Data'!H178)),NA())</f>
        <v>#N/A</v>
      </c>
      <c r="AU184" s="97" t="e">
        <f ca="true">+IF(AND(ISNUMBER(OFFSET('Sanitation Data'!$I$4,0,10*ROW('Sanitation Data'!I178))),'Data Summary'!DJ184="Yes"),100-OFFSET('Sanitation Data'!$I$4,0,10*ROW('Sanitation Data'!I178)),NA())</f>
        <v>#N/A</v>
      </c>
      <c r="AV184" s="97" t="e">
        <f ca="true">+IF(AND(ISNUMBER(OFFSET('Sanitation Data'!$I$6,0,10*ROW('Sanitation Data'!I178))),'Data Summary'!DK184="Yes"),OFFSET('Sanitation Data'!$I$6,0,10*ROW('Sanitation Data'!I178)),NA())</f>
        <v>#N/A</v>
      </c>
      <c r="AW184" s="97" t="e">
        <f ca="true">+IF(AND(ISNUMBER(OFFSET('Sanitation Data'!$I$10,0,10*ROW('Sanitation Data'!I178))),'Data Summary'!DL184="Yes"),OFFSET('Sanitation Data'!$I$10,0,10*ROW('Sanitation Data'!I178)),NA())</f>
        <v>#N/A</v>
      </c>
      <c r="AX184" s="97" t="e">
        <f ca="true">+IF(AND(ISNUMBER(OFFSET('Sanitation Data'!$I$11,0,10*ROW('Sanitation Data'!I178))),'Data Summary'!DM184="Yes"),OFFSET('Sanitation Data'!$I$11,0,10*ROW('Sanitation Data'!I178)),NA())</f>
        <v>#N/A</v>
      </c>
      <c r="AY184" s="97" t="e">
        <f ca="true">+IF(AND(ISNUMBER(OFFSET('Sanitation Data'!$I$12,0,10*ROW('Sanitation Data'!I178))),'Data Summary'!DN184="Yes"),OFFSET('Sanitation Data'!$I$12,0,10*ROW('Sanitation Data'!I178)),NA())</f>
        <v>#N/A</v>
      </c>
      <c r="AZ184" s="98" t="e">
        <f ca="true">+IF(AND(ISNUMBER(OFFSET('Hygiene Data'!$D$5,0,10*ROW('Hygiene Data'!D178))),'Data Summary'!DO184="Yes"),OFFSET('Hygiene Data'!$D$5,0,10*ROW('Hygiene Data'!D178)),NA())</f>
        <v>#N/A</v>
      </c>
      <c r="BA184" s="98" t="e">
        <f ca="true">+IF(AND(ISNUMBER(OFFSET('Hygiene Data'!$D$7,0,10*ROW('Hygiene Data'!D178))),'Data Summary'!DP184="Yes"),OFFSET('Hygiene Data'!$D$7,0,10*ROW('Hygiene Data'!D178)),NA())</f>
        <v>#N/A</v>
      </c>
      <c r="BB184" s="98" t="e">
        <f ca="true">+IF(AND(ISNUMBER(OFFSET('Hygiene Data'!$D$9,0,10*ROW('Hygiene Data'!D178))),'Data Summary'!DQ184="Yes"),OFFSET('Hygiene Data'!$D$9,0,10*ROW('Hygiene Data'!D178)),NA())</f>
        <v>#N/A</v>
      </c>
      <c r="BC184" s="98" t="e">
        <f ca="true">+IF(AND(ISNUMBER(OFFSET('Hygiene Data'!$E$5,0,10*ROW('Hygiene Data'!E178))),'Data Summary'!DR184="Yes"),OFFSET('Hygiene Data'!$E$5,0,10*ROW('Hygiene Data'!E178)),NA())</f>
        <v>#N/A</v>
      </c>
      <c r="BD184" s="98" t="e">
        <f ca="true">+IF(AND(ISNUMBER(OFFSET('Hygiene Data'!$E$7,0,10*ROW('Hygiene Data'!E178))),'Data Summary'!DS184="Yes"),OFFSET('Hygiene Data'!$E$7,0,10*ROW('Hygiene Data'!E178)),NA())</f>
        <v>#N/A</v>
      </c>
      <c r="BE184" s="98" t="e">
        <f ca="true">+IF(AND(ISNUMBER(OFFSET('Hygiene Data'!$E$9,0,10*ROW('Hygiene Data'!E178))),'Data Summary'!DT184="Yes"),OFFSET('Hygiene Data'!$E$9,0,10*ROW('Hygiene Data'!E178)),NA())</f>
        <v>#N/A</v>
      </c>
      <c r="BF184" s="98" t="e">
        <f ca="true">+IF(AND(ISNUMBER(OFFSET('Hygiene Data'!$F$5,0,10*ROW('Hygiene Data'!F178))),'Data Summary'!DU184="Yes"),OFFSET('Hygiene Data'!$F$5,0,10*ROW('Hygiene Data'!F178)),NA())</f>
        <v>#N/A</v>
      </c>
      <c r="BG184" s="98" t="e">
        <f ca="true">+IF(AND(ISNUMBER(OFFSET('Hygiene Data'!$F$7,0,10*ROW('Hygiene Data'!F178))),'Data Summary'!DV184="Yes"),OFFSET('Hygiene Data'!$F$7,0,10*ROW('Hygiene Data'!F178)),NA())</f>
        <v>#N/A</v>
      </c>
      <c r="BH184" s="98" t="e">
        <f ca="true">+IF(AND(ISNUMBER(OFFSET('Hygiene Data'!$F$9,0,10*ROW('Hygiene Data'!F178))),'Data Summary'!DW184="Yes"),OFFSET('Hygiene Data'!$F$9,0,10*ROW('Hygiene Data'!F178)),NA())</f>
        <v>#N/A</v>
      </c>
      <c r="BI184" s="98" t="e">
        <f ca="true">+IF(AND(ISNUMBER(OFFSET('Hygiene Data'!$G$5,0,10*ROW('Hygiene Data'!G178))),'Data Summary'!DX184="Yes"),OFFSET('Hygiene Data'!$G$5,0,10*ROW('Hygiene Data'!G178)),NA())</f>
        <v>#N/A</v>
      </c>
      <c r="BJ184" s="98" t="e">
        <f ca="true">+IF(AND(ISNUMBER(OFFSET('Hygiene Data'!$G$7,0,10*ROW('Hygiene Data'!G178))),'Data Summary'!DY184="Yes"),OFFSET('Hygiene Data'!$G$7,0,10*ROW('Hygiene Data'!G178)),NA())</f>
        <v>#N/A</v>
      </c>
      <c r="BK184" s="98" t="e">
        <f ca="true">+IF(AND(ISNUMBER(OFFSET('Hygiene Data'!$G$9,0,10*ROW('Hygiene Data'!G178))),'Data Summary'!DZ184="Yes"),OFFSET('Hygiene Data'!$G$9,0,10*ROW('Hygiene Data'!G178)),NA())</f>
        <v>#N/A</v>
      </c>
      <c r="BL184" s="98" t="e">
        <f ca="true">+IF(AND(ISNUMBER(OFFSET('Hygiene Data'!$H$5,0,10*ROW('Hygiene Data'!H178))),'Data Summary'!EA184="Yes"),OFFSET('Hygiene Data'!$H$5,0,10*ROW('Hygiene Data'!H178)),NA())</f>
        <v>#N/A</v>
      </c>
      <c r="BM184" s="98" t="e">
        <f ca="true">+IF(AND(ISNUMBER(OFFSET('Hygiene Data'!$H$7,0,10*ROW('Hygiene Data'!H178))),'Data Summary'!EB184="Yes"),OFFSET('Hygiene Data'!$H$7,0,10*ROW('Hygiene Data'!H178)),NA())</f>
        <v>#N/A</v>
      </c>
      <c r="BN184" s="98" t="e">
        <f ca="true">+IF(AND(ISNUMBER(OFFSET('Hygiene Data'!$H$9,0,10*ROW('Hygiene Data'!H178))),'Data Summary'!EC184="Yes"),OFFSET('Hygiene Data'!$H$9,0,10*ROW('Hygiene Data'!H178)),NA())</f>
        <v>#N/A</v>
      </c>
      <c r="BO184" s="98" t="e">
        <f ca="true">+IF(AND(ISNUMBER(OFFSET('Hygiene Data'!$I$5,0,10*ROW('Hygiene Data'!I178))),'Data Summary'!ED184="Yes"),OFFSET('Hygiene Data'!$I$5,0,10*ROW('Hygiene Data'!I178)),NA())</f>
        <v>#N/A</v>
      </c>
      <c r="BP184" s="98" t="e">
        <f ca="true">+IF(AND(ISNUMBER(OFFSET('Hygiene Data'!$I$7,0,10*ROW('Hygiene Data'!I178))),'Data Summary'!EE184="Yes"),OFFSET('Hygiene Data'!$I$7,0,10*ROW('Hygiene Data'!I178)),NA())</f>
        <v>#N/A</v>
      </c>
      <c r="BQ184" s="98" t="e">
        <f ca="true">+IF(AND(ISNUMBER(OFFSET('Hygiene Data'!$I$9,0,10*ROW('Hygiene Data'!I178))),'Data Summary'!EF184="Yes"),OFFSET('Hygiene Data'!$I$9,0,10*ROW('Hygiene Data'!I178)),NA())</f>
        <v>#N/A</v>
      </c>
    </row>
    <row xmlns:x14ac="http://schemas.microsoft.com/office/spreadsheetml/2009/9/ac" r="185" x14ac:dyDescent="0.2">
      <c r="A185" s="339" t="e">
        <f ca="true">+RIGHT('Data Summary'!A185,LEN('Data Summary'!A185)-9)</f>
        <v>#VALUE!</v>
      </c>
      <c r="B185" s="36" t="str">
        <f ca="true">+IF(ISTEXT('Data Summary'!B185),'Data Summary'!B185,"")</f>
        <v/>
      </c>
      <c r="C185" s="338" t="e">
        <f ca="true">+VALUE('Data Summary'!C185)</f>
        <v>#VALUE!</v>
      </c>
      <c r="D185" s="96" t="e">
        <f ca="true">+IF(AND(ISNUMBER(OFFSET('Water Data'!$D$4,0,10*ROW('Water Data'!D179))),'Data Summary'!BS185="Yes"),100-OFFSET('Water Data'!$D$4,0,10*ROW('Water Data'!D179)),NA())</f>
        <v>#N/A</v>
      </c>
      <c r="E185" s="96" t="e">
        <f ca="true">+IF(AND(ISNUMBER(OFFSET('Water Data'!$D$6,0,10*ROW('Water Data'!D179))),'Data Summary'!BT185="Yes"),OFFSET('Water Data'!$D$6,0,10*ROW('Water Data'!D179)),NA())</f>
        <v>#N/A</v>
      </c>
      <c r="F185" s="96" t="e">
        <f ca="true">+IF(AND(ISNUMBER(OFFSET('Water Data'!$D$9,0,10*ROW('Water Data'!D179))),'Data Summary'!BU185="Yes"),OFFSET('Water Data'!$D$9,0,10*ROW('Water Data'!D179)),NA())</f>
        <v>#N/A</v>
      </c>
      <c r="G185" s="96" t="e">
        <f ca="true">+IF(AND(ISNUMBER(OFFSET('Water Data'!$E$4,0,10*ROW('Water Data'!E179))),'Data Summary'!BV185="Yes"),100-OFFSET('Water Data'!$E$4,0,10*ROW('Water Data'!E179)),NA())</f>
        <v>#N/A</v>
      </c>
      <c r="H185" s="96" t="e">
        <f ca="true">+IF(AND(ISNUMBER(OFFSET('Water Data'!$E$6,0,10*ROW('Water Data'!E179))),'Data Summary'!BW185="Yes"),OFFSET('Water Data'!$E$6,0,10*ROW('Water Data'!E179)),NA())</f>
        <v>#N/A</v>
      </c>
      <c r="I185" s="96" t="e">
        <f ca="true">+IF(AND(ISNUMBER(OFFSET('Water Data'!$E$9,0,10*ROW('Water Data'!E179))),'Data Summary'!BX185="Yes"),OFFSET('Water Data'!$E$9,0,10*ROW('Water Data'!E179)),NA())</f>
        <v>#N/A</v>
      </c>
      <c r="J185" s="96" t="e">
        <f ca="true">+IF(AND(ISNUMBER(OFFSET('Water Data'!$F$4,0,10*ROW('Water Data'!F179))),'Data Summary'!BY185="Yes"),100-OFFSET('Water Data'!$F$4,0,10*ROW('Water Data'!F179)),NA())</f>
        <v>#N/A</v>
      </c>
      <c r="K185" s="96" t="e">
        <f ca="true">+IF(AND(ISNUMBER(OFFSET('Water Data'!$F$6,0,10*ROW('Water Data'!F179))),'Data Summary'!BZ185="Yes"),OFFSET('Water Data'!$F$6,0,10*ROW('Water Data'!F179)),NA())</f>
        <v>#N/A</v>
      </c>
      <c r="L185" s="96" t="e">
        <f ca="true">+IF(AND(ISNUMBER(OFFSET('Water Data'!$F$9,0,10*ROW('Water Data'!F179))),'Data Summary'!CA185="Yes"),OFFSET('Water Data'!$F$9,0,10*ROW('Water Data'!F179)),NA())</f>
        <v>#N/A</v>
      </c>
      <c r="M185" s="96" t="e">
        <f ca="true">+IF(AND(ISNUMBER(OFFSET('Water Data'!$G$4,0,10*ROW('Water Data'!G179))),'Data Summary'!CB185="Yes"),100-OFFSET('Water Data'!$G$4,0,10*ROW('Water Data'!G179)),NA())</f>
        <v>#N/A</v>
      </c>
      <c r="N185" s="96" t="e">
        <f ca="true">+IF(AND(ISNUMBER(OFFSET('Water Data'!$G$6,0,10*ROW('Water Data'!G179))),'Data Summary'!CC185="Yes"),OFFSET('Water Data'!$G$6,0,10*ROW('Water Data'!G179)),NA())</f>
        <v>#N/A</v>
      </c>
      <c r="O185" s="96" t="e">
        <f ca="true">+IF(AND(ISNUMBER(OFFSET('Water Data'!$G$9,0,10*ROW('Water Data'!G179))),'Data Summary'!CD185="Yes"),OFFSET('Water Data'!$G$9,0,10*ROW('Water Data'!G179)),NA())</f>
        <v>#N/A</v>
      </c>
      <c r="P185" s="96" t="e">
        <f ca="true">+IF(AND(ISNUMBER(OFFSET('Water Data'!$H$4,0,10*ROW('Water Data'!H179))),'Data Summary'!CE185="Yes"),100-OFFSET('Water Data'!$H$4,0,10*ROW('Water Data'!H179)),NA())</f>
        <v>#N/A</v>
      </c>
      <c r="Q185" s="96" t="e">
        <f ca="true">+IF(AND(ISNUMBER(OFFSET('Water Data'!$H$6,0,10*ROW('Water Data'!H179))),'Data Summary'!CF185="Yes"),OFFSET('Water Data'!$H$6,0,10*ROW('Water Data'!H179)),NA())</f>
        <v>#N/A</v>
      </c>
      <c r="R185" s="96" t="e">
        <f ca="true">+IF(AND(ISNUMBER(OFFSET('Water Data'!$H$9,0,10*ROW('Water Data'!H179))),'Data Summary'!CG185="Yes"),OFFSET('Water Data'!$H$9,0,10*ROW('Water Data'!H179)),NA())</f>
        <v>#N/A</v>
      </c>
      <c r="S185" s="96" t="e">
        <f ca="true">+IF(AND(ISNUMBER(OFFSET('Water Data'!$I$4,0,10*ROW('Water Data'!I179))),'Data Summary'!CH185="Yes"),100-OFFSET('Water Data'!$I$4,0,10*ROW('Water Data'!I179)),NA())</f>
        <v>#N/A</v>
      </c>
      <c r="T185" s="96" t="e">
        <f ca="true">+IF(AND(ISNUMBER(OFFSET('Water Data'!$I$6,0,10*ROW('Water Data'!I179))),'Data Summary'!CI185="Yes"),OFFSET('Water Data'!$I$6,0,10*ROW('Water Data'!I179)),NA())</f>
        <v>#N/A</v>
      </c>
      <c r="U185" s="96" t="e">
        <f ca="true">+IF(AND(ISNUMBER(OFFSET('Water Data'!$I$9,0,10*ROW('Water Data'!I179))),'Data Summary'!CJ185="Yes"),OFFSET('Water Data'!$I$9,0,10*ROW('Water Data'!I179)),NA())</f>
        <v>#N/A</v>
      </c>
      <c r="V185" s="97" t="e">
        <f ca="true">+IF(AND(ISNUMBER(OFFSET('Sanitation Data'!$D$4,0,10*ROW('Sanitation Data'!D179))),'Data Summary'!CK185="Yes"),100-OFFSET('Sanitation Data'!$D$4,0,10*ROW('Sanitation Data'!D179)),NA())</f>
        <v>#N/A</v>
      </c>
      <c r="W185" s="97" t="e">
        <f ca="true">+IF(AND(ISNUMBER(OFFSET('Sanitation Data'!$D$6,0,10*ROW('Sanitation Data'!D179))),'Data Summary'!CL185="Yes"),OFFSET('Sanitation Data'!$D$6,0,10*ROW('Sanitation Data'!D179)),NA())</f>
        <v>#N/A</v>
      </c>
      <c r="X185" s="97" t="e">
        <f ca="true">+IF(AND(ISNUMBER(OFFSET('Sanitation Data'!$D$10,0,10*ROW('Sanitation Data'!D179))),'Data Summary'!CM185="Yes"),OFFSET('Sanitation Data'!$D$10,0,10*ROW('Sanitation Data'!D179)),NA())</f>
        <v>#N/A</v>
      </c>
      <c r="Y185" s="97" t="e">
        <f ca="true">+IF(AND(ISNUMBER(OFFSET('Sanitation Data'!$D$11,0,10*ROW('Sanitation Data'!D179))),'Data Summary'!CN185="Yes"),OFFSET('Sanitation Data'!$D$11,0,10*ROW('Sanitation Data'!D179)),NA())</f>
        <v>#N/A</v>
      </c>
      <c r="Z185" s="97" t="e">
        <f ca="true">+IF(AND(ISNUMBER(OFFSET('Sanitation Data'!$D$12,0,10*ROW('Sanitation Data'!D179))),'Data Summary'!CO185="Yes"),OFFSET('Sanitation Data'!$D$12,0,10*ROW('Sanitation Data'!D179)),NA())</f>
        <v>#N/A</v>
      </c>
      <c r="AA185" s="97" t="e">
        <f ca="true">+IF(AND(ISNUMBER(OFFSET('Sanitation Data'!$E$4,0,10*ROW('Sanitation Data'!E179))),'Data Summary'!CP185="Yes"),100-OFFSET('Sanitation Data'!$E$4,0,10*ROW('Sanitation Data'!E179)),NA())</f>
        <v>#N/A</v>
      </c>
      <c r="AB185" s="97" t="e">
        <f ca="true">+IF(AND(ISNUMBER(OFFSET('Sanitation Data'!$E$6,0,10*ROW('Sanitation Data'!E179))),'Data Summary'!CQ185="Yes"),OFFSET('Sanitation Data'!$E$6,0,10*ROW('Sanitation Data'!E179)),NA())</f>
        <v>#N/A</v>
      </c>
      <c r="AC185" s="97" t="e">
        <f ca="true">+IF(AND(ISNUMBER(OFFSET('Sanitation Data'!$E$10,0,10*ROW('Sanitation Data'!E179))),'Data Summary'!CR185="Yes"),OFFSET('Sanitation Data'!$E$10,0,10*ROW('Sanitation Data'!E179)),NA())</f>
        <v>#N/A</v>
      </c>
      <c r="AD185" s="97" t="e">
        <f ca="true">+IF(AND(ISNUMBER(OFFSET('Sanitation Data'!$E$11,0,10*ROW('Sanitation Data'!E179))),'Data Summary'!CS185="Yes"),OFFSET('Sanitation Data'!$E$11,0,10*ROW('Sanitation Data'!E179)),NA())</f>
        <v>#N/A</v>
      </c>
      <c r="AE185" s="97" t="e">
        <f ca="true">+IF(AND(ISNUMBER(OFFSET('Sanitation Data'!$E$12,0,10*ROW('Sanitation Data'!E179))),'Data Summary'!CT185="Yes"),OFFSET('Sanitation Data'!$E$12,0,10*ROW('Sanitation Data'!E179)),NA())</f>
        <v>#N/A</v>
      </c>
      <c r="AF185" s="97" t="e">
        <f ca="true">+IF(AND(ISNUMBER(OFFSET('Sanitation Data'!$F$4,0,10*ROW('Sanitation Data'!F179))),'Data Summary'!CU185="Yes"),100-OFFSET('Sanitation Data'!$F$4,0,10*ROW('Sanitation Data'!F179)),NA())</f>
        <v>#N/A</v>
      </c>
      <c r="AG185" s="97" t="e">
        <f ca="true">+IF(AND(ISNUMBER(OFFSET('Sanitation Data'!$F$6,0,10*ROW('Sanitation Data'!F179))),'Data Summary'!CV185="Yes"),OFFSET('Sanitation Data'!$F$6,0,10*ROW('Sanitation Data'!F179)),NA())</f>
        <v>#N/A</v>
      </c>
      <c r="AH185" s="97" t="e">
        <f ca="true">+IF(AND(ISNUMBER(OFFSET('Sanitation Data'!$F$10,0,10*ROW('Sanitation Data'!F179))),'Data Summary'!CW185="Yes"),OFFSET('Sanitation Data'!$F$10,0,10*ROW('Sanitation Data'!F179)),NA())</f>
        <v>#N/A</v>
      </c>
      <c r="AI185" s="97" t="e">
        <f ca="true">+IF(AND(ISNUMBER(OFFSET('Sanitation Data'!$F$11,0,10*ROW('Sanitation Data'!F179))),'Data Summary'!CX185="Yes"),OFFSET('Sanitation Data'!$F$11,0,10*ROW('Sanitation Data'!F179)),NA())</f>
        <v>#N/A</v>
      </c>
      <c r="AJ185" s="97" t="e">
        <f ca="true">+IF(AND(ISNUMBER(OFFSET('Sanitation Data'!$F$12,0,10*ROW('Sanitation Data'!F179))),'Data Summary'!CY185="Yes"),OFFSET('Sanitation Data'!$F$12,0,10*ROW('Sanitation Data'!F179)),NA())</f>
        <v>#N/A</v>
      </c>
      <c r="AK185" s="97" t="e">
        <f ca="true">+IF(AND(ISNUMBER(OFFSET('Sanitation Data'!$G$4,0,10*ROW('Sanitation Data'!G179))),'Data Summary'!CZ185="Yes"),100-OFFSET('Sanitation Data'!$G$4,0,10*ROW('Sanitation Data'!G179)),NA())</f>
        <v>#N/A</v>
      </c>
      <c r="AL185" s="97" t="e">
        <f ca="true">+IF(AND(ISNUMBER(OFFSET('Sanitation Data'!$G$6,0,10*ROW('Sanitation Data'!G179))),'Data Summary'!DA185="Yes"),OFFSET('Sanitation Data'!$G$6,0,10*ROW('Sanitation Data'!G179)),NA())</f>
        <v>#N/A</v>
      </c>
      <c r="AM185" s="97" t="e">
        <f ca="true">+IF(AND(ISNUMBER(OFFSET('Sanitation Data'!$G$10,0,10*ROW('Sanitation Data'!G179))),'Data Summary'!DB185="Yes"),OFFSET('Sanitation Data'!$G$10,0,10*ROW('Sanitation Data'!G179)),NA())</f>
        <v>#N/A</v>
      </c>
      <c r="AN185" s="97" t="e">
        <f ca="true">+IF(AND(ISNUMBER(OFFSET('Sanitation Data'!$G$11,0,10*ROW('Sanitation Data'!G179))),'Data Summary'!DC185="Yes"),OFFSET('Sanitation Data'!$G$11,0,10*ROW('Sanitation Data'!G179)),NA())</f>
        <v>#N/A</v>
      </c>
      <c r="AO185" s="97" t="e">
        <f ca="true">+IF(AND(ISNUMBER(OFFSET('Sanitation Data'!$G$12,0,10*ROW('Sanitation Data'!G179))),'Data Summary'!DD185="Yes"),OFFSET('Sanitation Data'!$G$12,0,10*ROW('Sanitation Data'!G179)),NA())</f>
        <v>#N/A</v>
      </c>
      <c r="AP185" s="97" t="e">
        <f ca="true">+IF(AND(ISNUMBER(OFFSET('Sanitation Data'!$H$4,0,10*ROW('Sanitation Data'!H179))),'Data Summary'!DE185="Yes"),100-OFFSET('Sanitation Data'!$H$4,0,10*ROW('Sanitation Data'!H179)),NA())</f>
        <v>#N/A</v>
      </c>
      <c r="AQ185" s="97" t="e">
        <f ca="true">+IF(AND(ISNUMBER(OFFSET('Sanitation Data'!$H$6,0,10*ROW('Sanitation Data'!H179))),'Data Summary'!DF185="Yes"),OFFSET('Sanitation Data'!$H$6,0,10*ROW('Sanitation Data'!H179)),NA())</f>
        <v>#N/A</v>
      </c>
      <c r="AR185" s="97" t="e">
        <f ca="true">+IF(AND(ISNUMBER(OFFSET('Sanitation Data'!$H$10,0,10*ROW('Sanitation Data'!H179))),'Data Summary'!DG185="Yes"),OFFSET('Sanitation Data'!$H$10,0,10*ROW('Sanitation Data'!H179)),NA())</f>
        <v>#N/A</v>
      </c>
      <c r="AS185" s="97" t="e">
        <f ca="true">+IF(AND(ISNUMBER(OFFSET('Sanitation Data'!$H$11,0,10*ROW('Sanitation Data'!H179))),'Data Summary'!DH185="Yes"),OFFSET('Sanitation Data'!$H$11,0,10*ROW('Sanitation Data'!H179)),NA())</f>
        <v>#N/A</v>
      </c>
      <c r="AT185" s="97" t="e">
        <f ca="true">+IF(AND(ISNUMBER(OFFSET('Sanitation Data'!$H$12,0,10*ROW('Sanitation Data'!H179))),'Data Summary'!DI185="Yes"),OFFSET('Sanitation Data'!$H$12,0,10*ROW('Sanitation Data'!H179)),NA())</f>
        <v>#N/A</v>
      </c>
      <c r="AU185" s="97" t="e">
        <f ca="true">+IF(AND(ISNUMBER(OFFSET('Sanitation Data'!$I$4,0,10*ROW('Sanitation Data'!I179))),'Data Summary'!DJ185="Yes"),100-OFFSET('Sanitation Data'!$I$4,0,10*ROW('Sanitation Data'!I179)),NA())</f>
        <v>#N/A</v>
      </c>
      <c r="AV185" s="97" t="e">
        <f ca="true">+IF(AND(ISNUMBER(OFFSET('Sanitation Data'!$I$6,0,10*ROW('Sanitation Data'!I179))),'Data Summary'!DK185="Yes"),OFFSET('Sanitation Data'!$I$6,0,10*ROW('Sanitation Data'!I179)),NA())</f>
        <v>#N/A</v>
      </c>
      <c r="AW185" s="97" t="e">
        <f ca="true">+IF(AND(ISNUMBER(OFFSET('Sanitation Data'!$I$10,0,10*ROW('Sanitation Data'!I179))),'Data Summary'!DL185="Yes"),OFFSET('Sanitation Data'!$I$10,0,10*ROW('Sanitation Data'!I179)),NA())</f>
        <v>#N/A</v>
      </c>
      <c r="AX185" s="97" t="e">
        <f ca="true">+IF(AND(ISNUMBER(OFFSET('Sanitation Data'!$I$11,0,10*ROW('Sanitation Data'!I179))),'Data Summary'!DM185="Yes"),OFFSET('Sanitation Data'!$I$11,0,10*ROW('Sanitation Data'!I179)),NA())</f>
        <v>#N/A</v>
      </c>
      <c r="AY185" s="97" t="e">
        <f ca="true">+IF(AND(ISNUMBER(OFFSET('Sanitation Data'!$I$12,0,10*ROW('Sanitation Data'!I179))),'Data Summary'!DN185="Yes"),OFFSET('Sanitation Data'!$I$12,0,10*ROW('Sanitation Data'!I179)),NA())</f>
        <v>#N/A</v>
      </c>
      <c r="AZ185" s="98" t="e">
        <f ca="true">+IF(AND(ISNUMBER(OFFSET('Hygiene Data'!$D$5,0,10*ROW('Hygiene Data'!D179))),'Data Summary'!DO185="Yes"),OFFSET('Hygiene Data'!$D$5,0,10*ROW('Hygiene Data'!D179)),NA())</f>
        <v>#N/A</v>
      </c>
      <c r="BA185" s="98" t="e">
        <f ca="true">+IF(AND(ISNUMBER(OFFSET('Hygiene Data'!$D$7,0,10*ROW('Hygiene Data'!D179))),'Data Summary'!DP185="Yes"),OFFSET('Hygiene Data'!$D$7,0,10*ROW('Hygiene Data'!D179)),NA())</f>
        <v>#N/A</v>
      </c>
      <c r="BB185" s="98" t="e">
        <f ca="true">+IF(AND(ISNUMBER(OFFSET('Hygiene Data'!$D$9,0,10*ROW('Hygiene Data'!D179))),'Data Summary'!DQ185="Yes"),OFFSET('Hygiene Data'!$D$9,0,10*ROW('Hygiene Data'!D179)),NA())</f>
        <v>#N/A</v>
      </c>
      <c r="BC185" s="98" t="e">
        <f ca="true">+IF(AND(ISNUMBER(OFFSET('Hygiene Data'!$E$5,0,10*ROW('Hygiene Data'!E179))),'Data Summary'!DR185="Yes"),OFFSET('Hygiene Data'!$E$5,0,10*ROW('Hygiene Data'!E179)),NA())</f>
        <v>#N/A</v>
      </c>
      <c r="BD185" s="98" t="e">
        <f ca="true">+IF(AND(ISNUMBER(OFFSET('Hygiene Data'!$E$7,0,10*ROW('Hygiene Data'!E179))),'Data Summary'!DS185="Yes"),OFFSET('Hygiene Data'!$E$7,0,10*ROW('Hygiene Data'!E179)),NA())</f>
        <v>#N/A</v>
      </c>
      <c r="BE185" s="98" t="e">
        <f ca="true">+IF(AND(ISNUMBER(OFFSET('Hygiene Data'!$E$9,0,10*ROW('Hygiene Data'!E179))),'Data Summary'!DT185="Yes"),OFFSET('Hygiene Data'!$E$9,0,10*ROW('Hygiene Data'!E179)),NA())</f>
        <v>#N/A</v>
      </c>
      <c r="BF185" s="98" t="e">
        <f ca="true">+IF(AND(ISNUMBER(OFFSET('Hygiene Data'!$F$5,0,10*ROW('Hygiene Data'!F179))),'Data Summary'!DU185="Yes"),OFFSET('Hygiene Data'!$F$5,0,10*ROW('Hygiene Data'!F179)),NA())</f>
        <v>#N/A</v>
      </c>
      <c r="BG185" s="98" t="e">
        <f ca="true">+IF(AND(ISNUMBER(OFFSET('Hygiene Data'!$F$7,0,10*ROW('Hygiene Data'!F179))),'Data Summary'!DV185="Yes"),OFFSET('Hygiene Data'!$F$7,0,10*ROW('Hygiene Data'!F179)),NA())</f>
        <v>#N/A</v>
      </c>
      <c r="BH185" s="98" t="e">
        <f ca="true">+IF(AND(ISNUMBER(OFFSET('Hygiene Data'!$F$9,0,10*ROW('Hygiene Data'!F179))),'Data Summary'!DW185="Yes"),OFFSET('Hygiene Data'!$F$9,0,10*ROW('Hygiene Data'!F179)),NA())</f>
        <v>#N/A</v>
      </c>
      <c r="BI185" s="98" t="e">
        <f ca="true">+IF(AND(ISNUMBER(OFFSET('Hygiene Data'!$G$5,0,10*ROW('Hygiene Data'!G179))),'Data Summary'!DX185="Yes"),OFFSET('Hygiene Data'!$G$5,0,10*ROW('Hygiene Data'!G179)),NA())</f>
        <v>#N/A</v>
      </c>
      <c r="BJ185" s="98" t="e">
        <f ca="true">+IF(AND(ISNUMBER(OFFSET('Hygiene Data'!$G$7,0,10*ROW('Hygiene Data'!G179))),'Data Summary'!DY185="Yes"),OFFSET('Hygiene Data'!$G$7,0,10*ROW('Hygiene Data'!G179)),NA())</f>
        <v>#N/A</v>
      </c>
      <c r="BK185" s="98" t="e">
        <f ca="true">+IF(AND(ISNUMBER(OFFSET('Hygiene Data'!$G$9,0,10*ROW('Hygiene Data'!G179))),'Data Summary'!DZ185="Yes"),OFFSET('Hygiene Data'!$G$9,0,10*ROW('Hygiene Data'!G179)),NA())</f>
        <v>#N/A</v>
      </c>
      <c r="BL185" s="98" t="e">
        <f ca="true">+IF(AND(ISNUMBER(OFFSET('Hygiene Data'!$H$5,0,10*ROW('Hygiene Data'!H179))),'Data Summary'!EA185="Yes"),OFFSET('Hygiene Data'!$H$5,0,10*ROW('Hygiene Data'!H179)),NA())</f>
        <v>#N/A</v>
      </c>
      <c r="BM185" s="98" t="e">
        <f ca="true">+IF(AND(ISNUMBER(OFFSET('Hygiene Data'!$H$7,0,10*ROW('Hygiene Data'!H179))),'Data Summary'!EB185="Yes"),OFFSET('Hygiene Data'!$H$7,0,10*ROW('Hygiene Data'!H179)),NA())</f>
        <v>#N/A</v>
      </c>
      <c r="BN185" s="98" t="e">
        <f ca="true">+IF(AND(ISNUMBER(OFFSET('Hygiene Data'!$H$9,0,10*ROW('Hygiene Data'!H179))),'Data Summary'!EC185="Yes"),OFFSET('Hygiene Data'!$H$9,0,10*ROW('Hygiene Data'!H179)),NA())</f>
        <v>#N/A</v>
      </c>
      <c r="BO185" s="98" t="e">
        <f ca="true">+IF(AND(ISNUMBER(OFFSET('Hygiene Data'!$I$5,0,10*ROW('Hygiene Data'!I179))),'Data Summary'!ED185="Yes"),OFFSET('Hygiene Data'!$I$5,0,10*ROW('Hygiene Data'!I179)),NA())</f>
        <v>#N/A</v>
      </c>
      <c r="BP185" s="98" t="e">
        <f ca="true">+IF(AND(ISNUMBER(OFFSET('Hygiene Data'!$I$7,0,10*ROW('Hygiene Data'!I179))),'Data Summary'!EE185="Yes"),OFFSET('Hygiene Data'!$I$7,0,10*ROW('Hygiene Data'!I179)),NA())</f>
        <v>#N/A</v>
      </c>
      <c r="BQ185" s="98" t="e">
        <f ca="true">+IF(AND(ISNUMBER(OFFSET('Hygiene Data'!$I$9,0,10*ROW('Hygiene Data'!I179))),'Data Summary'!EF185="Yes"),OFFSET('Hygiene Data'!$I$9,0,10*ROW('Hygiene Data'!I179)),NA())</f>
        <v>#N/A</v>
      </c>
    </row>
    <row xmlns:x14ac="http://schemas.microsoft.com/office/spreadsheetml/2009/9/ac" r="186" x14ac:dyDescent="0.2">
      <c r="A186" s="339" t="e">
        <f ca="true">+RIGHT('Data Summary'!A186,LEN('Data Summary'!A186)-9)</f>
        <v>#VALUE!</v>
      </c>
      <c r="B186" s="36" t="str">
        <f ca="true">+IF(ISTEXT('Data Summary'!B186),'Data Summary'!B186,"")</f>
        <v/>
      </c>
      <c r="C186" s="338" t="e">
        <f ca="true">+VALUE('Data Summary'!C186)</f>
        <v>#VALUE!</v>
      </c>
      <c r="D186" s="96" t="e">
        <f ca="true">+IF(AND(ISNUMBER(OFFSET('Water Data'!$D$4,0,10*ROW('Water Data'!D180))),'Data Summary'!BS186="Yes"),100-OFFSET('Water Data'!$D$4,0,10*ROW('Water Data'!D180)),NA())</f>
        <v>#N/A</v>
      </c>
      <c r="E186" s="96" t="e">
        <f ca="true">+IF(AND(ISNUMBER(OFFSET('Water Data'!$D$6,0,10*ROW('Water Data'!D180))),'Data Summary'!BT186="Yes"),OFFSET('Water Data'!$D$6,0,10*ROW('Water Data'!D180)),NA())</f>
        <v>#N/A</v>
      </c>
      <c r="F186" s="96" t="e">
        <f ca="true">+IF(AND(ISNUMBER(OFFSET('Water Data'!$D$9,0,10*ROW('Water Data'!D180))),'Data Summary'!BU186="Yes"),OFFSET('Water Data'!$D$9,0,10*ROW('Water Data'!D180)),NA())</f>
        <v>#N/A</v>
      </c>
      <c r="G186" s="96" t="e">
        <f ca="true">+IF(AND(ISNUMBER(OFFSET('Water Data'!$E$4,0,10*ROW('Water Data'!E180))),'Data Summary'!BV186="Yes"),100-OFFSET('Water Data'!$E$4,0,10*ROW('Water Data'!E180)),NA())</f>
        <v>#N/A</v>
      </c>
      <c r="H186" s="96" t="e">
        <f ca="true">+IF(AND(ISNUMBER(OFFSET('Water Data'!$E$6,0,10*ROW('Water Data'!E180))),'Data Summary'!BW186="Yes"),OFFSET('Water Data'!$E$6,0,10*ROW('Water Data'!E180)),NA())</f>
        <v>#N/A</v>
      </c>
      <c r="I186" s="96" t="e">
        <f ca="true">+IF(AND(ISNUMBER(OFFSET('Water Data'!$E$9,0,10*ROW('Water Data'!E180))),'Data Summary'!BX186="Yes"),OFFSET('Water Data'!$E$9,0,10*ROW('Water Data'!E180)),NA())</f>
        <v>#N/A</v>
      </c>
      <c r="J186" s="96" t="e">
        <f ca="true">+IF(AND(ISNUMBER(OFFSET('Water Data'!$F$4,0,10*ROW('Water Data'!F180))),'Data Summary'!BY186="Yes"),100-OFFSET('Water Data'!$F$4,0,10*ROW('Water Data'!F180)),NA())</f>
        <v>#N/A</v>
      </c>
      <c r="K186" s="96" t="e">
        <f ca="true">+IF(AND(ISNUMBER(OFFSET('Water Data'!$F$6,0,10*ROW('Water Data'!F180))),'Data Summary'!BZ186="Yes"),OFFSET('Water Data'!$F$6,0,10*ROW('Water Data'!F180)),NA())</f>
        <v>#N/A</v>
      </c>
      <c r="L186" s="96" t="e">
        <f ca="true">+IF(AND(ISNUMBER(OFFSET('Water Data'!$F$9,0,10*ROW('Water Data'!F180))),'Data Summary'!CA186="Yes"),OFFSET('Water Data'!$F$9,0,10*ROW('Water Data'!F180)),NA())</f>
        <v>#N/A</v>
      </c>
      <c r="M186" s="96" t="e">
        <f ca="true">+IF(AND(ISNUMBER(OFFSET('Water Data'!$G$4,0,10*ROW('Water Data'!G180))),'Data Summary'!CB186="Yes"),100-OFFSET('Water Data'!$G$4,0,10*ROW('Water Data'!G180)),NA())</f>
        <v>#N/A</v>
      </c>
      <c r="N186" s="96" t="e">
        <f ca="true">+IF(AND(ISNUMBER(OFFSET('Water Data'!$G$6,0,10*ROW('Water Data'!G180))),'Data Summary'!CC186="Yes"),OFFSET('Water Data'!$G$6,0,10*ROW('Water Data'!G180)),NA())</f>
        <v>#N/A</v>
      </c>
      <c r="O186" s="96" t="e">
        <f ca="true">+IF(AND(ISNUMBER(OFFSET('Water Data'!$G$9,0,10*ROW('Water Data'!G180))),'Data Summary'!CD186="Yes"),OFFSET('Water Data'!$G$9,0,10*ROW('Water Data'!G180)),NA())</f>
        <v>#N/A</v>
      </c>
      <c r="P186" s="96" t="e">
        <f ca="true">+IF(AND(ISNUMBER(OFFSET('Water Data'!$H$4,0,10*ROW('Water Data'!H180))),'Data Summary'!CE186="Yes"),100-OFFSET('Water Data'!$H$4,0,10*ROW('Water Data'!H180)),NA())</f>
        <v>#N/A</v>
      </c>
      <c r="Q186" s="96" t="e">
        <f ca="true">+IF(AND(ISNUMBER(OFFSET('Water Data'!$H$6,0,10*ROW('Water Data'!H180))),'Data Summary'!CF186="Yes"),OFFSET('Water Data'!$H$6,0,10*ROW('Water Data'!H180)),NA())</f>
        <v>#N/A</v>
      </c>
      <c r="R186" s="96" t="e">
        <f ca="true">+IF(AND(ISNUMBER(OFFSET('Water Data'!$H$9,0,10*ROW('Water Data'!H180))),'Data Summary'!CG186="Yes"),OFFSET('Water Data'!$H$9,0,10*ROW('Water Data'!H180)),NA())</f>
        <v>#N/A</v>
      </c>
      <c r="S186" s="96" t="e">
        <f ca="true">+IF(AND(ISNUMBER(OFFSET('Water Data'!$I$4,0,10*ROW('Water Data'!I180))),'Data Summary'!CH186="Yes"),100-OFFSET('Water Data'!$I$4,0,10*ROW('Water Data'!I180)),NA())</f>
        <v>#N/A</v>
      </c>
      <c r="T186" s="96" t="e">
        <f ca="true">+IF(AND(ISNUMBER(OFFSET('Water Data'!$I$6,0,10*ROW('Water Data'!I180))),'Data Summary'!CI186="Yes"),OFFSET('Water Data'!$I$6,0,10*ROW('Water Data'!I180)),NA())</f>
        <v>#N/A</v>
      </c>
      <c r="U186" s="96" t="e">
        <f ca="true">+IF(AND(ISNUMBER(OFFSET('Water Data'!$I$9,0,10*ROW('Water Data'!I180))),'Data Summary'!CJ186="Yes"),OFFSET('Water Data'!$I$9,0,10*ROW('Water Data'!I180)),NA())</f>
        <v>#N/A</v>
      </c>
      <c r="V186" s="97" t="e">
        <f ca="true">+IF(AND(ISNUMBER(OFFSET('Sanitation Data'!$D$4,0,10*ROW('Sanitation Data'!D180))),'Data Summary'!CK186="Yes"),100-OFFSET('Sanitation Data'!$D$4,0,10*ROW('Sanitation Data'!D180)),NA())</f>
        <v>#N/A</v>
      </c>
      <c r="W186" s="97" t="e">
        <f ca="true">+IF(AND(ISNUMBER(OFFSET('Sanitation Data'!$D$6,0,10*ROW('Sanitation Data'!D180))),'Data Summary'!CL186="Yes"),OFFSET('Sanitation Data'!$D$6,0,10*ROW('Sanitation Data'!D180)),NA())</f>
        <v>#N/A</v>
      </c>
      <c r="X186" s="97" t="e">
        <f ca="true">+IF(AND(ISNUMBER(OFFSET('Sanitation Data'!$D$10,0,10*ROW('Sanitation Data'!D180))),'Data Summary'!CM186="Yes"),OFFSET('Sanitation Data'!$D$10,0,10*ROW('Sanitation Data'!D180)),NA())</f>
        <v>#N/A</v>
      </c>
      <c r="Y186" s="97" t="e">
        <f ca="true">+IF(AND(ISNUMBER(OFFSET('Sanitation Data'!$D$11,0,10*ROW('Sanitation Data'!D180))),'Data Summary'!CN186="Yes"),OFFSET('Sanitation Data'!$D$11,0,10*ROW('Sanitation Data'!D180)),NA())</f>
        <v>#N/A</v>
      </c>
      <c r="Z186" s="97" t="e">
        <f ca="true">+IF(AND(ISNUMBER(OFFSET('Sanitation Data'!$D$12,0,10*ROW('Sanitation Data'!D180))),'Data Summary'!CO186="Yes"),OFFSET('Sanitation Data'!$D$12,0,10*ROW('Sanitation Data'!D180)),NA())</f>
        <v>#N/A</v>
      </c>
      <c r="AA186" s="97" t="e">
        <f ca="true">+IF(AND(ISNUMBER(OFFSET('Sanitation Data'!$E$4,0,10*ROW('Sanitation Data'!E180))),'Data Summary'!CP186="Yes"),100-OFFSET('Sanitation Data'!$E$4,0,10*ROW('Sanitation Data'!E180)),NA())</f>
        <v>#N/A</v>
      </c>
      <c r="AB186" s="97" t="e">
        <f ca="true">+IF(AND(ISNUMBER(OFFSET('Sanitation Data'!$E$6,0,10*ROW('Sanitation Data'!E180))),'Data Summary'!CQ186="Yes"),OFFSET('Sanitation Data'!$E$6,0,10*ROW('Sanitation Data'!E180)),NA())</f>
        <v>#N/A</v>
      </c>
      <c r="AC186" s="97" t="e">
        <f ca="true">+IF(AND(ISNUMBER(OFFSET('Sanitation Data'!$E$10,0,10*ROW('Sanitation Data'!E180))),'Data Summary'!CR186="Yes"),OFFSET('Sanitation Data'!$E$10,0,10*ROW('Sanitation Data'!E180)),NA())</f>
        <v>#N/A</v>
      </c>
      <c r="AD186" s="97" t="e">
        <f ca="true">+IF(AND(ISNUMBER(OFFSET('Sanitation Data'!$E$11,0,10*ROW('Sanitation Data'!E180))),'Data Summary'!CS186="Yes"),OFFSET('Sanitation Data'!$E$11,0,10*ROW('Sanitation Data'!E180)),NA())</f>
        <v>#N/A</v>
      </c>
      <c r="AE186" s="97" t="e">
        <f ca="true">+IF(AND(ISNUMBER(OFFSET('Sanitation Data'!$E$12,0,10*ROW('Sanitation Data'!E180))),'Data Summary'!CT186="Yes"),OFFSET('Sanitation Data'!$E$12,0,10*ROW('Sanitation Data'!E180)),NA())</f>
        <v>#N/A</v>
      </c>
      <c r="AF186" s="97" t="e">
        <f ca="true">+IF(AND(ISNUMBER(OFFSET('Sanitation Data'!$F$4,0,10*ROW('Sanitation Data'!F180))),'Data Summary'!CU186="Yes"),100-OFFSET('Sanitation Data'!$F$4,0,10*ROW('Sanitation Data'!F180)),NA())</f>
        <v>#N/A</v>
      </c>
      <c r="AG186" s="97" t="e">
        <f ca="true">+IF(AND(ISNUMBER(OFFSET('Sanitation Data'!$F$6,0,10*ROW('Sanitation Data'!F180))),'Data Summary'!CV186="Yes"),OFFSET('Sanitation Data'!$F$6,0,10*ROW('Sanitation Data'!F180)),NA())</f>
        <v>#N/A</v>
      </c>
      <c r="AH186" s="97" t="e">
        <f ca="true">+IF(AND(ISNUMBER(OFFSET('Sanitation Data'!$F$10,0,10*ROW('Sanitation Data'!F180))),'Data Summary'!CW186="Yes"),OFFSET('Sanitation Data'!$F$10,0,10*ROW('Sanitation Data'!F180)),NA())</f>
        <v>#N/A</v>
      </c>
      <c r="AI186" s="97" t="e">
        <f ca="true">+IF(AND(ISNUMBER(OFFSET('Sanitation Data'!$F$11,0,10*ROW('Sanitation Data'!F180))),'Data Summary'!CX186="Yes"),OFFSET('Sanitation Data'!$F$11,0,10*ROW('Sanitation Data'!F180)),NA())</f>
        <v>#N/A</v>
      </c>
      <c r="AJ186" s="97" t="e">
        <f ca="true">+IF(AND(ISNUMBER(OFFSET('Sanitation Data'!$F$12,0,10*ROW('Sanitation Data'!F180))),'Data Summary'!CY186="Yes"),OFFSET('Sanitation Data'!$F$12,0,10*ROW('Sanitation Data'!F180)),NA())</f>
        <v>#N/A</v>
      </c>
      <c r="AK186" s="97" t="e">
        <f ca="true">+IF(AND(ISNUMBER(OFFSET('Sanitation Data'!$G$4,0,10*ROW('Sanitation Data'!G180))),'Data Summary'!CZ186="Yes"),100-OFFSET('Sanitation Data'!$G$4,0,10*ROW('Sanitation Data'!G180)),NA())</f>
        <v>#N/A</v>
      </c>
      <c r="AL186" s="97" t="e">
        <f ca="true">+IF(AND(ISNUMBER(OFFSET('Sanitation Data'!$G$6,0,10*ROW('Sanitation Data'!G180))),'Data Summary'!DA186="Yes"),OFFSET('Sanitation Data'!$G$6,0,10*ROW('Sanitation Data'!G180)),NA())</f>
        <v>#N/A</v>
      </c>
      <c r="AM186" s="97" t="e">
        <f ca="true">+IF(AND(ISNUMBER(OFFSET('Sanitation Data'!$G$10,0,10*ROW('Sanitation Data'!G180))),'Data Summary'!DB186="Yes"),OFFSET('Sanitation Data'!$G$10,0,10*ROW('Sanitation Data'!G180)),NA())</f>
        <v>#N/A</v>
      </c>
      <c r="AN186" s="97" t="e">
        <f ca="true">+IF(AND(ISNUMBER(OFFSET('Sanitation Data'!$G$11,0,10*ROW('Sanitation Data'!G180))),'Data Summary'!DC186="Yes"),OFFSET('Sanitation Data'!$G$11,0,10*ROW('Sanitation Data'!G180)),NA())</f>
        <v>#N/A</v>
      </c>
      <c r="AO186" s="97" t="e">
        <f ca="true">+IF(AND(ISNUMBER(OFFSET('Sanitation Data'!$G$12,0,10*ROW('Sanitation Data'!G180))),'Data Summary'!DD186="Yes"),OFFSET('Sanitation Data'!$G$12,0,10*ROW('Sanitation Data'!G180)),NA())</f>
        <v>#N/A</v>
      </c>
      <c r="AP186" s="97" t="e">
        <f ca="true">+IF(AND(ISNUMBER(OFFSET('Sanitation Data'!$H$4,0,10*ROW('Sanitation Data'!H180))),'Data Summary'!DE186="Yes"),100-OFFSET('Sanitation Data'!$H$4,0,10*ROW('Sanitation Data'!H180)),NA())</f>
        <v>#N/A</v>
      </c>
      <c r="AQ186" s="97" t="e">
        <f ca="true">+IF(AND(ISNUMBER(OFFSET('Sanitation Data'!$H$6,0,10*ROW('Sanitation Data'!H180))),'Data Summary'!DF186="Yes"),OFFSET('Sanitation Data'!$H$6,0,10*ROW('Sanitation Data'!H180)),NA())</f>
        <v>#N/A</v>
      </c>
      <c r="AR186" s="97" t="e">
        <f ca="true">+IF(AND(ISNUMBER(OFFSET('Sanitation Data'!$H$10,0,10*ROW('Sanitation Data'!H180))),'Data Summary'!DG186="Yes"),OFFSET('Sanitation Data'!$H$10,0,10*ROW('Sanitation Data'!H180)),NA())</f>
        <v>#N/A</v>
      </c>
      <c r="AS186" s="97" t="e">
        <f ca="true">+IF(AND(ISNUMBER(OFFSET('Sanitation Data'!$H$11,0,10*ROW('Sanitation Data'!H180))),'Data Summary'!DH186="Yes"),OFFSET('Sanitation Data'!$H$11,0,10*ROW('Sanitation Data'!H180)),NA())</f>
        <v>#N/A</v>
      </c>
      <c r="AT186" s="97" t="e">
        <f ca="true">+IF(AND(ISNUMBER(OFFSET('Sanitation Data'!$H$12,0,10*ROW('Sanitation Data'!H180))),'Data Summary'!DI186="Yes"),OFFSET('Sanitation Data'!$H$12,0,10*ROW('Sanitation Data'!H180)),NA())</f>
        <v>#N/A</v>
      </c>
      <c r="AU186" s="97" t="e">
        <f ca="true">+IF(AND(ISNUMBER(OFFSET('Sanitation Data'!$I$4,0,10*ROW('Sanitation Data'!I180))),'Data Summary'!DJ186="Yes"),100-OFFSET('Sanitation Data'!$I$4,0,10*ROW('Sanitation Data'!I180)),NA())</f>
        <v>#N/A</v>
      </c>
      <c r="AV186" s="97" t="e">
        <f ca="true">+IF(AND(ISNUMBER(OFFSET('Sanitation Data'!$I$6,0,10*ROW('Sanitation Data'!I180))),'Data Summary'!DK186="Yes"),OFFSET('Sanitation Data'!$I$6,0,10*ROW('Sanitation Data'!I180)),NA())</f>
        <v>#N/A</v>
      </c>
      <c r="AW186" s="97" t="e">
        <f ca="true">+IF(AND(ISNUMBER(OFFSET('Sanitation Data'!$I$10,0,10*ROW('Sanitation Data'!I180))),'Data Summary'!DL186="Yes"),OFFSET('Sanitation Data'!$I$10,0,10*ROW('Sanitation Data'!I180)),NA())</f>
        <v>#N/A</v>
      </c>
      <c r="AX186" s="97" t="e">
        <f ca="true">+IF(AND(ISNUMBER(OFFSET('Sanitation Data'!$I$11,0,10*ROW('Sanitation Data'!I180))),'Data Summary'!DM186="Yes"),OFFSET('Sanitation Data'!$I$11,0,10*ROW('Sanitation Data'!I180)),NA())</f>
        <v>#N/A</v>
      </c>
      <c r="AY186" s="97" t="e">
        <f ca="true">+IF(AND(ISNUMBER(OFFSET('Sanitation Data'!$I$12,0,10*ROW('Sanitation Data'!I180))),'Data Summary'!DN186="Yes"),OFFSET('Sanitation Data'!$I$12,0,10*ROW('Sanitation Data'!I180)),NA())</f>
        <v>#N/A</v>
      </c>
      <c r="AZ186" s="98" t="e">
        <f ca="true">+IF(AND(ISNUMBER(OFFSET('Hygiene Data'!$D$5,0,10*ROW('Hygiene Data'!D180))),'Data Summary'!DO186="Yes"),OFFSET('Hygiene Data'!$D$5,0,10*ROW('Hygiene Data'!D180)),NA())</f>
        <v>#N/A</v>
      </c>
      <c r="BA186" s="98" t="e">
        <f ca="true">+IF(AND(ISNUMBER(OFFSET('Hygiene Data'!$D$7,0,10*ROW('Hygiene Data'!D180))),'Data Summary'!DP186="Yes"),OFFSET('Hygiene Data'!$D$7,0,10*ROW('Hygiene Data'!D180)),NA())</f>
        <v>#N/A</v>
      </c>
      <c r="BB186" s="98" t="e">
        <f ca="true">+IF(AND(ISNUMBER(OFFSET('Hygiene Data'!$D$9,0,10*ROW('Hygiene Data'!D180))),'Data Summary'!DQ186="Yes"),OFFSET('Hygiene Data'!$D$9,0,10*ROW('Hygiene Data'!D180)),NA())</f>
        <v>#N/A</v>
      </c>
      <c r="BC186" s="98" t="e">
        <f ca="true">+IF(AND(ISNUMBER(OFFSET('Hygiene Data'!$E$5,0,10*ROW('Hygiene Data'!E180))),'Data Summary'!DR186="Yes"),OFFSET('Hygiene Data'!$E$5,0,10*ROW('Hygiene Data'!E180)),NA())</f>
        <v>#N/A</v>
      </c>
      <c r="BD186" s="98" t="e">
        <f ca="true">+IF(AND(ISNUMBER(OFFSET('Hygiene Data'!$E$7,0,10*ROW('Hygiene Data'!E180))),'Data Summary'!DS186="Yes"),OFFSET('Hygiene Data'!$E$7,0,10*ROW('Hygiene Data'!E180)),NA())</f>
        <v>#N/A</v>
      </c>
      <c r="BE186" s="98" t="e">
        <f ca="true">+IF(AND(ISNUMBER(OFFSET('Hygiene Data'!$E$9,0,10*ROW('Hygiene Data'!E180))),'Data Summary'!DT186="Yes"),OFFSET('Hygiene Data'!$E$9,0,10*ROW('Hygiene Data'!E180)),NA())</f>
        <v>#N/A</v>
      </c>
      <c r="BF186" s="98" t="e">
        <f ca="true">+IF(AND(ISNUMBER(OFFSET('Hygiene Data'!$F$5,0,10*ROW('Hygiene Data'!F180))),'Data Summary'!DU186="Yes"),OFFSET('Hygiene Data'!$F$5,0,10*ROW('Hygiene Data'!F180)),NA())</f>
        <v>#N/A</v>
      </c>
      <c r="BG186" s="98" t="e">
        <f ca="true">+IF(AND(ISNUMBER(OFFSET('Hygiene Data'!$F$7,0,10*ROW('Hygiene Data'!F180))),'Data Summary'!DV186="Yes"),OFFSET('Hygiene Data'!$F$7,0,10*ROW('Hygiene Data'!F180)),NA())</f>
        <v>#N/A</v>
      </c>
      <c r="BH186" s="98" t="e">
        <f ca="true">+IF(AND(ISNUMBER(OFFSET('Hygiene Data'!$F$9,0,10*ROW('Hygiene Data'!F180))),'Data Summary'!DW186="Yes"),OFFSET('Hygiene Data'!$F$9,0,10*ROW('Hygiene Data'!F180)),NA())</f>
        <v>#N/A</v>
      </c>
      <c r="BI186" s="98" t="e">
        <f ca="true">+IF(AND(ISNUMBER(OFFSET('Hygiene Data'!$G$5,0,10*ROW('Hygiene Data'!G180))),'Data Summary'!DX186="Yes"),OFFSET('Hygiene Data'!$G$5,0,10*ROW('Hygiene Data'!G180)),NA())</f>
        <v>#N/A</v>
      </c>
      <c r="BJ186" s="98" t="e">
        <f ca="true">+IF(AND(ISNUMBER(OFFSET('Hygiene Data'!$G$7,0,10*ROW('Hygiene Data'!G180))),'Data Summary'!DY186="Yes"),OFFSET('Hygiene Data'!$G$7,0,10*ROW('Hygiene Data'!G180)),NA())</f>
        <v>#N/A</v>
      </c>
      <c r="BK186" s="98" t="e">
        <f ca="true">+IF(AND(ISNUMBER(OFFSET('Hygiene Data'!$G$9,0,10*ROW('Hygiene Data'!G180))),'Data Summary'!DZ186="Yes"),OFFSET('Hygiene Data'!$G$9,0,10*ROW('Hygiene Data'!G180)),NA())</f>
        <v>#N/A</v>
      </c>
      <c r="BL186" s="98" t="e">
        <f ca="true">+IF(AND(ISNUMBER(OFFSET('Hygiene Data'!$H$5,0,10*ROW('Hygiene Data'!H180))),'Data Summary'!EA186="Yes"),OFFSET('Hygiene Data'!$H$5,0,10*ROW('Hygiene Data'!H180)),NA())</f>
        <v>#N/A</v>
      </c>
      <c r="BM186" s="98" t="e">
        <f ca="true">+IF(AND(ISNUMBER(OFFSET('Hygiene Data'!$H$7,0,10*ROW('Hygiene Data'!H180))),'Data Summary'!EB186="Yes"),OFFSET('Hygiene Data'!$H$7,0,10*ROW('Hygiene Data'!H180)),NA())</f>
        <v>#N/A</v>
      </c>
      <c r="BN186" s="98" t="e">
        <f ca="true">+IF(AND(ISNUMBER(OFFSET('Hygiene Data'!$H$9,0,10*ROW('Hygiene Data'!H180))),'Data Summary'!EC186="Yes"),OFFSET('Hygiene Data'!$H$9,0,10*ROW('Hygiene Data'!H180)),NA())</f>
        <v>#N/A</v>
      </c>
      <c r="BO186" s="98" t="e">
        <f ca="true">+IF(AND(ISNUMBER(OFFSET('Hygiene Data'!$I$5,0,10*ROW('Hygiene Data'!I180))),'Data Summary'!ED186="Yes"),OFFSET('Hygiene Data'!$I$5,0,10*ROW('Hygiene Data'!I180)),NA())</f>
        <v>#N/A</v>
      </c>
      <c r="BP186" s="98" t="e">
        <f ca="true">+IF(AND(ISNUMBER(OFFSET('Hygiene Data'!$I$7,0,10*ROW('Hygiene Data'!I180))),'Data Summary'!EE186="Yes"),OFFSET('Hygiene Data'!$I$7,0,10*ROW('Hygiene Data'!I180)),NA())</f>
        <v>#N/A</v>
      </c>
      <c r="BQ186" s="98" t="e">
        <f ca="true">+IF(AND(ISNUMBER(OFFSET('Hygiene Data'!$I$9,0,10*ROW('Hygiene Data'!I180))),'Data Summary'!EF186="Yes"),OFFSET('Hygiene Data'!$I$9,0,10*ROW('Hygiene Data'!I180)),NA())</f>
        <v>#N/A</v>
      </c>
    </row>
    <row xmlns:x14ac="http://schemas.microsoft.com/office/spreadsheetml/2009/9/ac" r="187" x14ac:dyDescent="0.2">
      <c r="A187" s="339" t="e">
        <f ca="true">+RIGHT('Data Summary'!A187,LEN('Data Summary'!A187)-9)</f>
        <v>#VALUE!</v>
      </c>
      <c r="B187" s="36" t="str">
        <f ca="true">+IF(ISTEXT('Data Summary'!B187),'Data Summary'!B187,"")</f>
        <v/>
      </c>
      <c r="C187" s="338" t="e">
        <f ca="true">+VALUE('Data Summary'!C187)</f>
        <v>#VALUE!</v>
      </c>
      <c r="D187" s="96" t="e">
        <f ca="true">+IF(AND(ISNUMBER(OFFSET('Water Data'!$D$4,0,10*ROW('Water Data'!D181))),'Data Summary'!BS187="Yes"),100-OFFSET('Water Data'!$D$4,0,10*ROW('Water Data'!D181)),NA())</f>
        <v>#N/A</v>
      </c>
      <c r="E187" s="96" t="e">
        <f ca="true">+IF(AND(ISNUMBER(OFFSET('Water Data'!$D$6,0,10*ROW('Water Data'!D181))),'Data Summary'!BT187="Yes"),OFFSET('Water Data'!$D$6,0,10*ROW('Water Data'!D181)),NA())</f>
        <v>#N/A</v>
      </c>
      <c r="F187" s="96" t="e">
        <f ca="true">+IF(AND(ISNUMBER(OFFSET('Water Data'!$D$9,0,10*ROW('Water Data'!D181))),'Data Summary'!BU187="Yes"),OFFSET('Water Data'!$D$9,0,10*ROW('Water Data'!D181)),NA())</f>
        <v>#N/A</v>
      </c>
      <c r="G187" s="96" t="e">
        <f ca="true">+IF(AND(ISNUMBER(OFFSET('Water Data'!$E$4,0,10*ROW('Water Data'!E181))),'Data Summary'!BV187="Yes"),100-OFFSET('Water Data'!$E$4,0,10*ROW('Water Data'!E181)),NA())</f>
        <v>#N/A</v>
      </c>
      <c r="H187" s="96" t="e">
        <f ca="true">+IF(AND(ISNUMBER(OFFSET('Water Data'!$E$6,0,10*ROW('Water Data'!E181))),'Data Summary'!BW187="Yes"),OFFSET('Water Data'!$E$6,0,10*ROW('Water Data'!E181)),NA())</f>
        <v>#N/A</v>
      </c>
      <c r="I187" s="96" t="e">
        <f ca="true">+IF(AND(ISNUMBER(OFFSET('Water Data'!$E$9,0,10*ROW('Water Data'!E181))),'Data Summary'!BX187="Yes"),OFFSET('Water Data'!$E$9,0,10*ROW('Water Data'!E181)),NA())</f>
        <v>#N/A</v>
      </c>
      <c r="J187" s="96" t="e">
        <f ca="true">+IF(AND(ISNUMBER(OFFSET('Water Data'!$F$4,0,10*ROW('Water Data'!F181))),'Data Summary'!BY187="Yes"),100-OFFSET('Water Data'!$F$4,0,10*ROW('Water Data'!F181)),NA())</f>
        <v>#N/A</v>
      </c>
      <c r="K187" s="96" t="e">
        <f ca="true">+IF(AND(ISNUMBER(OFFSET('Water Data'!$F$6,0,10*ROW('Water Data'!F181))),'Data Summary'!BZ187="Yes"),OFFSET('Water Data'!$F$6,0,10*ROW('Water Data'!F181)),NA())</f>
        <v>#N/A</v>
      </c>
      <c r="L187" s="96" t="e">
        <f ca="true">+IF(AND(ISNUMBER(OFFSET('Water Data'!$F$9,0,10*ROW('Water Data'!F181))),'Data Summary'!CA187="Yes"),OFFSET('Water Data'!$F$9,0,10*ROW('Water Data'!F181)),NA())</f>
        <v>#N/A</v>
      </c>
      <c r="M187" s="96" t="e">
        <f ca="true">+IF(AND(ISNUMBER(OFFSET('Water Data'!$G$4,0,10*ROW('Water Data'!G181))),'Data Summary'!CB187="Yes"),100-OFFSET('Water Data'!$G$4,0,10*ROW('Water Data'!G181)),NA())</f>
        <v>#N/A</v>
      </c>
      <c r="N187" s="96" t="e">
        <f ca="true">+IF(AND(ISNUMBER(OFFSET('Water Data'!$G$6,0,10*ROW('Water Data'!G181))),'Data Summary'!CC187="Yes"),OFFSET('Water Data'!$G$6,0,10*ROW('Water Data'!G181)),NA())</f>
        <v>#N/A</v>
      </c>
      <c r="O187" s="96" t="e">
        <f ca="true">+IF(AND(ISNUMBER(OFFSET('Water Data'!$G$9,0,10*ROW('Water Data'!G181))),'Data Summary'!CD187="Yes"),OFFSET('Water Data'!$G$9,0,10*ROW('Water Data'!G181)),NA())</f>
        <v>#N/A</v>
      </c>
      <c r="P187" s="96" t="e">
        <f ca="true">+IF(AND(ISNUMBER(OFFSET('Water Data'!$H$4,0,10*ROW('Water Data'!H181))),'Data Summary'!CE187="Yes"),100-OFFSET('Water Data'!$H$4,0,10*ROW('Water Data'!H181)),NA())</f>
        <v>#N/A</v>
      </c>
      <c r="Q187" s="96" t="e">
        <f ca="true">+IF(AND(ISNUMBER(OFFSET('Water Data'!$H$6,0,10*ROW('Water Data'!H181))),'Data Summary'!CF187="Yes"),OFFSET('Water Data'!$H$6,0,10*ROW('Water Data'!H181)),NA())</f>
        <v>#N/A</v>
      </c>
      <c r="R187" s="96" t="e">
        <f ca="true">+IF(AND(ISNUMBER(OFFSET('Water Data'!$H$9,0,10*ROW('Water Data'!H181))),'Data Summary'!CG187="Yes"),OFFSET('Water Data'!$H$9,0,10*ROW('Water Data'!H181)),NA())</f>
        <v>#N/A</v>
      </c>
      <c r="S187" s="96" t="e">
        <f ca="true">+IF(AND(ISNUMBER(OFFSET('Water Data'!$I$4,0,10*ROW('Water Data'!I181))),'Data Summary'!CH187="Yes"),100-OFFSET('Water Data'!$I$4,0,10*ROW('Water Data'!I181)),NA())</f>
        <v>#N/A</v>
      </c>
      <c r="T187" s="96" t="e">
        <f ca="true">+IF(AND(ISNUMBER(OFFSET('Water Data'!$I$6,0,10*ROW('Water Data'!I181))),'Data Summary'!CI187="Yes"),OFFSET('Water Data'!$I$6,0,10*ROW('Water Data'!I181)),NA())</f>
        <v>#N/A</v>
      </c>
      <c r="U187" s="96" t="e">
        <f ca="true">+IF(AND(ISNUMBER(OFFSET('Water Data'!$I$9,0,10*ROW('Water Data'!I181))),'Data Summary'!CJ187="Yes"),OFFSET('Water Data'!$I$9,0,10*ROW('Water Data'!I181)),NA())</f>
        <v>#N/A</v>
      </c>
      <c r="V187" s="97" t="e">
        <f ca="true">+IF(AND(ISNUMBER(OFFSET('Sanitation Data'!$D$4,0,10*ROW('Sanitation Data'!D181))),'Data Summary'!CK187="Yes"),100-OFFSET('Sanitation Data'!$D$4,0,10*ROW('Sanitation Data'!D181)),NA())</f>
        <v>#N/A</v>
      </c>
      <c r="W187" s="97" t="e">
        <f ca="true">+IF(AND(ISNUMBER(OFFSET('Sanitation Data'!$D$6,0,10*ROW('Sanitation Data'!D181))),'Data Summary'!CL187="Yes"),OFFSET('Sanitation Data'!$D$6,0,10*ROW('Sanitation Data'!D181)),NA())</f>
        <v>#N/A</v>
      </c>
      <c r="X187" s="97" t="e">
        <f ca="true">+IF(AND(ISNUMBER(OFFSET('Sanitation Data'!$D$10,0,10*ROW('Sanitation Data'!D181))),'Data Summary'!CM187="Yes"),OFFSET('Sanitation Data'!$D$10,0,10*ROW('Sanitation Data'!D181)),NA())</f>
        <v>#N/A</v>
      </c>
      <c r="Y187" s="97" t="e">
        <f ca="true">+IF(AND(ISNUMBER(OFFSET('Sanitation Data'!$D$11,0,10*ROW('Sanitation Data'!D181))),'Data Summary'!CN187="Yes"),OFFSET('Sanitation Data'!$D$11,0,10*ROW('Sanitation Data'!D181)),NA())</f>
        <v>#N/A</v>
      </c>
      <c r="Z187" s="97" t="e">
        <f ca="true">+IF(AND(ISNUMBER(OFFSET('Sanitation Data'!$D$12,0,10*ROW('Sanitation Data'!D181))),'Data Summary'!CO187="Yes"),OFFSET('Sanitation Data'!$D$12,0,10*ROW('Sanitation Data'!D181)),NA())</f>
        <v>#N/A</v>
      </c>
      <c r="AA187" s="97" t="e">
        <f ca="true">+IF(AND(ISNUMBER(OFFSET('Sanitation Data'!$E$4,0,10*ROW('Sanitation Data'!E181))),'Data Summary'!CP187="Yes"),100-OFFSET('Sanitation Data'!$E$4,0,10*ROW('Sanitation Data'!E181)),NA())</f>
        <v>#N/A</v>
      </c>
      <c r="AB187" s="97" t="e">
        <f ca="true">+IF(AND(ISNUMBER(OFFSET('Sanitation Data'!$E$6,0,10*ROW('Sanitation Data'!E181))),'Data Summary'!CQ187="Yes"),OFFSET('Sanitation Data'!$E$6,0,10*ROW('Sanitation Data'!E181)),NA())</f>
        <v>#N/A</v>
      </c>
      <c r="AC187" s="97" t="e">
        <f ca="true">+IF(AND(ISNUMBER(OFFSET('Sanitation Data'!$E$10,0,10*ROW('Sanitation Data'!E181))),'Data Summary'!CR187="Yes"),OFFSET('Sanitation Data'!$E$10,0,10*ROW('Sanitation Data'!E181)),NA())</f>
        <v>#N/A</v>
      </c>
      <c r="AD187" s="97" t="e">
        <f ca="true">+IF(AND(ISNUMBER(OFFSET('Sanitation Data'!$E$11,0,10*ROW('Sanitation Data'!E181))),'Data Summary'!CS187="Yes"),OFFSET('Sanitation Data'!$E$11,0,10*ROW('Sanitation Data'!E181)),NA())</f>
        <v>#N/A</v>
      </c>
      <c r="AE187" s="97" t="e">
        <f ca="true">+IF(AND(ISNUMBER(OFFSET('Sanitation Data'!$E$12,0,10*ROW('Sanitation Data'!E181))),'Data Summary'!CT187="Yes"),OFFSET('Sanitation Data'!$E$12,0,10*ROW('Sanitation Data'!E181)),NA())</f>
        <v>#N/A</v>
      </c>
      <c r="AF187" s="97" t="e">
        <f ca="true">+IF(AND(ISNUMBER(OFFSET('Sanitation Data'!$F$4,0,10*ROW('Sanitation Data'!F181))),'Data Summary'!CU187="Yes"),100-OFFSET('Sanitation Data'!$F$4,0,10*ROW('Sanitation Data'!F181)),NA())</f>
        <v>#N/A</v>
      </c>
      <c r="AG187" s="97" t="e">
        <f ca="true">+IF(AND(ISNUMBER(OFFSET('Sanitation Data'!$F$6,0,10*ROW('Sanitation Data'!F181))),'Data Summary'!CV187="Yes"),OFFSET('Sanitation Data'!$F$6,0,10*ROW('Sanitation Data'!F181)),NA())</f>
        <v>#N/A</v>
      </c>
      <c r="AH187" s="97" t="e">
        <f ca="true">+IF(AND(ISNUMBER(OFFSET('Sanitation Data'!$F$10,0,10*ROW('Sanitation Data'!F181))),'Data Summary'!CW187="Yes"),OFFSET('Sanitation Data'!$F$10,0,10*ROW('Sanitation Data'!F181)),NA())</f>
        <v>#N/A</v>
      </c>
      <c r="AI187" s="97" t="e">
        <f ca="true">+IF(AND(ISNUMBER(OFFSET('Sanitation Data'!$F$11,0,10*ROW('Sanitation Data'!F181))),'Data Summary'!CX187="Yes"),OFFSET('Sanitation Data'!$F$11,0,10*ROW('Sanitation Data'!F181)),NA())</f>
        <v>#N/A</v>
      </c>
      <c r="AJ187" s="97" t="e">
        <f ca="true">+IF(AND(ISNUMBER(OFFSET('Sanitation Data'!$F$12,0,10*ROW('Sanitation Data'!F181))),'Data Summary'!CY187="Yes"),OFFSET('Sanitation Data'!$F$12,0,10*ROW('Sanitation Data'!F181)),NA())</f>
        <v>#N/A</v>
      </c>
      <c r="AK187" s="97" t="e">
        <f ca="true">+IF(AND(ISNUMBER(OFFSET('Sanitation Data'!$G$4,0,10*ROW('Sanitation Data'!G181))),'Data Summary'!CZ187="Yes"),100-OFFSET('Sanitation Data'!$G$4,0,10*ROW('Sanitation Data'!G181)),NA())</f>
        <v>#N/A</v>
      </c>
      <c r="AL187" s="97" t="e">
        <f ca="true">+IF(AND(ISNUMBER(OFFSET('Sanitation Data'!$G$6,0,10*ROW('Sanitation Data'!G181))),'Data Summary'!DA187="Yes"),OFFSET('Sanitation Data'!$G$6,0,10*ROW('Sanitation Data'!G181)),NA())</f>
        <v>#N/A</v>
      </c>
      <c r="AM187" s="97" t="e">
        <f ca="true">+IF(AND(ISNUMBER(OFFSET('Sanitation Data'!$G$10,0,10*ROW('Sanitation Data'!G181))),'Data Summary'!DB187="Yes"),OFFSET('Sanitation Data'!$G$10,0,10*ROW('Sanitation Data'!G181)),NA())</f>
        <v>#N/A</v>
      </c>
      <c r="AN187" s="97" t="e">
        <f ca="true">+IF(AND(ISNUMBER(OFFSET('Sanitation Data'!$G$11,0,10*ROW('Sanitation Data'!G181))),'Data Summary'!DC187="Yes"),OFFSET('Sanitation Data'!$G$11,0,10*ROW('Sanitation Data'!G181)),NA())</f>
        <v>#N/A</v>
      </c>
      <c r="AO187" s="97" t="e">
        <f ca="true">+IF(AND(ISNUMBER(OFFSET('Sanitation Data'!$G$12,0,10*ROW('Sanitation Data'!G181))),'Data Summary'!DD187="Yes"),OFFSET('Sanitation Data'!$G$12,0,10*ROW('Sanitation Data'!G181)),NA())</f>
        <v>#N/A</v>
      </c>
      <c r="AP187" s="97" t="e">
        <f ca="true">+IF(AND(ISNUMBER(OFFSET('Sanitation Data'!$H$4,0,10*ROW('Sanitation Data'!H181))),'Data Summary'!DE187="Yes"),100-OFFSET('Sanitation Data'!$H$4,0,10*ROW('Sanitation Data'!H181)),NA())</f>
        <v>#N/A</v>
      </c>
      <c r="AQ187" s="97" t="e">
        <f ca="true">+IF(AND(ISNUMBER(OFFSET('Sanitation Data'!$H$6,0,10*ROW('Sanitation Data'!H181))),'Data Summary'!DF187="Yes"),OFFSET('Sanitation Data'!$H$6,0,10*ROW('Sanitation Data'!H181)),NA())</f>
        <v>#N/A</v>
      </c>
      <c r="AR187" s="97" t="e">
        <f ca="true">+IF(AND(ISNUMBER(OFFSET('Sanitation Data'!$H$10,0,10*ROW('Sanitation Data'!H181))),'Data Summary'!DG187="Yes"),OFFSET('Sanitation Data'!$H$10,0,10*ROW('Sanitation Data'!H181)),NA())</f>
        <v>#N/A</v>
      </c>
      <c r="AS187" s="97" t="e">
        <f ca="true">+IF(AND(ISNUMBER(OFFSET('Sanitation Data'!$H$11,0,10*ROW('Sanitation Data'!H181))),'Data Summary'!DH187="Yes"),OFFSET('Sanitation Data'!$H$11,0,10*ROW('Sanitation Data'!H181)),NA())</f>
        <v>#N/A</v>
      </c>
      <c r="AT187" s="97" t="e">
        <f ca="true">+IF(AND(ISNUMBER(OFFSET('Sanitation Data'!$H$12,0,10*ROW('Sanitation Data'!H181))),'Data Summary'!DI187="Yes"),OFFSET('Sanitation Data'!$H$12,0,10*ROW('Sanitation Data'!H181)),NA())</f>
        <v>#N/A</v>
      </c>
      <c r="AU187" s="97" t="e">
        <f ca="true">+IF(AND(ISNUMBER(OFFSET('Sanitation Data'!$I$4,0,10*ROW('Sanitation Data'!I181))),'Data Summary'!DJ187="Yes"),100-OFFSET('Sanitation Data'!$I$4,0,10*ROW('Sanitation Data'!I181)),NA())</f>
        <v>#N/A</v>
      </c>
      <c r="AV187" s="97" t="e">
        <f ca="true">+IF(AND(ISNUMBER(OFFSET('Sanitation Data'!$I$6,0,10*ROW('Sanitation Data'!I181))),'Data Summary'!DK187="Yes"),OFFSET('Sanitation Data'!$I$6,0,10*ROW('Sanitation Data'!I181)),NA())</f>
        <v>#N/A</v>
      </c>
      <c r="AW187" s="97" t="e">
        <f ca="true">+IF(AND(ISNUMBER(OFFSET('Sanitation Data'!$I$10,0,10*ROW('Sanitation Data'!I181))),'Data Summary'!DL187="Yes"),OFFSET('Sanitation Data'!$I$10,0,10*ROW('Sanitation Data'!I181)),NA())</f>
        <v>#N/A</v>
      </c>
      <c r="AX187" s="97" t="e">
        <f ca="true">+IF(AND(ISNUMBER(OFFSET('Sanitation Data'!$I$11,0,10*ROW('Sanitation Data'!I181))),'Data Summary'!DM187="Yes"),OFFSET('Sanitation Data'!$I$11,0,10*ROW('Sanitation Data'!I181)),NA())</f>
        <v>#N/A</v>
      </c>
      <c r="AY187" s="97" t="e">
        <f ca="true">+IF(AND(ISNUMBER(OFFSET('Sanitation Data'!$I$12,0,10*ROW('Sanitation Data'!I181))),'Data Summary'!DN187="Yes"),OFFSET('Sanitation Data'!$I$12,0,10*ROW('Sanitation Data'!I181)),NA())</f>
        <v>#N/A</v>
      </c>
      <c r="AZ187" s="98" t="e">
        <f ca="true">+IF(AND(ISNUMBER(OFFSET('Hygiene Data'!$D$5,0,10*ROW('Hygiene Data'!D181))),'Data Summary'!DO187="Yes"),OFFSET('Hygiene Data'!$D$5,0,10*ROW('Hygiene Data'!D181)),NA())</f>
        <v>#N/A</v>
      </c>
      <c r="BA187" s="98" t="e">
        <f ca="true">+IF(AND(ISNUMBER(OFFSET('Hygiene Data'!$D$7,0,10*ROW('Hygiene Data'!D181))),'Data Summary'!DP187="Yes"),OFFSET('Hygiene Data'!$D$7,0,10*ROW('Hygiene Data'!D181)),NA())</f>
        <v>#N/A</v>
      </c>
      <c r="BB187" s="98" t="e">
        <f ca="true">+IF(AND(ISNUMBER(OFFSET('Hygiene Data'!$D$9,0,10*ROW('Hygiene Data'!D181))),'Data Summary'!DQ187="Yes"),OFFSET('Hygiene Data'!$D$9,0,10*ROW('Hygiene Data'!D181)),NA())</f>
        <v>#N/A</v>
      </c>
      <c r="BC187" s="98" t="e">
        <f ca="true">+IF(AND(ISNUMBER(OFFSET('Hygiene Data'!$E$5,0,10*ROW('Hygiene Data'!E181))),'Data Summary'!DR187="Yes"),OFFSET('Hygiene Data'!$E$5,0,10*ROW('Hygiene Data'!E181)),NA())</f>
        <v>#N/A</v>
      </c>
      <c r="BD187" s="98" t="e">
        <f ca="true">+IF(AND(ISNUMBER(OFFSET('Hygiene Data'!$E$7,0,10*ROW('Hygiene Data'!E181))),'Data Summary'!DS187="Yes"),OFFSET('Hygiene Data'!$E$7,0,10*ROW('Hygiene Data'!E181)),NA())</f>
        <v>#N/A</v>
      </c>
      <c r="BE187" s="98" t="e">
        <f ca="true">+IF(AND(ISNUMBER(OFFSET('Hygiene Data'!$E$9,0,10*ROW('Hygiene Data'!E181))),'Data Summary'!DT187="Yes"),OFFSET('Hygiene Data'!$E$9,0,10*ROW('Hygiene Data'!E181)),NA())</f>
        <v>#N/A</v>
      </c>
      <c r="BF187" s="98" t="e">
        <f ca="true">+IF(AND(ISNUMBER(OFFSET('Hygiene Data'!$F$5,0,10*ROW('Hygiene Data'!F181))),'Data Summary'!DU187="Yes"),OFFSET('Hygiene Data'!$F$5,0,10*ROW('Hygiene Data'!F181)),NA())</f>
        <v>#N/A</v>
      </c>
      <c r="BG187" s="98" t="e">
        <f ca="true">+IF(AND(ISNUMBER(OFFSET('Hygiene Data'!$F$7,0,10*ROW('Hygiene Data'!F181))),'Data Summary'!DV187="Yes"),OFFSET('Hygiene Data'!$F$7,0,10*ROW('Hygiene Data'!F181)),NA())</f>
        <v>#N/A</v>
      </c>
      <c r="BH187" s="98" t="e">
        <f ca="true">+IF(AND(ISNUMBER(OFFSET('Hygiene Data'!$F$9,0,10*ROW('Hygiene Data'!F181))),'Data Summary'!DW187="Yes"),OFFSET('Hygiene Data'!$F$9,0,10*ROW('Hygiene Data'!F181)),NA())</f>
        <v>#N/A</v>
      </c>
      <c r="BI187" s="98" t="e">
        <f ca="true">+IF(AND(ISNUMBER(OFFSET('Hygiene Data'!$G$5,0,10*ROW('Hygiene Data'!G181))),'Data Summary'!DX187="Yes"),OFFSET('Hygiene Data'!$G$5,0,10*ROW('Hygiene Data'!G181)),NA())</f>
        <v>#N/A</v>
      </c>
      <c r="BJ187" s="98" t="e">
        <f ca="true">+IF(AND(ISNUMBER(OFFSET('Hygiene Data'!$G$7,0,10*ROW('Hygiene Data'!G181))),'Data Summary'!DY187="Yes"),OFFSET('Hygiene Data'!$G$7,0,10*ROW('Hygiene Data'!G181)),NA())</f>
        <v>#N/A</v>
      </c>
      <c r="BK187" s="98" t="e">
        <f ca="true">+IF(AND(ISNUMBER(OFFSET('Hygiene Data'!$G$9,0,10*ROW('Hygiene Data'!G181))),'Data Summary'!DZ187="Yes"),OFFSET('Hygiene Data'!$G$9,0,10*ROW('Hygiene Data'!G181)),NA())</f>
        <v>#N/A</v>
      </c>
      <c r="BL187" s="98" t="e">
        <f ca="true">+IF(AND(ISNUMBER(OFFSET('Hygiene Data'!$H$5,0,10*ROW('Hygiene Data'!H181))),'Data Summary'!EA187="Yes"),OFFSET('Hygiene Data'!$H$5,0,10*ROW('Hygiene Data'!H181)),NA())</f>
        <v>#N/A</v>
      </c>
      <c r="BM187" s="98" t="e">
        <f ca="true">+IF(AND(ISNUMBER(OFFSET('Hygiene Data'!$H$7,0,10*ROW('Hygiene Data'!H181))),'Data Summary'!EB187="Yes"),OFFSET('Hygiene Data'!$H$7,0,10*ROW('Hygiene Data'!H181)),NA())</f>
        <v>#N/A</v>
      </c>
      <c r="BN187" s="98" t="e">
        <f ca="true">+IF(AND(ISNUMBER(OFFSET('Hygiene Data'!$H$9,0,10*ROW('Hygiene Data'!H181))),'Data Summary'!EC187="Yes"),OFFSET('Hygiene Data'!$H$9,0,10*ROW('Hygiene Data'!H181)),NA())</f>
        <v>#N/A</v>
      </c>
      <c r="BO187" s="98" t="e">
        <f ca="true">+IF(AND(ISNUMBER(OFFSET('Hygiene Data'!$I$5,0,10*ROW('Hygiene Data'!I181))),'Data Summary'!ED187="Yes"),OFFSET('Hygiene Data'!$I$5,0,10*ROW('Hygiene Data'!I181)),NA())</f>
        <v>#N/A</v>
      </c>
      <c r="BP187" s="98" t="e">
        <f ca="true">+IF(AND(ISNUMBER(OFFSET('Hygiene Data'!$I$7,0,10*ROW('Hygiene Data'!I181))),'Data Summary'!EE187="Yes"),OFFSET('Hygiene Data'!$I$7,0,10*ROW('Hygiene Data'!I181)),NA())</f>
        <v>#N/A</v>
      </c>
      <c r="BQ187" s="98" t="e">
        <f ca="true">+IF(AND(ISNUMBER(OFFSET('Hygiene Data'!$I$9,0,10*ROW('Hygiene Data'!I181))),'Data Summary'!EF187="Yes"),OFFSET('Hygiene Data'!$I$9,0,10*ROW('Hygiene Data'!I181)),NA())</f>
        <v>#N/A</v>
      </c>
    </row>
    <row xmlns:x14ac="http://schemas.microsoft.com/office/spreadsheetml/2009/9/ac" r="188" x14ac:dyDescent="0.2">
      <c r="A188" s="339" t="e">
        <f ca="true">+RIGHT('Data Summary'!A188,LEN('Data Summary'!A188)-9)</f>
        <v>#VALUE!</v>
      </c>
      <c r="B188" s="36" t="str">
        <f ca="true">+IF(ISTEXT('Data Summary'!B188),'Data Summary'!B188,"")</f>
        <v/>
      </c>
      <c r="C188" s="338" t="e">
        <f ca="true">+VALUE('Data Summary'!C188)</f>
        <v>#VALUE!</v>
      </c>
      <c r="D188" s="96" t="e">
        <f ca="true">+IF(AND(ISNUMBER(OFFSET('Water Data'!$D$4,0,10*ROW('Water Data'!D182))),'Data Summary'!BS188="Yes"),100-OFFSET('Water Data'!$D$4,0,10*ROW('Water Data'!D182)),NA())</f>
        <v>#N/A</v>
      </c>
      <c r="E188" s="96" t="e">
        <f ca="true">+IF(AND(ISNUMBER(OFFSET('Water Data'!$D$6,0,10*ROW('Water Data'!D182))),'Data Summary'!BT188="Yes"),OFFSET('Water Data'!$D$6,0,10*ROW('Water Data'!D182)),NA())</f>
        <v>#N/A</v>
      </c>
      <c r="F188" s="96" t="e">
        <f ca="true">+IF(AND(ISNUMBER(OFFSET('Water Data'!$D$9,0,10*ROW('Water Data'!D182))),'Data Summary'!BU188="Yes"),OFFSET('Water Data'!$D$9,0,10*ROW('Water Data'!D182)),NA())</f>
        <v>#N/A</v>
      </c>
      <c r="G188" s="96" t="e">
        <f ca="true">+IF(AND(ISNUMBER(OFFSET('Water Data'!$E$4,0,10*ROW('Water Data'!E182))),'Data Summary'!BV188="Yes"),100-OFFSET('Water Data'!$E$4,0,10*ROW('Water Data'!E182)),NA())</f>
        <v>#N/A</v>
      </c>
      <c r="H188" s="96" t="e">
        <f ca="true">+IF(AND(ISNUMBER(OFFSET('Water Data'!$E$6,0,10*ROW('Water Data'!E182))),'Data Summary'!BW188="Yes"),OFFSET('Water Data'!$E$6,0,10*ROW('Water Data'!E182)),NA())</f>
        <v>#N/A</v>
      </c>
      <c r="I188" s="96" t="e">
        <f ca="true">+IF(AND(ISNUMBER(OFFSET('Water Data'!$E$9,0,10*ROW('Water Data'!E182))),'Data Summary'!BX188="Yes"),OFFSET('Water Data'!$E$9,0,10*ROW('Water Data'!E182)),NA())</f>
        <v>#N/A</v>
      </c>
      <c r="J188" s="96" t="e">
        <f ca="true">+IF(AND(ISNUMBER(OFFSET('Water Data'!$F$4,0,10*ROW('Water Data'!F182))),'Data Summary'!BY188="Yes"),100-OFFSET('Water Data'!$F$4,0,10*ROW('Water Data'!F182)),NA())</f>
        <v>#N/A</v>
      </c>
      <c r="K188" s="96" t="e">
        <f ca="true">+IF(AND(ISNUMBER(OFFSET('Water Data'!$F$6,0,10*ROW('Water Data'!F182))),'Data Summary'!BZ188="Yes"),OFFSET('Water Data'!$F$6,0,10*ROW('Water Data'!F182)),NA())</f>
        <v>#N/A</v>
      </c>
      <c r="L188" s="96" t="e">
        <f ca="true">+IF(AND(ISNUMBER(OFFSET('Water Data'!$F$9,0,10*ROW('Water Data'!F182))),'Data Summary'!CA188="Yes"),OFFSET('Water Data'!$F$9,0,10*ROW('Water Data'!F182)),NA())</f>
        <v>#N/A</v>
      </c>
      <c r="M188" s="96" t="e">
        <f ca="true">+IF(AND(ISNUMBER(OFFSET('Water Data'!$G$4,0,10*ROW('Water Data'!G182))),'Data Summary'!CB188="Yes"),100-OFFSET('Water Data'!$G$4,0,10*ROW('Water Data'!G182)),NA())</f>
        <v>#N/A</v>
      </c>
      <c r="N188" s="96" t="e">
        <f ca="true">+IF(AND(ISNUMBER(OFFSET('Water Data'!$G$6,0,10*ROW('Water Data'!G182))),'Data Summary'!CC188="Yes"),OFFSET('Water Data'!$G$6,0,10*ROW('Water Data'!G182)),NA())</f>
        <v>#N/A</v>
      </c>
      <c r="O188" s="96" t="e">
        <f ca="true">+IF(AND(ISNUMBER(OFFSET('Water Data'!$G$9,0,10*ROW('Water Data'!G182))),'Data Summary'!CD188="Yes"),OFFSET('Water Data'!$G$9,0,10*ROW('Water Data'!G182)),NA())</f>
        <v>#N/A</v>
      </c>
      <c r="P188" s="96" t="e">
        <f ca="true">+IF(AND(ISNUMBER(OFFSET('Water Data'!$H$4,0,10*ROW('Water Data'!H182))),'Data Summary'!CE188="Yes"),100-OFFSET('Water Data'!$H$4,0,10*ROW('Water Data'!H182)),NA())</f>
        <v>#N/A</v>
      </c>
      <c r="Q188" s="96" t="e">
        <f ca="true">+IF(AND(ISNUMBER(OFFSET('Water Data'!$H$6,0,10*ROW('Water Data'!H182))),'Data Summary'!CF188="Yes"),OFFSET('Water Data'!$H$6,0,10*ROW('Water Data'!H182)),NA())</f>
        <v>#N/A</v>
      </c>
      <c r="R188" s="96" t="e">
        <f ca="true">+IF(AND(ISNUMBER(OFFSET('Water Data'!$H$9,0,10*ROW('Water Data'!H182))),'Data Summary'!CG188="Yes"),OFFSET('Water Data'!$H$9,0,10*ROW('Water Data'!H182)),NA())</f>
        <v>#N/A</v>
      </c>
      <c r="S188" s="96" t="e">
        <f ca="true">+IF(AND(ISNUMBER(OFFSET('Water Data'!$I$4,0,10*ROW('Water Data'!I182))),'Data Summary'!CH188="Yes"),100-OFFSET('Water Data'!$I$4,0,10*ROW('Water Data'!I182)),NA())</f>
        <v>#N/A</v>
      </c>
      <c r="T188" s="96" t="e">
        <f ca="true">+IF(AND(ISNUMBER(OFFSET('Water Data'!$I$6,0,10*ROW('Water Data'!I182))),'Data Summary'!CI188="Yes"),OFFSET('Water Data'!$I$6,0,10*ROW('Water Data'!I182)),NA())</f>
        <v>#N/A</v>
      </c>
      <c r="U188" s="96" t="e">
        <f ca="true">+IF(AND(ISNUMBER(OFFSET('Water Data'!$I$9,0,10*ROW('Water Data'!I182))),'Data Summary'!CJ188="Yes"),OFFSET('Water Data'!$I$9,0,10*ROW('Water Data'!I182)),NA())</f>
        <v>#N/A</v>
      </c>
      <c r="V188" s="97" t="e">
        <f ca="true">+IF(AND(ISNUMBER(OFFSET('Sanitation Data'!$D$4,0,10*ROW('Sanitation Data'!D182))),'Data Summary'!CK188="Yes"),100-OFFSET('Sanitation Data'!$D$4,0,10*ROW('Sanitation Data'!D182)),NA())</f>
        <v>#N/A</v>
      </c>
      <c r="W188" s="97" t="e">
        <f ca="true">+IF(AND(ISNUMBER(OFFSET('Sanitation Data'!$D$6,0,10*ROW('Sanitation Data'!D182))),'Data Summary'!CL188="Yes"),OFFSET('Sanitation Data'!$D$6,0,10*ROW('Sanitation Data'!D182)),NA())</f>
        <v>#N/A</v>
      </c>
      <c r="X188" s="97" t="e">
        <f ca="true">+IF(AND(ISNUMBER(OFFSET('Sanitation Data'!$D$10,0,10*ROW('Sanitation Data'!D182))),'Data Summary'!CM188="Yes"),OFFSET('Sanitation Data'!$D$10,0,10*ROW('Sanitation Data'!D182)),NA())</f>
        <v>#N/A</v>
      </c>
      <c r="Y188" s="97" t="e">
        <f ca="true">+IF(AND(ISNUMBER(OFFSET('Sanitation Data'!$D$11,0,10*ROW('Sanitation Data'!D182))),'Data Summary'!CN188="Yes"),OFFSET('Sanitation Data'!$D$11,0,10*ROW('Sanitation Data'!D182)),NA())</f>
        <v>#N/A</v>
      </c>
      <c r="Z188" s="97" t="e">
        <f ca="true">+IF(AND(ISNUMBER(OFFSET('Sanitation Data'!$D$12,0,10*ROW('Sanitation Data'!D182))),'Data Summary'!CO188="Yes"),OFFSET('Sanitation Data'!$D$12,0,10*ROW('Sanitation Data'!D182)),NA())</f>
        <v>#N/A</v>
      </c>
      <c r="AA188" s="97" t="e">
        <f ca="true">+IF(AND(ISNUMBER(OFFSET('Sanitation Data'!$E$4,0,10*ROW('Sanitation Data'!E182))),'Data Summary'!CP188="Yes"),100-OFFSET('Sanitation Data'!$E$4,0,10*ROW('Sanitation Data'!E182)),NA())</f>
        <v>#N/A</v>
      </c>
      <c r="AB188" s="97" t="e">
        <f ca="true">+IF(AND(ISNUMBER(OFFSET('Sanitation Data'!$E$6,0,10*ROW('Sanitation Data'!E182))),'Data Summary'!CQ188="Yes"),OFFSET('Sanitation Data'!$E$6,0,10*ROW('Sanitation Data'!E182)),NA())</f>
        <v>#N/A</v>
      </c>
      <c r="AC188" s="97" t="e">
        <f ca="true">+IF(AND(ISNUMBER(OFFSET('Sanitation Data'!$E$10,0,10*ROW('Sanitation Data'!E182))),'Data Summary'!CR188="Yes"),OFFSET('Sanitation Data'!$E$10,0,10*ROW('Sanitation Data'!E182)),NA())</f>
        <v>#N/A</v>
      </c>
      <c r="AD188" s="97" t="e">
        <f ca="true">+IF(AND(ISNUMBER(OFFSET('Sanitation Data'!$E$11,0,10*ROW('Sanitation Data'!E182))),'Data Summary'!CS188="Yes"),OFFSET('Sanitation Data'!$E$11,0,10*ROW('Sanitation Data'!E182)),NA())</f>
        <v>#N/A</v>
      </c>
      <c r="AE188" s="97" t="e">
        <f ca="true">+IF(AND(ISNUMBER(OFFSET('Sanitation Data'!$E$12,0,10*ROW('Sanitation Data'!E182))),'Data Summary'!CT188="Yes"),OFFSET('Sanitation Data'!$E$12,0,10*ROW('Sanitation Data'!E182)),NA())</f>
        <v>#N/A</v>
      </c>
      <c r="AF188" s="97" t="e">
        <f ca="true">+IF(AND(ISNUMBER(OFFSET('Sanitation Data'!$F$4,0,10*ROW('Sanitation Data'!F182))),'Data Summary'!CU188="Yes"),100-OFFSET('Sanitation Data'!$F$4,0,10*ROW('Sanitation Data'!F182)),NA())</f>
        <v>#N/A</v>
      </c>
      <c r="AG188" s="97" t="e">
        <f ca="true">+IF(AND(ISNUMBER(OFFSET('Sanitation Data'!$F$6,0,10*ROW('Sanitation Data'!F182))),'Data Summary'!CV188="Yes"),OFFSET('Sanitation Data'!$F$6,0,10*ROW('Sanitation Data'!F182)),NA())</f>
        <v>#N/A</v>
      </c>
      <c r="AH188" s="97" t="e">
        <f ca="true">+IF(AND(ISNUMBER(OFFSET('Sanitation Data'!$F$10,0,10*ROW('Sanitation Data'!F182))),'Data Summary'!CW188="Yes"),OFFSET('Sanitation Data'!$F$10,0,10*ROW('Sanitation Data'!F182)),NA())</f>
        <v>#N/A</v>
      </c>
      <c r="AI188" s="97" t="e">
        <f ca="true">+IF(AND(ISNUMBER(OFFSET('Sanitation Data'!$F$11,0,10*ROW('Sanitation Data'!F182))),'Data Summary'!CX188="Yes"),OFFSET('Sanitation Data'!$F$11,0,10*ROW('Sanitation Data'!F182)),NA())</f>
        <v>#N/A</v>
      </c>
      <c r="AJ188" s="97" t="e">
        <f ca="true">+IF(AND(ISNUMBER(OFFSET('Sanitation Data'!$F$12,0,10*ROW('Sanitation Data'!F182))),'Data Summary'!CY188="Yes"),OFFSET('Sanitation Data'!$F$12,0,10*ROW('Sanitation Data'!F182)),NA())</f>
        <v>#N/A</v>
      </c>
      <c r="AK188" s="97" t="e">
        <f ca="true">+IF(AND(ISNUMBER(OFFSET('Sanitation Data'!$G$4,0,10*ROW('Sanitation Data'!G182))),'Data Summary'!CZ188="Yes"),100-OFFSET('Sanitation Data'!$G$4,0,10*ROW('Sanitation Data'!G182)),NA())</f>
        <v>#N/A</v>
      </c>
      <c r="AL188" s="97" t="e">
        <f ca="true">+IF(AND(ISNUMBER(OFFSET('Sanitation Data'!$G$6,0,10*ROW('Sanitation Data'!G182))),'Data Summary'!DA188="Yes"),OFFSET('Sanitation Data'!$G$6,0,10*ROW('Sanitation Data'!G182)),NA())</f>
        <v>#N/A</v>
      </c>
      <c r="AM188" s="97" t="e">
        <f ca="true">+IF(AND(ISNUMBER(OFFSET('Sanitation Data'!$G$10,0,10*ROW('Sanitation Data'!G182))),'Data Summary'!DB188="Yes"),OFFSET('Sanitation Data'!$G$10,0,10*ROW('Sanitation Data'!G182)),NA())</f>
        <v>#N/A</v>
      </c>
      <c r="AN188" s="97" t="e">
        <f ca="true">+IF(AND(ISNUMBER(OFFSET('Sanitation Data'!$G$11,0,10*ROW('Sanitation Data'!G182))),'Data Summary'!DC188="Yes"),OFFSET('Sanitation Data'!$G$11,0,10*ROW('Sanitation Data'!G182)),NA())</f>
        <v>#N/A</v>
      </c>
      <c r="AO188" s="97" t="e">
        <f ca="true">+IF(AND(ISNUMBER(OFFSET('Sanitation Data'!$G$12,0,10*ROW('Sanitation Data'!G182))),'Data Summary'!DD188="Yes"),OFFSET('Sanitation Data'!$G$12,0,10*ROW('Sanitation Data'!G182)),NA())</f>
        <v>#N/A</v>
      </c>
      <c r="AP188" s="97" t="e">
        <f ca="true">+IF(AND(ISNUMBER(OFFSET('Sanitation Data'!$H$4,0,10*ROW('Sanitation Data'!H182))),'Data Summary'!DE188="Yes"),100-OFFSET('Sanitation Data'!$H$4,0,10*ROW('Sanitation Data'!H182)),NA())</f>
        <v>#N/A</v>
      </c>
      <c r="AQ188" s="97" t="e">
        <f ca="true">+IF(AND(ISNUMBER(OFFSET('Sanitation Data'!$H$6,0,10*ROW('Sanitation Data'!H182))),'Data Summary'!DF188="Yes"),OFFSET('Sanitation Data'!$H$6,0,10*ROW('Sanitation Data'!H182)),NA())</f>
        <v>#N/A</v>
      </c>
      <c r="AR188" s="97" t="e">
        <f ca="true">+IF(AND(ISNUMBER(OFFSET('Sanitation Data'!$H$10,0,10*ROW('Sanitation Data'!H182))),'Data Summary'!DG188="Yes"),OFFSET('Sanitation Data'!$H$10,0,10*ROW('Sanitation Data'!H182)),NA())</f>
        <v>#N/A</v>
      </c>
      <c r="AS188" s="97" t="e">
        <f ca="true">+IF(AND(ISNUMBER(OFFSET('Sanitation Data'!$H$11,0,10*ROW('Sanitation Data'!H182))),'Data Summary'!DH188="Yes"),OFFSET('Sanitation Data'!$H$11,0,10*ROW('Sanitation Data'!H182)),NA())</f>
        <v>#N/A</v>
      </c>
      <c r="AT188" s="97" t="e">
        <f ca="true">+IF(AND(ISNUMBER(OFFSET('Sanitation Data'!$H$12,0,10*ROW('Sanitation Data'!H182))),'Data Summary'!DI188="Yes"),OFFSET('Sanitation Data'!$H$12,0,10*ROW('Sanitation Data'!H182)),NA())</f>
        <v>#N/A</v>
      </c>
      <c r="AU188" s="97" t="e">
        <f ca="true">+IF(AND(ISNUMBER(OFFSET('Sanitation Data'!$I$4,0,10*ROW('Sanitation Data'!I182))),'Data Summary'!DJ188="Yes"),100-OFFSET('Sanitation Data'!$I$4,0,10*ROW('Sanitation Data'!I182)),NA())</f>
        <v>#N/A</v>
      </c>
      <c r="AV188" s="97" t="e">
        <f ca="true">+IF(AND(ISNUMBER(OFFSET('Sanitation Data'!$I$6,0,10*ROW('Sanitation Data'!I182))),'Data Summary'!DK188="Yes"),OFFSET('Sanitation Data'!$I$6,0,10*ROW('Sanitation Data'!I182)),NA())</f>
        <v>#N/A</v>
      </c>
      <c r="AW188" s="97" t="e">
        <f ca="true">+IF(AND(ISNUMBER(OFFSET('Sanitation Data'!$I$10,0,10*ROW('Sanitation Data'!I182))),'Data Summary'!DL188="Yes"),OFFSET('Sanitation Data'!$I$10,0,10*ROW('Sanitation Data'!I182)),NA())</f>
        <v>#N/A</v>
      </c>
      <c r="AX188" s="97" t="e">
        <f ca="true">+IF(AND(ISNUMBER(OFFSET('Sanitation Data'!$I$11,0,10*ROW('Sanitation Data'!I182))),'Data Summary'!DM188="Yes"),OFFSET('Sanitation Data'!$I$11,0,10*ROW('Sanitation Data'!I182)),NA())</f>
        <v>#N/A</v>
      </c>
      <c r="AY188" s="97" t="e">
        <f ca="true">+IF(AND(ISNUMBER(OFFSET('Sanitation Data'!$I$12,0,10*ROW('Sanitation Data'!I182))),'Data Summary'!DN188="Yes"),OFFSET('Sanitation Data'!$I$12,0,10*ROW('Sanitation Data'!I182)),NA())</f>
        <v>#N/A</v>
      </c>
      <c r="AZ188" s="98" t="e">
        <f ca="true">+IF(AND(ISNUMBER(OFFSET('Hygiene Data'!$D$5,0,10*ROW('Hygiene Data'!D182))),'Data Summary'!DO188="Yes"),OFFSET('Hygiene Data'!$D$5,0,10*ROW('Hygiene Data'!D182)),NA())</f>
        <v>#N/A</v>
      </c>
      <c r="BA188" s="98" t="e">
        <f ca="true">+IF(AND(ISNUMBER(OFFSET('Hygiene Data'!$D$7,0,10*ROW('Hygiene Data'!D182))),'Data Summary'!DP188="Yes"),OFFSET('Hygiene Data'!$D$7,0,10*ROW('Hygiene Data'!D182)),NA())</f>
        <v>#N/A</v>
      </c>
      <c r="BB188" s="98" t="e">
        <f ca="true">+IF(AND(ISNUMBER(OFFSET('Hygiene Data'!$D$9,0,10*ROW('Hygiene Data'!D182))),'Data Summary'!DQ188="Yes"),OFFSET('Hygiene Data'!$D$9,0,10*ROW('Hygiene Data'!D182)),NA())</f>
        <v>#N/A</v>
      </c>
      <c r="BC188" s="98" t="e">
        <f ca="true">+IF(AND(ISNUMBER(OFFSET('Hygiene Data'!$E$5,0,10*ROW('Hygiene Data'!E182))),'Data Summary'!DR188="Yes"),OFFSET('Hygiene Data'!$E$5,0,10*ROW('Hygiene Data'!E182)),NA())</f>
        <v>#N/A</v>
      </c>
      <c r="BD188" s="98" t="e">
        <f ca="true">+IF(AND(ISNUMBER(OFFSET('Hygiene Data'!$E$7,0,10*ROW('Hygiene Data'!E182))),'Data Summary'!DS188="Yes"),OFFSET('Hygiene Data'!$E$7,0,10*ROW('Hygiene Data'!E182)),NA())</f>
        <v>#N/A</v>
      </c>
      <c r="BE188" s="98" t="e">
        <f ca="true">+IF(AND(ISNUMBER(OFFSET('Hygiene Data'!$E$9,0,10*ROW('Hygiene Data'!E182))),'Data Summary'!DT188="Yes"),OFFSET('Hygiene Data'!$E$9,0,10*ROW('Hygiene Data'!E182)),NA())</f>
        <v>#N/A</v>
      </c>
      <c r="BF188" s="98" t="e">
        <f ca="true">+IF(AND(ISNUMBER(OFFSET('Hygiene Data'!$F$5,0,10*ROW('Hygiene Data'!F182))),'Data Summary'!DU188="Yes"),OFFSET('Hygiene Data'!$F$5,0,10*ROW('Hygiene Data'!F182)),NA())</f>
        <v>#N/A</v>
      </c>
      <c r="BG188" s="98" t="e">
        <f ca="true">+IF(AND(ISNUMBER(OFFSET('Hygiene Data'!$F$7,0,10*ROW('Hygiene Data'!F182))),'Data Summary'!DV188="Yes"),OFFSET('Hygiene Data'!$F$7,0,10*ROW('Hygiene Data'!F182)),NA())</f>
        <v>#N/A</v>
      </c>
      <c r="BH188" s="98" t="e">
        <f ca="true">+IF(AND(ISNUMBER(OFFSET('Hygiene Data'!$F$9,0,10*ROW('Hygiene Data'!F182))),'Data Summary'!DW188="Yes"),OFFSET('Hygiene Data'!$F$9,0,10*ROW('Hygiene Data'!F182)),NA())</f>
        <v>#N/A</v>
      </c>
      <c r="BI188" s="98" t="e">
        <f ca="true">+IF(AND(ISNUMBER(OFFSET('Hygiene Data'!$G$5,0,10*ROW('Hygiene Data'!G182))),'Data Summary'!DX188="Yes"),OFFSET('Hygiene Data'!$G$5,0,10*ROW('Hygiene Data'!G182)),NA())</f>
        <v>#N/A</v>
      </c>
      <c r="BJ188" s="98" t="e">
        <f ca="true">+IF(AND(ISNUMBER(OFFSET('Hygiene Data'!$G$7,0,10*ROW('Hygiene Data'!G182))),'Data Summary'!DY188="Yes"),OFFSET('Hygiene Data'!$G$7,0,10*ROW('Hygiene Data'!G182)),NA())</f>
        <v>#N/A</v>
      </c>
      <c r="BK188" s="98" t="e">
        <f ca="true">+IF(AND(ISNUMBER(OFFSET('Hygiene Data'!$G$9,0,10*ROW('Hygiene Data'!G182))),'Data Summary'!DZ188="Yes"),OFFSET('Hygiene Data'!$G$9,0,10*ROW('Hygiene Data'!G182)),NA())</f>
        <v>#N/A</v>
      </c>
      <c r="BL188" s="98" t="e">
        <f ca="true">+IF(AND(ISNUMBER(OFFSET('Hygiene Data'!$H$5,0,10*ROW('Hygiene Data'!H182))),'Data Summary'!EA188="Yes"),OFFSET('Hygiene Data'!$H$5,0,10*ROW('Hygiene Data'!H182)),NA())</f>
        <v>#N/A</v>
      </c>
      <c r="BM188" s="98" t="e">
        <f ca="true">+IF(AND(ISNUMBER(OFFSET('Hygiene Data'!$H$7,0,10*ROW('Hygiene Data'!H182))),'Data Summary'!EB188="Yes"),OFFSET('Hygiene Data'!$H$7,0,10*ROW('Hygiene Data'!H182)),NA())</f>
        <v>#N/A</v>
      </c>
      <c r="BN188" s="98" t="e">
        <f ca="true">+IF(AND(ISNUMBER(OFFSET('Hygiene Data'!$H$9,0,10*ROW('Hygiene Data'!H182))),'Data Summary'!EC188="Yes"),OFFSET('Hygiene Data'!$H$9,0,10*ROW('Hygiene Data'!H182)),NA())</f>
        <v>#N/A</v>
      </c>
      <c r="BO188" s="98" t="e">
        <f ca="true">+IF(AND(ISNUMBER(OFFSET('Hygiene Data'!$I$5,0,10*ROW('Hygiene Data'!I182))),'Data Summary'!ED188="Yes"),OFFSET('Hygiene Data'!$I$5,0,10*ROW('Hygiene Data'!I182)),NA())</f>
        <v>#N/A</v>
      </c>
      <c r="BP188" s="98" t="e">
        <f ca="true">+IF(AND(ISNUMBER(OFFSET('Hygiene Data'!$I$7,0,10*ROW('Hygiene Data'!I182))),'Data Summary'!EE188="Yes"),OFFSET('Hygiene Data'!$I$7,0,10*ROW('Hygiene Data'!I182)),NA())</f>
        <v>#N/A</v>
      </c>
      <c r="BQ188" s="98" t="e">
        <f ca="true">+IF(AND(ISNUMBER(OFFSET('Hygiene Data'!$I$9,0,10*ROW('Hygiene Data'!I182))),'Data Summary'!EF188="Yes"),OFFSET('Hygiene Data'!$I$9,0,10*ROW('Hygiene Data'!I182)),NA())</f>
        <v>#N/A</v>
      </c>
    </row>
    <row xmlns:x14ac="http://schemas.microsoft.com/office/spreadsheetml/2009/9/ac" r="189" x14ac:dyDescent="0.2">
      <c r="A189" s="339" t="e">
        <f ca="true">+RIGHT('Data Summary'!A189,LEN('Data Summary'!A189)-9)</f>
        <v>#VALUE!</v>
      </c>
      <c r="B189" s="36" t="str">
        <f ca="true">+IF(ISTEXT('Data Summary'!B189),'Data Summary'!B189,"")</f>
        <v/>
      </c>
      <c r="C189" s="338" t="e">
        <f ca="true">+VALUE('Data Summary'!C189)</f>
        <v>#VALUE!</v>
      </c>
      <c r="D189" s="96" t="e">
        <f ca="true">+IF(AND(ISNUMBER(OFFSET('Water Data'!$D$4,0,10*ROW('Water Data'!D183))),'Data Summary'!BS189="Yes"),100-OFFSET('Water Data'!$D$4,0,10*ROW('Water Data'!D183)),NA())</f>
        <v>#N/A</v>
      </c>
      <c r="E189" s="96" t="e">
        <f ca="true">+IF(AND(ISNUMBER(OFFSET('Water Data'!$D$6,0,10*ROW('Water Data'!D183))),'Data Summary'!BT189="Yes"),OFFSET('Water Data'!$D$6,0,10*ROW('Water Data'!D183)),NA())</f>
        <v>#N/A</v>
      </c>
      <c r="F189" s="96" t="e">
        <f ca="true">+IF(AND(ISNUMBER(OFFSET('Water Data'!$D$9,0,10*ROW('Water Data'!D183))),'Data Summary'!BU189="Yes"),OFFSET('Water Data'!$D$9,0,10*ROW('Water Data'!D183)),NA())</f>
        <v>#N/A</v>
      </c>
      <c r="G189" s="96" t="e">
        <f ca="true">+IF(AND(ISNUMBER(OFFSET('Water Data'!$E$4,0,10*ROW('Water Data'!E183))),'Data Summary'!BV189="Yes"),100-OFFSET('Water Data'!$E$4,0,10*ROW('Water Data'!E183)),NA())</f>
        <v>#N/A</v>
      </c>
      <c r="H189" s="96" t="e">
        <f ca="true">+IF(AND(ISNUMBER(OFFSET('Water Data'!$E$6,0,10*ROW('Water Data'!E183))),'Data Summary'!BW189="Yes"),OFFSET('Water Data'!$E$6,0,10*ROW('Water Data'!E183)),NA())</f>
        <v>#N/A</v>
      </c>
      <c r="I189" s="96" t="e">
        <f ca="true">+IF(AND(ISNUMBER(OFFSET('Water Data'!$E$9,0,10*ROW('Water Data'!E183))),'Data Summary'!BX189="Yes"),OFFSET('Water Data'!$E$9,0,10*ROW('Water Data'!E183)),NA())</f>
        <v>#N/A</v>
      </c>
      <c r="J189" s="96" t="e">
        <f ca="true">+IF(AND(ISNUMBER(OFFSET('Water Data'!$F$4,0,10*ROW('Water Data'!F183))),'Data Summary'!BY189="Yes"),100-OFFSET('Water Data'!$F$4,0,10*ROW('Water Data'!F183)),NA())</f>
        <v>#N/A</v>
      </c>
      <c r="K189" s="96" t="e">
        <f ca="true">+IF(AND(ISNUMBER(OFFSET('Water Data'!$F$6,0,10*ROW('Water Data'!F183))),'Data Summary'!BZ189="Yes"),OFFSET('Water Data'!$F$6,0,10*ROW('Water Data'!F183)),NA())</f>
        <v>#N/A</v>
      </c>
      <c r="L189" s="96" t="e">
        <f ca="true">+IF(AND(ISNUMBER(OFFSET('Water Data'!$F$9,0,10*ROW('Water Data'!F183))),'Data Summary'!CA189="Yes"),OFFSET('Water Data'!$F$9,0,10*ROW('Water Data'!F183)),NA())</f>
        <v>#N/A</v>
      </c>
      <c r="M189" s="96" t="e">
        <f ca="true">+IF(AND(ISNUMBER(OFFSET('Water Data'!$G$4,0,10*ROW('Water Data'!G183))),'Data Summary'!CB189="Yes"),100-OFFSET('Water Data'!$G$4,0,10*ROW('Water Data'!G183)),NA())</f>
        <v>#N/A</v>
      </c>
      <c r="N189" s="96" t="e">
        <f ca="true">+IF(AND(ISNUMBER(OFFSET('Water Data'!$G$6,0,10*ROW('Water Data'!G183))),'Data Summary'!CC189="Yes"),OFFSET('Water Data'!$G$6,0,10*ROW('Water Data'!G183)),NA())</f>
        <v>#N/A</v>
      </c>
      <c r="O189" s="96" t="e">
        <f ca="true">+IF(AND(ISNUMBER(OFFSET('Water Data'!$G$9,0,10*ROW('Water Data'!G183))),'Data Summary'!CD189="Yes"),OFFSET('Water Data'!$G$9,0,10*ROW('Water Data'!G183)),NA())</f>
        <v>#N/A</v>
      </c>
      <c r="P189" s="96" t="e">
        <f ca="true">+IF(AND(ISNUMBER(OFFSET('Water Data'!$H$4,0,10*ROW('Water Data'!H183))),'Data Summary'!CE189="Yes"),100-OFFSET('Water Data'!$H$4,0,10*ROW('Water Data'!H183)),NA())</f>
        <v>#N/A</v>
      </c>
      <c r="Q189" s="96" t="e">
        <f ca="true">+IF(AND(ISNUMBER(OFFSET('Water Data'!$H$6,0,10*ROW('Water Data'!H183))),'Data Summary'!CF189="Yes"),OFFSET('Water Data'!$H$6,0,10*ROW('Water Data'!H183)),NA())</f>
        <v>#N/A</v>
      </c>
      <c r="R189" s="96" t="e">
        <f ca="true">+IF(AND(ISNUMBER(OFFSET('Water Data'!$H$9,0,10*ROW('Water Data'!H183))),'Data Summary'!CG189="Yes"),OFFSET('Water Data'!$H$9,0,10*ROW('Water Data'!H183)),NA())</f>
        <v>#N/A</v>
      </c>
      <c r="S189" s="96" t="e">
        <f ca="true">+IF(AND(ISNUMBER(OFFSET('Water Data'!$I$4,0,10*ROW('Water Data'!I183))),'Data Summary'!CH189="Yes"),100-OFFSET('Water Data'!$I$4,0,10*ROW('Water Data'!I183)),NA())</f>
        <v>#N/A</v>
      </c>
      <c r="T189" s="96" t="e">
        <f ca="true">+IF(AND(ISNUMBER(OFFSET('Water Data'!$I$6,0,10*ROW('Water Data'!I183))),'Data Summary'!CI189="Yes"),OFFSET('Water Data'!$I$6,0,10*ROW('Water Data'!I183)),NA())</f>
        <v>#N/A</v>
      </c>
      <c r="U189" s="96" t="e">
        <f ca="true">+IF(AND(ISNUMBER(OFFSET('Water Data'!$I$9,0,10*ROW('Water Data'!I183))),'Data Summary'!CJ189="Yes"),OFFSET('Water Data'!$I$9,0,10*ROW('Water Data'!I183)),NA())</f>
        <v>#N/A</v>
      </c>
      <c r="V189" s="97" t="e">
        <f ca="true">+IF(AND(ISNUMBER(OFFSET('Sanitation Data'!$D$4,0,10*ROW('Sanitation Data'!D183))),'Data Summary'!CK189="Yes"),100-OFFSET('Sanitation Data'!$D$4,0,10*ROW('Sanitation Data'!D183)),NA())</f>
        <v>#N/A</v>
      </c>
      <c r="W189" s="97" t="e">
        <f ca="true">+IF(AND(ISNUMBER(OFFSET('Sanitation Data'!$D$6,0,10*ROW('Sanitation Data'!D183))),'Data Summary'!CL189="Yes"),OFFSET('Sanitation Data'!$D$6,0,10*ROW('Sanitation Data'!D183)),NA())</f>
        <v>#N/A</v>
      </c>
      <c r="X189" s="97" t="e">
        <f ca="true">+IF(AND(ISNUMBER(OFFSET('Sanitation Data'!$D$10,0,10*ROW('Sanitation Data'!D183))),'Data Summary'!CM189="Yes"),OFFSET('Sanitation Data'!$D$10,0,10*ROW('Sanitation Data'!D183)),NA())</f>
        <v>#N/A</v>
      </c>
      <c r="Y189" s="97" t="e">
        <f ca="true">+IF(AND(ISNUMBER(OFFSET('Sanitation Data'!$D$11,0,10*ROW('Sanitation Data'!D183))),'Data Summary'!CN189="Yes"),OFFSET('Sanitation Data'!$D$11,0,10*ROW('Sanitation Data'!D183)),NA())</f>
        <v>#N/A</v>
      </c>
      <c r="Z189" s="97" t="e">
        <f ca="true">+IF(AND(ISNUMBER(OFFSET('Sanitation Data'!$D$12,0,10*ROW('Sanitation Data'!D183))),'Data Summary'!CO189="Yes"),OFFSET('Sanitation Data'!$D$12,0,10*ROW('Sanitation Data'!D183)),NA())</f>
        <v>#N/A</v>
      </c>
      <c r="AA189" s="97" t="e">
        <f ca="true">+IF(AND(ISNUMBER(OFFSET('Sanitation Data'!$E$4,0,10*ROW('Sanitation Data'!E183))),'Data Summary'!CP189="Yes"),100-OFFSET('Sanitation Data'!$E$4,0,10*ROW('Sanitation Data'!E183)),NA())</f>
        <v>#N/A</v>
      </c>
      <c r="AB189" s="97" t="e">
        <f ca="true">+IF(AND(ISNUMBER(OFFSET('Sanitation Data'!$E$6,0,10*ROW('Sanitation Data'!E183))),'Data Summary'!CQ189="Yes"),OFFSET('Sanitation Data'!$E$6,0,10*ROW('Sanitation Data'!E183)),NA())</f>
        <v>#N/A</v>
      </c>
      <c r="AC189" s="97" t="e">
        <f ca="true">+IF(AND(ISNUMBER(OFFSET('Sanitation Data'!$E$10,0,10*ROW('Sanitation Data'!E183))),'Data Summary'!CR189="Yes"),OFFSET('Sanitation Data'!$E$10,0,10*ROW('Sanitation Data'!E183)),NA())</f>
        <v>#N/A</v>
      </c>
      <c r="AD189" s="97" t="e">
        <f ca="true">+IF(AND(ISNUMBER(OFFSET('Sanitation Data'!$E$11,0,10*ROW('Sanitation Data'!E183))),'Data Summary'!CS189="Yes"),OFFSET('Sanitation Data'!$E$11,0,10*ROW('Sanitation Data'!E183)),NA())</f>
        <v>#N/A</v>
      </c>
      <c r="AE189" s="97" t="e">
        <f ca="true">+IF(AND(ISNUMBER(OFFSET('Sanitation Data'!$E$12,0,10*ROW('Sanitation Data'!E183))),'Data Summary'!CT189="Yes"),OFFSET('Sanitation Data'!$E$12,0,10*ROW('Sanitation Data'!E183)),NA())</f>
        <v>#N/A</v>
      </c>
      <c r="AF189" s="97" t="e">
        <f ca="true">+IF(AND(ISNUMBER(OFFSET('Sanitation Data'!$F$4,0,10*ROW('Sanitation Data'!F183))),'Data Summary'!CU189="Yes"),100-OFFSET('Sanitation Data'!$F$4,0,10*ROW('Sanitation Data'!F183)),NA())</f>
        <v>#N/A</v>
      </c>
      <c r="AG189" s="97" t="e">
        <f ca="true">+IF(AND(ISNUMBER(OFFSET('Sanitation Data'!$F$6,0,10*ROW('Sanitation Data'!F183))),'Data Summary'!CV189="Yes"),OFFSET('Sanitation Data'!$F$6,0,10*ROW('Sanitation Data'!F183)),NA())</f>
        <v>#N/A</v>
      </c>
      <c r="AH189" s="97" t="e">
        <f ca="true">+IF(AND(ISNUMBER(OFFSET('Sanitation Data'!$F$10,0,10*ROW('Sanitation Data'!F183))),'Data Summary'!CW189="Yes"),OFFSET('Sanitation Data'!$F$10,0,10*ROW('Sanitation Data'!F183)),NA())</f>
        <v>#N/A</v>
      </c>
      <c r="AI189" s="97" t="e">
        <f ca="true">+IF(AND(ISNUMBER(OFFSET('Sanitation Data'!$F$11,0,10*ROW('Sanitation Data'!F183))),'Data Summary'!CX189="Yes"),OFFSET('Sanitation Data'!$F$11,0,10*ROW('Sanitation Data'!F183)),NA())</f>
        <v>#N/A</v>
      </c>
      <c r="AJ189" s="97" t="e">
        <f ca="true">+IF(AND(ISNUMBER(OFFSET('Sanitation Data'!$F$12,0,10*ROW('Sanitation Data'!F183))),'Data Summary'!CY189="Yes"),OFFSET('Sanitation Data'!$F$12,0,10*ROW('Sanitation Data'!F183)),NA())</f>
        <v>#N/A</v>
      </c>
      <c r="AK189" s="97" t="e">
        <f ca="true">+IF(AND(ISNUMBER(OFFSET('Sanitation Data'!$G$4,0,10*ROW('Sanitation Data'!G183))),'Data Summary'!CZ189="Yes"),100-OFFSET('Sanitation Data'!$G$4,0,10*ROW('Sanitation Data'!G183)),NA())</f>
        <v>#N/A</v>
      </c>
      <c r="AL189" s="97" t="e">
        <f ca="true">+IF(AND(ISNUMBER(OFFSET('Sanitation Data'!$G$6,0,10*ROW('Sanitation Data'!G183))),'Data Summary'!DA189="Yes"),OFFSET('Sanitation Data'!$G$6,0,10*ROW('Sanitation Data'!G183)),NA())</f>
        <v>#N/A</v>
      </c>
      <c r="AM189" s="97" t="e">
        <f ca="true">+IF(AND(ISNUMBER(OFFSET('Sanitation Data'!$G$10,0,10*ROW('Sanitation Data'!G183))),'Data Summary'!DB189="Yes"),OFFSET('Sanitation Data'!$G$10,0,10*ROW('Sanitation Data'!G183)),NA())</f>
        <v>#N/A</v>
      </c>
      <c r="AN189" s="97" t="e">
        <f ca="true">+IF(AND(ISNUMBER(OFFSET('Sanitation Data'!$G$11,0,10*ROW('Sanitation Data'!G183))),'Data Summary'!DC189="Yes"),OFFSET('Sanitation Data'!$G$11,0,10*ROW('Sanitation Data'!G183)),NA())</f>
        <v>#N/A</v>
      </c>
      <c r="AO189" s="97" t="e">
        <f ca="true">+IF(AND(ISNUMBER(OFFSET('Sanitation Data'!$G$12,0,10*ROW('Sanitation Data'!G183))),'Data Summary'!DD189="Yes"),OFFSET('Sanitation Data'!$G$12,0,10*ROW('Sanitation Data'!G183)),NA())</f>
        <v>#N/A</v>
      </c>
      <c r="AP189" s="97" t="e">
        <f ca="true">+IF(AND(ISNUMBER(OFFSET('Sanitation Data'!$H$4,0,10*ROW('Sanitation Data'!H183))),'Data Summary'!DE189="Yes"),100-OFFSET('Sanitation Data'!$H$4,0,10*ROW('Sanitation Data'!H183)),NA())</f>
        <v>#N/A</v>
      </c>
      <c r="AQ189" s="97" t="e">
        <f ca="true">+IF(AND(ISNUMBER(OFFSET('Sanitation Data'!$H$6,0,10*ROW('Sanitation Data'!H183))),'Data Summary'!DF189="Yes"),OFFSET('Sanitation Data'!$H$6,0,10*ROW('Sanitation Data'!H183)),NA())</f>
        <v>#N/A</v>
      </c>
      <c r="AR189" s="97" t="e">
        <f ca="true">+IF(AND(ISNUMBER(OFFSET('Sanitation Data'!$H$10,0,10*ROW('Sanitation Data'!H183))),'Data Summary'!DG189="Yes"),OFFSET('Sanitation Data'!$H$10,0,10*ROW('Sanitation Data'!H183)),NA())</f>
        <v>#N/A</v>
      </c>
      <c r="AS189" s="97" t="e">
        <f ca="true">+IF(AND(ISNUMBER(OFFSET('Sanitation Data'!$H$11,0,10*ROW('Sanitation Data'!H183))),'Data Summary'!DH189="Yes"),OFFSET('Sanitation Data'!$H$11,0,10*ROW('Sanitation Data'!H183)),NA())</f>
        <v>#N/A</v>
      </c>
      <c r="AT189" s="97" t="e">
        <f ca="true">+IF(AND(ISNUMBER(OFFSET('Sanitation Data'!$H$12,0,10*ROW('Sanitation Data'!H183))),'Data Summary'!DI189="Yes"),OFFSET('Sanitation Data'!$H$12,0,10*ROW('Sanitation Data'!H183)),NA())</f>
        <v>#N/A</v>
      </c>
      <c r="AU189" s="97" t="e">
        <f ca="true">+IF(AND(ISNUMBER(OFFSET('Sanitation Data'!$I$4,0,10*ROW('Sanitation Data'!I183))),'Data Summary'!DJ189="Yes"),100-OFFSET('Sanitation Data'!$I$4,0,10*ROW('Sanitation Data'!I183)),NA())</f>
        <v>#N/A</v>
      </c>
      <c r="AV189" s="97" t="e">
        <f ca="true">+IF(AND(ISNUMBER(OFFSET('Sanitation Data'!$I$6,0,10*ROW('Sanitation Data'!I183))),'Data Summary'!DK189="Yes"),OFFSET('Sanitation Data'!$I$6,0,10*ROW('Sanitation Data'!I183)),NA())</f>
        <v>#N/A</v>
      </c>
      <c r="AW189" s="97" t="e">
        <f ca="true">+IF(AND(ISNUMBER(OFFSET('Sanitation Data'!$I$10,0,10*ROW('Sanitation Data'!I183))),'Data Summary'!DL189="Yes"),OFFSET('Sanitation Data'!$I$10,0,10*ROW('Sanitation Data'!I183)),NA())</f>
        <v>#N/A</v>
      </c>
      <c r="AX189" s="97" t="e">
        <f ca="true">+IF(AND(ISNUMBER(OFFSET('Sanitation Data'!$I$11,0,10*ROW('Sanitation Data'!I183))),'Data Summary'!DM189="Yes"),OFFSET('Sanitation Data'!$I$11,0,10*ROW('Sanitation Data'!I183)),NA())</f>
        <v>#N/A</v>
      </c>
      <c r="AY189" s="97" t="e">
        <f ca="true">+IF(AND(ISNUMBER(OFFSET('Sanitation Data'!$I$12,0,10*ROW('Sanitation Data'!I183))),'Data Summary'!DN189="Yes"),OFFSET('Sanitation Data'!$I$12,0,10*ROW('Sanitation Data'!I183)),NA())</f>
        <v>#N/A</v>
      </c>
      <c r="AZ189" s="98" t="e">
        <f ca="true">+IF(AND(ISNUMBER(OFFSET('Hygiene Data'!$D$5,0,10*ROW('Hygiene Data'!D183))),'Data Summary'!DO189="Yes"),OFFSET('Hygiene Data'!$D$5,0,10*ROW('Hygiene Data'!D183)),NA())</f>
        <v>#N/A</v>
      </c>
      <c r="BA189" s="98" t="e">
        <f ca="true">+IF(AND(ISNUMBER(OFFSET('Hygiene Data'!$D$7,0,10*ROW('Hygiene Data'!D183))),'Data Summary'!DP189="Yes"),OFFSET('Hygiene Data'!$D$7,0,10*ROW('Hygiene Data'!D183)),NA())</f>
        <v>#N/A</v>
      </c>
      <c r="BB189" s="98" t="e">
        <f ca="true">+IF(AND(ISNUMBER(OFFSET('Hygiene Data'!$D$9,0,10*ROW('Hygiene Data'!D183))),'Data Summary'!DQ189="Yes"),OFFSET('Hygiene Data'!$D$9,0,10*ROW('Hygiene Data'!D183)),NA())</f>
        <v>#N/A</v>
      </c>
      <c r="BC189" s="98" t="e">
        <f ca="true">+IF(AND(ISNUMBER(OFFSET('Hygiene Data'!$E$5,0,10*ROW('Hygiene Data'!E183))),'Data Summary'!DR189="Yes"),OFFSET('Hygiene Data'!$E$5,0,10*ROW('Hygiene Data'!E183)),NA())</f>
        <v>#N/A</v>
      </c>
      <c r="BD189" s="98" t="e">
        <f ca="true">+IF(AND(ISNUMBER(OFFSET('Hygiene Data'!$E$7,0,10*ROW('Hygiene Data'!E183))),'Data Summary'!DS189="Yes"),OFFSET('Hygiene Data'!$E$7,0,10*ROW('Hygiene Data'!E183)),NA())</f>
        <v>#N/A</v>
      </c>
      <c r="BE189" s="98" t="e">
        <f ca="true">+IF(AND(ISNUMBER(OFFSET('Hygiene Data'!$E$9,0,10*ROW('Hygiene Data'!E183))),'Data Summary'!DT189="Yes"),OFFSET('Hygiene Data'!$E$9,0,10*ROW('Hygiene Data'!E183)),NA())</f>
        <v>#N/A</v>
      </c>
      <c r="BF189" s="98" t="e">
        <f ca="true">+IF(AND(ISNUMBER(OFFSET('Hygiene Data'!$F$5,0,10*ROW('Hygiene Data'!F183))),'Data Summary'!DU189="Yes"),OFFSET('Hygiene Data'!$F$5,0,10*ROW('Hygiene Data'!F183)),NA())</f>
        <v>#N/A</v>
      </c>
      <c r="BG189" s="98" t="e">
        <f ca="true">+IF(AND(ISNUMBER(OFFSET('Hygiene Data'!$F$7,0,10*ROW('Hygiene Data'!F183))),'Data Summary'!DV189="Yes"),OFFSET('Hygiene Data'!$F$7,0,10*ROW('Hygiene Data'!F183)),NA())</f>
        <v>#N/A</v>
      </c>
      <c r="BH189" s="98" t="e">
        <f ca="true">+IF(AND(ISNUMBER(OFFSET('Hygiene Data'!$F$9,0,10*ROW('Hygiene Data'!F183))),'Data Summary'!DW189="Yes"),OFFSET('Hygiene Data'!$F$9,0,10*ROW('Hygiene Data'!F183)),NA())</f>
        <v>#N/A</v>
      </c>
      <c r="BI189" s="98" t="e">
        <f ca="true">+IF(AND(ISNUMBER(OFFSET('Hygiene Data'!$G$5,0,10*ROW('Hygiene Data'!G183))),'Data Summary'!DX189="Yes"),OFFSET('Hygiene Data'!$G$5,0,10*ROW('Hygiene Data'!G183)),NA())</f>
        <v>#N/A</v>
      </c>
      <c r="BJ189" s="98" t="e">
        <f ca="true">+IF(AND(ISNUMBER(OFFSET('Hygiene Data'!$G$7,0,10*ROW('Hygiene Data'!G183))),'Data Summary'!DY189="Yes"),OFFSET('Hygiene Data'!$G$7,0,10*ROW('Hygiene Data'!G183)),NA())</f>
        <v>#N/A</v>
      </c>
      <c r="BK189" s="98" t="e">
        <f ca="true">+IF(AND(ISNUMBER(OFFSET('Hygiene Data'!$G$9,0,10*ROW('Hygiene Data'!G183))),'Data Summary'!DZ189="Yes"),OFFSET('Hygiene Data'!$G$9,0,10*ROW('Hygiene Data'!G183)),NA())</f>
        <v>#N/A</v>
      </c>
      <c r="BL189" s="98" t="e">
        <f ca="true">+IF(AND(ISNUMBER(OFFSET('Hygiene Data'!$H$5,0,10*ROW('Hygiene Data'!H183))),'Data Summary'!EA189="Yes"),OFFSET('Hygiene Data'!$H$5,0,10*ROW('Hygiene Data'!H183)),NA())</f>
        <v>#N/A</v>
      </c>
      <c r="BM189" s="98" t="e">
        <f ca="true">+IF(AND(ISNUMBER(OFFSET('Hygiene Data'!$H$7,0,10*ROW('Hygiene Data'!H183))),'Data Summary'!EB189="Yes"),OFFSET('Hygiene Data'!$H$7,0,10*ROW('Hygiene Data'!H183)),NA())</f>
        <v>#N/A</v>
      </c>
      <c r="BN189" s="98" t="e">
        <f ca="true">+IF(AND(ISNUMBER(OFFSET('Hygiene Data'!$H$9,0,10*ROW('Hygiene Data'!H183))),'Data Summary'!EC189="Yes"),OFFSET('Hygiene Data'!$H$9,0,10*ROW('Hygiene Data'!H183)),NA())</f>
        <v>#N/A</v>
      </c>
      <c r="BO189" s="98" t="e">
        <f ca="true">+IF(AND(ISNUMBER(OFFSET('Hygiene Data'!$I$5,0,10*ROW('Hygiene Data'!I183))),'Data Summary'!ED189="Yes"),OFFSET('Hygiene Data'!$I$5,0,10*ROW('Hygiene Data'!I183)),NA())</f>
        <v>#N/A</v>
      </c>
      <c r="BP189" s="98" t="e">
        <f ca="true">+IF(AND(ISNUMBER(OFFSET('Hygiene Data'!$I$7,0,10*ROW('Hygiene Data'!I183))),'Data Summary'!EE189="Yes"),OFFSET('Hygiene Data'!$I$7,0,10*ROW('Hygiene Data'!I183)),NA())</f>
        <v>#N/A</v>
      </c>
      <c r="BQ189" s="98" t="e">
        <f ca="true">+IF(AND(ISNUMBER(OFFSET('Hygiene Data'!$I$9,0,10*ROW('Hygiene Data'!I183))),'Data Summary'!EF189="Yes"),OFFSET('Hygiene Data'!$I$9,0,10*ROW('Hygiene Data'!I183)),NA())</f>
        <v>#N/A</v>
      </c>
    </row>
    <row xmlns:x14ac="http://schemas.microsoft.com/office/spreadsheetml/2009/9/ac" r="190" x14ac:dyDescent="0.2">
      <c r="A190" s="339" t="e">
        <f ca="true">+RIGHT('Data Summary'!A190,LEN('Data Summary'!A190)-9)</f>
        <v>#VALUE!</v>
      </c>
      <c r="B190" s="36" t="str">
        <f ca="true">+IF(ISTEXT('Data Summary'!B190),'Data Summary'!B190,"")</f>
        <v/>
      </c>
      <c r="C190" s="338" t="e">
        <f ca="true">+VALUE('Data Summary'!C190)</f>
        <v>#VALUE!</v>
      </c>
      <c r="D190" s="96" t="e">
        <f ca="true">+IF(AND(ISNUMBER(OFFSET('Water Data'!$D$4,0,10*ROW('Water Data'!D184))),'Data Summary'!BS190="Yes"),100-OFFSET('Water Data'!$D$4,0,10*ROW('Water Data'!D184)),NA())</f>
        <v>#N/A</v>
      </c>
      <c r="E190" s="96" t="e">
        <f ca="true">+IF(AND(ISNUMBER(OFFSET('Water Data'!$D$6,0,10*ROW('Water Data'!D184))),'Data Summary'!BT190="Yes"),OFFSET('Water Data'!$D$6,0,10*ROW('Water Data'!D184)),NA())</f>
        <v>#N/A</v>
      </c>
      <c r="F190" s="96" t="e">
        <f ca="true">+IF(AND(ISNUMBER(OFFSET('Water Data'!$D$9,0,10*ROW('Water Data'!D184))),'Data Summary'!BU190="Yes"),OFFSET('Water Data'!$D$9,0,10*ROW('Water Data'!D184)),NA())</f>
        <v>#N/A</v>
      </c>
      <c r="G190" s="96" t="e">
        <f ca="true">+IF(AND(ISNUMBER(OFFSET('Water Data'!$E$4,0,10*ROW('Water Data'!E184))),'Data Summary'!BV190="Yes"),100-OFFSET('Water Data'!$E$4,0,10*ROW('Water Data'!E184)),NA())</f>
        <v>#N/A</v>
      </c>
      <c r="H190" s="96" t="e">
        <f ca="true">+IF(AND(ISNUMBER(OFFSET('Water Data'!$E$6,0,10*ROW('Water Data'!E184))),'Data Summary'!BW190="Yes"),OFFSET('Water Data'!$E$6,0,10*ROW('Water Data'!E184)),NA())</f>
        <v>#N/A</v>
      </c>
      <c r="I190" s="96" t="e">
        <f ca="true">+IF(AND(ISNUMBER(OFFSET('Water Data'!$E$9,0,10*ROW('Water Data'!E184))),'Data Summary'!BX190="Yes"),OFFSET('Water Data'!$E$9,0,10*ROW('Water Data'!E184)),NA())</f>
        <v>#N/A</v>
      </c>
      <c r="J190" s="96" t="e">
        <f ca="true">+IF(AND(ISNUMBER(OFFSET('Water Data'!$F$4,0,10*ROW('Water Data'!F184))),'Data Summary'!BY190="Yes"),100-OFFSET('Water Data'!$F$4,0,10*ROW('Water Data'!F184)),NA())</f>
        <v>#N/A</v>
      </c>
      <c r="K190" s="96" t="e">
        <f ca="true">+IF(AND(ISNUMBER(OFFSET('Water Data'!$F$6,0,10*ROW('Water Data'!F184))),'Data Summary'!BZ190="Yes"),OFFSET('Water Data'!$F$6,0,10*ROW('Water Data'!F184)),NA())</f>
        <v>#N/A</v>
      </c>
      <c r="L190" s="96" t="e">
        <f ca="true">+IF(AND(ISNUMBER(OFFSET('Water Data'!$F$9,0,10*ROW('Water Data'!F184))),'Data Summary'!CA190="Yes"),OFFSET('Water Data'!$F$9,0,10*ROW('Water Data'!F184)),NA())</f>
        <v>#N/A</v>
      </c>
      <c r="M190" s="96" t="e">
        <f ca="true">+IF(AND(ISNUMBER(OFFSET('Water Data'!$G$4,0,10*ROW('Water Data'!G184))),'Data Summary'!CB190="Yes"),100-OFFSET('Water Data'!$G$4,0,10*ROW('Water Data'!G184)),NA())</f>
        <v>#N/A</v>
      </c>
      <c r="N190" s="96" t="e">
        <f ca="true">+IF(AND(ISNUMBER(OFFSET('Water Data'!$G$6,0,10*ROW('Water Data'!G184))),'Data Summary'!CC190="Yes"),OFFSET('Water Data'!$G$6,0,10*ROW('Water Data'!G184)),NA())</f>
        <v>#N/A</v>
      </c>
      <c r="O190" s="96" t="e">
        <f ca="true">+IF(AND(ISNUMBER(OFFSET('Water Data'!$G$9,0,10*ROW('Water Data'!G184))),'Data Summary'!CD190="Yes"),OFFSET('Water Data'!$G$9,0,10*ROW('Water Data'!G184)),NA())</f>
        <v>#N/A</v>
      </c>
      <c r="P190" s="96" t="e">
        <f ca="true">+IF(AND(ISNUMBER(OFFSET('Water Data'!$H$4,0,10*ROW('Water Data'!H184))),'Data Summary'!CE190="Yes"),100-OFFSET('Water Data'!$H$4,0,10*ROW('Water Data'!H184)),NA())</f>
        <v>#N/A</v>
      </c>
      <c r="Q190" s="96" t="e">
        <f ca="true">+IF(AND(ISNUMBER(OFFSET('Water Data'!$H$6,0,10*ROW('Water Data'!H184))),'Data Summary'!CF190="Yes"),OFFSET('Water Data'!$H$6,0,10*ROW('Water Data'!H184)),NA())</f>
        <v>#N/A</v>
      </c>
      <c r="R190" s="96" t="e">
        <f ca="true">+IF(AND(ISNUMBER(OFFSET('Water Data'!$H$9,0,10*ROW('Water Data'!H184))),'Data Summary'!CG190="Yes"),OFFSET('Water Data'!$H$9,0,10*ROW('Water Data'!H184)),NA())</f>
        <v>#N/A</v>
      </c>
      <c r="S190" s="96" t="e">
        <f ca="true">+IF(AND(ISNUMBER(OFFSET('Water Data'!$I$4,0,10*ROW('Water Data'!I184))),'Data Summary'!CH190="Yes"),100-OFFSET('Water Data'!$I$4,0,10*ROW('Water Data'!I184)),NA())</f>
        <v>#N/A</v>
      </c>
      <c r="T190" s="96" t="e">
        <f ca="true">+IF(AND(ISNUMBER(OFFSET('Water Data'!$I$6,0,10*ROW('Water Data'!I184))),'Data Summary'!CI190="Yes"),OFFSET('Water Data'!$I$6,0,10*ROW('Water Data'!I184)),NA())</f>
        <v>#N/A</v>
      </c>
      <c r="U190" s="96" t="e">
        <f ca="true">+IF(AND(ISNUMBER(OFFSET('Water Data'!$I$9,0,10*ROW('Water Data'!I184))),'Data Summary'!CJ190="Yes"),OFFSET('Water Data'!$I$9,0,10*ROW('Water Data'!I184)),NA())</f>
        <v>#N/A</v>
      </c>
      <c r="V190" s="97" t="e">
        <f ca="true">+IF(AND(ISNUMBER(OFFSET('Sanitation Data'!$D$4,0,10*ROW('Sanitation Data'!D184))),'Data Summary'!CK190="Yes"),100-OFFSET('Sanitation Data'!$D$4,0,10*ROW('Sanitation Data'!D184)),NA())</f>
        <v>#N/A</v>
      </c>
      <c r="W190" s="97" t="e">
        <f ca="true">+IF(AND(ISNUMBER(OFFSET('Sanitation Data'!$D$6,0,10*ROW('Sanitation Data'!D184))),'Data Summary'!CL190="Yes"),OFFSET('Sanitation Data'!$D$6,0,10*ROW('Sanitation Data'!D184)),NA())</f>
        <v>#N/A</v>
      </c>
      <c r="X190" s="97" t="e">
        <f ca="true">+IF(AND(ISNUMBER(OFFSET('Sanitation Data'!$D$10,0,10*ROW('Sanitation Data'!D184))),'Data Summary'!CM190="Yes"),OFFSET('Sanitation Data'!$D$10,0,10*ROW('Sanitation Data'!D184)),NA())</f>
        <v>#N/A</v>
      </c>
      <c r="Y190" s="97" t="e">
        <f ca="true">+IF(AND(ISNUMBER(OFFSET('Sanitation Data'!$D$11,0,10*ROW('Sanitation Data'!D184))),'Data Summary'!CN190="Yes"),OFFSET('Sanitation Data'!$D$11,0,10*ROW('Sanitation Data'!D184)),NA())</f>
        <v>#N/A</v>
      </c>
      <c r="Z190" s="97" t="e">
        <f ca="true">+IF(AND(ISNUMBER(OFFSET('Sanitation Data'!$D$12,0,10*ROW('Sanitation Data'!D184))),'Data Summary'!CO190="Yes"),OFFSET('Sanitation Data'!$D$12,0,10*ROW('Sanitation Data'!D184)),NA())</f>
        <v>#N/A</v>
      </c>
      <c r="AA190" s="97" t="e">
        <f ca="true">+IF(AND(ISNUMBER(OFFSET('Sanitation Data'!$E$4,0,10*ROW('Sanitation Data'!E184))),'Data Summary'!CP190="Yes"),100-OFFSET('Sanitation Data'!$E$4,0,10*ROW('Sanitation Data'!E184)),NA())</f>
        <v>#N/A</v>
      </c>
      <c r="AB190" s="97" t="e">
        <f ca="true">+IF(AND(ISNUMBER(OFFSET('Sanitation Data'!$E$6,0,10*ROW('Sanitation Data'!E184))),'Data Summary'!CQ190="Yes"),OFFSET('Sanitation Data'!$E$6,0,10*ROW('Sanitation Data'!E184)),NA())</f>
        <v>#N/A</v>
      </c>
      <c r="AC190" s="97" t="e">
        <f ca="true">+IF(AND(ISNUMBER(OFFSET('Sanitation Data'!$E$10,0,10*ROW('Sanitation Data'!E184))),'Data Summary'!CR190="Yes"),OFFSET('Sanitation Data'!$E$10,0,10*ROW('Sanitation Data'!E184)),NA())</f>
        <v>#N/A</v>
      </c>
      <c r="AD190" s="97" t="e">
        <f ca="true">+IF(AND(ISNUMBER(OFFSET('Sanitation Data'!$E$11,0,10*ROW('Sanitation Data'!E184))),'Data Summary'!CS190="Yes"),OFFSET('Sanitation Data'!$E$11,0,10*ROW('Sanitation Data'!E184)),NA())</f>
        <v>#N/A</v>
      </c>
      <c r="AE190" s="97" t="e">
        <f ca="true">+IF(AND(ISNUMBER(OFFSET('Sanitation Data'!$E$12,0,10*ROW('Sanitation Data'!E184))),'Data Summary'!CT190="Yes"),OFFSET('Sanitation Data'!$E$12,0,10*ROW('Sanitation Data'!E184)),NA())</f>
        <v>#N/A</v>
      </c>
      <c r="AF190" s="97" t="e">
        <f ca="true">+IF(AND(ISNUMBER(OFFSET('Sanitation Data'!$F$4,0,10*ROW('Sanitation Data'!F184))),'Data Summary'!CU190="Yes"),100-OFFSET('Sanitation Data'!$F$4,0,10*ROW('Sanitation Data'!F184)),NA())</f>
        <v>#N/A</v>
      </c>
      <c r="AG190" s="97" t="e">
        <f ca="true">+IF(AND(ISNUMBER(OFFSET('Sanitation Data'!$F$6,0,10*ROW('Sanitation Data'!F184))),'Data Summary'!CV190="Yes"),OFFSET('Sanitation Data'!$F$6,0,10*ROW('Sanitation Data'!F184)),NA())</f>
        <v>#N/A</v>
      </c>
      <c r="AH190" s="97" t="e">
        <f ca="true">+IF(AND(ISNUMBER(OFFSET('Sanitation Data'!$F$10,0,10*ROW('Sanitation Data'!F184))),'Data Summary'!CW190="Yes"),OFFSET('Sanitation Data'!$F$10,0,10*ROW('Sanitation Data'!F184)),NA())</f>
        <v>#N/A</v>
      </c>
      <c r="AI190" s="97" t="e">
        <f ca="true">+IF(AND(ISNUMBER(OFFSET('Sanitation Data'!$F$11,0,10*ROW('Sanitation Data'!F184))),'Data Summary'!CX190="Yes"),OFFSET('Sanitation Data'!$F$11,0,10*ROW('Sanitation Data'!F184)),NA())</f>
        <v>#N/A</v>
      </c>
      <c r="AJ190" s="97" t="e">
        <f ca="true">+IF(AND(ISNUMBER(OFFSET('Sanitation Data'!$F$12,0,10*ROW('Sanitation Data'!F184))),'Data Summary'!CY190="Yes"),OFFSET('Sanitation Data'!$F$12,0,10*ROW('Sanitation Data'!F184)),NA())</f>
        <v>#N/A</v>
      </c>
      <c r="AK190" s="97" t="e">
        <f ca="true">+IF(AND(ISNUMBER(OFFSET('Sanitation Data'!$G$4,0,10*ROW('Sanitation Data'!G184))),'Data Summary'!CZ190="Yes"),100-OFFSET('Sanitation Data'!$G$4,0,10*ROW('Sanitation Data'!G184)),NA())</f>
        <v>#N/A</v>
      </c>
      <c r="AL190" s="97" t="e">
        <f ca="true">+IF(AND(ISNUMBER(OFFSET('Sanitation Data'!$G$6,0,10*ROW('Sanitation Data'!G184))),'Data Summary'!DA190="Yes"),OFFSET('Sanitation Data'!$G$6,0,10*ROW('Sanitation Data'!G184)),NA())</f>
        <v>#N/A</v>
      </c>
      <c r="AM190" s="97" t="e">
        <f ca="true">+IF(AND(ISNUMBER(OFFSET('Sanitation Data'!$G$10,0,10*ROW('Sanitation Data'!G184))),'Data Summary'!DB190="Yes"),OFFSET('Sanitation Data'!$G$10,0,10*ROW('Sanitation Data'!G184)),NA())</f>
        <v>#N/A</v>
      </c>
      <c r="AN190" s="97" t="e">
        <f ca="true">+IF(AND(ISNUMBER(OFFSET('Sanitation Data'!$G$11,0,10*ROW('Sanitation Data'!G184))),'Data Summary'!DC190="Yes"),OFFSET('Sanitation Data'!$G$11,0,10*ROW('Sanitation Data'!G184)),NA())</f>
        <v>#N/A</v>
      </c>
      <c r="AO190" s="97" t="e">
        <f ca="true">+IF(AND(ISNUMBER(OFFSET('Sanitation Data'!$G$12,0,10*ROW('Sanitation Data'!G184))),'Data Summary'!DD190="Yes"),OFFSET('Sanitation Data'!$G$12,0,10*ROW('Sanitation Data'!G184)),NA())</f>
        <v>#N/A</v>
      </c>
      <c r="AP190" s="97" t="e">
        <f ca="true">+IF(AND(ISNUMBER(OFFSET('Sanitation Data'!$H$4,0,10*ROW('Sanitation Data'!H184))),'Data Summary'!DE190="Yes"),100-OFFSET('Sanitation Data'!$H$4,0,10*ROW('Sanitation Data'!H184)),NA())</f>
        <v>#N/A</v>
      </c>
      <c r="AQ190" s="97" t="e">
        <f ca="true">+IF(AND(ISNUMBER(OFFSET('Sanitation Data'!$H$6,0,10*ROW('Sanitation Data'!H184))),'Data Summary'!DF190="Yes"),OFFSET('Sanitation Data'!$H$6,0,10*ROW('Sanitation Data'!H184)),NA())</f>
        <v>#N/A</v>
      </c>
      <c r="AR190" s="97" t="e">
        <f ca="true">+IF(AND(ISNUMBER(OFFSET('Sanitation Data'!$H$10,0,10*ROW('Sanitation Data'!H184))),'Data Summary'!DG190="Yes"),OFFSET('Sanitation Data'!$H$10,0,10*ROW('Sanitation Data'!H184)),NA())</f>
        <v>#N/A</v>
      </c>
      <c r="AS190" s="97" t="e">
        <f ca="true">+IF(AND(ISNUMBER(OFFSET('Sanitation Data'!$H$11,0,10*ROW('Sanitation Data'!H184))),'Data Summary'!DH190="Yes"),OFFSET('Sanitation Data'!$H$11,0,10*ROW('Sanitation Data'!H184)),NA())</f>
        <v>#N/A</v>
      </c>
      <c r="AT190" s="97" t="e">
        <f ca="true">+IF(AND(ISNUMBER(OFFSET('Sanitation Data'!$H$12,0,10*ROW('Sanitation Data'!H184))),'Data Summary'!DI190="Yes"),OFFSET('Sanitation Data'!$H$12,0,10*ROW('Sanitation Data'!H184)),NA())</f>
        <v>#N/A</v>
      </c>
      <c r="AU190" s="97" t="e">
        <f ca="true">+IF(AND(ISNUMBER(OFFSET('Sanitation Data'!$I$4,0,10*ROW('Sanitation Data'!I184))),'Data Summary'!DJ190="Yes"),100-OFFSET('Sanitation Data'!$I$4,0,10*ROW('Sanitation Data'!I184)),NA())</f>
        <v>#N/A</v>
      </c>
      <c r="AV190" s="97" t="e">
        <f ca="true">+IF(AND(ISNUMBER(OFFSET('Sanitation Data'!$I$6,0,10*ROW('Sanitation Data'!I184))),'Data Summary'!DK190="Yes"),OFFSET('Sanitation Data'!$I$6,0,10*ROW('Sanitation Data'!I184)),NA())</f>
        <v>#N/A</v>
      </c>
      <c r="AW190" s="97" t="e">
        <f ca="true">+IF(AND(ISNUMBER(OFFSET('Sanitation Data'!$I$10,0,10*ROW('Sanitation Data'!I184))),'Data Summary'!DL190="Yes"),OFFSET('Sanitation Data'!$I$10,0,10*ROW('Sanitation Data'!I184)),NA())</f>
        <v>#N/A</v>
      </c>
      <c r="AX190" s="97" t="e">
        <f ca="true">+IF(AND(ISNUMBER(OFFSET('Sanitation Data'!$I$11,0,10*ROW('Sanitation Data'!I184))),'Data Summary'!DM190="Yes"),OFFSET('Sanitation Data'!$I$11,0,10*ROW('Sanitation Data'!I184)),NA())</f>
        <v>#N/A</v>
      </c>
      <c r="AY190" s="97" t="e">
        <f ca="true">+IF(AND(ISNUMBER(OFFSET('Sanitation Data'!$I$12,0,10*ROW('Sanitation Data'!I184))),'Data Summary'!DN190="Yes"),OFFSET('Sanitation Data'!$I$12,0,10*ROW('Sanitation Data'!I184)),NA())</f>
        <v>#N/A</v>
      </c>
      <c r="AZ190" s="98" t="e">
        <f ca="true">+IF(AND(ISNUMBER(OFFSET('Hygiene Data'!$D$5,0,10*ROW('Hygiene Data'!D184))),'Data Summary'!DO190="Yes"),OFFSET('Hygiene Data'!$D$5,0,10*ROW('Hygiene Data'!D184)),NA())</f>
        <v>#N/A</v>
      </c>
      <c r="BA190" s="98" t="e">
        <f ca="true">+IF(AND(ISNUMBER(OFFSET('Hygiene Data'!$D$7,0,10*ROW('Hygiene Data'!D184))),'Data Summary'!DP190="Yes"),OFFSET('Hygiene Data'!$D$7,0,10*ROW('Hygiene Data'!D184)),NA())</f>
        <v>#N/A</v>
      </c>
      <c r="BB190" s="98" t="e">
        <f ca="true">+IF(AND(ISNUMBER(OFFSET('Hygiene Data'!$D$9,0,10*ROW('Hygiene Data'!D184))),'Data Summary'!DQ190="Yes"),OFFSET('Hygiene Data'!$D$9,0,10*ROW('Hygiene Data'!D184)),NA())</f>
        <v>#N/A</v>
      </c>
      <c r="BC190" s="98" t="e">
        <f ca="true">+IF(AND(ISNUMBER(OFFSET('Hygiene Data'!$E$5,0,10*ROW('Hygiene Data'!E184))),'Data Summary'!DR190="Yes"),OFFSET('Hygiene Data'!$E$5,0,10*ROW('Hygiene Data'!E184)),NA())</f>
        <v>#N/A</v>
      </c>
      <c r="BD190" s="98" t="e">
        <f ca="true">+IF(AND(ISNUMBER(OFFSET('Hygiene Data'!$E$7,0,10*ROW('Hygiene Data'!E184))),'Data Summary'!DS190="Yes"),OFFSET('Hygiene Data'!$E$7,0,10*ROW('Hygiene Data'!E184)),NA())</f>
        <v>#N/A</v>
      </c>
      <c r="BE190" s="98" t="e">
        <f ca="true">+IF(AND(ISNUMBER(OFFSET('Hygiene Data'!$E$9,0,10*ROW('Hygiene Data'!E184))),'Data Summary'!DT190="Yes"),OFFSET('Hygiene Data'!$E$9,0,10*ROW('Hygiene Data'!E184)),NA())</f>
        <v>#N/A</v>
      </c>
      <c r="BF190" s="98" t="e">
        <f ca="true">+IF(AND(ISNUMBER(OFFSET('Hygiene Data'!$F$5,0,10*ROW('Hygiene Data'!F184))),'Data Summary'!DU190="Yes"),OFFSET('Hygiene Data'!$F$5,0,10*ROW('Hygiene Data'!F184)),NA())</f>
        <v>#N/A</v>
      </c>
      <c r="BG190" s="98" t="e">
        <f ca="true">+IF(AND(ISNUMBER(OFFSET('Hygiene Data'!$F$7,0,10*ROW('Hygiene Data'!F184))),'Data Summary'!DV190="Yes"),OFFSET('Hygiene Data'!$F$7,0,10*ROW('Hygiene Data'!F184)),NA())</f>
        <v>#N/A</v>
      </c>
      <c r="BH190" s="98" t="e">
        <f ca="true">+IF(AND(ISNUMBER(OFFSET('Hygiene Data'!$F$9,0,10*ROW('Hygiene Data'!F184))),'Data Summary'!DW190="Yes"),OFFSET('Hygiene Data'!$F$9,0,10*ROW('Hygiene Data'!F184)),NA())</f>
        <v>#N/A</v>
      </c>
      <c r="BI190" s="98" t="e">
        <f ca="true">+IF(AND(ISNUMBER(OFFSET('Hygiene Data'!$G$5,0,10*ROW('Hygiene Data'!G184))),'Data Summary'!DX190="Yes"),OFFSET('Hygiene Data'!$G$5,0,10*ROW('Hygiene Data'!G184)),NA())</f>
        <v>#N/A</v>
      </c>
      <c r="BJ190" s="98" t="e">
        <f ca="true">+IF(AND(ISNUMBER(OFFSET('Hygiene Data'!$G$7,0,10*ROW('Hygiene Data'!G184))),'Data Summary'!DY190="Yes"),OFFSET('Hygiene Data'!$G$7,0,10*ROW('Hygiene Data'!G184)),NA())</f>
        <v>#N/A</v>
      </c>
      <c r="BK190" s="98" t="e">
        <f ca="true">+IF(AND(ISNUMBER(OFFSET('Hygiene Data'!$G$9,0,10*ROW('Hygiene Data'!G184))),'Data Summary'!DZ190="Yes"),OFFSET('Hygiene Data'!$G$9,0,10*ROW('Hygiene Data'!G184)),NA())</f>
        <v>#N/A</v>
      </c>
      <c r="BL190" s="98" t="e">
        <f ca="true">+IF(AND(ISNUMBER(OFFSET('Hygiene Data'!$H$5,0,10*ROW('Hygiene Data'!H184))),'Data Summary'!EA190="Yes"),OFFSET('Hygiene Data'!$H$5,0,10*ROW('Hygiene Data'!H184)),NA())</f>
        <v>#N/A</v>
      </c>
      <c r="BM190" s="98" t="e">
        <f ca="true">+IF(AND(ISNUMBER(OFFSET('Hygiene Data'!$H$7,0,10*ROW('Hygiene Data'!H184))),'Data Summary'!EB190="Yes"),OFFSET('Hygiene Data'!$H$7,0,10*ROW('Hygiene Data'!H184)),NA())</f>
        <v>#N/A</v>
      </c>
      <c r="BN190" s="98" t="e">
        <f ca="true">+IF(AND(ISNUMBER(OFFSET('Hygiene Data'!$H$9,0,10*ROW('Hygiene Data'!H184))),'Data Summary'!EC190="Yes"),OFFSET('Hygiene Data'!$H$9,0,10*ROW('Hygiene Data'!H184)),NA())</f>
        <v>#N/A</v>
      </c>
      <c r="BO190" s="98" t="e">
        <f ca="true">+IF(AND(ISNUMBER(OFFSET('Hygiene Data'!$I$5,0,10*ROW('Hygiene Data'!I184))),'Data Summary'!ED190="Yes"),OFFSET('Hygiene Data'!$I$5,0,10*ROW('Hygiene Data'!I184)),NA())</f>
        <v>#N/A</v>
      </c>
      <c r="BP190" s="98" t="e">
        <f ca="true">+IF(AND(ISNUMBER(OFFSET('Hygiene Data'!$I$7,0,10*ROW('Hygiene Data'!I184))),'Data Summary'!EE190="Yes"),OFFSET('Hygiene Data'!$I$7,0,10*ROW('Hygiene Data'!I184)),NA())</f>
        <v>#N/A</v>
      </c>
      <c r="BQ190" s="98" t="e">
        <f ca="true">+IF(AND(ISNUMBER(OFFSET('Hygiene Data'!$I$9,0,10*ROW('Hygiene Data'!I184))),'Data Summary'!EF190="Yes"),OFFSET('Hygiene Data'!$I$9,0,10*ROW('Hygiene Data'!I184)),NA())</f>
        <v>#N/A</v>
      </c>
    </row>
    <row xmlns:x14ac="http://schemas.microsoft.com/office/spreadsheetml/2009/9/ac" r="191" x14ac:dyDescent="0.2">
      <c r="A191" s="339" t="e">
        <f ca="true">+RIGHT('Data Summary'!A191,LEN('Data Summary'!A191)-9)</f>
        <v>#VALUE!</v>
      </c>
      <c r="B191" s="36" t="str">
        <f ca="true">+IF(ISTEXT('Data Summary'!B191),'Data Summary'!B191,"")</f>
        <v/>
      </c>
      <c r="C191" s="338" t="e">
        <f ca="true">+VALUE('Data Summary'!C191)</f>
        <v>#VALUE!</v>
      </c>
      <c r="D191" s="96" t="e">
        <f ca="true">+IF(AND(ISNUMBER(OFFSET('Water Data'!$D$4,0,10*ROW('Water Data'!D185))),'Data Summary'!BS191="Yes"),100-OFFSET('Water Data'!$D$4,0,10*ROW('Water Data'!D185)),NA())</f>
        <v>#N/A</v>
      </c>
      <c r="E191" s="96" t="e">
        <f ca="true">+IF(AND(ISNUMBER(OFFSET('Water Data'!$D$6,0,10*ROW('Water Data'!D185))),'Data Summary'!BT191="Yes"),OFFSET('Water Data'!$D$6,0,10*ROW('Water Data'!D185)),NA())</f>
        <v>#N/A</v>
      </c>
      <c r="F191" s="96" t="e">
        <f ca="true">+IF(AND(ISNUMBER(OFFSET('Water Data'!$D$9,0,10*ROW('Water Data'!D185))),'Data Summary'!BU191="Yes"),OFFSET('Water Data'!$D$9,0,10*ROW('Water Data'!D185)),NA())</f>
        <v>#N/A</v>
      </c>
      <c r="G191" s="96" t="e">
        <f ca="true">+IF(AND(ISNUMBER(OFFSET('Water Data'!$E$4,0,10*ROW('Water Data'!E185))),'Data Summary'!BV191="Yes"),100-OFFSET('Water Data'!$E$4,0,10*ROW('Water Data'!E185)),NA())</f>
        <v>#N/A</v>
      </c>
      <c r="H191" s="96" t="e">
        <f ca="true">+IF(AND(ISNUMBER(OFFSET('Water Data'!$E$6,0,10*ROW('Water Data'!E185))),'Data Summary'!BW191="Yes"),OFFSET('Water Data'!$E$6,0,10*ROW('Water Data'!E185)),NA())</f>
        <v>#N/A</v>
      </c>
      <c r="I191" s="96" t="e">
        <f ca="true">+IF(AND(ISNUMBER(OFFSET('Water Data'!$E$9,0,10*ROW('Water Data'!E185))),'Data Summary'!BX191="Yes"),OFFSET('Water Data'!$E$9,0,10*ROW('Water Data'!E185)),NA())</f>
        <v>#N/A</v>
      </c>
      <c r="J191" s="96" t="e">
        <f ca="true">+IF(AND(ISNUMBER(OFFSET('Water Data'!$F$4,0,10*ROW('Water Data'!F185))),'Data Summary'!BY191="Yes"),100-OFFSET('Water Data'!$F$4,0,10*ROW('Water Data'!F185)),NA())</f>
        <v>#N/A</v>
      </c>
      <c r="K191" s="96" t="e">
        <f ca="true">+IF(AND(ISNUMBER(OFFSET('Water Data'!$F$6,0,10*ROW('Water Data'!F185))),'Data Summary'!BZ191="Yes"),OFFSET('Water Data'!$F$6,0,10*ROW('Water Data'!F185)),NA())</f>
        <v>#N/A</v>
      </c>
      <c r="L191" s="96" t="e">
        <f ca="true">+IF(AND(ISNUMBER(OFFSET('Water Data'!$F$9,0,10*ROW('Water Data'!F185))),'Data Summary'!CA191="Yes"),OFFSET('Water Data'!$F$9,0,10*ROW('Water Data'!F185)),NA())</f>
        <v>#N/A</v>
      </c>
      <c r="M191" s="96" t="e">
        <f ca="true">+IF(AND(ISNUMBER(OFFSET('Water Data'!$G$4,0,10*ROW('Water Data'!G185))),'Data Summary'!CB191="Yes"),100-OFFSET('Water Data'!$G$4,0,10*ROW('Water Data'!G185)),NA())</f>
        <v>#N/A</v>
      </c>
      <c r="N191" s="96" t="e">
        <f ca="true">+IF(AND(ISNUMBER(OFFSET('Water Data'!$G$6,0,10*ROW('Water Data'!G185))),'Data Summary'!CC191="Yes"),OFFSET('Water Data'!$G$6,0,10*ROW('Water Data'!G185)),NA())</f>
        <v>#N/A</v>
      </c>
      <c r="O191" s="96" t="e">
        <f ca="true">+IF(AND(ISNUMBER(OFFSET('Water Data'!$G$9,0,10*ROW('Water Data'!G185))),'Data Summary'!CD191="Yes"),OFFSET('Water Data'!$G$9,0,10*ROW('Water Data'!G185)),NA())</f>
        <v>#N/A</v>
      </c>
      <c r="P191" s="96" t="e">
        <f ca="true">+IF(AND(ISNUMBER(OFFSET('Water Data'!$H$4,0,10*ROW('Water Data'!H185))),'Data Summary'!CE191="Yes"),100-OFFSET('Water Data'!$H$4,0,10*ROW('Water Data'!H185)),NA())</f>
        <v>#N/A</v>
      </c>
      <c r="Q191" s="96" t="e">
        <f ca="true">+IF(AND(ISNUMBER(OFFSET('Water Data'!$H$6,0,10*ROW('Water Data'!H185))),'Data Summary'!CF191="Yes"),OFFSET('Water Data'!$H$6,0,10*ROW('Water Data'!H185)),NA())</f>
        <v>#N/A</v>
      </c>
      <c r="R191" s="96" t="e">
        <f ca="true">+IF(AND(ISNUMBER(OFFSET('Water Data'!$H$9,0,10*ROW('Water Data'!H185))),'Data Summary'!CG191="Yes"),OFFSET('Water Data'!$H$9,0,10*ROW('Water Data'!H185)),NA())</f>
        <v>#N/A</v>
      </c>
      <c r="S191" s="96" t="e">
        <f ca="true">+IF(AND(ISNUMBER(OFFSET('Water Data'!$I$4,0,10*ROW('Water Data'!I185))),'Data Summary'!CH191="Yes"),100-OFFSET('Water Data'!$I$4,0,10*ROW('Water Data'!I185)),NA())</f>
        <v>#N/A</v>
      </c>
      <c r="T191" s="96" t="e">
        <f ca="true">+IF(AND(ISNUMBER(OFFSET('Water Data'!$I$6,0,10*ROW('Water Data'!I185))),'Data Summary'!CI191="Yes"),OFFSET('Water Data'!$I$6,0,10*ROW('Water Data'!I185)),NA())</f>
        <v>#N/A</v>
      </c>
      <c r="U191" s="96" t="e">
        <f ca="true">+IF(AND(ISNUMBER(OFFSET('Water Data'!$I$9,0,10*ROW('Water Data'!I185))),'Data Summary'!CJ191="Yes"),OFFSET('Water Data'!$I$9,0,10*ROW('Water Data'!I185)),NA())</f>
        <v>#N/A</v>
      </c>
      <c r="V191" s="97" t="e">
        <f ca="true">+IF(AND(ISNUMBER(OFFSET('Sanitation Data'!$D$4,0,10*ROW('Sanitation Data'!D185))),'Data Summary'!CK191="Yes"),100-OFFSET('Sanitation Data'!$D$4,0,10*ROW('Sanitation Data'!D185)),NA())</f>
        <v>#N/A</v>
      </c>
      <c r="W191" s="97" t="e">
        <f ca="true">+IF(AND(ISNUMBER(OFFSET('Sanitation Data'!$D$6,0,10*ROW('Sanitation Data'!D185))),'Data Summary'!CL191="Yes"),OFFSET('Sanitation Data'!$D$6,0,10*ROW('Sanitation Data'!D185)),NA())</f>
        <v>#N/A</v>
      </c>
      <c r="X191" s="97" t="e">
        <f ca="true">+IF(AND(ISNUMBER(OFFSET('Sanitation Data'!$D$10,0,10*ROW('Sanitation Data'!D185))),'Data Summary'!CM191="Yes"),OFFSET('Sanitation Data'!$D$10,0,10*ROW('Sanitation Data'!D185)),NA())</f>
        <v>#N/A</v>
      </c>
      <c r="Y191" s="97" t="e">
        <f ca="true">+IF(AND(ISNUMBER(OFFSET('Sanitation Data'!$D$11,0,10*ROW('Sanitation Data'!D185))),'Data Summary'!CN191="Yes"),OFFSET('Sanitation Data'!$D$11,0,10*ROW('Sanitation Data'!D185)),NA())</f>
        <v>#N/A</v>
      </c>
      <c r="Z191" s="97" t="e">
        <f ca="true">+IF(AND(ISNUMBER(OFFSET('Sanitation Data'!$D$12,0,10*ROW('Sanitation Data'!D185))),'Data Summary'!CO191="Yes"),OFFSET('Sanitation Data'!$D$12,0,10*ROW('Sanitation Data'!D185)),NA())</f>
        <v>#N/A</v>
      </c>
      <c r="AA191" s="97" t="e">
        <f ca="true">+IF(AND(ISNUMBER(OFFSET('Sanitation Data'!$E$4,0,10*ROW('Sanitation Data'!E185))),'Data Summary'!CP191="Yes"),100-OFFSET('Sanitation Data'!$E$4,0,10*ROW('Sanitation Data'!E185)),NA())</f>
        <v>#N/A</v>
      </c>
      <c r="AB191" s="97" t="e">
        <f ca="true">+IF(AND(ISNUMBER(OFFSET('Sanitation Data'!$E$6,0,10*ROW('Sanitation Data'!E185))),'Data Summary'!CQ191="Yes"),OFFSET('Sanitation Data'!$E$6,0,10*ROW('Sanitation Data'!E185)),NA())</f>
        <v>#N/A</v>
      </c>
      <c r="AC191" s="97" t="e">
        <f ca="true">+IF(AND(ISNUMBER(OFFSET('Sanitation Data'!$E$10,0,10*ROW('Sanitation Data'!E185))),'Data Summary'!CR191="Yes"),OFFSET('Sanitation Data'!$E$10,0,10*ROW('Sanitation Data'!E185)),NA())</f>
        <v>#N/A</v>
      </c>
      <c r="AD191" s="97" t="e">
        <f ca="true">+IF(AND(ISNUMBER(OFFSET('Sanitation Data'!$E$11,0,10*ROW('Sanitation Data'!E185))),'Data Summary'!CS191="Yes"),OFFSET('Sanitation Data'!$E$11,0,10*ROW('Sanitation Data'!E185)),NA())</f>
        <v>#N/A</v>
      </c>
      <c r="AE191" s="97" t="e">
        <f ca="true">+IF(AND(ISNUMBER(OFFSET('Sanitation Data'!$E$12,0,10*ROW('Sanitation Data'!E185))),'Data Summary'!CT191="Yes"),OFFSET('Sanitation Data'!$E$12,0,10*ROW('Sanitation Data'!E185)),NA())</f>
        <v>#N/A</v>
      </c>
      <c r="AF191" s="97" t="e">
        <f ca="true">+IF(AND(ISNUMBER(OFFSET('Sanitation Data'!$F$4,0,10*ROW('Sanitation Data'!F185))),'Data Summary'!CU191="Yes"),100-OFFSET('Sanitation Data'!$F$4,0,10*ROW('Sanitation Data'!F185)),NA())</f>
        <v>#N/A</v>
      </c>
      <c r="AG191" s="97" t="e">
        <f ca="true">+IF(AND(ISNUMBER(OFFSET('Sanitation Data'!$F$6,0,10*ROW('Sanitation Data'!F185))),'Data Summary'!CV191="Yes"),OFFSET('Sanitation Data'!$F$6,0,10*ROW('Sanitation Data'!F185)),NA())</f>
        <v>#N/A</v>
      </c>
      <c r="AH191" s="97" t="e">
        <f ca="true">+IF(AND(ISNUMBER(OFFSET('Sanitation Data'!$F$10,0,10*ROW('Sanitation Data'!F185))),'Data Summary'!CW191="Yes"),OFFSET('Sanitation Data'!$F$10,0,10*ROW('Sanitation Data'!F185)),NA())</f>
        <v>#N/A</v>
      </c>
      <c r="AI191" s="97" t="e">
        <f ca="true">+IF(AND(ISNUMBER(OFFSET('Sanitation Data'!$F$11,0,10*ROW('Sanitation Data'!F185))),'Data Summary'!CX191="Yes"),OFFSET('Sanitation Data'!$F$11,0,10*ROW('Sanitation Data'!F185)),NA())</f>
        <v>#N/A</v>
      </c>
      <c r="AJ191" s="97" t="e">
        <f ca="true">+IF(AND(ISNUMBER(OFFSET('Sanitation Data'!$F$12,0,10*ROW('Sanitation Data'!F185))),'Data Summary'!CY191="Yes"),OFFSET('Sanitation Data'!$F$12,0,10*ROW('Sanitation Data'!F185)),NA())</f>
        <v>#N/A</v>
      </c>
      <c r="AK191" s="97" t="e">
        <f ca="true">+IF(AND(ISNUMBER(OFFSET('Sanitation Data'!$G$4,0,10*ROW('Sanitation Data'!G185))),'Data Summary'!CZ191="Yes"),100-OFFSET('Sanitation Data'!$G$4,0,10*ROW('Sanitation Data'!G185)),NA())</f>
        <v>#N/A</v>
      </c>
      <c r="AL191" s="97" t="e">
        <f ca="true">+IF(AND(ISNUMBER(OFFSET('Sanitation Data'!$G$6,0,10*ROW('Sanitation Data'!G185))),'Data Summary'!DA191="Yes"),OFFSET('Sanitation Data'!$G$6,0,10*ROW('Sanitation Data'!G185)),NA())</f>
        <v>#N/A</v>
      </c>
      <c r="AM191" s="97" t="e">
        <f ca="true">+IF(AND(ISNUMBER(OFFSET('Sanitation Data'!$G$10,0,10*ROW('Sanitation Data'!G185))),'Data Summary'!DB191="Yes"),OFFSET('Sanitation Data'!$G$10,0,10*ROW('Sanitation Data'!G185)),NA())</f>
        <v>#N/A</v>
      </c>
      <c r="AN191" s="97" t="e">
        <f ca="true">+IF(AND(ISNUMBER(OFFSET('Sanitation Data'!$G$11,0,10*ROW('Sanitation Data'!G185))),'Data Summary'!DC191="Yes"),OFFSET('Sanitation Data'!$G$11,0,10*ROW('Sanitation Data'!G185)),NA())</f>
        <v>#N/A</v>
      </c>
      <c r="AO191" s="97" t="e">
        <f ca="true">+IF(AND(ISNUMBER(OFFSET('Sanitation Data'!$G$12,0,10*ROW('Sanitation Data'!G185))),'Data Summary'!DD191="Yes"),OFFSET('Sanitation Data'!$G$12,0,10*ROW('Sanitation Data'!G185)),NA())</f>
        <v>#N/A</v>
      </c>
      <c r="AP191" s="97" t="e">
        <f ca="true">+IF(AND(ISNUMBER(OFFSET('Sanitation Data'!$H$4,0,10*ROW('Sanitation Data'!H185))),'Data Summary'!DE191="Yes"),100-OFFSET('Sanitation Data'!$H$4,0,10*ROW('Sanitation Data'!H185)),NA())</f>
        <v>#N/A</v>
      </c>
      <c r="AQ191" s="97" t="e">
        <f ca="true">+IF(AND(ISNUMBER(OFFSET('Sanitation Data'!$H$6,0,10*ROW('Sanitation Data'!H185))),'Data Summary'!DF191="Yes"),OFFSET('Sanitation Data'!$H$6,0,10*ROW('Sanitation Data'!H185)),NA())</f>
        <v>#N/A</v>
      </c>
      <c r="AR191" s="97" t="e">
        <f ca="true">+IF(AND(ISNUMBER(OFFSET('Sanitation Data'!$H$10,0,10*ROW('Sanitation Data'!H185))),'Data Summary'!DG191="Yes"),OFFSET('Sanitation Data'!$H$10,0,10*ROW('Sanitation Data'!H185)),NA())</f>
        <v>#N/A</v>
      </c>
      <c r="AS191" s="97" t="e">
        <f ca="true">+IF(AND(ISNUMBER(OFFSET('Sanitation Data'!$H$11,0,10*ROW('Sanitation Data'!H185))),'Data Summary'!DH191="Yes"),OFFSET('Sanitation Data'!$H$11,0,10*ROW('Sanitation Data'!H185)),NA())</f>
        <v>#N/A</v>
      </c>
      <c r="AT191" s="97" t="e">
        <f ca="true">+IF(AND(ISNUMBER(OFFSET('Sanitation Data'!$H$12,0,10*ROW('Sanitation Data'!H185))),'Data Summary'!DI191="Yes"),OFFSET('Sanitation Data'!$H$12,0,10*ROW('Sanitation Data'!H185)),NA())</f>
        <v>#N/A</v>
      </c>
      <c r="AU191" s="97" t="e">
        <f ca="true">+IF(AND(ISNUMBER(OFFSET('Sanitation Data'!$I$4,0,10*ROW('Sanitation Data'!I185))),'Data Summary'!DJ191="Yes"),100-OFFSET('Sanitation Data'!$I$4,0,10*ROW('Sanitation Data'!I185)),NA())</f>
        <v>#N/A</v>
      </c>
      <c r="AV191" s="97" t="e">
        <f ca="true">+IF(AND(ISNUMBER(OFFSET('Sanitation Data'!$I$6,0,10*ROW('Sanitation Data'!I185))),'Data Summary'!DK191="Yes"),OFFSET('Sanitation Data'!$I$6,0,10*ROW('Sanitation Data'!I185)),NA())</f>
        <v>#N/A</v>
      </c>
      <c r="AW191" s="97" t="e">
        <f ca="true">+IF(AND(ISNUMBER(OFFSET('Sanitation Data'!$I$10,0,10*ROW('Sanitation Data'!I185))),'Data Summary'!DL191="Yes"),OFFSET('Sanitation Data'!$I$10,0,10*ROW('Sanitation Data'!I185)),NA())</f>
        <v>#N/A</v>
      </c>
      <c r="AX191" s="97" t="e">
        <f ca="true">+IF(AND(ISNUMBER(OFFSET('Sanitation Data'!$I$11,0,10*ROW('Sanitation Data'!I185))),'Data Summary'!DM191="Yes"),OFFSET('Sanitation Data'!$I$11,0,10*ROW('Sanitation Data'!I185)),NA())</f>
        <v>#N/A</v>
      </c>
      <c r="AY191" s="97" t="e">
        <f ca="true">+IF(AND(ISNUMBER(OFFSET('Sanitation Data'!$I$12,0,10*ROW('Sanitation Data'!I185))),'Data Summary'!DN191="Yes"),OFFSET('Sanitation Data'!$I$12,0,10*ROW('Sanitation Data'!I185)),NA())</f>
        <v>#N/A</v>
      </c>
      <c r="AZ191" s="98" t="e">
        <f ca="true">+IF(AND(ISNUMBER(OFFSET('Hygiene Data'!$D$5,0,10*ROW('Hygiene Data'!D185))),'Data Summary'!DO191="Yes"),OFFSET('Hygiene Data'!$D$5,0,10*ROW('Hygiene Data'!D185)),NA())</f>
        <v>#N/A</v>
      </c>
      <c r="BA191" s="98" t="e">
        <f ca="true">+IF(AND(ISNUMBER(OFFSET('Hygiene Data'!$D$7,0,10*ROW('Hygiene Data'!D185))),'Data Summary'!DP191="Yes"),OFFSET('Hygiene Data'!$D$7,0,10*ROW('Hygiene Data'!D185)),NA())</f>
        <v>#N/A</v>
      </c>
      <c r="BB191" s="98" t="e">
        <f ca="true">+IF(AND(ISNUMBER(OFFSET('Hygiene Data'!$D$9,0,10*ROW('Hygiene Data'!D185))),'Data Summary'!DQ191="Yes"),OFFSET('Hygiene Data'!$D$9,0,10*ROW('Hygiene Data'!D185)),NA())</f>
        <v>#N/A</v>
      </c>
      <c r="BC191" s="98" t="e">
        <f ca="true">+IF(AND(ISNUMBER(OFFSET('Hygiene Data'!$E$5,0,10*ROW('Hygiene Data'!E185))),'Data Summary'!DR191="Yes"),OFFSET('Hygiene Data'!$E$5,0,10*ROW('Hygiene Data'!E185)),NA())</f>
        <v>#N/A</v>
      </c>
      <c r="BD191" s="98" t="e">
        <f ca="true">+IF(AND(ISNUMBER(OFFSET('Hygiene Data'!$E$7,0,10*ROW('Hygiene Data'!E185))),'Data Summary'!DS191="Yes"),OFFSET('Hygiene Data'!$E$7,0,10*ROW('Hygiene Data'!E185)),NA())</f>
        <v>#N/A</v>
      </c>
      <c r="BE191" s="98" t="e">
        <f ca="true">+IF(AND(ISNUMBER(OFFSET('Hygiene Data'!$E$9,0,10*ROW('Hygiene Data'!E185))),'Data Summary'!DT191="Yes"),OFFSET('Hygiene Data'!$E$9,0,10*ROW('Hygiene Data'!E185)),NA())</f>
        <v>#N/A</v>
      </c>
      <c r="BF191" s="98" t="e">
        <f ca="true">+IF(AND(ISNUMBER(OFFSET('Hygiene Data'!$F$5,0,10*ROW('Hygiene Data'!F185))),'Data Summary'!DU191="Yes"),OFFSET('Hygiene Data'!$F$5,0,10*ROW('Hygiene Data'!F185)),NA())</f>
        <v>#N/A</v>
      </c>
      <c r="BG191" s="98" t="e">
        <f ca="true">+IF(AND(ISNUMBER(OFFSET('Hygiene Data'!$F$7,0,10*ROW('Hygiene Data'!F185))),'Data Summary'!DV191="Yes"),OFFSET('Hygiene Data'!$F$7,0,10*ROW('Hygiene Data'!F185)),NA())</f>
        <v>#N/A</v>
      </c>
      <c r="BH191" s="98" t="e">
        <f ca="true">+IF(AND(ISNUMBER(OFFSET('Hygiene Data'!$F$9,0,10*ROW('Hygiene Data'!F185))),'Data Summary'!DW191="Yes"),OFFSET('Hygiene Data'!$F$9,0,10*ROW('Hygiene Data'!F185)),NA())</f>
        <v>#N/A</v>
      </c>
      <c r="BI191" s="98" t="e">
        <f ca="true">+IF(AND(ISNUMBER(OFFSET('Hygiene Data'!$G$5,0,10*ROW('Hygiene Data'!G185))),'Data Summary'!DX191="Yes"),OFFSET('Hygiene Data'!$G$5,0,10*ROW('Hygiene Data'!G185)),NA())</f>
        <v>#N/A</v>
      </c>
      <c r="BJ191" s="98" t="e">
        <f ca="true">+IF(AND(ISNUMBER(OFFSET('Hygiene Data'!$G$7,0,10*ROW('Hygiene Data'!G185))),'Data Summary'!DY191="Yes"),OFFSET('Hygiene Data'!$G$7,0,10*ROW('Hygiene Data'!G185)),NA())</f>
        <v>#N/A</v>
      </c>
      <c r="BK191" s="98" t="e">
        <f ca="true">+IF(AND(ISNUMBER(OFFSET('Hygiene Data'!$G$9,0,10*ROW('Hygiene Data'!G185))),'Data Summary'!DZ191="Yes"),OFFSET('Hygiene Data'!$G$9,0,10*ROW('Hygiene Data'!G185)),NA())</f>
        <v>#N/A</v>
      </c>
      <c r="BL191" s="98" t="e">
        <f ca="true">+IF(AND(ISNUMBER(OFFSET('Hygiene Data'!$H$5,0,10*ROW('Hygiene Data'!H185))),'Data Summary'!EA191="Yes"),OFFSET('Hygiene Data'!$H$5,0,10*ROW('Hygiene Data'!H185)),NA())</f>
        <v>#N/A</v>
      </c>
      <c r="BM191" s="98" t="e">
        <f ca="true">+IF(AND(ISNUMBER(OFFSET('Hygiene Data'!$H$7,0,10*ROW('Hygiene Data'!H185))),'Data Summary'!EB191="Yes"),OFFSET('Hygiene Data'!$H$7,0,10*ROW('Hygiene Data'!H185)),NA())</f>
        <v>#N/A</v>
      </c>
      <c r="BN191" s="98" t="e">
        <f ca="true">+IF(AND(ISNUMBER(OFFSET('Hygiene Data'!$H$9,0,10*ROW('Hygiene Data'!H185))),'Data Summary'!EC191="Yes"),OFFSET('Hygiene Data'!$H$9,0,10*ROW('Hygiene Data'!H185)),NA())</f>
        <v>#N/A</v>
      </c>
      <c r="BO191" s="98" t="e">
        <f ca="true">+IF(AND(ISNUMBER(OFFSET('Hygiene Data'!$I$5,0,10*ROW('Hygiene Data'!I185))),'Data Summary'!ED191="Yes"),OFFSET('Hygiene Data'!$I$5,0,10*ROW('Hygiene Data'!I185)),NA())</f>
        <v>#N/A</v>
      </c>
      <c r="BP191" s="98" t="e">
        <f ca="true">+IF(AND(ISNUMBER(OFFSET('Hygiene Data'!$I$7,0,10*ROW('Hygiene Data'!I185))),'Data Summary'!EE191="Yes"),OFFSET('Hygiene Data'!$I$7,0,10*ROW('Hygiene Data'!I185)),NA())</f>
        <v>#N/A</v>
      </c>
      <c r="BQ191" s="98" t="e">
        <f ca="true">+IF(AND(ISNUMBER(OFFSET('Hygiene Data'!$I$9,0,10*ROW('Hygiene Data'!I185))),'Data Summary'!EF191="Yes"),OFFSET('Hygiene Data'!$I$9,0,10*ROW('Hygiene Data'!I185)),NA())</f>
        <v>#N/A</v>
      </c>
    </row>
    <row xmlns:x14ac="http://schemas.microsoft.com/office/spreadsheetml/2009/9/ac" r="192" x14ac:dyDescent="0.2">
      <c r="A192" s="339" t="e">
        <f ca="true">+RIGHT('Data Summary'!A192,LEN('Data Summary'!A192)-9)</f>
        <v>#VALUE!</v>
      </c>
      <c r="B192" s="36" t="str">
        <f ca="true">+IF(ISTEXT('Data Summary'!B192),'Data Summary'!B192,"")</f>
        <v/>
      </c>
      <c r="C192" s="338" t="e">
        <f ca="true">+VALUE('Data Summary'!C192)</f>
        <v>#VALUE!</v>
      </c>
      <c r="D192" s="96" t="e">
        <f ca="true">+IF(AND(ISNUMBER(OFFSET('Water Data'!$D$4,0,10*ROW('Water Data'!D186))),'Data Summary'!BS192="Yes"),100-OFFSET('Water Data'!$D$4,0,10*ROW('Water Data'!D186)),NA())</f>
        <v>#N/A</v>
      </c>
      <c r="E192" s="96" t="e">
        <f ca="true">+IF(AND(ISNUMBER(OFFSET('Water Data'!$D$6,0,10*ROW('Water Data'!D186))),'Data Summary'!BT192="Yes"),OFFSET('Water Data'!$D$6,0,10*ROW('Water Data'!D186)),NA())</f>
        <v>#N/A</v>
      </c>
      <c r="F192" s="96" t="e">
        <f ca="true">+IF(AND(ISNUMBER(OFFSET('Water Data'!$D$9,0,10*ROW('Water Data'!D186))),'Data Summary'!BU192="Yes"),OFFSET('Water Data'!$D$9,0,10*ROW('Water Data'!D186)),NA())</f>
        <v>#N/A</v>
      </c>
      <c r="G192" s="96" t="e">
        <f ca="true">+IF(AND(ISNUMBER(OFFSET('Water Data'!$E$4,0,10*ROW('Water Data'!E186))),'Data Summary'!BV192="Yes"),100-OFFSET('Water Data'!$E$4,0,10*ROW('Water Data'!E186)),NA())</f>
        <v>#N/A</v>
      </c>
      <c r="H192" s="96" t="e">
        <f ca="true">+IF(AND(ISNUMBER(OFFSET('Water Data'!$E$6,0,10*ROW('Water Data'!E186))),'Data Summary'!BW192="Yes"),OFFSET('Water Data'!$E$6,0,10*ROW('Water Data'!E186)),NA())</f>
        <v>#N/A</v>
      </c>
      <c r="I192" s="96" t="e">
        <f ca="true">+IF(AND(ISNUMBER(OFFSET('Water Data'!$E$9,0,10*ROW('Water Data'!E186))),'Data Summary'!BX192="Yes"),OFFSET('Water Data'!$E$9,0,10*ROW('Water Data'!E186)),NA())</f>
        <v>#N/A</v>
      </c>
      <c r="J192" s="96" t="e">
        <f ca="true">+IF(AND(ISNUMBER(OFFSET('Water Data'!$F$4,0,10*ROW('Water Data'!F186))),'Data Summary'!BY192="Yes"),100-OFFSET('Water Data'!$F$4,0,10*ROW('Water Data'!F186)),NA())</f>
        <v>#N/A</v>
      </c>
      <c r="K192" s="96" t="e">
        <f ca="true">+IF(AND(ISNUMBER(OFFSET('Water Data'!$F$6,0,10*ROW('Water Data'!F186))),'Data Summary'!BZ192="Yes"),OFFSET('Water Data'!$F$6,0,10*ROW('Water Data'!F186)),NA())</f>
        <v>#N/A</v>
      </c>
      <c r="L192" s="96" t="e">
        <f ca="true">+IF(AND(ISNUMBER(OFFSET('Water Data'!$F$9,0,10*ROW('Water Data'!F186))),'Data Summary'!CA192="Yes"),OFFSET('Water Data'!$F$9,0,10*ROW('Water Data'!F186)),NA())</f>
        <v>#N/A</v>
      </c>
      <c r="M192" s="96" t="e">
        <f ca="true">+IF(AND(ISNUMBER(OFFSET('Water Data'!$G$4,0,10*ROW('Water Data'!G186))),'Data Summary'!CB192="Yes"),100-OFFSET('Water Data'!$G$4,0,10*ROW('Water Data'!G186)),NA())</f>
        <v>#N/A</v>
      </c>
      <c r="N192" s="96" t="e">
        <f ca="true">+IF(AND(ISNUMBER(OFFSET('Water Data'!$G$6,0,10*ROW('Water Data'!G186))),'Data Summary'!CC192="Yes"),OFFSET('Water Data'!$G$6,0,10*ROW('Water Data'!G186)),NA())</f>
        <v>#N/A</v>
      </c>
      <c r="O192" s="96" t="e">
        <f ca="true">+IF(AND(ISNUMBER(OFFSET('Water Data'!$G$9,0,10*ROW('Water Data'!G186))),'Data Summary'!CD192="Yes"),OFFSET('Water Data'!$G$9,0,10*ROW('Water Data'!G186)),NA())</f>
        <v>#N/A</v>
      </c>
      <c r="P192" s="96" t="e">
        <f ca="true">+IF(AND(ISNUMBER(OFFSET('Water Data'!$H$4,0,10*ROW('Water Data'!H186))),'Data Summary'!CE192="Yes"),100-OFFSET('Water Data'!$H$4,0,10*ROW('Water Data'!H186)),NA())</f>
        <v>#N/A</v>
      </c>
      <c r="Q192" s="96" t="e">
        <f ca="true">+IF(AND(ISNUMBER(OFFSET('Water Data'!$H$6,0,10*ROW('Water Data'!H186))),'Data Summary'!CF192="Yes"),OFFSET('Water Data'!$H$6,0,10*ROW('Water Data'!H186)),NA())</f>
        <v>#N/A</v>
      </c>
      <c r="R192" s="96" t="e">
        <f ca="true">+IF(AND(ISNUMBER(OFFSET('Water Data'!$H$9,0,10*ROW('Water Data'!H186))),'Data Summary'!CG192="Yes"),OFFSET('Water Data'!$H$9,0,10*ROW('Water Data'!H186)),NA())</f>
        <v>#N/A</v>
      </c>
      <c r="S192" s="96" t="e">
        <f ca="true">+IF(AND(ISNUMBER(OFFSET('Water Data'!$I$4,0,10*ROW('Water Data'!I186))),'Data Summary'!CH192="Yes"),100-OFFSET('Water Data'!$I$4,0,10*ROW('Water Data'!I186)),NA())</f>
        <v>#N/A</v>
      </c>
      <c r="T192" s="96" t="e">
        <f ca="true">+IF(AND(ISNUMBER(OFFSET('Water Data'!$I$6,0,10*ROW('Water Data'!I186))),'Data Summary'!CI192="Yes"),OFFSET('Water Data'!$I$6,0,10*ROW('Water Data'!I186)),NA())</f>
        <v>#N/A</v>
      </c>
      <c r="U192" s="96" t="e">
        <f ca="true">+IF(AND(ISNUMBER(OFFSET('Water Data'!$I$9,0,10*ROW('Water Data'!I186))),'Data Summary'!CJ192="Yes"),OFFSET('Water Data'!$I$9,0,10*ROW('Water Data'!I186)),NA())</f>
        <v>#N/A</v>
      </c>
      <c r="V192" s="97" t="e">
        <f ca="true">+IF(AND(ISNUMBER(OFFSET('Sanitation Data'!$D$4,0,10*ROW('Sanitation Data'!D186))),'Data Summary'!CK192="Yes"),100-OFFSET('Sanitation Data'!$D$4,0,10*ROW('Sanitation Data'!D186)),NA())</f>
        <v>#N/A</v>
      </c>
      <c r="W192" s="97" t="e">
        <f ca="true">+IF(AND(ISNUMBER(OFFSET('Sanitation Data'!$D$6,0,10*ROW('Sanitation Data'!D186))),'Data Summary'!CL192="Yes"),OFFSET('Sanitation Data'!$D$6,0,10*ROW('Sanitation Data'!D186)),NA())</f>
        <v>#N/A</v>
      </c>
      <c r="X192" s="97" t="e">
        <f ca="true">+IF(AND(ISNUMBER(OFFSET('Sanitation Data'!$D$10,0,10*ROW('Sanitation Data'!D186))),'Data Summary'!CM192="Yes"),OFFSET('Sanitation Data'!$D$10,0,10*ROW('Sanitation Data'!D186)),NA())</f>
        <v>#N/A</v>
      </c>
      <c r="Y192" s="97" t="e">
        <f ca="true">+IF(AND(ISNUMBER(OFFSET('Sanitation Data'!$D$11,0,10*ROW('Sanitation Data'!D186))),'Data Summary'!CN192="Yes"),OFFSET('Sanitation Data'!$D$11,0,10*ROW('Sanitation Data'!D186)),NA())</f>
        <v>#N/A</v>
      </c>
      <c r="Z192" s="97" t="e">
        <f ca="true">+IF(AND(ISNUMBER(OFFSET('Sanitation Data'!$D$12,0,10*ROW('Sanitation Data'!D186))),'Data Summary'!CO192="Yes"),OFFSET('Sanitation Data'!$D$12,0,10*ROW('Sanitation Data'!D186)),NA())</f>
        <v>#N/A</v>
      </c>
      <c r="AA192" s="97" t="e">
        <f ca="true">+IF(AND(ISNUMBER(OFFSET('Sanitation Data'!$E$4,0,10*ROW('Sanitation Data'!E186))),'Data Summary'!CP192="Yes"),100-OFFSET('Sanitation Data'!$E$4,0,10*ROW('Sanitation Data'!E186)),NA())</f>
        <v>#N/A</v>
      </c>
      <c r="AB192" s="97" t="e">
        <f ca="true">+IF(AND(ISNUMBER(OFFSET('Sanitation Data'!$E$6,0,10*ROW('Sanitation Data'!E186))),'Data Summary'!CQ192="Yes"),OFFSET('Sanitation Data'!$E$6,0,10*ROW('Sanitation Data'!E186)),NA())</f>
        <v>#N/A</v>
      </c>
      <c r="AC192" s="97" t="e">
        <f ca="true">+IF(AND(ISNUMBER(OFFSET('Sanitation Data'!$E$10,0,10*ROW('Sanitation Data'!E186))),'Data Summary'!CR192="Yes"),OFFSET('Sanitation Data'!$E$10,0,10*ROW('Sanitation Data'!E186)),NA())</f>
        <v>#N/A</v>
      </c>
      <c r="AD192" s="97" t="e">
        <f ca="true">+IF(AND(ISNUMBER(OFFSET('Sanitation Data'!$E$11,0,10*ROW('Sanitation Data'!E186))),'Data Summary'!CS192="Yes"),OFFSET('Sanitation Data'!$E$11,0,10*ROW('Sanitation Data'!E186)),NA())</f>
        <v>#N/A</v>
      </c>
      <c r="AE192" s="97" t="e">
        <f ca="true">+IF(AND(ISNUMBER(OFFSET('Sanitation Data'!$E$12,0,10*ROW('Sanitation Data'!E186))),'Data Summary'!CT192="Yes"),OFFSET('Sanitation Data'!$E$12,0,10*ROW('Sanitation Data'!E186)),NA())</f>
        <v>#N/A</v>
      </c>
      <c r="AF192" s="97" t="e">
        <f ca="true">+IF(AND(ISNUMBER(OFFSET('Sanitation Data'!$F$4,0,10*ROW('Sanitation Data'!F186))),'Data Summary'!CU192="Yes"),100-OFFSET('Sanitation Data'!$F$4,0,10*ROW('Sanitation Data'!F186)),NA())</f>
        <v>#N/A</v>
      </c>
      <c r="AG192" s="97" t="e">
        <f ca="true">+IF(AND(ISNUMBER(OFFSET('Sanitation Data'!$F$6,0,10*ROW('Sanitation Data'!F186))),'Data Summary'!CV192="Yes"),OFFSET('Sanitation Data'!$F$6,0,10*ROW('Sanitation Data'!F186)),NA())</f>
        <v>#N/A</v>
      </c>
      <c r="AH192" s="97" t="e">
        <f ca="true">+IF(AND(ISNUMBER(OFFSET('Sanitation Data'!$F$10,0,10*ROW('Sanitation Data'!F186))),'Data Summary'!CW192="Yes"),OFFSET('Sanitation Data'!$F$10,0,10*ROW('Sanitation Data'!F186)),NA())</f>
        <v>#N/A</v>
      </c>
      <c r="AI192" s="97" t="e">
        <f ca="true">+IF(AND(ISNUMBER(OFFSET('Sanitation Data'!$F$11,0,10*ROW('Sanitation Data'!F186))),'Data Summary'!CX192="Yes"),OFFSET('Sanitation Data'!$F$11,0,10*ROW('Sanitation Data'!F186)),NA())</f>
        <v>#N/A</v>
      </c>
      <c r="AJ192" s="97" t="e">
        <f ca="true">+IF(AND(ISNUMBER(OFFSET('Sanitation Data'!$F$12,0,10*ROW('Sanitation Data'!F186))),'Data Summary'!CY192="Yes"),OFFSET('Sanitation Data'!$F$12,0,10*ROW('Sanitation Data'!F186)),NA())</f>
        <v>#N/A</v>
      </c>
      <c r="AK192" s="97" t="e">
        <f ca="true">+IF(AND(ISNUMBER(OFFSET('Sanitation Data'!$G$4,0,10*ROW('Sanitation Data'!G186))),'Data Summary'!CZ192="Yes"),100-OFFSET('Sanitation Data'!$G$4,0,10*ROW('Sanitation Data'!G186)),NA())</f>
        <v>#N/A</v>
      </c>
      <c r="AL192" s="97" t="e">
        <f ca="true">+IF(AND(ISNUMBER(OFFSET('Sanitation Data'!$G$6,0,10*ROW('Sanitation Data'!G186))),'Data Summary'!DA192="Yes"),OFFSET('Sanitation Data'!$G$6,0,10*ROW('Sanitation Data'!G186)),NA())</f>
        <v>#N/A</v>
      </c>
      <c r="AM192" s="97" t="e">
        <f ca="true">+IF(AND(ISNUMBER(OFFSET('Sanitation Data'!$G$10,0,10*ROW('Sanitation Data'!G186))),'Data Summary'!DB192="Yes"),OFFSET('Sanitation Data'!$G$10,0,10*ROW('Sanitation Data'!G186)),NA())</f>
        <v>#N/A</v>
      </c>
      <c r="AN192" s="97" t="e">
        <f ca="true">+IF(AND(ISNUMBER(OFFSET('Sanitation Data'!$G$11,0,10*ROW('Sanitation Data'!G186))),'Data Summary'!DC192="Yes"),OFFSET('Sanitation Data'!$G$11,0,10*ROW('Sanitation Data'!G186)),NA())</f>
        <v>#N/A</v>
      </c>
      <c r="AO192" s="97" t="e">
        <f ca="true">+IF(AND(ISNUMBER(OFFSET('Sanitation Data'!$G$12,0,10*ROW('Sanitation Data'!G186))),'Data Summary'!DD192="Yes"),OFFSET('Sanitation Data'!$G$12,0,10*ROW('Sanitation Data'!G186)),NA())</f>
        <v>#N/A</v>
      </c>
      <c r="AP192" s="97" t="e">
        <f ca="true">+IF(AND(ISNUMBER(OFFSET('Sanitation Data'!$H$4,0,10*ROW('Sanitation Data'!H186))),'Data Summary'!DE192="Yes"),100-OFFSET('Sanitation Data'!$H$4,0,10*ROW('Sanitation Data'!H186)),NA())</f>
        <v>#N/A</v>
      </c>
      <c r="AQ192" s="97" t="e">
        <f ca="true">+IF(AND(ISNUMBER(OFFSET('Sanitation Data'!$H$6,0,10*ROW('Sanitation Data'!H186))),'Data Summary'!DF192="Yes"),OFFSET('Sanitation Data'!$H$6,0,10*ROW('Sanitation Data'!H186)),NA())</f>
        <v>#N/A</v>
      </c>
      <c r="AR192" s="97" t="e">
        <f ca="true">+IF(AND(ISNUMBER(OFFSET('Sanitation Data'!$H$10,0,10*ROW('Sanitation Data'!H186))),'Data Summary'!DG192="Yes"),OFFSET('Sanitation Data'!$H$10,0,10*ROW('Sanitation Data'!H186)),NA())</f>
        <v>#N/A</v>
      </c>
      <c r="AS192" s="97" t="e">
        <f ca="true">+IF(AND(ISNUMBER(OFFSET('Sanitation Data'!$H$11,0,10*ROW('Sanitation Data'!H186))),'Data Summary'!DH192="Yes"),OFFSET('Sanitation Data'!$H$11,0,10*ROW('Sanitation Data'!H186)),NA())</f>
        <v>#N/A</v>
      </c>
      <c r="AT192" s="97" t="e">
        <f ca="true">+IF(AND(ISNUMBER(OFFSET('Sanitation Data'!$H$12,0,10*ROW('Sanitation Data'!H186))),'Data Summary'!DI192="Yes"),OFFSET('Sanitation Data'!$H$12,0,10*ROW('Sanitation Data'!H186)),NA())</f>
        <v>#N/A</v>
      </c>
      <c r="AU192" s="97" t="e">
        <f ca="true">+IF(AND(ISNUMBER(OFFSET('Sanitation Data'!$I$4,0,10*ROW('Sanitation Data'!I186))),'Data Summary'!DJ192="Yes"),100-OFFSET('Sanitation Data'!$I$4,0,10*ROW('Sanitation Data'!I186)),NA())</f>
        <v>#N/A</v>
      </c>
      <c r="AV192" s="97" t="e">
        <f ca="true">+IF(AND(ISNUMBER(OFFSET('Sanitation Data'!$I$6,0,10*ROW('Sanitation Data'!I186))),'Data Summary'!DK192="Yes"),OFFSET('Sanitation Data'!$I$6,0,10*ROW('Sanitation Data'!I186)),NA())</f>
        <v>#N/A</v>
      </c>
      <c r="AW192" s="97" t="e">
        <f ca="true">+IF(AND(ISNUMBER(OFFSET('Sanitation Data'!$I$10,0,10*ROW('Sanitation Data'!I186))),'Data Summary'!DL192="Yes"),OFFSET('Sanitation Data'!$I$10,0,10*ROW('Sanitation Data'!I186)),NA())</f>
        <v>#N/A</v>
      </c>
      <c r="AX192" s="97" t="e">
        <f ca="true">+IF(AND(ISNUMBER(OFFSET('Sanitation Data'!$I$11,0,10*ROW('Sanitation Data'!I186))),'Data Summary'!DM192="Yes"),OFFSET('Sanitation Data'!$I$11,0,10*ROW('Sanitation Data'!I186)),NA())</f>
        <v>#N/A</v>
      </c>
      <c r="AY192" s="97" t="e">
        <f ca="true">+IF(AND(ISNUMBER(OFFSET('Sanitation Data'!$I$12,0,10*ROW('Sanitation Data'!I186))),'Data Summary'!DN192="Yes"),OFFSET('Sanitation Data'!$I$12,0,10*ROW('Sanitation Data'!I186)),NA())</f>
        <v>#N/A</v>
      </c>
      <c r="AZ192" s="98" t="e">
        <f ca="true">+IF(AND(ISNUMBER(OFFSET('Hygiene Data'!$D$5,0,10*ROW('Hygiene Data'!D186))),'Data Summary'!DO192="Yes"),OFFSET('Hygiene Data'!$D$5,0,10*ROW('Hygiene Data'!D186)),NA())</f>
        <v>#N/A</v>
      </c>
      <c r="BA192" s="98" t="e">
        <f ca="true">+IF(AND(ISNUMBER(OFFSET('Hygiene Data'!$D$7,0,10*ROW('Hygiene Data'!D186))),'Data Summary'!DP192="Yes"),OFFSET('Hygiene Data'!$D$7,0,10*ROW('Hygiene Data'!D186)),NA())</f>
        <v>#N/A</v>
      </c>
      <c r="BB192" s="98" t="e">
        <f ca="true">+IF(AND(ISNUMBER(OFFSET('Hygiene Data'!$D$9,0,10*ROW('Hygiene Data'!D186))),'Data Summary'!DQ192="Yes"),OFFSET('Hygiene Data'!$D$9,0,10*ROW('Hygiene Data'!D186)),NA())</f>
        <v>#N/A</v>
      </c>
      <c r="BC192" s="98" t="e">
        <f ca="true">+IF(AND(ISNUMBER(OFFSET('Hygiene Data'!$E$5,0,10*ROW('Hygiene Data'!E186))),'Data Summary'!DR192="Yes"),OFFSET('Hygiene Data'!$E$5,0,10*ROW('Hygiene Data'!E186)),NA())</f>
        <v>#N/A</v>
      </c>
      <c r="BD192" s="98" t="e">
        <f ca="true">+IF(AND(ISNUMBER(OFFSET('Hygiene Data'!$E$7,0,10*ROW('Hygiene Data'!E186))),'Data Summary'!DS192="Yes"),OFFSET('Hygiene Data'!$E$7,0,10*ROW('Hygiene Data'!E186)),NA())</f>
        <v>#N/A</v>
      </c>
      <c r="BE192" s="98" t="e">
        <f ca="true">+IF(AND(ISNUMBER(OFFSET('Hygiene Data'!$E$9,0,10*ROW('Hygiene Data'!E186))),'Data Summary'!DT192="Yes"),OFFSET('Hygiene Data'!$E$9,0,10*ROW('Hygiene Data'!E186)),NA())</f>
        <v>#N/A</v>
      </c>
      <c r="BF192" s="98" t="e">
        <f ca="true">+IF(AND(ISNUMBER(OFFSET('Hygiene Data'!$F$5,0,10*ROW('Hygiene Data'!F186))),'Data Summary'!DU192="Yes"),OFFSET('Hygiene Data'!$F$5,0,10*ROW('Hygiene Data'!F186)),NA())</f>
        <v>#N/A</v>
      </c>
      <c r="BG192" s="98" t="e">
        <f ca="true">+IF(AND(ISNUMBER(OFFSET('Hygiene Data'!$F$7,0,10*ROW('Hygiene Data'!F186))),'Data Summary'!DV192="Yes"),OFFSET('Hygiene Data'!$F$7,0,10*ROW('Hygiene Data'!F186)),NA())</f>
        <v>#N/A</v>
      </c>
      <c r="BH192" s="98" t="e">
        <f ca="true">+IF(AND(ISNUMBER(OFFSET('Hygiene Data'!$F$9,0,10*ROW('Hygiene Data'!F186))),'Data Summary'!DW192="Yes"),OFFSET('Hygiene Data'!$F$9,0,10*ROW('Hygiene Data'!F186)),NA())</f>
        <v>#N/A</v>
      </c>
      <c r="BI192" s="98" t="e">
        <f ca="true">+IF(AND(ISNUMBER(OFFSET('Hygiene Data'!$G$5,0,10*ROW('Hygiene Data'!G186))),'Data Summary'!DX192="Yes"),OFFSET('Hygiene Data'!$G$5,0,10*ROW('Hygiene Data'!G186)),NA())</f>
        <v>#N/A</v>
      </c>
      <c r="BJ192" s="98" t="e">
        <f ca="true">+IF(AND(ISNUMBER(OFFSET('Hygiene Data'!$G$7,0,10*ROW('Hygiene Data'!G186))),'Data Summary'!DY192="Yes"),OFFSET('Hygiene Data'!$G$7,0,10*ROW('Hygiene Data'!G186)),NA())</f>
        <v>#N/A</v>
      </c>
      <c r="BK192" s="98" t="e">
        <f ca="true">+IF(AND(ISNUMBER(OFFSET('Hygiene Data'!$G$9,0,10*ROW('Hygiene Data'!G186))),'Data Summary'!DZ192="Yes"),OFFSET('Hygiene Data'!$G$9,0,10*ROW('Hygiene Data'!G186)),NA())</f>
        <v>#N/A</v>
      </c>
      <c r="BL192" s="98" t="e">
        <f ca="true">+IF(AND(ISNUMBER(OFFSET('Hygiene Data'!$H$5,0,10*ROW('Hygiene Data'!H186))),'Data Summary'!EA192="Yes"),OFFSET('Hygiene Data'!$H$5,0,10*ROW('Hygiene Data'!H186)),NA())</f>
        <v>#N/A</v>
      </c>
      <c r="BM192" s="98" t="e">
        <f ca="true">+IF(AND(ISNUMBER(OFFSET('Hygiene Data'!$H$7,0,10*ROW('Hygiene Data'!H186))),'Data Summary'!EB192="Yes"),OFFSET('Hygiene Data'!$H$7,0,10*ROW('Hygiene Data'!H186)),NA())</f>
        <v>#N/A</v>
      </c>
      <c r="BN192" s="98" t="e">
        <f ca="true">+IF(AND(ISNUMBER(OFFSET('Hygiene Data'!$H$9,0,10*ROW('Hygiene Data'!H186))),'Data Summary'!EC192="Yes"),OFFSET('Hygiene Data'!$H$9,0,10*ROW('Hygiene Data'!H186)),NA())</f>
        <v>#N/A</v>
      </c>
      <c r="BO192" s="98" t="e">
        <f ca="true">+IF(AND(ISNUMBER(OFFSET('Hygiene Data'!$I$5,0,10*ROW('Hygiene Data'!I186))),'Data Summary'!ED192="Yes"),OFFSET('Hygiene Data'!$I$5,0,10*ROW('Hygiene Data'!I186)),NA())</f>
        <v>#N/A</v>
      </c>
      <c r="BP192" s="98" t="e">
        <f ca="true">+IF(AND(ISNUMBER(OFFSET('Hygiene Data'!$I$7,0,10*ROW('Hygiene Data'!I186))),'Data Summary'!EE192="Yes"),OFFSET('Hygiene Data'!$I$7,0,10*ROW('Hygiene Data'!I186)),NA())</f>
        <v>#N/A</v>
      </c>
      <c r="BQ192" s="98" t="e">
        <f ca="true">+IF(AND(ISNUMBER(OFFSET('Hygiene Data'!$I$9,0,10*ROW('Hygiene Data'!I186))),'Data Summary'!EF192="Yes"),OFFSET('Hygiene Data'!$I$9,0,10*ROW('Hygiene Data'!I186)),NA())</f>
        <v>#N/A</v>
      </c>
    </row>
    <row xmlns:x14ac="http://schemas.microsoft.com/office/spreadsheetml/2009/9/ac" r="193" x14ac:dyDescent="0.2">
      <c r="A193" s="339" t="e">
        <f ca="true">+RIGHT('Data Summary'!A193,LEN('Data Summary'!A193)-9)</f>
        <v>#VALUE!</v>
      </c>
      <c r="B193" s="36" t="str">
        <f ca="true">+IF(ISTEXT('Data Summary'!B193),'Data Summary'!B193,"")</f>
        <v/>
      </c>
      <c r="C193" s="338" t="e">
        <f ca="true">+VALUE('Data Summary'!C193)</f>
        <v>#VALUE!</v>
      </c>
      <c r="D193" s="96" t="e">
        <f ca="true">+IF(AND(ISNUMBER(OFFSET('Water Data'!$D$4,0,10*ROW('Water Data'!D187))),'Data Summary'!BS193="Yes"),100-OFFSET('Water Data'!$D$4,0,10*ROW('Water Data'!D187)),NA())</f>
        <v>#N/A</v>
      </c>
      <c r="E193" s="96" t="e">
        <f ca="true">+IF(AND(ISNUMBER(OFFSET('Water Data'!$D$6,0,10*ROW('Water Data'!D187))),'Data Summary'!BT193="Yes"),OFFSET('Water Data'!$D$6,0,10*ROW('Water Data'!D187)),NA())</f>
        <v>#N/A</v>
      </c>
      <c r="F193" s="96" t="e">
        <f ca="true">+IF(AND(ISNUMBER(OFFSET('Water Data'!$D$9,0,10*ROW('Water Data'!D187))),'Data Summary'!BU193="Yes"),OFFSET('Water Data'!$D$9,0,10*ROW('Water Data'!D187)),NA())</f>
        <v>#N/A</v>
      </c>
      <c r="G193" s="96" t="e">
        <f ca="true">+IF(AND(ISNUMBER(OFFSET('Water Data'!$E$4,0,10*ROW('Water Data'!E187))),'Data Summary'!BV193="Yes"),100-OFFSET('Water Data'!$E$4,0,10*ROW('Water Data'!E187)),NA())</f>
        <v>#N/A</v>
      </c>
      <c r="H193" s="96" t="e">
        <f ca="true">+IF(AND(ISNUMBER(OFFSET('Water Data'!$E$6,0,10*ROW('Water Data'!E187))),'Data Summary'!BW193="Yes"),OFFSET('Water Data'!$E$6,0,10*ROW('Water Data'!E187)),NA())</f>
        <v>#N/A</v>
      </c>
      <c r="I193" s="96" t="e">
        <f ca="true">+IF(AND(ISNUMBER(OFFSET('Water Data'!$E$9,0,10*ROW('Water Data'!E187))),'Data Summary'!BX193="Yes"),OFFSET('Water Data'!$E$9,0,10*ROW('Water Data'!E187)),NA())</f>
        <v>#N/A</v>
      </c>
      <c r="J193" s="96" t="e">
        <f ca="true">+IF(AND(ISNUMBER(OFFSET('Water Data'!$F$4,0,10*ROW('Water Data'!F187))),'Data Summary'!BY193="Yes"),100-OFFSET('Water Data'!$F$4,0,10*ROW('Water Data'!F187)),NA())</f>
        <v>#N/A</v>
      </c>
      <c r="K193" s="96" t="e">
        <f ca="true">+IF(AND(ISNUMBER(OFFSET('Water Data'!$F$6,0,10*ROW('Water Data'!F187))),'Data Summary'!BZ193="Yes"),OFFSET('Water Data'!$F$6,0,10*ROW('Water Data'!F187)),NA())</f>
        <v>#N/A</v>
      </c>
      <c r="L193" s="96" t="e">
        <f ca="true">+IF(AND(ISNUMBER(OFFSET('Water Data'!$F$9,0,10*ROW('Water Data'!F187))),'Data Summary'!CA193="Yes"),OFFSET('Water Data'!$F$9,0,10*ROW('Water Data'!F187)),NA())</f>
        <v>#N/A</v>
      </c>
      <c r="M193" s="96" t="e">
        <f ca="true">+IF(AND(ISNUMBER(OFFSET('Water Data'!$G$4,0,10*ROW('Water Data'!G187))),'Data Summary'!CB193="Yes"),100-OFFSET('Water Data'!$G$4,0,10*ROW('Water Data'!G187)),NA())</f>
        <v>#N/A</v>
      </c>
      <c r="N193" s="96" t="e">
        <f ca="true">+IF(AND(ISNUMBER(OFFSET('Water Data'!$G$6,0,10*ROW('Water Data'!G187))),'Data Summary'!CC193="Yes"),OFFSET('Water Data'!$G$6,0,10*ROW('Water Data'!G187)),NA())</f>
        <v>#N/A</v>
      </c>
      <c r="O193" s="96" t="e">
        <f ca="true">+IF(AND(ISNUMBER(OFFSET('Water Data'!$G$9,0,10*ROW('Water Data'!G187))),'Data Summary'!CD193="Yes"),OFFSET('Water Data'!$G$9,0,10*ROW('Water Data'!G187)),NA())</f>
        <v>#N/A</v>
      </c>
      <c r="P193" s="96" t="e">
        <f ca="true">+IF(AND(ISNUMBER(OFFSET('Water Data'!$H$4,0,10*ROW('Water Data'!H187))),'Data Summary'!CE193="Yes"),100-OFFSET('Water Data'!$H$4,0,10*ROW('Water Data'!H187)),NA())</f>
        <v>#N/A</v>
      </c>
      <c r="Q193" s="96" t="e">
        <f ca="true">+IF(AND(ISNUMBER(OFFSET('Water Data'!$H$6,0,10*ROW('Water Data'!H187))),'Data Summary'!CF193="Yes"),OFFSET('Water Data'!$H$6,0,10*ROW('Water Data'!H187)),NA())</f>
        <v>#N/A</v>
      </c>
      <c r="R193" s="96" t="e">
        <f ca="true">+IF(AND(ISNUMBER(OFFSET('Water Data'!$H$9,0,10*ROW('Water Data'!H187))),'Data Summary'!CG193="Yes"),OFFSET('Water Data'!$H$9,0,10*ROW('Water Data'!H187)),NA())</f>
        <v>#N/A</v>
      </c>
      <c r="S193" s="96" t="e">
        <f ca="true">+IF(AND(ISNUMBER(OFFSET('Water Data'!$I$4,0,10*ROW('Water Data'!I187))),'Data Summary'!CH193="Yes"),100-OFFSET('Water Data'!$I$4,0,10*ROW('Water Data'!I187)),NA())</f>
        <v>#N/A</v>
      </c>
      <c r="T193" s="96" t="e">
        <f ca="true">+IF(AND(ISNUMBER(OFFSET('Water Data'!$I$6,0,10*ROW('Water Data'!I187))),'Data Summary'!CI193="Yes"),OFFSET('Water Data'!$I$6,0,10*ROW('Water Data'!I187)),NA())</f>
        <v>#N/A</v>
      </c>
      <c r="U193" s="96" t="e">
        <f ca="true">+IF(AND(ISNUMBER(OFFSET('Water Data'!$I$9,0,10*ROW('Water Data'!I187))),'Data Summary'!CJ193="Yes"),OFFSET('Water Data'!$I$9,0,10*ROW('Water Data'!I187)),NA())</f>
        <v>#N/A</v>
      </c>
      <c r="V193" s="97" t="e">
        <f ca="true">+IF(AND(ISNUMBER(OFFSET('Sanitation Data'!$D$4,0,10*ROW('Sanitation Data'!D187))),'Data Summary'!CK193="Yes"),100-OFFSET('Sanitation Data'!$D$4,0,10*ROW('Sanitation Data'!D187)),NA())</f>
        <v>#N/A</v>
      </c>
      <c r="W193" s="97" t="e">
        <f ca="true">+IF(AND(ISNUMBER(OFFSET('Sanitation Data'!$D$6,0,10*ROW('Sanitation Data'!D187))),'Data Summary'!CL193="Yes"),OFFSET('Sanitation Data'!$D$6,0,10*ROW('Sanitation Data'!D187)),NA())</f>
        <v>#N/A</v>
      </c>
      <c r="X193" s="97" t="e">
        <f ca="true">+IF(AND(ISNUMBER(OFFSET('Sanitation Data'!$D$10,0,10*ROW('Sanitation Data'!D187))),'Data Summary'!CM193="Yes"),OFFSET('Sanitation Data'!$D$10,0,10*ROW('Sanitation Data'!D187)),NA())</f>
        <v>#N/A</v>
      </c>
      <c r="Y193" s="97" t="e">
        <f ca="true">+IF(AND(ISNUMBER(OFFSET('Sanitation Data'!$D$11,0,10*ROW('Sanitation Data'!D187))),'Data Summary'!CN193="Yes"),OFFSET('Sanitation Data'!$D$11,0,10*ROW('Sanitation Data'!D187)),NA())</f>
        <v>#N/A</v>
      </c>
      <c r="Z193" s="97" t="e">
        <f ca="true">+IF(AND(ISNUMBER(OFFSET('Sanitation Data'!$D$12,0,10*ROW('Sanitation Data'!D187))),'Data Summary'!CO193="Yes"),OFFSET('Sanitation Data'!$D$12,0,10*ROW('Sanitation Data'!D187)),NA())</f>
        <v>#N/A</v>
      </c>
      <c r="AA193" s="97" t="e">
        <f ca="true">+IF(AND(ISNUMBER(OFFSET('Sanitation Data'!$E$4,0,10*ROW('Sanitation Data'!E187))),'Data Summary'!CP193="Yes"),100-OFFSET('Sanitation Data'!$E$4,0,10*ROW('Sanitation Data'!E187)),NA())</f>
        <v>#N/A</v>
      </c>
      <c r="AB193" s="97" t="e">
        <f ca="true">+IF(AND(ISNUMBER(OFFSET('Sanitation Data'!$E$6,0,10*ROW('Sanitation Data'!E187))),'Data Summary'!CQ193="Yes"),OFFSET('Sanitation Data'!$E$6,0,10*ROW('Sanitation Data'!E187)),NA())</f>
        <v>#N/A</v>
      </c>
      <c r="AC193" s="97" t="e">
        <f ca="true">+IF(AND(ISNUMBER(OFFSET('Sanitation Data'!$E$10,0,10*ROW('Sanitation Data'!E187))),'Data Summary'!CR193="Yes"),OFFSET('Sanitation Data'!$E$10,0,10*ROW('Sanitation Data'!E187)),NA())</f>
        <v>#N/A</v>
      </c>
      <c r="AD193" s="97" t="e">
        <f ca="true">+IF(AND(ISNUMBER(OFFSET('Sanitation Data'!$E$11,0,10*ROW('Sanitation Data'!E187))),'Data Summary'!CS193="Yes"),OFFSET('Sanitation Data'!$E$11,0,10*ROW('Sanitation Data'!E187)),NA())</f>
        <v>#N/A</v>
      </c>
      <c r="AE193" s="97" t="e">
        <f ca="true">+IF(AND(ISNUMBER(OFFSET('Sanitation Data'!$E$12,0,10*ROW('Sanitation Data'!E187))),'Data Summary'!CT193="Yes"),OFFSET('Sanitation Data'!$E$12,0,10*ROW('Sanitation Data'!E187)),NA())</f>
        <v>#N/A</v>
      </c>
      <c r="AF193" s="97" t="e">
        <f ca="true">+IF(AND(ISNUMBER(OFFSET('Sanitation Data'!$F$4,0,10*ROW('Sanitation Data'!F187))),'Data Summary'!CU193="Yes"),100-OFFSET('Sanitation Data'!$F$4,0,10*ROW('Sanitation Data'!F187)),NA())</f>
        <v>#N/A</v>
      </c>
      <c r="AG193" s="97" t="e">
        <f ca="true">+IF(AND(ISNUMBER(OFFSET('Sanitation Data'!$F$6,0,10*ROW('Sanitation Data'!F187))),'Data Summary'!CV193="Yes"),OFFSET('Sanitation Data'!$F$6,0,10*ROW('Sanitation Data'!F187)),NA())</f>
        <v>#N/A</v>
      </c>
      <c r="AH193" s="97" t="e">
        <f ca="true">+IF(AND(ISNUMBER(OFFSET('Sanitation Data'!$F$10,0,10*ROW('Sanitation Data'!F187))),'Data Summary'!CW193="Yes"),OFFSET('Sanitation Data'!$F$10,0,10*ROW('Sanitation Data'!F187)),NA())</f>
        <v>#N/A</v>
      </c>
      <c r="AI193" s="97" t="e">
        <f ca="true">+IF(AND(ISNUMBER(OFFSET('Sanitation Data'!$F$11,0,10*ROW('Sanitation Data'!F187))),'Data Summary'!CX193="Yes"),OFFSET('Sanitation Data'!$F$11,0,10*ROW('Sanitation Data'!F187)),NA())</f>
        <v>#N/A</v>
      </c>
      <c r="AJ193" s="97" t="e">
        <f ca="true">+IF(AND(ISNUMBER(OFFSET('Sanitation Data'!$F$12,0,10*ROW('Sanitation Data'!F187))),'Data Summary'!CY193="Yes"),OFFSET('Sanitation Data'!$F$12,0,10*ROW('Sanitation Data'!F187)),NA())</f>
        <v>#N/A</v>
      </c>
      <c r="AK193" s="97" t="e">
        <f ca="true">+IF(AND(ISNUMBER(OFFSET('Sanitation Data'!$G$4,0,10*ROW('Sanitation Data'!G187))),'Data Summary'!CZ193="Yes"),100-OFFSET('Sanitation Data'!$G$4,0,10*ROW('Sanitation Data'!G187)),NA())</f>
        <v>#N/A</v>
      </c>
      <c r="AL193" s="97" t="e">
        <f ca="true">+IF(AND(ISNUMBER(OFFSET('Sanitation Data'!$G$6,0,10*ROW('Sanitation Data'!G187))),'Data Summary'!DA193="Yes"),OFFSET('Sanitation Data'!$G$6,0,10*ROW('Sanitation Data'!G187)),NA())</f>
        <v>#N/A</v>
      </c>
      <c r="AM193" s="97" t="e">
        <f ca="true">+IF(AND(ISNUMBER(OFFSET('Sanitation Data'!$G$10,0,10*ROW('Sanitation Data'!G187))),'Data Summary'!DB193="Yes"),OFFSET('Sanitation Data'!$G$10,0,10*ROW('Sanitation Data'!G187)),NA())</f>
        <v>#N/A</v>
      </c>
      <c r="AN193" s="97" t="e">
        <f ca="true">+IF(AND(ISNUMBER(OFFSET('Sanitation Data'!$G$11,0,10*ROW('Sanitation Data'!G187))),'Data Summary'!DC193="Yes"),OFFSET('Sanitation Data'!$G$11,0,10*ROW('Sanitation Data'!G187)),NA())</f>
        <v>#N/A</v>
      </c>
      <c r="AO193" s="97" t="e">
        <f ca="true">+IF(AND(ISNUMBER(OFFSET('Sanitation Data'!$G$12,0,10*ROW('Sanitation Data'!G187))),'Data Summary'!DD193="Yes"),OFFSET('Sanitation Data'!$G$12,0,10*ROW('Sanitation Data'!G187)),NA())</f>
        <v>#N/A</v>
      </c>
      <c r="AP193" s="97" t="e">
        <f ca="true">+IF(AND(ISNUMBER(OFFSET('Sanitation Data'!$H$4,0,10*ROW('Sanitation Data'!H187))),'Data Summary'!DE193="Yes"),100-OFFSET('Sanitation Data'!$H$4,0,10*ROW('Sanitation Data'!H187)),NA())</f>
        <v>#N/A</v>
      </c>
      <c r="AQ193" s="97" t="e">
        <f ca="true">+IF(AND(ISNUMBER(OFFSET('Sanitation Data'!$H$6,0,10*ROW('Sanitation Data'!H187))),'Data Summary'!DF193="Yes"),OFFSET('Sanitation Data'!$H$6,0,10*ROW('Sanitation Data'!H187)),NA())</f>
        <v>#N/A</v>
      </c>
      <c r="AR193" s="97" t="e">
        <f ca="true">+IF(AND(ISNUMBER(OFFSET('Sanitation Data'!$H$10,0,10*ROW('Sanitation Data'!H187))),'Data Summary'!DG193="Yes"),OFFSET('Sanitation Data'!$H$10,0,10*ROW('Sanitation Data'!H187)),NA())</f>
        <v>#N/A</v>
      </c>
      <c r="AS193" s="97" t="e">
        <f ca="true">+IF(AND(ISNUMBER(OFFSET('Sanitation Data'!$H$11,0,10*ROW('Sanitation Data'!H187))),'Data Summary'!DH193="Yes"),OFFSET('Sanitation Data'!$H$11,0,10*ROW('Sanitation Data'!H187)),NA())</f>
        <v>#N/A</v>
      </c>
      <c r="AT193" s="97" t="e">
        <f ca="true">+IF(AND(ISNUMBER(OFFSET('Sanitation Data'!$H$12,0,10*ROW('Sanitation Data'!H187))),'Data Summary'!DI193="Yes"),OFFSET('Sanitation Data'!$H$12,0,10*ROW('Sanitation Data'!H187)),NA())</f>
        <v>#N/A</v>
      </c>
      <c r="AU193" s="97" t="e">
        <f ca="true">+IF(AND(ISNUMBER(OFFSET('Sanitation Data'!$I$4,0,10*ROW('Sanitation Data'!I187))),'Data Summary'!DJ193="Yes"),100-OFFSET('Sanitation Data'!$I$4,0,10*ROW('Sanitation Data'!I187)),NA())</f>
        <v>#N/A</v>
      </c>
      <c r="AV193" s="97" t="e">
        <f ca="true">+IF(AND(ISNUMBER(OFFSET('Sanitation Data'!$I$6,0,10*ROW('Sanitation Data'!I187))),'Data Summary'!DK193="Yes"),OFFSET('Sanitation Data'!$I$6,0,10*ROW('Sanitation Data'!I187)),NA())</f>
        <v>#N/A</v>
      </c>
      <c r="AW193" s="97" t="e">
        <f ca="true">+IF(AND(ISNUMBER(OFFSET('Sanitation Data'!$I$10,0,10*ROW('Sanitation Data'!I187))),'Data Summary'!DL193="Yes"),OFFSET('Sanitation Data'!$I$10,0,10*ROW('Sanitation Data'!I187)),NA())</f>
        <v>#N/A</v>
      </c>
      <c r="AX193" s="97" t="e">
        <f ca="true">+IF(AND(ISNUMBER(OFFSET('Sanitation Data'!$I$11,0,10*ROW('Sanitation Data'!I187))),'Data Summary'!DM193="Yes"),OFFSET('Sanitation Data'!$I$11,0,10*ROW('Sanitation Data'!I187)),NA())</f>
        <v>#N/A</v>
      </c>
      <c r="AY193" s="97" t="e">
        <f ca="true">+IF(AND(ISNUMBER(OFFSET('Sanitation Data'!$I$12,0,10*ROW('Sanitation Data'!I187))),'Data Summary'!DN193="Yes"),OFFSET('Sanitation Data'!$I$12,0,10*ROW('Sanitation Data'!I187)),NA())</f>
        <v>#N/A</v>
      </c>
      <c r="AZ193" s="98" t="e">
        <f ca="true">+IF(AND(ISNUMBER(OFFSET('Hygiene Data'!$D$5,0,10*ROW('Hygiene Data'!D187))),'Data Summary'!DO193="Yes"),OFFSET('Hygiene Data'!$D$5,0,10*ROW('Hygiene Data'!D187)),NA())</f>
        <v>#N/A</v>
      </c>
      <c r="BA193" s="98" t="e">
        <f ca="true">+IF(AND(ISNUMBER(OFFSET('Hygiene Data'!$D$7,0,10*ROW('Hygiene Data'!D187))),'Data Summary'!DP193="Yes"),OFFSET('Hygiene Data'!$D$7,0,10*ROW('Hygiene Data'!D187)),NA())</f>
        <v>#N/A</v>
      </c>
      <c r="BB193" s="98" t="e">
        <f ca="true">+IF(AND(ISNUMBER(OFFSET('Hygiene Data'!$D$9,0,10*ROW('Hygiene Data'!D187))),'Data Summary'!DQ193="Yes"),OFFSET('Hygiene Data'!$D$9,0,10*ROW('Hygiene Data'!D187)),NA())</f>
        <v>#N/A</v>
      </c>
      <c r="BC193" s="98" t="e">
        <f ca="true">+IF(AND(ISNUMBER(OFFSET('Hygiene Data'!$E$5,0,10*ROW('Hygiene Data'!E187))),'Data Summary'!DR193="Yes"),OFFSET('Hygiene Data'!$E$5,0,10*ROW('Hygiene Data'!E187)),NA())</f>
        <v>#N/A</v>
      </c>
      <c r="BD193" s="98" t="e">
        <f ca="true">+IF(AND(ISNUMBER(OFFSET('Hygiene Data'!$E$7,0,10*ROW('Hygiene Data'!E187))),'Data Summary'!DS193="Yes"),OFFSET('Hygiene Data'!$E$7,0,10*ROW('Hygiene Data'!E187)),NA())</f>
        <v>#N/A</v>
      </c>
      <c r="BE193" s="98" t="e">
        <f ca="true">+IF(AND(ISNUMBER(OFFSET('Hygiene Data'!$E$9,0,10*ROW('Hygiene Data'!E187))),'Data Summary'!DT193="Yes"),OFFSET('Hygiene Data'!$E$9,0,10*ROW('Hygiene Data'!E187)),NA())</f>
        <v>#N/A</v>
      </c>
      <c r="BF193" s="98" t="e">
        <f ca="true">+IF(AND(ISNUMBER(OFFSET('Hygiene Data'!$F$5,0,10*ROW('Hygiene Data'!F187))),'Data Summary'!DU193="Yes"),OFFSET('Hygiene Data'!$F$5,0,10*ROW('Hygiene Data'!F187)),NA())</f>
        <v>#N/A</v>
      </c>
      <c r="BG193" s="98" t="e">
        <f ca="true">+IF(AND(ISNUMBER(OFFSET('Hygiene Data'!$F$7,0,10*ROW('Hygiene Data'!F187))),'Data Summary'!DV193="Yes"),OFFSET('Hygiene Data'!$F$7,0,10*ROW('Hygiene Data'!F187)),NA())</f>
        <v>#N/A</v>
      </c>
      <c r="BH193" s="98" t="e">
        <f ca="true">+IF(AND(ISNUMBER(OFFSET('Hygiene Data'!$F$9,0,10*ROW('Hygiene Data'!F187))),'Data Summary'!DW193="Yes"),OFFSET('Hygiene Data'!$F$9,0,10*ROW('Hygiene Data'!F187)),NA())</f>
        <v>#N/A</v>
      </c>
      <c r="BI193" s="98" t="e">
        <f ca="true">+IF(AND(ISNUMBER(OFFSET('Hygiene Data'!$G$5,0,10*ROW('Hygiene Data'!G187))),'Data Summary'!DX193="Yes"),OFFSET('Hygiene Data'!$G$5,0,10*ROW('Hygiene Data'!G187)),NA())</f>
        <v>#N/A</v>
      </c>
      <c r="BJ193" s="98" t="e">
        <f ca="true">+IF(AND(ISNUMBER(OFFSET('Hygiene Data'!$G$7,0,10*ROW('Hygiene Data'!G187))),'Data Summary'!DY193="Yes"),OFFSET('Hygiene Data'!$G$7,0,10*ROW('Hygiene Data'!G187)),NA())</f>
        <v>#N/A</v>
      </c>
      <c r="BK193" s="98" t="e">
        <f ca="true">+IF(AND(ISNUMBER(OFFSET('Hygiene Data'!$G$9,0,10*ROW('Hygiene Data'!G187))),'Data Summary'!DZ193="Yes"),OFFSET('Hygiene Data'!$G$9,0,10*ROW('Hygiene Data'!G187)),NA())</f>
        <v>#N/A</v>
      </c>
      <c r="BL193" s="98" t="e">
        <f ca="true">+IF(AND(ISNUMBER(OFFSET('Hygiene Data'!$H$5,0,10*ROW('Hygiene Data'!H187))),'Data Summary'!EA193="Yes"),OFFSET('Hygiene Data'!$H$5,0,10*ROW('Hygiene Data'!H187)),NA())</f>
        <v>#N/A</v>
      </c>
      <c r="BM193" s="98" t="e">
        <f ca="true">+IF(AND(ISNUMBER(OFFSET('Hygiene Data'!$H$7,0,10*ROW('Hygiene Data'!H187))),'Data Summary'!EB193="Yes"),OFFSET('Hygiene Data'!$H$7,0,10*ROW('Hygiene Data'!H187)),NA())</f>
        <v>#N/A</v>
      </c>
      <c r="BN193" s="98" t="e">
        <f ca="true">+IF(AND(ISNUMBER(OFFSET('Hygiene Data'!$H$9,0,10*ROW('Hygiene Data'!H187))),'Data Summary'!EC193="Yes"),OFFSET('Hygiene Data'!$H$9,0,10*ROW('Hygiene Data'!H187)),NA())</f>
        <v>#N/A</v>
      </c>
      <c r="BO193" s="98" t="e">
        <f ca="true">+IF(AND(ISNUMBER(OFFSET('Hygiene Data'!$I$5,0,10*ROW('Hygiene Data'!I187))),'Data Summary'!ED193="Yes"),OFFSET('Hygiene Data'!$I$5,0,10*ROW('Hygiene Data'!I187)),NA())</f>
        <v>#N/A</v>
      </c>
      <c r="BP193" s="98" t="e">
        <f ca="true">+IF(AND(ISNUMBER(OFFSET('Hygiene Data'!$I$7,0,10*ROW('Hygiene Data'!I187))),'Data Summary'!EE193="Yes"),OFFSET('Hygiene Data'!$I$7,0,10*ROW('Hygiene Data'!I187)),NA())</f>
        <v>#N/A</v>
      </c>
      <c r="BQ193" s="98" t="e">
        <f ca="true">+IF(AND(ISNUMBER(OFFSET('Hygiene Data'!$I$9,0,10*ROW('Hygiene Data'!I187))),'Data Summary'!EF193="Yes"),OFFSET('Hygiene Data'!$I$9,0,10*ROW('Hygiene Data'!I187)),NA())</f>
        <v>#N/A</v>
      </c>
    </row>
    <row xmlns:x14ac="http://schemas.microsoft.com/office/spreadsheetml/2009/9/ac" r="194" x14ac:dyDescent="0.2">
      <c r="A194" s="339" t="e">
        <f ca="true">+RIGHT('Data Summary'!A194,LEN('Data Summary'!A194)-9)</f>
        <v>#VALUE!</v>
      </c>
      <c r="B194" s="36" t="str">
        <f ca="true">+IF(ISTEXT('Data Summary'!B194),'Data Summary'!B194,"")</f>
        <v/>
      </c>
      <c r="C194" s="338" t="e">
        <f ca="true">+VALUE('Data Summary'!C194)</f>
        <v>#VALUE!</v>
      </c>
      <c r="D194" s="96" t="e">
        <f ca="true">+IF(AND(ISNUMBER(OFFSET('Water Data'!$D$4,0,10*ROW('Water Data'!D188))),'Data Summary'!BS194="Yes"),100-OFFSET('Water Data'!$D$4,0,10*ROW('Water Data'!D188)),NA())</f>
        <v>#N/A</v>
      </c>
      <c r="E194" s="96" t="e">
        <f ca="true">+IF(AND(ISNUMBER(OFFSET('Water Data'!$D$6,0,10*ROW('Water Data'!D188))),'Data Summary'!BT194="Yes"),OFFSET('Water Data'!$D$6,0,10*ROW('Water Data'!D188)),NA())</f>
        <v>#N/A</v>
      </c>
      <c r="F194" s="96" t="e">
        <f ca="true">+IF(AND(ISNUMBER(OFFSET('Water Data'!$D$9,0,10*ROW('Water Data'!D188))),'Data Summary'!BU194="Yes"),OFFSET('Water Data'!$D$9,0,10*ROW('Water Data'!D188)),NA())</f>
        <v>#N/A</v>
      </c>
      <c r="G194" s="96" t="e">
        <f ca="true">+IF(AND(ISNUMBER(OFFSET('Water Data'!$E$4,0,10*ROW('Water Data'!E188))),'Data Summary'!BV194="Yes"),100-OFFSET('Water Data'!$E$4,0,10*ROW('Water Data'!E188)),NA())</f>
        <v>#N/A</v>
      </c>
      <c r="H194" s="96" t="e">
        <f ca="true">+IF(AND(ISNUMBER(OFFSET('Water Data'!$E$6,0,10*ROW('Water Data'!E188))),'Data Summary'!BW194="Yes"),OFFSET('Water Data'!$E$6,0,10*ROW('Water Data'!E188)),NA())</f>
        <v>#N/A</v>
      </c>
      <c r="I194" s="96" t="e">
        <f ca="true">+IF(AND(ISNUMBER(OFFSET('Water Data'!$E$9,0,10*ROW('Water Data'!E188))),'Data Summary'!BX194="Yes"),OFFSET('Water Data'!$E$9,0,10*ROW('Water Data'!E188)),NA())</f>
        <v>#N/A</v>
      </c>
      <c r="J194" s="96" t="e">
        <f ca="true">+IF(AND(ISNUMBER(OFFSET('Water Data'!$F$4,0,10*ROW('Water Data'!F188))),'Data Summary'!BY194="Yes"),100-OFFSET('Water Data'!$F$4,0,10*ROW('Water Data'!F188)),NA())</f>
        <v>#N/A</v>
      </c>
      <c r="K194" s="96" t="e">
        <f ca="true">+IF(AND(ISNUMBER(OFFSET('Water Data'!$F$6,0,10*ROW('Water Data'!F188))),'Data Summary'!BZ194="Yes"),OFFSET('Water Data'!$F$6,0,10*ROW('Water Data'!F188)),NA())</f>
        <v>#N/A</v>
      </c>
      <c r="L194" s="96" t="e">
        <f ca="true">+IF(AND(ISNUMBER(OFFSET('Water Data'!$F$9,0,10*ROW('Water Data'!F188))),'Data Summary'!CA194="Yes"),OFFSET('Water Data'!$F$9,0,10*ROW('Water Data'!F188)),NA())</f>
        <v>#N/A</v>
      </c>
      <c r="M194" s="96" t="e">
        <f ca="true">+IF(AND(ISNUMBER(OFFSET('Water Data'!$G$4,0,10*ROW('Water Data'!G188))),'Data Summary'!CB194="Yes"),100-OFFSET('Water Data'!$G$4,0,10*ROW('Water Data'!G188)),NA())</f>
        <v>#N/A</v>
      </c>
      <c r="N194" s="96" t="e">
        <f ca="true">+IF(AND(ISNUMBER(OFFSET('Water Data'!$G$6,0,10*ROW('Water Data'!G188))),'Data Summary'!CC194="Yes"),OFFSET('Water Data'!$G$6,0,10*ROW('Water Data'!G188)),NA())</f>
        <v>#N/A</v>
      </c>
      <c r="O194" s="96" t="e">
        <f ca="true">+IF(AND(ISNUMBER(OFFSET('Water Data'!$G$9,0,10*ROW('Water Data'!G188))),'Data Summary'!CD194="Yes"),OFFSET('Water Data'!$G$9,0,10*ROW('Water Data'!G188)),NA())</f>
        <v>#N/A</v>
      </c>
      <c r="P194" s="96" t="e">
        <f ca="true">+IF(AND(ISNUMBER(OFFSET('Water Data'!$H$4,0,10*ROW('Water Data'!H188))),'Data Summary'!CE194="Yes"),100-OFFSET('Water Data'!$H$4,0,10*ROW('Water Data'!H188)),NA())</f>
        <v>#N/A</v>
      </c>
      <c r="Q194" s="96" t="e">
        <f ca="true">+IF(AND(ISNUMBER(OFFSET('Water Data'!$H$6,0,10*ROW('Water Data'!H188))),'Data Summary'!CF194="Yes"),OFFSET('Water Data'!$H$6,0,10*ROW('Water Data'!H188)),NA())</f>
        <v>#N/A</v>
      </c>
      <c r="R194" s="96" t="e">
        <f ca="true">+IF(AND(ISNUMBER(OFFSET('Water Data'!$H$9,0,10*ROW('Water Data'!H188))),'Data Summary'!CG194="Yes"),OFFSET('Water Data'!$H$9,0,10*ROW('Water Data'!H188)),NA())</f>
        <v>#N/A</v>
      </c>
      <c r="S194" s="96" t="e">
        <f ca="true">+IF(AND(ISNUMBER(OFFSET('Water Data'!$I$4,0,10*ROW('Water Data'!I188))),'Data Summary'!CH194="Yes"),100-OFFSET('Water Data'!$I$4,0,10*ROW('Water Data'!I188)),NA())</f>
        <v>#N/A</v>
      </c>
      <c r="T194" s="96" t="e">
        <f ca="true">+IF(AND(ISNUMBER(OFFSET('Water Data'!$I$6,0,10*ROW('Water Data'!I188))),'Data Summary'!CI194="Yes"),OFFSET('Water Data'!$I$6,0,10*ROW('Water Data'!I188)),NA())</f>
        <v>#N/A</v>
      </c>
      <c r="U194" s="96" t="e">
        <f ca="true">+IF(AND(ISNUMBER(OFFSET('Water Data'!$I$9,0,10*ROW('Water Data'!I188))),'Data Summary'!CJ194="Yes"),OFFSET('Water Data'!$I$9,0,10*ROW('Water Data'!I188)),NA())</f>
        <v>#N/A</v>
      </c>
      <c r="V194" s="97" t="e">
        <f ca="true">+IF(AND(ISNUMBER(OFFSET('Sanitation Data'!$D$4,0,10*ROW('Sanitation Data'!D188))),'Data Summary'!CK194="Yes"),100-OFFSET('Sanitation Data'!$D$4,0,10*ROW('Sanitation Data'!D188)),NA())</f>
        <v>#N/A</v>
      </c>
      <c r="W194" s="97" t="e">
        <f ca="true">+IF(AND(ISNUMBER(OFFSET('Sanitation Data'!$D$6,0,10*ROW('Sanitation Data'!D188))),'Data Summary'!CL194="Yes"),OFFSET('Sanitation Data'!$D$6,0,10*ROW('Sanitation Data'!D188)),NA())</f>
        <v>#N/A</v>
      </c>
      <c r="X194" s="97" t="e">
        <f ca="true">+IF(AND(ISNUMBER(OFFSET('Sanitation Data'!$D$10,0,10*ROW('Sanitation Data'!D188))),'Data Summary'!CM194="Yes"),OFFSET('Sanitation Data'!$D$10,0,10*ROW('Sanitation Data'!D188)),NA())</f>
        <v>#N/A</v>
      </c>
      <c r="Y194" s="97" t="e">
        <f ca="true">+IF(AND(ISNUMBER(OFFSET('Sanitation Data'!$D$11,0,10*ROW('Sanitation Data'!D188))),'Data Summary'!CN194="Yes"),OFFSET('Sanitation Data'!$D$11,0,10*ROW('Sanitation Data'!D188)),NA())</f>
        <v>#N/A</v>
      </c>
      <c r="Z194" s="97" t="e">
        <f ca="true">+IF(AND(ISNUMBER(OFFSET('Sanitation Data'!$D$12,0,10*ROW('Sanitation Data'!D188))),'Data Summary'!CO194="Yes"),OFFSET('Sanitation Data'!$D$12,0,10*ROW('Sanitation Data'!D188)),NA())</f>
        <v>#N/A</v>
      </c>
      <c r="AA194" s="97" t="e">
        <f ca="true">+IF(AND(ISNUMBER(OFFSET('Sanitation Data'!$E$4,0,10*ROW('Sanitation Data'!E188))),'Data Summary'!CP194="Yes"),100-OFFSET('Sanitation Data'!$E$4,0,10*ROW('Sanitation Data'!E188)),NA())</f>
        <v>#N/A</v>
      </c>
      <c r="AB194" s="97" t="e">
        <f ca="true">+IF(AND(ISNUMBER(OFFSET('Sanitation Data'!$E$6,0,10*ROW('Sanitation Data'!E188))),'Data Summary'!CQ194="Yes"),OFFSET('Sanitation Data'!$E$6,0,10*ROW('Sanitation Data'!E188)),NA())</f>
        <v>#N/A</v>
      </c>
      <c r="AC194" s="97" t="e">
        <f ca="true">+IF(AND(ISNUMBER(OFFSET('Sanitation Data'!$E$10,0,10*ROW('Sanitation Data'!E188))),'Data Summary'!CR194="Yes"),OFFSET('Sanitation Data'!$E$10,0,10*ROW('Sanitation Data'!E188)),NA())</f>
        <v>#N/A</v>
      </c>
      <c r="AD194" s="97" t="e">
        <f ca="true">+IF(AND(ISNUMBER(OFFSET('Sanitation Data'!$E$11,0,10*ROW('Sanitation Data'!E188))),'Data Summary'!CS194="Yes"),OFFSET('Sanitation Data'!$E$11,0,10*ROW('Sanitation Data'!E188)),NA())</f>
        <v>#N/A</v>
      </c>
      <c r="AE194" s="97" t="e">
        <f ca="true">+IF(AND(ISNUMBER(OFFSET('Sanitation Data'!$E$12,0,10*ROW('Sanitation Data'!E188))),'Data Summary'!CT194="Yes"),OFFSET('Sanitation Data'!$E$12,0,10*ROW('Sanitation Data'!E188)),NA())</f>
        <v>#N/A</v>
      </c>
      <c r="AF194" s="97" t="e">
        <f ca="true">+IF(AND(ISNUMBER(OFFSET('Sanitation Data'!$F$4,0,10*ROW('Sanitation Data'!F188))),'Data Summary'!CU194="Yes"),100-OFFSET('Sanitation Data'!$F$4,0,10*ROW('Sanitation Data'!F188)),NA())</f>
        <v>#N/A</v>
      </c>
      <c r="AG194" s="97" t="e">
        <f ca="true">+IF(AND(ISNUMBER(OFFSET('Sanitation Data'!$F$6,0,10*ROW('Sanitation Data'!F188))),'Data Summary'!CV194="Yes"),OFFSET('Sanitation Data'!$F$6,0,10*ROW('Sanitation Data'!F188)),NA())</f>
        <v>#N/A</v>
      </c>
      <c r="AH194" s="97" t="e">
        <f ca="true">+IF(AND(ISNUMBER(OFFSET('Sanitation Data'!$F$10,0,10*ROW('Sanitation Data'!F188))),'Data Summary'!CW194="Yes"),OFFSET('Sanitation Data'!$F$10,0,10*ROW('Sanitation Data'!F188)),NA())</f>
        <v>#N/A</v>
      </c>
      <c r="AI194" s="97" t="e">
        <f ca="true">+IF(AND(ISNUMBER(OFFSET('Sanitation Data'!$F$11,0,10*ROW('Sanitation Data'!F188))),'Data Summary'!CX194="Yes"),OFFSET('Sanitation Data'!$F$11,0,10*ROW('Sanitation Data'!F188)),NA())</f>
        <v>#N/A</v>
      </c>
      <c r="AJ194" s="97" t="e">
        <f ca="true">+IF(AND(ISNUMBER(OFFSET('Sanitation Data'!$F$12,0,10*ROW('Sanitation Data'!F188))),'Data Summary'!CY194="Yes"),OFFSET('Sanitation Data'!$F$12,0,10*ROW('Sanitation Data'!F188)),NA())</f>
        <v>#N/A</v>
      </c>
      <c r="AK194" s="97" t="e">
        <f ca="true">+IF(AND(ISNUMBER(OFFSET('Sanitation Data'!$G$4,0,10*ROW('Sanitation Data'!G188))),'Data Summary'!CZ194="Yes"),100-OFFSET('Sanitation Data'!$G$4,0,10*ROW('Sanitation Data'!G188)),NA())</f>
        <v>#N/A</v>
      </c>
      <c r="AL194" s="97" t="e">
        <f ca="true">+IF(AND(ISNUMBER(OFFSET('Sanitation Data'!$G$6,0,10*ROW('Sanitation Data'!G188))),'Data Summary'!DA194="Yes"),OFFSET('Sanitation Data'!$G$6,0,10*ROW('Sanitation Data'!G188)),NA())</f>
        <v>#N/A</v>
      </c>
      <c r="AM194" s="97" t="e">
        <f ca="true">+IF(AND(ISNUMBER(OFFSET('Sanitation Data'!$G$10,0,10*ROW('Sanitation Data'!G188))),'Data Summary'!DB194="Yes"),OFFSET('Sanitation Data'!$G$10,0,10*ROW('Sanitation Data'!G188)),NA())</f>
        <v>#N/A</v>
      </c>
      <c r="AN194" s="97" t="e">
        <f ca="true">+IF(AND(ISNUMBER(OFFSET('Sanitation Data'!$G$11,0,10*ROW('Sanitation Data'!G188))),'Data Summary'!DC194="Yes"),OFFSET('Sanitation Data'!$G$11,0,10*ROW('Sanitation Data'!G188)),NA())</f>
        <v>#N/A</v>
      </c>
      <c r="AO194" s="97" t="e">
        <f ca="true">+IF(AND(ISNUMBER(OFFSET('Sanitation Data'!$G$12,0,10*ROW('Sanitation Data'!G188))),'Data Summary'!DD194="Yes"),OFFSET('Sanitation Data'!$G$12,0,10*ROW('Sanitation Data'!G188)),NA())</f>
        <v>#N/A</v>
      </c>
      <c r="AP194" s="97" t="e">
        <f ca="true">+IF(AND(ISNUMBER(OFFSET('Sanitation Data'!$H$4,0,10*ROW('Sanitation Data'!H188))),'Data Summary'!DE194="Yes"),100-OFFSET('Sanitation Data'!$H$4,0,10*ROW('Sanitation Data'!H188)),NA())</f>
        <v>#N/A</v>
      </c>
      <c r="AQ194" s="97" t="e">
        <f ca="true">+IF(AND(ISNUMBER(OFFSET('Sanitation Data'!$H$6,0,10*ROW('Sanitation Data'!H188))),'Data Summary'!DF194="Yes"),OFFSET('Sanitation Data'!$H$6,0,10*ROW('Sanitation Data'!H188)),NA())</f>
        <v>#N/A</v>
      </c>
      <c r="AR194" s="97" t="e">
        <f ca="true">+IF(AND(ISNUMBER(OFFSET('Sanitation Data'!$H$10,0,10*ROW('Sanitation Data'!H188))),'Data Summary'!DG194="Yes"),OFFSET('Sanitation Data'!$H$10,0,10*ROW('Sanitation Data'!H188)),NA())</f>
        <v>#N/A</v>
      </c>
      <c r="AS194" s="97" t="e">
        <f ca="true">+IF(AND(ISNUMBER(OFFSET('Sanitation Data'!$H$11,0,10*ROW('Sanitation Data'!H188))),'Data Summary'!DH194="Yes"),OFFSET('Sanitation Data'!$H$11,0,10*ROW('Sanitation Data'!H188)),NA())</f>
        <v>#N/A</v>
      </c>
      <c r="AT194" s="97" t="e">
        <f ca="true">+IF(AND(ISNUMBER(OFFSET('Sanitation Data'!$H$12,0,10*ROW('Sanitation Data'!H188))),'Data Summary'!DI194="Yes"),OFFSET('Sanitation Data'!$H$12,0,10*ROW('Sanitation Data'!H188)),NA())</f>
        <v>#N/A</v>
      </c>
      <c r="AU194" s="97" t="e">
        <f ca="true">+IF(AND(ISNUMBER(OFFSET('Sanitation Data'!$I$4,0,10*ROW('Sanitation Data'!I188))),'Data Summary'!DJ194="Yes"),100-OFFSET('Sanitation Data'!$I$4,0,10*ROW('Sanitation Data'!I188)),NA())</f>
        <v>#N/A</v>
      </c>
      <c r="AV194" s="97" t="e">
        <f ca="true">+IF(AND(ISNUMBER(OFFSET('Sanitation Data'!$I$6,0,10*ROW('Sanitation Data'!I188))),'Data Summary'!DK194="Yes"),OFFSET('Sanitation Data'!$I$6,0,10*ROW('Sanitation Data'!I188)),NA())</f>
        <v>#N/A</v>
      </c>
      <c r="AW194" s="97" t="e">
        <f ca="true">+IF(AND(ISNUMBER(OFFSET('Sanitation Data'!$I$10,0,10*ROW('Sanitation Data'!I188))),'Data Summary'!DL194="Yes"),OFFSET('Sanitation Data'!$I$10,0,10*ROW('Sanitation Data'!I188)),NA())</f>
        <v>#N/A</v>
      </c>
      <c r="AX194" s="97" t="e">
        <f ca="true">+IF(AND(ISNUMBER(OFFSET('Sanitation Data'!$I$11,0,10*ROW('Sanitation Data'!I188))),'Data Summary'!DM194="Yes"),OFFSET('Sanitation Data'!$I$11,0,10*ROW('Sanitation Data'!I188)),NA())</f>
        <v>#N/A</v>
      </c>
      <c r="AY194" s="97" t="e">
        <f ca="true">+IF(AND(ISNUMBER(OFFSET('Sanitation Data'!$I$12,0,10*ROW('Sanitation Data'!I188))),'Data Summary'!DN194="Yes"),OFFSET('Sanitation Data'!$I$12,0,10*ROW('Sanitation Data'!I188)),NA())</f>
        <v>#N/A</v>
      </c>
      <c r="AZ194" s="98" t="e">
        <f ca="true">+IF(AND(ISNUMBER(OFFSET('Hygiene Data'!$D$5,0,10*ROW('Hygiene Data'!D188))),'Data Summary'!DO194="Yes"),OFFSET('Hygiene Data'!$D$5,0,10*ROW('Hygiene Data'!D188)),NA())</f>
        <v>#N/A</v>
      </c>
      <c r="BA194" s="98" t="e">
        <f ca="true">+IF(AND(ISNUMBER(OFFSET('Hygiene Data'!$D$7,0,10*ROW('Hygiene Data'!D188))),'Data Summary'!DP194="Yes"),OFFSET('Hygiene Data'!$D$7,0,10*ROW('Hygiene Data'!D188)),NA())</f>
        <v>#N/A</v>
      </c>
      <c r="BB194" s="98" t="e">
        <f ca="true">+IF(AND(ISNUMBER(OFFSET('Hygiene Data'!$D$9,0,10*ROW('Hygiene Data'!D188))),'Data Summary'!DQ194="Yes"),OFFSET('Hygiene Data'!$D$9,0,10*ROW('Hygiene Data'!D188)),NA())</f>
        <v>#N/A</v>
      </c>
      <c r="BC194" s="98" t="e">
        <f ca="true">+IF(AND(ISNUMBER(OFFSET('Hygiene Data'!$E$5,0,10*ROW('Hygiene Data'!E188))),'Data Summary'!DR194="Yes"),OFFSET('Hygiene Data'!$E$5,0,10*ROW('Hygiene Data'!E188)),NA())</f>
        <v>#N/A</v>
      </c>
      <c r="BD194" s="98" t="e">
        <f ca="true">+IF(AND(ISNUMBER(OFFSET('Hygiene Data'!$E$7,0,10*ROW('Hygiene Data'!E188))),'Data Summary'!DS194="Yes"),OFFSET('Hygiene Data'!$E$7,0,10*ROW('Hygiene Data'!E188)),NA())</f>
        <v>#N/A</v>
      </c>
      <c r="BE194" s="98" t="e">
        <f ca="true">+IF(AND(ISNUMBER(OFFSET('Hygiene Data'!$E$9,0,10*ROW('Hygiene Data'!E188))),'Data Summary'!DT194="Yes"),OFFSET('Hygiene Data'!$E$9,0,10*ROW('Hygiene Data'!E188)),NA())</f>
        <v>#N/A</v>
      </c>
      <c r="BF194" s="98" t="e">
        <f ca="true">+IF(AND(ISNUMBER(OFFSET('Hygiene Data'!$F$5,0,10*ROW('Hygiene Data'!F188))),'Data Summary'!DU194="Yes"),OFFSET('Hygiene Data'!$F$5,0,10*ROW('Hygiene Data'!F188)),NA())</f>
        <v>#N/A</v>
      </c>
      <c r="BG194" s="98" t="e">
        <f ca="true">+IF(AND(ISNUMBER(OFFSET('Hygiene Data'!$F$7,0,10*ROW('Hygiene Data'!F188))),'Data Summary'!DV194="Yes"),OFFSET('Hygiene Data'!$F$7,0,10*ROW('Hygiene Data'!F188)),NA())</f>
        <v>#N/A</v>
      </c>
      <c r="BH194" s="98" t="e">
        <f ca="true">+IF(AND(ISNUMBER(OFFSET('Hygiene Data'!$F$9,0,10*ROW('Hygiene Data'!F188))),'Data Summary'!DW194="Yes"),OFFSET('Hygiene Data'!$F$9,0,10*ROW('Hygiene Data'!F188)),NA())</f>
        <v>#N/A</v>
      </c>
      <c r="BI194" s="98" t="e">
        <f ca="true">+IF(AND(ISNUMBER(OFFSET('Hygiene Data'!$G$5,0,10*ROW('Hygiene Data'!G188))),'Data Summary'!DX194="Yes"),OFFSET('Hygiene Data'!$G$5,0,10*ROW('Hygiene Data'!G188)),NA())</f>
        <v>#N/A</v>
      </c>
      <c r="BJ194" s="98" t="e">
        <f ca="true">+IF(AND(ISNUMBER(OFFSET('Hygiene Data'!$G$7,0,10*ROW('Hygiene Data'!G188))),'Data Summary'!DY194="Yes"),OFFSET('Hygiene Data'!$G$7,0,10*ROW('Hygiene Data'!G188)),NA())</f>
        <v>#N/A</v>
      </c>
      <c r="BK194" s="98" t="e">
        <f ca="true">+IF(AND(ISNUMBER(OFFSET('Hygiene Data'!$G$9,0,10*ROW('Hygiene Data'!G188))),'Data Summary'!DZ194="Yes"),OFFSET('Hygiene Data'!$G$9,0,10*ROW('Hygiene Data'!G188)),NA())</f>
        <v>#N/A</v>
      </c>
      <c r="BL194" s="98" t="e">
        <f ca="true">+IF(AND(ISNUMBER(OFFSET('Hygiene Data'!$H$5,0,10*ROW('Hygiene Data'!H188))),'Data Summary'!EA194="Yes"),OFFSET('Hygiene Data'!$H$5,0,10*ROW('Hygiene Data'!H188)),NA())</f>
        <v>#N/A</v>
      </c>
      <c r="BM194" s="98" t="e">
        <f ca="true">+IF(AND(ISNUMBER(OFFSET('Hygiene Data'!$H$7,0,10*ROW('Hygiene Data'!H188))),'Data Summary'!EB194="Yes"),OFFSET('Hygiene Data'!$H$7,0,10*ROW('Hygiene Data'!H188)),NA())</f>
        <v>#N/A</v>
      </c>
      <c r="BN194" s="98" t="e">
        <f ca="true">+IF(AND(ISNUMBER(OFFSET('Hygiene Data'!$H$9,0,10*ROW('Hygiene Data'!H188))),'Data Summary'!EC194="Yes"),OFFSET('Hygiene Data'!$H$9,0,10*ROW('Hygiene Data'!H188)),NA())</f>
        <v>#N/A</v>
      </c>
      <c r="BO194" s="98" t="e">
        <f ca="true">+IF(AND(ISNUMBER(OFFSET('Hygiene Data'!$I$5,0,10*ROW('Hygiene Data'!I188))),'Data Summary'!ED194="Yes"),OFFSET('Hygiene Data'!$I$5,0,10*ROW('Hygiene Data'!I188)),NA())</f>
        <v>#N/A</v>
      </c>
      <c r="BP194" s="98" t="e">
        <f ca="true">+IF(AND(ISNUMBER(OFFSET('Hygiene Data'!$I$7,0,10*ROW('Hygiene Data'!I188))),'Data Summary'!EE194="Yes"),OFFSET('Hygiene Data'!$I$7,0,10*ROW('Hygiene Data'!I188)),NA())</f>
        <v>#N/A</v>
      </c>
      <c r="BQ194" s="98" t="e">
        <f ca="true">+IF(AND(ISNUMBER(OFFSET('Hygiene Data'!$I$9,0,10*ROW('Hygiene Data'!I188))),'Data Summary'!EF194="Yes"),OFFSET('Hygiene Data'!$I$9,0,10*ROW('Hygiene Data'!I188)),NA())</f>
        <v>#N/A</v>
      </c>
    </row>
    <row xmlns:x14ac="http://schemas.microsoft.com/office/spreadsheetml/2009/9/ac" r="195" x14ac:dyDescent="0.2">
      <c r="A195" s="339" t="e">
        <f ca="true">+RIGHT('Data Summary'!A195,LEN('Data Summary'!A195)-9)</f>
        <v>#VALUE!</v>
      </c>
      <c r="B195" s="36" t="str">
        <f ca="true">+IF(ISTEXT('Data Summary'!B195),'Data Summary'!B195,"")</f>
        <v/>
      </c>
      <c r="C195" s="338" t="e">
        <f ca="true">+VALUE('Data Summary'!C195)</f>
        <v>#VALUE!</v>
      </c>
      <c r="D195" s="96" t="e">
        <f ca="true">+IF(AND(ISNUMBER(OFFSET('Water Data'!$D$4,0,10*ROW('Water Data'!D189))),'Data Summary'!BS195="Yes"),100-OFFSET('Water Data'!$D$4,0,10*ROW('Water Data'!D189)),NA())</f>
        <v>#N/A</v>
      </c>
      <c r="E195" s="96" t="e">
        <f ca="true">+IF(AND(ISNUMBER(OFFSET('Water Data'!$D$6,0,10*ROW('Water Data'!D189))),'Data Summary'!BT195="Yes"),OFFSET('Water Data'!$D$6,0,10*ROW('Water Data'!D189)),NA())</f>
        <v>#N/A</v>
      </c>
      <c r="F195" s="96" t="e">
        <f ca="true">+IF(AND(ISNUMBER(OFFSET('Water Data'!$D$9,0,10*ROW('Water Data'!D189))),'Data Summary'!BU195="Yes"),OFFSET('Water Data'!$D$9,0,10*ROW('Water Data'!D189)),NA())</f>
        <v>#N/A</v>
      </c>
      <c r="G195" s="96" t="e">
        <f ca="true">+IF(AND(ISNUMBER(OFFSET('Water Data'!$E$4,0,10*ROW('Water Data'!E189))),'Data Summary'!BV195="Yes"),100-OFFSET('Water Data'!$E$4,0,10*ROW('Water Data'!E189)),NA())</f>
        <v>#N/A</v>
      </c>
      <c r="H195" s="96" t="e">
        <f ca="true">+IF(AND(ISNUMBER(OFFSET('Water Data'!$E$6,0,10*ROW('Water Data'!E189))),'Data Summary'!BW195="Yes"),OFFSET('Water Data'!$E$6,0,10*ROW('Water Data'!E189)),NA())</f>
        <v>#N/A</v>
      </c>
      <c r="I195" s="96" t="e">
        <f ca="true">+IF(AND(ISNUMBER(OFFSET('Water Data'!$E$9,0,10*ROW('Water Data'!E189))),'Data Summary'!BX195="Yes"),OFFSET('Water Data'!$E$9,0,10*ROW('Water Data'!E189)),NA())</f>
        <v>#N/A</v>
      </c>
      <c r="J195" s="96" t="e">
        <f ca="true">+IF(AND(ISNUMBER(OFFSET('Water Data'!$F$4,0,10*ROW('Water Data'!F189))),'Data Summary'!BY195="Yes"),100-OFFSET('Water Data'!$F$4,0,10*ROW('Water Data'!F189)),NA())</f>
        <v>#N/A</v>
      </c>
      <c r="K195" s="96" t="e">
        <f ca="true">+IF(AND(ISNUMBER(OFFSET('Water Data'!$F$6,0,10*ROW('Water Data'!F189))),'Data Summary'!BZ195="Yes"),OFFSET('Water Data'!$F$6,0,10*ROW('Water Data'!F189)),NA())</f>
        <v>#N/A</v>
      </c>
      <c r="L195" s="96" t="e">
        <f ca="true">+IF(AND(ISNUMBER(OFFSET('Water Data'!$F$9,0,10*ROW('Water Data'!F189))),'Data Summary'!CA195="Yes"),OFFSET('Water Data'!$F$9,0,10*ROW('Water Data'!F189)),NA())</f>
        <v>#N/A</v>
      </c>
      <c r="M195" s="96" t="e">
        <f ca="true">+IF(AND(ISNUMBER(OFFSET('Water Data'!$G$4,0,10*ROW('Water Data'!G189))),'Data Summary'!CB195="Yes"),100-OFFSET('Water Data'!$G$4,0,10*ROW('Water Data'!G189)),NA())</f>
        <v>#N/A</v>
      </c>
      <c r="N195" s="96" t="e">
        <f ca="true">+IF(AND(ISNUMBER(OFFSET('Water Data'!$G$6,0,10*ROW('Water Data'!G189))),'Data Summary'!CC195="Yes"),OFFSET('Water Data'!$G$6,0,10*ROW('Water Data'!G189)),NA())</f>
        <v>#N/A</v>
      </c>
      <c r="O195" s="96" t="e">
        <f ca="true">+IF(AND(ISNUMBER(OFFSET('Water Data'!$G$9,0,10*ROW('Water Data'!G189))),'Data Summary'!CD195="Yes"),OFFSET('Water Data'!$G$9,0,10*ROW('Water Data'!G189)),NA())</f>
        <v>#N/A</v>
      </c>
      <c r="P195" s="96" t="e">
        <f ca="true">+IF(AND(ISNUMBER(OFFSET('Water Data'!$H$4,0,10*ROW('Water Data'!H189))),'Data Summary'!CE195="Yes"),100-OFFSET('Water Data'!$H$4,0,10*ROW('Water Data'!H189)),NA())</f>
        <v>#N/A</v>
      </c>
      <c r="Q195" s="96" t="e">
        <f ca="true">+IF(AND(ISNUMBER(OFFSET('Water Data'!$H$6,0,10*ROW('Water Data'!H189))),'Data Summary'!CF195="Yes"),OFFSET('Water Data'!$H$6,0,10*ROW('Water Data'!H189)),NA())</f>
        <v>#N/A</v>
      </c>
      <c r="R195" s="96" t="e">
        <f ca="true">+IF(AND(ISNUMBER(OFFSET('Water Data'!$H$9,0,10*ROW('Water Data'!H189))),'Data Summary'!CG195="Yes"),OFFSET('Water Data'!$H$9,0,10*ROW('Water Data'!H189)),NA())</f>
        <v>#N/A</v>
      </c>
      <c r="S195" s="96" t="e">
        <f ca="true">+IF(AND(ISNUMBER(OFFSET('Water Data'!$I$4,0,10*ROW('Water Data'!I189))),'Data Summary'!CH195="Yes"),100-OFFSET('Water Data'!$I$4,0,10*ROW('Water Data'!I189)),NA())</f>
        <v>#N/A</v>
      </c>
      <c r="T195" s="96" t="e">
        <f ca="true">+IF(AND(ISNUMBER(OFFSET('Water Data'!$I$6,0,10*ROW('Water Data'!I189))),'Data Summary'!CI195="Yes"),OFFSET('Water Data'!$I$6,0,10*ROW('Water Data'!I189)),NA())</f>
        <v>#N/A</v>
      </c>
      <c r="U195" s="96" t="e">
        <f ca="true">+IF(AND(ISNUMBER(OFFSET('Water Data'!$I$9,0,10*ROW('Water Data'!I189))),'Data Summary'!CJ195="Yes"),OFFSET('Water Data'!$I$9,0,10*ROW('Water Data'!I189)),NA())</f>
        <v>#N/A</v>
      </c>
      <c r="V195" s="97" t="e">
        <f ca="true">+IF(AND(ISNUMBER(OFFSET('Sanitation Data'!$D$4,0,10*ROW('Sanitation Data'!D189))),'Data Summary'!CK195="Yes"),100-OFFSET('Sanitation Data'!$D$4,0,10*ROW('Sanitation Data'!D189)),NA())</f>
        <v>#N/A</v>
      </c>
      <c r="W195" s="97" t="e">
        <f ca="true">+IF(AND(ISNUMBER(OFFSET('Sanitation Data'!$D$6,0,10*ROW('Sanitation Data'!D189))),'Data Summary'!CL195="Yes"),OFFSET('Sanitation Data'!$D$6,0,10*ROW('Sanitation Data'!D189)),NA())</f>
        <v>#N/A</v>
      </c>
      <c r="X195" s="97" t="e">
        <f ca="true">+IF(AND(ISNUMBER(OFFSET('Sanitation Data'!$D$10,0,10*ROW('Sanitation Data'!D189))),'Data Summary'!CM195="Yes"),OFFSET('Sanitation Data'!$D$10,0,10*ROW('Sanitation Data'!D189)),NA())</f>
        <v>#N/A</v>
      </c>
      <c r="Y195" s="97" t="e">
        <f ca="true">+IF(AND(ISNUMBER(OFFSET('Sanitation Data'!$D$11,0,10*ROW('Sanitation Data'!D189))),'Data Summary'!CN195="Yes"),OFFSET('Sanitation Data'!$D$11,0,10*ROW('Sanitation Data'!D189)),NA())</f>
        <v>#N/A</v>
      </c>
      <c r="Z195" s="97" t="e">
        <f ca="true">+IF(AND(ISNUMBER(OFFSET('Sanitation Data'!$D$12,0,10*ROW('Sanitation Data'!D189))),'Data Summary'!CO195="Yes"),OFFSET('Sanitation Data'!$D$12,0,10*ROW('Sanitation Data'!D189)),NA())</f>
        <v>#N/A</v>
      </c>
      <c r="AA195" s="97" t="e">
        <f ca="true">+IF(AND(ISNUMBER(OFFSET('Sanitation Data'!$E$4,0,10*ROW('Sanitation Data'!E189))),'Data Summary'!CP195="Yes"),100-OFFSET('Sanitation Data'!$E$4,0,10*ROW('Sanitation Data'!E189)),NA())</f>
        <v>#N/A</v>
      </c>
      <c r="AB195" s="97" t="e">
        <f ca="true">+IF(AND(ISNUMBER(OFFSET('Sanitation Data'!$E$6,0,10*ROW('Sanitation Data'!E189))),'Data Summary'!CQ195="Yes"),OFFSET('Sanitation Data'!$E$6,0,10*ROW('Sanitation Data'!E189)),NA())</f>
        <v>#N/A</v>
      </c>
      <c r="AC195" s="97" t="e">
        <f ca="true">+IF(AND(ISNUMBER(OFFSET('Sanitation Data'!$E$10,0,10*ROW('Sanitation Data'!E189))),'Data Summary'!CR195="Yes"),OFFSET('Sanitation Data'!$E$10,0,10*ROW('Sanitation Data'!E189)),NA())</f>
        <v>#N/A</v>
      </c>
      <c r="AD195" s="97" t="e">
        <f ca="true">+IF(AND(ISNUMBER(OFFSET('Sanitation Data'!$E$11,0,10*ROW('Sanitation Data'!E189))),'Data Summary'!CS195="Yes"),OFFSET('Sanitation Data'!$E$11,0,10*ROW('Sanitation Data'!E189)),NA())</f>
        <v>#N/A</v>
      </c>
      <c r="AE195" s="97" t="e">
        <f ca="true">+IF(AND(ISNUMBER(OFFSET('Sanitation Data'!$E$12,0,10*ROW('Sanitation Data'!E189))),'Data Summary'!CT195="Yes"),OFFSET('Sanitation Data'!$E$12,0,10*ROW('Sanitation Data'!E189)),NA())</f>
        <v>#N/A</v>
      </c>
      <c r="AF195" s="97" t="e">
        <f ca="true">+IF(AND(ISNUMBER(OFFSET('Sanitation Data'!$F$4,0,10*ROW('Sanitation Data'!F189))),'Data Summary'!CU195="Yes"),100-OFFSET('Sanitation Data'!$F$4,0,10*ROW('Sanitation Data'!F189)),NA())</f>
        <v>#N/A</v>
      </c>
      <c r="AG195" s="97" t="e">
        <f ca="true">+IF(AND(ISNUMBER(OFFSET('Sanitation Data'!$F$6,0,10*ROW('Sanitation Data'!F189))),'Data Summary'!CV195="Yes"),OFFSET('Sanitation Data'!$F$6,0,10*ROW('Sanitation Data'!F189)),NA())</f>
        <v>#N/A</v>
      </c>
      <c r="AH195" s="97" t="e">
        <f ca="true">+IF(AND(ISNUMBER(OFFSET('Sanitation Data'!$F$10,0,10*ROW('Sanitation Data'!F189))),'Data Summary'!CW195="Yes"),OFFSET('Sanitation Data'!$F$10,0,10*ROW('Sanitation Data'!F189)),NA())</f>
        <v>#N/A</v>
      </c>
      <c r="AI195" s="97" t="e">
        <f ca="true">+IF(AND(ISNUMBER(OFFSET('Sanitation Data'!$F$11,0,10*ROW('Sanitation Data'!F189))),'Data Summary'!CX195="Yes"),OFFSET('Sanitation Data'!$F$11,0,10*ROW('Sanitation Data'!F189)),NA())</f>
        <v>#N/A</v>
      </c>
      <c r="AJ195" s="97" t="e">
        <f ca="true">+IF(AND(ISNUMBER(OFFSET('Sanitation Data'!$F$12,0,10*ROW('Sanitation Data'!F189))),'Data Summary'!CY195="Yes"),OFFSET('Sanitation Data'!$F$12,0,10*ROW('Sanitation Data'!F189)),NA())</f>
        <v>#N/A</v>
      </c>
      <c r="AK195" s="97" t="e">
        <f ca="true">+IF(AND(ISNUMBER(OFFSET('Sanitation Data'!$G$4,0,10*ROW('Sanitation Data'!G189))),'Data Summary'!CZ195="Yes"),100-OFFSET('Sanitation Data'!$G$4,0,10*ROW('Sanitation Data'!G189)),NA())</f>
        <v>#N/A</v>
      </c>
      <c r="AL195" s="97" t="e">
        <f ca="true">+IF(AND(ISNUMBER(OFFSET('Sanitation Data'!$G$6,0,10*ROW('Sanitation Data'!G189))),'Data Summary'!DA195="Yes"),OFFSET('Sanitation Data'!$G$6,0,10*ROW('Sanitation Data'!G189)),NA())</f>
        <v>#N/A</v>
      </c>
      <c r="AM195" s="97" t="e">
        <f ca="true">+IF(AND(ISNUMBER(OFFSET('Sanitation Data'!$G$10,0,10*ROW('Sanitation Data'!G189))),'Data Summary'!DB195="Yes"),OFFSET('Sanitation Data'!$G$10,0,10*ROW('Sanitation Data'!G189)),NA())</f>
        <v>#N/A</v>
      </c>
      <c r="AN195" s="97" t="e">
        <f ca="true">+IF(AND(ISNUMBER(OFFSET('Sanitation Data'!$G$11,0,10*ROW('Sanitation Data'!G189))),'Data Summary'!DC195="Yes"),OFFSET('Sanitation Data'!$G$11,0,10*ROW('Sanitation Data'!G189)),NA())</f>
        <v>#N/A</v>
      </c>
      <c r="AO195" s="97" t="e">
        <f ca="true">+IF(AND(ISNUMBER(OFFSET('Sanitation Data'!$G$12,0,10*ROW('Sanitation Data'!G189))),'Data Summary'!DD195="Yes"),OFFSET('Sanitation Data'!$G$12,0,10*ROW('Sanitation Data'!G189)),NA())</f>
        <v>#N/A</v>
      </c>
      <c r="AP195" s="97" t="e">
        <f ca="true">+IF(AND(ISNUMBER(OFFSET('Sanitation Data'!$H$4,0,10*ROW('Sanitation Data'!H189))),'Data Summary'!DE195="Yes"),100-OFFSET('Sanitation Data'!$H$4,0,10*ROW('Sanitation Data'!H189)),NA())</f>
        <v>#N/A</v>
      </c>
      <c r="AQ195" s="97" t="e">
        <f ca="true">+IF(AND(ISNUMBER(OFFSET('Sanitation Data'!$H$6,0,10*ROW('Sanitation Data'!H189))),'Data Summary'!DF195="Yes"),OFFSET('Sanitation Data'!$H$6,0,10*ROW('Sanitation Data'!H189)),NA())</f>
        <v>#N/A</v>
      </c>
      <c r="AR195" s="97" t="e">
        <f ca="true">+IF(AND(ISNUMBER(OFFSET('Sanitation Data'!$H$10,0,10*ROW('Sanitation Data'!H189))),'Data Summary'!DG195="Yes"),OFFSET('Sanitation Data'!$H$10,0,10*ROW('Sanitation Data'!H189)),NA())</f>
        <v>#N/A</v>
      </c>
      <c r="AS195" s="97" t="e">
        <f ca="true">+IF(AND(ISNUMBER(OFFSET('Sanitation Data'!$H$11,0,10*ROW('Sanitation Data'!H189))),'Data Summary'!DH195="Yes"),OFFSET('Sanitation Data'!$H$11,0,10*ROW('Sanitation Data'!H189)),NA())</f>
        <v>#N/A</v>
      </c>
      <c r="AT195" s="97" t="e">
        <f ca="true">+IF(AND(ISNUMBER(OFFSET('Sanitation Data'!$H$12,0,10*ROW('Sanitation Data'!H189))),'Data Summary'!DI195="Yes"),OFFSET('Sanitation Data'!$H$12,0,10*ROW('Sanitation Data'!H189)),NA())</f>
        <v>#N/A</v>
      </c>
      <c r="AU195" s="97" t="e">
        <f ca="true">+IF(AND(ISNUMBER(OFFSET('Sanitation Data'!$I$4,0,10*ROW('Sanitation Data'!I189))),'Data Summary'!DJ195="Yes"),100-OFFSET('Sanitation Data'!$I$4,0,10*ROW('Sanitation Data'!I189)),NA())</f>
        <v>#N/A</v>
      </c>
      <c r="AV195" s="97" t="e">
        <f ca="true">+IF(AND(ISNUMBER(OFFSET('Sanitation Data'!$I$6,0,10*ROW('Sanitation Data'!I189))),'Data Summary'!DK195="Yes"),OFFSET('Sanitation Data'!$I$6,0,10*ROW('Sanitation Data'!I189)),NA())</f>
        <v>#N/A</v>
      </c>
      <c r="AW195" s="97" t="e">
        <f ca="true">+IF(AND(ISNUMBER(OFFSET('Sanitation Data'!$I$10,0,10*ROW('Sanitation Data'!I189))),'Data Summary'!DL195="Yes"),OFFSET('Sanitation Data'!$I$10,0,10*ROW('Sanitation Data'!I189)),NA())</f>
        <v>#N/A</v>
      </c>
      <c r="AX195" s="97" t="e">
        <f ca="true">+IF(AND(ISNUMBER(OFFSET('Sanitation Data'!$I$11,0,10*ROW('Sanitation Data'!I189))),'Data Summary'!DM195="Yes"),OFFSET('Sanitation Data'!$I$11,0,10*ROW('Sanitation Data'!I189)),NA())</f>
        <v>#N/A</v>
      </c>
      <c r="AY195" s="97" t="e">
        <f ca="true">+IF(AND(ISNUMBER(OFFSET('Sanitation Data'!$I$12,0,10*ROW('Sanitation Data'!I189))),'Data Summary'!DN195="Yes"),OFFSET('Sanitation Data'!$I$12,0,10*ROW('Sanitation Data'!I189)),NA())</f>
        <v>#N/A</v>
      </c>
      <c r="AZ195" s="98" t="e">
        <f ca="true">+IF(AND(ISNUMBER(OFFSET('Hygiene Data'!$D$5,0,10*ROW('Hygiene Data'!D189))),'Data Summary'!DO195="Yes"),OFFSET('Hygiene Data'!$D$5,0,10*ROW('Hygiene Data'!D189)),NA())</f>
        <v>#N/A</v>
      </c>
      <c r="BA195" s="98" t="e">
        <f ca="true">+IF(AND(ISNUMBER(OFFSET('Hygiene Data'!$D$7,0,10*ROW('Hygiene Data'!D189))),'Data Summary'!DP195="Yes"),OFFSET('Hygiene Data'!$D$7,0,10*ROW('Hygiene Data'!D189)),NA())</f>
        <v>#N/A</v>
      </c>
      <c r="BB195" s="98" t="e">
        <f ca="true">+IF(AND(ISNUMBER(OFFSET('Hygiene Data'!$D$9,0,10*ROW('Hygiene Data'!D189))),'Data Summary'!DQ195="Yes"),OFFSET('Hygiene Data'!$D$9,0,10*ROW('Hygiene Data'!D189)),NA())</f>
        <v>#N/A</v>
      </c>
      <c r="BC195" s="98" t="e">
        <f ca="true">+IF(AND(ISNUMBER(OFFSET('Hygiene Data'!$E$5,0,10*ROW('Hygiene Data'!E189))),'Data Summary'!DR195="Yes"),OFFSET('Hygiene Data'!$E$5,0,10*ROW('Hygiene Data'!E189)),NA())</f>
        <v>#N/A</v>
      </c>
      <c r="BD195" s="98" t="e">
        <f ca="true">+IF(AND(ISNUMBER(OFFSET('Hygiene Data'!$E$7,0,10*ROW('Hygiene Data'!E189))),'Data Summary'!DS195="Yes"),OFFSET('Hygiene Data'!$E$7,0,10*ROW('Hygiene Data'!E189)),NA())</f>
        <v>#N/A</v>
      </c>
      <c r="BE195" s="98" t="e">
        <f ca="true">+IF(AND(ISNUMBER(OFFSET('Hygiene Data'!$E$9,0,10*ROW('Hygiene Data'!E189))),'Data Summary'!DT195="Yes"),OFFSET('Hygiene Data'!$E$9,0,10*ROW('Hygiene Data'!E189)),NA())</f>
        <v>#N/A</v>
      </c>
      <c r="BF195" s="98" t="e">
        <f ca="true">+IF(AND(ISNUMBER(OFFSET('Hygiene Data'!$F$5,0,10*ROW('Hygiene Data'!F189))),'Data Summary'!DU195="Yes"),OFFSET('Hygiene Data'!$F$5,0,10*ROW('Hygiene Data'!F189)),NA())</f>
        <v>#N/A</v>
      </c>
      <c r="BG195" s="98" t="e">
        <f ca="true">+IF(AND(ISNUMBER(OFFSET('Hygiene Data'!$F$7,0,10*ROW('Hygiene Data'!F189))),'Data Summary'!DV195="Yes"),OFFSET('Hygiene Data'!$F$7,0,10*ROW('Hygiene Data'!F189)),NA())</f>
        <v>#N/A</v>
      </c>
      <c r="BH195" s="98" t="e">
        <f ca="true">+IF(AND(ISNUMBER(OFFSET('Hygiene Data'!$F$9,0,10*ROW('Hygiene Data'!F189))),'Data Summary'!DW195="Yes"),OFFSET('Hygiene Data'!$F$9,0,10*ROW('Hygiene Data'!F189)),NA())</f>
        <v>#N/A</v>
      </c>
      <c r="BI195" s="98" t="e">
        <f ca="true">+IF(AND(ISNUMBER(OFFSET('Hygiene Data'!$G$5,0,10*ROW('Hygiene Data'!G189))),'Data Summary'!DX195="Yes"),OFFSET('Hygiene Data'!$G$5,0,10*ROW('Hygiene Data'!G189)),NA())</f>
        <v>#N/A</v>
      </c>
      <c r="BJ195" s="98" t="e">
        <f ca="true">+IF(AND(ISNUMBER(OFFSET('Hygiene Data'!$G$7,0,10*ROW('Hygiene Data'!G189))),'Data Summary'!DY195="Yes"),OFFSET('Hygiene Data'!$G$7,0,10*ROW('Hygiene Data'!G189)),NA())</f>
        <v>#N/A</v>
      </c>
      <c r="BK195" s="98" t="e">
        <f ca="true">+IF(AND(ISNUMBER(OFFSET('Hygiene Data'!$G$9,0,10*ROW('Hygiene Data'!G189))),'Data Summary'!DZ195="Yes"),OFFSET('Hygiene Data'!$G$9,0,10*ROW('Hygiene Data'!G189)),NA())</f>
        <v>#N/A</v>
      </c>
      <c r="BL195" s="98" t="e">
        <f ca="true">+IF(AND(ISNUMBER(OFFSET('Hygiene Data'!$H$5,0,10*ROW('Hygiene Data'!H189))),'Data Summary'!EA195="Yes"),OFFSET('Hygiene Data'!$H$5,0,10*ROW('Hygiene Data'!H189)),NA())</f>
        <v>#N/A</v>
      </c>
      <c r="BM195" s="98" t="e">
        <f ca="true">+IF(AND(ISNUMBER(OFFSET('Hygiene Data'!$H$7,0,10*ROW('Hygiene Data'!H189))),'Data Summary'!EB195="Yes"),OFFSET('Hygiene Data'!$H$7,0,10*ROW('Hygiene Data'!H189)),NA())</f>
        <v>#N/A</v>
      </c>
      <c r="BN195" s="98" t="e">
        <f ca="true">+IF(AND(ISNUMBER(OFFSET('Hygiene Data'!$H$9,0,10*ROW('Hygiene Data'!H189))),'Data Summary'!EC195="Yes"),OFFSET('Hygiene Data'!$H$9,0,10*ROW('Hygiene Data'!H189)),NA())</f>
        <v>#N/A</v>
      </c>
      <c r="BO195" s="98" t="e">
        <f ca="true">+IF(AND(ISNUMBER(OFFSET('Hygiene Data'!$I$5,0,10*ROW('Hygiene Data'!I189))),'Data Summary'!ED195="Yes"),OFFSET('Hygiene Data'!$I$5,0,10*ROW('Hygiene Data'!I189)),NA())</f>
        <v>#N/A</v>
      </c>
      <c r="BP195" s="98" t="e">
        <f ca="true">+IF(AND(ISNUMBER(OFFSET('Hygiene Data'!$I$7,0,10*ROW('Hygiene Data'!I189))),'Data Summary'!EE195="Yes"),OFFSET('Hygiene Data'!$I$7,0,10*ROW('Hygiene Data'!I189)),NA())</f>
        <v>#N/A</v>
      </c>
      <c r="BQ195" s="98" t="e">
        <f ca="true">+IF(AND(ISNUMBER(OFFSET('Hygiene Data'!$I$9,0,10*ROW('Hygiene Data'!I189))),'Data Summary'!EF195="Yes"),OFFSET('Hygiene Data'!$I$9,0,10*ROW('Hygiene Data'!I189)),NA())</f>
        <v>#N/A</v>
      </c>
    </row>
    <row xmlns:x14ac="http://schemas.microsoft.com/office/spreadsheetml/2009/9/ac" r="196" x14ac:dyDescent="0.2">
      <c r="A196" s="339" t="e">
        <f ca="true">+RIGHT('Data Summary'!A196,LEN('Data Summary'!A196)-9)</f>
        <v>#VALUE!</v>
      </c>
      <c r="B196" s="36" t="str">
        <f ca="true">+IF(ISTEXT('Data Summary'!B196),'Data Summary'!B196,"")</f>
        <v/>
      </c>
      <c r="C196" s="338" t="e">
        <f ca="true">+VALUE('Data Summary'!C196)</f>
        <v>#VALUE!</v>
      </c>
      <c r="D196" s="96" t="e">
        <f ca="true">+IF(AND(ISNUMBER(OFFSET('Water Data'!$D$4,0,10*ROW('Water Data'!D190))),'Data Summary'!BS196="Yes"),100-OFFSET('Water Data'!$D$4,0,10*ROW('Water Data'!D190)),NA())</f>
        <v>#N/A</v>
      </c>
      <c r="E196" s="96" t="e">
        <f ca="true">+IF(AND(ISNUMBER(OFFSET('Water Data'!$D$6,0,10*ROW('Water Data'!D190))),'Data Summary'!BT196="Yes"),OFFSET('Water Data'!$D$6,0,10*ROW('Water Data'!D190)),NA())</f>
        <v>#N/A</v>
      </c>
      <c r="F196" s="96" t="e">
        <f ca="true">+IF(AND(ISNUMBER(OFFSET('Water Data'!$D$9,0,10*ROW('Water Data'!D190))),'Data Summary'!BU196="Yes"),OFFSET('Water Data'!$D$9,0,10*ROW('Water Data'!D190)),NA())</f>
        <v>#N/A</v>
      </c>
      <c r="G196" s="96" t="e">
        <f ca="true">+IF(AND(ISNUMBER(OFFSET('Water Data'!$E$4,0,10*ROW('Water Data'!E190))),'Data Summary'!BV196="Yes"),100-OFFSET('Water Data'!$E$4,0,10*ROW('Water Data'!E190)),NA())</f>
        <v>#N/A</v>
      </c>
      <c r="H196" s="96" t="e">
        <f ca="true">+IF(AND(ISNUMBER(OFFSET('Water Data'!$E$6,0,10*ROW('Water Data'!E190))),'Data Summary'!BW196="Yes"),OFFSET('Water Data'!$E$6,0,10*ROW('Water Data'!E190)),NA())</f>
        <v>#N/A</v>
      </c>
      <c r="I196" s="96" t="e">
        <f ca="true">+IF(AND(ISNUMBER(OFFSET('Water Data'!$E$9,0,10*ROW('Water Data'!E190))),'Data Summary'!BX196="Yes"),OFFSET('Water Data'!$E$9,0,10*ROW('Water Data'!E190)),NA())</f>
        <v>#N/A</v>
      </c>
      <c r="J196" s="96" t="e">
        <f ca="true">+IF(AND(ISNUMBER(OFFSET('Water Data'!$F$4,0,10*ROW('Water Data'!F190))),'Data Summary'!BY196="Yes"),100-OFFSET('Water Data'!$F$4,0,10*ROW('Water Data'!F190)),NA())</f>
        <v>#N/A</v>
      </c>
      <c r="K196" s="96" t="e">
        <f ca="true">+IF(AND(ISNUMBER(OFFSET('Water Data'!$F$6,0,10*ROW('Water Data'!F190))),'Data Summary'!BZ196="Yes"),OFFSET('Water Data'!$F$6,0,10*ROW('Water Data'!F190)),NA())</f>
        <v>#N/A</v>
      </c>
      <c r="L196" s="96" t="e">
        <f ca="true">+IF(AND(ISNUMBER(OFFSET('Water Data'!$F$9,0,10*ROW('Water Data'!F190))),'Data Summary'!CA196="Yes"),OFFSET('Water Data'!$F$9,0,10*ROW('Water Data'!F190)),NA())</f>
        <v>#N/A</v>
      </c>
      <c r="M196" s="96" t="e">
        <f ca="true">+IF(AND(ISNUMBER(OFFSET('Water Data'!$G$4,0,10*ROW('Water Data'!G190))),'Data Summary'!CB196="Yes"),100-OFFSET('Water Data'!$G$4,0,10*ROW('Water Data'!G190)),NA())</f>
        <v>#N/A</v>
      </c>
      <c r="N196" s="96" t="e">
        <f ca="true">+IF(AND(ISNUMBER(OFFSET('Water Data'!$G$6,0,10*ROW('Water Data'!G190))),'Data Summary'!CC196="Yes"),OFFSET('Water Data'!$G$6,0,10*ROW('Water Data'!G190)),NA())</f>
        <v>#N/A</v>
      </c>
      <c r="O196" s="96" t="e">
        <f ca="true">+IF(AND(ISNUMBER(OFFSET('Water Data'!$G$9,0,10*ROW('Water Data'!G190))),'Data Summary'!CD196="Yes"),OFFSET('Water Data'!$G$9,0,10*ROW('Water Data'!G190)),NA())</f>
        <v>#N/A</v>
      </c>
      <c r="P196" s="96" t="e">
        <f ca="true">+IF(AND(ISNUMBER(OFFSET('Water Data'!$H$4,0,10*ROW('Water Data'!H190))),'Data Summary'!CE196="Yes"),100-OFFSET('Water Data'!$H$4,0,10*ROW('Water Data'!H190)),NA())</f>
        <v>#N/A</v>
      </c>
      <c r="Q196" s="96" t="e">
        <f ca="true">+IF(AND(ISNUMBER(OFFSET('Water Data'!$H$6,0,10*ROW('Water Data'!H190))),'Data Summary'!CF196="Yes"),OFFSET('Water Data'!$H$6,0,10*ROW('Water Data'!H190)),NA())</f>
        <v>#N/A</v>
      </c>
      <c r="R196" s="96" t="e">
        <f ca="true">+IF(AND(ISNUMBER(OFFSET('Water Data'!$H$9,0,10*ROW('Water Data'!H190))),'Data Summary'!CG196="Yes"),OFFSET('Water Data'!$H$9,0,10*ROW('Water Data'!H190)),NA())</f>
        <v>#N/A</v>
      </c>
      <c r="S196" s="96" t="e">
        <f ca="true">+IF(AND(ISNUMBER(OFFSET('Water Data'!$I$4,0,10*ROW('Water Data'!I190))),'Data Summary'!CH196="Yes"),100-OFFSET('Water Data'!$I$4,0,10*ROW('Water Data'!I190)),NA())</f>
        <v>#N/A</v>
      </c>
      <c r="T196" s="96" t="e">
        <f ca="true">+IF(AND(ISNUMBER(OFFSET('Water Data'!$I$6,0,10*ROW('Water Data'!I190))),'Data Summary'!CI196="Yes"),OFFSET('Water Data'!$I$6,0,10*ROW('Water Data'!I190)),NA())</f>
        <v>#N/A</v>
      </c>
      <c r="U196" s="96" t="e">
        <f ca="true">+IF(AND(ISNUMBER(OFFSET('Water Data'!$I$9,0,10*ROW('Water Data'!I190))),'Data Summary'!CJ196="Yes"),OFFSET('Water Data'!$I$9,0,10*ROW('Water Data'!I190)),NA())</f>
        <v>#N/A</v>
      </c>
      <c r="V196" s="97" t="e">
        <f ca="true">+IF(AND(ISNUMBER(OFFSET('Sanitation Data'!$D$4,0,10*ROW('Sanitation Data'!D190))),'Data Summary'!CK196="Yes"),100-OFFSET('Sanitation Data'!$D$4,0,10*ROW('Sanitation Data'!D190)),NA())</f>
        <v>#N/A</v>
      </c>
      <c r="W196" s="97" t="e">
        <f ca="true">+IF(AND(ISNUMBER(OFFSET('Sanitation Data'!$D$6,0,10*ROW('Sanitation Data'!D190))),'Data Summary'!CL196="Yes"),OFFSET('Sanitation Data'!$D$6,0,10*ROW('Sanitation Data'!D190)),NA())</f>
        <v>#N/A</v>
      </c>
      <c r="X196" s="97" t="e">
        <f ca="true">+IF(AND(ISNUMBER(OFFSET('Sanitation Data'!$D$10,0,10*ROW('Sanitation Data'!D190))),'Data Summary'!CM196="Yes"),OFFSET('Sanitation Data'!$D$10,0,10*ROW('Sanitation Data'!D190)),NA())</f>
        <v>#N/A</v>
      </c>
      <c r="Y196" s="97" t="e">
        <f ca="true">+IF(AND(ISNUMBER(OFFSET('Sanitation Data'!$D$11,0,10*ROW('Sanitation Data'!D190))),'Data Summary'!CN196="Yes"),OFFSET('Sanitation Data'!$D$11,0,10*ROW('Sanitation Data'!D190)),NA())</f>
        <v>#N/A</v>
      </c>
      <c r="Z196" s="97" t="e">
        <f ca="true">+IF(AND(ISNUMBER(OFFSET('Sanitation Data'!$D$12,0,10*ROW('Sanitation Data'!D190))),'Data Summary'!CO196="Yes"),OFFSET('Sanitation Data'!$D$12,0,10*ROW('Sanitation Data'!D190)),NA())</f>
        <v>#N/A</v>
      </c>
      <c r="AA196" s="97" t="e">
        <f ca="true">+IF(AND(ISNUMBER(OFFSET('Sanitation Data'!$E$4,0,10*ROW('Sanitation Data'!E190))),'Data Summary'!CP196="Yes"),100-OFFSET('Sanitation Data'!$E$4,0,10*ROW('Sanitation Data'!E190)),NA())</f>
        <v>#N/A</v>
      </c>
      <c r="AB196" s="97" t="e">
        <f ca="true">+IF(AND(ISNUMBER(OFFSET('Sanitation Data'!$E$6,0,10*ROW('Sanitation Data'!E190))),'Data Summary'!CQ196="Yes"),OFFSET('Sanitation Data'!$E$6,0,10*ROW('Sanitation Data'!E190)),NA())</f>
        <v>#N/A</v>
      </c>
      <c r="AC196" s="97" t="e">
        <f ca="true">+IF(AND(ISNUMBER(OFFSET('Sanitation Data'!$E$10,0,10*ROW('Sanitation Data'!E190))),'Data Summary'!CR196="Yes"),OFFSET('Sanitation Data'!$E$10,0,10*ROW('Sanitation Data'!E190)),NA())</f>
        <v>#N/A</v>
      </c>
      <c r="AD196" s="97" t="e">
        <f ca="true">+IF(AND(ISNUMBER(OFFSET('Sanitation Data'!$E$11,0,10*ROW('Sanitation Data'!E190))),'Data Summary'!CS196="Yes"),OFFSET('Sanitation Data'!$E$11,0,10*ROW('Sanitation Data'!E190)),NA())</f>
        <v>#N/A</v>
      </c>
      <c r="AE196" s="97" t="e">
        <f ca="true">+IF(AND(ISNUMBER(OFFSET('Sanitation Data'!$E$12,0,10*ROW('Sanitation Data'!E190))),'Data Summary'!CT196="Yes"),OFFSET('Sanitation Data'!$E$12,0,10*ROW('Sanitation Data'!E190)),NA())</f>
        <v>#N/A</v>
      </c>
      <c r="AF196" s="97" t="e">
        <f ca="true">+IF(AND(ISNUMBER(OFFSET('Sanitation Data'!$F$4,0,10*ROW('Sanitation Data'!F190))),'Data Summary'!CU196="Yes"),100-OFFSET('Sanitation Data'!$F$4,0,10*ROW('Sanitation Data'!F190)),NA())</f>
        <v>#N/A</v>
      </c>
      <c r="AG196" s="97" t="e">
        <f ca="true">+IF(AND(ISNUMBER(OFFSET('Sanitation Data'!$F$6,0,10*ROW('Sanitation Data'!F190))),'Data Summary'!CV196="Yes"),OFFSET('Sanitation Data'!$F$6,0,10*ROW('Sanitation Data'!F190)),NA())</f>
        <v>#N/A</v>
      </c>
      <c r="AH196" s="97" t="e">
        <f ca="true">+IF(AND(ISNUMBER(OFFSET('Sanitation Data'!$F$10,0,10*ROW('Sanitation Data'!F190))),'Data Summary'!CW196="Yes"),OFFSET('Sanitation Data'!$F$10,0,10*ROW('Sanitation Data'!F190)),NA())</f>
        <v>#N/A</v>
      </c>
      <c r="AI196" s="97" t="e">
        <f ca="true">+IF(AND(ISNUMBER(OFFSET('Sanitation Data'!$F$11,0,10*ROW('Sanitation Data'!F190))),'Data Summary'!CX196="Yes"),OFFSET('Sanitation Data'!$F$11,0,10*ROW('Sanitation Data'!F190)),NA())</f>
        <v>#N/A</v>
      </c>
      <c r="AJ196" s="97" t="e">
        <f ca="true">+IF(AND(ISNUMBER(OFFSET('Sanitation Data'!$F$12,0,10*ROW('Sanitation Data'!F190))),'Data Summary'!CY196="Yes"),OFFSET('Sanitation Data'!$F$12,0,10*ROW('Sanitation Data'!F190)),NA())</f>
        <v>#N/A</v>
      </c>
      <c r="AK196" s="97" t="e">
        <f ca="true">+IF(AND(ISNUMBER(OFFSET('Sanitation Data'!$G$4,0,10*ROW('Sanitation Data'!G190))),'Data Summary'!CZ196="Yes"),100-OFFSET('Sanitation Data'!$G$4,0,10*ROW('Sanitation Data'!G190)),NA())</f>
        <v>#N/A</v>
      </c>
      <c r="AL196" s="97" t="e">
        <f ca="true">+IF(AND(ISNUMBER(OFFSET('Sanitation Data'!$G$6,0,10*ROW('Sanitation Data'!G190))),'Data Summary'!DA196="Yes"),OFFSET('Sanitation Data'!$G$6,0,10*ROW('Sanitation Data'!G190)),NA())</f>
        <v>#N/A</v>
      </c>
      <c r="AM196" s="97" t="e">
        <f ca="true">+IF(AND(ISNUMBER(OFFSET('Sanitation Data'!$G$10,0,10*ROW('Sanitation Data'!G190))),'Data Summary'!DB196="Yes"),OFFSET('Sanitation Data'!$G$10,0,10*ROW('Sanitation Data'!G190)),NA())</f>
        <v>#N/A</v>
      </c>
      <c r="AN196" s="97" t="e">
        <f ca="true">+IF(AND(ISNUMBER(OFFSET('Sanitation Data'!$G$11,0,10*ROW('Sanitation Data'!G190))),'Data Summary'!DC196="Yes"),OFFSET('Sanitation Data'!$G$11,0,10*ROW('Sanitation Data'!G190)),NA())</f>
        <v>#N/A</v>
      </c>
      <c r="AO196" s="97" t="e">
        <f ca="true">+IF(AND(ISNUMBER(OFFSET('Sanitation Data'!$G$12,0,10*ROW('Sanitation Data'!G190))),'Data Summary'!DD196="Yes"),OFFSET('Sanitation Data'!$G$12,0,10*ROW('Sanitation Data'!G190)),NA())</f>
        <v>#N/A</v>
      </c>
      <c r="AP196" s="97" t="e">
        <f ca="true">+IF(AND(ISNUMBER(OFFSET('Sanitation Data'!$H$4,0,10*ROW('Sanitation Data'!H190))),'Data Summary'!DE196="Yes"),100-OFFSET('Sanitation Data'!$H$4,0,10*ROW('Sanitation Data'!H190)),NA())</f>
        <v>#N/A</v>
      </c>
      <c r="AQ196" s="97" t="e">
        <f ca="true">+IF(AND(ISNUMBER(OFFSET('Sanitation Data'!$H$6,0,10*ROW('Sanitation Data'!H190))),'Data Summary'!DF196="Yes"),OFFSET('Sanitation Data'!$H$6,0,10*ROW('Sanitation Data'!H190)),NA())</f>
        <v>#N/A</v>
      </c>
      <c r="AR196" s="97" t="e">
        <f ca="true">+IF(AND(ISNUMBER(OFFSET('Sanitation Data'!$H$10,0,10*ROW('Sanitation Data'!H190))),'Data Summary'!DG196="Yes"),OFFSET('Sanitation Data'!$H$10,0,10*ROW('Sanitation Data'!H190)),NA())</f>
        <v>#N/A</v>
      </c>
      <c r="AS196" s="97" t="e">
        <f ca="true">+IF(AND(ISNUMBER(OFFSET('Sanitation Data'!$H$11,0,10*ROW('Sanitation Data'!H190))),'Data Summary'!DH196="Yes"),OFFSET('Sanitation Data'!$H$11,0,10*ROW('Sanitation Data'!H190)),NA())</f>
        <v>#N/A</v>
      </c>
      <c r="AT196" s="97" t="e">
        <f ca="true">+IF(AND(ISNUMBER(OFFSET('Sanitation Data'!$H$12,0,10*ROW('Sanitation Data'!H190))),'Data Summary'!DI196="Yes"),OFFSET('Sanitation Data'!$H$12,0,10*ROW('Sanitation Data'!H190)),NA())</f>
        <v>#N/A</v>
      </c>
      <c r="AU196" s="97" t="e">
        <f ca="true">+IF(AND(ISNUMBER(OFFSET('Sanitation Data'!$I$4,0,10*ROW('Sanitation Data'!I190))),'Data Summary'!DJ196="Yes"),100-OFFSET('Sanitation Data'!$I$4,0,10*ROW('Sanitation Data'!I190)),NA())</f>
        <v>#N/A</v>
      </c>
      <c r="AV196" s="97" t="e">
        <f ca="true">+IF(AND(ISNUMBER(OFFSET('Sanitation Data'!$I$6,0,10*ROW('Sanitation Data'!I190))),'Data Summary'!DK196="Yes"),OFFSET('Sanitation Data'!$I$6,0,10*ROW('Sanitation Data'!I190)),NA())</f>
        <v>#N/A</v>
      </c>
      <c r="AW196" s="97" t="e">
        <f ca="true">+IF(AND(ISNUMBER(OFFSET('Sanitation Data'!$I$10,0,10*ROW('Sanitation Data'!I190))),'Data Summary'!DL196="Yes"),OFFSET('Sanitation Data'!$I$10,0,10*ROW('Sanitation Data'!I190)),NA())</f>
        <v>#N/A</v>
      </c>
      <c r="AX196" s="97" t="e">
        <f ca="true">+IF(AND(ISNUMBER(OFFSET('Sanitation Data'!$I$11,0,10*ROW('Sanitation Data'!I190))),'Data Summary'!DM196="Yes"),OFFSET('Sanitation Data'!$I$11,0,10*ROW('Sanitation Data'!I190)),NA())</f>
        <v>#N/A</v>
      </c>
      <c r="AY196" s="97" t="e">
        <f ca="true">+IF(AND(ISNUMBER(OFFSET('Sanitation Data'!$I$12,0,10*ROW('Sanitation Data'!I190))),'Data Summary'!DN196="Yes"),OFFSET('Sanitation Data'!$I$12,0,10*ROW('Sanitation Data'!I190)),NA())</f>
        <v>#N/A</v>
      </c>
      <c r="AZ196" s="98" t="e">
        <f ca="true">+IF(AND(ISNUMBER(OFFSET('Hygiene Data'!$D$5,0,10*ROW('Hygiene Data'!D190))),'Data Summary'!DO196="Yes"),OFFSET('Hygiene Data'!$D$5,0,10*ROW('Hygiene Data'!D190)),NA())</f>
        <v>#N/A</v>
      </c>
      <c r="BA196" s="98" t="e">
        <f ca="true">+IF(AND(ISNUMBER(OFFSET('Hygiene Data'!$D$7,0,10*ROW('Hygiene Data'!D190))),'Data Summary'!DP196="Yes"),OFFSET('Hygiene Data'!$D$7,0,10*ROW('Hygiene Data'!D190)),NA())</f>
        <v>#N/A</v>
      </c>
      <c r="BB196" s="98" t="e">
        <f ca="true">+IF(AND(ISNUMBER(OFFSET('Hygiene Data'!$D$9,0,10*ROW('Hygiene Data'!D190))),'Data Summary'!DQ196="Yes"),OFFSET('Hygiene Data'!$D$9,0,10*ROW('Hygiene Data'!D190)),NA())</f>
        <v>#N/A</v>
      </c>
      <c r="BC196" s="98" t="e">
        <f ca="true">+IF(AND(ISNUMBER(OFFSET('Hygiene Data'!$E$5,0,10*ROW('Hygiene Data'!E190))),'Data Summary'!DR196="Yes"),OFFSET('Hygiene Data'!$E$5,0,10*ROW('Hygiene Data'!E190)),NA())</f>
        <v>#N/A</v>
      </c>
      <c r="BD196" s="98" t="e">
        <f ca="true">+IF(AND(ISNUMBER(OFFSET('Hygiene Data'!$E$7,0,10*ROW('Hygiene Data'!E190))),'Data Summary'!DS196="Yes"),OFFSET('Hygiene Data'!$E$7,0,10*ROW('Hygiene Data'!E190)),NA())</f>
        <v>#N/A</v>
      </c>
      <c r="BE196" s="98" t="e">
        <f ca="true">+IF(AND(ISNUMBER(OFFSET('Hygiene Data'!$E$9,0,10*ROW('Hygiene Data'!E190))),'Data Summary'!DT196="Yes"),OFFSET('Hygiene Data'!$E$9,0,10*ROW('Hygiene Data'!E190)),NA())</f>
        <v>#N/A</v>
      </c>
      <c r="BF196" s="98" t="e">
        <f ca="true">+IF(AND(ISNUMBER(OFFSET('Hygiene Data'!$F$5,0,10*ROW('Hygiene Data'!F190))),'Data Summary'!DU196="Yes"),OFFSET('Hygiene Data'!$F$5,0,10*ROW('Hygiene Data'!F190)),NA())</f>
        <v>#N/A</v>
      </c>
      <c r="BG196" s="98" t="e">
        <f ca="true">+IF(AND(ISNUMBER(OFFSET('Hygiene Data'!$F$7,0,10*ROW('Hygiene Data'!F190))),'Data Summary'!DV196="Yes"),OFFSET('Hygiene Data'!$F$7,0,10*ROW('Hygiene Data'!F190)),NA())</f>
        <v>#N/A</v>
      </c>
      <c r="BH196" s="98" t="e">
        <f ca="true">+IF(AND(ISNUMBER(OFFSET('Hygiene Data'!$F$9,0,10*ROW('Hygiene Data'!F190))),'Data Summary'!DW196="Yes"),OFFSET('Hygiene Data'!$F$9,0,10*ROW('Hygiene Data'!F190)),NA())</f>
        <v>#N/A</v>
      </c>
      <c r="BI196" s="98" t="e">
        <f ca="true">+IF(AND(ISNUMBER(OFFSET('Hygiene Data'!$G$5,0,10*ROW('Hygiene Data'!G190))),'Data Summary'!DX196="Yes"),OFFSET('Hygiene Data'!$G$5,0,10*ROW('Hygiene Data'!G190)),NA())</f>
        <v>#N/A</v>
      </c>
      <c r="BJ196" s="98" t="e">
        <f ca="true">+IF(AND(ISNUMBER(OFFSET('Hygiene Data'!$G$7,0,10*ROW('Hygiene Data'!G190))),'Data Summary'!DY196="Yes"),OFFSET('Hygiene Data'!$G$7,0,10*ROW('Hygiene Data'!G190)),NA())</f>
        <v>#N/A</v>
      </c>
      <c r="BK196" s="98" t="e">
        <f ca="true">+IF(AND(ISNUMBER(OFFSET('Hygiene Data'!$G$9,0,10*ROW('Hygiene Data'!G190))),'Data Summary'!DZ196="Yes"),OFFSET('Hygiene Data'!$G$9,0,10*ROW('Hygiene Data'!G190)),NA())</f>
        <v>#N/A</v>
      </c>
      <c r="BL196" s="98" t="e">
        <f ca="true">+IF(AND(ISNUMBER(OFFSET('Hygiene Data'!$H$5,0,10*ROW('Hygiene Data'!H190))),'Data Summary'!EA196="Yes"),OFFSET('Hygiene Data'!$H$5,0,10*ROW('Hygiene Data'!H190)),NA())</f>
        <v>#N/A</v>
      </c>
      <c r="BM196" s="98" t="e">
        <f ca="true">+IF(AND(ISNUMBER(OFFSET('Hygiene Data'!$H$7,0,10*ROW('Hygiene Data'!H190))),'Data Summary'!EB196="Yes"),OFFSET('Hygiene Data'!$H$7,0,10*ROW('Hygiene Data'!H190)),NA())</f>
        <v>#N/A</v>
      </c>
      <c r="BN196" s="98" t="e">
        <f ca="true">+IF(AND(ISNUMBER(OFFSET('Hygiene Data'!$H$9,0,10*ROW('Hygiene Data'!H190))),'Data Summary'!EC196="Yes"),OFFSET('Hygiene Data'!$H$9,0,10*ROW('Hygiene Data'!H190)),NA())</f>
        <v>#N/A</v>
      </c>
      <c r="BO196" s="98" t="e">
        <f ca="true">+IF(AND(ISNUMBER(OFFSET('Hygiene Data'!$I$5,0,10*ROW('Hygiene Data'!I190))),'Data Summary'!ED196="Yes"),OFFSET('Hygiene Data'!$I$5,0,10*ROW('Hygiene Data'!I190)),NA())</f>
        <v>#N/A</v>
      </c>
      <c r="BP196" s="98" t="e">
        <f ca="true">+IF(AND(ISNUMBER(OFFSET('Hygiene Data'!$I$7,0,10*ROW('Hygiene Data'!I190))),'Data Summary'!EE196="Yes"),OFFSET('Hygiene Data'!$I$7,0,10*ROW('Hygiene Data'!I190)),NA())</f>
        <v>#N/A</v>
      </c>
      <c r="BQ196" s="98" t="e">
        <f ca="true">+IF(AND(ISNUMBER(OFFSET('Hygiene Data'!$I$9,0,10*ROW('Hygiene Data'!I190))),'Data Summary'!EF196="Yes"),OFFSET('Hygiene Data'!$I$9,0,10*ROW('Hygiene Data'!I190)),NA())</f>
        <v>#N/A</v>
      </c>
    </row>
    <row xmlns:x14ac="http://schemas.microsoft.com/office/spreadsheetml/2009/9/ac" r="197" x14ac:dyDescent="0.2">
      <c r="A197" s="339" t="e">
        <f ca="true">+RIGHT('Data Summary'!A197,LEN('Data Summary'!A197)-9)</f>
        <v>#VALUE!</v>
      </c>
      <c r="B197" s="36" t="str">
        <f ca="true">+IF(ISTEXT('Data Summary'!B197),'Data Summary'!B197,"")</f>
        <v/>
      </c>
      <c r="C197" s="338" t="e">
        <f ca="true">+VALUE('Data Summary'!C197)</f>
        <v>#VALUE!</v>
      </c>
      <c r="D197" s="96" t="e">
        <f ca="true">+IF(AND(ISNUMBER(OFFSET('Water Data'!$D$4,0,10*ROW('Water Data'!D191))),'Data Summary'!BS197="Yes"),100-OFFSET('Water Data'!$D$4,0,10*ROW('Water Data'!D191)),NA())</f>
        <v>#N/A</v>
      </c>
      <c r="E197" s="96" t="e">
        <f ca="true">+IF(AND(ISNUMBER(OFFSET('Water Data'!$D$6,0,10*ROW('Water Data'!D191))),'Data Summary'!BT197="Yes"),OFFSET('Water Data'!$D$6,0,10*ROW('Water Data'!D191)),NA())</f>
        <v>#N/A</v>
      </c>
      <c r="F197" s="96" t="e">
        <f ca="true">+IF(AND(ISNUMBER(OFFSET('Water Data'!$D$9,0,10*ROW('Water Data'!D191))),'Data Summary'!BU197="Yes"),OFFSET('Water Data'!$D$9,0,10*ROW('Water Data'!D191)),NA())</f>
        <v>#N/A</v>
      </c>
      <c r="G197" s="96" t="e">
        <f ca="true">+IF(AND(ISNUMBER(OFFSET('Water Data'!$E$4,0,10*ROW('Water Data'!E191))),'Data Summary'!BV197="Yes"),100-OFFSET('Water Data'!$E$4,0,10*ROW('Water Data'!E191)),NA())</f>
        <v>#N/A</v>
      </c>
      <c r="H197" s="96" t="e">
        <f ca="true">+IF(AND(ISNUMBER(OFFSET('Water Data'!$E$6,0,10*ROW('Water Data'!E191))),'Data Summary'!BW197="Yes"),OFFSET('Water Data'!$E$6,0,10*ROW('Water Data'!E191)),NA())</f>
        <v>#N/A</v>
      </c>
      <c r="I197" s="96" t="e">
        <f ca="true">+IF(AND(ISNUMBER(OFFSET('Water Data'!$E$9,0,10*ROW('Water Data'!E191))),'Data Summary'!BX197="Yes"),OFFSET('Water Data'!$E$9,0,10*ROW('Water Data'!E191)),NA())</f>
        <v>#N/A</v>
      </c>
      <c r="J197" s="96" t="e">
        <f ca="true">+IF(AND(ISNUMBER(OFFSET('Water Data'!$F$4,0,10*ROW('Water Data'!F191))),'Data Summary'!BY197="Yes"),100-OFFSET('Water Data'!$F$4,0,10*ROW('Water Data'!F191)),NA())</f>
        <v>#N/A</v>
      </c>
      <c r="K197" s="96" t="e">
        <f ca="true">+IF(AND(ISNUMBER(OFFSET('Water Data'!$F$6,0,10*ROW('Water Data'!F191))),'Data Summary'!BZ197="Yes"),OFFSET('Water Data'!$F$6,0,10*ROW('Water Data'!F191)),NA())</f>
        <v>#N/A</v>
      </c>
      <c r="L197" s="96" t="e">
        <f ca="true">+IF(AND(ISNUMBER(OFFSET('Water Data'!$F$9,0,10*ROW('Water Data'!F191))),'Data Summary'!CA197="Yes"),OFFSET('Water Data'!$F$9,0,10*ROW('Water Data'!F191)),NA())</f>
        <v>#N/A</v>
      </c>
      <c r="M197" s="96" t="e">
        <f ca="true">+IF(AND(ISNUMBER(OFFSET('Water Data'!$G$4,0,10*ROW('Water Data'!G191))),'Data Summary'!CB197="Yes"),100-OFFSET('Water Data'!$G$4,0,10*ROW('Water Data'!G191)),NA())</f>
        <v>#N/A</v>
      </c>
      <c r="N197" s="96" t="e">
        <f ca="true">+IF(AND(ISNUMBER(OFFSET('Water Data'!$G$6,0,10*ROW('Water Data'!G191))),'Data Summary'!CC197="Yes"),OFFSET('Water Data'!$G$6,0,10*ROW('Water Data'!G191)),NA())</f>
        <v>#N/A</v>
      </c>
      <c r="O197" s="96" t="e">
        <f ca="true">+IF(AND(ISNUMBER(OFFSET('Water Data'!$G$9,0,10*ROW('Water Data'!G191))),'Data Summary'!CD197="Yes"),OFFSET('Water Data'!$G$9,0,10*ROW('Water Data'!G191)),NA())</f>
        <v>#N/A</v>
      </c>
      <c r="P197" s="96" t="e">
        <f ca="true">+IF(AND(ISNUMBER(OFFSET('Water Data'!$H$4,0,10*ROW('Water Data'!H191))),'Data Summary'!CE197="Yes"),100-OFFSET('Water Data'!$H$4,0,10*ROW('Water Data'!H191)),NA())</f>
        <v>#N/A</v>
      </c>
      <c r="Q197" s="96" t="e">
        <f ca="true">+IF(AND(ISNUMBER(OFFSET('Water Data'!$H$6,0,10*ROW('Water Data'!H191))),'Data Summary'!CF197="Yes"),OFFSET('Water Data'!$H$6,0,10*ROW('Water Data'!H191)),NA())</f>
        <v>#N/A</v>
      </c>
      <c r="R197" s="96" t="e">
        <f ca="true">+IF(AND(ISNUMBER(OFFSET('Water Data'!$H$9,0,10*ROW('Water Data'!H191))),'Data Summary'!CG197="Yes"),OFFSET('Water Data'!$H$9,0,10*ROW('Water Data'!H191)),NA())</f>
        <v>#N/A</v>
      </c>
      <c r="S197" s="96" t="e">
        <f ca="true">+IF(AND(ISNUMBER(OFFSET('Water Data'!$I$4,0,10*ROW('Water Data'!I191))),'Data Summary'!CH197="Yes"),100-OFFSET('Water Data'!$I$4,0,10*ROW('Water Data'!I191)),NA())</f>
        <v>#N/A</v>
      </c>
      <c r="T197" s="96" t="e">
        <f ca="true">+IF(AND(ISNUMBER(OFFSET('Water Data'!$I$6,0,10*ROW('Water Data'!I191))),'Data Summary'!CI197="Yes"),OFFSET('Water Data'!$I$6,0,10*ROW('Water Data'!I191)),NA())</f>
        <v>#N/A</v>
      </c>
      <c r="U197" s="96" t="e">
        <f ca="true">+IF(AND(ISNUMBER(OFFSET('Water Data'!$I$9,0,10*ROW('Water Data'!I191))),'Data Summary'!CJ197="Yes"),OFFSET('Water Data'!$I$9,0,10*ROW('Water Data'!I191)),NA())</f>
        <v>#N/A</v>
      </c>
      <c r="V197" s="97" t="e">
        <f ca="true">+IF(AND(ISNUMBER(OFFSET('Sanitation Data'!$D$4,0,10*ROW('Sanitation Data'!D191))),'Data Summary'!CK197="Yes"),100-OFFSET('Sanitation Data'!$D$4,0,10*ROW('Sanitation Data'!D191)),NA())</f>
        <v>#N/A</v>
      </c>
      <c r="W197" s="97" t="e">
        <f ca="true">+IF(AND(ISNUMBER(OFFSET('Sanitation Data'!$D$6,0,10*ROW('Sanitation Data'!D191))),'Data Summary'!CL197="Yes"),OFFSET('Sanitation Data'!$D$6,0,10*ROW('Sanitation Data'!D191)),NA())</f>
        <v>#N/A</v>
      </c>
      <c r="X197" s="97" t="e">
        <f ca="true">+IF(AND(ISNUMBER(OFFSET('Sanitation Data'!$D$10,0,10*ROW('Sanitation Data'!D191))),'Data Summary'!CM197="Yes"),OFFSET('Sanitation Data'!$D$10,0,10*ROW('Sanitation Data'!D191)),NA())</f>
        <v>#N/A</v>
      </c>
      <c r="Y197" s="97" t="e">
        <f ca="true">+IF(AND(ISNUMBER(OFFSET('Sanitation Data'!$D$11,0,10*ROW('Sanitation Data'!D191))),'Data Summary'!CN197="Yes"),OFFSET('Sanitation Data'!$D$11,0,10*ROW('Sanitation Data'!D191)),NA())</f>
        <v>#N/A</v>
      </c>
      <c r="Z197" s="97" t="e">
        <f ca="true">+IF(AND(ISNUMBER(OFFSET('Sanitation Data'!$D$12,0,10*ROW('Sanitation Data'!D191))),'Data Summary'!CO197="Yes"),OFFSET('Sanitation Data'!$D$12,0,10*ROW('Sanitation Data'!D191)),NA())</f>
        <v>#N/A</v>
      </c>
      <c r="AA197" s="97" t="e">
        <f ca="true">+IF(AND(ISNUMBER(OFFSET('Sanitation Data'!$E$4,0,10*ROW('Sanitation Data'!E191))),'Data Summary'!CP197="Yes"),100-OFFSET('Sanitation Data'!$E$4,0,10*ROW('Sanitation Data'!E191)),NA())</f>
        <v>#N/A</v>
      </c>
      <c r="AB197" s="97" t="e">
        <f ca="true">+IF(AND(ISNUMBER(OFFSET('Sanitation Data'!$E$6,0,10*ROW('Sanitation Data'!E191))),'Data Summary'!CQ197="Yes"),OFFSET('Sanitation Data'!$E$6,0,10*ROW('Sanitation Data'!E191)),NA())</f>
        <v>#N/A</v>
      </c>
      <c r="AC197" s="97" t="e">
        <f ca="true">+IF(AND(ISNUMBER(OFFSET('Sanitation Data'!$E$10,0,10*ROW('Sanitation Data'!E191))),'Data Summary'!CR197="Yes"),OFFSET('Sanitation Data'!$E$10,0,10*ROW('Sanitation Data'!E191)),NA())</f>
        <v>#N/A</v>
      </c>
      <c r="AD197" s="97" t="e">
        <f ca="true">+IF(AND(ISNUMBER(OFFSET('Sanitation Data'!$E$11,0,10*ROW('Sanitation Data'!E191))),'Data Summary'!CS197="Yes"),OFFSET('Sanitation Data'!$E$11,0,10*ROW('Sanitation Data'!E191)),NA())</f>
        <v>#N/A</v>
      </c>
      <c r="AE197" s="97" t="e">
        <f ca="true">+IF(AND(ISNUMBER(OFFSET('Sanitation Data'!$E$12,0,10*ROW('Sanitation Data'!E191))),'Data Summary'!CT197="Yes"),OFFSET('Sanitation Data'!$E$12,0,10*ROW('Sanitation Data'!E191)),NA())</f>
        <v>#N/A</v>
      </c>
      <c r="AF197" s="97" t="e">
        <f ca="true">+IF(AND(ISNUMBER(OFFSET('Sanitation Data'!$F$4,0,10*ROW('Sanitation Data'!F191))),'Data Summary'!CU197="Yes"),100-OFFSET('Sanitation Data'!$F$4,0,10*ROW('Sanitation Data'!F191)),NA())</f>
        <v>#N/A</v>
      </c>
      <c r="AG197" s="97" t="e">
        <f ca="true">+IF(AND(ISNUMBER(OFFSET('Sanitation Data'!$F$6,0,10*ROW('Sanitation Data'!F191))),'Data Summary'!CV197="Yes"),OFFSET('Sanitation Data'!$F$6,0,10*ROW('Sanitation Data'!F191)),NA())</f>
        <v>#N/A</v>
      </c>
      <c r="AH197" s="97" t="e">
        <f ca="true">+IF(AND(ISNUMBER(OFFSET('Sanitation Data'!$F$10,0,10*ROW('Sanitation Data'!F191))),'Data Summary'!CW197="Yes"),OFFSET('Sanitation Data'!$F$10,0,10*ROW('Sanitation Data'!F191)),NA())</f>
        <v>#N/A</v>
      </c>
      <c r="AI197" s="97" t="e">
        <f ca="true">+IF(AND(ISNUMBER(OFFSET('Sanitation Data'!$F$11,0,10*ROW('Sanitation Data'!F191))),'Data Summary'!CX197="Yes"),OFFSET('Sanitation Data'!$F$11,0,10*ROW('Sanitation Data'!F191)),NA())</f>
        <v>#N/A</v>
      </c>
      <c r="AJ197" s="97" t="e">
        <f ca="true">+IF(AND(ISNUMBER(OFFSET('Sanitation Data'!$F$12,0,10*ROW('Sanitation Data'!F191))),'Data Summary'!CY197="Yes"),OFFSET('Sanitation Data'!$F$12,0,10*ROW('Sanitation Data'!F191)),NA())</f>
        <v>#N/A</v>
      </c>
      <c r="AK197" s="97" t="e">
        <f ca="true">+IF(AND(ISNUMBER(OFFSET('Sanitation Data'!$G$4,0,10*ROW('Sanitation Data'!G191))),'Data Summary'!CZ197="Yes"),100-OFFSET('Sanitation Data'!$G$4,0,10*ROW('Sanitation Data'!G191)),NA())</f>
        <v>#N/A</v>
      </c>
      <c r="AL197" s="97" t="e">
        <f ca="true">+IF(AND(ISNUMBER(OFFSET('Sanitation Data'!$G$6,0,10*ROW('Sanitation Data'!G191))),'Data Summary'!DA197="Yes"),OFFSET('Sanitation Data'!$G$6,0,10*ROW('Sanitation Data'!G191)),NA())</f>
        <v>#N/A</v>
      </c>
      <c r="AM197" s="97" t="e">
        <f ca="true">+IF(AND(ISNUMBER(OFFSET('Sanitation Data'!$G$10,0,10*ROW('Sanitation Data'!G191))),'Data Summary'!DB197="Yes"),OFFSET('Sanitation Data'!$G$10,0,10*ROW('Sanitation Data'!G191)),NA())</f>
        <v>#N/A</v>
      </c>
      <c r="AN197" s="97" t="e">
        <f ca="true">+IF(AND(ISNUMBER(OFFSET('Sanitation Data'!$G$11,0,10*ROW('Sanitation Data'!G191))),'Data Summary'!DC197="Yes"),OFFSET('Sanitation Data'!$G$11,0,10*ROW('Sanitation Data'!G191)),NA())</f>
        <v>#N/A</v>
      </c>
      <c r="AO197" s="97" t="e">
        <f ca="true">+IF(AND(ISNUMBER(OFFSET('Sanitation Data'!$G$12,0,10*ROW('Sanitation Data'!G191))),'Data Summary'!DD197="Yes"),OFFSET('Sanitation Data'!$G$12,0,10*ROW('Sanitation Data'!G191)),NA())</f>
        <v>#N/A</v>
      </c>
      <c r="AP197" s="97" t="e">
        <f ca="true">+IF(AND(ISNUMBER(OFFSET('Sanitation Data'!$H$4,0,10*ROW('Sanitation Data'!H191))),'Data Summary'!DE197="Yes"),100-OFFSET('Sanitation Data'!$H$4,0,10*ROW('Sanitation Data'!H191)),NA())</f>
        <v>#N/A</v>
      </c>
      <c r="AQ197" s="97" t="e">
        <f ca="true">+IF(AND(ISNUMBER(OFFSET('Sanitation Data'!$H$6,0,10*ROW('Sanitation Data'!H191))),'Data Summary'!DF197="Yes"),OFFSET('Sanitation Data'!$H$6,0,10*ROW('Sanitation Data'!H191)),NA())</f>
        <v>#N/A</v>
      </c>
      <c r="AR197" s="97" t="e">
        <f ca="true">+IF(AND(ISNUMBER(OFFSET('Sanitation Data'!$H$10,0,10*ROW('Sanitation Data'!H191))),'Data Summary'!DG197="Yes"),OFFSET('Sanitation Data'!$H$10,0,10*ROW('Sanitation Data'!H191)),NA())</f>
        <v>#N/A</v>
      </c>
      <c r="AS197" s="97" t="e">
        <f ca="true">+IF(AND(ISNUMBER(OFFSET('Sanitation Data'!$H$11,0,10*ROW('Sanitation Data'!H191))),'Data Summary'!DH197="Yes"),OFFSET('Sanitation Data'!$H$11,0,10*ROW('Sanitation Data'!H191)),NA())</f>
        <v>#N/A</v>
      </c>
      <c r="AT197" s="97" t="e">
        <f ca="true">+IF(AND(ISNUMBER(OFFSET('Sanitation Data'!$H$12,0,10*ROW('Sanitation Data'!H191))),'Data Summary'!DI197="Yes"),OFFSET('Sanitation Data'!$H$12,0,10*ROW('Sanitation Data'!H191)),NA())</f>
        <v>#N/A</v>
      </c>
      <c r="AU197" s="97" t="e">
        <f ca="true">+IF(AND(ISNUMBER(OFFSET('Sanitation Data'!$I$4,0,10*ROW('Sanitation Data'!I191))),'Data Summary'!DJ197="Yes"),100-OFFSET('Sanitation Data'!$I$4,0,10*ROW('Sanitation Data'!I191)),NA())</f>
        <v>#N/A</v>
      </c>
      <c r="AV197" s="97" t="e">
        <f ca="true">+IF(AND(ISNUMBER(OFFSET('Sanitation Data'!$I$6,0,10*ROW('Sanitation Data'!I191))),'Data Summary'!DK197="Yes"),OFFSET('Sanitation Data'!$I$6,0,10*ROW('Sanitation Data'!I191)),NA())</f>
        <v>#N/A</v>
      </c>
      <c r="AW197" s="97" t="e">
        <f ca="true">+IF(AND(ISNUMBER(OFFSET('Sanitation Data'!$I$10,0,10*ROW('Sanitation Data'!I191))),'Data Summary'!DL197="Yes"),OFFSET('Sanitation Data'!$I$10,0,10*ROW('Sanitation Data'!I191)),NA())</f>
        <v>#N/A</v>
      </c>
      <c r="AX197" s="97" t="e">
        <f ca="true">+IF(AND(ISNUMBER(OFFSET('Sanitation Data'!$I$11,0,10*ROW('Sanitation Data'!I191))),'Data Summary'!DM197="Yes"),OFFSET('Sanitation Data'!$I$11,0,10*ROW('Sanitation Data'!I191)),NA())</f>
        <v>#N/A</v>
      </c>
      <c r="AY197" s="97" t="e">
        <f ca="true">+IF(AND(ISNUMBER(OFFSET('Sanitation Data'!$I$12,0,10*ROW('Sanitation Data'!I191))),'Data Summary'!DN197="Yes"),OFFSET('Sanitation Data'!$I$12,0,10*ROW('Sanitation Data'!I191)),NA())</f>
        <v>#N/A</v>
      </c>
      <c r="AZ197" s="98" t="e">
        <f ca="true">+IF(AND(ISNUMBER(OFFSET('Hygiene Data'!$D$5,0,10*ROW('Hygiene Data'!D191))),'Data Summary'!DO197="Yes"),OFFSET('Hygiene Data'!$D$5,0,10*ROW('Hygiene Data'!D191)),NA())</f>
        <v>#N/A</v>
      </c>
      <c r="BA197" s="98" t="e">
        <f ca="true">+IF(AND(ISNUMBER(OFFSET('Hygiene Data'!$D$7,0,10*ROW('Hygiene Data'!D191))),'Data Summary'!DP197="Yes"),OFFSET('Hygiene Data'!$D$7,0,10*ROW('Hygiene Data'!D191)),NA())</f>
        <v>#N/A</v>
      </c>
      <c r="BB197" s="98" t="e">
        <f ca="true">+IF(AND(ISNUMBER(OFFSET('Hygiene Data'!$D$9,0,10*ROW('Hygiene Data'!D191))),'Data Summary'!DQ197="Yes"),OFFSET('Hygiene Data'!$D$9,0,10*ROW('Hygiene Data'!D191)),NA())</f>
        <v>#N/A</v>
      </c>
      <c r="BC197" s="98" t="e">
        <f ca="true">+IF(AND(ISNUMBER(OFFSET('Hygiene Data'!$E$5,0,10*ROW('Hygiene Data'!E191))),'Data Summary'!DR197="Yes"),OFFSET('Hygiene Data'!$E$5,0,10*ROW('Hygiene Data'!E191)),NA())</f>
        <v>#N/A</v>
      </c>
      <c r="BD197" s="98" t="e">
        <f ca="true">+IF(AND(ISNUMBER(OFFSET('Hygiene Data'!$E$7,0,10*ROW('Hygiene Data'!E191))),'Data Summary'!DS197="Yes"),OFFSET('Hygiene Data'!$E$7,0,10*ROW('Hygiene Data'!E191)),NA())</f>
        <v>#N/A</v>
      </c>
      <c r="BE197" s="98" t="e">
        <f ca="true">+IF(AND(ISNUMBER(OFFSET('Hygiene Data'!$E$9,0,10*ROW('Hygiene Data'!E191))),'Data Summary'!DT197="Yes"),OFFSET('Hygiene Data'!$E$9,0,10*ROW('Hygiene Data'!E191)),NA())</f>
        <v>#N/A</v>
      </c>
      <c r="BF197" s="98" t="e">
        <f ca="true">+IF(AND(ISNUMBER(OFFSET('Hygiene Data'!$F$5,0,10*ROW('Hygiene Data'!F191))),'Data Summary'!DU197="Yes"),OFFSET('Hygiene Data'!$F$5,0,10*ROW('Hygiene Data'!F191)),NA())</f>
        <v>#N/A</v>
      </c>
      <c r="BG197" s="98" t="e">
        <f ca="true">+IF(AND(ISNUMBER(OFFSET('Hygiene Data'!$F$7,0,10*ROW('Hygiene Data'!F191))),'Data Summary'!DV197="Yes"),OFFSET('Hygiene Data'!$F$7,0,10*ROW('Hygiene Data'!F191)),NA())</f>
        <v>#N/A</v>
      </c>
      <c r="BH197" s="98" t="e">
        <f ca="true">+IF(AND(ISNUMBER(OFFSET('Hygiene Data'!$F$9,0,10*ROW('Hygiene Data'!F191))),'Data Summary'!DW197="Yes"),OFFSET('Hygiene Data'!$F$9,0,10*ROW('Hygiene Data'!F191)),NA())</f>
        <v>#N/A</v>
      </c>
      <c r="BI197" s="98" t="e">
        <f ca="true">+IF(AND(ISNUMBER(OFFSET('Hygiene Data'!$G$5,0,10*ROW('Hygiene Data'!G191))),'Data Summary'!DX197="Yes"),OFFSET('Hygiene Data'!$G$5,0,10*ROW('Hygiene Data'!G191)),NA())</f>
        <v>#N/A</v>
      </c>
      <c r="BJ197" s="98" t="e">
        <f ca="true">+IF(AND(ISNUMBER(OFFSET('Hygiene Data'!$G$7,0,10*ROW('Hygiene Data'!G191))),'Data Summary'!DY197="Yes"),OFFSET('Hygiene Data'!$G$7,0,10*ROW('Hygiene Data'!G191)),NA())</f>
        <v>#N/A</v>
      </c>
      <c r="BK197" s="98" t="e">
        <f ca="true">+IF(AND(ISNUMBER(OFFSET('Hygiene Data'!$G$9,0,10*ROW('Hygiene Data'!G191))),'Data Summary'!DZ197="Yes"),OFFSET('Hygiene Data'!$G$9,0,10*ROW('Hygiene Data'!G191)),NA())</f>
        <v>#N/A</v>
      </c>
      <c r="BL197" s="98" t="e">
        <f ca="true">+IF(AND(ISNUMBER(OFFSET('Hygiene Data'!$H$5,0,10*ROW('Hygiene Data'!H191))),'Data Summary'!EA197="Yes"),OFFSET('Hygiene Data'!$H$5,0,10*ROW('Hygiene Data'!H191)),NA())</f>
        <v>#N/A</v>
      </c>
      <c r="BM197" s="98" t="e">
        <f ca="true">+IF(AND(ISNUMBER(OFFSET('Hygiene Data'!$H$7,0,10*ROW('Hygiene Data'!H191))),'Data Summary'!EB197="Yes"),OFFSET('Hygiene Data'!$H$7,0,10*ROW('Hygiene Data'!H191)),NA())</f>
        <v>#N/A</v>
      </c>
      <c r="BN197" s="98" t="e">
        <f ca="true">+IF(AND(ISNUMBER(OFFSET('Hygiene Data'!$H$9,0,10*ROW('Hygiene Data'!H191))),'Data Summary'!EC197="Yes"),OFFSET('Hygiene Data'!$H$9,0,10*ROW('Hygiene Data'!H191)),NA())</f>
        <v>#N/A</v>
      </c>
      <c r="BO197" s="98" t="e">
        <f ca="true">+IF(AND(ISNUMBER(OFFSET('Hygiene Data'!$I$5,0,10*ROW('Hygiene Data'!I191))),'Data Summary'!ED197="Yes"),OFFSET('Hygiene Data'!$I$5,0,10*ROW('Hygiene Data'!I191)),NA())</f>
        <v>#N/A</v>
      </c>
      <c r="BP197" s="98" t="e">
        <f ca="true">+IF(AND(ISNUMBER(OFFSET('Hygiene Data'!$I$7,0,10*ROW('Hygiene Data'!I191))),'Data Summary'!EE197="Yes"),OFFSET('Hygiene Data'!$I$7,0,10*ROW('Hygiene Data'!I191)),NA())</f>
        <v>#N/A</v>
      </c>
      <c r="BQ197" s="98" t="e">
        <f ca="true">+IF(AND(ISNUMBER(OFFSET('Hygiene Data'!$I$9,0,10*ROW('Hygiene Data'!I191))),'Data Summary'!EF197="Yes"),OFFSET('Hygiene Data'!$I$9,0,10*ROW('Hygiene Data'!I191)),NA())</f>
        <v>#N/A</v>
      </c>
    </row>
    <row xmlns:x14ac="http://schemas.microsoft.com/office/spreadsheetml/2009/9/ac" r="198" x14ac:dyDescent="0.2">
      <c r="A198" s="339" t="e">
        <f ca="true">+RIGHT('Data Summary'!A198,LEN('Data Summary'!A198)-9)</f>
        <v>#VALUE!</v>
      </c>
      <c r="B198" s="36" t="str">
        <f ca="true">+IF(ISTEXT('Data Summary'!B198),'Data Summary'!B198,"")</f>
        <v/>
      </c>
      <c r="C198" s="338" t="e">
        <f ca="true">+VALUE('Data Summary'!C198)</f>
        <v>#VALUE!</v>
      </c>
      <c r="D198" s="96" t="e">
        <f ca="true">+IF(AND(ISNUMBER(OFFSET('Water Data'!$D$4,0,10*ROW('Water Data'!D192))),'Data Summary'!BS198="Yes"),100-OFFSET('Water Data'!$D$4,0,10*ROW('Water Data'!D192)),NA())</f>
        <v>#N/A</v>
      </c>
      <c r="E198" s="96" t="e">
        <f ca="true">+IF(AND(ISNUMBER(OFFSET('Water Data'!$D$6,0,10*ROW('Water Data'!D192))),'Data Summary'!BT198="Yes"),OFFSET('Water Data'!$D$6,0,10*ROW('Water Data'!D192)),NA())</f>
        <v>#N/A</v>
      </c>
      <c r="F198" s="96" t="e">
        <f ca="true">+IF(AND(ISNUMBER(OFFSET('Water Data'!$D$9,0,10*ROW('Water Data'!D192))),'Data Summary'!BU198="Yes"),OFFSET('Water Data'!$D$9,0,10*ROW('Water Data'!D192)),NA())</f>
        <v>#N/A</v>
      </c>
      <c r="G198" s="96" t="e">
        <f ca="true">+IF(AND(ISNUMBER(OFFSET('Water Data'!$E$4,0,10*ROW('Water Data'!E192))),'Data Summary'!BV198="Yes"),100-OFFSET('Water Data'!$E$4,0,10*ROW('Water Data'!E192)),NA())</f>
        <v>#N/A</v>
      </c>
      <c r="H198" s="96" t="e">
        <f ca="true">+IF(AND(ISNUMBER(OFFSET('Water Data'!$E$6,0,10*ROW('Water Data'!E192))),'Data Summary'!BW198="Yes"),OFFSET('Water Data'!$E$6,0,10*ROW('Water Data'!E192)),NA())</f>
        <v>#N/A</v>
      </c>
      <c r="I198" s="96" t="e">
        <f ca="true">+IF(AND(ISNUMBER(OFFSET('Water Data'!$E$9,0,10*ROW('Water Data'!E192))),'Data Summary'!BX198="Yes"),OFFSET('Water Data'!$E$9,0,10*ROW('Water Data'!E192)),NA())</f>
        <v>#N/A</v>
      </c>
      <c r="J198" s="96" t="e">
        <f ca="true">+IF(AND(ISNUMBER(OFFSET('Water Data'!$F$4,0,10*ROW('Water Data'!F192))),'Data Summary'!BY198="Yes"),100-OFFSET('Water Data'!$F$4,0,10*ROW('Water Data'!F192)),NA())</f>
        <v>#N/A</v>
      </c>
      <c r="K198" s="96" t="e">
        <f ca="true">+IF(AND(ISNUMBER(OFFSET('Water Data'!$F$6,0,10*ROW('Water Data'!F192))),'Data Summary'!BZ198="Yes"),OFFSET('Water Data'!$F$6,0,10*ROW('Water Data'!F192)),NA())</f>
        <v>#N/A</v>
      </c>
      <c r="L198" s="96" t="e">
        <f ca="true">+IF(AND(ISNUMBER(OFFSET('Water Data'!$F$9,0,10*ROW('Water Data'!F192))),'Data Summary'!CA198="Yes"),OFFSET('Water Data'!$F$9,0,10*ROW('Water Data'!F192)),NA())</f>
        <v>#N/A</v>
      </c>
      <c r="M198" s="96" t="e">
        <f ca="true">+IF(AND(ISNUMBER(OFFSET('Water Data'!$G$4,0,10*ROW('Water Data'!G192))),'Data Summary'!CB198="Yes"),100-OFFSET('Water Data'!$G$4,0,10*ROW('Water Data'!G192)),NA())</f>
        <v>#N/A</v>
      </c>
      <c r="N198" s="96" t="e">
        <f ca="true">+IF(AND(ISNUMBER(OFFSET('Water Data'!$G$6,0,10*ROW('Water Data'!G192))),'Data Summary'!CC198="Yes"),OFFSET('Water Data'!$G$6,0,10*ROW('Water Data'!G192)),NA())</f>
        <v>#N/A</v>
      </c>
      <c r="O198" s="96" t="e">
        <f ca="true">+IF(AND(ISNUMBER(OFFSET('Water Data'!$G$9,0,10*ROW('Water Data'!G192))),'Data Summary'!CD198="Yes"),OFFSET('Water Data'!$G$9,0,10*ROW('Water Data'!G192)),NA())</f>
        <v>#N/A</v>
      </c>
      <c r="P198" s="96" t="e">
        <f ca="true">+IF(AND(ISNUMBER(OFFSET('Water Data'!$H$4,0,10*ROW('Water Data'!H192))),'Data Summary'!CE198="Yes"),100-OFFSET('Water Data'!$H$4,0,10*ROW('Water Data'!H192)),NA())</f>
        <v>#N/A</v>
      </c>
      <c r="Q198" s="96" t="e">
        <f ca="true">+IF(AND(ISNUMBER(OFFSET('Water Data'!$H$6,0,10*ROW('Water Data'!H192))),'Data Summary'!CF198="Yes"),OFFSET('Water Data'!$H$6,0,10*ROW('Water Data'!H192)),NA())</f>
        <v>#N/A</v>
      </c>
      <c r="R198" s="96" t="e">
        <f ca="true">+IF(AND(ISNUMBER(OFFSET('Water Data'!$H$9,0,10*ROW('Water Data'!H192))),'Data Summary'!CG198="Yes"),OFFSET('Water Data'!$H$9,0,10*ROW('Water Data'!H192)),NA())</f>
        <v>#N/A</v>
      </c>
      <c r="S198" s="96" t="e">
        <f ca="true">+IF(AND(ISNUMBER(OFFSET('Water Data'!$I$4,0,10*ROW('Water Data'!I192))),'Data Summary'!CH198="Yes"),100-OFFSET('Water Data'!$I$4,0,10*ROW('Water Data'!I192)),NA())</f>
        <v>#N/A</v>
      </c>
      <c r="T198" s="96" t="e">
        <f ca="true">+IF(AND(ISNUMBER(OFFSET('Water Data'!$I$6,0,10*ROW('Water Data'!I192))),'Data Summary'!CI198="Yes"),OFFSET('Water Data'!$I$6,0,10*ROW('Water Data'!I192)),NA())</f>
        <v>#N/A</v>
      </c>
      <c r="U198" s="96" t="e">
        <f ca="true">+IF(AND(ISNUMBER(OFFSET('Water Data'!$I$9,0,10*ROW('Water Data'!I192))),'Data Summary'!CJ198="Yes"),OFFSET('Water Data'!$I$9,0,10*ROW('Water Data'!I192)),NA())</f>
        <v>#N/A</v>
      </c>
      <c r="V198" s="97" t="e">
        <f ca="true">+IF(AND(ISNUMBER(OFFSET('Sanitation Data'!$D$4,0,10*ROW('Sanitation Data'!D192))),'Data Summary'!CK198="Yes"),100-OFFSET('Sanitation Data'!$D$4,0,10*ROW('Sanitation Data'!D192)),NA())</f>
        <v>#N/A</v>
      </c>
      <c r="W198" s="97" t="e">
        <f ca="true">+IF(AND(ISNUMBER(OFFSET('Sanitation Data'!$D$6,0,10*ROW('Sanitation Data'!D192))),'Data Summary'!CL198="Yes"),OFFSET('Sanitation Data'!$D$6,0,10*ROW('Sanitation Data'!D192)),NA())</f>
        <v>#N/A</v>
      </c>
      <c r="X198" s="97" t="e">
        <f ca="true">+IF(AND(ISNUMBER(OFFSET('Sanitation Data'!$D$10,0,10*ROW('Sanitation Data'!D192))),'Data Summary'!CM198="Yes"),OFFSET('Sanitation Data'!$D$10,0,10*ROW('Sanitation Data'!D192)),NA())</f>
        <v>#N/A</v>
      </c>
      <c r="Y198" s="97" t="e">
        <f ca="true">+IF(AND(ISNUMBER(OFFSET('Sanitation Data'!$D$11,0,10*ROW('Sanitation Data'!D192))),'Data Summary'!CN198="Yes"),OFFSET('Sanitation Data'!$D$11,0,10*ROW('Sanitation Data'!D192)),NA())</f>
        <v>#N/A</v>
      </c>
      <c r="Z198" s="97" t="e">
        <f ca="true">+IF(AND(ISNUMBER(OFFSET('Sanitation Data'!$D$12,0,10*ROW('Sanitation Data'!D192))),'Data Summary'!CO198="Yes"),OFFSET('Sanitation Data'!$D$12,0,10*ROW('Sanitation Data'!D192)),NA())</f>
        <v>#N/A</v>
      </c>
      <c r="AA198" s="97" t="e">
        <f ca="true">+IF(AND(ISNUMBER(OFFSET('Sanitation Data'!$E$4,0,10*ROW('Sanitation Data'!E192))),'Data Summary'!CP198="Yes"),100-OFFSET('Sanitation Data'!$E$4,0,10*ROW('Sanitation Data'!E192)),NA())</f>
        <v>#N/A</v>
      </c>
      <c r="AB198" s="97" t="e">
        <f ca="true">+IF(AND(ISNUMBER(OFFSET('Sanitation Data'!$E$6,0,10*ROW('Sanitation Data'!E192))),'Data Summary'!CQ198="Yes"),OFFSET('Sanitation Data'!$E$6,0,10*ROW('Sanitation Data'!E192)),NA())</f>
        <v>#N/A</v>
      </c>
      <c r="AC198" s="97" t="e">
        <f ca="true">+IF(AND(ISNUMBER(OFFSET('Sanitation Data'!$E$10,0,10*ROW('Sanitation Data'!E192))),'Data Summary'!CR198="Yes"),OFFSET('Sanitation Data'!$E$10,0,10*ROW('Sanitation Data'!E192)),NA())</f>
        <v>#N/A</v>
      </c>
      <c r="AD198" s="97" t="e">
        <f ca="true">+IF(AND(ISNUMBER(OFFSET('Sanitation Data'!$E$11,0,10*ROW('Sanitation Data'!E192))),'Data Summary'!CS198="Yes"),OFFSET('Sanitation Data'!$E$11,0,10*ROW('Sanitation Data'!E192)),NA())</f>
        <v>#N/A</v>
      </c>
      <c r="AE198" s="97" t="e">
        <f ca="true">+IF(AND(ISNUMBER(OFFSET('Sanitation Data'!$E$12,0,10*ROW('Sanitation Data'!E192))),'Data Summary'!CT198="Yes"),OFFSET('Sanitation Data'!$E$12,0,10*ROW('Sanitation Data'!E192)),NA())</f>
        <v>#N/A</v>
      </c>
      <c r="AF198" s="97" t="e">
        <f ca="true">+IF(AND(ISNUMBER(OFFSET('Sanitation Data'!$F$4,0,10*ROW('Sanitation Data'!F192))),'Data Summary'!CU198="Yes"),100-OFFSET('Sanitation Data'!$F$4,0,10*ROW('Sanitation Data'!F192)),NA())</f>
        <v>#N/A</v>
      </c>
      <c r="AG198" s="97" t="e">
        <f ca="true">+IF(AND(ISNUMBER(OFFSET('Sanitation Data'!$F$6,0,10*ROW('Sanitation Data'!F192))),'Data Summary'!CV198="Yes"),OFFSET('Sanitation Data'!$F$6,0,10*ROW('Sanitation Data'!F192)),NA())</f>
        <v>#N/A</v>
      </c>
      <c r="AH198" s="97" t="e">
        <f ca="true">+IF(AND(ISNUMBER(OFFSET('Sanitation Data'!$F$10,0,10*ROW('Sanitation Data'!F192))),'Data Summary'!CW198="Yes"),OFFSET('Sanitation Data'!$F$10,0,10*ROW('Sanitation Data'!F192)),NA())</f>
        <v>#N/A</v>
      </c>
      <c r="AI198" s="97" t="e">
        <f ca="true">+IF(AND(ISNUMBER(OFFSET('Sanitation Data'!$F$11,0,10*ROW('Sanitation Data'!F192))),'Data Summary'!CX198="Yes"),OFFSET('Sanitation Data'!$F$11,0,10*ROW('Sanitation Data'!F192)),NA())</f>
        <v>#N/A</v>
      </c>
      <c r="AJ198" s="97" t="e">
        <f ca="true">+IF(AND(ISNUMBER(OFFSET('Sanitation Data'!$F$12,0,10*ROW('Sanitation Data'!F192))),'Data Summary'!CY198="Yes"),OFFSET('Sanitation Data'!$F$12,0,10*ROW('Sanitation Data'!F192)),NA())</f>
        <v>#N/A</v>
      </c>
      <c r="AK198" s="97" t="e">
        <f ca="true">+IF(AND(ISNUMBER(OFFSET('Sanitation Data'!$G$4,0,10*ROW('Sanitation Data'!G192))),'Data Summary'!CZ198="Yes"),100-OFFSET('Sanitation Data'!$G$4,0,10*ROW('Sanitation Data'!G192)),NA())</f>
        <v>#N/A</v>
      </c>
      <c r="AL198" s="97" t="e">
        <f ca="true">+IF(AND(ISNUMBER(OFFSET('Sanitation Data'!$G$6,0,10*ROW('Sanitation Data'!G192))),'Data Summary'!DA198="Yes"),OFFSET('Sanitation Data'!$G$6,0,10*ROW('Sanitation Data'!G192)),NA())</f>
        <v>#N/A</v>
      </c>
      <c r="AM198" s="97" t="e">
        <f ca="true">+IF(AND(ISNUMBER(OFFSET('Sanitation Data'!$G$10,0,10*ROW('Sanitation Data'!G192))),'Data Summary'!DB198="Yes"),OFFSET('Sanitation Data'!$G$10,0,10*ROW('Sanitation Data'!G192)),NA())</f>
        <v>#N/A</v>
      </c>
      <c r="AN198" s="97" t="e">
        <f ca="true">+IF(AND(ISNUMBER(OFFSET('Sanitation Data'!$G$11,0,10*ROW('Sanitation Data'!G192))),'Data Summary'!DC198="Yes"),OFFSET('Sanitation Data'!$G$11,0,10*ROW('Sanitation Data'!G192)),NA())</f>
        <v>#N/A</v>
      </c>
      <c r="AO198" s="97" t="e">
        <f ca="true">+IF(AND(ISNUMBER(OFFSET('Sanitation Data'!$G$12,0,10*ROW('Sanitation Data'!G192))),'Data Summary'!DD198="Yes"),OFFSET('Sanitation Data'!$G$12,0,10*ROW('Sanitation Data'!G192)),NA())</f>
        <v>#N/A</v>
      </c>
      <c r="AP198" s="97" t="e">
        <f ca="true">+IF(AND(ISNUMBER(OFFSET('Sanitation Data'!$H$4,0,10*ROW('Sanitation Data'!H192))),'Data Summary'!DE198="Yes"),100-OFFSET('Sanitation Data'!$H$4,0,10*ROW('Sanitation Data'!H192)),NA())</f>
        <v>#N/A</v>
      </c>
      <c r="AQ198" s="97" t="e">
        <f ca="true">+IF(AND(ISNUMBER(OFFSET('Sanitation Data'!$H$6,0,10*ROW('Sanitation Data'!H192))),'Data Summary'!DF198="Yes"),OFFSET('Sanitation Data'!$H$6,0,10*ROW('Sanitation Data'!H192)),NA())</f>
        <v>#N/A</v>
      </c>
      <c r="AR198" s="97" t="e">
        <f ca="true">+IF(AND(ISNUMBER(OFFSET('Sanitation Data'!$H$10,0,10*ROW('Sanitation Data'!H192))),'Data Summary'!DG198="Yes"),OFFSET('Sanitation Data'!$H$10,0,10*ROW('Sanitation Data'!H192)),NA())</f>
        <v>#N/A</v>
      </c>
      <c r="AS198" s="97" t="e">
        <f ca="true">+IF(AND(ISNUMBER(OFFSET('Sanitation Data'!$H$11,0,10*ROW('Sanitation Data'!H192))),'Data Summary'!DH198="Yes"),OFFSET('Sanitation Data'!$H$11,0,10*ROW('Sanitation Data'!H192)),NA())</f>
        <v>#N/A</v>
      </c>
      <c r="AT198" s="97" t="e">
        <f ca="true">+IF(AND(ISNUMBER(OFFSET('Sanitation Data'!$H$12,0,10*ROW('Sanitation Data'!H192))),'Data Summary'!DI198="Yes"),OFFSET('Sanitation Data'!$H$12,0,10*ROW('Sanitation Data'!H192)),NA())</f>
        <v>#N/A</v>
      </c>
      <c r="AU198" s="97" t="e">
        <f ca="true">+IF(AND(ISNUMBER(OFFSET('Sanitation Data'!$I$4,0,10*ROW('Sanitation Data'!I192))),'Data Summary'!DJ198="Yes"),100-OFFSET('Sanitation Data'!$I$4,0,10*ROW('Sanitation Data'!I192)),NA())</f>
        <v>#N/A</v>
      </c>
      <c r="AV198" s="97" t="e">
        <f ca="true">+IF(AND(ISNUMBER(OFFSET('Sanitation Data'!$I$6,0,10*ROW('Sanitation Data'!I192))),'Data Summary'!DK198="Yes"),OFFSET('Sanitation Data'!$I$6,0,10*ROW('Sanitation Data'!I192)),NA())</f>
        <v>#N/A</v>
      </c>
      <c r="AW198" s="97" t="e">
        <f ca="true">+IF(AND(ISNUMBER(OFFSET('Sanitation Data'!$I$10,0,10*ROW('Sanitation Data'!I192))),'Data Summary'!DL198="Yes"),OFFSET('Sanitation Data'!$I$10,0,10*ROW('Sanitation Data'!I192)),NA())</f>
        <v>#N/A</v>
      </c>
      <c r="AX198" s="97" t="e">
        <f ca="true">+IF(AND(ISNUMBER(OFFSET('Sanitation Data'!$I$11,0,10*ROW('Sanitation Data'!I192))),'Data Summary'!DM198="Yes"),OFFSET('Sanitation Data'!$I$11,0,10*ROW('Sanitation Data'!I192)),NA())</f>
        <v>#N/A</v>
      </c>
      <c r="AY198" s="97" t="e">
        <f ca="true">+IF(AND(ISNUMBER(OFFSET('Sanitation Data'!$I$12,0,10*ROW('Sanitation Data'!I192))),'Data Summary'!DN198="Yes"),OFFSET('Sanitation Data'!$I$12,0,10*ROW('Sanitation Data'!I192)),NA())</f>
        <v>#N/A</v>
      </c>
      <c r="AZ198" s="98" t="e">
        <f ca="true">+IF(AND(ISNUMBER(OFFSET('Hygiene Data'!$D$5,0,10*ROW('Hygiene Data'!D192))),'Data Summary'!DO198="Yes"),OFFSET('Hygiene Data'!$D$5,0,10*ROW('Hygiene Data'!D192)),NA())</f>
        <v>#N/A</v>
      </c>
      <c r="BA198" s="98" t="e">
        <f ca="true">+IF(AND(ISNUMBER(OFFSET('Hygiene Data'!$D$7,0,10*ROW('Hygiene Data'!D192))),'Data Summary'!DP198="Yes"),OFFSET('Hygiene Data'!$D$7,0,10*ROW('Hygiene Data'!D192)),NA())</f>
        <v>#N/A</v>
      </c>
      <c r="BB198" s="98" t="e">
        <f ca="true">+IF(AND(ISNUMBER(OFFSET('Hygiene Data'!$D$9,0,10*ROW('Hygiene Data'!D192))),'Data Summary'!DQ198="Yes"),OFFSET('Hygiene Data'!$D$9,0,10*ROW('Hygiene Data'!D192)),NA())</f>
        <v>#N/A</v>
      </c>
      <c r="BC198" s="98" t="e">
        <f ca="true">+IF(AND(ISNUMBER(OFFSET('Hygiene Data'!$E$5,0,10*ROW('Hygiene Data'!E192))),'Data Summary'!DR198="Yes"),OFFSET('Hygiene Data'!$E$5,0,10*ROW('Hygiene Data'!E192)),NA())</f>
        <v>#N/A</v>
      </c>
      <c r="BD198" s="98" t="e">
        <f ca="true">+IF(AND(ISNUMBER(OFFSET('Hygiene Data'!$E$7,0,10*ROW('Hygiene Data'!E192))),'Data Summary'!DS198="Yes"),OFFSET('Hygiene Data'!$E$7,0,10*ROW('Hygiene Data'!E192)),NA())</f>
        <v>#N/A</v>
      </c>
      <c r="BE198" s="98" t="e">
        <f ca="true">+IF(AND(ISNUMBER(OFFSET('Hygiene Data'!$E$9,0,10*ROW('Hygiene Data'!E192))),'Data Summary'!DT198="Yes"),OFFSET('Hygiene Data'!$E$9,0,10*ROW('Hygiene Data'!E192)),NA())</f>
        <v>#N/A</v>
      </c>
      <c r="BF198" s="98" t="e">
        <f ca="true">+IF(AND(ISNUMBER(OFFSET('Hygiene Data'!$F$5,0,10*ROW('Hygiene Data'!F192))),'Data Summary'!DU198="Yes"),OFFSET('Hygiene Data'!$F$5,0,10*ROW('Hygiene Data'!F192)),NA())</f>
        <v>#N/A</v>
      </c>
      <c r="BG198" s="98" t="e">
        <f ca="true">+IF(AND(ISNUMBER(OFFSET('Hygiene Data'!$F$7,0,10*ROW('Hygiene Data'!F192))),'Data Summary'!DV198="Yes"),OFFSET('Hygiene Data'!$F$7,0,10*ROW('Hygiene Data'!F192)),NA())</f>
        <v>#N/A</v>
      </c>
      <c r="BH198" s="98" t="e">
        <f ca="true">+IF(AND(ISNUMBER(OFFSET('Hygiene Data'!$F$9,0,10*ROW('Hygiene Data'!F192))),'Data Summary'!DW198="Yes"),OFFSET('Hygiene Data'!$F$9,0,10*ROW('Hygiene Data'!F192)),NA())</f>
        <v>#N/A</v>
      </c>
      <c r="BI198" s="98" t="e">
        <f ca="true">+IF(AND(ISNUMBER(OFFSET('Hygiene Data'!$G$5,0,10*ROW('Hygiene Data'!G192))),'Data Summary'!DX198="Yes"),OFFSET('Hygiene Data'!$G$5,0,10*ROW('Hygiene Data'!G192)),NA())</f>
        <v>#N/A</v>
      </c>
      <c r="BJ198" s="98" t="e">
        <f ca="true">+IF(AND(ISNUMBER(OFFSET('Hygiene Data'!$G$7,0,10*ROW('Hygiene Data'!G192))),'Data Summary'!DY198="Yes"),OFFSET('Hygiene Data'!$G$7,0,10*ROW('Hygiene Data'!G192)),NA())</f>
        <v>#N/A</v>
      </c>
      <c r="BK198" s="98" t="e">
        <f ca="true">+IF(AND(ISNUMBER(OFFSET('Hygiene Data'!$G$9,0,10*ROW('Hygiene Data'!G192))),'Data Summary'!DZ198="Yes"),OFFSET('Hygiene Data'!$G$9,0,10*ROW('Hygiene Data'!G192)),NA())</f>
        <v>#N/A</v>
      </c>
      <c r="BL198" s="98" t="e">
        <f ca="true">+IF(AND(ISNUMBER(OFFSET('Hygiene Data'!$H$5,0,10*ROW('Hygiene Data'!H192))),'Data Summary'!EA198="Yes"),OFFSET('Hygiene Data'!$H$5,0,10*ROW('Hygiene Data'!H192)),NA())</f>
        <v>#N/A</v>
      </c>
      <c r="BM198" s="98" t="e">
        <f ca="true">+IF(AND(ISNUMBER(OFFSET('Hygiene Data'!$H$7,0,10*ROW('Hygiene Data'!H192))),'Data Summary'!EB198="Yes"),OFFSET('Hygiene Data'!$H$7,0,10*ROW('Hygiene Data'!H192)),NA())</f>
        <v>#N/A</v>
      </c>
      <c r="BN198" s="98" t="e">
        <f ca="true">+IF(AND(ISNUMBER(OFFSET('Hygiene Data'!$H$9,0,10*ROW('Hygiene Data'!H192))),'Data Summary'!EC198="Yes"),OFFSET('Hygiene Data'!$H$9,0,10*ROW('Hygiene Data'!H192)),NA())</f>
        <v>#N/A</v>
      </c>
      <c r="BO198" s="98" t="e">
        <f ca="true">+IF(AND(ISNUMBER(OFFSET('Hygiene Data'!$I$5,0,10*ROW('Hygiene Data'!I192))),'Data Summary'!ED198="Yes"),OFFSET('Hygiene Data'!$I$5,0,10*ROW('Hygiene Data'!I192)),NA())</f>
        <v>#N/A</v>
      </c>
      <c r="BP198" s="98" t="e">
        <f ca="true">+IF(AND(ISNUMBER(OFFSET('Hygiene Data'!$I$7,0,10*ROW('Hygiene Data'!I192))),'Data Summary'!EE198="Yes"),OFFSET('Hygiene Data'!$I$7,0,10*ROW('Hygiene Data'!I192)),NA())</f>
        <v>#N/A</v>
      </c>
      <c r="BQ198" s="98" t="e">
        <f ca="true">+IF(AND(ISNUMBER(OFFSET('Hygiene Data'!$I$9,0,10*ROW('Hygiene Data'!I192))),'Data Summary'!EF198="Yes"),OFFSET('Hygiene Data'!$I$9,0,10*ROW('Hygiene Data'!I192)),NA())</f>
        <v>#N/A</v>
      </c>
    </row>
    <row xmlns:x14ac="http://schemas.microsoft.com/office/spreadsheetml/2009/9/ac" r="199" x14ac:dyDescent="0.2">
      <c r="A199" s="339" t="e">
        <f ca="true">+RIGHT('Data Summary'!A199,LEN('Data Summary'!A199)-9)</f>
        <v>#VALUE!</v>
      </c>
      <c r="B199" s="36" t="str">
        <f ca="true">+IF(ISTEXT('Data Summary'!B199),'Data Summary'!B199,"")</f>
        <v/>
      </c>
      <c r="C199" s="338" t="e">
        <f ca="true">+VALUE('Data Summary'!C199)</f>
        <v>#VALUE!</v>
      </c>
      <c r="D199" s="96" t="e">
        <f ca="true">+IF(AND(ISNUMBER(OFFSET('Water Data'!$D$4,0,10*ROW('Water Data'!D193))),'Data Summary'!BS199="Yes"),100-OFFSET('Water Data'!$D$4,0,10*ROW('Water Data'!D193)),NA())</f>
        <v>#N/A</v>
      </c>
      <c r="E199" s="96" t="e">
        <f ca="true">+IF(AND(ISNUMBER(OFFSET('Water Data'!$D$6,0,10*ROW('Water Data'!D193))),'Data Summary'!BT199="Yes"),OFFSET('Water Data'!$D$6,0,10*ROW('Water Data'!D193)),NA())</f>
        <v>#N/A</v>
      </c>
      <c r="F199" s="96" t="e">
        <f ca="true">+IF(AND(ISNUMBER(OFFSET('Water Data'!$D$9,0,10*ROW('Water Data'!D193))),'Data Summary'!BU199="Yes"),OFFSET('Water Data'!$D$9,0,10*ROW('Water Data'!D193)),NA())</f>
        <v>#N/A</v>
      </c>
      <c r="G199" s="96" t="e">
        <f ca="true">+IF(AND(ISNUMBER(OFFSET('Water Data'!$E$4,0,10*ROW('Water Data'!E193))),'Data Summary'!BV199="Yes"),100-OFFSET('Water Data'!$E$4,0,10*ROW('Water Data'!E193)),NA())</f>
        <v>#N/A</v>
      </c>
      <c r="H199" s="96" t="e">
        <f ca="true">+IF(AND(ISNUMBER(OFFSET('Water Data'!$E$6,0,10*ROW('Water Data'!E193))),'Data Summary'!BW199="Yes"),OFFSET('Water Data'!$E$6,0,10*ROW('Water Data'!E193)),NA())</f>
        <v>#N/A</v>
      </c>
      <c r="I199" s="96" t="e">
        <f ca="true">+IF(AND(ISNUMBER(OFFSET('Water Data'!$E$9,0,10*ROW('Water Data'!E193))),'Data Summary'!BX199="Yes"),OFFSET('Water Data'!$E$9,0,10*ROW('Water Data'!E193)),NA())</f>
        <v>#N/A</v>
      </c>
      <c r="J199" s="96" t="e">
        <f ca="true">+IF(AND(ISNUMBER(OFFSET('Water Data'!$F$4,0,10*ROW('Water Data'!F193))),'Data Summary'!BY199="Yes"),100-OFFSET('Water Data'!$F$4,0,10*ROW('Water Data'!F193)),NA())</f>
        <v>#N/A</v>
      </c>
      <c r="K199" s="96" t="e">
        <f ca="true">+IF(AND(ISNUMBER(OFFSET('Water Data'!$F$6,0,10*ROW('Water Data'!F193))),'Data Summary'!BZ199="Yes"),OFFSET('Water Data'!$F$6,0,10*ROW('Water Data'!F193)),NA())</f>
        <v>#N/A</v>
      </c>
      <c r="L199" s="96" t="e">
        <f ca="true">+IF(AND(ISNUMBER(OFFSET('Water Data'!$F$9,0,10*ROW('Water Data'!F193))),'Data Summary'!CA199="Yes"),OFFSET('Water Data'!$F$9,0,10*ROW('Water Data'!F193)),NA())</f>
        <v>#N/A</v>
      </c>
      <c r="M199" s="96" t="e">
        <f ca="true">+IF(AND(ISNUMBER(OFFSET('Water Data'!$G$4,0,10*ROW('Water Data'!G193))),'Data Summary'!CB199="Yes"),100-OFFSET('Water Data'!$G$4,0,10*ROW('Water Data'!G193)),NA())</f>
        <v>#N/A</v>
      </c>
      <c r="N199" s="96" t="e">
        <f ca="true">+IF(AND(ISNUMBER(OFFSET('Water Data'!$G$6,0,10*ROW('Water Data'!G193))),'Data Summary'!CC199="Yes"),OFFSET('Water Data'!$G$6,0,10*ROW('Water Data'!G193)),NA())</f>
        <v>#N/A</v>
      </c>
      <c r="O199" s="96" t="e">
        <f ca="true">+IF(AND(ISNUMBER(OFFSET('Water Data'!$G$9,0,10*ROW('Water Data'!G193))),'Data Summary'!CD199="Yes"),OFFSET('Water Data'!$G$9,0,10*ROW('Water Data'!G193)),NA())</f>
        <v>#N/A</v>
      </c>
      <c r="P199" s="96" t="e">
        <f ca="true">+IF(AND(ISNUMBER(OFFSET('Water Data'!$H$4,0,10*ROW('Water Data'!H193))),'Data Summary'!CE199="Yes"),100-OFFSET('Water Data'!$H$4,0,10*ROW('Water Data'!H193)),NA())</f>
        <v>#N/A</v>
      </c>
      <c r="Q199" s="96" t="e">
        <f ca="true">+IF(AND(ISNUMBER(OFFSET('Water Data'!$H$6,0,10*ROW('Water Data'!H193))),'Data Summary'!CF199="Yes"),OFFSET('Water Data'!$H$6,0,10*ROW('Water Data'!H193)),NA())</f>
        <v>#N/A</v>
      </c>
      <c r="R199" s="96" t="e">
        <f ca="true">+IF(AND(ISNUMBER(OFFSET('Water Data'!$H$9,0,10*ROW('Water Data'!H193))),'Data Summary'!CG199="Yes"),OFFSET('Water Data'!$H$9,0,10*ROW('Water Data'!H193)),NA())</f>
        <v>#N/A</v>
      </c>
      <c r="S199" s="96" t="e">
        <f ca="true">+IF(AND(ISNUMBER(OFFSET('Water Data'!$I$4,0,10*ROW('Water Data'!I193))),'Data Summary'!CH199="Yes"),100-OFFSET('Water Data'!$I$4,0,10*ROW('Water Data'!I193)),NA())</f>
        <v>#N/A</v>
      </c>
      <c r="T199" s="96" t="e">
        <f ca="true">+IF(AND(ISNUMBER(OFFSET('Water Data'!$I$6,0,10*ROW('Water Data'!I193))),'Data Summary'!CI199="Yes"),OFFSET('Water Data'!$I$6,0,10*ROW('Water Data'!I193)),NA())</f>
        <v>#N/A</v>
      </c>
      <c r="U199" s="96" t="e">
        <f ca="true">+IF(AND(ISNUMBER(OFFSET('Water Data'!$I$9,0,10*ROW('Water Data'!I193))),'Data Summary'!CJ199="Yes"),OFFSET('Water Data'!$I$9,0,10*ROW('Water Data'!I193)),NA())</f>
        <v>#N/A</v>
      </c>
      <c r="V199" s="97" t="e">
        <f ca="true">+IF(AND(ISNUMBER(OFFSET('Sanitation Data'!$D$4,0,10*ROW('Sanitation Data'!D193))),'Data Summary'!CK199="Yes"),100-OFFSET('Sanitation Data'!$D$4,0,10*ROW('Sanitation Data'!D193)),NA())</f>
        <v>#N/A</v>
      </c>
      <c r="W199" s="97" t="e">
        <f ca="true">+IF(AND(ISNUMBER(OFFSET('Sanitation Data'!$D$6,0,10*ROW('Sanitation Data'!D193))),'Data Summary'!CL199="Yes"),OFFSET('Sanitation Data'!$D$6,0,10*ROW('Sanitation Data'!D193)),NA())</f>
        <v>#N/A</v>
      </c>
      <c r="X199" s="97" t="e">
        <f ca="true">+IF(AND(ISNUMBER(OFFSET('Sanitation Data'!$D$10,0,10*ROW('Sanitation Data'!D193))),'Data Summary'!CM199="Yes"),OFFSET('Sanitation Data'!$D$10,0,10*ROW('Sanitation Data'!D193)),NA())</f>
        <v>#N/A</v>
      </c>
      <c r="Y199" s="97" t="e">
        <f ca="true">+IF(AND(ISNUMBER(OFFSET('Sanitation Data'!$D$11,0,10*ROW('Sanitation Data'!D193))),'Data Summary'!CN199="Yes"),OFFSET('Sanitation Data'!$D$11,0,10*ROW('Sanitation Data'!D193)),NA())</f>
        <v>#N/A</v>
      </c>
      <c r="Z199" s="97" t="e">
        <f ca="true">+IF(AND(ISNUMBER(OFFSET('Sanitation Data'!$D$12,0,10*ROW('Sanitation Data'!D193))),'Data Summary'!CO199="Yes"),OFFSET('Sanitation Data'!$D$12,0,10*ROW('Sanitation Data'!D193)),NA())</f>
        <v>#N/A</v>
      </c>
      <c r="AA199" s="97" t="e">
        <f ca="true">+IF(AND(ISNUMBER(OFFSET('Sanitation Data'!$E$4,0,10*ROW('Sanitation Data'!E193))),'Data Summary'!CP199="Yes"),100-OFFSET('Sanitation Data'!$E$4,0,10*ROW('Sanitation Data'!E193)),NA())</f>
        <v>#N/A</v>
      </c>
      <c r="AB199" s="97" t="e">
        <f ca="true">+IF(AND(ISNUMBER(OFFSET('Sanitation Data'!$E$6,0,10*ROW('Sanitation Data'!E193))),'Data Summary'!CQ199="Yes"),OFFSET('Sanitation Data'!$E$6,0,10*ROW('Sanitation Data'!E193)),NA())</f>
        <v>#N/A</v>
      </c>
      <c r="AC199" s="97" t="e">
        <f ca="true">+IF(AND(ISNUMBER(OFFSET('Sanitation Data'!$E$10,0,10*ROW('Sanitation Data'!E193))),'Data Summary'!CR199="Yes"),OFFSET('Sanitation Data'!$E$10,0,10*ROW('Sanitation Data'!E193)),NA())</f>
        <v>#N/A</v>
      </c>
      <c r="AD199" s="97" t="e">
        <f ca="true">+IF(AND(ISNUMBER(OFFSET('Sanitation Data'!$E$11,0,10*ROW('Sanitation Data'!E193))),'Data Summary'!CS199="Yes"),OFFSET('Sanitation Data'!$E$11,0,10*ROW('Sanitation Data'!E193)),NA())</f>
        <v>#N/A</v>
      </c>
      <c r="AE199" s="97" t="e">
        <f ca="true">+IF(AND(ISNUMBER(OFFSET('Sanitation Data'!$E$12,0,10*ROW('Sanitation Data'!E193))),'Data Summary'!CT199="Yes"),OFFSET('Sanitation Data'!$E$12,0,10*ROW('Sanitation Data'!E193)),NA())</f>
        <v>#N/A</v>
      </c>
      <c r="AF199" s="97" t="e">
        <f ca="true">+IF(AND(ISNUMBER(OFFSET('Sanitation Data'!$F$4,0,10*ROW('Sanitation Data'!F193))),'Data Summary'!CU199="Yes"),100-OFFSET('Sanitation Data'!$F$4,0,10*ROW('Sanitation Data'!F193)),NA())</f>
        <v>#N/A</v>
      </c>
      <c r="AG199" s="97" t="e">
        <f ca="true">+IF(AND(ISNUMBER(OFFSET('Sanitation Data'!$F$6,0,10*ROW('Sanitation Data'!F193))),'Data Summary'!CV199="Yes"),OFFSET('Sanitation Data'!$F$6,0,10*ROW('Sanitation Data'!F193)),NA())</f>
        <v>#N/A</v>
      </c>
      <c r="AH199" s="97" t="e">
        <f ca="true">+IF(AND(ISNUMBER(OFFSET('Sanitation Data'!$F$10,0,10*ROW('Sanitation Data'!F193))),'Data Summary'!CW199="Yes"),OFFSET('Sanitation Data'!$F$10,0,10*ROW('Sanitation Data'!F193)),NA())</f>
        <v>#N/A</v>
      </c>
      <c r="AI199" s="97" t="e">
        <f ca="true">+IF(AND(ISNUMBER(OFFSET('Sanitation Data'!$F$11,0,10*ROW('Sanitation Data'!F193))),'Data Summary'!CX199="Yes"),OFFSET('Sanitation Data'!$F$11,0,10*ROW('Sanitation Data'!F193)),NA())</f>
        <v>#N/A</v>
      </c>
      <c r="AJ199" s="97" t="e">
        <f ca="true">+IF(AND(ISNUMBER(OFFSET('Sanitation Data'!$F$12,0,10*ROW('Sanitation Data'!F193))),'Data Summary'!CY199="Yes"),OFFSET('Sanitation Data'!$F$12,0,10*ROW('Sanitation Data'!F193)),NA())</f>
        <v>#N/A</v>
      </c>
      <c r="AK199" s="97" t="e">
        <f ca="true">+IF(AND(ISNUMBER(OFFSET('Sanitation Data'!$G$4,0,10*ROW('Sanitation Data'!G193))),'Data Summary'!CZ199="Yes"),100-OFFSET('Sanitation Data'!$G$4,0,10*ROW('Sanitation Data'!G193)),NA())</f>
        <v>#N/A</v>
      </c>
      <c r="AL199" s="97" t="e">
        <f ca="true">+IF(AND(ISNUMBER(OFFSET('Sanitation Data'!$G$6,0,10*ROW('Sanitation Data'!G193))),'Data Summary'!DA199="Yes"),OFFSET('Sanitation Data'!$G$6,0,10*ROW('Sanitation Data'!G193)),NA())</f>
        <v>#N/A</v>
      </c>
      <c r="AM199" s="97" t="e">
        <f ca="true">+IF(AND(ISNUMBER(OFFSET('Sanitation Data'!$G$10,0,10*ROW('Sanitation Data'!G193))),'Data Summary'!DB199="Yes"),OFFSET('Sanitation Data'!$G$10,0,10*ROW('Sanitation Data'!G193)),NA())</f>
        <v>#N/A</v>
      </c>
      <c r="AN199" s="97" t="e">
        <f ca="true">+IF(AND(ISNUMBER(OFFSET('Sanitation Data'!$G$11,0,10*ROW('Sanitation Data'!G193))),'Data Summary'!DC199="Yes"),OFFSET('Sanitation Data'!$G$11,0,10*ROW('Sanitation Data'!G193)),NA())</f>
        <v>#N/A</v>
      </c>
      <c r="AO199" s="97" t="e">
        <f ca="true">+IF(AND(ISNUMBER(OFFSET('Sanitation Data'!$G$12,0,10*ROW('Sanitation Data'!G193))),'Data Summary'!DD199="Yes"),OFFSET('Sanitation Data'!$G$12,0,10*ROW('Sanitation Data'!G193)),NA())</f>
        <v>#N/A</v>
      </c>
      <c r="AP199" s="97" t="e">
        <f ca="true">+IF(AND(ISNUMBER(OFFSET('Sanitation Data'!$H$4,0,10*ROW('Sanitation Data'!H193))),'Data Summary'!DE199="Yes"),100-OFFSET('Sanitation Data'!$H$4,0,10*ROW('Sanitation Data'!H193)),NA())</f>
        <v>#N/A</v>
      </c>
      <c r="AQ199" s="97" t="e">
        <f ca="true">+IF(AND(ISNUMBER(OFFSET('Sanitation Data'!$H$6,0,10*ROW('Sanitation Data'!H193))),'Data Summary'!DF199="Yes"),OFFSET('Sanitation Data'!$H$6,0,10*ROW('Sanitation Data'!H193)),NA())</f>
        <v>#N/A</v>
      </c>
      <c r="AR199" s="97" t="e">
        <f ca="true">+IF(AND(ISNUMBER(OFFSET('Sanitation Data'!$H$10,0,10*ROW('Sanitation Data'!H193))),'Data Summary'!DG199="Yes"),OFFSET('Sanitation Data'!$H$10,0,10*ROW('Sanitation Data'!H193)),NA())</f>
        <v>#N/A</v>
      </c>
      <c r="AS199" s="97" t="e">
        <f ca="true">+IF(AND(ISNUMBER(OFFSET('Sanitation Data'!$H$11,0,10*ROW('Sanitation Data'!H193))),'Data Summary'!DH199="Yes"),OFFSET('Sanitation Data'!$H$11,0,10*ROW('Sanitation Data'!H193)),NA())</f>
        <v>#N/A</v>
      </c>
      <c r="AT199" s="97" t="e">
        <f ca="true">+IF(AND(ISNUMBER(OFFSET('Sanitation Data'!$H$12,0,10*ROW('Sanitation Data'!H193))),'Data Summary'!DI199="Yes"),OFFSET('Sanitation Data'!$H$12,0,10*ROW('Sanitation Data'!H193)),NA())</f>
        <v>#N/A</v>
      </c>
      <c r="AU199" s="97" t="e">
        <f ca="true">+IF(AND(ISNUMBER(OFFSET('Sanitation Data'!$I$4,0,10*ROW('Sanitation Data'!I193))),'Data Summary'!DJ199="Yes"),100-OFFSET('Sanitation Data'!$I$4,0,10*ROW('Sanitation Data'!I193)),NA())</f>
        <v>#N/A</v>
      </c>
      <c r="AV199" s="97" t="e">
        <f ca="true">+IF(AND(ISNUMBER(OFFSET('Sanitation Data'!$I$6,0,10*ROW('Sanitation Data'!I193))),'Data Summary'!DK199="Yes"),OFFSET('Sanitation Data'!$I$6,0,10*ROW('Sanitation Data'!I193)),NA())</f>
        <v>#N/A</v>
      </c>
      <c r="AW199" s="97" t="e">
        <f ca="true">+IF(AND(ISNUMBER(OFFSET('Sanitation Data'!$I$10,0,10*ROW('Sanitation Data'!I193))),'Data Summary'!DL199="Yes"),OFFSET('Sanitation Data'!$I$10,0,10*ROW('Sanitation Data'!I193)),NA())</f>
        <v>#N/A</v>
      </c>
      <c r="AX199" s="97" t="e">
        <f ca="true">+IF(AND(ISNUMBER(OFFSET('Sanitation Data'!$I$11,0,10*ROW('Sanitation Data'!I193))),'Data Summary'!DM199="Yes"),OFFSET('Sanitation Data'!$I$11,0,10*ROW('Sanitation Data'!I193)),NA())</f>
        <v>#N/A</v>
      </c>
      <c r="AY199" s="97" t="e">
        <f ca="true">+IF(AND(ISNUMBER(OFFSET('Sanitation Data'!$I$12,0,10*ROW('Sanitation Data'!I193))),'Data Summary'!DN199="Yes"),OFFSET('Sanitation Data'!$I$12,0,10*ROW('Sanitation Data'!I193)),NA())</f>
        <v>#N/A</v>
      </c>
      <c r="AZ199" s="98" t="e">
        <f ca="true">+IF(AND(ISNUMBER(OFFSET('Hygiene Data'!$D$5,0,10*ROW('Hygiene Data'!D193))),'Data Summary'!DO199="Yes"),OFFSET('Hygiene Data'!$D$5,0,10*ROW('Hygiene Data'!D193)),NA())</f>
        <v>#N/A</v>
      </c>
      <c r="BA199" s="98" t="e">
        <f ca="true">+IF(AND(ISNUMBER(OFFSET('Hygiene Data'!$D$7,0,10*ROW('Hygiene Data'!D193))),'Data Summary'!DP199="Yes"),OFFSET('Hygiene Data'!$D$7,0,10*ROW('Hygiene Data'!D193)),NA())</f>
        <v>#N/A</v>
      </c>
      <c r="BB199" s="98" t="e">
        <f ca="true">+IF(AND(ISNUMBER(OFFSET('Hygiene Data'!$D$9,0,10*ROW('Hygiene Data'!D193))),'Data Summary'!DQ199="Yes"),OFFSET('Hygiene Data'!$D$9,0,10*ROW('Hygiene Data'!D193)),NA())</f>
        <v>#N/A</v>
      </c>
      <c r="BC199" s="98" t="e">
        <f ca="true">+IF(AND(ISNUMBER(OFFSET('Hygiene Data'!$E$5,0,10*ROW('Hygiene Data'!E193))),'Data Summary'!DR199="Yes"),OFFSET('Hygiene Data'!$E$5,0,10*ROW('Hygiene Data'!E193)),NA())</f>
        <v>#N/A</v>
      </c>
      <c r="BD199" s="98" t="e">
        <f ca="true">+IF(AND(ISNUMBER(OFFSET('Hygiene Data'!$E$7,0,10*ROW('Hygiene Data'!E193))),'Data Summary'!DS199="Yes"),OFFSET('Hygiene Data'!$E$7,0,10*ROW('Hygiene Data'!E193)),NA())</f>
        <v>#N/A</v>
      </c>
      <c r="BE199" s="98" t="e">
        <f ca="true">+IF(AND(ISNUMBER(OFFSET('Hygiene Data'!$E$9,0,10*ROW('Hygiene Data'!E193))),'Data Summary'!DT199="Yes"),OFFSET('Hygiene Data'!$E$9,0,10*ROW('Hygiene Data'!E193)),NA())</f>
        <v>#N/A</v>
      </c>
      <c r="BF199" s="98" t="e">
        <f ca="true">+IF(AND(ISNUMBER(OFFSET('Hygiene Data'!$F$5,0,10*ROW('Hygiene Data'!F193))),'Data Summary'!DU199="Yes"),OFFSET('Hygiene Data'!$F$5,0,10*ROW('Hygiene Data'!F193)),NA())</f>
        <v>#N/A</v>
      </c>
      <c r="BG199" s="98" t="e">
        <f ca="true">+IF(AND(ISNUMBER(OFFSET('Hygiene Data'!$F$7,0,10*ROW('Hygiene Data'!F193))),'Data Summary'!DV199="Yes"),OFFSET('Hygiene Data'!$F$7,0,10*ROW('Hygiene Data'!F193)),NA())</f>
        <v>#N/A</v>
      </c>
      <c r="BH199" s="98" t="e">
        <f ca="true">+IF(AND(ISNUMBER(OFFSET('Hygiene Data'!$F$9,0,10*ROW('Hygiene Data'!F193))),'Data Summary'!DW199="Yes"),OFFSET('Hygiene Data'!$F$9,0,10*ROW('Hygiene Data'!F193)),NA())</f>
        <v>#N/A</v>
      </c>
      <c r="BI199" s="98" t="e">
        <f ca="true">+IF(AND(ISNUMBER(OFFSET('Hygiene Data'!$G$5,0,10*ROW('Hygiene Data'!G193))),'Data Summary'!DX199="Yes"),OFFSET('Hygiene Data'!$G$5,0,10*ROW('Hygiene Data'!G193)),NA())</f>
        <v>#N/A</v>
      </c>
      <c r="BJ199" s="98" t="e">
        <f ca="true">+IF(AND(ISNUMBER(OFFSET('Hygiene Data'!$G$7,0,10*ROW('Hygiene Data'!G193))),'Data Summary'!DY199="Yes"),OFFSET('Hygiene Data'!$G$7,0,10*ROW('Hygiene Data'!G193)),NA())</f>
        <v>#N/A</v>
      </c>
      <c r="BK199" s="98" t="e">
        <f ca="true">+IF(AND(ISNUMBER(OFFSET('Hygiene Data'!$G$9,0,10*ROW('Hygiene Data'!G193))),'Data Summary'!DZ199="Yes"),OFFSET('Hygiene Data'!$G$9,0,10*ROW('Hygiene Data'!G193)),NA())</f>
        <v>#N/A</v>
      </c>
      <c r="BL199" s="98" t="e">
        <f ca="true">+IF(AND(ISNUMBER(OFFSET('Hygiene Data'!$H$5,0,10*ROW('Hygiene Data'!H193))),'Data Summary'!EA199="Yes"),OFFSET('Hygiene Data'!$H$5,0,10*ROW('Hygiene Data'!H193)),NA())</f>
        <v>#N/A</v>
      </c>
      <c r="BM199" s="98" t="e">
        <f ca="true">+IF(AND(ISNUMBER(OFFSET('Hygiene Data'!$H$7,0,10*ROW('Hygiene Data'!H193))),'Data Summary'!EB199="Yes"),OFFSET('Hygiene Data'!$H$7,0,10*ROW('Hygiene Data'!H193)),NA())</f>
        <v>#N/A</v>
      </c>
      <c r="BN199" s="98" t="e">
        <f ca="true">+IF(AND(ISNUMBER(OFFSET('Hygiene Data'!$H$9,0,10*ROW('Hygiene Data'!H193))),'Data Summary'!EC199="Yes"),OFFSET('Hygiene Data'!$H$9,0,10*ROW('Hygiene Data'!H193)),NA())</f>
        <v>#N/A</v>
      </c>
      <c r="BO199" s="98" t="e">
        <f ca="true">+IF(AND(ISNUMBER(OFFSET('Hygiene Data'!$I$5,0,10*ROW('Hygiene Data'!I193))),'Data Summary'!ED199="Yes"),OFFSET('Hygiene Data'!$I$5,0,10*ROW('Hygiene Data'!I193)),NA())</f>
        <v>#N/A</v>
      </c>
      <c r="BP199" s="98" t="e">
        <f ca="true">+IF(AND(ISNUMBER(OFFSET('Hygiene Data'!$I$7,0,10*ROW('Hygiene Data'!I193))),'Data Summary'!EE199="Yes"),OFFSET('Hygiene Data'!$I$7,0,10*ROW('Hygiene Data'!I193)),NA())</f>
        <v>#N/A</v>
      </c>
      <c r="BQ199" s="98" t="e">
        <f ca="true">+IF(AND(ISNUMBER(OFFSET('Hygiene Data'!$I$9,0,10*ROW('Hygiene Data'!I193))),'Data Summary'!EF199="Yes"),OFFSET('Hygiene Data'!$I$9,0,10*ROW('Hygiene Data'!I193)),NA())</f>
        <v>#N/A</v>
      </c>
    </row>
    <row xmlns:x14ac="http://schemas.microsoft.com/office/spreadsheetml/2009/9/ac" r="200" x14ac:dyDescent="0.2">
      <c r="A200" s="339" t="e">
        <f ca="true">+RIGHT('Data Summary'!A200,LEN('Data Summary'!A200)-9)</f>
        <v>#VALUE!</v>
      </c>
      <c r="B200" s="36" t="str">
        <f ca="true">+IF(ISTEXT('Data Summary'!B200),'Data Summary'!B200,"")</f>
        <v/>
      </c>
      <c r="C200" s="338" t="e">
        <f ca="true">+VALUE('Data Summary'!C200)</f>
        <v>#VALUE!</v>
      </c>
      <c r="D200" s="96" t="e">
        <f ca="true">+IF(AND(ISNUMBER(OFFSET('Water Data'!$D$4,0,10*ROW('Water Data'!D194))),'Data Summary'!BS200="Yes"),100-OFFSET('Water Data'!$D$4,0,10*ROW('Water Data'!D194)),NA())</f>
        <v>#N/A</v>
      </c>
      <c r="E200" s="96" t="e">
        <f ca="true">+IF(AND(ISNUMBER(OFFSET('Water Data'!$D$6,0,10*ROW('Water Data'!D194))),'Data Summary'!BT200="Yes"),OFFSET('Water Data'!$D$6,0,10*ROW('Water Data'!D194)),NA())</f>
        <v>#N/A</v>
      </c>
      <c r="F200" s="96" t="e">
        <f ca="true">+IF(AND(ISNUMBER(OFFSET('Water Data'!$D$9,0,10*ROW('Water Data'!D194))),'Data Summary'!BU200="Yes"),OFFSET('Water Data'!$D$9,0,10*ROW('Water Data'!D194)),NA())</f>
        <v>#N/A</v>
      </c>
      <c r="G200" s="96" t="e">
        <f ca="true">+IF(AND(ISNUMBER(OFFSET('Water Data'!$E$4,0,10*ROW('Water Data'!E194))),'Data Summary'!BV200="Yes"),100-OFFSET('Water Data'!$E$4,0,10*ROW('Water Data'!E194)),NA())</f>
        <v>#N/A</v>
      </c>
      <c r="H200" s="96" t="e">
        <f ca="true">+IF(AND(ISNUMBER(OFFSET('Water Data'!$E$6,0,10*ROW('Water Data'!E194))),'Data Summary'!BW200="Yes"),OFFSET('Water Data'!$E$6,0,10*ROW('Water Data'!E194)),NA())</f>
        <v>#N/A</v>
      </c>
      <c r="I200" s="96" t="e">
        <f ca="true">+IF(AND(ISNUMBER(OFFSET('Water Data'!$E$9,0,10*ROW('Water Data'!E194))),'Data Summary'!BX200="Yes"),OFFSET('Water Data'!$E$9,0,10*ROW('Water Data'!E194)),NA())</f>
        <v>#N/A</v>
      </c>
      <c r="J200" s="96" t="e">
        <f ca="true">+IF(AND(ISNUMBER(OFFSET('Water Data'!$F$4,0,10*ROW('Water Data'!F194))),'Data Summary'!BY200="Yes"),100-OFFSET('Water Data'!$F$4,0,10*ROW('Water Data'!F194)),NA())</f>
        <v>#N/A</v>
      </c>
      <c r="K200" s="96" t="e">
        <f ca="true">+IF(AND(ISNUMBER(OFFSET('Water Data'!$F$6,0,10*ROW('Water Data'!F194))),'Data Summary'!BZ200="Yes"),OFFSET('Water Data'!$F$6,0,10*ROW('Water Data'!F194)),NA())</f>
        <v>#N/A</v>
      </c>
      <c r="L200" s="96" t="e">
        <f ca="true">+IF(AND(ISNUMBER(OFFSET('Water Data'!$F$9,0,10*ROW('Water Data'!F194))),'Data Summary'!CA200="Yes"),OFFSET('Water Data'!$F$9,0,10*ROW('Water Data'!F194)),NA())</f>
        <v>#N/A</v>
      </c>
      <c r="M200" s="96" t="e">
        <f ca="true">+IF(AND(ISNUMBER(OFFSET('Water Data'!$G$4,0,10*ROW('Water Data'!G194))),'Data Summary'!CB200="Yes"),100-OFFSET('Water Data'!$G$4,0,10*ROW('Water Data'!G194)),NA())</f>
        <v>#N/A</v>
      </c>
      <c r="N200" s="96" t="e">
        <f ca="true">+IF(AND(ISNUMBER(OFFSET('Water Data'!$G$6,0,10*ROW('Water Data'!G194))),'Data Summary'!CC200="Yes"),OFFSET('Water Data'!$G$6,0,10*ROW('Water Data'!G194)),NA())</f>
        <v>#N/A</v>
      </c>
      <c r="O200" s="96" t="e">
        <f ca="true">+IF(AND(ISNUMBER(OFFSET('Water Data'!$G$9,0,10*ROW('Water Data'!G194))),'Data Summary'!CD200="Yes"),OFFSET('Water Data'!$G$9,0,10*ROW('Water Data'!G194)),NA())</f>
        <v>#N/A</v>
      </c>
      <c r="P200" s="96" t="e">
        <f ca="true">+IF(AND(ISNUMBER(OFFSET('Water Data'!$H$4,0,10*ROW('Water Data'!H194))),'Data Summary'!CE200="Yes"),100-OFFSET('Water Data'!$H$4,0,10*ROW('Water Data'!H194)),NA())</f>
        <v>#N/A</v>
      </c>
      <c r="Q200" s="96" t="e">
        <f ca="true">+IF(AND(ISNUMBER(OFFSET('Water Data'!$H$6,0,10*ROW('Water Data'!H194))),'Data Summary'!CF200="Yes"),OFFSET('Water Data'!$H$6,0,10*ROW('Water Data'!H194)),NA())</f>
        <v>#N/A</v>
      </c>
      <c r="R200" s="96" t="e">
        <f ca="true">+IF(AND(ISNUMBER(OFFSET('Water Data'!$H$9,0,10*ROW('Water Data'!H194))),'Data Summary'!CG200="Yes"),OFFSET('Water Data'!$H$9,0,10*ROW('Water Data'!H194)),NA())</f>
        <v>#N/A</v>
      </c>
      <c r="S200" s="96" t="e">
        <f ca="true">+IF(AND(ISNUMBER(OFFSET('Water Data'!$I$4,0,10*ROW('Water Data'!I194))),'Data Summary'!CH200="Yes"),100-OFFSET('Water Data'!$I$4,0,10*ROW('Water Data'!I194)),NA())</f>
        <v>#N/A</v>
      </c>
      <c r="T200" s="96" t="e">
        <f ca="true">+IF(AND(ISNUMBER(OFFSET('Water Data'!$I$6,0,10*ROW('Water Data'!I194))),'Data Summary'!CI200="Yes"),OFFSET('Water Data'!$I$6,0,10*ROW('Water Data'!I194)),NA())</f>
        <v>#N/A</v>
      </c>
      <c r="U200" s="96" t="e">
        <f ca="true">+IF(AND(ISNUMBER(OFFSET('Water Data'!$I$9,0,10*ROW('Water Data'!I194))),'Data Summary'!CJ200="Yes"),OFFSET('Water Data'!$I$9,0,10*ROW('Water Data'!I194)),NA())</f>
        <v>#N/A</v>
      </c>
      <c r="V200" s="97" t="e">
        <f ca="true">+IF(AND(ISNUMBER(OFFSET('Sanitation Data'!$D$4,0,10*ROW('Sanitation Data'!D194))),'Data Summary'!CK200="Yes"),100-OFFSET('Sanitation Data'!$D$4,0,10*ROW('Sanitation Data'!D194)),NA())</f>
        <v>#N/A</v>
      </c>
      <c r="W200" s="97" t="e">
        <f ca="true">+IF(AND(ISNUMBER(OFFSET('Sanitation Data'!$D$6,0,10*ROW('Sanitation Data'!D194))),'Data Summary'!CL200="Yes"),OFFSET('Sanitation Data'!$D$6,0,10*ROW('Sanitation Data'!D194)),NA())</f>
        <v>#N/A</v>
      </c>
      <c r="X200" s="97" t="e">
        <f ca="true">+IF(AND(ISNUMBER(OFFSET('Sanitation Data'!$D$10,0,10*ROW('Sanitation Data'!D194))),'Data Summary'!CM200="Yes"),OFFSET('Sanitation Data'!$D$10,0,10*ROW('Sanitation Data'!D194)),NA())</f>
        <v>#N/A</v>
      </c>
      <c r="Y200" s="97" t="e">
        <f ca="true">+IF(AND(ISNUMBER(OFFSET('Sanitation Data'!$D$11,0,10*ROW('Sanitation Data'!D194))),'Data Summary'!CN200="Yes"),OFFSET('Sanitation Data'!$D$11,0,10*ROW('Sanitation Data'!D194)),NA())</f>
        <v>#N/A</v>
      </c>
      <c r="Z200" s="97" t="e">
        <f ca="true">+IF(AND(ISNUMBER(OFFSET('Sanitation Data'!$D$12,0,10*ROW('Sanitation Data'!D194))),'Data Summary'!CO200="Yes"),OFFSET('Sanitation Data'!$D$12,0,10*ROW('Sanitation Data'!D194)),NA())</f>
        <v>#N/A</v>
      </c>
      <c r="AA200" s="97" t="e">
        <f ca="true">+IF(AND(ISNUMBER(OFFSET('Sanitation Data'!$E$4,0,10*ROW('Sanitation Data'!E194))),'Data Summary'!CP200="Yes"),100-OFFSET('Sanitation Data'!$E$4,0,10*ROW('Sanitation Data'!E194)),NA())</f>
        <v>#N/A</v>
      </c>
      <c r="AB200" s="97" t="e">
        <f ca="true">+IF(AND(ISNUMBER(OFFSET('Sanitation Data'!$E$6,0,10*ROW('Sanitation Data'!E194))),'Data Summary'!CQ200="Yes"),OFFSET('Sanitation Data'!$E$6,0,10*ROW('Sanitation Data'!E194)),NA())</f>
        <v>#N/A</v>
      </c>
      <c r="AC200" s="97" t="e">
        <f ca="true">+IF(AND(ISNUMBER(OFFSET('Sanitation Data'!$E$10,0,10*ROW('Sanitation Data'!E194))),'Data Summary'!CR200="Yes"),OFFSET('Sanitation Data'!$E$10,0,10*ROW('Sanitation Data'!E194)),NA())</f>
        <v>#N/A</v>
      </c>
      <c r="AD200" s="97" t="e">
        <f ca="true">+IF(AND(ISNUMBER(OFFSET('Sanitation Data'!$E$11,0,10*ROW('Sanitation Data'!E194))),'Data Summary'!CS200="Yes"),OFFSET('Sanitation Data'!$E$11,0,10*ROW('Sanitation Data'!E194)),NA())</f>
        <v>#N/A</v>
      </c>
      <c r="AE200" s="97" t="e">
        <f ca="true">+IF(AND(ISNUMBER(OFFSET('Sanitation Data'!$E$12,0,10*ROW('Sanitation Data'!E194))),'Data Summary'!CT200="Yes"),OFFSET('Sanitation Data'!$E$12,0,10*ROW('Sanitation Data'!E194)),NA())</f>
        <v>#N/A</v>
      </c>
      <c r="AF200" s="97" t="e">
        <f ca="true">+IF(AND(ISNUMBER(OFFSET('Sanitation Data'!$F$4,0,10*ROW('Sanitation Data'!F194))),'Data Summary'!CU200="Yes"),100-OFFSET('Sanitation Data'!$F$4,0,10*ROW('Sanitation Data'!F194)),NA())</f>
        <v>#N/A</v>
      </c>
      <c r="AG200" s="97" t="e">
        <f ca="true">+IF(AND(ISNUMBER(OFFSET('Sanitation Data'!$F$6,0,10*ROW('Sanitation Data'!F194))),'Data Summary'!CV200="Yes"),OFFSET('Sanitation Data'!$F$6,0,10*ROW('Sanitation Data'!F194)),NA())</f>
        <v>#N/A</v>
      </c>
      <c r="AH200" s="97" t="e">
        <f ca="true">+IF(AND(ISNUMBER(OFFSET('Sanitation Data'!$F$10,0,10*ROW('Sanitation Data'!F194))),'Data Summary'!CW200="Yes"),OFFSET('Sanitation Data'!$F$10,0,10*ROW('Sanitation Data'!F194)),NA())</f>
        <v>#N/A</v>
      </c>
      <c r="AI200" s="97" t="e">
        <f ca="true">+IF(AND(ISNUMBER(OFFSET('Sanitation Data'!$F$11,0,10*ROW('Sanitation Data'!F194))),'Data Summary'!CX200="Yes"),OFFSET('Sanitation Data'!$F$11,0,10*ROW('Sanitation Data'!F194)),NA())</f>
        <v>#N/A</v>
      </c>
      <c r="AJ200" s="97" t="e">
        <f ca="true">+IF(AND(ISNUMBER(OFFSET('Sanitation Data'!$F$12,0,10*ROW('Sanitation Data'!F194))),'Data Summary'!CY200="Yes"),OFFSET('Sanitation Data'!$F$12,0,10*ROW('Sanitation Data'!F194)),NA())</f>
        <v>#N/A</v>
      </c>
      <c r="AK200" s="97" t="e">
        <f ca="true">+IF(AND(ISNUMBER(OFFSET('Sanitation Data'!$G$4,0,10*ROW('Sanitation Data'!G194))),'Data Summary'!CZ200="Yes"),100-OFFSET('Sanitation Data'!$G$4,0,10*ROW('Sanitation Data'!G194)),NA())</f>
        <v>#N/A</v>
      </c>
      <c r="AL200" s="97" t="e">
        <f ca="true">+IF(AND(ISNUMBER(OFFSET('Sanitation Data'!$G$6,0,10*ROW('Sanitation Data'!G194))),'Data Summary'!DA200="Yes"),OFFSET('Sanitation Data'!$G$6,0,10*ROW('Sanitation Data'!G194)),NA())</f>
        <v>#N/A</v>
      </c>
      <c r="AM200" s="97" t="e">
        <f ca="true">+IF(AND(ISNUMBER(OFFSET('Sanitation Data'!$G$10,0,10*ROW('Sanitation Data'!G194))),'Data Summary'!DB200="Yes"),OFFSET('Sanitation Data'!$G$10,0,10*ROW('Sanitation Data'!G194)),NA())</f>
        <v>#N/A</v>
      </c>
      <c r="AN200" s="97" t="e">
        <f ca="true">+IF(AND(ISNUMBER(OFFSET('Sanitation Data'!$G$11,0,10*ROW('Sanitation Data'!G194))),'Data Summary'!DC200="Yes"),OFFSET('Sanitation Data'!$G$11,0,10*ROW('Sanitation Data'!G194)),NA())</f>
        <v>#N/A</v>
      </c>
      <c r="AO200" s="97" t="e">
        <f ca="true">+IF(AND(ISNUMBER(OFFSET('Sanitation Data'!$G$12,0,10*ROW('Sanitation Data'!G194))),'Data Summary'!DD200="Yes"),OFFSET('Sanitation Data'!$G$12,0,10*ROW('Sanitation Data'!G194)),NA())</f>
        <v>#N/A</v>
      </c>
      <c r="AP200" s="97" t="e">
        <f ca="true">+IF(AND(ISNUMBER(OFFSET('Sanitation Data'!$H$4,0,10*ROW('Sanitation Data'!H194))),'Data Summary'!DE200="Yes"),100-OFFSET('Sanitation Data'!$H$4,0,10*ROW('Sanitation Data'!H194)),NA())</f>
        <v>#N/A</v>
      </c>
      <c r="AQ200" s="97" t="e">
        <f ca="true">+IF(AND(ISNUMBER(OFFSET('Sanitation Data'!$H$6,0,10*ROW('Sanitation Data'!H194))),'Data Summary'!DF200="Yes"),OFFSET('Sanitation Data'!$H$6,0,10*ROW('Sanitation Data'!H194)),NA())</f>
        <v>#N/A</v>
      </c>
      <c r="AR200" s="97" t="e">
        <f ca="true">+IF(AND(ISNUMBER(OFFSET('Sanitation Data'!$H$10,0,10*ROW('Sanitation Data'!H194))),'Data Summary'!DG200="Yes"),OFFSET('Sanitation Data'!$H$10,0,10*ROW('Sanitation Data'!H194)),NA())</f>
        <v>#N/A</v>
      </c>
      <c r="AS200" s="97" t="e">
        <f ca="true">+IF(AND(ISNUMBER(OFFSET('Sanitation Data'!$H$11,0,10*ROW('Sanitation Data'!H194))),'Data Summary'!DH200="Yes"),OFFSET('Sanitation Data'!$H$11,0,10*ROW('Sanitation Data'!H194)),NA())</f>
        <v>#N/A</v>
      </c>
      <c r="AT200" s="97" t="e">
        <f ca="true">+IF(AND(ISNUMBER(OFFSET('Sanitation Data'!$H$12,0,10*ROW('Sanitation Data'!H194))),'Data Summary'!DI200="Yes"),OFFSET('Sanitation Data'!$H$12,0,10*ROW('Sanitation Data'!H194)),NA())</f>
        <v>#N/A</v>
      </c>
      <c r="AU200" s="97" t="e">
        <f ca="true">+IF(AND(ISNUMBER(OFFSET('Sanitation Data'!$I$4,0,10*ROW('Sanitation Data'!I194))),'Data Summary'!DJ200="Yes"),100-OFFSET('Sanitation Data'!$I$4,0,10*ROW('Sanitation Data'!I194)),NA())</f>
        <v>#N/A</v>
      </c>
      <c r="AV200" s="97" t="e">
        <f ca="true">+IF(AND(ISNUMBER(OFFSET('Sanitation Data'!$I$6,0,10*ROW('Sanitation Data'!I194))),'Data Summary'!DK200="Yes"),OFFSET('Sanitation Data'!$I$6,0,10*ROW('Sanitation Data'!I194)),NA())</f>
        <v>#N/A</v>
      </c>
      <c r="AW200" s="97" t="e">
        <f ca="true">+IF(AND(ISNUMBER(OFFSET('Sanitation Data'!$I$10,0,10*ROW('Sanitation Data'!I194))),'Data Summary'!DL200="Yes"),OFFSET('Sanitation Data'!$I$10,0,10*ROW('Sanitation Data'!I194)),NA())</f>
        <v>#N/A</v>
      </c>
      <c r="AX200" s="97" t="e">
        <f ca="true">+IF(AND(ISNUMBER(OFFSET('Sanitation Data'!$I$11,0,10*ROW('Sanitation Data'!I194))),'Data Summary'!DM200="Yes"),OFFSET('Sanitation Data'!$I$11,0,10*ROW('Sanitation Data'!I194)),NA())</f>
        <v>#N/A</v>
      </c>
      <c r="AY200" s="97" t="e">
        <f ca="true">+IF(AND(ISNUMBER(OFFSET('Sanitation Data'!$I$12,0,10*ROW('Sanitation Data'!I194))),'Data Summary'!DN200="Yes"),OFFSET('Sanitation Data'!$I$12,0,10*ROW('Sanitation Data'!I194)),NA())</f>
        <v>#N/A</v>
      </c>
      <c r="AZ200" s="98" t="e">
        <f ca="true">+IF(AND(ISNUMBER(OFFSET('Hygiene Data'!$D$5,0,10*ROW('Hygiene Data'!D194))),'Data Summary'!DO200="Yes"),OFFSET('Hygiene Data'!$D$5,0,10*ROW('Hygiene Data'!D194)),NA())</f>
        <v>#N/A</v>
      </c>
      <c r="BA200" s="98" t="e">
        <f ca="true">+IF(AND(ISNUMBER(OFFSET('Hygiene Data'!$D$7,0,10*ROW('Hygiene Data'!D194))),'Data Summary'!DP200="Yes"),OFFSET('Hygiene Data'!$D$7,0,10*ROW('Hygiene Data'!D194)),NA())</f>
        <v>#N/A</v>
      </c>
      <c r="BB200" s="98" t="e">
        <f ca="true">+IF(AND(ISNUMBER(OFFSET('Hygiene Data'!$D$9,0,10*ROW('Hygiene Data'!D194))),'Data Summary'!DQ200="Yes"),OFFSET('Hygiene Data'!$D$9,0,10*ROW('Hygiene Data'!D194)),NA())</f>
        <v>#N/A</v>
      </c>
      <c r="BC200" s="98" t="e">
        <f ca="true">+IF(AND(ISNUMBER(OFFSET('Hygiene Data'!$E$5,0,10*ROW('Hygiene Data'!E194))),'Data Summary'!DR200="Yes"),OFFSET('Hygiene Data'!$E$5,0,10*ROW('Hygiene Data'!E194)),NA())</f>
        <v>#N/A</v>
      </c>
      <c r="BD200" s="98" t="e">
        <f ca="true">+IF(AND(ISNUMBER(OFFSET('Hygiene Data'!$E$7,0,10*ROW('Hygiene Data'!E194))),'Data Summary'!DS200="Yes"),OFFSET('Hygiene Data'!$E$7,0,10*ROW('Hygiene Data'!E194)),NA())</f>
        <v>#N/A</v>
      </c>
      <c r="BE200" s="98" t="e">
        <f ca="true">+IF(AND(ISNUMBER(OFFSET('Hygiene Data'!$E$9,0,10*ROW('Hygiene Data'!E194))),'Data Summary'!DT200="Yes"),OFFSET('Hygiene Data'!$E$9,0,10*ROW('Hygiene Data'!E194)),NA())</f>
        <v>#N/A</v>
      </c>
      <c r="BF200" s="98" t="e">
        <f ca="true">+IF(AND(ISNUMBER(OFFSET('Hygiene Data'!$F$5,0,10*ROW('Hygiene Data'!F194))),'Data Summary'!DU200="Yes"),OFFSET('Hygiene Data'!$F$5,0,10*ROW('Hygiene Data'!F194)),NA())</f>
        <v>#N/A</v>
      </c>
      <c r="BG200" s="98" t="e">
        <f ca="true">+IF(AND(ISNUMBER(OFFSET('Hygiene Data'!$F$7,0,10*ROW('Hygiene Data'!F194))),'Data Summary'!DV200="Yes"),OFFSET('Hygiene Data'!$F$7,0,10*ROW('Hygiene Data'!F194)),NA())</f>
        <v>#N/A</v>
      </c>
      <c r="BH200" s="98" t="e">
        <f ca="true">+IF(AND(ISNUMBER(OFFSET('Hygiene Data'!$F$9,0,10*ROW('Hygiene Data'!F194))),'Data Summary'!DW200="Yes"),OFFSET('Hygiene Data'!$F$9,0,10*ROW('Hygiene Data'!F194)),NA())</f>
        <v>#N/A</v>
      </c>
      <c r="BI200" s="98" t="e">
        <f ca="true">+IF(AND(ISNUMBER(OFFSET('Hygiene Data'!$G$5,0,10*ROW('Hygiene Data'!G194))),'Data Summary'!DX200="Yes"),OFFSET('Hygiene Data'!$G$5,0,10*ROW('Hygiene Data'!G194)),NA())</f>
        <v>#N/A</v>
      </c>
      <c r="BJ200" s="98" t="e">
        <f ca="true">+IF(AND(ISNUMBER(OFFSET('Hygiene Data'!$G$7,0,10*ROW('Hygiene Data'!G194))),'Data Summary'!DY200="Yes"),OFFSET('Hygiene Data'!$G$7,0,10*ROW('Hygiene Data'!G194)),NA())</f>
        <v>#N/A</v>
      </c>
      <c r="BK200" s="98" t="e">
        <f ca="true">+IF(AND(ISNUMBER(OFFSET('Hygiene Data'!$G$9,0,10*ROW('Hygiene Data'!G194))),'Data Summary'!DZ200="Yes"),OFFSET('Hygiene Data'!$G$9,0,10*ROW('Hygiene Data'!G194)),NA())</f>
        <v>#N/A</v>
      </c>
      <c r="BL200" s="98" t="e">
        <f ca="true">+IF(AND(ISNUMBER(OFFSET('Hygiene Data'!$H$5,0,10*ROW('Hygiene Data'!H194))),'Data Summary'!EA200="Yes"),OFFSET('Hygiene Data'!$H$5,0,10*ROW('Hygiene Data'!H194)),NA())</f>
        <v>#N/A</v>
      </c>
      <c r="BM200" s="98" t="e">
        <f ca="true">+IF(AND(ISNUMBER(OFFSET('Hygiene Data'!$H$7,0,10*ROW('Hygiene Data'!H194))),'Data Summary'!EB200="Yes"),OFFSET('Hygiene Data'!$H$7,0,10*ROW('Hygiene Data'!H194)),NA())</f>
        <v>#N/A</v>
      </c>
      <c r="BN200" s="98" t="e">
        <f ca="true">+IF(AND(ISNUMBER(OFFSET('Hygiene Data'!$H$9,0,10*ROW('Hygiene Data'!H194))),'Data Summary'!EC200="Yes"),OFFSET('Hygiene Data'!$H$9,0,10*ROW('Hygiene Data'!H194)),NA())</f>
        <v>#N/A</v>
      </c>
      <c r="BO200" s="98" t="e">
        <f ca="true">+IF(AND(ISNUMBER(OFFSET('Hygiene Data'!$I$5,0,10*ROW('Hygiene Data'!I194))),'Data Summary'!ED200="Yes"),OFFSET('Hygiene Data'!$I$5,0,10*ROW('Hygiene Data'!I194)),NA())</f>
        <v>#N/A</v>
      </c>
      <c r="BP200" s="98" t="e">
        <f ca="true">+IF(AND(ISNUMBER(OFFSET('Hygiene Data'!$I$7,0,10*ROW('Hygiene Data'!I194))),'Data Summary'!EE200="Yes"),OFFSET('Hygiene Data'!$I$7,0,10*ROW('Hygiene Data'!I194)),NA())</f>
        <v>#N/A</v>
      </c>
      <c r="BQ200" s="98" t="e">
        <f ca="true">+IF(AND(ISNUMBER(OFFSET('Hygiene Data'!$I$9,0,10*ROW('Hygiene Data'!I194))),'Data Summary'!EF200="Yes"),OFFSET('Hygiene Data'!$I$9,0,10*ROW('Hygiene Data'!I194)),NA())</f>
        <v>#N/A</v>
      </c>
    </row>
    <row xmlns:x14ac="http://schemas.microsoft.com/office/spreadsheetml/2009/9/ac" r="201" x14ac:dyDescent="0.2">
      <c r="A201" s="339" t="e">
        <f ca="true">+RIGHT('Data Summary'!A201,LEN('Data Summary'!A201)-9)</f>
        <v>#VALUE!</v>
      </c>
      <c r="B201" s="36" t="str">
        <f ca="true">+IF(ISTEXT('Data Summary'!B201),'Data Summary'!B201,"")</f>
        <v/>
      </c>
      <c r="C201" s="338" t="e">
        <f ca="true">+VALUE('Data Summary'!C201)</f>
        <v>#VALUE!</v>
      </c>
      <c r="D201" s="96" t="e">
        <f ca="true">+IF(AND(ISNUMBER(OFFSET('Water Data'!$D$4,0,10*ROW('Water Data'!D195))),'Data Summary'!BS201="Yes"),100-OFFSET('Water Data'!$D$4,0,10*ROW('Water Data'!D195)),NA())</f>
        <v>#N/A</v>
      </c>
      <c r="E201" s="96" t="e">
        <f ca="true">+IF(AND(ISNUMBER(OFFSET('Water Data'!$D$6,0,10*ROW('Water Data'!D195))),'Data Summary'!BT201="Yes"),OFFSET('Water Data'!$D$6,0,10*ROW('Water Data'!D195)),NA())</f>
        <v>#N/A</v>
      </c>
      <c r="F201" s="96" t="e">
        <f ca="true">+IF(AND(ISNUMBER(OFFSET('Water Data'!$D$9,0,10*ROW('Water Data'!D195))),'Data Summary'!BU201="Yes"),OFFSET('Water Data'!$D$9,0,10*ROW('Water Data'!D195)),NA())</f>
        <v>#N/A</v>
      </c>
      <c r="G201" s="96" t="e">
        <f ca="true">+IF(AND(ISNUMBER(OFFSET('Water Data'!$E$4,0,10*ROW('Water Data'!E195))),'Data Summary'!BV201="Yes"),100-OFFSET('Water Data'!$E$4,0,10*ROW('Water Data'!E195)),NA())</f>
        <v>#N/A</v>
      </c>
      <c r="H201" s="96" t="e">
        <f ca="true">+IF(AND(ISNUMBER(OFFSET('Water Data'!$E$6,0,10*ROW('Water Data'!E195))),'Data Summary'!BW201="Yes"),OFFSET('Water Data'!$E$6,0,10*ROW('Water Data'!E195)),NA())</f>
        <v>#N/A</v>
      </c>
      <c r="I201" s="96" t="e">
        <f ca="true">+IF(AND(ISNUMBER(OFFSET('Water Data'!$E$9,0,10*ROW('Water Data'!E195))),'Data Summary'!BX201="Yes"),OFFSET('Water Data'!$E$9,0,10*ROW('Water Data'!E195)),NA())</f>
        <v>#N/A</v>
      </c>
      <c r="J201" s="96" t="e">
        <f ca="true">+IF(AND(ISNUMBER(OFFSET('Water Data'!$F$4,0,10*ROW('Water Data'!F195))),'Data Summary'!BY201="Yes"),100-OFFSET('Water Data'!$F$4,0,10*ROW('Water Data'!F195)),NA())</f>
        <v>#N/A</v>
      </c>
      <c r="K201" s="96" t="e">
        <f ca="true">+IF(AND(ISNUMBER(OFFSET('Water Data'!$F$6,0,10*ROW('Water Data'!F195))),'Data Summary'!BZ201="Yes"),OFFSET('Water Data'!$F$6,0,10*ROW('Water Data'!F195)),NA())</f>
        <v>#N/A</v>
      </c>
      <c r="L201" s="96" t="e">
        <f ca="true">+IF(AND(ISNUMBER(OFFSET('Water Data'!$F$9,0,10*ROW('Water Data'!F195))),'Data Summary'!CA201="Yes"),OFFSET('Water Data'!$F$9,0,10*ROW('Water Data'!F195)),NA())</f>
        <v>#N/A</v>
      </c>
      <c r="M201" s="96" t="e">
        <f ca="true">+IF(AND(ISNUMBER(OFFSET('Water Data'!$G$4,0,10*ROW('Water Data'!G195))),'Data Summary'!CB201="Yes"),100-OFFSET('Water Data'!$G$4,0,10*ROW('Water Data'!G195)),NA())</f>
        <v>#N/A</v>
      </c>
      <c r="N201" s="96" t="e">
        <f ca="true">+IF(AND(ISNUMBER(OFFSET('Water Data'!$G$6,0,10*ROW('Water Data'!G195))),'Data Summary'!CC201="Yes"),OFFSET('Water Data'!$G$6,0,10*ROW('Water Data'!G195)),NA())</f>
        <v>#N/A</v>
      </c>
      <c r="O201" s="96" t="e">
        <f ca="true">+IF(AND(ISNUMBER(OFFSET('Water Data'!$G$9,0,10*ROW('Water Data'!G195))),'Data Summary'!CD201="Yes"),OFFSET('Water Data'!$G$9,0,10*ROW('Water Data'!G195)),NA())</f>
        <v>#N/A</v>
      </c>
      <c r="P201" s="96" t="e">
        <f ca="true">+IF(AND(ISNUMBER(OFFSET('Water Data'!$H$4,0,10*ROW('Water Data'!H195))),'Data Summary'!CE201="Yes"),100-OFFSET('Water Data'!$H$4,0,10*ROW('Water Data'!H195)),NA())</f>
        <v>#N/A</v>
      </c>
      <c r="Q201" s="96" t="e">
        <f ca="true">+IF(AND(ISNUMBER(OFFSET('Water Data'!$H$6,0,10*ROW('Water Data'!H195))),'Data Summary'!CF201="Yes"),OFFSET('Water Data'!$H$6,0,10*ROW('Water Data'!H195)),NA())</f>
        <v>#N/A</v>
      </c>
      <c r="R201" s="96" t="e">
        <f ca="true">+IF(AND(ISNUMBER(OFFSET('Water Data'!$H$9,0,10*ROW('Water Data'!H195))),'Data Summary'!CG201="Yes"),OFFSET('Water Data'!$H$9,0,10*ROW('Water Data'!H195)),NA())</f>
        <v>#N/A</v>
      </c>
      <c r="S201" s="96" t="e">
        <f ca="true">+IF(AND(ISNUMBER(OFFSET('Water Data'!$I$4,0,10*ROW('Water Data'!I195))),'Data Summary'!CH201="Yes"),100-OFFSET('Water Data'!$I$4,0,10*ROW('Water Data'!I195)),NA())</f>
        <v>#N/A</v>
      </c>
      <c r="T201" s="96" t="e">
        <f ca="true">+IF(AND(ISNUMBER(OFFSET('Water Data'!$I$6,0,10*ROW('Water Data'!I195))),'Data Summary'!CI201="Yes"),OFFSET('Water Data'!$I$6,0,10*ROW('Water Data'!I195)),NA())</f>
        <v>#N/A</v>
      </c>
      <c r="U201" s="96" t="e">
        <f ca="true">+IF(AND(ISNUMBER(OFFSET('Water Data'!$I$9,0,10*ROW('Water Data'!I195))),'Data Summary'!CJ201="Yes"),OFFSET('Water Data'!$I$9,0,10*ROW('Water Data'!I195)),NA())</f>
        <v>#N/A</v>
      </c>
      <c r="V201" s="97" t="e">
        <f ca="true">+IF(AND(ISNUMBER(OFFSET('Sanitation Data'!$D$4,0,10*ROW('Sanitation Data'!D195))),'Data Summary'!CK201="Yes"),100-OFFSET('Sanitation Data'!$D$4,0,10*ROW('Sanitation Data'!D195)),NA())</f>
        <v>#N/A</v>
      </c>
      <c r="W201" s="97" t="e">
        <f ca="true">+IF(AND(ISNUMBER(OFFSET('Sanitation Data'!$D$6,0,10*ROW('Sanitation Data'!D195))),'Data Summary'!CL201="Yes"),OFFSET('Sanitation Data'!$D$6,0,10*ROW('Sanitation Data'!D195)),NA())</f>
        <v>#N/A</v>
      </c>
      <c r="X201" s="97" t="e">
        <f ca="true">+IF(AND(ISNUMBER(OFFSET('Sanitation Data'!$D$10,0,10*ROW('Sanitation Data'!D195))),'Data Summary'!CM201="Yes"),OFFSET('Sanitation Data'!$D$10,0,10*ROW('Sanitation Data'!D195)),NA())</f>
        <v>#N/A</v>
      </c>
      <c r="Y201" s="97" t="e">
        <f ca="true">+IF(AND(ISNUMBER(OFFSET('Sanitation Data'!$D$11,0,10*ROW('Sanitation Data'!D195))),'Data Summary'!CN201="Yes"),OFFSET('Sanitation Data'!$D$11,0,10*ROW('Sanitation Data'!D195)),NA())</f>
        <v>#N/A</v>
      </c>
      <c r="Z201" s="97" t="e">
        <f ca="true">+IF(AND(ISNUMBER(OFFSET('Sanitation Data'!$D$12,0,10*ROW('Sanitation Data'!D195))),'Data Summary'!CO201="Yes"),OFFSET('Sanitation Data'!$D$12,0,10*ROW('Sanitation Data'!D195)),NA())</f>
        <v>#N/A</v>
      </c>
      <c r="AA201" s="97" t="e">
        <f ca="true">+IF(AND(ISNUMBER(OFFSET('Sanitation Data'!$E$4,0,10*ROW('Sanitation Data'!E195))),'Data Summary'!CP201="Yes"),100-OFFSET('Sanitation Data'!$E$4,0,10*ROW('Sanitation Data'!E195)),NA())</f>
        <v>#N/A</v>
      </c>
      <c r="AB201" s="97" t="e">
        <f ca="true">+IF(AND(ISNUMBER(OFFSET('Sanitation Data'!$E$6,0,10*ROW('Sanitation Data'!E195))),'Data Summary'!CQ201="Yes"),OFFSET('Sanitation Data'!$E$6,0,10*ROW('Sanitation Data'!E195)),NA())</f>
        <v>#N/A</v>
      </c>
      <c r="AC201" s="97" t="e">
        <f ca="true">+IF(AND(ISNUMBER(OFFSET('Sanitation Data'!$E$10,0,10*ROW('Sanitation Data'!E195))),'Data Summary'!CR201="Yes"),OFFSET('Sanitation Data'!$E$10,0,10*ROW('Sanitation Data'!E195)),NA())</f>
        <v>#N/A</v>
      </c>
      <c r="AD201" s="97" t="e">
        <f ca="true">+IF(AND(ISNUMBER(OFFSET('Sanitation Data'!$E$11,0,10*ROW('Sanitation Data'!E195))),'Data Summary'!CS201="Yes"),OFFSET('Sanitation Data'!$E$11,0,10*ROW('Sanitation Data'!E195)),NA())</f>
        <v>#N/A</v>
      </c>
      <c r="AE201" s="97" t="e">
        <f ca="true">+IF(AND(ISNUMBER(OFFSET('Sanitation Data'!$E$12,0,10*ROW('Sanitation Data'!E195))),'Data Summary'!CT201="Yes"),OFFSET('Sanitation Data'!$E$12,0,10*ROW('Sanitation Data'!E195)),NA())</f>
        <v>#N/A</v>
      </c>
      <c r="AF201" s="97" t="e">
        <f ca="true">+IF(AND(ISNUMBER(OFFSET('Sanitation Data'!$F$4,0,10*ROW('Sanitation Data'!F195))),'Data Summary'!CU201="Yes"),100-OFFSET('Sanitation Data'!$F$4,0,10*ROW('Sanitation Data'!F195)),NA())</f>
        <v>#N/A</v>
      </c>
      <c r="AG201" s="97" t="e">
        <f ca="true">+IF(AND(ISNUMBER(OFFSET('Sanitation Data'!$F$6,0,10*ROW('Sanitation Data'!F195))),'Data Summary'!CV201="Yes"),OFFSET('Sanitation Data'!$F$6,0,10*ROW('Sanitation Data'!F195)),NA())</f>
        <v>#N/A</v>
      </c>
      <c r="AH201" s="97" t="e">
        <f ca="true">+IF(AND(ISNUMBER(OFFSET('Sanitation Data'!$F$10,0,10*ROW('Sanitation Data'!F195))),'Data Summary'!CW201="Yes"),OFFSET('Sanitation Data'!$F$10,0,10*ROW('Sanitation Data'!F195)),NA())</f>
        <v>#N/A</v>
      </c>
      <c r="AI201" s="97" t="e">
        <f ca="true">+IF(AND(ISNUMBER(OFFSET('Sanitation Data'!$F$11,0,10*ROW('Sanitation Data'!F195))),'Data Summary'!CX201="Yes"),OFFSET('Sanitation Data'!$F$11,0,10*ROW('Sanitation Data'!F195)),NA())</f>
        <v>#N/A</v>
      </c>
      <c r="AJ201" s="97" t="e">
        <f ca="true">+IF(AND(ISNUMBER(OFFSET('Sanitation Data'!$F$12,0,10*ROW('Sanitation Data'!F195))),'Data Summary'!CY201="Yes"),OFFSET('Sanitation Data'!$F$12,0,10*ROW('Sanitation Data'!F195)),NA())</f>
        <v>#N/A</v>
      </c>
      <c r="AK201" s="97" t="e">
        <f ca="true">+IF(AND(ISNUMBER(OFFSET('Sanitation Data'!$G$4,0,10*ROW('Sanitation Data'!G195))),'Data Summary'!CZ201="Yes"),100-OFFSET('Sanitation Data'!$G$4,0,10*ROW('Sanitation Data'!G195)),NA())</f>
        <v>#N/A</v>
      </c>
      <c r="AL201" s="97" t="e">
        <f ca="true">+IF(AND(ISNUMBER(OFFSET('Sanitation Data'!$G$6,0,10*ROW('Sanitation Data'!G195))),'Data Summary'!DA201="Yes"),OFFSET('Sanitation Data'!$G$6,0,10*ROW('Sanitation Data'!G195)),NA())</f>
        <v>#N/A</v>
      </c>
      <c r="AM201" s="97" t="e">
        <f ca="true">+IF(AND(ISNUMBER(OFFSET('Sanitation Data'!$G$10,0,10*ROW('Sanitation Data'!G195))),'Data Summary'!DB201="Yes"),OFFSET('Sanitation Data'!$G$10,0,10*ROW('Sanitation Data'!G195)),NA())</f>
        <v>#N/A</v>
      </c>
      <c r="AN201" s="97" t="e">
        <f ca="true">+IF(AND(ISNUMBER(OFFSET('Sanitation Data'!$G$11,0,10*ROW('Sanitation Data'!G195))),'Data Summary'!DC201="Yes"),OFFSET('Sanitation Data'!$G$11,0,10*ROW('Sanitation Data'!G195)),NA())</f>
        <v>#N/A</v>
      </c>
      <c r="AO201" s="97" t="e">
        <f ca="true">+IF(AND(ISNUMBER(OFFSET('Sanitation Data'!$G$12,0,10*ROW('Sanitation Data'!G195))),'Data Summary'!DD201="Yes"),OFFSET('Sanitation Data'!$G$12,0,10*ROW('Sanitation Data'!G195)),NA())</f>
        <v>#N/A</v>
      </c>
      <c r="AP201" s="97" t="e">
        <f ca="true">+IF(AND(ISNUMBER(OFFSET('Sanitation Data'!$H$4,0,10*ROW('Sanitation Data'!H195))),'Data Summary'!DE201="Yes"),100-OFFSET('Sanitation Data'!$H$4,0,10*ROW('Sanitation Data'!H195)),NA())</f>
        <v>#N/A</v>
      </c>
      <c r="AQ201" s="97" t="e">
        <f ca="true">+IF(AND(ISNUMBER(OFFSET('Sanitation Data'!$H$6,0,10*ROW('Sanitation Data'!H195))),'Data Summary'!DF201="Yes"),OFFSET('Sanitation Data'!$H$6,0,10*ROW('Sanitation Data'!H195)),NA())</f>
        <v>#N/A</v>
      </c>
      <c r="AR201" s="97" t="e">
        <f ca="true">+IF(AND(ISNUMBER(OFFSET('Sanitation Data'!$H$10,0,10*ROW('Sanitation Data'!H195))),'Data Summary'!DG201="Yes"),OFFSET('Sanitation Data'!$H$10,0,10*ROW('Sanitation Data'!H195)),NA())</f>
        <v>#N/A</v>
      </c>
      <c r="AS201" s="97" t="e">
        <f ca="true">+IF(AND(ISNUMBER(OFFSET('Sanitation Data'!$H$11,0,10*ROW('Sanitation Data'!H195))),'Data Summary'!DH201="Yes"),OFFSET('Sanitation Data'!$H$11,0,10*ROW('Sanitation Data'!H195)),NA())</f>
        <v>#N/A</v>
      </c>
      <c r="AT201" s="97" t="e">
        <f ca="true">+IF(AND(ISNUMBER(OFFSET('Sanitation Data'!$H$12,0,10*ROW('Sanitation Data'!H195))),'Data Summary'!DI201="Yes"),OFFSET('Sanitation Data'!$H$12,0,10*ROW('Sanitation Data'!H195)),NA())</f>
        <v>#N/A</v>
      </c>
      <c r="AU201" s="97" t="e">
        <f ca="true">+IF(AND(ISNUMBER(OFFSET('Sanitation Data'!$I$4,0,10*ROW('Sanitation Data'!I195))),'Data Summary'!DJ201="Yes"),100-OFFSET('Sanitation Data'!$I$4,0,10*ROW('Sanitation Data'!I195)),NA())</f>
        <v>#N/A</v>
      </c>
      <c r="AV201" s="97" t="e">
        <f ca="true">+IF(AND(ISNUMBER(OFFSET('Sanitation Data'!$I$6,0,10*ROW('Sanitation Data'!I195))),'Data Summary'!DK201="Yes"),OFFSET('Sanitation Data'!$I$6,0,10*ROW('Sanitation Data'!I195)),NA())</f>
        <v>#N/A</v>
      </c>
      <c r="AW201" s="97" t="e">
        <f ca="true">+IF(AND(ISNUMBER(OFFSET('Sanitation Data'!$I$10,0,10*ROW('Sanitation Data'!I195))),'Data Summary'!DL201="Yes"),OFFSET('Sanitation Data'!$I$10,0,10*ROW('Sanitation Data'!I195)),NA())</f>
        <v>#N/A</v>
      </c>
      <c r="AX201" s="97" t="e">
        <f ca="true">+IF(AND(ISNUMBER(OFFSET('Sanitation Data'!$I$11,0,10*ROW('Sanitation Data'!I195))),'Data Summary'!DM201="Yes"),OFFSET('Sanitation Data'!$I$11,0,10*ROW('Sanitation Data'!I195)),NA())</f>
        <v>#N/A</v>
      </c>
      <c r="AY201" s="97" t="e">
        <f ca="true">+IF(AND(ISNUMBER(OFFSET('Sanitation Data'!$I$12,0,10*ROW('Sanitation Data'!I195))),'Data Summary'!DN201="Yes"),OFFSET('Sanitation Data'!$I$12,0,10*ROW('Sanitation Data'!I195)),NA())</f>
        <v>#N/A</v>
      </c>
      <c r="AZ201" s="98" t="e">
        <f ca="true">+IF(AND(ISNUMBER(OFFSET('Hygiene Data'!$D$5,0,10*ROW('Hygiene Data'!D195))),'Data Summary'!DO201="Yes"),OFFSET('Hygiene Data'!$D$5,0,10*ROW('Hygiene Data'!D195)),NA())</f>
        <v>#N/A</v>
      </c>
      <c r="BA201" s="98" t="e">
        <f ca="true">+IF(AND(ISNUMBER(OFFSET('Hygiene Data'!$D$7,0,10*ROW('Hygiene Data'!D195))),'Data Summary'!DP201="Yes"),OFFSET('Hygiene Data'!$D$7,0,10*ROW('Hygiene Data'!D195)),NA())</f>
        <v>#N/A</v>
      </c>
      <c r="BB201" s="98" t="e">
        <f ca="true">+IF(AND(ISNUMBER(OFFSET('Hygiene Data'!$D$9,0,10*ROW('Hygiene Data'!D195))),'Data Summary'!DQ201="Yes"),OFFSET('Hygiene Data'!$D$9,0,10*ROW('Hygiene Data'!D195)),NA())</f>
        <v>#N/A</v>
      </c>
      <c r="BC201" s="98" t="e">
        <f ca="true">+IF(AND(ISNUMBER(OFFSET('Hygiene Data'!$E$5,0,10*ROW('Hygiene Data'!E195))),'Data Summary'!DR201="Yes"),OFFSET('Hygiene Data'!$E$5,0,10*ROW('Hygiene Data'!E195)),NA())</f>
        <v>#N/A</v>
      </c>
      <c r="BD201" s="98" t="e">
        <f ca="true">+IF(AND(ISNUMBER(OFFSET('Hygiene Data'!$E$7,0,10*ROW('Hygiene Data'!E195))),'Data Summary'!DS201="Yes"),OFFSET('Hygiene Data'!$E$7,0,10*ROW('Hygiene Data'!E195)),NA())</f>
        <v>#N/A</v>
      </c>
      <c r="BE201" s="98" t="e">
        <f ca="true">+IF(AND(ISNUMBER(OFFSET('Hygiene Data'!$E$9,0,10*ROW('Hygiene Data'!E195))),'Data Summary'!DT201="Yes"),OFFSET('Hygiene Data'!$E$9,0,10*ROW('Hygiene Data'!E195)),NA())</f>
        <v>#N/A</v>
      </c>
      <c r="BF201" s="98" t="e">
        <f ca="true">+IF(AND(ISNUMBER(OFFSET('Hygiene Data'!$F$5,0,10*ROW('Hygiene Data'!F195))),'Data Summary'!DU201="Yes"),OFFSET('Hygiene Data'!$F$5,0,10*ROW('Hygiene Data'!F195)),NA())</f>
        <v>#N/A</v>
      </c>
      <c r="BG201" s="98" t="e">
        <f ca="true">+IF(AND(ISNUMBER(OFFSET('Hygiene Data'!$F$7,0,10*ROW('Hygiene Data'!F195))),'Data Summary'!DV201="Yes"),OFFSET('Hygiene Data'!$F$7,0,10*ROW('Hygiene Data'!F195)),NA())</f>
        <v>#N/A</v>
      </c>
      <c r="BH201" s="98" t="e">
        <f ca="true">+IF(AND(ISNUMBER(OFFSET('Hygiene Data'!$F$9,0,10*ROW('Hygiene Data'!F195))),'Data Summary'!DW201="Yes"),OFFSET('Hygiene Data'!$F$9,0,10*ROW('Hygiene Data'!F195)),NA())</f>
        <v>#N/A</v>
      </c>
      <c r="BI201" s="98" t="e">
        <f ca="true">+IF(AND(ISNUMBER(OFFSET('Hygiene Data'!$G$5,0,10*ROW('Hygiene Data'!G195))),'Data Summary'!DX201="Yes"),OFFSET('Hygiene Data'!$G$5,0,10*ROW('Hygiene Data'!G195)),NA())</f>
        <v>#N/A</v>
      </c>
      <c r="BJ201" s="98" t="e">
        <f ca="true">+IF(AND(ISNUMBER(OFFSET('Hygiene Data'!$G$7,0,10*ROW('Hygiene Data'!G195))),'Data Summary'!DY201="Yes"),OFFSET('Hygiene Data'!$G$7,0,10*ROW('Hygiene Data'!G195)),NA())</f>
        <v>#N/A</v>
      </c>
      <c r="BK201" s="98" t="e">
        <f ca="true">+IF(AND(ISNUMBER(OFFSET('Hygiene Data'!$G$9,0,10*ROW('Hygiene Data'!G195))),'Data Summary'!DZ201="Yes"),OFFSET('Hygiene Data'!$G$9,0,10*ROW('Hygiene Data'!G195)),NA())</f>
        <v>#N/A</v>
      </c>
      <c r="BL201" s="98" t="e">
        <f ca="true">+IF(AND(ISNUMBER(OFFSET('Hygiene Data'!$H$5,0,10*ROW('Hygiene Data'!H195))),'Data Summary'!EA201="Yes"),OFFSET('Hygiene Data'!$H$5,0,10*ROW('Hygiene Data'!H195)),NA())</f>
        <v>#N/A</v>
      </c>
      <c r="BM201" s="98" t="e">
        <f ca="true">+IF(AND(ISNUMBER(OFFSET('Hygiene Data'!$H$7,0,10*ROW('Hygiene Data'!H195))),'Data Summary'!EB201="Yes"),OFFSET('Hygiene Data'!$H$7,0,10*ROW('Hygiene Data'!H195)),NA())</f>
        <v>#N/A</v>
      </c>
      <c r="BN201" s="98" t="e">
        <f ca="true">+IF(AND(ISNUMBER(OFFSET('Hygiene Data'!$H$9,0,10*ROW('Hygiene Data'!H195))),'Data Summary'!EC201="Yes"),OFFSET('Hygiene Data'!$H$9,0,10*ROW('Hygiene Data'!H195)),NA())</f>
        <v>#N/A</v>
      </c>
      <c r="BO201" s="98" t="e">
        <f ca="true">+IF(AND(ISNUMBER(OFFSET('Hygiene Data'!$I$5,0,10*ROW('Hygiene Data'!I195))),'Data Summary'!ED201="Yes"),OFFSET('Hygiene Data'!$I$5,0,10*ROW('Hygiene Data'!I195)),NA())</f>
        <v>#N/A</v>
      </c>
      <c r="BP201" s="98" t="e">
        <f ca="true">+IF(AND(ISNUMBER(OFFSET('Hygiene Data'!$I$7,0,10*ROW('Hygiene Data'!I195))),'Data Summary'!EE201="Yes"),OFFSET('Hygiene Data'!$I$7,0,10*ROW('Hygiene Data'!I195)),NA())</f>
        <v>#N/A</v>
      </c>
      <c r="BQ201" s="98" t="e">
        <f ca="true">+IF(AND(ISNUMBER(OFFSET('Hygiene Data'!$I$9,0,10*ROW('Hygiene Data'!I195))),'Data Summary'!EF201="Yes"),OFFSET('Hygiene Data'!$I$9,0,10*ROW('Hygiene Data'!I195)),NA())</f>
        <v>#N/A</v>
      </c>
    </row>
    <row xmlns:x14ac="http://schemas.microsoft.com/office/spreadsheetml/2009/9/ac" r="202" x14ac:dyDescent="0.2">
      <c r="A202" s="339" t="e">
        <f ca="true">+RIGHT('Data Summary'!A202,LEN('Data Summary'!A202)-9)</f>
        <v>#VALUE!</v>
      </c>
      <c r="B202" s="36" t="str">
        <f ca="true">+IF(ISTEXT('Data Summary'!B202),'Data Summary'!B202,"")</f>
        <v/>
      </c>
      <c r="C202" s="338" t="e">
        <f ca="true">+VALUE('Data Summary'!C202)</f>
        <v>#VALUE!</v>
      </c>
      <c r="D202" s="96" t="e">
        <f ca="true">+IF(AND(ISNUMBER(OFFSET('Water Data'!$D$4,0,10*ROW('Water Data'!D196))),'Data Summary'!BS202="Yes"),100-OFFSET('Water Data'!$D$4,0,10*ROW('Water Data'!D196)),NA())</f>
        <v>#N/A</v>
      </c>
      <c r="E202" s="96" t="e">
        <f ca="true">+IF(AND(ISNUMBER(OFFSET('Water Data'!$D$6,0,10*ROW('Water Data'!D196))),'Data Summary'!BT202="Yes"),OFFSET('Water Data'!$D$6,0,10*ROW('Water Data'!D196)),NA())</f>
        <v>#N/A</v>
      </c>
      <c r="F202" s="96" t="e">
        <f ca="true">+IF(AND(ISNUMBER(OFFSET('Water Data'!$D$9,0,10*ROW('Water Data'!D196))),'Data Summary'!BU202="Yes"),OFFSET('Water Data'!$D$9,0,10*ROW('Water Data'!D196)),NA())</f>
        <v>#N/A</v>
      </c>
      <c r="G202" s="96" t="e">
        <f ca="true">+IF(AND(ISNUMBER(OFFSET('Water Data'!$E$4,0,10*ROW('Water Data'!E196))),'Data Summary'!BV202="Yes"),100-OFFSET('Water Data'!$E$4,0,10*ROW('Water Data'!E196)),NA())</f>
        <v>#N/A</v>
      </c>
      <c r="H202" s="96" t="e">
        <f ca="true">+IF(AND(ISNUMBER(OFFSET('Water Data'!$E$6,0,10*ROW('Water Data'!E196))),'Data Summary'!BW202="Yes"),OFFSET('Water Data'!$E$6,0,10*ROW('Water Data'!E196)),NA())</f>
        <v>#N/A</v>
      </c>
      <c r="I202" s="96" t="e">
        <f ca="true">+IF(AND(ISNUMBER(OFFSET('Water Data'!$E$9,0,10*ROW('Water Data'!E196))),'Data Summary'!BX202="Yes"),OFFSET('Water Data'!$E$9,0,10*ROW('Water Data'!E196)),NA())</f>
        <v>#N/A</v>
      </c>
      <c r="J202" s="96" t="e">
        <f ca="true">+IF(AND(ISNUMBER(OFFSET('Water Data'!$F$4,0,10*ROW('Water Data'!F196))),'Data Summary'!BY202="Yes"),100-OFFSET('Water Data'!$F$4,0,10*ROW('Water Data'!F196)),NA())</f>
        <v>#N/A</v>
      </c>
      <c r="K202" s="96" t="e">
        <f ca="true">+IF(AND(ISNUMBER(OFFSET('Water Data'!$F$6,0,10*ROW('Water Data'!F196))),'Data Summary'!BZ202="Yes"),OFFSET('Water Data'!$F$6,0,10*ROW('Water Data'!F196)),NA())</f>
        <v>#N/A</v>
      </c>
      <c r="L202" s="96" t="e">
        <f ca="true">+IF(AND(ISNUMBER(OFFSET('Water Data'!$F$9,0,10*ROW('Water Data'!F196))),'Data Summary'!CA202="Yes"),OFFSET('Water Data'!$F$9,0,10*ROW('Water Data'!F196)),NA())</f>
        <v>#N/A</v>
      </c>
      <c r="M202" s="96" t="e">
        <f ca="true">+IF(AND(ISNUMBER(OFFSET('Water Data'!$G$4,0,10*ROW('Water Data'!G196))),'Data Summary'!CB202="Yes"),100-OFFSET('Water Data'!$G$4,0,10*ROW('Water Data'!G196)),NA())</f>
        <v>#N/A</v>
      </c>
      <c r="N202" s="96" t="e">
        <f ca="true">+IF(AND(ISNUMBER(OFFSET('Water Data'!$G$6,0,10*ROW('Water Data'!G196))),'Data Summary'!CC202="Yes"),OFFSET('Water Data'!$G$6,0,10*ROW('Water Data'!G196)),NA())</f>
        <v>#N/A</v>
      </c>
      <c r="O202" s="96" t="e">
        <f ca="true">+IF(AND(ISNUMBER(OFFSET('Water Data'!$G$9,0,10*ROW('Water Data'!G196))),'Data Summary'!CD202="Yes"),OFFSET('Water Data'!$G$9,0,10*ROW('Water Data'!G196)),NA())</f>
        <v>#N/A</v>
      </c>
      <c r="P202" s="96" t="e">
        <f ca="true">+IF(AND(ISNUMBER(OFFSET('Water Data'!$H$4,0,10*ROW('Water Data'!H196))),'Data Summary'!CE202="Yes"),100-OFFSET('Water Data'!$H$4,0,10*ROW('Water Data'!H196)),NA())</f>
        <v>#N/A</v>
      </c>
      <c r="Q202" s="96" t="e">
        <f ca="true">+IF(AND(ISNUMBER(OFFSET('Water Data'!$H$6,0,10*ROW('Water Data'!H196))),'Data Summary'!CF202="Yes"),OFFSET('Water Data'!$H$6,0,10*ROW('Water Data'!H196)),NA())</f>
        <v>#N/A</v>
      </c>
      <c r="R202" s="96" t="e">
        <f ca="true">+IF(AND(ISNUMBER(OFFSET('Water Data'!$H$9,0,10*ROW('Water Data'!H196))),'Data Summary'!CG202="Yes"),OFFSET('Water Data'!$H$9,0,10*ROW('Water Data'!H196)),NA())</f>
        <v>#N/A</v>
      </c>
      <c r="S202" s="96" t="e">
        <f ca="true">+IF(AND(ISNUMBER(OFFSET('Water Data'!$I$4,0,10*ROW('Water Data'!I196))),'Data Summary'!CH202="Yes"),100-OFFSET('Water Data'!$I$4,0,10*ROW('Water Data'!I196)),NA())</f>
        <v>#N/A</v>
      </c>
      <c r="T202" s="96" t="e">
        <f ca="true">+IF(AND(ISNUMBER(OFFSET('Water Data'!$I$6,0,10*ROW('Water Data'!I196))),'Data Summary'!CI202="Yes"),OFFSET('Water Data'!$I$6,0,10*ROW('Water Data'!I196)),NA())</f>
        <v>#N/A</v>
      </c>
      <c r="U202" s="96" t="e">
        <f ca="true">+IF(AND(ISNUMBER(OFFSET('Water Data'!$I$9,0,10*ROW('Water Data'!I196))),'Data Summary'!CJ202="Yes"),OFFSET('Water Data'!$I$9,0,10*ROW('Water Data'!I196)),NA())</f>
        <v>#N/A</v>
      </c>
      <c r="V202" s="97" t="e">
        <f ca="true">+IF(AND(ISNUMBER(OFFSET('Sanitation Data'!$D$4,0,10*ROW('Sanitation Data'!D196))),'Data Summary'!CK202="Yes"),100-OFFSET('Sanitation Data'!$D$4,0,10*ROW('Sanitation Data'!D196)),NA())</f>
        <v>#N/A</v>
      </c>
      <c r="W202" s="97" t="e">
        <f ca="true">+IF(AND(ISNUMBER(OFFSET('Sanitation Data'!$D$6,0,10*ROW('Sanitation Data'!D196))),'Data Summary'!CL202="Yes"),OFFSET('Sanitation Data'!$D$6,0,10*ROW('Sanitation Data'!D196)),NA())</f>
        <v>#N/A</v>
      </c>
      <c r="X202" s="97" t="e">
        <f ca="true">+IF(AND(ISNUMBER(OFFSET('Sanitation Data'!$D$10,0,10*ROW('Sanitation Data'!D196))),'Data Summary'!CM202="Yes"),OFFSET('Sanitation Data'!$D$10,0,10*ROW('Sanitation Data'!D196)),NA())</f>
        <v>#N/A</v>
      </c>
      <c r="Y202" s="97" t="e">
        <f ca="true">+IF(AND(ISNUMBER(OFFSET('Sanitation Data'!$D$11,0,10*ROW('Sanitation Data'!D196))),'Data Summary'!CN202="Yes"),OFFSET('Sanitation Data'!$D$11,0,10*ROW('Sanitation Data'!D196)),NA())</f>
        <v>#N/A</v>
      </c>
      <c r="Z202" s="97" t="e">
        <f ca="true">+IF(AND(ISNUMBER(OFFSET('Sanitation Data'!$D$12,0,10*ROW('Sanitation Data'!D196))),'Data Summary'!CO202="Yes"),OFFSET('Sanitation Data'!$D$12,0,10*ROW('Sanitation Data'!D196)),NA())</f>
        <v>#N/A</v>
      </c>
      <c r="AA202" s="97" t="e">
        <f ca="true">+IF(AND(ISNUMBER(OFFSET('Sanitation Data'!$E$4,0,10*ROW('Sanitation Data'!E196))),'Data Summary'!CP202="Yes"),100-OFFSET('Sanitation Data'!$E$4,0,10*ROW('Sanitation Data'!E196)),NA())</f>
        <v>#N/A</v>
      </c>
      <c r="AB202" s="97" t="e">
        <f ca="true">+IF(AND(ISNUMBER(OFFSET('Sanitation Data'!$E$6,0,10*ROW('Sanitation Data'!E196))),'Data Summary'!CQ202="Yes"),OFFSET('Sanitation Data'!$E$6,0,10*ROW('Sanitation Data'!E196)),NA())</f>
        <v>#N/A</v>
      </c>
      <c r="AC202" s="97" t="e">
        <f ca="true">+IF(AND(ISNUMBER(OFFSET('Sanitation Data'!$E$10,0,10*ROW('Sanitation Data'!E196))),'Data Summary'!CR202="Yes"),OFFSET('Sanitation Data'!$E$10,0,10*ROW('Sanitation Data'!E196)),NA())</f>
        <v>#N/A</v>
      </c>
      <c r="AD202" s="97" t="e">
        <f ca="true">+IF(AND(ISNUMBER(OFFSET('Sanitation Data'!$E$11,0,10*ROW('Sanitation Data'!E196))),'Data Summary'!CS202="Yes"),OFFSET('Sanitation Data'!$E$11,0,10*ROW('Sanitation Data'!E196)),NA())</f>
        <v>#N/A</v>
      </c>
      <c r="AE202" s="97" t="e">
        <f ca="true">+IF(AND(ISNUMBER(OFFSET('Sanitation Data'!$E$12,0,10*ROW('Sanitation Data'!E196))),'Data Summary'!CT202="Yes"),OFFSET('Sanitation Data'!$E$12,0,10*ROW('Sanitation Data'!E196)),NA())</f>
        <v>#N/A</v>
      </c>
      <c r="AF202" s="97" t="e">
        <f ca="true">+IF(AND(ISNUMBER(OFFSET('Sanitation Data'!$F$4,0,10*ROW('Sanitation Data'!F196))),'Data Summary'!CU202="Yes"),100-OFFSET('Sanitation Data'!$F$4,0,10*ROW('Sanitation Data'!F196)),NA())</f>
        <v>#N/A</v>
      </c>
      <c r="AG202" s="97" t="e">
        <f ca="true">+IF(AND(ISNUMBER(OFFSET('Sanitation Data'!$F$6,0,10*ROW('Sanitation Data'!F196))),'Data Summary'!CV202="Yes"),OFFSET('Sanitation Data'!$F$6,0,10*ROW('Sanitation Data'!F196)),NA())</f>
        <v>#N/A</v>
      </c>
      <c r="AH202" s="97" t="e">
        <f ca="true">+IF(AND(ISNUMBER(OFFSET('Sanitation Data'!$F$10,0,10*ROW('Sanitation Data'!F196))),'Data Summary'!CW202="Yes"),OFFSET('Sanitation Data'!$F$10,0,10*ROW('Sanitation Data'!F196)),NA())</f>
        <v>#N/A</v>
      </c>
      <c r="AI202" s="97" t="e">
        <f ca="true">+IF(AND(ISNUMBER(OFFSET('Sanitation Data'!$F$11,0,10*ROW('Sanitation Data'!F196))),'Data Summary'!CX202="Yes"),OFFSET('Sanitation Data'!$F$11,0,10*ROW('Sanitation Data'!F196)),NA())</f>
        <v>#N/A</v>
      </c>
      <c r="AJ202" s="97" t="e">
        <f ca="true">+IF(AND(ISNUMBER(OFFSET('Sanitation Data'!$F$12,0,10*ROW('Sanitation Data'!F196))),'Data Summary'!CY202="Yes"),OFFSET('Sanitation Data'!$F$12,0,10*ROW('Sanitation Data'!F196)),NA())</f>
        <v>#N/A</v>
      </c>
      <c r="AK202" s="97" t="e">
        <f ca="true">+IF(AND(ISNUMBER(OFFSET('Sanitation Data'!$G$4,0,10*ROW('Sanitation Data'!G196))),'Data Summary'!CZ202="Yes"),100-OFFSET('Sanitation Data'!$G$4,0,10*ROW('Sanitation Data'!G196)),NA())</f>
        <v>#N/A</v>
      </c>
      <c r="AL202" s="97" t="e">
        <f ca="true">+IF(AND(ISNUMBER(OFFSET('Sanitation Data'!$G$6,0,10*ROW('Sanitation Data'!G196))),'Data Summary'!DA202="Yes"),OFFSET('Sanitation Data'!$G$6,0,10*ROW('Sanitation Data'!G196)),NA())</f>
        <v>#N/A</v>
      </c>
      <c r="AM202" s="97" t="e">
        <f ca="true">+IF(AND(ISNUMBER(OFFSET('Sanitation Data'!$G$10,0,10*ROW('Sanitation Data'!G196))),'Data Summary'!DB202="Yes"),OFFSET('Sanitation Data'!$G$10,0,10*ROW('Sanitation Data'!G196)),NA())</f>
        <v>#N/A</v>
      </c>
      <c r="AN202" s="97" t="e">
        <f ca="true">+IF(AND(ISNUMBER(OFFSET('Sanitation Data'!$G$11,0,10*ROW('Sanitation Data'!G196))),'Data Summary'!DC202="Yes"),OFFSET('Sanitation Data'!$G$11,0,10*ROW('Sanitation Data'!G196)),NA())</f>
        <v>#N/A</v>
      </c>
      <c r="AO202" s="97" t="e">
        <f ca="true">+IF(AND(ISNUMBER(OFFSET('Sanitation Data'!$G$12,0,10*ROW('Sanitation Data'!G196))),'Data Summary'!DD202="Yes"),OFFSET('Sanitation Data'!$G$12,0,10*ROW('Sanitation Data'!G196)),NA())</f>
        <v>#N/A</v>
      </c>
      <c r="AP202" s="97" t="e">
        <f ca="true">+IF(AND(ISNUMBER(OFFSET('Sanitation Data'!$H$4,0,10*ROW('Sanitation Data'!H196))),'Data Summary'!DE202="Yes"),100-OFFSET('Sanitation Data'!$H$4,0,10*ROW('Sanitation Data'!H196)),NA())</f>
        <v>#N/A</v>
      </c>
      <c r="AQ202" s="97" t="e">
        <f ca="true">+IF(AND(ISNUMBER(OFFSET('Sanitation Data'!$H$6,0,10*ROW('Sanitation Data'!H196))),'Data Summary'!DF202="Yes"),OFFSET('Sanitation Data'!$H$6,0,10*ROW('Sanitation Data'!H196)),NA())</f>
        <v>#N/A</v>
      </c>
      <c r="AR202" s="97" t="e">
        <f ca="true">+IF(AND(ISNUMBER(OFFSET('Sanitation Data'!$H$10,0,10*ROW('Sanitation Data'!H196))),'Data Summary'!DG202="Yes"),OFFSET('Sanitation Data'!$H$10,0,10*ROW('Sanitation Data'!H196)),NA())</f>
        <v>#N/A</v>
      </c>
      <c r="AS202" s="97" t="e">
        <f ca="true">+IF(AND(ISNUMBER(OFFSET('Sanitation Data'!$H$11,0,10*ROW('Sanitation Data'!H196))),'Data Summary'!DH202="Yes"),OFFSET('Sanitation Data'!$H$11,0,10*ROW('Sanitation Data'!H196)),NA())</f>
        <v>#N/A</v>
      </c>
      <c r="AT202" s="97" t="e">
        <f ca="true">+IF(AND(ISNUMBER(OFFSET('Sanitation Data'!$H$12,0,10*ROW('Sanitation Data'!H196))),'Data Summary'!DI202="Yes"),OFFSET('Sanitation Data'!$H$12,0,10*ROW('Sanitation Data'!H196)),NA())</f>
        <v>#N/A</v>
      </c>
      <c r="AU202" s="97" t="e">
        <f ca="true">+IF(AND(ISNUMBER(OFFSET('Sanitation Data'!$I$4,0,10*ROW('Sanitation Data'!I196))),'Data Summary'!DJ202="Yes"),100-OFFSET('Sanitation Data'!$I$4,0,10*ROW('Sanitation Data'!I196)),NA())</f>
        <v>#N/A</v>
      </c>
      <c r="AV202" s="97" t="e">
        <f ca="true">+IF(AND(ISNUMBER(OFFSET('Sanitation Data'!$I$6,0,10*ROW('Sanitation Data'!I196))),'Data Summary'!DK202="Yes"),OFFSET('Sanitation Data'!$I$6,0,10*ROW('Sanitation Data'!I196)),NA())</f>
        <v>#N/A</v>
      </c>
      <c r="AW202" s="97" t="e">
        <f ca="true">+IF(AND(ISNUMBER(OFFSET('Sanitation Data'!$I$10,0,10*ROW('Sanitation Data'!I196))),'Data Summary'!DL202="Yes"),OFFSET('Sanitation Data'!$I$10,0,10*ROW('Sanitation Data'!I196)),NA())</f>
        <v>#N/A</v>
      </c>
      <c r="AX202" s="97" t="e">
        <f ca="true">+IF(AND(ISNUMBER(OFFSET('Sanitation Data'!$I$11,0,10*ROW('Sanitation Data'!I196))),'Data Summary'!DM202="Yes"),OFFSET('Sanitation Data'!$I$11,0,10*ROW('Sanitation Data'!I196)),NA())</f>
        <v>#N/A</v>
      </c>
      <c r="AY202" s="97" t="e">
        <f ca="true">+IF(AND(ISNUMBER(OFFSET('Sanitation Data'!$I$12,0,10*ROW('Sanitation Data'!I196))),'Data Summary'!DN202="Yes"),OFFSET('Sanitation Data'!$I$12,0,10*ROW('Sanitation Data'!I196)),NA())</f>
        <v>#N/A</v>
      </c>
      <c r="AZ202" s="98" t="e">
        <f ca="true">+IF(AND(ISNUMBER(OFFSET('Hygiene Data'!$D$5,0,10*ROW('Hygiene Data'!D196))),'Data Summary'!DO202="Yes"),OFFSET('Hygiene Data'!$D$5,0,10*ROW('Hygiene Data'!D196)),NA())</f>
        <v>#N/A</v>
      </c>
      <c r="BA202" s="98" t="e">
        <f ca="true">+IF(AND(ISNUMBER(OFFSET('Hygiene Data'!$D$7,0,10*ROW('Hygiene Data'!D196))),'Data Summary'!DP202="Yes"),OFFSET('Hygiene Data'!$D$7,0,10*ROW('Hygiene Data'!D196)),NA())</f>
        <v>#N/A</v>
      </c>
      <c r="BB202" s="98" t="e">
        <f ca="true">+IF(AND(ISNUMBER(OFFSET('Hygiene Data'!$D$9,0,10*ROW('Hygiene Data'!D196))),'Data Summary'!DQ202="Yes"),OFFSET('Hygiene Data'!$D$9,0,10*ROW('Hygiene Data'!D196)),NA())</f>
        <v>#N/A</v>
      </c>
      <c r="BC202" s="98" t="e">
        <f ca="true">+IF(AND(ISNUMBER(OFFSET('Hygiene Data'!$E$5,0,10*ROW('Hygiene Data'!E196))),'Data Summary'!DR202="Yes"),OFFSET('Hygiene Data'!$E$5,0,10*ROW('Hygiene Data'!E196)),NA())</f>
        <v>#N/A</v>
      </c>
      <c r="BD202" s="98" t="e">
        <f ca="true">+IF(AND(ISNUMBER(OFFSET('Hygiene Data'!$E$7,0,10*ROW('Hygiene Data'!E196))),'Data Summary'!DS202="Yes"),OFFSET('Hygiene Data'!$E$7,0,10*ROW('Hygiene Data'!E196)),NA())</f>
        <v>#N/A</v>
      </c>
      <c r="BE202" s="98" t="e">
        <f ca="true">+IF(AND(ISNUMBER(OFFSET('Hygiene Data'!$E$9,0,10*ROW('Hygiene Data'!E196))),'Data Summary'!DT202="Yes"),OFFSET('Hygiene Data'!$E$9,0,10*ROW('Hygiene Data'!E196)),NA())</f>
        <v>#N/A</v>
      </c>
      <c r="BF202" s="98" t="e">
        <f ca="true">+IF(AND(ISNUMBER(OFFSET('Hygiene Data'!$F$5,0,10*ROW('Hygiene Data'!F196))),'Data Summary'!DU202="Yes"),OFFSET('Hygiene Data'!$F$5,0,10*ROW('Hygiene Data'!F196)),NA())</f>
        <v>#N/A</v>
      </c>
      <c r="BG202" s="98" t="e">
        <f ca="true">+IF(AND(ISNUMBER(OFFSET('Hygiene Data'!$F$7,0,10*ROW('Hygiene Data'!F196))),'Data Summary'!DV202="Yes"),OFFSET('Hygiene Data'!$F$7,0,10*ROW('Hygiene Data'!F196)),NA())</f>
        <v>#N/A</v>
      </c>
      <c r="BH202" s="98" t="e">
        <f ca="true">+IF(AND(ISNUMBER(OFFSET('Hygiene Data'!$F$9,0,10*ROW('Hygiene Data'!F196))),'Data Summary'!DW202="Yes"),OFFSET('Hygiene Data'!$F$9,0,10*ROW('Hygiene Data'!F196)),NA())</f>
        <v>#N/A</v>
      </c>
      <c r="BI202" s="98" t="e">
        <f ca="true">+IF(AND(ISNUMBER(OFFSET('Hygiene Data'!$G$5,0,10*ROW('Hygiene Data'!G196))),'Data Summary'!DX202="Yes"),OFFSET('Hygiene Data'!$G$5,0,10*ROW('Hygiene Data'!G196)),NA())</f>
        <v>#N/A</v>
      </c>
      <c r="BJ202" s="98" t="e">
        <f ca="true">+IF(AND(ISNUMBER(OFFSET('Hygiene Data'!$G$7,0,10*ROW('Hygiene Data'!G196))),'Data Summary'!DY202="Yes"),OFFSET('Hygiene Data'!$G$7,0,10*ROW('Hygiene Data'!G196)),NA())</f>
        <v>#N/A</v>
      </c>
      <c r="BK202" s="98" t="e">
        <f ca="true">+IF(AND(ISNUMBER(OFFSET('Hygiene Data'!$G$9,0,10*ROW('Hygiene Data'!G196))),'Data Summary'!DZ202="Yes"),OFFSET('Hygiene Data'!$G$9,0,10*ROW('Hygiene Data'!G196)),NA())</f>
        <v>#N/A</v>
      </c>
      <c r="BL202" s="98" t="e">
        <f ca="true">+IF(AND(ISNUMBER(OFFSET('Hygiene Data'!$H$5,0,10*ROW('Hygiene Data'!H196))),'Data Summary'!EA202="Yes"),OFFSET('Hygiene Data'!$H$5,0,10*ROW('Hygiene Data'!H196)),NA())</f>
        <v>#N/A</v>
      </c>
      <c r="BM202" s="98" t="e">
        <f ca="true">+IF(AND(ISNUMBER(OFFSET('Hygiene Data'!$H$7,0,10*ROW('Hygiene Data'!H196))),'Data Summary'!EB202="Yes"),OFFSET('Hygiene Data'!$H$7,0,10*ROW('Hygiene Data'!H196)),NA())</f>
        <v>#N/A</v>
      </c>
      <c r="BN202" s="98" t="e">
        <f ca="true">+IF(AND(ISNUMBER(OFFSET('Hygiene Data'!$H$9,0,10*ROW('Hygiene Data'!H196))),'Data Summary'!EC202="Yes"),OFFSET('Hygiene Data'!$H$9,0,10*ROW('Hygiene Data'!H196)),NA())</f>
        <v>#N/A</v>
      </c>
      <c r="BO202" s="98" t="e">
        <f ca="true">+IF(AND(ISNUMBER(OFFSET('Hygiene Data'!$I$5,0,10*ROW('Hygiene Data'!I196))),'Data Summary'!ED202="Yes"),OFFSET('Hygiene Data'!$I$5,0,10*ROW('Hygiene Data'!I196)),NA())</f>
        <v>#N/A</v>
      </c>
      <c r="BP202" s="98" t="e">
        <f ca="true">+IF(AND(ISNUMBER(OFFSET('Hygiene Data'!$I$7,0,10*ROW('Hygiene Data'!I196))),'Data Summary'!EE202="Yes"),OFFSET('Hygiene Data'!$I$7,0,10*ROW('Hygiene Data'!I196)),NA())</f>
        <v>#N/A</v>
      </c>
      <c r="BQ202" s="98" t="e">
        <f ca="true">+IF(AND(ISNUMBER(OFFSET('Hygiene Data'!$I$9,0,10*ROW('Hygiene Data'!I196))),'Data Summary'!EF202="Yes"),OFFSET('Hygiene Data'!$I$9,0,10*ROW('Hygiene Data'!I196)),NA())</f>
        <v>#N/A</v>
      </c>
    </row>
    <row xmlns:x14ac="http://schemas.microsoft.com/office/spreadsheetml/2009/9/ac" r="203" x14ac:dyDescent="0.2">
      <c r="A203" s="339" t="e">
        <f ca="true">+RIGHT('Data Summary'!A203,LEN('Data Summary'!A203)-9)</f>
        <v>#VALUE!</v>
      </c>
      <c r="B203" s="36" t="str">
        <f ca="true">+IF(ISTEXT('Data Summary'!B203),'Data Summary'!B203,"")</f>
        <v/>
      </c>
      <c r="C203" s="338" t="e">
        <f ca="true">+VALUE('Data Summary'!C203)</f>
        <v>#VALUE!</v>
      </c>
      <c r="D203" s="96" t="e">
        <f ca="true">+IF(AND(ISNUMBER(OFFSET('Water Data'!$D$4,0,10*ROW('Water Data'!D197))),'Data Summary'!BS203="Yes"),100-OFFSET('Water Data'!$D$4,0,10*ROW('Water Data'!D197)),NA())</f>
        <v>#N/A</v>
      </c>
      <c r="E203" s="96" t="e">
        <f ca="true">+IF(AND(ISNUMBER(OFFSET('Water Data'!$D$6,0,10*ROW('Water Data'!D197))),'Data Summary'!BT203="Yes"),OFFSET('Water Data'!$D$6,0,10*ROW('Water Data'!D197)),NA())</f>
        <v>#N/A</v>
      </c>
      <c r="F203" s="96" t="e">
        <f ca="true">+IF(AND(ISNUMBER(OFFSET('Water Data'!$D$9,0,10*ROW('Water Data'!D197))),'Data Summary'!BU203="Yes"),OFFSET('Water Data'!$D$9,0,10*ROW('Water Data'!D197)),NA())</f>
        <v>#N/A</v>
      </c>
      <c r="G203" s="96" t="e">
        <f ca="true">+IF(AND(ISNUMBER(OFFSET('Water Data'!$E$4,0,10*ROW('Water Data'!E197))),'Data Summary'!BV203="Yes"),100-OFFSET('Water Data'!$E$4,0,10*ROW('Water Data'!E197)),NA())</f>
        <v>#N/A</v>
      </c>
      <c r="H203" s="96" t="e">
        <f ca="true">+IF(AND(ISNUMBER(OFFSET('Water Data'!$E$6,0,10*ROW('Water Data'!E197))),'Data Summary'!BW203="Yes"),OFFSET('Water Data'!$E$6,0,10*ROW('Water Data'!E197)),NA())</f>
        <v>#N/A</v>
      </c>
      <c r="I203" s="96" t="e">
        <f ca="true">+IF(AND(ISNUMBER(OFFSET('Water Data'!$E$9,0,10*ROW('Water Data'!E197))),'Data Summary'!BX203="Yes"),OFFSET('Water Data'!$E$9,0,10*ROW('Water Data'!E197)),NA())</f>
        <v>#N/A</v>
      </c>
      <c r="J203" s="96" t="e">
        <f ca="true">+IF(AND(ISNUMBER(OFFSET('Water Data'!$F$4,0,10*ROW('Water Data'!F197))),'Data Summary'!BY203="Yes"),100-OFFSET('Water Data'!$F$4,0,10*ROW('Water Data'!F197)),NA())</f>
        <v>#N/A</v>
      </c>
      <c r="K203" s="96" t="e">
        <f ca="true">+IF(AND(ISNUMBER(OFFSET('Water Data'!$F$6,0,10*ROW('Water Data'!F197))),'Data Summary'!BZ203="Yes"),OFFSET('Water Data'!$F$6,0,10*ROW('Water Data'!F197)),NA())</f>
        <v>#N/A</v>
      </c>
      <c r="L203" s="96" t="e">
        <f ca="true">+IF(AND(ISNUMBER(OFFSET('Water Data'!$F$9,0,10*ROW('Water Data'!F197))),'Data Summary'!CA203="Yes"),OFFSET('Water Data'!$F$9,0,10*ROW('Water Data'!F197)),NA())</f>
        <v>#N/A</v>
      </c>
      <c r="M203" s="96" t="e">
        <f ca="true">+IF(AND(ISNUMBER(OFFSET('Water Data'!$G$4,0,10*ROW('Water Data'!G197))),'Data Summary'!CB203="Yes"),100-OFFSET('Water Data'!$G$4,0,10*ROW('Water Data'!G197)),NA())</f>
        <v>#N/A</v>
      </c>
      <c r="N203" s="96" t="e">
        <f ca="true">+IF(AND(ISNUMBER(OFFSET('Water Data'!$G$6,0,10*ROW('Water Data'!G197))),'Data Summary'!CC203="Yes"),OFFSET('Water Data'!$G$6,0,10*ROW('Water Data'!G197)),NA())</f>
        <v>#N/A</v>
      </c>
      <c r="O203" s="96" t="e">
        <f ca="true">+IF(AND(ISNUMBER(OFFSET('Water Data'!$G$9,0,10*ROW('Water Data'!G197))),'Data Summary'!CD203="Yes"),OFFSET('Water Data'!$G$9,0,10*ROW('Water Data'!G197)),NA())</f>
        <v>#N/A</v>
      </c>
      <c r="P203" s="96" t="e">
        <f ca="true">+IF(AND(ISNUMBER(OFFSET('Water Data'!$H$4,0,10*ROW('Water Data'!H197))),'Data Summary'!CE203="Yes"),100-OFFSET('Water Data'!$H$4,0,10*ROW('Water Data'!H197)),NA())</f>
        <v>#N/A</v>
      </c>
      <c r="Q203" s="96" t="e">
        <f ca="true">+IF(AND(ISNUMBER(OFFSET('Water Data'!$H$6,0,10*ROW('Water Data'!H197))),'Data Summary'!CF203="Yes"),OFFSET('Water Data'!$H$6,0,10*ROW('Water Data'!H197)),NA())</f>
        <v>#N/A</v>
      </c>
      <c r="R203" s="96" t="e">
        <f ca="true">+IF(AND(ISNUMBER(OFFSET('Water Data'!$H$9,0,10*ROW('Water Data'!H197))),'Data Summary'!CG203="Yes"),OFFSET('Water Data'!$H$9,0,10*ROW('Water Data'!H197)),NA())</f>
        <v>#N/A</v>
      </c>
      <c r="S203" s="96" t="e">
        <f ca="true">+IF(AND(ISNUMBER(OFFSET('Water Data'!$I$4,0,10*ROW('Water Data'!I197))),'Data Summary'!CH203="Yes"),100-OFFSET('Water Data'!$I$4,0,10*ROW('Water Data'!I197)),NA())</f>
        <v>#N/A</v>
      </c>
      <c r="T203" s="96" t="e">
        <f ca="true">+IF(AND(ISNUMBER(OFFSET('Water Data'!$I$6,0,10*ROW('Water Data'!I197))),'Data Summary'!CI203="Yes"),OFFSET('Water Data'!$I$6,0,10*ROW('Water Data'!I197)),NA())</f>
        <v>#N/A</v>
      </c>
      <c r="U203" s="96" t="e">
        <f ca="true">+IF(AND(ISNUMBER(OFFSET('Water Data'!$I$9,0,10*ROW('Water Data'!I197))),'Data Summary'!CJ203="Yes"),OFFSET('Water Data'!$I$9,0,10*ROW('Water Data'!I197)),NA())</f>
        <v>#N/A</v>
      </c>
      <c r="V203" s="97" t="e">
        <f ca="true">+IF(AND(ISNUMBER(OFFSET('Sanitation Data'!$D$4,0,10*ROW('Sanitation Data'!D197))),'Data Summary'!CK203="Yes"),100-OFFSET('Sanitation Data'!$D$4,0,10*ROW('Sanitation Data'!D197)),NA())</f>
        <v>#N/A</v>
      </c>
      <c r="W203" s="97" t="e">
        <f ca="true">+IF(AND(ISNUMBER(OFFSET('Sanitation Data'!$D$6,0,10*ROW('Sanitation Data'!D197))),'Data Summary'!CL203="Yes"),OFFSET('Sanitation Data'!$D$6,0,10*ROW('Sanitation Data'!D197)),NA())</f>
        <v>#N/A</v>
      </c>
      <c r="X203" s="97" t="e">
        <f ca="true">+IF(AND(ISNUMBER(OFFSET('Sanitation Data'!$D$10,0,10*ROW('Sanitation Data'!D197))),'Data Summary'!CM203="Yes"),OFFSET('Sanitation Data'!$D$10,0,10*ROW('Sanitation Data'!D197)),NA())</f>
        <v>#N/A</v>
      </c>
      <c r="Y203" s="97" t="e">
        <f ca="true">+IF(AND(ISNUMBER(OFFSET('Sanitation Data'!$D$11,0,10*ROW('Sanitation Data'!D197))),'Data Summary'!CN203="Yes"),OFFSET('Sanitation Data'!$D$11,0,10*ROW('Sanitation Data'!D197)),NA())</f>
        <v>#N/A</v>
      </c>
      <c r="Z203" s="97" t="e">
        <f ca="true">+IF(AND(ISNUMBER(OFFSET('Sanitation Data'!$D$12,0,10*ROW('Sanitation Data'!D197))),'Data Summary'!CO203="Yes"),OFFSET('Sanitation Data'!$D$12,0,10*ROW('Sanitation Data'!D197)),NA())</f>
        <v>#N/A</v>
      </c>
      <c r="AA203" s="97" t="e">
        <f ca="true">+IF(AND(ISNUMBER(OFFSET('Sanitation Data'!$E$4,0,10*ROW('Sanitation Data'!E197))),'Data Summary'!CP203="Yes"),100-OFFSET('Sanitation Data'!$E$4,0,10*ROW('Sanitation Data'!E197)),NA())</f>
        <v>#N/A</v>
      </c>
      <c r="AB203" s="97" t="e">
        <f ca="true">+IF(AND(ISNUMBER(OFFSET('Sanitation Data'!$E$6,0,10*ROW('Sanitation Data'!E197))),'Data Summary'!CQ203="Yes"),OFFSET('Sanitation Data'!$E$6,0,10*ROW('Sanitation Data'!E197)),NA())</f>
        <v>#N/A</v>
      </c>
      <c r="AC203" s="97" t="e">
        <f ca="true">+IF(AND(ISNUMBER(OFFSET('Sanitation Data'!$E$10,0,10*ROW('Sanitation Data'!E197))),'Data Summary'!CR203="Yes"),OFFSET('Sanitation Data'!$E$10,0,10*ROW('Sanitation Data'!E197)),NA())</f>
        <v>#N/A</v>
      </c>
      <c r="AD203" s="97" t="e">
        <f ca="true">+IF(AND(ISNUMBER(OFFSET('Sanitation Data'!$E$11,0,10*ROW('Sanitation Data'!E197))),'Data Summary'!CS203="Yes"),OFFSET('Sanitation Data'!$E$11,0,10*ROW('Sanitation Data'!E197)),NA())</f>
        <v>#N/A</v>
      </c>
      <c r="AE203" s="97" t="e">
        <f ca="true">+IF(AND(ISNUMBER(OFFSET('Sanitation Data'!$E$12,0,10*ROW('Sanitation Data'!E197))),'Data Summary'!CT203="Yes"),OFFSET('Sanitation Data'!$E$12,0,10*ROW('Sanitation Data'!E197)),NA())</f>
        <v>#N/A</v>
      </c>
      <c r="AF203" s="97" t="e">
        <f ca="true">+IF(AND(ISNUMBER(OFFSET('Sanitation Data'!$F$4,0,10*ROW('Sanitation Data'!F197))),'Data Summary'!CU203="Yes"),100-OFFSET('Sanitation Data'!$F$4,0,10*ROW('Sanitation Data'!F197)),NA())</f>
        <v>#N/A</v>
      </c>
      <c r="AG203" s="97" t="e">
        <f ca="true">+IF(AND(ISNUMBER(OFFSET('Sanitation Data'!$F$6,0,10*ROW('Sanitation Data'!F197))),'Data Summary'!CV203="Yes"),OFFSET('Sanitation Data'!$F$6,0,10*ROW('Sanitation Data'!F197)),NA())</f>
        <v>#N/A</v>
      </c>
      <c r="AH203" s="97" t="e">
        <f ca="true">+IF(AND(ISNUMBER(OFFSET('Sanitation Data'!$F$10,0,10*ROW('Sanitation Data'!F197))),'Data Summary'!CW203="Yes"),OFFSET('Sanitation Data'!$F$10,0,10*ROW('Sanitation Data'!F197)),NA())</f>
        <v>#N/A</v>
      </c>
      <c r="AI203" s="97" t="e">
        <f ca="true">+IF(AND(ISNUMBER(OFFSET('Sanitation Data'!$F$11,0,10*ROW('Sanitation Data'!F197))),'Data Summary'!CX203="Yes"),OFFSET('Sanitation Data'!$F$11,0,10*ROW('Sanitation Data'!F197)),NA())</f>
        <v>#N/A</v>
      </c>
      <c r="AJ203" s="97" t="e">
        <f ca="true">+IF(AND(ISNUMBER(OFFSET('Sanitation Data'!$F$12,0,10*ROW('Sanitation Data'!F197))),'Data Summary'!CY203="Yes"),OFFSET('Sanitation Data'!$F$12,0,10*ROW('Sanitation Data'!F197)),NA())</f>
        <v>#N/A</v>
      </c>
      <c r="AK203" s="97" t="e">
        <f ca="true">+IF(AND(ISNUMBER(OFFSET('Sanitation Data'!$G$4,0,10*ROW('Sanitation Data'!G197))),'Data Summary'!CZ203="Yes"),100-OFFSET('Sanitation Data'!$G$4,0,10*ROW('Sanitation Data'!G197)),NA())</f>
        <v>#N/A</v>
      </c>
      <c r="AL203" s="97" t="e">
        <f ca="true">+IF(AND(ISNUMBER(OFFSET('Sanitation Data'!$G$6,0,10*ROW('Sanitation Data'!G197))),'Data Summary'!DA203="Yes"),OFFSET('Sanitation Data'!$G$6,0,10*ROW('Sanitation Data'!G197)),NA())</f>
        <v>#N/A</v>
      </c>
      <c r="AM203" s="97" t="e">
        <f ca="true">+IF(AND(ISNUMBER(OFFSET('Sanitation Data'!$G$10,0,10*ROW('Sanitation Data'!G197))),'Data Summary'!DB203="Yes"),OFFSET('Sanitation Data'!$G$10,0,10*ROW('Sanitation Data'!G197)),NA())</f>
        <v>#N/A</v>
      </c>
      <c r="AN203" s="97" t="e">
        <f ca="true">+IF(AND(ISNUMBER(OFFSET('Sanitation Data'!$G$11,0,10*ROW('Sanitation Data'!G197))),'Data Summary'!DC203="Yes"),OFFSET('Sanitation Data'!$G$11,0,10*ROW('Sanitation Data'!G197)),NA())</f>
        <v>#N/A</v>
      </c>
      <c r="AO203" s="97" t="e">
        <f ca="true">+IF(AND(ISNUMBER(OFFSET('Sanitation Data'!$G$12,0,10*ROW('Sanitation Data'!G197))),'Data Summary'!DD203="Yes"),OFFSET('Sanitation Data'!$G$12,0,10*ROW('Sanitation Data'!G197)),NA())</f>
        <v>#N/A</v>
      </c>
      <c r="AP203" s="97" t="e">
        <f ca="true">+IF(AND(ISNUMBER(OFFSET('Sanitation Data'!$H$4,0,10*ROW('Sanitation Data'!H197))),'Data Summary'!DE203="Yes"),100-OFFSET('Sanitation Data'!$H$4,0,10*ROW('Sanitation Data'!H197)),NA())</f>
        <v>#N/A</v>
      </c>
      <c r="AQ203" s="97" t="e">
        <f ca="true">+IF(AND(ISNUMBER(OFFSET('Sanitation Data'!$H$6,0,10*ROW('Sanitation Data'!H197))),'Data Summary'!DF203="Yes"),OFFSET('Sanitation Data'!$H$6,0,10*ROW('Sanitation Data'!H197)),NA())</f>
        <v>#N/A</v>
      </c>
      <c r="AR203" s="97" t="e">
        <f ca="true">+IF(AND(ISNUMBER(OFFSET('Sanitation Data'!$H$10,0,10*ROW('Sanitation Data'!H197))),'Data Summary'!DG203="Yes"),OFFSET('Sanitation Data'!$H$10,0,10*ROW('Sanitation Data'!H197)),NA())</f>
        <v>#N/A</v>
      </c>
      <c r="AS203" s="97" t="e">
        <f ca="true">+IF(AND(ISNUMBER(OFFSET('Sanitation Data'!$H$11,0,10*ROW('Sanitation Data'!H197))),'Data Summary'!DH203="Yes"),OFFSET('Sanitation Data'!$H$11,0,10*ROW('Sanitation Data'!H197)),NA())</f>
        <v>#N/A</v>
      </c>
      <c r="AT203" s="97" t="e">
        <f ca="true">+IF(AND(ISNUMBER(OFFSET('Sanitation Data'!$H$12,0,10*ROW('Sanitation Data'!H197))),'Data Summary'!DI203="Yes"),OFFSET('Sanitation Data'!$H$12,0,10*ROW('Sanitation Data'!H197)),NA())</f>
        <v>#N/A</v>
      </c>
      <c r="AU203" s="97" t="e">
        <f ca="true">+IF(AND(ISNUMBER(OFFSET('Sanitation Data'!$I$4,0,10*ROW('Sanitation Data'!I197))),'Data Summary'!DJ203="Yes"),100-OFFSET('Sanitation Data'!$I$4,0,10*ROW('Sanitation Data'!I197)),NA())</f>
        <v>#N/A</v>
      </c>
      <c r="AV203" s="97" t="e">
        <f ca="true">+IF(AND(ISNUMBER(OFFSET('Sanitation Data'!$I$6,0,10*ROW('Sanitation Data'!I197))),'Data Summary'!DK203="Yes"),OFFSET('Sanitation Data'!$I$6,0,10*ROW('Sanitation Data'!I197)),NA())</f>
        <v>#N/A</v>
      </c>
      <c r="AW203" s="97" t="e">
        <f ca="true">+IF(AND(ISNUMBER(OFFSET('Sanitation Data'!$I$10,0,10*ROW('Sanitation Data'!I197))),'Data Summary'!DL203="Yes"),OFFSET('Sanitation Data'!$I$10,0,10*ROW('Sanitation Data'!I197)),NA())</f>
        <v>#N/A</v>
      </c>
      <c r="AX203" s="97" t="e">
        <f ca="true">+IF(AND(ISNUMBER(OFFSET('Sanitation Data'!$I$11,0,10*ROW('Sanitation Data'!I197))),'Data Summary'!DM203="Yes"),OFFSET('Sanitation Data'!$I$11,0,10*ROW('Sanitation Data'!I197)),NA())</f>
        <v>#N/A</v>
      </c>
      <c r="AY203" s="97" t="e">
        <f ca="true">+IF(AND(ISNUMBER(OFFSET('Sanitation Data'!$I$12,0,10*ROW('Sanitation Data'!I197))),'Data Summary'!DN203="Yes"),OFFSET('Sanitation Data'!$I$12,0,10*ROW('Sanitation Data'!I197)),NA())</f>
        <v>#N/A</v>
      </c>
      <c r="AZ203" s="98" t="e">
        <f ca="true">+IF(AND(ISNUMBER(OFFSET('Hygiene Data'!$D$5,0,10*ROW('Hygiene Data'!D197))),'Data Summary'!DO203="Yes"),OFFSET('Hygiene Data'!$D$5,0,10*ROW('Hygiene Data'!D197)),NA())</f>
        <v>#N/A</v>
      </c>
      <c r="BA203" s="98" t="e">
        <f ca="true">+IF(AND(ISNUMBER(OFFSET('Hygiene Data'!$D$7,0,10*ROW('Hygiene Data'!D197))),'Data Summary'!DP203="Yes"),OFFSET('Hygiene Data'!$D$7,0,10*ROW('Hygiene Data'!D197)),NA())</f>
        <v>#N/A</v>
      </c>
      <c r="BB203" s="98" t="e">
        <f ca="true">+IF(AND(ISNUMBER(OFFSET('Hygiene Data'!$D$9,0,10*ROW('Hygiene Data'!D197))),'Data Summary'!DQ203="Yes"),OFFSET('Hygiene Data'!$D$9,0,10*ROW('Hygiene Data'!D197)),NA())</f>
        <v>#N/A</v>
      </c>
      <c r="BC203" s="98" t="e">
        <f ca="true">+IF(AND(ISNUMBER(OFFSET('Hygiene Data'!$E$5,0,10*ROW('Hygiene Data'!E197))),'Data Summary'!DR203="Yes"),OFFSET('Hygiene Data'!$E$5,0,10*ROW('Hygiene Data'!E197)),NA())</f>
        <v>#N/A</v>
      </c>
      <c r="BD203" s="98" t="e">
        <f ca="true">+IF(AND(ISNUMBER(OFFSET('Hygiene Data'!$E$7,0,10*ROW('Hygiene Data'!E197))),'Data Summary'!DS203="Yes"),OFFSET('Hygiene Data'!$E$7,0,10*ROW('Hygiene Data'!E197)),NA())</f>
        <v>#N/A</v>
      </c>
      <c r="BE203" s="98" t="e">
        <f ca="true">+IF(AND(ISNUMBER(OFFSET('Hygiene Data'!$E$9,0,10*ROW('Hygiene Data'!E197))),'Data Summary'!DT203="Yes"),OFFSET('Hygiene Data'!$E$9,0,10*ROW('Hygiene Data'!E197)),NA())</f>
        <v>#N/A</v>
      </c>
      <c r="BF203" s="98" t="e">
        <f ca="true">+IF(AND(ISNUMBER(OFFSET('Hygiene Data'!$F$5,0,10*ROW('Hygiene Data'!F197))),'Data Summary'!DU203="Yes"),OFFSET('Hygiene Data'!$F$5,0,10*ROW('Hygiene Data'!F197)),NA())</f>
        <v>#N/A</v>
      </c>
      <c r="BG203" s="98" t="e">
        <f ca="true">+IF(AND(ISNUMBER(OFFSET('Hygiene Data'!$F$7,0,10*ROW('Hygiene Data'!F197))),'Data Summary'!DV203="Yes"),OFFSET('Hygiene Data'!$F$7,0,10*ROW('Hygiene Data'!F197)),NA())</f>
        <v>#N/A</v>
      </c>
      <c r="BH203" s="98" t="e">
        <f ca="true">+IF(AND(ISNUMBER(OFFSET('Hygiene Data'!$F$9,0,10*ROW('Hygiene Data'!F197))),'Data Summary'!DW203="Yes"),OFFSET('Hygiene Data'!$F$9,0,10*ROW('Hygiene Data'!F197)),NA())</f>
        <v>#N/A</v>
      </c>
      <c r="BI203" s="98" t="e">
        <f ca="true">+IF(AND(ISNUMBER(OFFSET('Hygiene Data'!$G$5,0,10*ROW('Hygiene Data'!G197))),'Data Summary'!DX203="Yes"),OFFSET('Hygiene Data'!$G$5,0,10*ROW('Hygiene Data'!G197)),NA())</f>
        <v>#N/A</v>
      </c>
      <c r="BJ203" s="98" t="e">
        <f ca="true">+IF(AND(ISNUMBER(OFFSET('Hygiene Data'!$G$7,0,10*ROW('Hygiene Data'!G197))),'Data Summary'!DY203="Yes"),OFFSET('Hygiene Data'!$G$7,0,10*ROW('Hygiene Data'!G197)),NA())</f>
        <v>#N/A</v>
      </c>
      <c r="BK203" s="98" t="e">
        <f ca="true">+IF(AND(ISNUMBER(OFFSET('Hygiene Data'!$G$9,0,10*ROW('Hygiene Data'!G197))),'Data Summary'!DZ203="Yes"),OFFSET('Hygiene Data'!$G$9,0,10*ROW('Hygiene Data'!G197)),NA())</f>
        <v>#N/A</v>
      </c>
      <c r="BL203" s="98" t="e">
        <f ca="true">+IF(AND(ISNUMBER(OFFSET('Hygiene Data'!$H$5,0,10*ROW('Hygiene Data'!H197))),'Data Summary'!EA203="Yes"),OFFSET('Hygiene Data'!$H$5,0,10*ROW('Hygiene Data'!H197)),NA())</f>
        <v>#N/A</v>
      </c>
      <c r="BM203" s="98" t="e">
        <f ca="true">+IF(AND(ISNUMBER(OFFSET('Hygiene Data'!$H$7,0,10*ROW('Hygiene Data'!H197))),'Data Summary'!EB203="Yes"),OFFSET('Hygiene Data'!$H$7,0,10*ROW('Hygiene Data'!H197)),NA())</f>
        <v>#N/A</v>
      </c>
      <c r="BN203" s="98" t="e">
        <f ca="true">+IF(AND(ISNUMBER(OFFSET('Hygiene Data'!$H$9,0,10*ROW('Hygiene Data'!H197))),'Data Summary'!EC203="Yes"),OFFSET('Hygiene Data'!$H$9,0,10*ROW('Hygiene Data'!H197)),NA())</f>
        <v>#N/A</v>
      </c>
      <c r="BO203" s="98" t="e">
        <f ca="true">+IF(AND(ISNUMBER(OFFSET('Hygiene Data'!$I$5,0,10*ROW('Hygiene Data'!I197))),'Data Summary'!ED203="Yes"),OFFSET('Hygiene Data'!$I$5,0,10*ROW('Hygiene Data'!I197)),NA())</f>
        <v>#N/A</v>
      </c>
      <c r="BP203" s="98" t="e">
        <f ca="true">+IF(AND(ISNUMBER(OFFSET('Hygiene Data'!$I$7,0,10*ROW('Hygiene Data'!I197))),'Data Summary'!EE203="Yes"),OFFSET('Hygiene Data'!$I$7,0,10*ROW('Hygiene Data'!I197)),NA())</f>
        <v>#N/A</v>
      </c>
      <c r="BQ203" s="98" t="e">
        <f ca="true">+IF(AND(ISNUMBER(OFFSET('Hygiene Data'!$I$9,0,10*ROW('Hygiene Data'!I197))),'Data Summary'!EF203="Yes"),OFFSET('Hygiene Data'!$I$9,0,10*ROW('Hygiene Data'!I197)),NA())</f>
        <v>#N/A</v>
      </c>
    </row>
    <row xmlns:x14ac="http://schemas.microsoft.com/office/spreadsheetml/2009/9/ac" r="204" x14ac:dyDescent="0.2">
      <c r="A204" s="339" t="e">
        <f ca="true">+RIGHT('Data Summary'!A204,LEN('Data Summary'!A204)-9)</f>
        <v>#VALUE!</v>
      </c>
      <c r="B204" s="36" t="str">
        <f ca="true">+IF(ISTEXT('Data Summary'!B204),'Data Summary'!B204,"")</f>
        <v/>
      </c>
      <c r="C204" s="338" t="e">
        <f ca="true">+VALUE('Data Summary'!C204)</f>
        <v>#VALUE!</v>
      </c>
      <c r="D204" s="96" t="e">
        <f ca="true">+IF(AND(ISNUMBER(OFFSET('Water Data'!$D$4,0,10*ROW('Water Data'!D198))),'Data Summary'!BS204="Yes"),100-OFFSET('Water Data'!$D$4,0,10*ROW('Water Data'!D198)),NA())</f>
        <v>#N/A</v>
      </c>
      <c r="E204" s="96" t="e">
        <f ca="true">+IF(AND(ISNUMBER(OFFSET('Water Data'!$D$6,0,10*ROW('Water Data'!D198))),'Data Summary'!BT204="Yes"),OFFSET('Water Data'!$D$6,0,10*ROW('Water Data'!D198)),NA())</f>
        <v>#N/A</v>
      </c>
      <c r="F204" s="96" t="e">
        <f ca="true">+IF(AND(ISNUMBER(OFFSET('Water Data'!$D$9,0,10*ROW('Water Data'!D198))),'Data Summary'!BU204="Yes"),OFFSET('Water Data'!$D$9,0,10*ROW('Water Data'!D198)),NA())</f>
        <v>#N/A</v>
      </c>
      <c r="G204" s="96" t="e">
        <f ca="true">+IF(AND(ISNUMBER(OFFSET('Water Data'!$E$4,0,10*ROW('Water Data'!E198))),'Data Summary'!BV204="Yes"),100-OFFSET('Water Data'!$E$4,0,10*ROW('Water Data'!E198)),NA())</f>
        <v>#N/A</v>
      </c>
      <c r="H204" s="96" t="e">
        <f ca="true">+IF(AND(ISNUMBER(OFFSET('Water Data'!$E$6,0,10*ROW('Water Data'!E198))),'Data Summary'!BW204="Yes"),OFFSET('Water Data'!$E$6,0,10*ROW('Water Data'!E198)),NA())</f>
        <v>#N/A</v>
      </c>
      <c r="I204" s="96" t="e">
        <f ca="true">+IF(AND(ISNUMBER(OFFSET('Water Data'!$E$9,0,10*ROW('Water Data'!E198))),'Data Summary'!BX204="Yes"),OFFSET('Water Data'!$E$9,0,10*ROW('Water Data'!E198)),NA())</f>
        <v>#N/A</v>
      </c>
      <c r="J204" s="96" t="e">
        <f ca="true">+IF(AND(ISNUMBER(OFFSET('Water Data'!$F$4,0,10*ROW('Water Data'!F198))),'Data Summary'!BY204="Yes"),100-OFFSET('Water Data'!$F$4,0,10*ROW('Water Data'!F198)),NA())</f>
        <v>#N/A</v>
      </c>
      <c r="K204" s="96" t="e">
        <f ca="true">+IF(AND(ISNUMBER(OFFSET('Water Data'!$F$6,0,10*ROW('Water Data'!F198))),'Data Summary'!BZ204="Yes"),OFFSET('Water Data'!$F$6,0,10*ROW('Water Data'!F198)),NA())</f>
        <v>#N/A</v>
      </c>
      <c r="L204" s="96" t="e">
        <f ca="true">+IF(AND(ISNUMBER(OFFSET('Water Data'!$F$9,0,10*ROW('Water Data'!F198))),'Data Summary'!CA204="Yes"),OFFSET('Water Data'!$F$9,0,10*ROW('Water Data'!F198)),NA())</f>
        <v>#N/A</v>
      </c>
      <c r="M204" s="96" t="e">
        <f ca="true">+IF(AND(ISNUMBER(OFFSET('Water Data'!$G$4,0,10*ROW('Water Data'!G198))),'Data Summary'!CB204="Yes"),100-OFFSET('Water Data'!$G$4,0,10*ROW('Water Data'!G198)),NA())</f>
        <v>#N/A</v>
      </c>
      <c r="N204" s="96" t="e">
        <f ca="true">+IF(AND(ISNUMBER(OFFSET('Water Data'!$G$6,0,10*ROW('Water Data'!G198))),'Data Summary'!CC204="Yes"),OFFSET('Water Data'!$G$6,0,10*ROW('Water Data'!G198)),NA())</f>
        <v>#N/A</v>
      </c>
      <c r="O204" s="96" t="e">
        <f ca="true">+IF(AND(ISNUMBER(OFFSET('Water Data'!$G$9,0,10*ROW('Water Data'!G198))),'Data Summary'!CD204="Yes"),OFFSET('Water Data'!$G$9,0,10*ROW('Water Data'!G198)),NA())</f>
        <v>#N/A</v>
      </c>
      <c r="P204" s="96" t="e">
        <f ca="true">+IF(AND(ISNUMBER(OFFSET('Water Data'!$H$4,0,10*ROW('Water Data'!H198))),'Data Summary'!CE204="Yes"),100-OFFSET('Water Data'!$H$4,0,10*ROW('Water Data'!H198)),NA())</f>
        <v>#N/A</v>
      </c>
      <c r="Q204" s="96" t="e">
        <f ca="true">+IF(AND(ISNUMBER(OFFSET('Water Data'!$H$6,0,10*ROW('Water Data'!H198))),'Data Summary'!CF204="Yes"),OFFSET('Water Data'!$H$6,0,10*ROW('Water Data'!H198)),NA())</f>
        <v>#N/A</v>
      </c>
      <c r="R204" s="96" t="e">
        <f ca="true">+IF(AND(ISNUMBER(OFFSET('Water Data'!$H$9,0,10*ROW('Water Data'!H198))),'Data Summary'!CG204="Yes"),OFFSET('Water Data'!$H$9,0,10*ROW('Water Data'!H198)),NA())</f>
        <v>#N/A</v>
      </c>
      <c r="S204" s="96" t="e">
        <f ca="true">+IF(AND(ISNUMBER(OFFSET('Water Data'!$I$4,0,10*ROW('Water Data'!I198))),'Data Summary'!CH204="Yes"),100-OFFSET('Water Data'!$I$4,0,10*ROW('Water Data'!I198)),NA())</f>
        <v>#N/A</v>
      </c>
      <c r="T204" s="96" t="e">
        <f ca="true">+IF(AND(ISNUMBER(OFFSET('Water Data'!$I$6,0,10*ROW('Water Data'!I198))),'Data Summary'!CI204="Yes"),OFFSET('Water Data'!$I$6,0,10*ROW('Water Data'!I198)),NA())</f>
        <v>#N/A</v>
      </c>
      <c r="U204" s="96" t="e">
        <f ca="true">+IF(AND(ISNUMBER(OFFSET('Water Data'!$I$9,0,10*ROW('Water Data'!I198))),'Data Summary'!CJ204="Yes"),OFFSET('Water Data'!$I$9,0,10*ROW('Water Data'!I198)),NA())</f>
        <v>#N/A</v>
      </c>
      <c r="V204" s="97" t="e">
        <f ca="true">+IF(AND(ISNUMBER(OFFSET('Sanitation Data'!$D$4,0,10*ROW('Sanitation Data'!D198))),'Data Summary'!CK204="Yes"),100-OFFSET('Sanitation Data'!$D$4,0,10*ROW('Sanitation Data'!D198)),NA())</f>
        <v>#N/A</v>
      </c>
      <c r="W204" s="97" t="e">
        <f ca="true">+IF(AND(ISNUMBER(OFFSET('Sanitation Data'!$D$6,0,10*ROW('Sanitation Data'!D198))),'Data Summary'!CL204="Yes"),OFFSET('Sanitation Data'!$D$6,0,10*ROW('Sanitation Data'!D198)),NA())</f>
        <v>#N/A</v>
      </c>
      <c r="X204" s="97" t="e">
        <f ca="true">+IF(AND(ISNUMBER(OFFSET('Sanitation Data'!$D$10,0,10*ROW('Sanitation Data'!D198))),'Data Summary'!CM204="Yes"),OFFSET('Sanitation Data'!$D$10,0,10*ROW('Sanitation Data'!D198)),NA())</f>
        <v>#N/A</v>
      </c>
      <c r="Y204" s="97" t="e">
        <f ca="true">+IF(AND(ISNUMBER(OFFSET('Sanitation Data'!$D$11,0,10*ROW('Sanitation Data'!D198))),'Data Summary'!CN204="Yes"),OFFSET('Sanitation Data'!$D$11,0,10*ROW('Sanitation Data'!D198)),NA())</f>
        <v>#N/A</v>
      </c>
      <c r="Z204" s="97" t="e">
        <f ca="true">+IF(AND(ISNUMBER(OFFSET('Sanitation Data'!$D$12,0,10*ROW('Sanitation Data'!D198))),'Data Summary'!CO204="Yes"),OFFSET('Sanitation Data'!$D$12,0,10*ROW('Sanitation Data'!D198)),NA())</f>
        <v>#N/A</v>
      </c>
      <c r="AA204" s="97" t="e">
        <f ca="true">+IF(AND(ISNUMBER(OFFSET('Sanitation Data'!$E$4,0,10*ROW('Sanitation Data'!E198))),'Data Summary'!CP204="Yes"),100-OFFSET('Sanitation Data'!$E$4,0,10*ROW('Sanitation Data'!E198)),NA())</f>
        <v>#N/A</v>
      </c>
      <c r="AB204" s="97" t="e">
        <f ca="true">+IF(AND(ISNUMBER(OFFSET('Sanitation Data'!$E$6,0,10*ROW('Sanitation Data'!E198))),'Data Summary'!CQ204="Yes"),OFFSET('Sanitation Data'!$E$6,0,10*ROW('Sanitation Data'!E198)),NA())</f>
        <v>#N/A</v>
      </c>
      <c r="AC204" s="97" t="e">
        <f ca="true">+IF(AND(ISNUMBER(OFFSET('Sanitation Data'!$E$10,0,10*ROW('Sanitation Data'!E198))),'Data Summary'!CR204="Yes"),OFFSET('Sanitation Data'!$E$10,0,10*ROW('Sanitation Data'!E198)),NA())</f>
        <v>#N/A</v>
      </c>
      <c r="AD204" s="97" t="e">
        <f ca="true">+IF(AND(ISNUMBER(OFFSET('Sanitation Data'!$E$11,0,10*ROW('Sanitation Data'!E198))),'Data Summary'!CS204="Yes"),OFFSET('Sanitation Data'!$E$11,0,10*ROW('Sanitation Data'!E198)),NA())</f>
        <v>#N/A</v>
      </c>
      <c r="AE204" s="97" t="e">
        <f ca="true">+IF(AND(ISNUMBER(OFFSET('Sanitation Data'!$E$12,0,10*ROW('Sanitation Data'!E198))),'Data Summary'!CT204="Yes"),OFFSET('Sanitation Data'!$E$12,0,10*ROW('Sanitation Data'!E198)),NA())</f>
        <v>#N/A</v>
      </c>
      <c r="AF204" s="97" t="e">
        <f ca="true">+IF(AND(ISNUMBER(OFFSET('Sanitation Data'!$F$4,0,10*ROW('Sanitation Data'!F198))),'Data Summary'!CU204="Yes"),100-OFFSET('Sanitation Data'!$F$4,0,10*ROW('Sanitation Data'!F198)),NA())</f>
        <v>#N/A</v>
      </c>
      <c r="AG204" s="97" t="e">
        <f ca="true">+IF(AND(ISNUMBER(OFFSET('Sanitation Data'!$F$6,0,10*ROW('Sanitation Data'!F198))),'Data Summary'!CV204="Yes"),OFFSET('Sanitation Data'!$F$6,0,10*ROW('Sanitation Data'!F198)),NA())</f>
        <v>#N/A</v>
      </c>
      <c r="AH204" s="97" t="e">
        <f ca="true">+IF(AND(ISNUMBER(OFFSET('Sanitation Data'!$F$10,0,10*ROW('Sanitation Data'!F198))),'Data Summary'!CW204="Yes"),OFFSET('Sanitation Data'!$F$10,0,10*ROW('Sanitation Data'!F198)),NA())</f>
        <v>#N/A</v>
      </c>
      <c r="AI204" s="97" t="e">
        <f ca="true">+IF(AND(ISNUMBER(OFFSET('Sanitation Data'!$F$11,0,10*ROW('Sanitation Data'!F198))),'Data Summary'!CX204="Yes"),OFFSET('Sanitation Data'!$F$11,0,10*ROW('Sanitation Data'!F198)),NA())</f>
        <v>#N/A</v>
      </c>
      <c r="AJ204" s="97" t="e">
        <f ca="true">+IF(AND(ISNUMBER(OFFSET('Sanitation Data'!$F$12,0,10*ROW('Sanitation Data'!F198))),'Data Summary'!CY204="Yes"),OFFSET('Sanitation Data'!$F$12,0,10*ROW('Sanitation Data'!F198)),NA())</f>
        <v>#N/A</v>
      </c>
      <c r="AK204" s="97" t="e">
        <f ca="true">+IF(AND(ISNUMBER(OFFSET('Sanitation Data'!$G$4,0,10*ROW('Sanitation Data'!G198))),'Data Summary'!CZ204="Yes"),100-OFFSET('Sanitation Data'!$G$4,0,10*ROW('Sanitation Data'!G198)),NA())</f>
        <v>#N/A</v>
      </c>
      <c r="AL204" s="97" t="e">
        <f ca="true">+IF(AND(ISNUMBER(OFFSET('Sanitation Data'!$G$6,0,10*ROW('Sanitation Data'!G198))),'Data Summary'!DA204="Yes"),OFFSET('Sanitation Data'!$G$6,0,10*ROW('Sanitation Data'!G198)),NA())</f>
        <v>#N/A</v>
      </c>
      <c r="AM204" s="97" t="e">
        <f ca="true">+IF(AND(ISNUMBER(OFFSET('Sanitation Data'!$G$10,0,10*ROW('Sanitation Data'!G198))),'Data Summary'!DB204="Yes"),OFFSET('Sanitation Data'!$G$10,0,10*ROW('Sanitation Data'!G198)),NA())</f>
        <v>#N/A</v>
      </c>
      <c r="AN204" s="97" t="e">
        <f ca="true">+IF(AND(ISNUMBER(OFFSET('Sanitation Data'!$G$11,0,10*ROW('Sanitation Data'!G198))),'Data Summary'!DC204="Yes"),OFFSET('Sanitation Data'!$G$11,0,10*ROW('Sanitation Data'!G198)),NA())</f>
        <v>#N/A</v>
      </c>
      <c r="AO204" s="97" t="e">
        <f ca="true">+IF(AND(ISNUMBER(OFFSET('Sanitation Data'!$G$12,0,10*ROW('Sanitation Data'!G198))),'Data Summary'!DD204="Yes"),OFFSET('Sanitation Data'!$G$12,0,10*ROW('Sanitation Data'!G198)),NA())</f>
        <v>#N/A</v>
      </c>
      <c r="AP204" s="97" t="e">
        <f ca="true">+IF(AND(ISNUMBER(OFFSET('Sanitation Data'!$H$4,0,10*ROW('Sanitation Data'!H198))),'Data Summary'!DE204="Yes"),100-OFFSET('Sanitation Data'!$H$4,0,10*ROW('Sanitation Data'!H198)),NA())</f>
        <v>#N/A</v>
      </c>
      <c r="AQ204" s="97" t="e">
        <f ca="true">+IF(AND(ISNUMBER(OFFSET('Sanitation Data'!$H$6,0,10*ROW('Sanitation Data'!H198))),'Data Summary'!DF204="Yes"),OFFSET('Sanitation Data'!$H$6,0,10*ROW('Sanitation Data'!H198)),NA())</f>
        <v>#N/A</v>
      </c>
      <c r="AR204" s="97" t="e">
        <f ca="true">+IF(AND(ISNUMBER(OFFSET('Sanitation Data'!$H$10,0,10*ROW('Sanitation Data'!H198))),'Data Summary'!DG204="Yes"),OFFSET('Sanitation Data'!$H$10,0,10*ROW('Sanitation Data'!H198)),NA())</f>
        <v>#N/A</v>
      </c>
      <c r="AS204" s="97" t="e">
        <f ca="true">+IF(AND(ISNUMBER(OFFSET('Sanitation Data'!$H$11,0,10*ROW('Sanitation Data'!H198))),'Data Summary'!DH204="Yes"),OFFSET('Sanitation Data'!$H$11,0,10*ROW('Sanitation Data'!H198)),NA())</f>
        <v>#N/A</v>
      </c>
      <c r="AT204" s="97" t="e">
        <f ca="true">+IF(AND(ISNUMBER(OFFSET('Sanitation Data'!$H$12,0,10*ROW('Sanitation Data'!H198))),'Data Summary'!DI204="Yes"),OFFSET('Sanitation Data'!$H$12,0,10*ROW('Sanitation Data'!H198)),NA())</f>
        <v>#N/A</v>
      </c>
      <c r="AU204" s="97" t="e">
        <f ca="true">+IF(AND(ISNUMBER(OFFSET('Sanitation Data'!$I$4,0,10*ROW('Sanitation Data'!I198))),'Data Summary'!DJ204="Yes"),100-OFFSET('Sanitation Data'!$I$4,0,10*ROW('Sanitation Data'!I198)),NA())</f>
        <v>#N/A</v>
      </c>
      <c r="AV204" s="97" t="e">
        <f ca="true">+IF(AND(ISNUMBER(OFFSET('Sanitation Data'!$I$6,0,10*ROW('Sanitation Data'!I198))),'Data Summary'!DK204="Yes"),OFFSET('Sanitation Data'!$I$6,0,10*ROW('Sanitation Data'!I198)),NA())</f>
        <v>#N/A</v>
      </c>
      <c r="AW204" s="97" t="e">
        <f ca="true">+IF(AND(ISNUMBER(OFFSET('Sanitation Data'!$I$10,0,10*ROW('Sanitation Data'!I198))),'Data Summary'!DL204="Yes"),OFFSET('Sanitation Data'!$I$10,0,10*ROW('Sanitation Data'!I198)),NA())</f>
        <v>#N/A</v>
      </c>
      <c r="AX204" s="97" t="e">
        <f ca="true">+IF(AND(ISNUMBER(OFFSET('Sanitation Data'!$I$11,0,10*ROW('Sanitation Data'!I198))),'Data Summary'!DM204="Yes"),OFFSET('Sanitation Data'!$I$11,0,10*ROW('Sanitation Data'!I198)),NA())</f>
        <v>#N/A</v>
      </c>
      <c r="AY204" s="97" t="e">
        <f ca="true">+IF(AND(ISNUMBER(OFFSET('Sanitation Data'!$I$12,0,10*ROW('Sanitation Data'!I198))),'Data Summary'!DN204="Yes"),OFFSET('Sanitation Data'!$I$12,0,10*ROW('Sanitation Data'!I198)),NA())</f>
        <v>#N/A</v>
      </c>
      <c r="AZ204" s="98" t="e">
        <f ca="true">+IF(AND(ISNUMBER(OFFSET('Hygiene Data'!$D$5,0,10*ROW('Hygiene Data'!D198))),'Data Summary'!DO204="Yes"),OFFSET('Hygiene Data'!$D$5,0,10*ROW('Hygiene Data'!D198)),NA())</f>
        <v>#N/A</v>
      </c>
      <c r="BA204" s="98" t="e">
        <f ca="true">+IF(AND(ISNUMBER(OFFSET('Hygiene Data'!$D$7,0,10*ROW('Hygiene Data'!D198))),'Data Summary'!DP204="Yes"),OFFSET('Hygiene Data'!$D$7,0,10*ROW('Hygiene Data'!D198)),NA())</f>
        <v>#N/A</v>
      </c>
      <c r="BB204" s="98" t="e">
        <f ca="true">+IF(AND(ISNUMBER(OFFSET('Hygiene Data'!$D$9,0,10*ROW('Hygiene Data'!D198))),'Data Summary'!DQ204="Yes"),OFFSET('Hygiene Data'!$D$9,0,10*ROW('Hygiene Data'!D198)),NA())</f>
        <v>#N/A</v>
      </c>
      <c r="BC204" s="98" t="e">
        <f ca="true">+IF(AND(ISNUMBER(OFFSET('Hygiene Data'!$E$5,0,10*ROW('Hygiene Data'!E198))),'Data Summary'!DR204="Yes"),OFFSET('Hygiene Data'!$E$5,0,10*ROW('Hygiene Data'!E198)),NA())</f>
        <v>#N/A</v>
      </c>
      <c r="BD204" s="98" t="e">
        <f ca="true">+IF(AND(ISNUMBER(OFFSET('Hygiene Data'!$E$7,0,10*ROW('Hygiene Data'!E198))),'Data Summary'!DS204="Yes"),OFFSET('Hygiene Data'!$E$7,0,10*ROW('Hygiene Data'!E198)),NA())</f>
        <v>#N/A</v>
      </c>
      <c r="BE204" s="98" t="e">
        <f ca="true">+IF(AND(ISNUMBER(OFFSET('Hygiene Data'!$E$9,0,10*ROW('Hygiene Data'!E198))),'Data Summary'!DT204="Yes"),OFFSET('Hygiene Data'!$E$9,0,10*ROW('Hygiene Data'!E198)),NA())</f>
        <v>#N/A</v>
      </c>
      <c r="BF204" s="98" t="e">
        <f ca="true">+IF(AND(ISNUMBER(OFFSET('Hygiene Data'!$F$5,0,10*ROW('Hygiene Data'!F198))),'Data Summary'!DU204="Yes"),OFFSET('Hygiene Data'!$F$5,0,10*ROW('Hygiene Data'!F198)),NA())</f>
        <v>#N/A</v>
      </c>
      <c r="BG204" s="98" t="e">
        <f ca="true">+IF(AND(ISNUMBER(OFFSET('Hygiene Data'!$F$7,0,10*ROW('Hygiene Data'!F198))),'Data Summary'!DV204="Yes"),OFFSET('Hygiene Data'!$F$7,0,10*ROW('Hygiene Data'!F198)),NA())</f>
        <v>#N/A</v>
      </c>
      <c r="BH204" s="98" t="e">
        <f ca="true">+IF(AND(ISNUMBER(OFFSET('Hygiene Data'!$F$9,0,10*ROW('Hygiene Data'!F198))),'Data Summary'!DW204="Yes"),OFFSET('Hygiene Data'!$F$9,0,10*ROW('Hygiene Data'!F198)),NA())</f>
        <v>#N/A</v>
      </c>
      <c r="BI204" s="98" t="e">
        <f ca="true">+IF(AND(ISNUMBER(OFFSET('Hygiene Data'!$G$5,0,10*ROW('Hygiene Data'!G198))),'Data Summary'!DX204="Yes"),OFFSET('Hygiene Data'!$G$5,0,10*ROW('Hygiene Data'!G198)),NA())</f>
        <v>#N/A</v>
      </c>
      <c r="BJ204" s="98" t="e">
        <f ca="true">+IF(AND(ISNUMBER(OFFSET('Hygiene Data'!$G$7,0,10*ROW('Hygiene Data'!G198))),'Data Summary'!DY204="Yes"),OFFSET('Hygiene Data'!$G$7,0,10*ROW('Hygiene Data'!G198)),NA())</f>
        <v>#N/A</v>
      </c>
      <c r="BK204" s="98" t="e">
        <f ca="true">+IF(AND(ISNUMBER(OFFSET('Hygiene Data'!$G$9,0,10*ROW('Hygiene Data'!G198))),'Data Summary'!DZ204="Yes"),OFFSET('Hygiene Data'!$G$9,0,10*ROW('Hygiene Data'!G198)),NA())</f>
        <v>#N/A</v>
      </c>
      <c r="BL204" s="98" t="e">
        <f ca="true">+IF(AND(ISNUMBER(OFFSET('Hygiene Data'!$H$5,0,10*ROW('Hygiene Data'!H198))),'Data Summary'!EA204="Yes"),OFFSET('Hygiene Data'!$H$5,0,10*ROW('Hygiene Data'!H198)),NA())</f>
        <v>#N/A</v>
      </c>
      <c r="BM204" s="98" t="e">
        <f ca="true">+IF(AND(ISNUMBER(OFFSET('Hygiene Data'!$H$7,0,10*ROW('Hygiene Data'!H198))),'Data Summary'!EB204="Yes"),OFFSET('Hygiene Data'!$H$7,0,10*ROW('Hygiene Data'!H198)),NA())</f>
        <v>#N/A</v>
      </c>
      <c r="BN204" s="98" t="e">
        <f ca="true">+IF(AND(ISNUMBER(OFFSET('Hygiene Data'!$H$9,0,10*ROW('Hygiene Data'!H198))),'Data Summary'!EC204="Yes"),OFFSET('Hygiene Data'!$H$9,0,10*ROW('Hygiene Data'!H198)),NA())</f>
        <v>#N/A</v>
      </c>
      <c r="BO204" s="98" t="e">
        <f ca="true">+IF(AND(ISNUMBER(OFFSET('Hygiene Data'!$I$5,0,10*ROW('Hygiene Data'!I198))),'Data Summary'!ED204="Yes"),OFFSET('Hygiene Data'!$I$5,0,10*ROW('Hygiene Data'!I198)),NA())</f>
        <v>#N/A</v>
      </c>
      <c r="BP204" s="98" t="e">
        <f ca="true">+IF(AND(ISNUMBER(OFFSET('Hygiene Data'!$I$7,0,10*ROW('Hygiene Data'!I198))),'Data Summary'!EE204="Yes"),OFFSET('Hygiene Data'!$I$7,0,10*ROW('Hygiene Data'!I198)),NA())</f>
        <v>#N/A</v>
      </c>
      <c r="BQ204" s="98" t="e">
        <f ca="true">+IF(AND(ISNUMBER(OFFSET('Hygiene Data'!$I$9,0,10*ROW('Hygiene Data'!I198))),'Data Summary'!EF204="Yes"),OFFSET('Hygiene Data'!$I$9,0,10*ROW('Hygiene Data'!I198)),NA())</f>
        <v>#N/A</v>
      </c>
    </row>
    <row xmlns:x14ac="http://schemas.microsoft.com/office/spreadsheetml/2009/9/ac" r="205" x14ac:dyDescent="0.2">
      <c r="A205" s="339" t="e">
        <f ca="true">+RIGHT('Data Summary'!A205,LEN('Data Summary'!A205)-9)</f>
        <v>#VALUE!</v>
      </c>
      <c r="B205" s="36" t="str">
        <f ca="true">+IF(ISTEXT('Data Summary'!B205),'Data Summary'!B205,"")</f>
        <v/>
      </c>
      <c r="C205" s="338" t="e">
        <f ca="true">+VALUE('Data Summary'!C205)</f>
        <v>#VALUE!</v>
      </c>
      <c r="D205" s="96" t="e">
        <f ca="true">+IF(AND(ISNUMBER(OFFSET('Water Data'!$D$4,0,10*ROW('Water Data'!D199))),'Data Summary'!BS205="Yes"),100-OFFSET('Water Data'!$D$4,0,10*ROW('Water Data'!D199)),NA())</f>
        <v>#N/A</v>
      </c>
      <c r="E205" s="96" t="e">
        <f ca="true">+IF(AND(ISNUMBER(OFFSET('Water Data'!$D$6,0,10*ROW('Water Data'!D199))),'Data Summary'!BT205="Yes"),OFFSET('Water Data'!$D$6,0,10*ROW('Water Data'!D199)),NA())</f>
        <v>#N/A</v>
      </c>
      <c r="F205" s="96" t="e">
        <f ca="true">+IF(AND(ISNUMBER(OFFSET('Water Data'!$D$9,0,10*ROW('Water Data'!D199))),'Data Summary'!BU205="Yes"),OFFSET('Water Data'!$D$9,0,10*ROW('Water Data'!D199)),NA())</f>
        <v>#N/A</v>
      </c>
      <c r="G205" s="96" t="e">
        <f ca="true">+IF(AND(ISNUMBER(OFFSET('Water Data'!$E$4,0,10*ROW('Water Data'!E199))),'Data Summary'!BV205="Yes"),100-OFFSET('Water Data'!$E$4,0,10*ROW('Water Data'!E199)),NA())</f>
        <v>#N/A</v>
      </c>
      <c r="H205" s="96" t="e">
        <f ca="true">+IF(AND(ISNUMBER(OFFSET('Water Data'!$E$6,0,10*ROW('Water Data'!E199))),'Data Summary'!BW205="Yes"),OFFSET('Water Data'!$E$6,0,10*ROW('Water Data'!E199)),NA())</f>
        <v>#N/A</v>
      </c>
      <c r="I205" s="96" t="e">
        <f ca="true">+IF(AND(ISNUMBER(OFFSET('Water Data'!$E$9,0,10*ROW('Water Data'!E199))),'Data Summary'!BX205="Yes"),OFFSET('Water Data'!$E$9,0,10*ROW('Water Data'!E199)),NA())</f>
        <v>#N/A</v>
      </c>
      <c r="J205" s="96" t="e">
        <f ca="true">+IF(AND(ISNUMBER(OFFSET('Water Data'!$F$4,0,10*ROW('Water Data'!F199))),'Data Summary'!BY205="Yes"),100-OFFSET('Water Data'!$F$4,0,10*ROW('Water Data'!F199)),NA())</f>
        <v>#N/A</v>
      </c>
      <c r="K205" s="96" t="e">
        <f ca="true">+IF(AND(ISNUMBER(OFFSET('Water Data'!$F$6,0,10*ROW('Water Data'!F199))),'Data Summary'!BZ205="Yes"),OFFSET('Water Data'!$F$6,0,10*ROW('Water Data'!F199)),NA())</f>
        <v>#N/A</v>
      </c>
      <c r="L205" s="96" t="e">
        <f ca="true">+IF(AND(ISNUMBER(OFFSET('Water Data'!$F$9,0,10*ROW('Water Data'!F199))),'Data Summary'!CA205="Yes"),OFFSET('Water Data'!$F$9,0,10*ROW('Water Data'!F199)),NA())</f>
        <v>#N/A</v>
      </c>
      <c r="M205" s="96" t="e">
        <f ca="true">+IF(AND(ISNUMBER(OFFSET('Water Data'!$G$4,0,10*ROW('Water Data'!G199))),'Data Summary'!CB205="Yes"),100-OFFSET('Water Data'!$G$4,0,10*ROW('Water Data'!G199)),NA())</f>
        <v>#N/A</v>
      </c>
      <c r="N205" s="96" t="e">
        <f ca="true">+IF(AND(ISNUMBER(OFFSET('Water Data'!$G$6,0,10*ROW('Water Data'!G199))),'Data Summary'!CC205="Yes"),OFFSET('Water Data'!$G$6,0,10*ROW('Water Data'!G199)),NA())</f>
        <v>#N/A</v>
      </c>
      <c r="O205" s="96" t="e">
        <f ca="true">+IF(AND(ISNUMBER(OFFSET('Water Data'!$G$9,0,10*ROW('Water Data'!G199))),'Data Summary'!CD205="Yes"),OFFSET('Water Data'!$G$9,0,10*ROW('Water Data'!G199)),NA())</f>
        <v>#N/A</v>
      </c>
      <c r="P205" s="96" t="e">
        <f ca="true">+IF(AND(ISNUMBER(OFFSET('Water Data'!$H$4,0,10*ROW('Water Data'!H199))),'Data Summary'!CE205="Yes"),100-OFFSET('Water Data'!$H$4,0,10*ROW('Water Data'!H199)),NA())</f>
        <v>#N/A</v>
      </c>
      <c r="Q205" s="96" t="e">
        <f ca="true">+IF(AND(ISNUMBER(OFFSET('Water Data'!$H$6,0,10*ROW('Water Data'!H199))),'Data Summary'!CF205="Yes"),OFFSET('Water Data'!$H$6,0,10*ROW('Water Data'!H199)),NA())</f>
        <v>#N/A</v>
      </c>
      <c r="R205" s="96" t="e">
        <f ca="true">+IF(AND(ISNUMBER(OFFSET('Water Data'!$H$9,0,10*ROW('Water Data'!H199))),'Data Summary'!CG205="Yes"),OFFSET('Water Data'!$H$9,0,10*ROW('Water Data'!H199)),NA())</f>
        <v>#N/A</v>
      </c>
      <c r="S205" s="96" t="e">
        <f ca="true">+IF(AND(ISNUMBER(OFFSET('Water Data'!$I$4,0,10*ROW('Water Data'!I199))),'Data Summary'!CH205="Yes"),100-OFFSET('Water Data'!$I$4,0,10*ROW('Water Data'!I199)),NA())</f>
        <v>#N/A</v>
      </c>
      <c r="T205" s="96" t="e">
        <f ca="true">+IF(AND(ISNUMBER(OFFSET('Water Data'!$I$6,0,10*ROW('Water Data'!I199))),'Data Summary'!CI205="Yes"),OFFSET('Water Data'!$I$6,0,10*ROW('Water Data'!I199)),NA())</f>
        <v>#N/A</v>
      </c>
      <c r="U205" s="96" t="e">
        <f ca="true">+IF(AND(ISNUMBER(OFFSET('Water Data'!$I$9,0,10*ROW('Water Data'!I199))),'Data Summary'!CJ205="Yes"),OFFSET('Water Data'!$I$9,0,10*ROW('Water Data'!I199)),NA())</f>
        <v>#N/A</v>
      </c>
      <c r="V205" s="97" t="e">
        <f ca="true">+IF(AND(ISNUMBER(OFFSET('Sanitation Data'!$D$4,0,10*ROW('Sanitation Data'!D199))),'Data Summary'!CK205="Yes"),100-OFFSET('Sanitation Data'!$D$4,0,10*ROW('Sanitation Data'!D199)),NA())</f>
        <v>#N/A</v>
      </c>
      <c r="W205" s="97" t="e">
        <f ca="true">+IF(AND(ISNUMBER(OFFSET('Sanitation Data'!$D$6,0,10*ROW('Sanitation Data'!D199))),'Data Summary'!CL205="Yes"),OFFSET('Sanitation Data'!$D$6,0,10*ROW('Sanitation Data'!D199)),NA())</f>
        <v>#N/A</v>
      </c>
      <c r="X205" s="97" t="e">
        <f ca="true">+IF(AND(ISNUMBER(OFFSET('Sanitation Data'!$D$10,0,10*ROW('Sanitation Data'!D199))),'Data Summary'!CM205="Yes"),OFFSET('Sanitation Data'!$D$10,0,10*ROW('Sanitation Data'!D199)),NA())</f>
        <v>#N/A</v>
      </c>
      <c r="Y205" s="97" t="e">
        <f ca="true">+IF(AND(ISNUMBER(OFFSET('Sanitation Data'!$D$11,0,10*ROW('Sanitation Data'!D199))),'Data Summary'!CN205="Yes"),OFFSET('Sanitation Data'!$D$11,0,10*ROW('Sanitation Data'!D199)),NA())</f>
        <v>#N/A</v>
      </c>
      <c r="Z205" s="97" t="e">
        <f ca="true">+IF(AND(ISNUMBER(OFFSET('Sanitation Data'!$D$12,0,10*ROW('Sanitation Data'!D199))),'Data Summary'!CO205="Yes"),OFFSET('Sanitation Data'!$D$12,0,10*ROW('Sanitation Data'!D199)),NA())</f>
        <v>#N/A</v>
      </c>
      <c r="AA205" s="97" t="e">
        <f ca="true">+IF(AND(ISNUMBER(OFFSET('Sanitation Data'!$E$4,0,10*ROW('Sanitation Data'!E199))),'Data Summary'!CP205="Yes"),100-OFFSET('Sanitation Data'!$E$4,0,10*ROW('Sanitation Data'!E199)),NA())</f>
        <v>#N/A</v>
      </c>
      <c r="AB205" s="97" t="e">
        <f ca="true">+IF(AND(ISNUMBER(OFFSET('Sanitation Data'!$E$6,0,10*ROW('Sanitation Data'!E199))),'Data Summary'!CQ205="Yes"),OFFSET('Sanitation Data'!$E$6,0,10*ROW('Sanitation Data'!E199)),NA())</f>
        <v>#N/A</v>
      </c>
      <c r="AC205" s="97" t="e">
        <f ca="true">+IF(AND(ISNUMBER(OFFSET('Sanitation Data'!$E$10,0,10*ROW('Sanitation Data'!E199))),'Data Summary'!CR205="Yes"),OFFSET('Sanitation Data'!$E$10,0,10*ROW('Sanitation Data'!E199)),NA())</f>
        <v>#N/A</v>
      </c>
      <c r="AD205" s="97" t="e">
        <f ca="true">+IF(AND(ISNUMBER(OFFSET('Sanitation Data'!$E$11,0,10*ROW('Sanitation Data'!E199))),'Data Summary'!CS205="Yes"),OFFSET('Sanitation Data'!$E$11,0,10*ROW('Sanitation Data'!E199)),NA())</f>
        <v>#N/A</v>
      </c>
      <c r="AE205" s="97" t="e">
        <f ca="true">+IF(AND(ISNUMBER(OFFSET('Sanitation Data'!$E$12,0,10*ROW('Sanitation Data'!E199))),'Data Summary'!CT205="Yes"),OFFSET('Sanitation Data'!$E$12,0,10*ROW('Sanitation Data'!E199)),NA())</f>
        <v>#N/A</v>
      </c>
      <c r="AF205" s="97" t="e">
        <f ca="true">+IF(AND(ISNUMBER(OFFSET('Sanitation Data'!$F$4,0,10*ROW('Sanitation Data'!F199))),'Data Summary'!CU205="Yes"),100-OFFSET('Sanitation Data'!$F$4,0,10*ROW('Sanitation Data'!F199)),NA())</f>
        <v>#N/A</v>
      </c>
      <c r="AG205" s="97" t="e">
        <f ca="true">+IF(AND(ISNUMBER(OFFSET('Sanitation Data'!$F$6,0,10*ROW('Sanitation Data'!F199))),'Data Summary'!CV205="Yes"),OFFSET('Sanitation Data'!$F$6,0,10*ROW('Sanitation Data'!F199)),NA())</f>
        <v>#N/A</v>
      </c>
      <c r="AH205" s="97" t="e">
        <f ca="true">+IF(AND(ISNUMBER(OFFSET('Sanitation Data'!$F$10,0,10*ROW('Sanitation Data'!F199))),'Data Summary'!CW205="Yes"),OFFSET('Sanitation Data'!$F$10,0,10*ROW('Sanitation Data'!F199)),NA())</f>
        <v>#N/A</v>
      </c>
      <c r="AI205" s="97" t="e">
        <f ca="true">+IF(AND(ISNUMBER(OFFSET('Sanitation Data'!$F$11,0,10*ROW('Sanitation Data'!F199))),'Data Summary'!CX205="Yes"),OFFSET('Sanitation Data'!$F$11,0,10*ROW('Sanitation Data'!F199)),NA())</f>
        <v>#N/A</v>
      </c>
      <c r="AJ205" s="97" t="e">
        <f ca="true">+IF(AND(ISNUMBER(OFFSET('Sanitation Data'!$F$12,0,10*ROW('Sanitation Data'!F199))),'Data Summary'!CY205="Yes"),OFFSET('Sanitation Data'!$F$12,0,10*ROW('Sanitation Data'!F199)),NA())</f>
        <v>#N/A</v>
      </c>
      <c r="AK205" s="97" t="e">
        <f ca="true">+IF(AND(ISNUMBER(OFFSET('Sanitation Data'!$G$4,0,10*ROW('Sanitation Data'!G199))),'Data Summary'!CZ205="Yes"),100-OFFSET('Sanitation Data'!$G$4,0,10*ROW('Sanitation Data'!G199)),NA())</f>
        <v>#N/A</v>
      </c>
      <c r="AL205" s="97" t="e">
        <f ca="true">+IF(AND(ISNUMBER(OFFSET('Sanitation Data'!$G$6,0,10*ROW('Sanitation Data'!G199))),'Data Summary'!DA205="Yes"),OFFSET('Sanitation Data'!$G$6,0,10*ROW('Sanitation Data'!G199)),NA())</f>
        <v>#N/A</v>
      </c>
      <c r="AM205" s="97" t="e">
        <f ca="true">+IF(AND(ISNUMBER(OFFSET('Sanitation Data'!$G$10,0,10*ROW('Sanitation Data'!G199))),'Data Summary'!DB205="Yes"),OFFSET('Sanitation Data'!$G$10,0,10*ROW('Sanitation Data'!G199)),NA())</f>
        <v>#N/A</v>
      </c>
      <c r="AN205" s="97" t="e">
        <f ca="true">+IF(AND(ISNUMBER(OFFSET('Sanitation Data'!$G$11,0,10*ROW('Sanitation Data'!G199))),'Data Summary'!DC205="Yes"),OFFSET('Sanitation Data'!$G$11,0,10*ROW('Sanitation Data'!G199)),NA())</f>
        <v>#N/A</v>
      </c>
      <c r="AO205" s="97" t="e">
        <f ca="true">+IF(AND(ISNUMBER(OFFSET('Sanitation Data'!$G$12,0,10*ROW('Sanitation Data'!G199))),'Data Summary'!DD205="Yes"),OFFSET('Sanitation Data'!$G$12,0,10*ROW('Sanitation Data'!G199)),NA())</f>
        <v>#N/A</v>
      </c>
      <c r="AP205" s="97" t="e">
        <f ca="true">+IF(AND(ISNUMBER(OFFSET('Sanitation Data'!$H$4,0,10*ROW('Sanitation Data'!H199))),'Data Summary'!DE205="Yes"),100-OFFSET('Sanitation Data'!$H$4,0,10*ROW('Sanitation Data'!H199)),NA())</f>
        <v>#N/A</v>
      </c>
      <c r="AQ205" s="97" t="e">
        <f ca="true">+IF(AND(ISNUMBER(OFFSET('Sanitation Data'!$H$6,0,10*ROW('Sanitation Data'!H199))),'Data Summary'!DF205="Yes"),OFFSET('Sanitation Data'!$H$6,0,10*ROW('Sanitation Data'!H199)),NA())</f>
        <v>#N/A</v>
      </c>
      <c r="AR205" s="97" t="e">
        <f ca="true">+IF(AND(ISNUMBER(OFFSET('Sanitation Data'!$H$10,0,10*ROW('Sanitation Data'!H199))),'Data Summary'!DG205="Yes"),OFFSET('Sanitation Data'!$H$10,0,10*ROW('Sanitation Data'!H199)),NA())</f>
        <v>#N/A</v>
      </c>
      <c r="AS205" s="97" t="e">
        <f ca="true">+IF(AND(ISNUMBER(OFFSET('Sanitation Data'!$H$11,0,10*ROW('Sanitation Data'!H199))),'Data Summary'!DH205="Yes"),OFFSET('Sanitation Data'!$H$11,0,10*ROW('Sanitation Data'!H199)),NA())</f>
        <v>#N/A</v>
      </c>
      <c r="AT205" s="97" t="e">
        <f ca="true">+IF(AND(ISNUMBER(OFFSET('Sanitation Data'!$H$12,0,10*ROW('Sanitation Data'!H199))),'Data Summary'!DI205="Yes"),OFFSET('Sanitation Data'!$H$12,0,10*ROW('Sanitation Data'!H199)),NA())</f>
        <v>#N/A</v>
      </c>
      <c r="AU205" s="97" t="e">
        <f ca="true">+IF(AND(ISNUMBER(OFFSET('Sanitation Data'!$I$4,0,10*ROW('Sanitation Data'!I199))),'Data Summary'!DJ205="Yes"),100-OFFSET('Sanitation Data'!$I$4,0,10*ROW('Sanitation Data'!I199)),NA())</f>
        <v>#N/A</v>
      </c>
      <c r="AV205" s="97" t="e">
        <f ca="true">+IF(AND(ISNUMBER(OFFSET('Sanitation Data'!$I$6,0,10*ROW('Sanitation Data'!I199))),'Data Summary'!DK205="Yes"),OFFSET('Sanitation Data'!$I$6,0,10*ROW('Sanitation Data'!I199)),NA())</f>
        <v>#N/A</v>
      </c>
      <c r="AW205" s="97" t="e">
        <f ca="true">+IF(AND(ISNUMBER(OFFSET('Sanitation Data'!$I$10,0,10*ROW('Sanitation Data'!I199))),'Data Summary'!DL205="Yes"),OFFSET('Sanitation Data'!$I$10,0,10*ROW('Sanitation Data'!I199)),NA())</f>
        <v>#N/A</v>
      </c>
      <c r="AX205" s="97" t="e">
        <f ca="true">+IF(AND(ISNUMBER(OFFSET('Sanitation Data'!$I$11,0,10*ROW('Sanitation Data'!I199))),'Data Summary'!DM205="Yes"),OFFSET('Sanitation Data'!$I$11,0,10*ROW('Sanitation Data'!I199)),NA())</f>
        <v>#N/A</v>
      </c>
      <c r="AY205" s="97" t="e">
        <f ca="true">+IF(AND(ISNUMBER(OFFSET('Sanitation Data'!$I$12,0,10*ROW('Sanitation Data'!I199))),'Data Summary'!DN205="Yes"),OFFSET('Sanitation Data'!$I$12,0,10*ROW('Sanitation Data'!I199)),NA())</f>
        <v>#N/A</v>
      </c>
      <c r="AZ205" s="98" t="e">
        <f ca="true">+IF(AND(ISNUMBER(OFFSET('Hygiene Data'!$D$5,0,10*ROW('Hygiene Data'!D199))),'Data Summary'!DO205="Yes"),OFFSET('Hygiene Data'!$D$5,0,10*ROW('Hygiene Data'!D199)),NA())</f>
        <v>#N/A</v>
      </c>
      <c r="BA205" s="98" t="e">
        <f ca="true">+IF(AND(ISNUMBER(OFFSET('Hygiene Data'!$D$7,0,10*ROW('Hygiene Data'!D199))),'Data Summary'!DP205="Yes"),OFFSET('Hygiene Data'!$D$7,0,10*ROW('Hygiene Data'!D199)),NA())</f>
        <v>#N/A</v>
      </c>
      <c r="BB205" s="98" t="e">
        <f ca="true">+IF(AND(ISNUMBER(OFFSET('Hygiene Data'!$D$9,0,10*ROW('Hygiene Data'!D199))),'Data Summary'!DQ205="Yes"),OFFSET('Hygiene Data'!$D$9,0,10*ROW('Hygiene Data'!D199)),NA())</f>
        <v>#N/A</v>
      </c>
      <c r="BC205" s="98" t="e">
        <f ca="true">+IF(AND(ISNUMBER(OFFSET('Hygiene Data'!$E$5,0,10*ROW('Hygiene Data'!E199))),'Data Summary'!DR205="Yes"),OFFSET('Hygiene Data'!$E$5,0,10*ROW('Hygiene Data'!E199)),NA())</f>
        <v>#N/A</v>
      </c>
      <c r="BD205" s="98" t="e">
        <f ca="true">+IF(AND(ISNUMBER(OFFSET('Hygiene Data'!$E$7,0,10*ROW('Hygiene Data'!E199))),'Data Summary'!DS205="Yes"),OFFSET('Hygiene Data'!$E$7,0,10*ROW('Hygiene Data'!E199)),NA())</f>
        <v>#N/A</v>
      </c>
      <c r="BE205" s="98" t="e">
        <f ca="true">+IF(AND(ISNUMBER(OFFSET('Hygiene Data'!$E$9,0,10*ROW('Hygiene Data'!E199))),'Data Summary'!DT205="Yes"),OFFSET('Hygiene Data'!$E$9,0,10*ROW('Hygiene Data'!E199)),NA())</f>
        <v>#N/A</v>
      </c>
      <c r="BF205" s="98" t="e">
        <f ca="true">+IF(AND(ISNUMBER(OFFSET('Hygiene Data'!$F$5,0,10*ROW('Hygiene Data'!F199))),'Data Summary'!DU205="Yes"),OFFSET('Hygiene Data'!$F$5,0,10*ROW('Hygiene Data'!F199)),NA())</f>
        <v>#N/A</v>
      </c>
      <c r="BG205" s="98" t="e">
        <f ca="true">+IF(AND(ISNUMBER(OFFSET('Hygiene Data'!$F$7,0,10*ROW('Hygiene Data'!F199))),'Data Summary'!DV205="Yes"),OFFSET('Hygiene Data'!$F$7,0,10*ROW('Hygiene Data'!F199)),NA())</f>
        <v>#N/A</v>
      </c>
      <c r="BH205" s="98" t="e">
        <f ca="true">+IF(AND(ISNUMBER(OFFSET('Hygiene Data'!$F$9,0,10*ROW('Hygiene Data'!F199))),'Data Summary'!DW205="Yes"),OFFSET('Hygiene Data'!$F$9,0,10*ROW('Hygiene Data'!F199)),NA())</f>
        <v>#N/A</v>
      </c>
      <c r="BI205" s="98" t="e">
        <f ca="true">+IF(AND(ISNUMBER(OFFSET('Hygiene Data'!$G$5,0,10*ROW('Hygiene Data'!G199))),'Data Summary'!DX205="Yes"),OFFSET('Hygiene Data'!$G$5,0,10*ROW('Hygiene Data'!G199)),NA())</f>
        <v>#N/A</v>
      </c>
      <c r="BJ205" s="98" t="e">
        <f ca="true">+IF(AND(ISNUMBER(OFFSET('Hygiene Data'!$G$7,0,10*ROW('Hygiene Data'!G199))),'Data Summary'!DY205="Yes"),OFFSET('Hygiene Data'!$G$7,0,10*ROW('Hygiene Data'!G199)),NA())</f>
        <v>#N/A</v>
      </c>
      <c r="BK205" s="98" t="e">
        <f ca="true">+IF(AND(ISNUMBER(OFFSET('Hygiene Data'!$G$9,0,10*ROW('Hygiene Data'!G199))),'Data Summary'!DZ205="Yes"),OFFSET('Hygiene Data'!$G$9,0,10*ROW('Hygiene Data'!G199)),NA())</f>
        <v>#N/A</v>
      </c>
      <c r="BL205" s="98" t="e">
        <f ca="true">+IF(AND(ISNUMBER(OFFSET('Hygiene Data'!$H$5,0,10*ROW('Hygiene Data'!H199))),'Data Summary'!EA205="Yes"),OFFSET('Hygiene Data'!$H$5,0,10*ROW('Hygiene Data'!H199)),NA())</f>
        <v>#N/A</v>
      </c>
      <c r="BM205" s="98" t="e">
        <f ca="true">+IF(AND(ISNUMBER(OFFSET('Hygiene Data'!$H$7,0,10*ROW('Hygiene Data'!H199))),'Data Summary'!EB205="Yes"),OFFSET('Hygiene Data'!$H$7,0,10*ROW('Hygiene Data'!H199)),NA())</f>
        <v>#N/A</v>
      </c>
      <c r="BN205" s="98" t="e">
        <f ca="true">+IF(AND(ISNUMBER(OFFSET('Hygiene Data'!$H$9,0,10*ROW('Hygiene Data'!H199))),'Data Summary'!EC205="Yes"),OFFSET('Hygiene Data'!$H$9,0,10*ROW('Hygiene Data'!H199)),NA())</f>
        <v>#N/A</v>
      </c>
      <c r="BO205" s="98" t="e">
        <f ca="true">+IF(AND(ISNUMBER(OFFSET('Hygiene Data'!$I$5,0,10*ROW('Hygiene Data'!I199))),'Data Summary'!ED205="Yes"),OFFSET('Hygiene Data'!$I$5,0,10*ROW('Hygiene Data'!I199)),NA())</f>
        <v>#N/A</v>
      </c>
      <c r="BP205" s="98" t="e">
        <f ca="true">+IF(AND(ISNUMBER(OFFSET('Hygiene Data'!$I$7,0,10*ROW('Hygiene Data'!I199))),'Data Summary'!EE205="Yes"),OFFSET('Hygiene Data'!$I$7,0,10*ROW('Hygiene Data'!I199)),NA())</f>
        <v>#N/A</v>
      </c>
      <c r="BQ205" s="98" t="e">
        <f ca="true">+IF(AND(ISNUMBER(OFFSET('Hygiene Data'!$I$9,0,10*ROW('Hygiene Data'!I199))),'Data Summary'!EF205="Yes"),OFFSET('Hygiene Data'!$I$9,0,10*ROW('Hygiene Data'!I199)),NA())</f>
        <v>#N/A</v>
      </c>
    </row>
    <row xmlns:x14ac="http://schemas.microsoft.com/office/spreadsheetml/2009/9/ac" r="206" x14ac:dyDescent="0.2">
      <c r="A206" s="339" t="e">
        <f ca="true">+RIGHT('Data Summary'!A206,LEN('Data Summary'!A206)-9)</f>
        <v>#VALUE!</v>
      </c>
      <c r="B206" s="36" t="str">
        <f ca="true">+IF(ISTEXT('Data Summary'!B206),'Data Summary'!B206,"")</f>
        <v/>
      </c>
      <c r="C206" s="338" t="e">
        <f ca="true">+VALUE('Data Summary'!C206)</f>
        <v>#VALUE!</v>
      </c>
      <c r="D206" s="96" t="e">
        <f ca="true">+IF(AND(ISNUMBER(OFFSET('Water Data'!$D$4,0,10*ROW('Water Data'!D200))),'Data Summary'!BS206="Yes"),100-OFFSET('Water Data'!$D$4,0,10*ROW('Water Data'!D200)),NA())</f>
        <v>#N/A</v>
      </c>
      <c r="E206" s="96" t="e">
        <f ca="true">+IF(AND(ISNUMBER(OFFSET('Water Data'!$D$6,0,10*ROW('Water Data'!D200))),'Data Summary'!BT206="Yes"),OFFSET('Water Data'!$D$6,0,10*ROW('Water Data'!D200)),NA())</f>
        <v>#N/A</v>
      </c>
      <c r="F206" s="96" t="e">
        <f ca="true">+IF(AND(ISNUMBER(OFFSET('Water Data'!$D$9,0,10*ROW('Water Data'!D200))),'Data Summary'!BU206="Yes"),OFFSET('Water Data'!$D$9,0,10*ROW('Water Data'!D200)),NA())</f>
        <v>#N/A</v>
      </c>
      <c r="G206" s="96" t="e">
        <f ca="true">+IF(AND(ISNUMBER(OFFSET('Water Data'!$E$4,0,10*ROW('Water Data'!E200))),'Data Summary'!BV206="Yes"),100-OFFSET('Water Data'!$E$4,0,10*ROW('Water Data'!E200)),NA())</f>
        <v>#N/A</v>
      </c>
      <c r="H206" s="96" t="e">
        <f ca="true">+IF(AND(ISNUMBER(OFFSET('Water Data'!$E$6,0,10*ROW('Water Data'!E200))),'Data Summary'!BW206="Yes"),OFFSET('Water Data'!$E$6,0,10*ROW('Water Data'!E200)),NA())</f>
        <v>#N/A</v>
      </c>
      <c r="I206" s="96" t="e">
        <f ca="true">+IF(AND(ISNUMBER(OFFSET('Water Data'!$E$9,0,10*ROW('Water Data'!E200))),'Data Summary'!BX206="Yes"),OFFSET('Water Data'!$E$9,0,10*ROW('Water Data'!E200)),NA())</f>
        <v>#N/A</v>
      </c>
      <c r="J206" s="96" t="e">
        <f ca="true">+IF(AND(ISNUMBER(OFFSET('Water Data'!$F$4,0,10*ROW('Water Data'!F200))),'Data Summary'!BY206="Yes"),100-OFFSET('Water Data'!$F$4,0,10*ROW('Water Data'!F200)),NA())</f>
        <v>#N/A</v>
      </c>
      <c r="K206" s="96" t="e">
        <f ca="true">+IF(AND(ISNUMBER(OFFSET('Water Data'!$F$6,0,10*ROW('Water Data'!F200))),'Data Summary'!BZ206="Yes"),OFFSET('Water Data'!$F$6,0,10*ROW('Water Data'!F200)),NA())</f>
        <v>#N/A</v>
      </c>
      <c r="L206" s="96" t="e">
        <f ca="true">+IF(AND(ISNUMBER(OFFSET('Water Data'!$F$9,0,10*ROW('Water Data'!F200))),'Data Summary'!CA206="Yes"),OFFSET('Water Data'!$F$9,0,10*ROW('Water Data'!F200)),NA())</f>
        <v>#N/A</v>
      </c>
      <c r="M206" s="96" t="e">
        <f ca="true">+IF(AND(ISNUMBER(OFFSET('Water Data'!$G$4,0,10*ROW('Water Data'!G200))),'Data Summary'!CB206="Yes"),100-OFFSET('Water Data'!$G$4,0,10*ROW('Water Data'!G200)),NA())</f>
        <v>#N/A</v>
      </c>
      <c r="N206" s="96" t="e">
        <f ca="true">+IF(AND(ISNUMBER(OFFSET('Water Data'!$G$6,0,10*ROW('Water Data'!G200))),'Data Summary'!CC206="Yes"),OFFSET('Water Data'!$G$6,0,10*ROW('Water Data'!G200)),NA())</f>
        <v>#N/A</v>
      </c>
      <c r="O206" s="96" t="e">
        <f ca="true">+IF(AND(ISNUMBER(OFFSET('Water Data'!$G$9,0,10*ROW('Water Data'!G200))),'Data Summary'!CD206="Yes"),OFFSET('Water Data'!$G$9,0,10*ROW('Water Data'!G200)),NA())</f>
        <v>#N/A</v>
      </c>
      <c r="P206" s="96" t="e">
        <f ca="true">+IF(AND(ISNUMBER(OFFSET('Water Data'!$H$4,0,10*ROW('Water Data'!H200))),'Data Summary'!CE206="Yes"),100-OFFSET('Water Data'!$H$4,0,10*ROW('Water Data'!H200)),NA())</f>
        <v>#N/A</v>
      </c>
      <c r="Q206" s="96" t="e">
        <f ca="true">+IF(AND(ISNUMBER(OFFSET('Water Data'!$H$6,0,10*ROW('Water Data'!H200))),'Data Summary'!CF206="Yes"),OFFSET('Water Data'!$H$6,0,10*ROW('Water Data'!H200)),NA())</f>
        <v>#N/A</v>
      </c>
      <c r="R206" s="96" t="e">
        <f ca="true">+IF(AND(ISNUMBER(OFFSET('Water Data'!$H$9,0,10*ROW('Water Data'!H200))),'Data Summary'!CG206="Yes"),OFFSET('Water Data'!$H$9,0,10*ROW('Water Data'!H200)),NA())</f>
        <v>#N/A</v>
      </c>
      <c r="S206" s="96" t="e">
        <f ca="true">+IF(AND(ISNUMBER(OFFSET('Water Data'!$I$4,0,10*ROW('Water Data'!I200))),'Data Summary'!CH206="Yes"),100-OFFSET('Water Data'!$I$4,0,10*ROW('Water Data'!I200)),NA())</f>
        <v>#N/A</v>
      </c>
      <c r="T206" s="96" t="e">
        <f ca="true">+IF(AND(ISNUMBER(OFFSET('Water Data'!$I$6,0,10*ROW('Water Data'!I200))),'Data Summary'!CI206="Yes"),OFFSET('Water Data'!$I$6,0,10*ROW('Water Data'!I200)),NA())</f>
        <v>#N/A</v>
      </c>
      <c r="U206" s="96" t="e">
        <f ca="true">+IF(AND(ISNUMBER(OFFSET('Water Data'!$I$9,0,10*ROW('Water Data'!I200))),'Data Summary'!CJ206="Yes"),OFFSET('Water Data'!$I$9,0,10*ROW('Water Data'!I200)),NA())</f>
        <v>#N/A</v>
      </c>
      <c r="V206" s="97" t="e">
        <f ca="true">+IF(AND(ISNUMBER(OFFSET('Sanitation Data'!$D$4,0,10*ROW('Sanitation Data'!D200))),'Data Summary'!CK206="Yes"),100-OFFSET('Sanitation Data'!$D$4,0,10*ROW('Sanitation Data'!D200)),NA())</f>
        <v>#N/A</v>
      </c>
      <c r="W206" s="97" t="e">
        <f ca="true">+IF(AND(ISNUMBER(OFFSET('Sanitation Data'!$D$6,0,10*ROW('Sanitation Data'!D200))),'Data Summary'!CL206="Yes"),OFFSET('Sanitation Data'!$D$6,0,10*ROW('Sanitation Data'!D200)),NA())</f>
        <v>#N/A</v>
      </c>
      <c r="X206" s="97" t="e">
        <f ca="true">+IF(AND(ISNUMBER(OFFSET('Sanitation Data'!$D$10,0,10*ROW('Sanitation Data'!D200))),'Data Summary'!CM206="Yes"),OFFSET('Sanitation Data'!$D$10,0,10*ROW('Sanitation Data'!D200)),NA())</f>
        <v>#N/A</v>
      </c>
      <c r="Y206" s="97" t="e">
        <f ca="true">+IF(AND(ISNUMBER(OFFSET('Sanitation Data'!$D$11,0,10*ROW('Sanitation Data'!D200))),'Data Summary'!CN206="Yes"),OFFSET('Sanitation Data'!$D$11,0,10*ROW('Sanitation Data'!D200)),NA())</f>
        <v>#N/A</v>
      </c>
      <c r="Z206" s="97" t="e">
        <f ca="true">+IF(AND(ISNUMBER(OFFSET('Sanitation Data'!$D$12,0,10*ROW('Sanitation Data'!D200))),'Data Summary'!CO206="Yes"),OFFSET('Sanitation Data'!$D$12,0,10*ROW('Sanitation Data'!D200)),NA())</f>
        <v>#N/A</v>
      </c>
      <c r="AA206" s="97" t="e">
        <f ca="true">+IF(AND(ISNUMBER(OFFSET('Sanitation Data'!$E$4,0,10*ROW('Sanitation Data'!E200))),'Data Summary'!CP206="Yes"),100-OFFSET('Sanitation Data'!$E$4,0,10*ROW('Sanitation Data'!E200)),NA())</f>
        <v>#N/A</v>
      </c>
      <c r="AB206" s="97" t="e">
        <f ca="true">+IF(AND(ISNUMBER(OFFSET('Sanitation Data'!$E$6,0,10*ROW('Sanitation Data'!E200))),'Data Summary'!CQ206="Yes"),OFFSET('Sanitation Data'!$E$6,0,10*ROW('Sanitation Data'!E200)),NA())</f>
        <v>#N/A</v>
      </c>
      <c r="AC206" s="97" t="e">
        <f ca="true">+IF(AND(ISNUMBER(OFFSET('Sanitation Data'!$E$10,0,10*ROW('Sanitation Data'!E200))),'Data Summary'!CR206="Yes"),OFFSET('Sanitation Data'!$E$10,0,10*ROW('Sanitation Data'!E200)),NA())</f>
        <v>#N/A</v>
      </c>
      <c r="AD206" s="97" t="e">
        <f ca="true">+IF(AND(ISNUMBER(OFFSET('Sanitation Data'!$E$11,0,10*ROW('Sanitation Data'!E200))),'Data Summary'!CS206="Yes"),OFFSET('Sanitation Data'!$E$11,0,10*ROW('Sanitation Data'!E200)),NA())</f>
        <v>#N/A</v>
      </c>
      <c r="AE206" s="97" t="e">
        <f ca="true">+IF(AND(ISNUMBER(OFFSET('Sanitation Data'!$E$12,0,10*ROW('Sanitation Data'!E200))),'Data Summary'!CT206="Yes"),OFFSET('Sanitation Data'!$E$12,0,10*ROW('Sanitation Data'!E200)),NA())</f>
        <v>#N/A</v>
      </c>
      <c r="AF206" s="97" t="e">
        <f ca="true">+IF(AND(ISNUMBER(OFFSET('Sanitation Data'!$F$4,0,10*ROW('Sanitation Data'!F200))),'Data Summary'!CU206="Yes"),100-OFFSET('Sanitation Data'!$F$4,0,10*ROW('Sanitation Data'!F200)),NA())</f>
        <v>#N/A</v>
      </c>
      <c r="AG206" s="97" t="e">
        <f ca="true">+IF(AND(ISNUMBER(OFFSET('Sanitation Data'!$F$6,0,10*ROW('Sanitation Data'!F200))),'Data Summary'!CV206="Yes"),OFFSET('Sanitation Data'!$F$6,0,10*ROW('Sanitation Data'!F200)),NA())</f>
        <v>#N/A</v>
      </c>
      <c r="AH206" s="97" t="e">
        <f ca="true">+IF(AND(ISNUMBER(OFFSET('Sanitation Data'!$F$10,0,10*ROW('Sanitation Data'!F200))),'Data Summary'!CW206="Yes"),OFFSET('Sanitation Data'!$F$10,0,10*ROW('Sanitation Data'!F200)),NA())</f>
        <v>#N/A</v>
      </c>
      <c r="AI206" s="97" t="e">
        <f ca="true">+IF(AND(ISNUMBER(OFFSET('Sanitation Data'!$F$11,0,10*ROW('Sanitation Data'!F200))),'Data Summary'!CX206="Yes"),OFFSET('Sanitation Data'!$F$11,0,10*ROW('Sanitation Data'!F200)),NA())</f>
        <v>#N/A</v>
      </c>
      <c r="AJ206" s="97" t="e">
        <f ca="true">+IF(AND(ISNUMBER(OFFSET('Sanitation Data'!$F$12,0,10*ROW('Sanitation Data'!F200))),'Data Summary'!CY206="Yes"),OFFSET('Sanitation Data'!$F$12,0,10*ROW('Sanitation Data'!F200)),NA())</f>
        <v>#N/A</v>
      </c>
      <c r="AK206" s="97" t="e">
        <f ca="true">+IF(AND(ISNUMBER(OFFSET('Sanitation Data'!$G$4,0,10*ROW('Sanitation Data'!G200))),'Data Summary'!CZ206="Yes"),100-OFFSET('Sanitation Data'!$G$4,0,10*ROW('Sanitation Data'!G200)),NA())</f>
        <v>#N/A</v>
      </c>
      <c r="AL206" s="97" t="e">
        <f ca="true">+IF(AND(ISNUMBER(OFFSET('Sanitation Data'!$G$6,0,10*ROW('Sanitation Data'!G200))),'Data Summary'!DA206="Yes"),OFFSET('Sanitation Data'!$G$6,0,10*ROW('Sanitation Data'!G200)),NA())</f>
        <v>#N/A</v>
      </c>
      <c r="AM206" s="97" t="e">
        <f ca="true">+IF(AND(ISNUMBER(OFFSET('Sanitation Data'!$G$10,0,10*ROW('Sanitation Data'!G200))),'Data Summary'!DB206="Yes"),OFFSET('Sanitation Data'!$G$10,0,10*ROW('Sanitation Data'!G200)),NA())</f>
        <v>#N/A</v>
      </c>
      <c r="AN206" s="97" t="e">
        <f ca="true">+IF(AND(ISNUMBER(OFFSET('Sanitation Data'!$G$11,0,10*ROW('Sanitation Data'!G200))),'Data Summary'!DC206="Yes"),OFFSET('Sanitation Data'!$G$11,0,10*ROW('Sanitation Data'!G200)),NA())</f>
        <v>#N/A</v>
      </c>
      <c r="AO206" s="97" t="e">
        <f ca="true">+IF(AND(ISNUMBER(OFFSET('Sanitation Data'!$G$12,0,10*ROW('Sanitation Data'!G200))),'Data Summary'!DD206="Yes"),OFFSET('Sanitation Data'!$G$12,0,10*ROW('Sanitation Data'!G200)),NA())</f>
        <v>#N/A</v>
      </c>
      <c r="AP206" s="97" t="e">
        <f ca="true">+IF(AND(ISNUMBER(OFFSET('Sanitation Data'!$H$4,0,10*ROW('Sanitation Data'!H200))),'Data Summary'!DE206="Yes"),100-OFFSET('Sanitation Data'!$H$4,0,10*ROW('Sanitation Data'!H200)),NA())</f>
        <v>#N/A</v>
      </c>
      <c r="AQ206" s="97" t="e">
        <f ca="true">+IF(AND(ISNUMBER(OFFSET('Sanitation Data'!$H$6,0,10*ROW('Sanitation Data'!H200))),'Data Summary'!DF206="Yes"),OFFSET('Sanitation Data'!$H$6,0,10*ROW('Sanitation Data'!H200)),NA())</f>
        <v>#N/A</v>
      </c>
      <c r="AR206" s="97" t="e">
        <f ca="true">+IF(AND(ISNUMBER(OFFSET('Sanitation Data'!$H$10,0,10*ROW('Sanitation Data'!H200))),'Data Summary'!DG206="Yes"),OFFSET('Sanitation Data'!$H$10,0,10*ROW('Sanitation Data'!H200)),NA())</f>
        <v>#N/A</v>
      </c>
      <c r="AS206" s="97" t="e">
        <f ca="true">+IF(AND(ISNUMBER(OFFSET('Sanitation Data'!$H$11,0,10*ROW('Sanitation Data'!H200))),'Data Summary'!DH206="Yes"),OFFSET('Sanitation Data'!$H$11,0,10*ROW('Sanitation Data'!H200)),NA())</f>
        <v>#N/A</v>
      </c>
      <c r="AT206" s="97" t="e">
        <f ca="true">+IF(AND(ISNUMBER(OFFSET('Sanitation Data'!$H$12,0,10*ROW('Sanitation Data'!H200))),'Data Summary'!DI206="Yes"),OFFSET('Sanitation Data'!$H$12,0,10*ROW('Sanitation Data'!H200)),NA())</f>
        <v>#N/A</v>
      </c>
      <c r="AU206" s="97" t="e">
        <f ca="true">+IF(AND(ISNUMBER(OFFSET('Sanitation Data'!$I$4,0,10*ROW('Sanitation Data'!I200))),'Data Summary'!DJ206="Yes"),100-OFFSET('Sanitation Data'!$I$4,0,10*ROW('Sanitation Data'!I200)),NA())</f>
        <v>#N/A</v>
      </c>
      <c r="AV206" s="97" t="e">
        <f ca="true">+IF(AND(ISNUMBER(OFFSET('Sanitation Data'!$I$6,0,10*ROW('Sanitation Data'!I200))),'Data Summary'!DK206="Yes"),OFFSET('Sanitation Data'!$I$6,0,10*ROW('Sanitation Data'!I200)),NA())</f>
        <v>#N/A</v>
      </c>
      <c r="AW206" s="97" t="e">
        <f ca="true">+IF(AND(ISNUMBER(OFFSET('Sanitation Data'!$I$10,0,10*ROW('Sanitation Data'!I200))),'Data Summary'!DL206="Yes"),OFFSET('Sanitation Data'!$I$10,0,10*ROW('Sanitation Data'!I200)),NA())</f>
        <v>#N/A</v>
      </c>
      <c r="AX206" s="97" t="e">
        <f ca="true">+IF(AND(ISNUMBER(OFFSET('Sanitation Data'!$I$11,0,10*ROW('Sanitation Data'!I200))),'Data Summary'!DM206="Yes"),OFFSET('Sanitation Data'!$I$11,0,10*ROW('Sanitation Data'!I200)),NA())</f>
        <v>#N/A</v>
      </c>
      <c r="AY206" s="97" t="e">
        <f ca="true">+IF(AND(ISNUMBER(OFFSET('Sanitation Data'!$I$12,0,10*ROW('Sanitation Data'!I200))),'Data Summary'!DN206="Yes"),OFFSET('Sanitation Data'!$I$12,0,10*ROW('Sanitation Data'!I200)),NA())</f>
        <v>#N/A</v>
      </c>
      <c r="AZ206" s="98" t="e">
        <f ca="true">+IF(AND(ISNUMBER(OFFSET('Hygiene Data'!$D$5,0,10*ROW('Hygiene Data'!D200))),'Data Summary'!DO206="Yes"),OFFSET('Hygiene Data'!$D$5,0,10*ROW('Hygiene Data'!D200)),NA())</f>
        <v>#N/A</v>
      </c>
      <c r="BA206" s="98" t="e">
        <f ca="true">+IF(AND(ISNUMBER(OFFSET('Hygiene Data'!$D$7,0,10*ROW('Hygiene Data'!D200))),'Data Summary'!DP206="Yes"),OFFSET('Hygiene Data'!$D$7,0,10*ROW('Hygiene Data'!D200)),NA())</f>
        <v>#N/A</v>
      </c>
      <c r="BB206" s="98" t="e">
        <f ca="true">+IF(AND(ISNUMBER(OFFSET('Hygiene Data'!$D$9,0,10*ROW('Hygiene Data'!D200))),'Data Summary'!DQ206="Yes"),OFFSET('Hygiene Data'!$D$9,0,10*ROW('Hygiene Data'!D200)),NA())</f>
        <v>#N/A</v>
      </c>
      <c r="BC206" s="98" t="e">
        <f ca="true">+IF(AND(ISNUMBER(OFFSET('Hygiene Data'!$E$5,0,10*ROW('Hygiene Data'!E200))),'Data Summary'!DR206="Yes"),OFFSET('Hygiene Data'!$E$5,0,10*ROW('Hygiene Data'!E200)),NA())</f>
        <v>#N/A</v>
      </c>
      <c r="BD206" s="98" t="e">
        <f ca="true">+IF(AND(ISNUMBER(OFFSET('Hygiene Data'!$E$7,0,10*ROW('Hygiene Data'!E200))),'Data Summary'!DS206="Yes"),OFFSET('Hygiene Data'!$E$7,0,10*ROW('Hygiene Data'!E200)),NA())</f>
        <v>#N/A</v>
      </c>
      <c r="BE206" s="98" t="e">
        <f ca="true">+IF(AND(ISNUMBER(OFFSET('Hygiene Data'!$E$9,0,10*ROW('Hygiene Data'!E200))),'Data Summary'!DT206="Yes"),OFFSET('Hygiene Data'!$E$9,0,10*ROW('Hygiene Data'!E200)),NA())</f>
        <v>#N/A</v>
      </c>
      <c r="BF206" s="98" t="e">
        <f ca="true">+IF(AND(ISNUMBER(OFFSET('Hygiene Data'!$F$5,0,10*ROW('Hygiene Data'!F200))),'Data Summary'!DU206="Yes"),OFFSET('Hygiene Data'!$F$5,0,10*ROW('Hygiene Data'!F200)),NA())</f>
        <v>#N/A</v>
      </c>
      <c r="BG206" s="98" t="e">
        <f ca="true">+IF(AND(ISNUMBER(OFFSET('Hygiene Data'!$F$7,0,10*ROW('Hygiene Data'!F200))),'Data Summary'!DV206="Yes"),OFFSET('Hygiene Data'!$F$7,0,10*ROW('Hygiene Data'!F200)),NA())</f>
        <v>#N/A</v>
      </c>
      <c r="BH206" s="98" t="e">
        <f ca="true">+IF(AND(ISNUMBER(OFFSET('Hygiene Data'!$F$9,0,10*ROW('Hygiene Data'!F200))),'Data Summary'!DW206="Yes"),OFFSET('Hygiene Data'!$F$9,0,10*ROW('Hygiene Data'!F200)),NA())</f>
        <v>#N/A</v>
      </c>
      <c r="BI206" s="98" t="e">
        <f ca="true">+IF(AND(ISNUMBER(OFFSET('Hygiene Data'!$G$5,0,10*ROW('Hygiene Data'!G200))),'Data Summary'!DX206="Yes"),OFFSET('Hygiene Data'!$G$5,0,10*ROW('Hygiene Data'!G200)),NA())</f>
        <v>#N/A</v>
      </c>
      <c r="BJ206" s="98" t="e">
        <f ca="true">+IF(AND(ISNUMBER(OFFSET('Hygiene Data'!$G$7,0,10*ROW('Hygiene Data'!G200))),'Data Summary'!DY206="Yes"),OFFSET('Hygiene Data'!$G$7,0,10*ROW('Hygiene Data'!G200)),NA())</f>
        <v>#N/A</v>
      </c>
      <c r="BK206" s="98" t="e">
        <f ca="true">+IF(AND(ISNUMBER(OFFSET('Hygiene Data'!$G$9,0,10*ROW('Hygiene Data'!G200))),'Data Summary'!DZ206="Yes"),OFFSET('Hygiene Data'!$G$9,0,10*ROW('Hygiene Data'!G200)),NA())</f>
        <v>#N/A</v>
      </c>
      <c r="BL206" s="98" t="e">
        <f ca="true">+IF(AND(ISNUMBER(OFFSET('Hygiene Data'!$H$5,0,10*ROW('Hygiene Data'!H200))),'Data Summary'!EA206="Yes"),OFFSET('Hygiene Data'!$H$5,0,10*ROW('Hygiene Data'!H200)),NA())</f>
        <v>#N/A</v>
      </c>
      <c r="BM206" s="98" t="e">
        <f ca="true">+IF(AND(ISNUMBER(OFFSET('Hygiene Data'!$H$7,0,10*ROW('Hygiene Data'!H200))),'Data Summary'!EB206="Yes"),OFFSET('Hygiene Data'!$H$7,0,10*ROW('Hygiene Data'!H200)),NA())</f>
        <v>#N/A</v>
      </c>
      <c r="BN206" s="98" t="e">
        <f ca="true">+IF(AND(ISNUMBER(OFFSET('Hygiene Data'!$H$9,0,10*ROW('Hygiene Data'!H200))),'Data Summary'!EC206="Yes"),OFFSET('Hygiene Data'!$H$9,0,10*ROW('Hygiene Data'!H200)),NA())</f>
        <v>#N/A</v>
      </c>
      <c r="BO206" s="98" t="e">
        <f ca="true">+IF(AND(ISNUMBER(OFFSET('Hygiene Data'!$I$5,0,10*ROW('Hygiene Data'!I200))),'Data Summary'!ED206="Yes"),OFFSET('Hygiene Data'!$I$5,0,10*ROW('Hygiene Data'!I200)),NA())</f>
        <v>#N/A</v>
      </c>
      <c r="BP206" s="98" t="e">
        <f ca="true">+IF(AND(ISNUMBER(OFFSET('Hygiene Data'!$I$7,0,10*ROW('Hygiene Data'!I200))),'Data Summary'!EE206="Yes"),OFFSET('Hygiene Data'!$I$7,0,10*ROW('Hygiene Data'!I200)),NA())</f>
        <v>#N/A</v>
      </c>
      <c r="BQ206" s="98" t="e">
        <f ca="true">+IF(AND(ISNUMBER(OFFSET('Hygiene Data'!$I$9,0,10*ROW('Hygiene Data'!I200))),'Data Summary'!EF206="Yes"),OFFSET('Hygiene Data'!$I$9,0,10*ROW('Hygiene Data'!I200)),NA())</f>
        <v>#N/A</v>
      </c>
    </row>
    <row xmlns:x14ac="http://schemas.microsoft.com/office/spreadsheetml/2009/9/ac" r="207" x14ac:dyDescent="0.2">
      <c r="A207" s="339" t="e">
        <f ca="true">+RIGHT('Data Summary'!A207,LEN('Data Summary'!A207)-9)</f>
        <v>#VALUE!</v>
      </c>
      <c r="B207" s="36" t="str">
        <f ca="true">+IF(ISTEXT('Data Summary'!B207),'Data Summary'!B207,"")</f>
        <v/>
      </c>
      <c r="C207" s="338" t="e">
        <f ca="true">+VALUE('Data Summary'!C207)</f>
        <v>#VALUE!</v>
      </c>
      <c r="D207" s="96" t="e">
        <f ca="true">+IF(AND(ISNUMBER(OFFSET('Water Data'!$D$4,0,10*ROW('Water Data'!D201))),'Data Summary'!BS207="Yes"),100-OFFSET('Water Data'!$D$4,0,10*ROW('Water Data'!D201)),NA())</f>
        <v>#N/A</v>
      </c>
      <c r="E207" s="96" t="e">
        <f ca="true">+IF(AND(ISNUMBER(OFFSET('Water Data'!$D$6,0,10*ROW('Water Data'!D201))),'Data Summary'!BT207="Yes"),OFFSET('Water Data'!$D$6,0,10*ROW('Water Data'!D201)),NA())</f>
        <v>#N/A</v>
      </c>
      <c r="F207" s="96" t="e">
        <f ca="true">+IF(AND(ISNUMBER(OFFSET('Water Data'!$D$9,0,10*ROW('Water Data'!D201))),'Data Summary'!BU207="Yes"),OFFSET('Water Data'!$D$9,0,10*ROW('Water Data'!D201)),NA())</f>
        <v>#N/A</v>
      </c>
      <c r="G207" s="96" t="e">
        <f ca="true">+IF(AND(ISNUMBER(OFFSET('Water Data'!$E$4,0,10*ROW('Water Data'!E201))),'Data Summary'!BV207="Yes"),100-OFFSET('Water Data'!$E$4,0,10*ROW('Water Data'!E201)),NA())</f>
        <v>#N/A</v>
      </c>
      <c r="H207" s="96" t="e">
        <f ca="true">+IF(AND(ISNUMBER(OFFSET('Water Data'!$E$6,0,10*ROW('Water Data'!E201))),'Data Summary'!BW207="Yes"),OFFSET('Water Data'!$E$6,0,10*ROW('Water Data'!E201)),NA())</f>
        <v>#N/A</v>
      </c>
      <c r="I207" s="96" t="e">
        <f ca="true">+IF(AND(ISNUMBER(OFFSET('Water Data'!$E$9,0,10*ROW('Water Data'!E201))),'Data Summary'!BX207="Yes"),OFFSET('Water Data'!$E$9,0,10*ROW('Water Data'!E201)),NA())</f>
        <v>#N/A</v>
      </c>
      <c r="J207" s="96" t="e">
        <f ca="true">+IF(AND(ISNUMBER(OFFSET('Water Data'!$F$4,0,10*ROW('Water Data'!F201))),'Data Summary'!BY207="Yes"),100-OFFSET('Water Data'!$F$4,0,10*ROW('Water Data'!F201)),NA())</f>
        <v>#N/A</v>
      </c>
      <c r="K207" s="96" t="e">
        <f ca="true">+IF(AND(ISNUMBER(OFFSET('Water Data'!$F$6,0,10*ROW('Water Data'!F201))),'Data Summary'!BZ207="Yes"),OFFSET('Water Data'!$F$6,0,10*ROW('Water Data'!F201)),NA())</f>
        <v>#N/A</v>
      </c>
      <c r="L207" s="96" t="e">
        <f ca="true">+IF(AND(ISNUMBER(OFFSET('Water Data'!$F$9,0,10*ROW('Water Data'!F201))),'Data Summary'!CA207="Yes"),OFFSET('Water Data'!$F$9,0,10*ROW('Water Data'!F201)),NA())</f>
        <v>#N/A</v>
      </c>
      <c r="M207" s="96" t="e">
        <f ca="true">+IF(AND(ISNUMBER(OFFSET('Water Data'!$G$4,0,10*ROW('Water Data'!G201))),'Data Summary'!CB207="Yes"),100-OFFSET('Water Data'!$G$4,0,10*ROW('Water Data'!G201)),NA())</f>
        <v>#N/A</v>
      </c>
      <c r="N207" s="96" t="e">
        <f ca="true">+IF(AND(ISNUMBER(OFFSET('Water Data'!$G$6,0,10*ROW('Water Data'!G201))),'Data Summary'!CC207="Yes"),OFFSET('Water Data'!$G$6,0,10*ROW('Water Data'!G201)),NA())</f>
        <v>#N/A</v>
      </c>
      <c r="O207" s="96" t="e">
        <f ca="true">+IF(AND(ISNUMBER(OFFSET('Water Data'!$G$9,0,10*ROW('Water Data'!G201))),'Data Summary'!CD207="Yes"),OFFSET('Water Data'!$G$9,0,10*ROW('Water Data'!G201)),NA())</f>
        <v>#N/A</v>
      </c>
      <c r="P207" s="96" t="e">
        <f ca="true">+IF(AND(ISNUMBER(OFFSET('Water Data'!$H$4,0,10*ROW('Water Data'!H201))),'Data Summary'!CE207="Yes"),100-OFFSET('Water Data'!$H$4,0,10*ROW('Water Data'!H201)),NA())</f>
        <v>#N/A</v>
      </c>
      <c r="Q207" s="96" t="e">
        <f ca="true">+IF(AND(ISNUMBER(OFFSET('Water Data'!$H$6,0,10*ROW('Water Data'!H201))),'Data Summary'!CF207="Yes"),OFFSET('Water Data'!$H$6,0,10*ROW('Water Data'!H201)),NA())</f>
        <v>#N/A</v>
      </c>
      <c r="R207" s="96" t="e">
        <f ca="true">+IF(AND(ISNUMBER(OFFSET('Water Data'!$H$9,0,10*ROW('Water Data'!H201))),'Data Summary'!CG207="Yes"),OFFSET('Water Data'!$H$9,0,10*ROW('Water Data'!H201)),NA())</f>
        <v>#N/A</v>
      </c>
      <c r="S207" s="96" t="e">
        <f ca="true">+IF(AND(ISNUMBER(OFFSET('Water Data'!$I$4,0,10*ROW('Water Data'!I201))),'Data Summary'!CH207="Yes"),100-OFFSET('Water Data'!$I$4,0,10*ROW('Water Data'!I201)),NA())</f>
        <v>#N/A</v>
      </c>
      <c r="T207" s="96" t="e">
        <f ca="true">+IF(AND(ISNUMBER(OFFSET('Water Data'!$I$6,0,10*ROW('Water Data'!I201))),'Data Summary'!CI207="Yes"),OFFSET('Water Data'!$I$6,0,10*ROW('Water Data'!I201)),NA())</f>
        <v>#N/A</v>
      </c>
      <c r="U207" s="96" t="e">
        <f ca="true">+IF(AND(ISNUMBER(OFFSET('Water Data'!$I$9,0,10*ROW('Water Data'!I201))),'Data Summary'!CJ207="Yes"),OFFSET('Water Data'!$I$9,0,10*ROW('Water Data'!I201)),NA())</f>
        <v>#N/A</v>
      </c>
      <c r="V207" s="97" t="e">
        <f ca="true">+IF(AND(ISNUMBER(OFFSET('Sanitation Data'!$D$4,0,10*ROW('Sanitation Data'!D201))),'Data Summary'!CK207="Yes"),100-OFFSET('Sanitation Data'!$D$4,0,10*ROW('Sanitation Data'!D201)),NA())</f>
        <v>#N/A</v>
      </c>
      <c r="W207" s="97" t="e">
        <f ca="true">+IF(AND(ISNUMBER(OFFSET('Sanitation Data'!$D$6,0,10*ROW('Sanitation Data'!D201))),'Data Summary'!CL207="Yes"),OFFSET('Sanitation Data'!$D$6,0,10*ROW('Sanitation Data'!D201)),NA())</f>
        <v>#N/A</v>
      </c>
      <c r="X207" s="97" t="e">
        <f ca="true">+IF(AND(ISNUMBER(OFFSET('Sanitation Data'!$D$10,0,10*ROW('Sanitation Data'!D201))),'Data Summary'!CM207="Yes"),OFFSET('Sanitation Data'!$D$10,0,10*ROW('Sanitation Data'!D201)),NA())</f>
        <v>#N/A</v>
      </c>
      <c r="Y207" s="97" t="e">
        <f ca="true">+IF(AND(ISNUMBER(OFFSET('Sanitation Data'!$D$11,0,10*ROW('Sanitation Data'!D201))),'Data Summary'!CN207="Yes"),OFFSET('Sanitation Data'!$D$11,0,10*ROW('Sanitation Data'!D201)),NA())</f>
        <v>#N/A</v>
      </c>
      <c r="Z207" s="97" t="e">
        <f ca="true">+IF(AND(ISNUMBER(OFFSET('Sanitation Data'!$D$12,0,10*ROW('Sanitation Data'!D201))),'Data Summary'!CO207="Yes"),OFFSET('Sanitation Data'!$D$12,0,10*ROW('Sanitation Data'!D201)),NA())</f>
        <v>#N/A</v>
      </c>
      <c r="AA207" s="97" t="e">
        <f ca="true">+IF(AND(ISNUMBER(OFFSET('Sanitation Data'!$E$4,0,10*ROW('Sanitation Data'!E201))),'Data Summary'!CP207="Yes"),100-OFFSET('Sanitation Data'!$E$4,0,10*ROW('Sanitation Data'!E201)),NA())</f>
        <v>#N/A</v>
      </c>
      <c r="AB207" s="97" t="e">
        <f ca="true">+IF(AND(ISNUMBER(OFFSET('Sanitation Data'!$E$6,0,10*ROW('Sanitation Data'!E201))),'Data Summary'!CQ207="Yes"),OFFSET('Sanitation Data'!$E$6,0,10*ROW('Sanitation Data'!E201)),NA())</f>
        <v>#N/A</v>
      </c>
      <c r="AC207" s="97" t="e">
        <f ca="true">+IF(AND(ISNUMBER(OFFSET('Sanitation Data'!$E$10,0,10*ROW('Sanitation Data'!E201))),'Data Summary'!CR207="Yes"),OFFSET('Sanitation Data'!$E$10,0,10*ROW('Sanitation Data'!E201)),NA())</f>
        <v>#N/A</v>
      </c>
      <c r="AD207" s="97" t="e">
        <f ca="true">+IF(AND(ISNUMBER(OFFSET('Sanitation Data'!$E$11,0,10*ROW('Sanitation Data'!E201))),'Data Summary'!CS207="Yes"),OFFSET('Sanitation Data'!$E$11,0,10*ROW('Sanitation Data'!E201)),NA())</f>
        <v>#N/A</v>
      </c>
      <c r="AE207" s="97" t="e">
        <f ca="true">+IF(AND(ISNUMBER(OFFSET('Sanitation Data'!$E$12,0,10*ROW('Sanitation Data'!E201))),'Data Summary'!CT207="Yes"),OFFSET('Sanitation Data'!$E$12,0,10*ROW('Sanitation Data'!E201)),NA())</f>
        <v>#N/A</v>
      </c>
      <c r="AF207" s="97" t="e">
        <f ca="true">+IF(AND(ISNUMBER(OFFSET('Sanitation Data'!$F$4,0,10*ROW('Sanitation Data'!F201))),'Data Summary'!CU207="Yes"),100-OFFSET('Sanitation Data'!$F$4,0,10*ROW('Sanitation Data'!F201)),NA())</f>
        <v>#N/A</v>
      </c>
      <c r="AG207" s="97" t="e">
        <f ca="true">+IF(AND(ISNUMBER(OFFSET('Sanitation Data'!$F$6,0,10*ROW('Sanitation Data'!F201))),'Data Summary'!CV207="Yes"),OFFSET('Sanitation Data'!$F$6,0,10*ROW('Sanitation Data'!F201)),NA())</f>
        <v>#N/A</v>
      </c>
      <c r="AH207" s="97" t="e">
        <f ca="true">+IF(AND(ISNUMBER(OFFSET('Sanitation Data'!$F$10,0,10*ROW('Sanitation Data'!F201))),'Data Summary'!CW207="Yes"),OFFSET('Sanitation Data'!$F$10,0,10*ROW('Sanitation Data'!F201)),NA())</f>
        <v>#N/A</v>
      </c>
      <c r="AI207" s="97" t="e">
        <f ca="true">+IF(AND(ISNUMBER(OFFSET('Sanitation Data'!$F$11,0,10*ROW('Sanitation Data'!F201))),'Data Summary'!CX207="Yes"),OFFSET('Sanitation Data'!$F$11,0,10*ROW('Sanitation Data'!F201)),NA())</f>
        <v>#N/A</v>
      </c>
      <c r="AJ207" s="97" t="e">
        <f ca="true">+IF(AND(ISNUMBER(OFFSET('Sanitation Data'!$F$12,0,10*ROW('Sanitation Data'!F201))),'Data Summary'!CY207="Yes"),OFFSET('Sanitation Data'!$F$12,0,10*ROW('Sanitation Data'!F201)),NA())</f>
        <v>#N/A</v>
      </c>
      <c r="AK207" s="97" t="e">
        <f ca="true">+IF(AND(ISNUMBER(OFFSET('Sanitation Data'!$G$4,0,10*ROW('Sanitation Data'!G201))),'Data Summary'!CZ207="Yes"),100-OFFSET('Sanitation Data'!$G$4,0,10*ROW('Sanitation Data'!G201)),NA())</f>
        <v>#N/A</v>
      </c>
      <c r="AL207" s="97" t="e">
        <f ca="true">+IF(AND(ISNUMBER(OFFSET('Sanitation Data'!$G$6,0,10*ROW('Sanitation Data'!G201))),'Data Summary'!DA207="Yes"),OFFSET('Sanitation Data'!$G$6,0,10*ROW('Sanitation Data'!G201)),NA())</f>
        <v>#N/A</v>
      </c>
      <c r="AM207" s="97" t="e">
        <f ca="true">+IF(AND(ISNUMBER(OFFSET('Sanitation Data'!$G$10,0,10*ROW('Sanitation Data'!G201))),'Data Summary'!DB207="Yes"),OFFSET('Sanitation Data'!$G$10,0,10*ROW('Sanitation Data'!G201)),NA())</f>
        <v>#N/A</v>
      </c>
      <c r="AN207" s="97" t="e">
        <f ca="true">+IF(AND(ISNUMBER(OFFSET('Sanitation Data'!$G$11,0,10*ROW('Sanitation Data'!G201))),'Data Summary'!DC207="Yes"),OFFSET('Sanitation Data'!$G$11,0,10*ROW('Sanitation Data'!G201)),NA())</f>
        <v>#N/A</v>
      </c>
      <c r="AO207" s="97" t="e">
        <f ca="true">+IF(AND(ISNUMBER(OFFSET('Sanitation Data'!$G$12,0,10*ROW('Sanitation Data'!G201))),'Data Summary'!DD207="Yes"),OFFSET('Sanitation Data'!$G$12,0,10*ROW('Sanitation Data'!G201)),NA())</f>
        <v>#N/A</v>
      </c>
      <c r="AP207" s="97" t="e">
        <f ca="true">+IF(AND(ISNUMBER(OFFSET('Sanitation Data'!$H$4,0,10*ROW('Sanitation Data'!H201))),'Data Summary'!DE207="Yes"),100-OFFSET('Sanitation Data'!$H$4,0,10*ROW('Sanitation Data'!H201)),NA())</f>
        <v>#N/A</v>
      </c>
      <c r="AQ207" s="97" t="e">
        <f ca="true">+IF(AND(ISNUMBER(OFFSET('Sanitation Data'!$H$6,0,10*ROW('Sanitation Data'!H201))),'Data Summary'!DF207="Yes"),OFFSET('Sanitation Data'!$H$6,0,10*ROW('Sanitation Data'!H201)),NA())</f>
        <v>#N/A</v>
      </c>
      <c r="AR207" s="97" t="e">
        <f ca="true">+IF(AND(ISNUMBER(OFFSET('Sanitation Data'!$H$10,0,10*ROW('Sanitation Data'!H201))),'Data Summary'!DG207="Yes"),OFFSET('Sanitation Data'!$H$10,0,10*ROW('Sanitation Data'!H201)),NA())</f>
        <v>#N/A</v>
      </c>
      <c r="AS207" s="97" t="e">
        <f ca="true">+IF(AND(ISNUMBER(OFFSET('Sanitation Data'!$H$11,0,10*ROW('Sanitation Data'!H201))),'Data Summary'!DH207="Yes"),OFFSET('Sanitation Data'!$H$11,0,10*ROW('Sanitation Data'!H201)),NA())</f>
        <v>#N/A</v>
      </c>
      <c r="AT207" s="97" t="e">
        <f ca="true">+IF(AND(ISNUMBER(OFFSET('Sanitation Data'!$H$12,0,10*ROW('Sanitation Data'!H201))),'Data Summary'!DI207="Yes"),OFFSET('Sanitation Data'!$H$12,0,10*ROW('Sanitation Data'!H201)),NA())</f>
        <v>#N/A</v>
      </c>
      <c r="AU207" s="97" t="e">
        <f ca="true">+IF(AND(ISNUMBER(OFFSET('Sanitation Data'!$I$4,0,10*ROW('Sanitation Data'!I201))),'Data Summary'!DJ207="Yes"),100-OFFSET('Sanitation Data'!$I$4,0,10*ROW('Sanitation Data'!I201)),NA())</f>
        <v>#N/A</v>
      </c>
      <c r="AV207" s="97" t="e">
        <f ca="true">+IF(AND(ISNUMBER(OFFSET('Sanitation Data'!$I$6,0,10*ROW('Sanitation Data'!I201))),'Data Summary'!DK207="Yes"),OFFSET('Sanitation Data'!$I$6,0,10*ROW('Sanitation Data'!I201)),NA())</f>
        <v>#N/A</v>
      </c>
      <c r="AW207" s="97" t="e">
        <f ca="true">+IF(AND(ISNUMBER(OFFSET('Sanitation Data'!$I$10,0,10*ROW('Sanitation Data'!I201))),'Data Summary'!DL207="Yes"),OFFSET('Sanitation Data'!$I$10,0,10*ROW('Sanitation Data'!I201)),NA())</f>
        <v>#N/A</v>
      </c>
      <c r="AX207" s="97" t="e">
        <f ca="true">+IF(AND(ISNUMBER(OFFSET('Sanitation Data'!$I$11,0,10*ROW('Sanitation Data'!I201))),'Data Summary'!DM207="Yes"),OFFSET('Sanitation Data'!$I$11,0,10*ROW('Sanitation Data'!I201)),NA())</f>
        <v>#N/A</v>
      </c>
      <c r="AY207" s="97" t="e">
        <f ca="true">+IF(AND(ISNUMBER(OFFSET('Sanitation Data'!$I$12,0,10*ROW('Sanitation Data'!I201))),'Data Summary'!DN207="Yes"),OFFSET('Sanitation Data'!$I$12,0,10*ROW('Sanitation Data'!I201)),NA())</f>
        <v>#N/A</v>
      </c>
      <c r="AZ207" s="98" t="e">
        <f ca="true">+IF(AND(ISNUMBER(OFFSET('Hygiene Data'!$D$5,0,10*ROW('Hygiene Data'!D201))),'Data Summary'!DO207="Yes"),OFFSET('Hygiene Data'!$D$5,0,10*ROW('Hygiene Data'!D201)),NA())</f>
        <v>#N/A</v>
      </c>
      <c r="BA207" s="98" t="e">
        <f ca="true">+IF(AND(ISNUMBER(OFFSET('Hygiene Data'!$D$7,0,10*ROW('Hygiene Data'!D201))),'Data Summary'!DP207="Yes"),OFFSET('Hygiene Data'!$D$7,0,10*ROW('Hygiene Data'!D201)),NA())</f>
        <v>#N/A</v>
      </c>
      <c r="BB207" s="98" t="e">
        <f ca="true">+IF(AND(ISNUMBER(OFFSET('Hygiene Data'!$D$9,0,10*ROW('Hygiene Data'!D201))),'Data Summary'!DQ207="Yes"),OFFSET('Hygiene Data'!$D$9,0,10*ROW('Hygiene Data'!D201)),NA())</f>
        <v>#N/A</v>
      </c>
      <c r="BC207" s="98" t="e">
        <f ca="true">+IF(AND(ISNUMBER(OFFSET('Hygiene Data'!$E$5,0,10*ROW('Hygiene Data'!E201))),'Data Summary'!DR207="Yes"),OFFSET('Hygiene Data'!$E$5,0,10*ROW('Hygiene Data'!E201)),NA())</f>
        <v>#N/A</v>
      </c>
      <c r="BD207" s="98" t="e">
        <f ca="true">+IF(AND(ISNUMBER(OFFSET('Hygiene Data'!$E$7,0,10*ROW('Hygiene Data'!E201))),'Data Summary'!DS207="Yes"),OFFSET('Hygiene Data'!$E$7,0,10*ROW('Hygiene Data'!E201)),NA())</f>
        <v>#N/A</v>
      </c>
      <c r="BE207" s="98" t="e">
        <f ca="true">+IF(AND(ISNUMBER(OFFSET('Hygiene Data'!$E$9,0,10*ROW('Hygiene Data'!E201))),'Data Summary'!DT207="Yes"),OFFSET('Hygiene Data'!$E$9,0,10*ROW('Hygiene Data'!E201)),NA())</f>
        <v>#N/A</v>
      </c>
      <c r="BF207" s="98" t="e">
        <f ca="true">+IF(AND(ISNUMBER(OFFSET('Hygiene Data'!$F$5,0,10*ROW('Hygiene Data'!F201))),'Data Summary'!DU207="Yes"),OFFSET('Hygiene Data'!$F$5,0,10*ROW('Hygiene Data'!F201)),NA())</f>
        <v>#N/A</v>
      </c>
      <c r="BG207" s="98" t="e">
        <f ca="true">+IF(AND(ISNUMBER(OFFSET('Hygiene Data'!$F$7,0,10*ROW('Hygiene Data'!F201))),'Data Summary'!DV207="Yes"),OFFSET('Hygiene Data'!$F$7,0,10*ROW('Hygiene Data'!F201)),NA())</f>
        <v>#N/A</v>
      </c>
      <c r="BH207" s="98" t="e">
        <f ca="true">+IF(AND(ISNUMBER(OFFSET('Hygiene Data'!$F$9,0,10*ROW('Hygiene Data'!F201))),'Data Summary'!DW207="Yes"),OFFSET('Hygiene Data'!$F$9,0,10*ROW('Hygiene Data'!F201)),NA())</f>
        <v>#N/A</v>
      </c>
      <c r="BI207" s="98" t="e">
        <f ca="true">+IF(AND(ISNUMBER(OFFSET('Hygiene Data'!$G$5,0,10*ROW('Hygiene Data'!G201))),'Data Summary'!DX207="Yes"),OFFSET('Hygiene Data'!$G$5,0,10*ROW('Hygiene Data'!G201)),NA())</f>
        <v>#N/A</v>
      </c>
      <c r="BJ207" s="98" t="e">
        <f ca="true">+IF(AND(ISNUMBER(OFFSET('Hygiene Data'!$G$7,0,10*ROW('Hygiene Data'!G201))),'Data Summary'!DY207="Yes"),OFFSET('Hygiene Data'!$G$7,0,10*ROW('Hygiene Data'!G201)),NA())</f>
        <v>#N/A</v>
      </c>
      <c r="BK207" s="98" t="e">
        <f ca="true">+IF(AND(ISNUMBER(OFFSET('Hygiene Data'!$G$9,0,10*ROW('Hygiene Data'!G201))),'Data Summary'!DZ207="Yes"),OFFSET('Hygiene Data'!$G$9,0,10*ROW('Hygiene Data'!G201)),NA())</f>
        <v>#N/A</v>
      </c>
      <c r="BL207" s="98" t="e">
        <f ca="true">+IF(AND(ISNUMBER(OFFSET('Hygiene Data'!$H$5,0,10*ROW('Hygiene Data'!H201))),'Data Summary'!EA207="Yes"),OFFSET('Hygiene Data'!$H$5,0,10*ROW('Hygiene Data'!H201)),NA())</f>
        <v>#N/A</v>
      </c>
      <c r="BM207" s="98" t="e">
        <f ca="true">+IF(AND(ISNUMBER(OFFSET('Hygiene Data'!$H$7,0,10*ROW('Hygiene Data'!H201))),'Data Summary'!EB207="Yes"),OFFSET('Hygiene Data'!$H$7,0,10*ROW('Hygiene Data'!H201)),NA())</f>
        <v>#N/A</v>
      </c>
      <c r="BN207" s="98" t="e">
        <f ca="true">+IF(AND(ISNUMBER(OFFSET('Hygiene Data'!$H$9,0,10*ROW('Hygiene Data'!H201))),'Data Summary'!EC207="Yes"),OFFSET('Hygiene Data'!$H$9,0,10*ROW('Hygiene Data'!H201)),NA())</f>
        <v>#N/A</v>
      </c>
      <c r="BO207" s="98" t="e">
        <f ca="true">+IF(AND(ISNUMBER(OFFSET('Hygiene Data'!$I$5,0,10*ROW('Hygiene Data'!I201))),'Data Summary'!ED207="Yes"),OFFSET('Hygiene Data'!$I$5,0,10*ROW('Hygiene Data'!I201)),NA())</f>
        <v>#N/A</v>
      </c>
      <c r="BP207" s="98" t="e">
        <f ca="true">+IF(AND(ISNUMBER(OFFSET('Hygiene Data'!$I$7,0,10*ROW('Hygiene Data'!I201))),'Data Summary'!EE207="Yes"),OFFSET('Hygiene Data'!$I$7,0,10*ROW('Hygiene Data'!I201)),NA())</f>
        <v>#N/A</v>
      </c>
      <c r="BQ207" s="98"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C407F-AFCF-4D92-A0C6-713D1BA24640}">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6" customWidth="true"/>
    <col min="2" max="2" width="7.5" style="192" customWidth="true"/>
    <col min="3" max="8" width="8.75" style="156" customWidth="true"/>
    <col min="9" max="9" width="9.375" style="156" customWidth="true"/>
    <col min="10" max="10" width="13.375" style="156" customWidth="true"/>
    <col min="11" max="11" width="7.5" style="156" customWidth="true"/>
    <col min="12" max="17" width="8.625" style="156" customWidth="true"/>
    <col min="18" max="18" width="6.5" style="156" customWidth="true"/>
    <col min="19" max="19" width="13.375" style="156" customWidth="true"/>
    <col min="20" max="20" width="7.5" style="156" customWidth="true"/>
    <col min="21" max="26" width="9.125" style="156" customWidth="true"/>
    <col min="27" max="16384" width="9" style="156"/>
  </cols>
  <sheetData>
    <row xmlns:x14ac="http://schemas.microsoft.com/office/spreadsheetml/2009/9/ac" r="1" ht="15.75" x14ac:dyDescent="0.25">
      <c r="A1" s="152" t="s">
        <v>48</v>
      </c>
      <c r="B1" s="153"/>
      <c r="C1" s="154"/>
      <c r="D1" s="154"/>
      <c r="E1" s="154"/>
      <c r="F1" s="154"/>
      <c r="G1" s="154"/>
      <c r="H1" s="565"/>
      <c r="I1" s="565"/>
      <c r="J1" s="565"/>
      <c r="K1" s="565"/>
      <c r="L1" s="565"/>
      <c r="M1" s="565"/>
      <c r="N1" s="565"/>
      <c r="O1" s="565"/>
      <c r="P1" s="565"/>
      <c r="Q1" s="154"/>
      <c r="R1" s="154"/>
      <c r="S1" s="154"/>
      <c r="T1" s="155"/>
      <c r="U1" s="155"/>
      <c r="V1" s="155"/>
      <c r="W1" s="155"/>
      <c r="X1" s="155"/>
      <c r="Y1" s="155"/>
      <c r="Z1" s="155"/>
      <c r="AA1" s="155"/>
    </row>
    <row xmlns:x14ac="http://schemas.microsoft.com/office/spreadsheetml/2009/9/ac" r="2" s="159" customFormat="true" ht="26.25" customHeight="true" x14ac:dyDescent="0.25">
      <c r="A2" s="157" t="s">
        <v>13</v>
      </c>
      <c r="B2" s="158"/>
      <c r="J2" s="157" t="s">
        <v>14</v>
      </c>
      <c r="R2" s="160"/>
      <c r="S2" s="161" t="s">
        <v>15</v>
      </c>
      <c r="W2" s="160"/>
      <c r="X2" s="160"/>
      <c r="Y2" s="162"/>
      <c r="Z2" s="162"/>
      <c r="AD2" s="163"/>
      <c r="AE2" s="163"/>
      <c r="AF2" s="163"/>
      <c r="AG2" s="163"/>
      <c r="AH2" s="163"/>
      <c r="AI2" s="163"/>
    </row>
    <row xmlns:x14ac="http://schemas.microsoft.com/office/spreadsheetml/2009/9/ac" r="3" ht="15.75" x14ac:dyDescent="0.25">
      <c r="A3" s="164"/>
      <c r="B3" s="165" t="s">
        <v>4</v>
      </c>
      <c r="C3" s="160" t="s">
        <v>7</v>
      </c>
      <c r="D3" s="160" t="s">
        <v>2</v>
      </c>
      <c r="E3" s="160" t="s">
        <v>1</v>
      </c>
      <c r="F3" s="160" t="s">
        <v>52</v>
      </c>
      <c r="G3" s="160" t="s">
        <v>17</v>
      </c>
      <c r="H3" s="160" t="s">
        <v>18</v>
      </c>
      <c r="I3" s="166"/>
      <c r="J3" s="164"/>
      <c r="K3" s="165" t="s">
        <v>4</v>
      </c>
      <c r="L3" s="160" t="s">
        <v>7</v>
      </c>
      <c r="M3" s="160" t="s">
        <v>2</v>
      </c>
      <c r="N3" s="160" t="s">
        <v>1</v>
      </c>
      <c r="O3" s="160" t="s">
        <v>52</v>
      </c>
      <c r="P3" s="160" t="s">
        <v>17</v>
      </c>
      <c r="Q3" s="160" t="s">
        <v>18</v>
      </c>
      <c r="R3" s="162"/>
      <c r="S3" s="167"/>
      <c r="T3" s="165" t="s">
        <v>4</v>
      </c>
      <c r="U3" s="160" t="s">
        <v>7</v>
      </c>
      <c r="V3" s="160" t="s">
        <v>2</v>
      </c>
      <c r="W3" s="160" t="s">
        <v>1</v>
      </c>
      <c r="X3" s="160" t="s">
        <v>52</v>
      </c>
      <c r="Y3" s="160" t="s">
        <v>17</v>
      </c>
      <c r="Z3" s="160" t="s">
        <v>18</v>
      </c>
      <c r="AB3" s="163"/>
      <c r="AC3" s="163"/>
      <c r="AD3" s="163"/>
      <c r="AE3" s="163"/>
      <c r="AF3" s="163"/>
      <c r="AG3" s="163"/>
    </row>
    <row xmlns:x14ac="http://schemas.microsoft.com/office/spreadsheetml/2009/9/ac" r="4" ht="15.75" x14ac:dyDescent="0.25">
      <c r="A4" s="164" t="s">
        <v>34</v>
      </c>
      <c r="B4" s="10">
        <v>2023</v>
      </c>
      <c r="C4" s="10"/>
      <c r="D4" s="10"/>
      <c r="E4" s="10">
        <v>68.999257139999997</v>
      </c>
      <c r="F4" s="10"/>
      <c r="G4" s="10"/>
      <c r="H4" s="10"/>
      <c r="I4" s="166"/>
      <c r="J4" s="164" t="s">
        <v>34</v>
      </c>
      <c r="K4" s="10">
        <v>2023</v>
      </c>
      <c r="L4" s="10">
        <v>76.421286199999997</v>
      </c>
      <c r="M4" s="10">
        <v>77.702288280000005</v>
      </c>
      <c r="N4" s="10"/>
      <c r="O4" s="10"/>
      <c r="P4" s="10">
        <v>76.421286199999997</v>
      </c>
      <c r="Q4" s="10">
        <v>80.740740740000007</v>
      </c>
      <c r="R4" s="163"/>
      <c r="S4" s="164" t="s">
        <v>34</v>
      </c>
      <c r="T4" s="10">
        <v>2023</v>
      </c>
      <c r="U4" s="10"/>
      <c r="V4" s="10"/>
      <c r="W4" s="10">
        <v>54.178699999999999</v>
      </c>
      <c r="X4" s="10"/>
      <c r="Y4" s="10"/>
      <c r="Z4" s="10"/>
      <c r="AA4" s="163"/>
      <c r="AB4" s="163"/>
      <c r="AC4" s="163"/>
      <c r="AD4" s="163"/>
      <c r="AE4" s="163"/>
      <c r="AF4" s="163"/>
      <c r="AG4" s="163"/>
    </row>
    <row xmlns:x14ac="http://schemas.microsoft.com/office/spreadsheetml/2009/9/ac" r="5" ht="15.75" x14ac:dyDescent="0.25">
      <c r="A5" s="164" t="s">
        <v>35</v>
      </c>
      <c r="B5" s="10">
        <v>2023</v>
      </c>
      <c r="C5" s="10"/>
      <c r="D5" s="10"/>
      <c r="E5" s="10">
        <v>6.8851903319999996</v>
      </c>
      <c r="F5" s="10"/>
      <c r="G5" s="10"/>
      <c r="H5" s="10"/>
      <c r="I5" s="166"/>
      <c r="J5" s="164" t="s">
        <v>35</v>
      </c>
      <c r="K5" s="10">
        <v>2023</v>
      </c>
      <c r="L5" s="10"/>
      <c r="M5" s="10"/>
      <c r="N5" s="10"/>
      <c r="O5" s="10"/>
      <c r="P5" s="10"/>
      <c r="Q5" s="10"/>
      <c r="R5" s="163"/>
      <c r="S5" s="164" t="s">
        <v>35</v>
      </c>
      <c r="T5" s="10">
        <v>2023</v>
      </c>
      <c r="U5" s="10"/>
      <c r="V5" s="10"/>
      <c r="W5" s="10"/>
      <c r="X5" s="10"/>
      <c r="Y5" s="10"/>
      <c r="Z5" s="10"/>
      <c r="AA5" s="163"/>
      <c r="AB5" s="163"/>
      <c r="AC5" s="163"/>
      <c r="AD5" s="163"/>
      <c r="AE5" s="163"/>
      <c r="AF5" s="163"/>
      <c r="AG5" s="163"/>
    </row>
    <row xmlns:x14ac="http://schemas.microsoft.com/office/spreadsheetml/2009/9/ac" r="6" s="159" customFormat="true" ht="15.75" x14ac:dyDescent="0.25">
      <c r="A6" s="164" t="s">
        <v>36</v>
      </c>
      <c r="B6" s="10">
        <v>2023</v>
      </c>
      <c r="C6" s="10">
        <v>11.250033609999999</v>
      </c>
      <c r="D6" s="10">
        <v>11.786452649999999</v>
      </c>
      <c r="E6" s="10">
        <v>24.115552529999999</v>
      </c>
      <c r="F6" s="10"/>
      <c r="G6" s="10">
        <v>11.250033609999999</v>
      </c>
      <c r="H6" s="10">
        <v>13.432835819999999</v>
      </c>
      <c r="I6" s="166"/>
      <c r="J6" s="164" t="s">
        <v>36</v>
      </c>
      <c r="K6" s="10">
        <v>2023</v>
      </c>
      <c r="L6" s="10"/>
      <c r="M6" s="10"/>
      <c r="N6" s="10">
        <v>18.825524999999999</v>
      </c>
      <c r="O6" s="10"/>
      <c r="P6" s="10"/>
      <c r="Q6" s="10"/>
      <c r="R6" s="162"/>
      <c r="S6" s="164" t="s">
        <v>36</v>
      </c>
      <c r="T6" s="10">
        <v>2023</v>
      </c>
      <c r="U6" s="10"/>
      <c r="V6" s="10"/>
      <c r="W6" s="10"/>
      <c r="X6" s="10"/>
      <c r="Y6" s="10"/>
      <c r="Z6" s="10"/>
      <c r="AA6" s="163"/>
      <c r="AB6" s="163"/>
      <c r="AC6" s="163"/>
      <c r="AD6" s="163"/>
      <c r="AE6" s="163"/>
      <c r="AF6" s="163"/>
      <c r="AG6" s="163"/>
    </row>
    <row xmlns:x14ac="http://schemas.microsoft.com/office/spreadsheetml/2009/9/ac" r="7" s="159" customFormat="true" ht="15.75" x14ac:dyDescent="0.25">
      <c r="A7" s="168" t="s">
        <v>194</v>
      </c>
      <c r="B7" s="10">
        <v>2023</v>
      </c>
      <c r="C7" s="10">
        <v>88.749966389999997</v>
      </c>
      <c r="D7" s="10">
        <v>88.213547349999999</v>
      </c>
      <c r="E7" s="10">
        <v>0</v>
      </c>
      <c r="F7" s="10">
        <v>100</v>
      </c>
      <c r="G7" s="10">
        <v>88.749966389999997</v>
      </c>
      <c r="H7" s="10">
        <v>86.567164180000006</v>
      </c>
      <c r="I7" s="163"/>
      <c r="J7" s="168" t="s">
        <v>194</v>
      </c>
      <c r="K7" s="10">
        <v>2023</v>
      </c>
      <c r="L7" s="10">
        <v>23.578713799999999</v>
      </c>
      <c r="M7" s="10">
        <v>22.297711719999999</v>
      </c>
      <c r="N7" s="10">
        <v>81.174475000000001</v>
      </c>
      <c r="O7" s="10">
        <v>100</v>
      </c>
      <c r="P7" s="10">
        <v>23.578713799999999</v>
      </c>
      <c r="Q7" s="10">
        <v>19.25925926</v>
      </c>
      <c r="R7" s="163"/>
      <c r="S7" s="168" t="s">
        <v>194</v>
      </c>
      <c r="T7" s="10">
        <v>2023</v>
      </c>
      <c r="U7" s="10">
        <v>100</v>
      </c>
      <c r="V7" s="10">
        <v>100</v>
      </c>
      <c r="W7" s="10">
        <v>45.821300000000001</v>
      </c>
      <c r="X7" s="10">
        <v>100</v>
      </c>
      <c r="Y7" s="10">
        <v>100</v>
      </c>
      <c r="Z7" s="10">
        <v>100</v>
      </c>
      <c r="AA7" s="169"/>
    </row>
    <row xmlns:x14ac="http://schemas.microsoft.com/office/spreadsheetml/2009/9/ac" r="8" s="159" customFormat="true" ht="15.75" x14ac:dyDescent="0.25">
      <c r="A8" s="170"/>
      <c r="B8" s="171"/>
      <c r="H8" s="169"/>
      <c r="I8" s="169"/>
      <c r="J8" s="169"/>
      <c r="K8" s="169"/>
      <c r="L8" s="169"/>
      <c r="M8" s="169"/>
      <c r="N8" s="169"/>
      <c r="O8" s="169"/>
      <c r="P8" s="169"/>
      <c r="Q8" s="169"/>
      <c r="R8" s="169"/>
      <c r="S8" s="169"/>
      <c r="T8" s="169"/>
      <c r="U8" s="169"/>
      <c r="V8" s="169"/>
      <c r="W8" s="169"/>
      <c r="X8" s="169"/>
      <c r="Y8" s="169"/>
      <c r="Z8" s="169"/>
      <c r="AA8" s="169"/>
    </row>
    <row xmlns:x14ac="http://schemas.microsoft.com/office/spreadsheetml/2009/9/ac" r="9" s="159" customFormat="true" ht="15.75" x14ac:dyDescent="0.25">
      <c r="A9" s="170"/>
      <c r="B9" s="171"/>
      <c r="H9" s="169"/>
      <c r="I9" s="169"/>
      <c r="J9" s="169"/>
      <c r="K9" s="169"/>
      <c r="L9" s="169"/>
      <c r="M9" s="169"/>
      <c r="N9" s="169"/>
      <c r="O9" s="169"/>
      <c r="P9" s="169"/>
      <c r="Q9" s="169"/>
      <c r="R9" s="169"/>
      <c r="S9" s="169"/>
      <c r="T9" s="169"/>
      <c r="U9" s="169"/>
      <c r="V9" s="169"/>
      <c r="W9" s="169"/>
      <c r="X9" s="169"/>
      <c r="Y9" s="169"/>
      <c r="Z9" s="169"/>
      <c r="AA9" s="169"/>
    </row>
    <row xmlns:x14ac="http://schemas.microsoft.com/office/spreadsheetml/2009/9/ac" r="10" s="159" customFormat="true" ht="15.75" x14ac:dyDescent="0.25">
      <c r="A10" s="172"/>
      <c r="B10" s="171"/>
      <c r="C10" s="169"/>
      <c r="D10" s="169"/>
      <c r="E10" s="169"/>
      <c r="F10" s="169"/>
      <c r="G10" s="169"/>
      <c r="H10" s="169"/>
      <c r="I10" s="169"/>
      <c r="J10" s="169"/>
      <c r="K10" s="169"/>
      <c r="L10" s="169"/>
      <c r="M10" s="169"/>
      <c r="N10" s="169"/>
      <c r="O10" s="169"/>
      <c r="P10" s="169"/>
      <c r="Q10" s="169"/>
      <c r="R10" s="169"/>
      <c r="S10" s="169"/>
      <c r="T10" s="169"/>
      <c r="U10" s="169"/>
      <c r="V10" s="169"/>
      <c r="W10" s="169"/>
      <c r="X10" s="169"/>
      <c r="Y10" s="169"/>
      <c r="Z10" s="169"/>
      <c r="AA10" s="169"/>
    </row>
    <row xmlns:x14ac="http://schemas.microsoft.com/office/spreadsheetml/2009/9/ac" r="11" ht="15.75" x14ac:dyDescent="0.25">
      <c r="A11" s="173"/>
      <c r="B11" s="174"/>
      <c r="C11" s="169"/>
      <c r="D11" s="169"/>
      <c r="E11" s="169"/>
      <c r="F11" s="169"/>
      <c r="G11" s="169"/>
      <c r="H11" s="169"/>
      <c r="I11" s="169"/>
      <c r="J11" s="169"/>
      <c r="K11" s="169"/>
      <c r="L11" s="169"/>
      <c r="M11" s="169"/>
      <c r="N11" s="169"/>
      <c r="O11" s="169"/>
      <c r="P11" s="169"/>
      <c r="Q11" s="169"/>
    </row>
    <row xmlns:x14ac="http://schemas.microsoft.com/office/spreadsheetml/2009/9/ac" r="12" ht="15.75" x14ac:dyDescent="0.25">
      <c r="A12" s="175" t="s">
        <v>49</v>
      </c>
      <c r="B12" s="176"/>
      <c r="C12" s="177"/>
      <c r="D12" s="177"/>
      <c r="E12" s="177"/>
      <c r="F12" s="177"/>
      <c r="G12" s="177"/>
      <c r="H12" s="177"/>
      <c r="I12" s="177"/>
      <c r="J12" s="177"/>
      <c r="K12" s="177"/>
      <c r="L12" s="177"/>
      <c r="M12" s="177"/>
      <c r="N12" s="177"/>
      <c r="O12" s="177"/>
      <c r="P12" s="177"/>
      <c r="Q12" s="177"/>
      <c r="R12" s="178"/>
      <c r="S12" s="178"/>
      <c r="T12" s="178"/>
      <c r="U12" s="178"/>
      <c r="V12" s="178"/>
    </row>
    <row xmlns:x14ac="http://schemas.microsoft.com/office/spreadsheetml/2009/9/ac" r="13" s="181" customFormat="true" x14ac:dyDescent="0.2">
      <c r="A13" s="179" t="s">
        <v>245</v>
      </c>
      <c r="B13" s="180" t="s">
        <v>247</v>
      </c>
      <c r="C13" s="179" t="s">
        <v>248</v>
      </c>
      <c r="D13" s="179" t="s">
        <v>255</v>
      </c>
      <c r="E13" s="179" t="s">
        <v>256</v>
      </c>
      <c r="F13" s="179" t="s">
        <v>257</v>
      </c>
      <c r="G13" s="179" t="s">
        <v>258</v>
      </c>
      <c r="H13" s="179" t="s">
        <v>259</v>
      </c>
      <c r="I13" s="179" t="s">
        <v>260</v>
      </c>
      <c r="J13" s="179" t="s">
        <v>261</v>
      </c>
      <c r="K13" s="179" t="s">
        <v>262</v>
      </c>
      <c r="L13" s="179" t="s">
        <v>263</v>
      </c>
      <c r="M13" s="179" t="s">
        <v>264</v>
      </c>
      <c r="N13" s="179" t="s">
        <v>265</v>
      </c>
      <c r="O13" s="181" t="s">
        <v>266</v>
      </c>
      <c r="P13" s="181" t="s">
        <v>267</v>
      </c>
      <c r="Q13" s="179" t="s">
        <v>268</v>
      </c>
      <c r="R13" s="179" t="s">
        <v>269</v>
      </c>
      <c r="S13" s="182" t="s">
        <v>270</v>
      </c>
      <c r="T13" s="183" t="s">
        <v>271</v>
      </c>
      <c r="U13" s="183" t="s">
        <v>272</v>
      </c>
      <c r="V13" s="183" t="s">
        <v>273</v>
      </c>
    </row>
    <row xmlns:x14ac="http://schemas.microsoft.com/office/spreadsheetml/2009/9/ac" r="14" s="186" customFormat="true" ht="12" x14ac:dyDescent="0.2">
      <c r="A14" s="184" t="s">
        <v>246</v>
      </c>
      <c r="B14" s="10">
        <v>2000</v>
      </c>
      <c r="C14" s="185" t="s">
        <v>249</v>
      </c>
      <c r="D14" s="10">
        <v>2921437</v>
      </c>
      <c r="E14" s="10"/>
      <c r="F14" s="10">
        <v>65.919267186687193</v>
      </c>
      <c r="G14" s="10"/>
      <c r="H14" s="10"/>
      <c r="I14" s="10">
        <v>34.080732813312807</v>
      </c>
      <c r="J14" s="10">
        <v>65.919267186687193</v>
      </c>
      <c r="K14" s="10"/>
      <c r="L14" s="10"/>
      <c r="M14" s="10"/>
      <c r="N14" s="10"/>
      <c r="O14" s="10"/>
      <c r="P14" s="10">
        <v>100</v>
      </c>
      <c r="Q14" s="10"/>
      <c r="R14" s="10"/>
      <c r="S14" s="10"/>
      <c r="T14" s="10"/>
      <c r="U14" s="10"/>
      <c r="V14" s="10">
        <v>100</v>
      </c>
    </row>
    <row xmlns:x14ac="http://schemas.microsoft.com/office/spreadsheetml/2009/9/ac" r="15" s="186" customFormat="true" ht="12" x14ac:dyDescent="0.2">
      <c r="A15" s="184" t="s">
        <v>246</v>
      </c>
      <c r="B15" s="10">
        <v>2001</v>
      </c>
      <c r="C15" s="185" t="s">
        <v>249</v>
      </c>
      <c r="D15" s="10">
        <v>2885903</v>
      </c>
      <c r="E15" s="10"/>
      <c r="F15" s="10">
        <v>65.919267186687193</v>
      </c>
      <c r="G15" s="10"/>
      <c r="H15" s="10"/>
      <c r="I15" s="10">
        <v>34.080732813312807</v>
      </c>
      <c r="J15" s="10">
        <v>65.919267186687193</v>
      </c>
      <c r="K15" s="10"/>
      <c r="L15" s="10"/>
      <c r="M15" s="10"/>
      <c r="N15" s="10"/>
      <c r="O15" s="10"/>
      <c r="P15" s="10">
        <v>100</v>
      </c>
      <c r="Q15" s="10"/>
      <c r="R15" s="10"/>
      <c r="S15" s="10"/>
      <c r="T15" s="10"/>
      <c r="U15" s="10"/>
      <c r="V15" s="10">
        <v>100</v>
      </c>
    </row>
    <row xmlns:x14ac="http://schemas.microsoft.com/office/spreadsheetml/2009/9/ac" r="16" s="186" customFormat="true" ht="12" x14ac:dyDescent="0.2">
      <c r="A16" s="184" t="s">
        <v>246</v>
      </c>
      <c r="B16" s="10">
        <v>2002</v>
      </c>
      <c r="C16" s="185" t="s">
        <v>249</v>
      </c>
      <c r="D16" s="10">
        <v>2896350</v>
      </c>
      <c r="E16" s="10"/>
      <c r="F16" s="10">
        <v>65.919267186687193</v>
      </c>
      <c r="G16" s="10"/>
      <c r="H16" s="10"/>
      <c r="I16" s="10">
        <v>34.080732813312807</v>
      </c>
      <c r="J16" s="10">
        <v>65.919267186687193</v>
      </c>
      <c r="K16" s="10"/>
      <c r="L16" s="10"/>
      <c r="M16" s="10"/>
      <c r="N16" s="10"/>
      <c r="O16" s="10"/>
      <c r="P16" s="10">
        <v>100</v>
      </c>
      <c r="Q16" s="10"/>
      <c r="R16" s="10"/>
      <c r="S16" s="10"/>
      <c r="T16" s="10"/>
      <c r="U16" s="10"/>
      <c r="V16" s="10">
        <v>100</v>
      </c>
    </row>
    <row xmlns:x14ac="http://schemas.microsoft.com/office/spreadsheetml/2009/9/ac" r="17" s="186" customFormat="true" ht="12" x14ac:dyDescent="0.2">
      <c r="A17" s="184" t="s">
        <v>246</v>
      </c>
      <c r="B17" s="10">
        <v>2003</v>
      </c>
      <c r="C17" s="185" t="s">
        <v>249</v>
      </c>
      <c r="D17" s="10">
        <v>2906171</v>
      </c>
      <c r="E17" s="10"/>
      <c r="F17" s="10">
        <v>65.919267186687193</v>
      </c>
      <c r="G17" s="10"/>
      <c r="H17" s="10"/>
      <c r="I17" s="10">
        <v>34.080732813312807</v>
      </c>
      <c r="J17" s="10">
        <v>65.919267186687193</v>
      </c>
      <c r="K17" s="10"/>
      <c r="L17" s="10"/>
      <c r="M17" s="10"/>
      <c r="N17" s="10"/>
      <c r="O17" s="10"/>
      <c r="P17" s="10">
        <v>100</v>
      </c>
      <c r="Q17" s="10"/>
      <c r="R17" s="10"/>
      <c r="S17" s="10"/>
      <c r="T17" s="10"/>
      <c r="U17" s="10"/>
      <c r="V17" s="10">
        <v>100</v>
      </c>
    </row>
    <row xmlns:x14ac="http://schemas.microsoft.com/office/spreadsheetml/2009/9/ac" r="18" s="186" customFormat="true" ht="12" x14ac:dyDescent="0.2">
      <c r="A18" s="184" t="s">
        <v>246</v>
      </c>
      <c r="B18" s="10">
        <v>2004</v>
      </c>
      <c r="C18" s="185" t="s">
        <v>249</v>
      </c>
      <c r="D18" s="10">
        <v>2916386</v>
      </c>
      <c r="E18" s="10"/>
      <c r="F18" s="10">
        <v>65.919267186687193</v>
      </c>
      <c r="G18" s="10"/>
      <c r="H18" s="10"/>
      <c r="I18" s="10">
        <v>34.080732813312807</v>
      </c>
      <c r="J18" s="10">
        <v>65.919267186687193</v>
      </c>
      <c r="K18" s="10"/>
      <c r="L18" s="10"/>
      <c r="M18" s="10"/>
      <c r="N18" s="10"/>
      <c r="O18" s="10"/>
      <c r="P18" s="10">
        <v>100</v>
      </c>
      <c r="Q18" s="10"/>
      <c r="R18" s="10"/>
      <c r="S18" s="10"/>
      <c r="T18" s="10"/>
      <c r="U18" s="10"/>
      <c r="V18" s="10">
        <v>100</v>
      </c>
    </row>
    <row xmlns:x14ac="http://schemas.microsoft.com/office/spreadsheetml/2009/9/ac" r="19" s="186" customFormat="true" ht="12" x14ac:dyDescent="0.2">
      <c r="A19" s="184" t="s">
        <v>246</v>
      </c>
      <c r="B19" s="10">
        <v>2005</v>
      </c>
      <c r="C19" s="185" t="s">
        <v>249</v>
      </c>
      <c r="D19" s="10">
        <v>2927573</v>
      </c>
      <c r="E19" s="10"/>
      <c r="F19" s="10">
        <v>67.262249492560841</v>
      </c>
      <c r="G19" s="10"/>
      <c r="H19" s="10"/>
      <c r="I19" s="10">
        <v>32.737750507439159</v>
      </c>
      <c r="J19" s="10">
        <v>67.262249492560841</v>
      </c>
      <c r="K19" s="10"/>
      <c r="L19" s="10"/>
      <c r="M19" s="10"/>
      <c r="N19" s="10"/>
      <c r="O19" s="10"/>
      <c r="P19" s="10">
        <v>100</v>
      </c>
      <c r="Q19" s="10"/>
      <c r="R19" s="10"/>
      <c r="S19" s="10"/>
      <c r="T19" s="10"/>
      <c r="U19" s="10"/>
      <c r="V19" s="10">
        <v>100</v>
      </c>
    </row>
    <row xmlns:x14ac="http://schemas.microsoft.com/office/spreadsheetml/2009/9/ac" r="20" s="186" customFormat="true" ht="12" x14ac:dyDescent="0.2">
      <c r="A20" s="184" t="s">
        <v>246</v>
      </c>
      <c r="B20" s="10">
        <v>2006</v>
      </c>
      <c r="C20" s="185" t="s">
        <v>249</v>
      </c>
      <c r="D20" s="10">
        <v>2938189</v>
      </c>
      <c r="E20" s="10"/>
      <c r="F20" s="10">
        <v>68.605231798434488</v>
      </c>
      <c r="G20" s="10"/>
      <c r="H20" s="10"/>
      <c r="I20" s="10">
        <v>31.394768201565508</v>
      </c>
      <c r="J20" s="10">
        <v>68.605231798434488</v>
      </c>
      <c r="K20" s="10"/>
      <c r="L20" s="10"/>
      <c r="M20" s="10"/>
      <c r="N20" s="10"/>
      <c r="O20" s="10"/>
      <c r="P20" s="10">
        <v>100</v>
      </c>
      <c r="Q20" s="10"/>
      <c r="R20" s="10"/>
      <c r="S20" s="10"/>
      <c r="T20" s="10"/>
      <c r="U20" s="10"/>
      <c r="V20" s="10">
        <v>100</v>
      </c>
    </row>
    <row xmlns:x14ac="http://schemas.microsoft.com/office/spreadsheetml/2009/9/ac" r="21" s="186" customFormat="true" ht="12" x14ac:dyDescent="0.2">
      <c r="A21" s="184" t="s">
        <v>246</v>
      </c>
      <c r="B21" s="10">
        <v>2007</v>
      </c>
      <c r="C21" s="185" t="s">
        <v>249</v>
      </c>
      <c r="D21" s="10">
        <v>2940493</v>
      </c>
      <c r="E21" s="10"/>
      <c r="F21" s="10">
        <v>69.948214104307681</v>
      </c>
      <c r="G21" s="10"/>
      <c r="H21" s="10"/>
      <c r="I21" s="10">
        <v>30.051785895692319</v>
      </c>
      <c r="J21" s="10">
        <v>69.948214104307681</v>
      </c>
      <c r="K21" s="10"/>
      <c r="L21" s="10"/>
      <c r="M21" s="10">
        <v>92.829706699483268</v>
      </c>
      <c r="N21" s="10"/>
      <c r="O21" s="10"/>
      <c r="P21" s="10">
        <v>7.1702933005167324</v>
      </c>
      <c r="Q21" s="10"/>
      <c r="R21" s="10"/>
      <c r="S21" s="10"/>
      <c r="T21" s="10"/>
      <c r="U21" s="10"/>
      <c r="V21" s="10">
        <v>100</v>
      </c>
    </row>
    <row xmlns:x14ac="http://schemas.microsoft.com/office/spreadsheetml/2009/9/ac" r="22" s="186" customFormat="true" ht="12" x14ac:dyDescent="0.2">
      <c r="A22" s="184" t="s">
        <v>246</v>
      </c>
      <c r="B22" s="10">
        <v>2008</v>
      </c>
      <c r="C22" s="185" t="s">
        <v>249</v>
      </c>
      <c r="D22" s="10">
        <v>2943180</v>
      </c>
      <c r="E22" s="10"/>
      <c r="F22" s="10">
        <v>71.291196410181328</v>
      </c>
      <c r="G22" s="10"/>
      <c r="H22" s="10"/>
      <c r="I22" s="10">
        <v>28.708803589818672</v>
      </c>
      <c r="J22" s="10">
        <v>71.291196410181328</v>
      </c>
      <c r="K22" s="10"/>
      <c r="L22" s="10"/>
      <c r="M22" s="10">
        <v>92.829706699483268</v>
      </c>
      <c r="N22" s="10"/>
      <c r="O22" s="10"/>
      <c r="P22" s="10">
        <v>7.1702933005167324</v>
      </c>
      <c r="Q22" s="10"/>
      <c r="R22" s="10"/>
      <c r="S22" s="10"/>
      <c r="T22" s="10"/>
      <c r="U22" s="10"/>
      <c r="V22" s="10">
        <v>100</v>
      </c>
    </row>
    <row xmlns:x14ac="http://schemas.microsoft.com/office/spreadsheetml/2009/9/ac" r="23" s="186" customFormat="true" ht="12" x14ac:dyDescent="0.2">
      <c r="A23" s="184" t="s">
        <v>246</v>
      </c>
      <c r="B23" s="10">
        <v>2009</v>
      </c>
      <c r="C23" s="185" t="s">
        <v>249</v>
      </c>
      <c r="D23" s="10">
        <v>2945661</v>
      </c>
      <c r="E23" s="10"/>
      <c r="F23" s="10">
        <v>72.634178716054976</v>
      </c>
      <c r="G23" s="10"/>
      <c r="H23" s="10"/>
      <c r="I23" s="10">
        <v>27.365821283945021</v>
      </c>
      <c r="J23" s="10">
        <v>72.634178716054976</v>
      </c>
      <c r="K23" s="10"/>
      <c r="L23" s="10"/>
      <c r="M23" s="10">
        <v>92.829706699483268</v>
      </c>
      <c r="N23" s="10"/>
      <c r="O23" s="10"/>
      <c r="P23" s="10">
        <v>7.1702933005167324</v>
      </c>
      <c r="Q23" s="10"/>
      <c r="R23" s="10"/>
      <c r="S23" s="10"/>
      <c r="T23" s="10"/>
      <c r="U23" s="10"/>
      <c r="V23" s="10">
        <v>100</v>
      </c>
    </row>
    <row xmlns:x14ac="http://schemas.microsoft.com/office/spreadsheetml/2009/9/ac" r="24" s="186" customFormat="true" ht="12" x14ac:dyDescent="0.2">
      <c r="A24" s="184" t="s">
        <v>246</v>
      </c>
      <c r="B24" s="10">
        <v>2010</v>
      </c>
      <c r="C24" s="185" t="s">
        <v>249</v>
      </c>
      <c r="D24" s="10">
        <v>2946130</v>
      </c>
      <c r="E24" s="10"/>
      <c r="F24" s="10">
        <v>73.977161021928623</v>
      </c>
      <c r="G24" s="10"/>
      <c r="H24" s="10"/>
      <c r="I24" s="10">
        <v>26.02283897807138</v>
      </c>
      <c r="J24" s="10">
        <v>73.977161021928623</v>
      </c>
      <c r="K24" s="10"/>
      <c r="L24" s="10"/>
      <c r="M24" s="10">
        <v>92.829706699483268</v>
      </c>
      <c r="N24" s="10"/>
      <c r="O24" s="10"/>
      <c r="P24" s="10">
        <v>7.1702933005167324</v>
      </c>
      <c r="Q24" s="10"/>
      <c r="R24" s="10"/>
      <c r="S24" s="10"/>
      <c r="T24" s="10"/>
      <c r="U24" s="10"/>
      <c r="V24" s="10">
        <v>100</v>
      </c>
    </row>
    <row xmlns:x14ac="http://schemas.microsoft.com/office/spreadsheetml/2009/9/ac" r="25" s="186" customFormat="true" ht="12" x14ac:dyDescent="0.2">
      <c r="A25" s="184" t="s">
        <v>246</v>
      </c>
      <c r="B25" s="10">
        <v>2011</v>
      </c>
      <c r="C25" s="185" t="s">
        <v>249</v>
      </c>
      <c r="D25" s="10">
        <v>2945308</v>
      </c>
      <c r="E25" s="10"/>
      <c r="F25" s="10">
        <v>75.320143327802271</v>
      </c>
      <c r="G25" s="10"/>
      <c r="H25" s="10"/>
      <c r="I25" s="10">
        <v>24.679856672197729</v>
      </c>
      <c r="J25" s="10">
        <v>75.320143327802271</v>
      </c>
      <c r="K25" s="10"/>
      <c r="L25" s="10"/>
      <c r="M25" s="10">
        <v>92.829706699483268</v>
      </c>
      <c r="N25" s="10"/>
      <c r="O25" s="10"/>
      <c r="P25" s="10">
        <v>7.1702933005167324</v>
      </c>
      <c r="Q25" s="10"/>
      <c r="R25" s="10"/>
      <c r="S25" s="10"/>
      <c r="T25" s="10"/>
      <c r="U25" s="10"/>
      <c r="V25" s="10">
        <v>100</v>
      </c>
    </row>
    <row xmlns:x14ac="http://schemas.microsoft.com/office/spreadsheetml/2009/9/ac" r="26" s="186" customFormat="true" ht="12" x14ac:dyDescent="0.2">
      <c r="A26" s="184" t="s">
        <v>246</v>
      </c>
      <c r="B26" s="10">
        <v>2012</v>
      </c>
      <c r="C26" s="185" t="s">
        <v>249</v>
      </c>
      <c r="D26" s="10">
        <v>2937003</v>
      </c>
      <c r="E26" s="10"/>
      <c r="F26" s="10">
        <v>76.663125633675463</v>
      </c>
      <c r="G26" s="10"/>
      <c r="H26" s="10"/>
      <c r="I26" s="10">
        <v>23.33687436632454</v>
      </c>
      <c r="J26" s="10">
        <v>76.663125633675463</v>
      </c>
      <c r="K26" s="10"/>
      <c r="L26" s="10"/>
      <c r="M26" s="10">
        <v>91.188864649176594</v>
      </c>
      <c r="N26" s="10"/>
      <c r="O26" s="10"/>
      <c r="P26" s="10">
        <v>8.811135350823406</v>
      </c>
      <c r="Q26" s="10"/>
      <c r="R26" s="10"/>
      <c r="S26" s="10"/>
      <c r="T26" s="10"/>
      <c r="U26" s="10"/>
      <c r="V26" s="10">
        <v>100</v>
      </c>
    </row>
    <row xmlns:x14ac="http://schemas.microsoft.com/office/spreadsheetml/2009/9/ac" r="27" s="186" customFormat="true" ht="12" x14ac:dyDescent="0.2">
      <c r="A27" s="184" t="s">
        <v>246</v>
      </c>
      <c r="B27" s="10">
        <v>2013</v>
      </c>
      <c r="C27" s="185" t="s">
        <v>249</v>
      </c>
      <c r="D27" s="10">
        <v>2928651</v>
      </c>
      <c r="E27" s="10"/>
      <c r="F27" s="10">
        <v>78.006107939549111</v>
      </c>
      <c r="G27" s="10"/>
      <c r="H27" s="10"/>
      <c r="I27" s="10">
        <v>21.993892060450889</v>
      </c>
      <c r="J27" s="10">
        <v>78.006107939549111</v>
      </c>
      <c r="K27" s="10"/>
      <c r="L27" s="10"/>
      <c r="M27" s="10">
        <v>89.54802259886992</v>
      </c>
      <c r="N27" s="10"/>
      <c r="O27" s="10"/>
      <c r="P27" s="10">
        <v>10.45197740113008</v>
      </c>
      <c r="Q27" s="10"/>
      <c r="R27" s="10"/>
      <c r="S27" s="10"/>
      <c r="T27" s="10"/>
      <c r="U27" s="10"/>
      <c r="V27" s="10">
        <v>100</v>
      </c>
    </row>
    <row xmlns:x14ac="http://schemas.microsoft.com/office/spreadsheetml/2009/9/ac" r="28" s="186" customFormat="true" ht="12" x14ac:dyDescent="0.2">
      <c r="A28" s="184" t="s">
        <v>246</v>
      </c>
      <c r="B28" s="10">
        <v>2014</v>
      </c>
      <c r="C28" s="185" t="s">
        <v>249</v>
      </c>
      <c r="D28" s="10">
        <v>2921678</v>
      </c>
      <c r="E28" s="10"/>
      <c r="F28" s="10">
        <v>79.349090245422758</v>
      </c>
      <c r="G28" s="10"/>
      <c r="H28" s="10"/>
      <c r="I28" s="10">
        <v>20.650909754577238</v>
      </c>
      <c r="J28" s="10">
        <v>79.349090245422758</v>
      </c>
      <c r="K28" s="10"/>
      <c r="L28" s="10"/>
      <c r="M28" s="10">
        <v>87.907180548563247</v>
      </c>
      <c r="N28" s="10"/>
      <c r="O28" s="10"/>
      <c r="P28" s="10">
        <v>12.09281945143675</v>
      </c>
      <c r="Q28" s="10"/>
      <c r="R28" s="10"/>
      <c r="S28" s="10"/>
      <c r="T28" s="10"/>
      <c r="U28" s="10"/>
      <c r="V28" s="10">
        <v>100</v>
      </c>
    </row>
    <row xmlns:x14ac="http://schemas.microsoft.com/office/spreadsheetml/2009/9/ac" r="29" s="186" customFormat="true" ht="12" x14ac:dyDescent="0.2">
      <c r="A29" s="184" t="s">
        <v>246</v>
      </c>
      <c r="B29" s="10">
        <v>2015</v>
      </c>
      <c r="C29" s="185" t="s">
        <v>249</v>
      </c>
      <c r="D29" s="10">
        <v>2916392</v>
      </c>
      <c r="E29" s="10"/>
      <c r="F29" s="10">
        <v>80.692072551296405</v>
      </c>
      <c r="G29" s="10"/>
      <c r="H29" s="10"/>
      <c r="I29" s="10">
        <v>19.307927448703591</v>
      </c>
      <c r="J29" s="10">
        <v>80.692072551296405</v>
      </c>
      <c r="K29" s="10"/>
      <c r="L29" s="10"/>
      <c r="M29" s="10">
        <v>86.266338498256573</v>
      </c>
      <c r="N29" s="10"/>
      <c r="O29" s="10"/>
      <c r="P29" s="10">
        <v>13.73366150174343</v>
      </c>
      <c r="Q29" s="10"/>
      <c r="R29" s="10"/>
      <c r="S29" s="10"/>
      <c r="T29" s="10"/>
      <c r="U29" s="10"/>
      <c r="V29" s="10">
        <v>100</v>
      </c>
    </row>
    <row xmlns:x14ac="http://schemas.microsoft.com/office/spreadsheetml/2009/9/ac" r="30" s="186" customFormat="true" ht="12" x14ac:dyDescent="0.2">
      <c r="A30" s="184" t="s">
        <v>246</v>
      </c>
      <c r="B30" s="10">
        <v>2016</v>
      </c>
      <c r="C30" s="185" t="s">
        <v>249</v>
      </c>
      <c r="D30" s="10">
        <v>2912059</v>
      </c>
      <c r="E30" s="10"/>
      <c r="F30" s="10">
        <v>82.035054857169598</v>
      </c>
      <c r="G30" s="10"/>
      <c r="H30" s="10"/>
      <c r="I30" s="10">
        <v>17.964945142830398</v>
      </c>
      <c r="J30" s="10">
        <v>82.035054857169598</v>
      </c>
      <c r="K30" s="10"/>
      <c r="L30" s="10"/>
      <c r="M30" s="10">
        <v>84.625496447949899</v>
      </c>
      <c r="N30" s="10"/>
      <c r="O30" s="10"/>
      <c r="P30" s="10">
        <v>15.374503552050101</v>
      </c>
      <c r="Q30" s="10"/>
      <c r="R30" s="10"/>
      <c r="S30" s="10"/>
      <c r="T30" s="10"/>
      <c r="U30" s="10"/>
      <c r="V30" s="10">
        <v>100</v>
      </c>
    </row>
    <row xmlns:x14ac="http://schemas.microsoft.com/office/spreadsheetml/2009/9/ac" r="31" s="186" customFormat="true" ht="12" x14ac:dyDescent="0.2">
      <c r="A31" s="184" t="s">
        <v>246</v>
      </c>
      <c r="B31" s="10">
        <v>2017</v>
      </c>
      <c r="C31" s="185" t="s">
        <v>249</v>
      </c>
      <c r="D31" s="10">
        <v>2905697</v>
      </c>
      <c r="E31" s="10"/>
      <c r="F31" s="10">
        <v>83.378037163043246</v>
      </c>
      <c r="G31" s="10"/>
      <c r="H31" s="10"/>
      <c r="I31" s="10">
        <v>16.621962836956751</v>
      </c>
      <c r="J31" s="10">
        <v>83.378037163043246</v>
      </c>
      <c r="K31" s="10"/>
      <c r="L31" s="10"/>
      <c r="M31" s="10">
        <v>82.984654397643226</v>
      </c>
      <c r="N31" s="10"/>
      <c r="O31" s="10"/>
      <c r="P31" s="10">
        <v>17.015345602356771</v>
      </c>
      <c r="Q31" s="10"/>
      <c r="R31" s="10"/>
      <c r="S31" s="10">
        <v>83.058916772581696</v>
      </c>
      <c r="T31" s="10"/>
      <c r="U31" s="10"/>
      <c r="V31" s="10">
        <v>16.9410832274183</v>
      </c>
    </row>
    <row xmlns:x14ac="http://schemas.microsoft.com/office/spreadsheetml/2009/9/ac" r="32" s="186" customFormat="true" ht="12" x14ac:dyDescent="0.2">
      <c r="A32" s="184" t="s">
        <v>246</v>
      </c>
      <c r="B32" s="10">
        <v>2018</v>
      </c>
      <c r="C32" s="185" t="s">
        <v>249</v>
      </c>
      <c r="D32" s="10">
        <v>2898651</v>
      </c>
      <c r="E32" s="10"/>
      <c r="F32" s="10">
        <v>84.721019468916893</v>
      </c>
      <c r="G32" s="10"/>
      <c r="H32" s="10"/>
      <c r="I32" s="10">
        <v>15.278980531083111</v>
      </c>
      <c r="J32" s="10">
        <v>84.721019468916893</v>
      </c>
      <c r="K32" s="10"/>
      <c r="L32" s="10"/>
      <c r="M32" s="10">
        <v>81.343812347336097</v>
      </c>
      <c r="N32" s="10"/>
      <c r="O32" s="10"/>
      <c r="P32" s="10">
        <v>18.656187652663899</v>
      </c>
      <c r="Q32" s="10"/>
      <c r="R32" s="10"/>
      <c r="S32" s="10">
        <v>83.058916772581696</v>
      </c>
      <c r="T32" s="10"/>
      <c r="U32" s="10"/>
      <c r="V32" s="10">
        <v>16.9410832274183</v>
      </c>
    </row>
    <row xmlns:x14ac="http://schemas.microsoft.com/office/spreadsheetml/2009/9/ac" r="33" s="186" customFormat="true" ht="12" x14ac:dyDescent="0.2">
      <c r="A33" s="184" t="s">
        <v>246</v>
      </c>
      <c r="B33" s="10">
        <v>2019</v>
      </c>
      <c r="C33" s="185" t="s">
        <v>249</v>
      </c>
      <c r="D33" s="10">
        <v>2891577</v>
      </c>
      <c r="E33" s="10"/>
      <c r="F33" s="10">
        <v>86.06400177479054</v>
      </c>
      <c r="G33" s="10"/>
      <c r="H33" s="10"/>
      <c r="I33" s="10">
        <v>13.93599822520946</v>
      </c>
      <c r="J33" s="10">
        <v>86.06400177479054</v>
      </c>
      <c r="K33" s="10"/>
      <c r="L33" s="10"/>
      <c r="M33" s="10">
        <v>79.702970297029424</v>
      </c>
      <c r="N33" s="10"/>
      <c r="O33" s="10"/>
      <c r="P33" s="10">
        <v>20.29702970297058</v>
      </c>
      <c r="Q33" s="10"/>
      <c r="R33" s="10"/>
      <c r="S33" s="10">
        <v>83.058916772581696</v>
      </c>
      <c r="T33" s="10"/>
      <c r="U33" s="10"/>
      <c r="V33" s="10">
        <v>16.9410832274183</v>
      </c>
    </row>
    <row xmlns:x14ac="http://schemas.microsoft.com/office/spreadsheetml/2009/9/ac" r="34" s="186" customFormat="true" ht="12" x14ac:dyDescent="0.2">
      <c r="A34" s="184" t="s">
        <v>246</v>
      </c>
      <c r="B34" s="10">
        <v>2020</v>
      </c>
      <c r="C34" s="185" t="s">
        <v>249</v>
      </c>
      <c r="D34" s="10">
        <v>2884410</v>
      </c>
      <c r="E34" s="10"/>
      <c r="F34" s="10">
        <v>87.406984080663733</v>
      </c>
      <c r="G34" s="10"/>
      <c r="H34" s="10"/>
      <c r="I34" s="10">
        <v>12.593015919336271</v>
      </c>
      <c r="J34" s="10">
        <v>87.406984080663733</v>
      </c>
      <c r="K34" s="10"/>
      <c r="L34" s="10"/>
      <c r="M34" s="10">
        <v>78.06212824672275</v>
      </c>
      <c r="N34" s="10"/>
      <c r="O34" s="10"/>
      <c r="P34" s="10">
        <v>21.93787175327725</v>
      </c>
      <c r="Q34" s="10"/>
      <c r="R34" s="10"/>
      <c r="S34" s="10">
        <v>83.058916772581696</v>
      </c>
      <c r="T34" s="10"/>
      <c r="U34" s="10"/>
      <c r="V34" s="10">
        <v>16.9410832274183</v>
      </c>
    </row>
    <row xmlns:x14ac="http://schemas.microsoft.com/office/spreadsheetml/2009/9/ac" r="35" s="186" customFormat="true" ht="12" x14ac:dyDescent="0.2">
      <c r="A35" s="184" t="s">
        <v>246</v>
      </c>
      <c r="B35" s="10">
        <v>2021</v>
      </c>
      <c r="C35" s="185" t="s">
        <v>249</v>
      </c>
      <c r="D35" s="10">
        <v>2876423</v>
      </c>
      <c r="E35" s="10"/>
      <c r="F35" s="10">
        <v>88.74996638653738</v>
      </c>
      <c r="G35" s="10"/>
      <c r="H35" s="10"/>
      <c r="I35" s="10">
        <v>11.25003361346262</v>
      </c>
      <c r="J35" s="10">
        <v>88.74996638653738</v>
      </c>
      <c r="K35" s="10"/>
      <c r="L35" s="10"/>
      <c r="M35" s="10">
        <v>76.421286196416077</v>
      </c>
      <c r="N35" s="10"/>
      <c r="O35" s="10"/>
      <c r="P35" s="10">
        <v>23.57871380358392</v>
      </c>
      <c r="Q35" s="10"/>
      <c r="R35" s="10"/>
      <c r="S35" s="10">
        <v>83.058916772581696</v>
      </c>
      <c r="T35" s="10"/>
      <c r="U35" s="10"/>
      <c r="V35" s="10">
        <v>16.9410832274183</v>
      </c>
    </row>
    <row xmlns:x14ac="http://schemas.microsoft.com/office/spreadsheetml/2009/9/ac" r="36" s="186" customFormat="true" ht="12" x14ac:dyDescent="0.2">
      <c r="A36" s="184" t="s">
        <v>246</v>
      </c>
      <c r="B36" s="10">
        <v>2022</v>
      </c>
      <c r="C36" s="185" t="s">
        <v>249</v>
      </c>
      <c r="D36" s="10">
        <v>2867697</v>
      </c>
      <c r="E36" s="10"/>
      <c r="F36" s="10">
        <v>88.74996638653738</v>
      </c>
      <c r="G36" s="10"/>
      <c r="H36" s="10"/>
      <c r="I36" s="10">
        <v>11.25003361346262</v>
      </c>
      <c r="J36" s="10">
        <v>88.74996638653738</v>
      </c>
      <c r="K36" s="10"/>
      <c r="L36" s="10"/>
      <c r="M36" s="10">
        <v>76.421286196416077</v>
      </c>
      <c r="N36" s="10"/>
      <c r="O36" s="10"/>
      <c r="P36" s="10">
        <v>23.57871380358392</v>
      </c>
      <c r="Q36" s="10"/>
      <c r="R36" s="10"/>
      <c r="S36" s="10">
        <v>83.058916772581696</v>
      </c>
      <c r="T36" s="10"/>
      <c r="U36" s="10"/>
      <c r="V36" s="10">
        <v>16.9410832274183</v>
      </c>
    </row>
    <row xmlns:x14ac="http://schemas.microsoft.com/office/spreadsheetml/2009/9/ac" r="37" s="186" customFormat="true" ht="12" x14ac:dyDescent="0.2">
      <c r="A37" s="184" t="s">
        <v>246</v>
      </c>
      <c r="B37" s="10">
        <v>2023</v>
      </c>
      <c r="C37" s="185" t="s">
        <v>249</v>
      </c>
      <c r="D37" s="10">
        <v>2858463</v>
      </c>
      <c r="E37" s="10"/>
      <c r="F37" s="10">
        <v>88.74996638653738</v>
      </c>
      <c r="G37" s="10"/>
      <c r="H37" s="10"/>
      <c r="I37" s="10">
        <v>11.25003361346262</v>
      </c>
      <c r="J37" s="10">
        <v>88.74996638653738</v>
      </c>
      <c r="K37" s="10"/>
      <c r="L37" s="10"/>
      <c r="M37" s="10">
        <v>76.421286196416077</v>
      </c>
      <c r="N37" s="10"/>
      <c r="O37" s="10"/>
      <c r="P37" s="10">
        <v>23.57871380358392</v>
      </c>
      <c r="Q37" s="10"/>
      <c r="R37" s="10"/>
      <c r="S37" s="10">
        <v>83.058916772581696</v>
      </c>
      <c r="T37" s="10"/>
      <c r="U37" s="10"/>
      <c r="V37" s="10">
        <v>16.9410832274183</v>
      </c>
    </row>
    <row xmlns:x14ac="http://schemas.microsoft.com/office/spreadsheetml/2009/9/ac" r="38" s="186" customFormat="true" ht="12" x14ac:dyDescent="0.2">
      <c r="A38" s="184" t="s">
        <v>246</v>
      </c>
      <c r="B38" s="10">
        <v>2024</v>
      </c>
      <c r="C38" s="185" t="s">
        <v>249</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6" customFormat="true" ht="12" x14ac:dyDescent="0.2">
      <c r="A39" s="184" t="s">
        <v>246</v>
      </c>
      <c r="B39" s="10">
        <v>2025</v>
      </c>
      <c r="C39" s="185" t="s">
        <v>249</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6" customFormat="true" ht="12" x14ac:dyDescent="0.2">
      <c r="A40" s="184" t="s">
        <v>246</v>
      </c>
      <c r="B40" s="10">
        <v>2026</v>
      </c>
      <c r="C40" s="185" t="s">
        <v>249</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6" customFormat="true" ht="12" x14ac:dyDescent="0.2">
      <c r="A41" s="184" t="s">
        <v>246</v>
      </c>
      <c r="B41" s="10">
        <v>2027</v>
      </c>
      <c r="C41" s="185" t="s">
        <v>249</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6" customFormat="true" ht="12" x14ac:dyDescent="0.2">
      <c r="A42" s="184" t="s">
        <v>246</v>
      </c>
      <c r="B42" s="10">
        <v>2028</v>
      </c>
      <c r="C42" s="185" t="s">
        <v>249</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6" customFormat="true" ht="12" x14ac:dyDescent="0.2">
      <c r="A43" s="184" t="s">
        <v>246</v>
      </c>
      <c r="B43" s="10">
        <v>2029</v>
      </c>
      <c r="C43" s="185" t="s">
        <v>249</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6" customFormat="true" ht="12" x14ac:dyDescent="0.2">
      <c r="A44" s="184" t="s">
        <v>246</v>
      </c>
      <c r="B44" s="10">
        <v>2030</v>
      </c>
      <c r="C44" s="185" t="s">
        <v>249</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6" customFormat="true" ht="12" x14ac:dyDescent="0.2">
      <c r="A45" s="184" t="s">
        <v>246</v>
      </c>
      <c r="B45" s="10">
        <v>2000</v>
      </c>
      <c r="C45" s="185" t="s">
        <v>250</v>
      </c>
      <c r="D45" s="10">
        <v>1804074.942466202</v>
      </c>
      <c r="E45" s="10"/>
      <c r="F45" s="10">
        <v>78.643825291069106</v>
      </c>
      <c r="G45" s="10"/>
      <c r="H45" s="10"/>
      <c r="I45" s="10">
        <v>21.35617470893089</v>
      </c>
      <c r="J45" s="10">
        <v>78.643825291069106</v>
      </c>
      <c r="K45" s="10"/>
      <c r="L45" s="10"/>
      <c r="M45" s="10">
        <v>100</v>
      </c>
      <c r="N45" s="10"/>
      <c r="O45" s="10"/>
      <c r="P45" s="10">
        <v>0</v>
      </c>
      <c r="Q45" s="10"/>
      <c r="R45" s="10"/>
      <c r="S45" s="10"/>
      <c r="T45" s="10"/>
      <c r="U45" s="10"/>
      <c r="V45" s="10">
        <v>100</v>
      </c>
    </row>
    <row xmlns:x14ac="http://schemas.microsoft.com/office/spreadsheetml/2009/9/ac" r="46" s="186" customFormat="true" ht="12" x14ac:dyDescent="0.2">
      <c r="A46" s="184" t="s">
        <v>246</v>
      </c>
      <c r="B46" s="10">
        <v>2001</v>
      </c>
      <c r="C46" s="185" t="s">
        <v>250</v>
      </c>
      <c r="D46" s="10">
        <v>1805565.1723181531</v>
      </c>
      <c r="E46" s="10"/>
      <c r="F46" s="10">
        <v>78.643825291069106</v>
      </c>
      <c r="G46" s="10"/>
      <c r="H46" s="10"/>
      <c r="I46" s="10">
        <v>21.35617470893089</v>
      </c>
      <c r="J46" s="10">
        <v>78.643825291069106</v>
      </c>
      <c r="K46" s="10"/>
      <c r="L46" s="10"/>
      <c r="M46" s="10">
        <v>100</v>
      </c>
      <c r="N46" s="10"/>
      <c r="O46" s="10"/>
      <c r="P46" s="10">
        <v>0</v>
      </c>
      <c r="Q46" s="10"/>
      <c r="R46" s="10"/>
      <c r="S46" s="10"/>
      <c r="T46" s="10"/>
      <c r="U46" s="10"/>
      <c r="V46" s="10">
        <v>100</v>
      </c>
    </row>
    <row xmlns:x14ac="http://schemas.microsoft.com/office/spreadsheetml/2009/9/ac" r="47" s="186" customFormat="true" ht="12" x14ac:dyDescent="0.2">
      <c r="A47" s="184" t="s">
        <v>246</v>
      </c>
      <c r="B47" s="10">
        <v>2002</v>
      </c>
      <c r="C47" s="185" t="s">
        <v>250</v>
      </c>
      <c r="D47" s="10">
        <v>1835445.9116535189</v>
      </c>
      <c r="E47" s="10"/>
      <c r="F47" s="10">
        <v>78.643825291069106</v>
      </c>
      <c r="G47" s="10"/>
      <c r="H47" s="10"/>
      <c r="I47" s="10">
        <v>21.35617470893089</v>
      </c>
      <c r="J47" s="10">
        <v>78.643825291069106</v>
      </c>
      <c r="K47" s="10"/>
      <c r="L47" s="10"/>
      <c r="M47" s="10">
        <v>100</v>
      </c>
      <c r="N47" s="10"/>
      <c r="O47" s="10"/>
      <c r="P47" s="10">
        <v>0</v>
      </c>
      <c r="Q47" s="10"/>
      <c r="R47" s="10"/>
      <c r="S47" s="10"/>
      <c r="T47" s="10"/>
      <c r="U47" s="10"/>
      <c r="V47" s="10">
        <v>100</v>
      </c>
    </row>
    <row xmlns:x14ac="http://schemas.microsoft.com/office/spreadsheetml/2009/9/ac" r="48" s="186" customFormat="true" ht="12" x14ac:dyDescent="0.2">
      <c r="A48" s="184" t="s">
        <v>246</v>
      </c>
      <c r="B48" s="10">
        <v>2003</v>
      </c>
      <c r="C48" s="185" t="s">
        <v>250</v>
      </c>
      <c r="D48" s="10">
        <v>1877531.8721082311</v>
      </c>
      <c r="E48" s="10"/>
      <c r="F48" s="10">
        <v>78.643825291069106</v>
      </c>
      <c r="G48" s="10"/>
      <c r="H48" s="10"/>
      <c r="I48" s="10">
        <v>21.35617470893089</v>
      </c>
      <c r="J48" s="10">
        <v>78.643825291069106</v>
      </c>
      <c r="K48" s="10"/>
      <c r="L48" s="10"/>
      <c r="M48" s="10">
        <v>100</v>
      </c>
      <c r="N48" s="10"/>
      <c r="O48" s="10"/>
      <c r="P48" s="10">
        <v>0</v>
      </c>
      <c r="Q48" s="10"/>
      <c r="R48" s="10"/>
      <c r="S48" s="10"/>
      <c r="T48" s="10"/>
      <c r="U48" s="10"/>
      <c r="V48" s="10">
        <v>100</v>
      </c>
    </row>
    <row xmlns:x14ac="http://schemas.microsoft.com/office/spreadsheetml/2009/9/ac" r="49" s="186" customFormat="true" ht="12" x14ac:dyDescent="0.2">
      <c r="A49" s="184" t="s">
        <v>246</v>
      </c>
      <c r="B49" s="10">
        <v>2004</v>
      </c>
      <c r="C49" s="185" t="s">
        <v>250</v>
      </c>
      <c r="D49" s="10">
        <v>1924902.20351944</v>
      </c>
      <c r="E49" s="10"/>
      <c r="F49" s="10">
        <v>78.643825291069106</v>
      </c>
      <c r="G49" s="10"/>
      <c r="H49" s="10"/>
      <c r="I49" s="10">
        <v>21.35617470893089</v>
      </c>
      <c r="J49" s="10">
        <v>78.643825291069106</v>
      </c>
      <c r="K49" s="10"/>
      <c r="L49" s="10"/>
      <c r="M49" s="10">
        <v>100</v>
      </c>
      <c r="N49" s="10"/>
      <c r="O49" s="10"/>
      <c r="P49" s="10">
        <v>0</v>
      </c>
      <c r="Q49" s="10"/>
      <c r="R49" s="10"/>
      <c r="S49" s="10"/>
      <c r="T49" s="10"/>
      <c r="U49" s="10"/>
      <c r="V49" s="10">
        <v>100</v>
      </c>
    </row>
    <row xmlns:x14ac="http://schemas.microsoft.com/office/spreadsheetml/2009/9/ac" r="50" s="186" customFormat="true" ht="12" x14ac:dyDescent="0.2">
      <c r="A50" s="184" t="s">
        <v>246</v>
      </c>
      <c r="B50" s="10">
        <v>2005</v>
      </c>
      <c r="C50" s="185" t="s">
        <v>250</v>
      </c>
      <c r="D50" s="10">
        <v>1972306.0105081941</v>
      </c>
      <c r="E50" s="10"/>
      <c r="F50" s="10">
        <v>79.206750117773481</v>
      </c>
      <c r="G50" s="10"/>
      <c r="H50" s="10"/>
      <c r="I50" s="10">
        <v>20.793249882226519</v>
      </c>
      <c r="J50" s="10">
        <v>79.206750117773481</v>
      </c>
      <c r="K50" s="10"/>
      <c r="L50" s="10"/>
      <c r="M50" s="10">
        <v>100</v>
      </c>
      <c r="N50" s="10"/>
      <c r="O50" s="10"/>
      <c r="P50" s="10">
        <v>0</v>
      </c>
      <c r="Q50" s="10"/>
      <c r="R50" s="10"/>
      <c r="S50" s="10"/>
      <c r="T50" s="10"/>
      <c r="U50" s="10"/>
      <c r="V50" s="10">
        <v>100</v>
      </c>
    </row>
    <row xmlns:x14ac="http://schemas.microsoft.com/office/spreadsheetml/2009/9/ac" r="51" s="186" customFormat="true" ht="12" x14ac:dyDescent="0.2">
      <c r="A51" s="184" t="s">
        <v>246</v>
      </c>
      <c r="B51" s="10">
        <v>2006</v>
      </c>
      <c r="C51" s="185" t="s">
        <v>250</v>
      </c>
      <c r="D51" s="10">
        <v>2018829.6350000759</v>
      </c>
      <c r="E51" s="10"/>
      <c r="F51" s="10">
        <v>79.769674944477856</v>
      </c>
      <c r="G51" s="10"/>
      <c r="H51" s="10"/>
      <c r="I51" s="10">
        <v>20.23032505552214</v>
      </c>
      <c r="J51" s="10">
        <v>79.769674944477856</v>
      </c>
      <c r="K51" s="10"/>
      <c r="L51" s="10"/>
      <c r="M51" s="10">
        <v>100</v>
      </c>
      <c r="N51" s="10"/>
      <c r="O51" s="10"/>
      <c r="P51" s="10">
        <v>0</v>
      </c>
      <c r="Q51" s="10"/>
      <c r="R51" s="10"/>
      <c r="S51" s="10"/>
      <c r="T51" s="10"/>
      <c r="U51" s="10"/>
      <c r="V51" s="10">
        <v>100</v>
      </c>
    </row>
    <row xmlns:x14ac="http://schemas.microsoft.com/office/spreadsheetml/2009/9/ac" r="52" s="186" customFormat="true" ht="12" x14ac:dyDescent="0.2">
      <c r="A52" s="184" t="s">
        <v>246</v>
      </c>
      <c r="B52" s="10">
        <v>2007</v>
      </c>
      <c r="C52" s="185" t="s">
        <v>250</v>
      </c>
      <c r="D52" s="10">
        <v>2058933.099889603</v>
      </c>
      <c r="E52" s="10"/>
      <c r="F52" s="10">
        <v>80.332599771182231</v>
      </c>
      <c r="G52" s="10"/>
      <c r="H52" s="10"/>
      <c r="I52" s="10">
        <v>19.667400228817769</v>
      </c>
      <c r="J52" s="10">
        <v>80.332599771182231</v>
      </c>
      <c r="K52" s="10"/>
      <c r="L52" s="10"/>
      <c r="M52" s="10">
        <v>100</v>
      </c>
      <c r="N52" s="10"/>
      <c r="O52" s="10"/>
      <c r="P52" s="10">
        <v>0</v>
      </c>
      <c r="Q52" s="10"/>
      <c r="R52" s="10"/>
      <c r="S52" s="10"/>
      <c r="T52" s="10"/>
      <c r="U52" s="10"/>
      <c r="V52" s="10">
        <v>100</v>
      </c>
    </row>
    <row xmlns:x14ac="http://schemas.microsoft.com/office/spreadsheetml/2009/9/ac" r="53" s="186" customFormat="true" ht="12" x14ac:dyDescent="0.2">
      <c r="A53" s="184" t="s">
        <v>246</v>
      </c>
      <c r="B53" s="10">
        <v>2008</v>
      </c>
      <c r="C53" s="185" t="s">
        <v>250</v>
      </c>
      <c r="D53" s="10">
        <v>2098487.4298187261</v>
      </c>
      <c r="E53" s="10"/>
      <c r="F53" s="10">
        <v>80.895524597886606</v>
      </c>
      <c r="G53" s="10"/>
      <c r="H53" s="10"/>
      <c r="I53" s="10">
        <v>19.10447540211339</v>
      </c>
      <c r="J53" s="10">
        <v>80.895524597886606</v>
      </c>
      <c r="K53" s="10"/>
      <c r="L53" s="10"/>
      <c r="M53" s="10">
        <v>100</v>
      </c>
      <c r="N53" s="10"/>
      <c r="O53" s="10"/>
      <c r="P53" s="10">
        <v>0</v>
      </c>
      <c r="Q53" s="10"/>
      <c r="R53" s="10"/>
      <c r="S53" s="10"/>
      <c r="T53" s="10"/>
      <c r="U53" s="10"/>
      <c r="V53" s="10">
        <v>100</v>
      </c>
    </row>
    <row xmlns:x14ac="http://schemas.microsoft.com/office/spreadsheetml/2009/9/ac" r="54" s="186" customFormat="true" ht="12" x14ac:dyDescent="0.2">
      <c r="A54" s="184" t="s">
        <v>246</v>
      </c>
      <c r="B54" s="10">
        <v>2009</v>
      </c>
      <c r="C54" s="185" t="s">
        <v>250</v>
      </c>
      <c r="D54" s="10">
        <v>2136841.3972263341</v>
      </c>
      <c r="E54" s="10"/>
      <c r="F54" s="10">
        <v>81.458449424590981</v>
      </c>
      <c r="G54" s="10"/>
      <c r="H54" s="10"/>
      <c r="I54" s="10">
        <v>18.541550575409019</v>
      </c>
      <c r="J54" s="10">
        <v>81.458449424590981</v>
      </c>
      <c r="K54" s="10"/>
      <c r="L54" s="10"/>
      <c r="M54" s="10">
        <v>100</v>
      </c>
      <c r="N54" s="10"/>
      <c r="O54" s="10"/>
      <c r="P54" s="10">
        <v>0</v>
      </c>
      <c r="Q54" s="10"/>
      <c r="R54" s="10"/>
      <c r="S54" s="10"/>
      <c r="T54" s="10"/>
      <c r="U54" s="10"/>
      <c r="V54" s="10">
        <v>100</v>
      </c>
    </row>
    <row xmlns:x14ac="http://schemas.microsoft.com/office/spreadsheetml/2009/9/ac" r="55" s="186" customFormat="true" ht="12" x14ac:dyDescent="0.2">
      <c r="A55" s="184" t="s">
        <v>246</v>
      </c>
      <c r="B55" s="10">
        <v>2010</v>
      </c>
      <c r="C55" s="185" t="s">
        <v>250</v>
      </c>
      <c r="D55" s="10">
        <v>2172859.2103492739</v>
      </c>
      <c r="E55" s="10"/>
      <c r="F55" s="10">
        <v>82.021374251295356</v>
      </c>
      <c r="G55" s="10"/>
      <c r="H55" s="10"/>
      <c r="I55" s="10">
        <v>17.978625748704641</v>
      </c>
      <c r="J55" s="10">
        <v>82.021374251295356</v>
      </c>
      <c r="K55" s="10"/>
      <c r="L55" s="10"/>
      <c r="M55" s="10">
        <v>100</v>
      </c>
      <c r="N55" s="10"/>
      <c r="O55" s="10"/>
      <c r="P55" s="10">
        <v>0</v>
      </c>
      <c r="Q55" s="10"/>
      <c r="R55" s="10"/>
      <c r="S55" s="10"/>
      <c r="T55" s="10"/>
      <c r="U55" s="10"/>
      <c r="V55" s="10">
        <v>100</v>
      </c>
    </row>
    <row xmlns:x14ac="http://schemas.microsoft.com/office/spreadsheetml/2009/9/ac" r="56" s="186" customFormat="true" ht="12" x14ac:dyDescent="0.2">
      <c r="A56" s="184" t="s">
        <v>246</v>
      </c>
      <c r="B56" s="10">
        <v>2011</v>
      </c>
      <c r="C56" s="185" t="s">
        <v>250</v>
      </c>
      <c r="D56" s="10">
        <v>2203885.7196273799</v>
      </c>
      <c r="E56" s="10"/>
      <c r="F56" s="10">
        <v>82.584299077999503</v>
      </c>
      <c r="G56" s="10"/>
      <c r="H56" s="10"/>
      <c r="I56" s="10">
        <v>17.4157009220005</v>
      </c>
      <c r="J56" s="10">
        <v>82.584299077999503</v>
      </c>
      <c r="K56" s="10"/>
      <c r="L56" s="10"/>
      <c r="M56" s="10">
        <v>100</v>
      </c>
      <c r="N56" s="10"/>
      <c r="O56" s="10"/>
      <c r="P56" s="10">
        <v>0</v>
      </c>
      <c r="Q56" s="10"/>
      <c r="R56" s="10"/>
      <c r="S56" s="10"/>
      <c r="T56" s="10"/>
      <c r="U56" s="10"/>
      <c r="V56" s="10">
        <v>100</v>
      </c>
    </row>
    <row xmlns:x14ac="http://schemas.microsoft.com/office/spreadsheetml/2009/9/ac" r="57" s="186" customFormat="true" ht="12" x14ac:dyDescent="0.2">
      <c r="A57" s="184" t="s">
        <v>246</v>
      </c>
      <c r="B57" s="10">
        <v>2012</v>
      </c>
      <c r="C57" s="185" t="s">
        <v>250</v>
      </c>
      <c r="D57" s="10">
        <v>2226307.0714233401</v>
      </c>
      <c r="E57" s="10"/>
      <c r="F57" s="10">
        <v>83.147223904703878</v>
      </c>
      <c r="G57" s="10"/>
      <c r="H57" s="10"/>
      <c r="I57" s="10">
        <v>16.852776095296122</v>
      </c>
      <c r="J57" s="10">
        <v>83.147223904703878</v>
      </c>
      <c r="K57" s="10"/>
      <c r="L57" s="10"/>
      <c r="M57" s="10">
        <v>97.787213965558294</v>
      </c>
      <c r="N57" s="10"/>
      <c r="O57" s="10"/>
      <c r="P57" s="10">
        <v>2.2127860344417059</v>
      </c>
      <c r="Q57" s="10"/>
      <c r="R57" s="10"/>
      <c r="S57" s="10"/>
      <c r="T57" s="10"/>
      <c r="U57" s="10"/>
      <c r="V57" s="10">
        <v>100</v>
      </c>
    </row>
    <row xmlns:x14ac="http://schemas.microsoft.com/office/spreadsheetml/2009/9/ac" r="58" s="186" customFormat="true" ht="12" x14ac:dyDescent="0.2">
      <c r="A58" s="184" t="s">
        <v>246</v>
      </c>
      <c r="B58" s="10">
        <v>2013</v>
      </c>
      <c r="C58" s="185" t="s">
        <v>250</v>
      </c>
      <c r="D58" s="10">
        <v>2247710.372077561</v>
      </c>
      <c r="E58" s="10"/>
      <c r="F58" s="10">
        <v>83.710148731408253</v>
      </c>
      <c r="G58" s="10"/>
      <c r="H58" s="10"/>
      <c r="I58" s="10">
        <v>16.28985126859175</v>
      </c>
      <c r="J58" s="10">
        <v>83.710148731408253</v>
      </c>
      <c r="K58" s="10"/>
      <c r="L58" s="10"/>
      <c r="M58" s="10">
        <v>95.555555555555657</v>
      </c>
      <c r="N58" s="10"/>
      <c r="O58" s="10"/>
      <c r="P58" s="10">
        <v>4.4444444444443434</v>
      </c>
      <c r="Q58" s="10"/>
      <c r="R58" s="10"/>
      <c r="S58" s="10"/>
      <c r="T58" s="10"/>
      <c r="U58" s="10"/>
      <c r="V58" s="10">
        <v>100</v>
      </c>
    </row>
    <row xmlns:x14ac="http://schemas.microsoft.com/office/spreadsheetml/2009/9/ac" r="59" s="186" customFormat="true" ht="12" x14ac:dyDescent="0.2">
      <c r="A59" s="184" t="s">
        <v>246</v>
      </c>
      <c r="B59" s="10">
        <v>2014</v>
      </c>
      <c r="C59" s="185" t="s">
        <v>250</v>
      </c>
      <c r="D59" s="10">
        <v>2269267.2491024779</v>
      </c>
      <c r="E59" s="10"/>
      <c r="F59" s="10">
        <v>84.273073558112628</v>
      </c>
      <c r="G59" s="10"/>
      <c r="H59" s="10"/>
      <c r="I59" s="10">
        <v>15.72692644188737</v>
      </c>
      <c r="J59" s="10">
        <v>84.273073558112628</v>
      </c>
      <c r="K59" s="10"/>
      <c r="L59" s="10"/>
      <c r="M59" s="10">
        <v>93.323897145553929</v>
      </c>
      <c r="N59" s="10"/>
      <c r="O59" s="10"/>
      <c r="P59" s="10">
        <v>6.6761028544460714</v>
      </c>
      <c r="Q59" s="10"/>
      <c r="R59" s="10"/>
      <c r="S59" s="10"/>
      <c r="T59" s="10"/>
      <c r="U59" s="10"/>
      <c r="V59" s="10">
        <v>100</v>
      </c>
    </row>
    <row xmlns:x14ac="http://schemas.microsoft.com/office/spreadsheetml/2009/9/ac" r="60" s="186" customFormat="true" ht="12" x14ac:dyDescent="0.2">
      <c r="A60" s="184" t="s">
        <v>246</v>
      </c>
      <c r="B60" s="10">
        <v>2015</v>
      </c>
      <c r="C60" s="185" t="s">
        <v>250</v>
      </c>
      <c r="D60" s="10">
        <v>2291292.5939007569</v>
      </c>
      <c r="E60" s="10"/>
      <c r="F60" s="10">
        <v>84.835998384817003</v>
      </c>
      <c r="G60" s="10"/>
      <c r="H60" s="10"/>
      <c r="I60" s="10">
        <v>15.164001615183</v>
      </c>
      <c r="J60" s="10">
        <v>84.835998384817003</v>
      </c>
      <c r="K60" s="10"/>
      <c r="L60" s="10"/>
      <c r="M60" s="10">
        <v>91.092238735551291</v>
      </c>
      <c r="N60" s="10"/>
      <c r="O60" s="10"/>
      <c r="P60" s="10">
        <v>8.907761264448709</v>
      </c>
      <c r="Q60" s="10"/>
      <c r="R60" s="10"/>
      <c r="S60" s="10"/>
      <c r="T60" s="10"/>
      <c r="U60" s="10"/>
      <c r="V60" s="10">
        <v>100</v>
      </c>
    </row>
    <row xmlns:x14ac="http://schemas.microsoft.com/office/spreadsheetml/2009/9/ac" r="61" s="186" customFormat="true" ht="12" x14ac:dyDescent="0.2">
      <c r="A61" s="184" t="s">
        <v>246</v>
      </c>
      <c r="B61" s="10">
        <v>2016</v>
      </c>
      <c r="C61" s="185" t="s">
        <v>250</v>
      </c>
      <c r="D61" s="10">
        <v>2313223.1001483919</v>
      </c>
      <c r="E61" s="10"/>
      <c r="F61" s="10">
        <v>85.398923211521378</v>
      </c>
      <c r="G61" s="10"/>
      <c r="H61" s="10"/>
      <c r="I61" s="10">
        <v>14.60107678847862</v>
      </c>
      <c r="J61" s="10">
        <v>85.398923211521378</v>
      </c>
      <c r="K61" s="10"/>
      <c r="L61" s="10"/>
      <c r="M61" s="10">
        <v>88.860580325548653</v>
      </c>
      <c r="N61" s="10"/>
      <c r="O61" s="10"/>
      <c r="P61" s="10">
        <v>11.13941967445135</v>
      </c>
      <c r="Q61" s="10"/>
      <c r="R61" s="10"/>
      <c r="S61" s="10"/>
      <c r="T61" s="10"/>
      <c r="U61" s="10"/>
      <c r="V61" s="10">
        <v>100</v>
      </c>
    </row>
    <row xmlns:x14ac="http://schemas.microsoft.com/office/spreadsheetml/2009/9/ac" r="62" s="186" customFormat="true" ht="12" x14ac:dyDescent="0.2">
      <c r="A62" s="184" t="s">
        <v>246</v>
      </c>
      <c r="B62" s="10">
        <v>2017</v>
      </c>
      <c r="C62" s="185" t="s">
        <v>250</v>
      </c>
      <c r="D62" s="10">
        <v>2332606.3931044769</v>
      </c>
      <c r="E62" s="10"/>
      <c r="F62" s="10">
        <v>85.961848038225753</v>
      </c>
      <c r="G62" s="10"/>
      <c r="H62" s="10"/>
      <c r="I62" s="10">
        <v>14.038151961774251</v>
      </c>
      <c r="J62" s="10">
        <v>85.961848038225753</v>
      </c>
      <c r="K62" s="10"/>
      <c r="L62" s="10"/>
      <c r="M62" s="10">
        <v>86.628921915546016</v>
      </c>
      <c r="N62" s="10"/>
      <c r="O62" s="10"/>
      <c r="P62" s="10">
        <v>13.37107808445398</v>
      </c>
      <c r="Q62" s="10"/>
      <c r="R62" s="10"/>
      <c r="S62" s="10"/>
      <c r="T62" s="10"/>
      <c r="U62" s="10"/>
      <c r="V62" s="10">
        <v>100</v>
      </c>
    </row>
    <row xmlns:x14ac="http://schemas.microsoft.com/office/spreadsheetml/2009/9/ac" r="63" s="186" customFormat="true" ht="12" x14ac:dyDescent="0.2">
      <c r="A63" s="184" t="s">
        <v>246</v>
      </c>
      <c r="B63" s="10">
        <v>2018</v>
      </c>
      <c r="C63" s="185" t="s">
        <v>250</v>
      </c>
      <c r="D63" s="10">
        <v>2350052.2392029571</v>
      </c>
      <c r="E63" s="10"/>
      <c r="F63" s="10">
        <v>86.524772864930128</v>
      </c>
      <c r="G63" s="10"/>
      <c r="H63" s="10"/>
      <c r="I63" s="10">
        <v>13.47522713506987</v>
      </c>
      <c r="J63" s="10">
        <v>86.524772864930128</v>
      </c>
      <c r="K63" s="10"/>
      <c r="L63" s="10"/>
      <c r="M63" s="10">
        <v>84.397263505544288</v>
      </c>
      <c r="N63" s="10"/>
      <c r="O63" s="10"/>
      <c r="P63" s="10">
        <v>15.60273649445571</v>
      </c>
      <c r="Q63" s="10"/>
      <c r="R63" s="10"/>
      <c r="S63" s="10"/>
      <c r="T63" s="10"/>
      <c r="U63" s="10"/>
      <c r="V63" s="10">
        <v>100</v>
      </c>
    </row>
    <row xmlns:x14ac="http://schemas.microsoft.com/office/spreadsheetml/2009/9/ac" r="64" s="186" customFormat="true" ht="12" x14ac:dyDescent="0.2">
      <c r="A64" s="184" t="s">
        <v>246</v>
      </c>
      <c r="B64" s="10">
        <v>2019</v>
      </c>
      <c r="C64" s="185" t="s">
        <v>250</v>
      </c>
      <c r="D64" s="10">
        <v>2366119.71227417</v>
      </c>
      <c r="E64" s="10"/>
      <c r="F64" s="10">
        <v>87.087697691634503</v>
      </c>
      <c r="G64" s="10"/>
      <c r="H64" s="10"/>
      <c r="I64" s="10">
        <v>12.912302308365501</v>
      </c>
      <c r="J64" s="10">
        <v>87.087697691634503</v>
      </c>
      <c r="K64" s="10"/>
      <c r="L64" s="10"/>
      <c r="M64" s="10">
        <v>82.16560509554165</v>
      </c>
      <c r="N64" s="10"/>
      <c r="O64" s="10"/>
      <c r="P64" s="10">
        <v>17.83439490445835</v>
      </c>
      <c r="Q64" s="10"/>
      <c r="R64" s="10"/>
      <c r="S64" s="10"/>
      <c r="T64" s="10"/>
      <c r="U64" s="10"/>
      <c r="V64" s="10">
        <v>100</v>
      </c>
    </row>
    <row xmlns:x14ac="http://schemas.microsoft.com/office/spreadsheetml/2009/9/ac" r="65" s="186" customFormat="true" ht="12" x14ac:dyDescent="0.2">
      <c r="A65" s="184" t="s">
        <v>246</v>
      </c>
      <c r="B65" s="10">
        <v>2020</v>
      </c>
      <c r="C65" s="185" t="s">
        <v>250</v>
      </c>
      <c r="D65" s="10">
        <v>2380792.0404075622</v>
      </c>
      <c r="E65" s="10"/>
      <c r="F65" s="10">
        <v>87.650622518338878</v>
      </c>
      <c r="G65" s="10"/>
      <c r="H65" s="10"/>
      <c r="I65" s="10">
        <v>12.34937748166112</v>
      </c>
      <c r="J65" s="10">
        <v>87.650622518338878</v>
      </c>
      <c r="K65" s="10"/>
      <c r="L65" s="10"/>
      <c r="M65" s="10">
        <v>79.933946685539013</v>
      </c>
      <c r="N65" s="10"/>
      <c r="O65" s="10"/>
      <c r="P65" s="10">
        <v>20.066053314460991</v>
      </c>
      <c r="Q65" s="10"/>
      <c r="R65" s="10"/>
      <c r="S65" s="10"/>
      <c r="T65" s="10"/>
      <c r="U65" s="10"/>
      <c r="V65" s="10">
        <v>100</v>
      </c>
    </row>
    <row xmlns:x14ac="http://schemas.microsoft.com/office/spreadsheetml/2009/9/ac" r="66" s="186" customFormat="true" ht="12" x14ac:dyDescent="0.2">
      <c r="A66" s="184" t="s">
        <v>246</v>
      </c>
      <c r="B66" s="10">
        <v>2021</v>
      </c>
      <c r="C66" s="185" t="s">
        <v>250</v>
      </c>
      <c r="D66" s="10">
        <v>2393557.797253571</v>
      </c>
      <c r="E66" s="10"/>
      <c r="F66" s="10">
        <v>88.213547345043253</v>
      </c>
      <c r="G66" s="10"/>
      <c r="H66" s="10"/>
      <c r="I66" s="10">
        <v>11.786452654956751</v>
      </c>
      <c r="J66" s="10">
        <v>88.213547345043253</v>
      </c>
      <c r="K66" s="10"/>
      <c r="L66" s="10"/>
      <c r="M66" s="10">
        <v>77.702288275537285</v>
      </c>
      <c r="N66" s="10"/>
      <c r="O66" s="10"/>
      <c r="P66" s="10">
        <v>22.297711724462719</v>
      </c>
      <c r="Q66" s="10"/>
      <c r="R66" s="10"/>
      <c r="S66" s="10"/>
      <c r="T66" s="10"/>
      <c r="U66" s="10"/>
      <c r="V66" s="10">
        <v>100</v>
      </c>
    </row>
    <row xmlns:x14ac="http://schemas.microsoft.com/office/spreadsheetml/2009/9/ac" r="67" s="186" customFormat="true" ht="12" x14ac:dyDescent="0.2">
      <c r="A67" s="184" t="s">
        <v>246</v>
      </c>
      <c r="B67" s="10">
        <v>2022</v>
      </c>
      <c r="C67" s="185" t="s">
        <v>250</v>
      </c>
      <c r="D67" s="10">
        <v>2404506.5683078771</v>
      </c>
      <c r="E67" s="10"/>
      <c r="F67" s="10">
        <v>88.213547345043253</v>
      </c>
      <c r="G67" s="10"/>
      <c r="H67" s="10"/>
      <c r="I67" s="10">
        <v>11.786452654956751</v>
      </c>
      <c r="J67" s="10">
        <v>88.213547345043253</v>
      </c>
      <c r="K67" s="10"/>
      <c r="L67" s="10"/>
      <c r="M67" s="10">
        <v>77.702288275537285</v>
      </c>
      <c r="N67" s="10"/>
      <c r="O67" s="10"/>
      <c r="P67" s="10">
        <v>22.297711724462719</v>
      </c>
      <c r="Q67" s="10"/>
      <c r="R67" s="10"/>
      <c r="S67" s="10"/>
      <c r="T67" s="10"/>
      <c r="U67" s="10"/>
      <c r="V67" s="10">
        <v>100</v>
      </c>
    </row>
    <row xmlns:x14ac="http://schemas.microsoft.com/office/spreadsheetml/2009/9/ac" r="68" s="186" customFormat="true" ht="12" x14ac:dyDescent="0.2">
      <c r="A68" s="184" t="s">
        <v>246</v>
      </c>
      <c r="B68" s="10">
        <v>2023</v>
      </c>
      <c r="C68" s="185" t="s">
        <v>250</v>
      </c>
      <c r="D68" s="10">
        <v>2413857.6405546572</v>
      </c>
      <c r="E68" s="10"/>
      <c r="F68" s="10">
        <v>88.213547345043253</v>
      </c>
      <c r="G68" s="10"/>
      <c r="H68" s="10"/>
      <c r="I68" s="10">
        <v>11.786452654956751</v>
      </c>
      <c r="J68" s="10">
        <v>88.213547345043253</v>
      </c>
      <c r="K68" s="10"/>
      <c r="L68" s="10"/>
      <c r="M68" s="10">
        <v>77.702288275537285</v>
      </c>
      <c r="N68" s="10"/>
      <c r="O68" s="10"/>
      <c r="P68" s="10">
        <v>22.297711724462719</v>
      </c>
      <c r="Q68" s="10"/>
      <c r="R68" s="10"/>
      <c r="S68" s="10"/>
      <c r="T68" s="10"/>
      <c r="U68" s="10"/>
      <c r="V68" s="10">
        <v>100</v>
      </c>
    </row>
    <row xmlns:x14ac="http://schemas.microsoft.com/office/spreadsheetml/2009/9/ac" r="69" s="186" customFormat="true" ht="12" x14ac:dyDescent="0.2">
      <c r="A69" s="184" t="s">
        <v>246</v>
      </c>
      <c r="B69" s="10">
        <v>2024</v>
      </c>
      <c r="C69" s="185" t="s">
        <v>250</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6" customFormat="true" ht="12" x14ac:dyDescent="0.2">
      <c r="A70" s="184" t="s">
        <v>246</v>
      </c>
      <c r="B70" s="10">
        <v>2025</v>
      </c>
      <c r="C70" s="185" t="s">
        <v>250</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6" customFormat="true" ht="12" x14ac:dyDescent="0.2">
      <c r="A71" s="184" t="s">
        <v>246</v>
      </c>
      <c r="B71" s="10">
        <v>2026</v>
      </c>
      <c r="C71" s="185" t="s">
        <v>250</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6" customFormat="true" ht="12" x14ac:dyDescent="0.2">
      <c r="A72" s="184" t="s">
        <v>246</v>
      </c>
      <c r="B72" s="10">
        <v>2027</v>
      </c>
      <c r="C72" s="185" t="s">
        <v>250</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6" customFormat="true" ht="12" x14ac:dyDescent="0.2">
      <c r="A73" s="184" t="s">
        <v>246</v>
      </c>
      <c r="B73" s="10">
        <v>2028</v>
      </c>
      <c r="C73" s="185" t="s">
        <v>250</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6" customFormat="true" ht="12" x14ac:dyDescent="0.2">
      <c r="A74" s="184" t="s">
        <v>246</v>
      </c>
      <c r="B74" s="10">
        <v>2029</v>
      </c>
      <c r="C74" s="185" t="s">
        <v>250</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6" customFormat="true" ht="12" x14ac:dyDescent="0.2">
      <c r="A75" s="184" t="s">
        <v>246</v>
      </c>
      <c r="B75" s="10">
        <v>2030</v>
      </c>
      <c r="C75" s="185" t="s">
        <v>250</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6" customFormat="true" ht="12" x14ac:dyDescent="0.2">
      <c r="A76" s="184" t="s">
        <v>246</v>
      </c>
      <c r="B76" s="10">
        <v>2000</v>
      </c>
      <c r="C76" s="185" t="s">
        <v>251</v>
      </c>
      <c r="D76" s="10">
        <v>1117362.057533798</v>
      </c>
      <c r="E76" s="10"/>
      <c r="F76" s="10">
        <v>51.071949769077037</v>
      </c>
      <c r="G76" s="10"/>
      <c r="H76" s="10"/>
      <c r="I76" s="10">
        <v>48.928050230922963</v>
      </c>
      <c r="J76" s="10">
        <v>51.071949769077037</v>
      </c>
      <c r="K76" s="10"/>
      <c r="L76" s="10">
        <v>100</v>
      </c>
      <c r="M76" s="10"/>
      <c r="N76" s="10"/>
      <c r="O76" s="10">
        <v>0</v>
      </c>
      <c r="P76" s="10">
        <v>100</v>
      </c>
      <c r="Q76" s="10"/>
      <c r="R76" s="10"/>
      <c r="S76" s="10"/>
      <c r="T76" s="10"/>
      <c r="U76" s="10"/>
      <c r="V76" s="10">
        <v>100</v>
      </c>
    </row>
    <row xmlns:x14ac="http://schemas.microsoft.com/office/spreadsheetml/2009/9/ac" r="77" s="186" customFormat="true" ht="12" x14ac:dyDescent="0.2">
      <c r="A77" s="184" t="s">
        <v>246</v>
      </c>
      <c r="B77" s="10">
        <v>2001</v>
      </c>
      <c r="C77" s="185" t="s">
        <v>251</v>
      </c>
      <c r="D77" s="10">
        <v>1080337.8276818469</v>
      </c>
      <c r="E77" s="10"/>
      <c r="F77" s="10">
        <v>51.071949769077037</v>
      </c>
      <c r="G77" s="10"/>
      <c r="H77" s="10"/>
      <c r="I77" s="10">
        <v>48.928050230922963</v>
      </c>
      <c r="J77" s="10">
        <v>51.071949769077037</v>
      </c>
      <c r="K77" s="10"/>
      <c r="L77" s="10">
        <v>100</v>
      </c>
      <c r="M77" s="10"/>
      <c r="N77" s="10"/>
      <c r="O77" s="10">
        <v>0</v>
      </c>
      <c r="P77" s="10">
        <v>100</v>
      </c>
      <c r="Q77" s="10"/>
      <c r="R77" s="10"/>
      <c r="S77" s="10"/>
      <c r="T77" s="10"/>
      <c r="U77" s="10"/>
      <c r="V77" s="10">
        <v>100</v>
      </c>
    </row>
    <row xmlns:x14ac="http://schemas.microsoft.com/office/spreadsheetml/2009/9/ac" r="78" s="186" customFormat="true" ht="12" x14ac:dyDescent="0.2">
      <c r="A78" s="184" t="s">
        <v>246</v>
      </c>
      <c r="B78" s="10">
        <v>2002</v>
      </c>
      <c r="C78" s="185" t="s">
        <v>251</v>
      </c>
      <c r="D78" s="10">
        <v>1060904.0883464811</v>
      </c>
      <c r="E78" s="10"/>
      <c r="F78" s="10">
        <v>51.071949769077037</v>
      </c>
      <c r="G78" s="10"/>
      <c r="H78" s="10"/>
      <c r="I78" s="10">
        <v>48.928050230922963</v>
      </c>
      <c r="J78" s="10">
        <v>51.071949769077037</v>
      </c>
      <c r="K78" s="10"/>
      <c r="L78" s="10">
        <v>100</v>
      </c>
      <c r="M78" s="10"/>
      <c r="N78" s="10"/>
      <c r="O78" s="10">
        <v>0</v>
      </c>
      <c r="P78" s="10">
        <v>100</v>
      </c>
      <c r="Q78" s="10"/>
      <c r="R78" s="10"/>
      <c r="S78" s="10"/>
      <c r="T78" s="10"/>
      <c r="U78" s="10"/>
      <c r="V78" s="10">
        <v>100</v>
      </c>
    </row>
    <row xmlns:x14ac="http://schemas.microsoft.com/office/spreadsheetml/2009/9/ac" r="79" s="186" customFormat="true" ht="12" x14ac:dyDescent="0.2">
      <c r="A79" s="184" t="s">
        <v>246</v>
      </c>
      <c r="B79" s="10">
        <v>2003</v>
      </c>
      <c r="C79" s="185" t="s">
        <v>251</v>
      </c>
      <c r="D79" s="10">
        <v>1028639.1278917691</v>
      </c>
      <c r="E79" s="10"/>
      <c r="F79" s="10">
        <v>51.071949769077037</v>
      </c>
      <c r="G79" s="10"/>
      <c r="H79" s="10"/>
      <c r="I79" s="10">
        <v>48.928050230922963</v>
      </c>
      <c r="J79" s="10">
        <v>51.071949769077037</v>
      </c>
      <c r="K79" s="10"/>
      <c r="L79" s="10">
        <v>100</v>
      </c>
      <c r="M79" s="10"/>
      <c r="N79" s="10"/>
      <c r="O79" s="10">
        <v>0</v>
      </c>
      <c r="P79" s="10">
        <v>100</v>
      </c>
      <c r="Q79" s="10"/>
      <c r="R79" s="10"/>
      <c r="S79" s="10"/>
      <c r="T79" s="10"/>
      <c r="U79" s="10"/>
      <c r="V79" s="10">
        <v>100</v>
      </c>
    </row>
    <row xmlns:x14ac="http://schemas.microsoft.com/office/spreadsheetml/2009/9/ac" r="80" s="186" customFormat="true" ht="12" x14ac:dyDescent="0.2">
      <c r="A80" s="184" t="s">
        <v>246</v>
      </c>
      <c r="B80" s="10">
        <v>2004</v>
      </c>
      <c r="C80" s="185" t="s">
        <v>251</v>
      </c>
      <c r="D80" s="10">
        <v>991483.79648056033</v>
      </c>
      <c r="E80" s="10"/>
      <c r="F80" s="10">
        <v>51.071949769077037</v>
      </c>
      <c r="G80" s="10"/>
      <c r="H80" s="10"/>
      <c r="I80" s="10">
        <v>48.928050230922963</v>
      </c>
      <c r="J80" s="10">
        <v>51.071949769077037</v>
      </c>
      <c r="K80" s="10"/>
      <c r="L80" s="10">
        <v>100</v>
      </c>
      <c r="M80" s="10"/>
      <c r="N80" s="10"/>
      <c r="O80" s="10">
        <v>0</v>
      </c>
      <c r="P80" s="10">
        <v>100</v>
      </c>
      <c r="Q80" s="10"/>
      <c r="R80" s="10"/>
      <c r="S80" s="10"/>
      <c r="T80" s="10"/>
      <c r="U80" s="10"/>
      <c r="V80" s="10">
        <v>100</v>
      </c>
    </row>
    <row xmlns:x14ac="http://schemas.microsoft.com/office/spreadsheetml/2009/9/ac" r="81" s="186" customFormat="true" ht="12" x14ac:dyDescent="0.2">
      <c r="A81" s="184" t="s">
        <v>246</v>
      </c>
      <c r="B81" s="10">
        <v>2005</v>
      </c>
      <c r="C81" s="185" t="s">
        <v>251</v>
      </c>
      <c r="D81" s="10">
        <v>955266.98949180602</v>
      </c>
      <c r="E81" s="10"/>
      <c r="F81" s="10">
        <v>52.531508457650489</v>
      </c>
      <c r="G81" s="10"/>
      <c r="H81" s="10"/>
      <c r="I81" s="10">
        <v>47.468491542349511</v>
      </c>
      <c r="J81" s="10">
        <v>52.531508457650489</v>
      </c>
      <c r="K81" s="10"/>
      <c r="L81" s="10">
        <v>100</v>
      </c>
      <c r="M81" s="10"/>
      <c r="N81" s="10"/>
      <c r="O81" s="10">
        <v>0</v>
      </c>
      <c r="P81" s="10">
        <v>100</v>
      </c>
      <c r="Q81" s="10"/>
      <c r="R81" s="10"/>
      <c r="S81" s="10"/>
      <c r="T81" s="10"/>
      <c r="U81" s="10"/>
      <c r="V81" s="10">
        <v>100</v>
      </c>
    </row>
    <row xmlns:x14ac="http://schemas.microsoft.com/office/spreadsheetml/2009/9/ac" r="82" s="186" customFormat="true" ht="12" x14ac:dyDescent="0.2">
      <c r="A82" s="184" t="s">
        <v>246</v>
      </c>
      <c r="B82" s="10">
        <v>2006</v>
      </c>
      <c r="C82" s="185" t="s">
        <v>251</v>
      </c>
      <c r="D82" s="10">
        <v>919359.36499992374</v>
      </c>
      <c r="E82" s="10"/>
      <c r="F82" s="10">
        <v>53.991067146224403</v>
      </c>
      <c r="G82" s="10"/>
      <c r="H82" s="10"/>
      <c r="I82" s="10">
        <v>46.008932853775597</v>
      </c>
      <c r="J82" s="10">
        <v>53.991067146224403</v>
      </c>
      <c r="K82" s="10"/>
      <c r="L82" s="10">
        <v>100</v>
      </c>
      <c r="M82" s="10"/>
      <c r="N82" s="10"/>
      <c r="O82" s="10">
        <v>0</v>
      </c>
      <c r="P82" s="10">
        <v>100</v>
      </c>
      <c r="Q82" s="10"/>
      <c r="R82" s="10"/>
      <c r="S82" s="10"/>
      <c r="T82" s="10"/>
      <c r="U82" s="10"/>
      <c r="V82" s="10">
        <v>100</v>
      </c>
    </row>
    <row xmlns:x14ac="http://schemas.microsoft.com/office/spreadsheetml/2009/9/ac" r="83" s="186" customFormat="true" ht="12" x14ac:dyDescent="0.2">
      <c r="A83" s="184" t="s">
        <v>246</v>
      </c>
      <c r="B83" s="10">
        <v>2007</v>
      </c>
      <c r="C83" s="185" t="s">
        <v>251</v>
      </c>
      <c r="D83" s="10">
        <v>881559.90011039737</v>
      </c>
      <c r="E83" s="10"/>
      <c r="F83" s="10">
        <v>55.450625834797847</v>
      </c>
      <c r="G83" s="10"/>
      <c r="H83" s="10"/>
      <c r="I83" s="10">
        <v>44.549374165202153</v>
      </c>
      <c r="J83" s="10">
        <v>55.450625834797847</v>
      </c>
      <c r="K83" s="10"/>
      <c r="L83" s="10">
        <v>100</v>
      </c>
      <c r="M83" s="10"/>
      <c r="N83" s="10"/>
      <c r="O83" s="10">
        <v>0</v>
      </c>
      <c r="P83" s="10">
        <v>100</v>
      </c>
      <c r="Q83" s="10"/>
      <c r="R83" s="10"/>
      <c r="S83" s="10"/>
      <c r="T83" s="10"/>
      <c r="U83" s="10"/>
      <c r="V83" s="10">
        <v>100</v>
      </c>
    </row>
    <row xmlns:x14ac="http://schemas.microsoft.com/office/spreadsheetml/2009/9/ac" r="84" s="186" customFormat="true" ht="12" x14ac:dyDescent="0.2">
      <c r="A84" s="184" t="s">
        <v>246</v>
      </c>
      <c r="B84" s="10">
        <v>2008</v>
      </c>
      <c r="C84" s="185" t="s">
        <v>251</v>
      </c>
      <c r="D84" s="10">
        <v>844692.57018127444</v>
      </c>
      <c r="E84" s="10"/>
      <c r="F84" s="10">
        <v>56.910184523371747</v>
      </c>
      <c r="G84" s="10">
        <v>56.910184523371747</v>
      </c>
      <c r="H84" s="10">
        <v>0</v>
      </c>
      <c r="I84" s="10">
        <v>43.089815476628253</v>
      </c>
      <c r="J84" s="10">
        <v>0</v>
      </c>
      <c r="K84" s="10"/>
      <c r="L84" s="10">
        <v>100</v>
      </c>
      <c r="M84" s="10"/>
      <c r="N84" s="10"/>
      <c r="O84" s="10">
        <v>0</v>
      </c>
      <c r="P84" s="10">
        <v>100</v>
      </c>
      <c r="Q84" s="10"/>
      <c r="R84" s="10"/>
      <c r="S84" s="10"/>
      <c r="T84" s="10"/>
      <c r="U84" s="10"/>
      <c r="V84" s="10">
        <v>100</v>
      </c>
    </row>
    <row xmlns:x14ac="http://schemas.microsoft.com/office/spreadsheetml/2009/9/ac" r="85" s="186" customFormat="true" ht="12" x14ac:dyDescent="0.2">
      <c r="A85" s="184" t="s">
        <v>246</v>
      </c>
      <c r="B85" s="10">
        <v>2009</v>
      </c>
      <c r="C85" s="185" t="s">
        <v>251</v>
      </c>
      <c r="D85" s="10">
        <v>808819.60277366638</v>
      </c>
      <c r="E85" s="10"/>
      <c r="F85" s="10">
        <v>58.369743211945661</v>
      </c>
      <c r="G85" s="10">
        <v>58.369743211945661</v>
      </c>
      <c r="H85" s="10">
        <v>0</v>
      </c>
      <c r="I85" s="10">
        <v>41.630256788054339</v>
      </c>
      <c r="J85" s="10">
        <v>0</v>
      </c>
      <c r="K85" s="10"/>
      <c r="L85" s="10">
        <v>100</v>
      </c>
      <c r="M85" s="10">
        <v>79.069767441860463</v>
      </c>
      <c r="N85" s="10">
        <v>20.93023255813954</v>
      </c>
      <c r="O85" s="10">
        <v>0</v>
      </c>
      <c r="P85" s="10">
        <v>0</v>
      </c>
      <c r="Q85" s="10"/>
      <c r="R85" s="10"/>
      <c r="S85" s="10"/>
      <c r="T85" s="10"/>
      <c r="U85" s="10"/>
      <c r="V85" s="10">
        <v>100</v>
      </c>
    </row>
    <row xmlns:x14ac="http://schemas.microsoft.com/office/spreadsheetml/2009/9/ac" r="86" s="186" customFormat="true" ht="12" x14ac:dyDescent="0.2">
      <c r="A86" s="184" t="s">
        <v>246</v>
      </c>
      <c r="B86" s="10">
        <v>2010</v>
      </c>
      <c r="C86" s="185" t="s">
        <v>251</v>
      </c>
      <c r="D86" s="10">
        <v>773270.78965072636</v>
      </c>
      <c r="E86" s="10"/>
      <c r="F86" s="10">
        <v>59.829301900519113</v>
      </c>
      <c r="G86" s="10">
        <v>59.829301900519113</v>
      </c>
      <c r="H86" s="10">
        <v>0</v>
      </c>
      <c r="I86" s="10">
        <v>40.170698099480887</v>
      </c>
      <c r="J86" s="10">
        <v>0</v>
      </c>
      <c r="K86" s="10"/>
      <c r="L86" s="10">
        <v>100</v>
      </c>
      <c r="M86" s="10">
        <v>79.069767441860463</v>
      </c>
      <c r="N86" s="10">
        <v>20.93023255813954</v>
      </c>
      <c r="O86" s="10">
        <v>0</v>
      </c>
      <c r="P86" s="10">
        <v>0</v>
      </c>
      <c r="Q86" s="10"/>
      <c r="R86" s="10"/>
      <c r="S86" s="10"/>
      <c r="T86" s="10"/>
      <c r="U86" s="10"/>
      <c r="V86" s="10">
        <v>100</v>
      </c>
    </row>
    <row xmlns:x14ac="http://schemas.microsoft.com/office/spreadsheetml/2009/9/ac" r="87" s="186" customFormat="true" ht="12" x14ac:dyDescent="0.2">
      <c r="A87" s="184" t="s">
        <v>246</v>
      </c>
      <c r="B87" s="10">
        <v>2011</v>
      </c>
      <c r="C87" s="185" t="s">
        <v>251</v>
      </c>
      <c r="D87" s="10">
        <v>741422.28037261963</v>
      </c>
      <c r="E87" s="10"/>
      <c r="F87" s="10">
        <v>61.288860589093019</v>
      </c>
      <c r="G87" s="10">
        <v>60.811314285714388</v>
      </c>
      <c r="H87" s="10">
        <v>0.47754630337863091</v>
      </c>
      <c r="I87" s="10">
        <v>38.711139410906981</v>
      </c>
      <c r="J87" s="10">
        <v>0</v>
      </c>
      <c r="K87" s="10"/>
      <c r="L87" s="10">
        <v>100</v>
      </c>
      <c r="M87" s="10">
        <v>79.069767441860463</v>
      </c>
      <c r="N87" s="10">
        <v>20.93023255813954</v>
      </c>
      <c r="O87" s="10">
        <v>0</v>
      </c>
      <c r="P87" s="10">
        <v>0</v>
      </c>
      <c r="Q87" s="10"/>
      <c r="R87" s="10"/>
      <c r="S87" s="10"/>
      <c r="T87" s="10"/>
      <c r="U87" s="10"/>
      <c r="V87" s="10">
        <v>100</v>
      </c>
    </row>
    <row xmlns:x14ac="http://schemas.microsoft.com/office/spreadsheetml/2009/9/ac" r="88" s="186" customFormat="true" ht="12" x14ac:dyDescent="0.2">
      <c r="A88" s="184" t="s">
        <v>246</v>
      </c>
      <c r="B88" s="10">
        <v>2012</v>
      </c>
      <c r="C88" s="185" t="s">
        <v>251</v>
      </c>
      <c r="D88" s="10">
        <v>710695.92857666011</v>
      </c>
      <c r="E88" s="10"/>
      <c r="F88" s="10">
        <v>62.748419277666471</v>
      </c>
      <c r="G88" s="10">
        <v>60.811314285714388</v>
      </c>
      <c r="H88" s="10">
        <v>1.9371049919520831</v>
      </c>
      <c r="I88" s="10">
        <v>37.251580722333529</v>
      </c>
      <c r="J88" s="10">
        <v>0</v>
      </c>
      <c r="K88" s="10"/>
      <c r="L88" s="10">
        <v>100</v>
      </c>
      <c r="M88" s="10">
        <v>79.069767441860463</v>
      </c>
      <c r="N88" s="10">
        <v>20.93023255813954</v>
      </c>
      <c r="O88" s="10">
        <v>0</v>
      </c>
      <c r="P88" s="10">
        <v>0</v>
      </c>
      <c r="Q88" s="10"/>
      <c r="R88" s="10"/>
      <c r="S88" s="10"/>
      <c r="T88" s="10"/>
      <c r="U88" s="10"/>
      <c r="V88" s="10">
        <v>100</v>
      </c>
    </row>
    <row xmlns:x14ac="http://schemas.microsoft.com/office/spreadsheetml/2009/9/ac" r="89" s="186" customFormat="true" ht="12" x14ac:dyDescent="0.2">
      <c r="A89" s="184" t="s">
        <v>246</v>
      </c>
      <c r="B89" s="10">
        <v>2013</v>
      </c>
      <c r="C89" s="185" t="s">
        <v>251</v>
      </c>
      <c r="D89" s="10">
        <v>680940.6279224396</v>
      </c>
      <c r="E89" s="10"/>
      <c r="F89" s="10">
        <v>64.207977966240378</v>
      </c>
      <c r="G89" s="10">
        <v>61.721085714285657</v>
      </c>
      <c r="H89" s="10">
        <v>2.4868922519547141</v>
      </c>
      <c r="I89" s="10">
        <v>35.792022033759622</v>
      </c>
      <c r="J89" s="10">
        <v>0</v>
      </c>
      <c r="K89" s="10"/>
      <c r="L89" s="10">
        <v>100</v>
      </c>
      <c r="M89" s="10">
        <v>79.069767441860463</v>
      </c>
      <c r="N89" s="10">
        <v>20.93023255813954</v>
      </c>
      <c r="O89" s="10">
        <v>0</v>
      </c>
      <c r="P89" s="10">
        <v>0</v>
      </c>
      <c r="Q89" s="10"/>
      <c r="R89" s="10"/>
      <c r="S89" s="10"/>
      <c r="T89" s="10"/>
      <c r="U89" s="10"/>
      <c r="V89" s="10">
        <v>100</v>
      </c>
    </row>
    <row xmlns:x14ac="http://schemas.microsoft.com/office/spreadsheetml/2009/9/ac" r="90" s="186" customFormat="true" ht="12" x14ac:dyDescent="0.2">
      <c r="A90" s="184" t="s">
        <v>246</v>
      </c>
      <c r="B90" s="10">
        <v>2014</v>
      </c>
      <c r="C90" s="185" t="s">
        <v>251</v>
      </c>
      <c r="D90" s="10">
        <v>652410.75089752197</v>
      </c>
      <c r="E90" s="10"/>
      <c r="F90" s="10">
        <v>65.667536654814285</v>
      </c>
      <c r="G90" s="10">
        <v>62.630857142857167</v>
      </c>
      <c r="H90" s="10">
        <v>3.0366795119571179</v>
      </c>
      <c r="I90" s="10">
        <v>34.332463345185722</v>
      </c>
      <c r="J90" s="10">
        <v>0</v>
      </c>
      <c r="K90" s="10"/>
      <c r="L90" s="10">
        <v>99.043024999999943</v>
      </c>
      <c r="M90" s="10">
        <v>79.069767441860463</v>
      </c>
      <c r="N90" s="10">
        <v>19.97325755813948</v>
      </c>
      <c r="O90" s="10">
        <v>0.95697500000005675</v>
      </c>
      <c r="P90" s="10">
        <v>0</v>
      </c>
      <c r="Q90" s="10"/>
      <c r="R90" s="10"/>
      <c r="S90" s="10"/>
      <c r="T90" s="10"/>
      <c r="U90" s="10"/>
      <c r="V90" s="10">
        <v>100</v>
      </c>
    </row>
    <row xmlns:x14ac="http://schemas.microsoft.com/office/spreadsheetml/2009/9/ac" r="91" s="186" customFormat="true" ht="12" x14ac:dyDescent="0.2">
      <c r="A91" s="184" t="s">
        <v>246</v>
      </c>
      <c r="B91" s="10">
        <v>2015</v>
      </c>
      <c r="C91" s="185" t="s">
        <v>251</v>
      </c>
      <c r="D91" s="10">
        <v>625099.40609924321</v>
      </c>
      <c r="E91" s="10"/>
      <c r="F91" s="10">
        <v>67.127095343387737</v>
      </c>
      <c r="G91" s="10">
        <v>63.54062857142867</v>
      </c>
      <c r="H91" s="10">
        <v>3.586466771959067</v>
      </c>
      <c r="I91" s="10">
        <v>32.872904656612263</v>
      </c>
      <c r="J91" s="10">
        <v>0</v>
      </c>
      <c r="K91" s="10"/>
      <c r="L91" s="10">
        <v>96.490374999999403</v>
      </c>
      <c r="M91" s="10">
        <v>79.069767441860463</v>
      </c>
      <c r="N91" s="10">
        <v>17.42060755813894</v>
      </c>
      <c r="O91" s="10">
        <v>3.5096250000005971</v>
      </c>
      <c r="P91" s="10">
        <v>0</v>
      </c>
      <c r="Q91" s="10"/>
      <c r="R91" s="10"/>
      <c r="S91" s="10">
        <v>54.178699999999999</v>
      </c>
      <c r="T91" s="10"/>
      <c r="U91" s="10"/>
      <c r="V91" s="10">
        <v>45.821300000000001</v>
      </c>
    </row>
    <row xmlns:x14ac="http://schemas.microsoft.com/office/spreadsheetml/2009/9/ac" r="92" s="186" customFormat="true" ht="12" x14ac:dyDescent="0.2">
      <c r="A92" s="184" t="s">
        <v>246</v>
      </c>
      <c r="B92" s="10">
        <v>2016</v>
      </c>
      <c r="C92" s="185" t="s">
        <v>251</v>
      </c>
      <c r="D92" s="10">
        <v>598835.89985160832</v>
      </c>
      <c r="E92" s="10"/>
      <c r="F92" s="10">
        <v>68.586654031961643</v>
      </c>
      <c r="G92" s="10">
        <v>64.450399999999945</v>
      </c>
      <c r="H92" s="10">
        <v>4.1362540319616983</v>
      </c>
      <c r="I92" s="10">
        <v>31.41334596803836</v>
      </c>
      <c r="J92" s="10">
        <v>0</v>
      </c>
      <c r="K92" s="10"/>
      <c r="L92" s="10">
        <v>93.937724999999773</v>
      </c>
      <c r="M92" s="10">
        <v>79.069767441860463</v>
      </c>
      <c r="N92" s="10">
        <v>14.86795755813931</v>
      </c>
      <c r="O92" s="10">
        <v>6.062275000000227</v>
      </c>
      <c r="P92" s="10">
        <v>0</v>
      </c>
      <c r="Q92" s="10"/>
      <c r="R92" s="10"/>
      <c r="S92" s="10">
        <v>54.178699999999999</v>
      </c>
      <c r="T92" s="10"/>
      <c r="U92" s="10"/>
      <c r="V92" s="10">
        <v>45.821300000000001</v>
      </c>
    </row>
    <row xmlns:x14ac="http://schemas.microsoft.com/office/spreadsheetml/2009/9/ac" r="93" s="186" customFormat="true" ht="12" x14ac:dyDescent="0.2">
      <c r="A93" s="184" t="s">
        <v>246</v>
      </c>
      <c r="B93" s="10">
        <v>2017</v>
      </c>
      <c r="C93" s="185" t="s">
        <v>251</v>
      </c>
      <c r="D93" s="10">
        <v>573090.60689552315</v>
      </c>
      <c r="E93" s="10"/>
      <c r="F93" s="10">
        <v>70.046212720535095</v>
      </c>
      <c r="G93" s="10">
        <v>65.360171428571448</v>
      </c>
      <c r="H93" s="10">
        <v>4.6860412919636474</v>
      </c>
      <c r="I93" s="10">
        <v>29.953787279464901</v>
      </c>
      <c r="J93" s="10">
        <v>0</v>
      </c>
      <c r="K93" s="10"/>
      <c r="L93" s="10">
        <v>91.385075000000143</v>
      </c>
      <c r="M93" s="10">
        <v>79.069767441860463</v>
      </c>
      <c r="N93" s="10">
        <v>12.315307558139679</v>
      </c>
      <c r="O93" s="10">
        <v>8.6149249999998574</v>
      </c>
      <c r="P93" s="10">
        <v>0</v>
      </c>
      <c r="Q93" s="10"/>
      <c r="R93" s="10"/>
      <c r="S93" s="10">
        <v>54.178699999999999</v>
      </c>
      <c r="T93" s="10"/>
      <c r="U93" s="10"/>
      <c r="V93" s="10">
        <v>45.821300000000001</v>
      </c>
    </row>
    <row xmlns:x14ac="http://schemas.microsoft.com/office/spreadsheetml/2009/9/ac" r="94" s="186" customFormat="true" ht="12" x14ac:dyDescent="0.2">
      <c r="A94" s="184" t="s">
        <v>246</v>
      </c>
      <c r="B94" s="10">
        <v>2018</v>
      </c>
      <c r="C94" s="185" t="s">
        <v>251</v>
      </c>
      <c r="D94" s="10">
        <v>548598.76079704287</v>
      </c>
      <c r="E94" s="10"/>
      <c r="F94" s="10">
        <v>71.505771409109002</v>
      </c>
      <c r="G94" s="10">
        <v>66.269942857142951</v>
      </c>
      <c r="H94" s="10">
        <v>5.2358285519660512</v>
      </c>
      <c r="I94" s="10">
        <v>28.494228590891002</v>
      </c>
      <c r="J94" s="10">
        <v>0</v>
      </c>
      <c r="K94" s="10"/>
      <c r="L94" s="10">
        <v>88.832424999999603</v>
      </c>
      <c r="M94" s="10"/>
      <c r="N94" s="10"/>
      <c r="O94" s="10">
        <v>11.167575000000401</v>
      </c>
      <c r="P94" s="10">
        <v>88.832424999999603</v>
      </c>
      <c r="Q94" s="10"/>
      <c r="R94" s="10"/>
      <c r="S94" s="10">
        <v>54.178699999999999</v>
      </c>
      <c r="T94" s="10"/>
      <c r="U94" s="10"/>
      <c r="V94" s="10">
        <v>45.821300000000001</v>
      </c>
    </row>
    <row xmlns:x14ac="http://schemas.microsoft.com/office/spreadsheetml/2009/9/ac" r="95" s="186" customFormat="true" ht="12" x14ac:dyDescent="0.2">
      <c r="A95" s="184" t="s">
        <v>246</v>
      </c>
      <c r="B95" s="10">
        <v>2019</v>
      </c>
      <c r="C95" s="185" t="s">
        <v>251</v>
      </c>
      <c r="D95" s="10">
        <v>525457.2877258301</v>
      </c>
      <c r="E95" s="10"/>
      <c r="F95" s="10">
        <v>72.965330097682909</v>
      </c>
      <c r="G95" s="10">
        <v>67.179714285714226</v>
      </c>
      <c r="H95" s="10">
        <v>5.7856158119686816</v>
      </c>
      <c r="I95" s="10">
        <v>27.034669902317091</v>
      </c>
      <c r="J95" s="10">
        <v>0</v>
      </c>
      <c r="K95" s="10"/>
      <c r="L95" s="10">
        <v>86.279774999999972</v>
      </c>
      <c r="M95" s="10"/>
      <c r="N95" s="10"/>
      <c r="O95" s="10">
        <v>13.720225000000029</v>
      </c>
      <c r="P95" s="10">
        <v>86.279774999999972</v>
      </c>
      <c r="Q95" s="10"/>
      <c r="R95" s="10"/>
      <c r="S95" s="10">
        <v>54.178699999999999</v>
      </c>
      <c r="T95" s="10"/>
      <c r="U95" s="10"/>
      <c r="V95" s="10">
        <v>45.821300000000001</v>
      </c>
    </row>
    <row xmlns:x14ac="http://schemas.microsoft.com/office/spreadsheetml/2009/9/ac" r="96" s="186" customFormat="true" ht="12" x14ac:dyDescent="0.2">
      <c r="A96" s="184" t="s">
        <v>246</v>
      </c>
      <c r="B96" s="10">
        <v>2020</v>
      </c>
      <c r="C96" s="185" t="s">
        <v>251</v>
      </c>
      <c r="D96" s="10">
        <v>503617.95959243772</v>
      </c>
      <c r="E96" s="10"/>
      <c r="F96" s="10">
        <v>74.424888786256361</v>
      </c>
      <c r="G96" s="10">
        <v>68.089485714285729</v>
      </c>
      <c r="H96" s="10">
        <v>6.3354030719706316</v>
      </c>
      <c r="I96" s="10">
        <v>25.575111213743639</v>
      </c>
      <c r="J96" s="10">
        <v>0</v>
      </c>
      <c r="K96" s="10"/>
      <c r="L96" s="10">
        <v>83.727124999999432</v>
      </c>
      <c r="M96" s="10"/>
      <c r="N96" s="10"/>
      <c r="O96" s="10">
        <v>16.272875000000571</v>
      </c>
      <c r="P96" s="10">
        <v>83.727124999999432</v>
      </c>
      <c r="Q96" s="10"/>
      <c r="R96" s="10"/>
      <c r="S96" s="10">
        <v>54.178699999999999</v>
      </c>
      <c r="T96" s="10"/>
      <c r="U96" s="10"/>
      <c r="V96" s="10">
        <v>45.821300000000001</v>
      </c>
    </row>
    <row xmlns:x14ac="http://schemas.microsoft.com/office/spreadsheetml/2009/9/ac" r="97" s="186" customFormat="true" ht="12" x14ac:dyDescent="0.2">
      <c r="A97" s="184" t="s">
        <v>246</v>
      </c>
      <c r="B97" s="10">
        <v>2021</v>
      </c>
      <c r="C97" s="185" t="s">
        <v>251</v>
      </c>
      <c r="D97" s="10">
        <v>482865.20274642948</v>
      </c>
      <c r="E97" s="10"/>
      <c r="F97" s="10">
        <v>75.884447474830267</v>
      </c>
      <c r="G97" s="10">
        <v>68.999257142857232</v>
      </c>
      <c r="H97" s="10">
        <v>6.8851903319730354</v>
      </c>
      <c r="I97" s="10">
        <v>24.115552525169729</v>
      </c>
      <c r="J97" s="10">
        <v>0</v>
      </c>
      <c r="K97" s="10"/>
      <c r="L97" s="10">
        <v>81.174474999999802</v>
      </c>
      <c r="M97" s="10"/>
      <c r="N97" s="10"/>
      <c r="O97" s="10">
        <v>18.825525000000201</v>
      </c>
      <c r="P97" s="10">
        <v>81.174474999999802</v>
      </c>
      <c r="Q97" s="10"/>
      <c r="R97" s="10"/>
      <c r="S97" s="10">
        <v>54.178699999999999</v>
      </c>
      <c r="T97" s="10"/>
      <c r="U97" s="10"/>
      <c r="V97" s="10">
        <v>45.821300000000001</v>
      </c>
    </row>
    <row xmlns:x14ac="http://schemas.microsoft.com/office/spreadsheetml/2009/9/ac" r="98" s="186" customFormat="true" ht="12" x14ac:dyDescent="0.2">
      <c r="A98" s="184" t="s">
        <v>246</v>
      </c>
      <c r="B98" s="10">
        <v>2022</v>
      </c>
      <c r="C98" s="185" t="s">
        <v>251</v>
      </c>
      <c r="D98" s="10">
        <v>463190.43169212341</v>
      </c>
      <c r="E98" s="10"/>
      <c r="F98" s="10">
        <v>75.884447474830267</v>
      </c>
      <c r="G98" s="10">
        <v>68.999257142857232</v>
      </c>
      <c r="H98" s="10">
        <v>6.8851903319730354</v>
      </c>
      <c r="I98" s="10">
        <v>24.115552525169729</v>
      </c>
      <c r="J98" s="10">
        <v>0</v>
      </c>
      <c r="K98" s="10"/>
      <c r="L98" s="10">
        <v>81.174474999999802</v>
      </c>
      <c r="M98" s="10"/>
      <c r="N98" s="10"/>
      <c r="O98" s="10">
        <v>18.825525000000201</v>
      </c>
      <c r="P98" s="10">
        <v>81.174474999999802</v>
      </c>
      <c r="Q98" s="10"/>
      <c r="R98" s="10"/>
      <c r="S98" s="10">
        <v>54.178699999999999</v>
      </c>
      <c r="T98" s="10"/>
      <c r="U98" s="10"/>
      <c r="V98" s="10">
        <v>45.821300000000001</v>
      </c>
    </row>
    <row xmlns:x14ac="http://schemas.microsoft.com/office/spreadsheetml/2009/9/ac" r="99" s="186" customFormat="true" ht="12" x14ac:dyDescent="0.2">
      <c r="A99" s="184" t="s">
        <v>246</v>
      </c>
      <c r="B99" s="10">
        <v>2023</v>
      </c>
      <c r="C99" s="185" t="s">
        <v>251</v>
      </c>
      <c r="D99" s="10">
        <v>444605.35944534303</v>
      </c>
      <c r="E99" s="10"/>
      <c r="F99" s="10">
        <v>75.884447474830267</v>
      </c>
      <c r="G99" s="10">
        <v>68.999257142857232</v>
      </c>
      <c r="H99" s="10">
        <v>6.8851903319730354</v>
      </c>
      <c r="I99" s="10">
        <v>24.115552525169729</v>
      </c>
      <c r="J99" s="10">
        <v>0</v>
      </c>
      <c r="K99" s="10"/>
      <c r="L99" s="10">
        <v>81.174474999999802</v>
      </c>
      <c r="M99" s="10"/>
      <c r="N99" s="10"/>
      <c r="O99" s="10">
        <v>18.825525000000201</v>
      </c>
      <c r="P99" s="10">
        <v>81.174474999999802</v>
      </c>
      <c r="Q99" s="10"/>
      <c r="R99" s="10"/>
      <c r="S99" s="10">
        <v>54.178699999999999</v>
      </c>
      <c r="T99" s="10"/>
      <c r="U99" s="10"/>
      <c r="V99" s="10">
        <v>45.821300000000001</v>
      </c>
    </row>
    <row xmlns:x14ac="http://schemas.microsoft.com/office/spreadsheetml/2009/9/ac" r="100" s="186" customFormat="true" ht="12" x14ac:dyDescent="0.2">
      <c r="A100" s="184" t="s">
        <v>246</v>
      </c>
      <c r="B100" s="10">
        <v>2024</v>
      </c>
      <c r="C100" s="185" t="s">
        <v>251</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6" customFormat="true" ht="12" x14ac:dyDescent="0.2">
      <c r="A101" s="184" t="s">
        <v>246</v>
      </c>
      <c r="B101" s="10">
        <v>2025</v>
      </c>
      <c r="C101" s="185" t="s">
        <v>251</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6" customFormat="true" ht="12" x14ac:dyDescent="0.2">
      <c r="A102" s="184" t="s">
        <v>246</v>
      </c>
      <c r="B102" s="10">
        <v>2026</v>
      </c>
      <c r="C102" s="185" t="s">
        <v>251</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6" customFormat="true" ht="12" x14ac:dyDescent="0.2">
      <c r="A103" s="184" t="s">
        <v>246</v>
      </c>
      <c r="B103" s="10">
        <v>2027</v>
      </c>
      <c r="C103" s="185" t="s">
        <v>251</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6" customFormat="true" ht="12" x14ac:dyDescent="0.2">
      <c r="A104" s="184" t="s">
        <v>246</v>
      </c>
      <c r="B104" s="10">
        <v>2028</v>
      </c>
      <c r="C104" s="185" t="s">
        <v>251</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6" customFormat="true" ht="12" x14ac:dyDescent="0.2">
      <c r="A105" s="184" t="s">
        <v>246</v>
      </c>
      <c r="B105" s="10">
        <v>2029</v>
      </c>
      <c r="C105" s="185" t="s">
        <v>251</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6" customFormat="true" ht="12" x14ac:dyDescent="0.2">
      <c r="A106" s="184" t="s">
        <v>246</v>
      </c>
      <c r="B106" s="10">
        <v>2030</v>
      </c>
      <c r="C106" s="185" t="s">
        <v>251</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6" customFormat="true" ht="12" x14ac:dyDescent="0.2">
      <c r="A107" s="184" t="s">
        <v>246</v>
      </c>
      <c r="B107" s="10">
        <v>2000</v>
      </c>
      <c r="C107" s="185" t="s">
        <v>252</v>
      </c>
      <c r="D107" s="10">
        <v>618603</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86" customFormat="true" ht="12" x14ac:dyDescent="0.2">
      <c r="A108" s="184" t="s">
        <v>246</v>
      </c>
      <c r="B108" s="10">
        <v>2001</v>
      </c>
      <c r="C108" s="185" t="s">
        <v>252</v>
      </c>
      <c r="D108" s="10">
        <v>603806</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86" customFormat="true" ht="12" x14ac:dyDescent="0.2">
      <c r="A109" s="184" t="s">
        <v>246</v>
      </c>
      <c r="B109" s="10">
        <v>2002</v>
      </c>
      <c r="C109" s="185" t="s">
        <v>252</v>
      </c>
      <c r="D109" s="10">
        <v>603496</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86" customFormat="true" ht="12" x14ac:dyDescent="0.2">
      <c r="A110" s="184" t="s">
        <v>246</v>
      </c>
      <c r="B110" s="10">
        <v>2003</v>
      </c>
      <c r="C110" s="187" t="s">
        <v>252</v>
      </c>
      <c r="D110" s="10">
        <v>602128</v>
      </c>
      <c r="E110" s="10"/>
      <c r="F110" s="10"/>
      <c r="G110" s="10"/>
      <c r="H110" s="10"/>
      <c r="I110" s="10"/>
      <c r="J110" s="10">
        <v>100</v>
      </c>
      <c r="K110" s="10"/>
      <c r="L110" s="10"/>
      <c r="M110" s="10"/>
      <c r="N110" s="10"/>
      <c r="O110" s="10"/>
      <c r="P110" s="10">
        <v>100</v>
      </c>
      <c r="Q110" s="10"/>
      <c r="R110" s="10"/>
      <c r="S110" s="10"/>
      <c r="T110" s="10"/>
      <c r="U110" s="10"/>
      <c r="V110" s="10">
        <v>100</v>
      </c>
      <c r="W110" s="188"/>
      <c r="X110" s="188"/>
      <c r="Y110" s="188"/>
      <c r="Z110" s="188"/>
      <c r="AA110" s="188"/>
      <c r="AB110" s="188"/>
      <c r="AC110" s="188"/>
      <c r="AD110" s="188"/>
      <c r="AE110" s="188"/>
    </row>
    <row xmlns:x14ac="http://schemas.microsoft.com/office/spreadsheetml/2009/9/ac" r="111" s="186" customFormat="true" ht="12" x14ac:dyDescent="0.2">
      <c r="A111" s="184" t="s">
        <v>246</v>
      </c>
      <c r="B111" s="10">
        <v>2004</v>
      </c>
      <c r="C111" s="187" t="s">
        <v>252</v>
      </c>
      <c r="D111" s="10">
        <v>601423</v>
      </c>
      <c r="E111" s="10"/>
      <c r="F111" s="10"/>
      <c r="G111" s="10"/>
      <c r="H111" s="10"/>
      <c r="I111" s="10"/>
      <c r="J111" s="10">
        <v>100</v>
      </c>
      <c r="K111" s="10"/>
      <c r="L111" s="10"/>
      <c r="M111" s="10"/>
      <c r="N111" s="10"/>
      <c r="O111" s="10"/>
      <c r="P111" s="10">
        <v>100</v>
      </c>
      <c r="Q111" s="10"/>
      <c r="R111" s="10"/>
      <c r="S111" s="10"/>
      <c r="T111" s="10"/>
      <c r="U111" s="10"/>
      <c r="V111" s="10">
        <v>100</v>
      </c>
      <c r="W111" s="188"/>
      <c r="X111" s="188"/>
      <c r="Y111" s="188"/>
      <c r="Z111" s="188"/>
      <c r="AA111" s="188"/>
      <c r="AB111" s="188"/>
      <c r="AC111" s="188"/>
      <c r="AD111" s="188"/>
      <c r="AE111" s="188"/>
    </row>
    <row xmlns:x14ac="http://schemas.microsoft.com/office/spreadsheetml/2009/9/ac" r="112" s="186" customFormat="true" ht="12" x14ac:dyDescent="0.2">
      <c r="A112" s="184" t="s">
        <v>246</v>
      </c>
      <c r="B112" s="10">
        <v>2005</v>
      </c>
      <c r="C112" s="187" t="s">
        <v>252</v>
      </c>
      <c r="D112" s="10">
        <v>601362</v>
      </c>
      <c r="E112" s="10"/>
      <c r="F112" s="10"/>
      <c r="G112" s="10"/>
      <c r="H112" s="10"/>
      <c r="I112" s="10"/>
      <c r="J112" s="10">
        <v>100</v>
      </c>
      <c r="K112" s="10"/>
      <c r="L112" s="10"/>
      <c r="M112" s="10"/>
      <c r="N112" s="10"/>
      <c r="O112" s="10"/>
      <c r="P112" s="10">
        <v>100</v>
      </c>
      <c r="Q112" s="10"/>
      <c r="R112" s="10"/>
      <c r="S112" s="10"/>
      <c r="T112" s="10"/>
      <c r="U112" s="10"/>
      <c r="V112" s="10">
        <v>100</v>
      </c>
      <c r="W112" s="188"/>
      <c r="X112" s="188"/>
      <c r="Y112" s="188"/>
      <c r="Z112" s="188"/>
      <c r="AA112" s="188"/>
      <c r="AB112" s="188"/>
      <c r="AC112" s="188"/>
      <c r="AD112" s="188"/>
      <c r="AE112" s="188"/>
    </row>
    <row xmlns:x14ac="http://schemas.microsoft.com/office/spreadsheetml/2009/9/ac" r="113" s="186" customFormat="true" ht="12" x14ac:dyDescent="0.2">
      <c r="A113" s="184" t="s">
        <v>246</v>
      </c>
      <c r="B113" s="10">
        <v>2006</v>
      </c>
      <c r="C113" s="187" t="s">
        <v>252</v>
      </c>
      <c r="D113" s="10">
        <v>600783</v>
      </c>
      <c r="E113" s="10"/>
      <c r="F113" s="10"/>
      <c r="G113" s="10"/>
      <c r="H113" s="10"/>
      <c r="I113" s="10"/>
      <c r="J113" s="10">
        <v>100</v>
      </c>
      <c r="K113" s="10"/>
      <c r="L113" s="10"/>
      <c r="M113" s="10"/>
      <c r="N113" s="10"/>
      <c r="O113" s="10"/>
      <c r="P113" s="10">
        <v>100</v>
      </c>
      <c r="Q113" s="10"/>
      <c r="R113" s="10"/>
      <c r="S113" s="10"/>
      <c r="T113" s="10"/>
      <c r="U113" s="10"/>
      <c r="V113" s="10">
        <v>100</v>
      </c>
      <c r="W113" s="188"/>
      <c r="X113" s="188"/>
      <c r="Y113" s="188"/>
      <c r="Z113" s="188"/>
      <c r="AA113" s="188"/>
      <c r="AB113" s="188"/>
      <c r="AC113" s="188"/>
      <c r="AD113" s="188"/>
      <c r="AE113" s="188"/>
    </row>
    <row xmlns:x14ac="http://schemas.microsoft.com/office/spreadsheetml/2009/9/ac" r="114" s="186" customFormat="true" ht="12" x14ac:dyDescent="0.2">
      <c r="A114" s="184" t="s">
        <v>246</v>
      </c>
      <c r="B114" s="10">
        <v>2007</v>
      </c>
      <c r="C114" s="187" t="s">
        <v>252</v>
      </c>
      <c r="D114" s="10">
        <v>600112</v>
      </c>
      <c r="E114" s="10"/>
      <c r="F114" s="10"/>
      <c r="G114" s="10"/>
      <c r="H114" s="10"/>
      <c r="I114" s="10"/>
      <c r="J114" s="10">
        <v>100</v>
      </c>
      <c r="K114" s="10"/>
      <c r="L114" s="10"/>
      <c r="M114" s="10"/>
      <c r="N114" s="10"/>
      <c r="O114" s="10"/>
      <c r="P114" s="10">
        <v>100</v>
      </c>
      <c r="Q114" s="10"/>
      <c r="R114" s="10"/>
      <c r="S114" s="10"/>
      <c r="T114" s="10"/>
      <c r="U114" s="10"/>
      <c r="V114" s="10">
        <v>100</v>
      </c>
      <c r="W114" s="188"/>
      <c r="X114" s="188"/>
      <c r="Y114" s="188"/>
      <c r="Z114" s="188"/>
      <c r="AA114" s="188"/>
      <c r="AB114" s="188"/>
      <c r="AC114" s="188"/>
      <c r="AD114" s="188"/>
      <c r="AE114" s="188"/>
    </row>
    <row xmlns:x14ac="http://schemas.microsoft.com/office/spreadsheetml/2009/9/ac" r="115" s="186" customFormat="true" ht="12" x14ac:dyDescent="0.2">
      <c r="A115" s="184" t="s">
        <v>246</v>
      </c>
      <c r="B115" s="10">
        <v>2008</v>
      </c>
      <c r="C115" s="187" t="s">
        <v>252</v>
      </c>
      <c r="D115" s="10">
        <v>599381</v>
      </c>
      <c r="E115" s="10"/>
      <c r="F115" s="10"/>
      <c r="G115" s="10"/>
      <c r="H115" s="10"/>
      <c r="I115" s="10"/>
      <c r="J115" s="10">
        <v>100</v>
      </c>
      <c r="K115" s="10"/>
      <c r="L115" s="10"/>
      <c r="M115" s="10"/>
      <c r="N115" s="10"/>
      <c r="O115" s="10"/>
      <c r="P115" s="10">
        <v>100</v>
      </c>
      <c r="Q115" s="10"/>
      <c r="R115" s="10"/>
      <c r="S115" s="10"/>
      <c r="T115" s="10"/>
      <c r="U115" s="10"/>
      <c r="V115" s="10">
        <v>100</v>
      </c>
      <c r="W115" s="188"/>
      <c r="X115" s="188"/>
      <c r="Y115" s="188"/>
      <c r="Z115" s="188"/>
      <c r="AA115" s="188"/>
      <c r="AB115" s="188"/>
      <c r="AC115" s="188"/>
      <c r="AD115" s="188"/>
      <c r="AE115" s="188"/>
    </row>
    <row xmlns:x14ac="http://schemas.microsoft.com/office/spreadsheetml/2009/9/ac" r="116" s="186" customFormat="true" ht="12" x14ac:dyDescent="0.2">
      <c r="A116" s="184" t="s">
        <v>246</v>
      </c>
      <c r="B116" s="10">
        <v>2009</v>
      </c>
      <c r="C116" s="189" t="s">
        <v>252</v>
      </c>
      <c r="D116" s="10">
        <v>598949</v>
      </c>
      <c r="E116" s="10"/>
      <c r="F116" s="10"/>
      <c r="G116" s="10"/>
      <c r="H116" s="10"/>
      <c r="I116" s="10"/>
      <c r="J116" s="10">
        <v>100</v>
      </c>
      <c r="K116" s="10"/>
      <c r="L116" s="10"/>
      <c r="M116" s="10"/>
      <c r="N116" s="10"/>
      <c r="O116" s="10"/>
      <c r="P116" s="10">
        <v>100</v>
      </c>
      <c r="Q116" s="10"/>
      <c r="R116" s="10"/>
      <c r="S116" s="10"/>
      <c r="T116" s="10"/>
      <c r="U116" s="10"/>
      <c r="V116" s="10">
        <v>100</v>
      </c>
      <c r="W116" s="189"/>
      <c r="X116" s="189"/>
      <c r="Y116" s="189"/>
      <c r="Z116" s="189"/>
      <c r="AA116" s="189"/>
      <c r="AB116" s="189"/>
      <c r="AC116" s="189"/>
    </row>
    <row xmlns:x14ac="http://schemas.microsoft.com/office/spreadsheetml/2009/9/ac" r="117" s="186" customFormat="true" ht="12" x14ac:dyDescent="0.2">
      <c r="A117" s="184" t="s">
        <v>246</v>
      </c>
      <c r="B117" s="10">
        <v>2010</v>
      </c>
      <c r="C117" s="189" t="s">
        <v>252</v>
      </c>
      <c r="D117" s="10">
        <v>596216</v>
      </c>
      <c r="E117" s="10"/>
      <c r="F117" s="10"/>
      <c r="G117" s="10"/>
      <c r="H117" s="10"/>
      <c r="I117" s="10"/>
      <c r="J117" s="10">
        <v>100</v>
      </c>
      <c r="K117" s="10"/>
      <c r="L117" s="10"/>
      <c r="M117" s="10"/>
      <c r="N117" s="10"/>
      <c r="O117" s="10"/>
      <c r="P117" s="10">
        <v>100</v>
      </c>
      <c r="Q117" s="10"/>
      <c r="R117" s="10"/>
      <c r="S117" s="10"/>
      <c r="T117" s="10"/>
      <c r="U117" s="10"/>
      <c r="V117" s="10">
        <v>100</v>
      </c>
      <c r="W117" s="189"/>
      <c r="X117" s="189"/>
      <c r="Y117" s="189"/>
      <c r="Z117" s="189"/>
      <c r="AA117" s="189"/>
      <c r="AB117" s="189"/>
      <c r="AC117" s="189"/>
    </row>
    <row xmlns:x14ac="http://schemas.microsoft.com/office/spreadsheetml/2009/9/ac" r="118" s="186" customFormat="true" ht="12" x14ac:dyDescent="0.2">
      <c r="A118" s="184" t="s">
        <v>246</v>
      </c>
      <c r="B118" s="10">
        <v>2011</v>
      </c>
      <c r="C118" s="189" t="s">
        <v>252</v>
      </c>
      <c r="D118" s="10">
        <v>592636</v>
      </c>
      <c r="E118" s="10"/>
      <c r="F118" s="10"/>
      <c r="G118" s="10"/>
      <c r="H118" s="10"/>
      <c r="I118" s="10"/>
      <c r="J118" s="10">
        <v>100</v>
      </c>
      <c r="K118" s="10"/>
      <c r="L118" s="10"/>
      <c r="M118" s="10"/>
      <c r="N118" s="10"/>
      <c r="O118" s="10"/>
      <c r="P118" s="10">
        <v>100</v>
      </c>
      <c r="Q118" s="10"/>
      <c r="R118" s="10"/>
      <c r="S118" s="10"/>
      <c r="T118" s="10"/>
      <c r="U118" s="10"/>
      <c r="V118" s="10">
        <v>100</v>
      </c>
      <c r="W118" s="189"/>
      <c r="X118" s="189"/>
      <c r="Y118" s="189"/>
      <c r="Z118" s="189"/>
      <c r="AA118" s="189"/>
      <c r="AB118" s="189"/>
      <c r="AC118" s="189"/>
      <c r="AD118" s="189"/>
    </row>
    <row xmlns:x14ac="http://schemas.microsoft.com/office/spreadsheetml/2009/9/ac" r="119" s="186" customFormat="true" ht="12" x14ac:dyDescent="0.2">
      <c r="A119" s="184" t="s">
        <v>246</v>
      </c>
      <c r="B119" s="10">
        <v>2012</v>
      </c>
      <c r="C119" s="189" t="s">
        <v>252</v>
      </c>
      <c r="D119" s="10">
        <v>587392</v>
      </c>
      <c r="E119" s="10"/>
      <c r="F119" s="10"/>
      <c r="G119" s="10"/>
      <c r="H119" s="10"/>
      <c r="I119" s="10"/>
      <c r="J119" s="10">
        <v>100</v>
      </c>
      <c r="K119" s="10"/>
      <c r="L119" s="10"/>
      <c r="M119" s="10"/>
      <c r="N119" s="10"/>
      <c r="O119" s="10"/>
      <c r="P119" s="10">
        <v>100</v>
      </c>
      <c r="Q119" s="10"/>
      <c r="R119" s="10"/>
      <c r="S119" s="10"/>
      <c r="T119" s="10"/>
      <c r="U119" s="10"/>
      <c r="V119" s="10">
        <v>100</v>
      </c>
      <c r="W119" s="189"/>
      <c r="X119" s="189"/>
      <c r="Y119" s="189"/>
      <c r="Z119" s="189"/>
      <c r="AA119" s="189"/>
      <c r="AB119" s="189"/>
      <c r="AC119" s="189"/>
      <c r="AD119" s="189"/>
    </row>
    <row xmlns:x14ac="http://schemas.microsoft.com/office/spreadsheetml/2009/9/ac" r="120" s="186" customFormat="true" ht="12" x14ac:dyDescent="0.2">
      <c r="A120" s="184" t="s">
        <v>246</v>
      </c>
      <c r="B120" s="10">
        <v>2013</v>
      </c>
      <c r="C120" s="189" t="s">
        <v>252</v>
      </c>
      <c r="D120" s="10">
        <v>584097</v>
      </c>
      <c r="E120" s="10"/>
      <c r="F120" s="10"/>
      <c r="G120" s="10"/>
      <c r="H120" s="10"/>
      <c r="I120" s="10"/>
      <c r="J120" s="10">
        <v>100</v>
      </c>
      <c r="K120" s="10"/>
      <c r="L120" s="10"/>
      <c r="M120" s="10"/>
      <c r="N120" s="10"/>
      <c r="O120" s="10"/>
      <c r="P120" s="10">
        <v>100</v>
      </c>
      <c r="Q120" s="10"/>
      <c r="R120" s="10"/>
      <c r="S120" s="10"/>
      <c r="T120" s="10"/>
      <c r="U120" s="10"/>
      <c r="V120" s="10">
        <v>100</v>
      </c>
      <c r="W120" s="189"/>
      <c r="X120" s="189"/>
      <c r="Y120" s="189"/>
      <c r="Z120" s="189"/>
      <c r="AA120" s="189"/>
      <c r="AB120" s="189"/>
      <c r="AC120" s="189"/>
      <c r="AD120" s="189"/>
    </row>
    <row xmlns:x14ac="http://schemas.microsoft.com/office/spreadsheetml/2009/9/ac" r="121" s="186" customFormat="true" ht="12" x14ac:dyDescent="0.2">
      <c r="A121" s="184" t="s">
        <v>246</v>
      </c>
      <c r="B121" s="10">
        <v>2014</v>
      </c>
      <c r="C121" s="189" t="s">
        <v>252</v>
      </c>
      <c r="D121" s="10">
        <v>581111</v>
      </c>
      <c r="E121" s="10"/>
      <c r="F121" s="10"/>
      <c r="G121" s="10"/>
      <c r="H121" s="10"/>
      <c r="I121" s="10"/>
      <c r="J121" s="10">
        <v>100</v>
      </c>
      <c r="K121" s="10"/>
      <c r="L121" s="10"/>
      <c r="M121" s="10"/>
      <c r="N121" s="10"/>
      <c r="O121" s="10"/>
      <c r="P121" s="10">
        <v>100</v>
      </c>
      <c r="Q121" s="10"/>
      <c r="R121" s="10"/>
      <c r="S121" s="10"/>
      <c r="T121" s="10"/>
      <c r="U121" s="10"/>
      <c r="V121" s="10">
        <v>100</v>
      </c>
      <c r="W121" s="189"/>
      <c r="X121" s="189"/>
      <c r="Y121" s="189"/>
      <c r="Z121" s="189"/>
      <c r="AA121" s="189"/>
      <c r="AB121" s="189"/>
      <c r="AC121" s="189"/>
      <c r="AD121" s="189"/>
    </row>
    <row xmlns:x14ac="http://schemas.microsoft.com/office/spreadsheetml/2009/9/ac" r="122" s="186" customFormat="true" ht="12" x14ac:dyDescent="0.2">
      <c r="A122" s="184" t="s">
        <v>246</v>
      </c>
      <c r="B122" s="10">
        <v>2015</v>
      </c>
      <c r="C122" s="189" t="s">
        <v>252</v>
      </c>
      <c r="D122" s="10">
        <v>580913</v>
      </c>
      <c r="E122" s="10"/>
      <c r="F122" s="10"/>
      <c r="G122" s="10"/>
      <c r="H122" s="10"/>
      <c r="I122" s="10"/>
      <c r="J122" s="10">
        <v>100</v>
      </c>
      <c r="K122" s="10"/>
      <c r="L122" s="10"/>
      <c r="M122" s="10"/>
      <c r="N122" s="10"/>
      <c r="O122" s="10"/>
      <c r="P122" s="10">
        <v>100</v>
      </c>
      <c r="Q122" s="10"/>
      <c r="R122" s="10"/>
      <c r="S122" s="10"/>
      <c r="T122" s="10"/>
      <c r="U122" s="10"/>
      <c r="V122" s="10">
        <v>100</v>
      </c>
      <c r="W122" s="189"/>
      <c r="X122" s="189"/>
      <c r="Y122" s="189"/>
      <c r="Z122" s="189"/>
      <c r="AA122" s="189"/>
      <c r="AB122" s="189"/>
      <c r="AC122" s="189"/>
      <c r="AD122" s="189"/>
    </row>
    <row xmlns:x14ac="http://schemas.microsoft.com/office/spreadsheetml/2009/9/ac" r="123" s="186" customFormat="true" ht="12" x14ac:dyDescent="0.2">
      <c r="A123" s="184" t="s">
        <v>246</v>
      </c>
      <c r="B123" s="10">
        <v>2016</v>
      </c>
      <c r="C123" s="189" t="s">
        <v>252</v>
      </c>
      <c r="D123" s="10">
        <v>582352</v>
      </c>
      <c r="E123" s="10"/>
      <c r="F123" s="10"/>
      <c r="G123" s="10"/>
      <c r="H123" s="10"/>
      <c r="I123" s="10"/>
      <c r="J123" s="10">
        <v>100</v>
      </c>
      <c r="K123" s="10"/>
      <c r="L123" s="10"/>
      <c r="M123" s="10"/>
      <c r="N123" s="10"/>
      <c r="O123" s="10"/>
      <c r="P123" s="10">
        <v>100</v>
      </c>
      <c r="Q123" s="10"/>
      <c r="R123" s="10"/>
      <c r="S123" s="10"/>
      <c r="T123" s="10"/>
      <c r="U123" s="10"/>
      <c r="V123" s="10">
        <v>100</v>
      </c>
      <c r="W123" s="189"/>
      <c r="X123" s="189"/>
      <c r="Y123" s="189"/>
      <c r="Z123" s="189"/>
      <c r="AA123" s="189"/>
      <c r="AB123" s="189"/>
      <c r="AC123" s="189"/>
      <c r="AD123" s="189"/>
    </row>
    <row xmlns:x14ac="http://schemas.microsoft.com/office/spreadsheetml/2009/9/ac" r="124" s="186" customFormat="true" ht="12" x14ac:dyDescent="0.2">
      <c r="A124" s="184" t="s">
        <v>246</v>
      </c>
      <c r="B124" s="10">
        <v>2017</v>
      </c>
      <c r="C124" s="189" t="s">
        <v>252</v>
      </c>
      <c r="D124" s="10">
        <v>583342</v>
      </c>
      <c r="E124" s="10"/>
      <c r="F124" s="10"/>
      <c r="G124" s="10"/>
      <c r="H124" s="10"/>
      <c r="I124" s="10"/>
      <c r="J124" s="10">
        <v>100</v>
      </c>
      <c r="K124" s="10"/>
      <c r="L124" s="10"/>
      <c r="M124" s="10"/>
      <c r="N124" s="10"/>
      <c r="O124" s="10"/>
      <c r="P124" s="10">
        <v>100</v>
      </c>
      <c r="Q124" s="10"/>
      <c r="R124" s="10"/>
      <c r="S124" s="10"/>
      <c r="T124" s="10"/>
      <c r="U124" s="10"/>
      <c r="V124" s="10">
        <v>100</v>
      </c>
      <c r="W124" s="189"/>
      <c r="X124" s="189"/>
      <c r="Y124" s="189"/>
      <c r="Z124" s="189"/>
      <c r="AA124" s="189"/>
      <c r="AB124" s="189"/>
      <c r="AC124" s="189"/>
      <c r="AD124" s="189"/>
    </row>
    <row xmlns:x14ac="http://schemas.microsoft.com/office/spreadsheetml/2009/9/ac" r="125" s="186" customFormat="true" ht="12" x14ac:dyDescent="0.2">
      <c r="A125" s="184" t="s">
        <v>246</v>
      </c>
      <c r="B125" s="10">
        <v>2018</v>
      </c>
      <c r="C125" s="189" t="s">
        <v>252</v>
      </c>
      <c r="D125" s="10">
        <v>581579</v>
      </c>
      <c r="E125" s="10"/>
      <c r="F125" s="10"/>
      <c r="G125" s="10"/>
      <c r="H125" s="10"/>
      <c r="I125" s="10"/>
      <c r="J125" s="10">
        <v>100</v>
      </c>
      <c r="K125" s="10"/>
      <c r="L125" s="10"/>
      <c r="M125" s="10"/>
      <c r="N125" s="10"/>
      <c r="O125" s="10"/>
      <c r="P125" s="10">
        <v>100</v>
      </c>
      <c r="Q125" s="10"/>
      <c r="R125" s="10"/>
      <c r="S125" s="10"/>
      <c r="T125" s="10"/>
      <c r="U125" s="10"/>
      <c r="V125" s="10">
        <v>100</v>
      </c>
      <c r="W125" s="189"/>
      <c r="X125" s="189"/>
      <c r="Y125" s="189"/>
      <c r="Z125" s="189"/>
      <c r="AA125" s="189"/>
      <c r="AB125" s="189"/>
      <c r="AC125" s="189"/>
      <c r="AD125" s="189"/>
    </row>
    <row xmlns:x14ac="http://schemas.microsoft.com/office/spreadsheetml/2009/9/ac" r="126" s="186" customFormat="true" ht="12" x14ac:dyDescent="0.2">
      <c r="A126" s="184" t="s">
        <v>246</v>
      </c>
      <c r="B126" s="10">
        <v>2019</v>
      </c>
      <c r="C126" s="189" t="s">
        <v>252</v>
      </c>
      <c r="D126" s="10">
        <v>580254</v>
      </c>
      <c r="E126" s="10"/>
      <c r="F126" s="10"/>
      <c r="G126" s="10"/>
      <c r="H126" s="10"/>
      <c r="I126" s="10"/>
      <c r="J126" s="10">
        <v>100</v>
      </c>
      <c r="K126" s="10"/>
      <c r="L126" s="10"/>
      <c r="M126" s="10"/>
      <c r="N126" s="10"/>
      <c r="O126" s="10"/>
      <c r="P126" s="10">
        <v>100</v>
      </c>
      <c r="Q126" s="10"/>
      <c r="R126" s="10"/>
      <c r="S126" s="10"/>
      <c r="T126" s="10"/>
      <c r="U126" s="10"/>
      <c r="V126" s="10">
        <v>100</v>
      </c>
      <c r="W126" s="189"/>
      <c r="X126" s="189"/>
      <c r="Y126" s="189"/>
      <c r="Z126" s="189"/>
      <c r="AA126" s="189"/>
      <c r="AB126" s="189"/>
      <c r="AC126" s="189"/>
      <c r="AD126" s="189"/>
    </row>
    <row xmlns:x14ac="http://schemas.microsoft.com/office/spreadsheetml/2009/9/ac" r="127" s="186" customFormat="true" ht="12" x14ac:dyDescent="0.2">
      <c r="A127" s="184" t="s">
        <v>246</v>
      </c>
      <c r="B127" s="10">
        <v>2020</v>
      </c>
      <c r="C127" s="189" t="s">
        <v>252</v>
      </c>
      <c r="D127" s="10">
        <v>577877</v>
      </c>
      <c r="E127" s="10"/>
      <c r="F127" s="10"/>
      <c r="G127" s="10"/>
      <c r="H127" s="10"/>
      <c r="I127" s="10"/>
      <c r="J127" s="10">
        <v>100</v>
      </c>
      <c r="K127" s="10"/>
      <c r="L127" s="10"/>
      <c r="M127" s="10"/>
      <c r="N127" s="10"/>
      <c r="O127" s="10"/>
      <c r="P127" s="10">
        <v>100</v>
      </c>
      <c r="Q127" s="10"/>
      <c r="R127" s="10"/>
      <c r="S127" s="10"/>
      <c r="T127" s="10"/>
      <c r="U127" s="10"/>
      <c r="V127" s="10">
        <v>100</v>
      </c>
      <c r="W127" s="189"/>
      <c r="X127" s="189"/>
      <c r="Y127" s="189"/>
      <c r="Z127" s="189"/>
      <c r="AA127" s="189"/>
      <c r="AB127" s="189"/>
      <c r="AC127" s="189"/>
      <c r="AD127" s="189"/>
    </row>
    <row xmlns:x14ac="http://schemas.microsoft.com/office/spreadsheetml/2009/9/ac" r="128" s="186" customFormat="true" ht="12" x14ac:dyDescent="0.2">
      <c r="A128" s="189" t="s">
        <v>246</v>
      </c>
      <c r="B128" s="10">
        <v>2021</v>
      </c>
      <c r="C128" s="189" t="s">
        <v>252</v>
      </c>
      <c r="D128" s="10">
        <v>576008</v>
      </c>
      <c r="E128" s="10"/>
      <c r="F128" s="10"/>
      <c r="G128" s="10"/>
      <c r="H128" s="10"/>
      <c r="I128" s="10"/>
      <c r="J128" s="10">
        <v>100</v>
      </c>
      <c r="K128" s="10"/>
      <c r="L128" s="10"/>
      <c r="M128" s="10"/>
      <c r="N128" s="10"/>
      <c r="O128" s="10"/>
      <c r="P128" s="10">
        <v>100</v>
      </c>
      <c r="Q128" s="10"/>
      <c r="R128" s="10"/>
      <c r="S128" s="10"/>
      <c r="T128" s="10"/>
      <c r="U128" s="10"/>
      <c r="V128" s="10">
        <v>100</v>
      </c>
      <c r="W128" s="189"/>
      <c r="X128" s="189"/>
      <c r="Y128" s="189"/>
      <c r="Z128" s="189"/>
      <c r="AA128" s="189"/>
      <c r="AB128" s="189"/>
      <c r="AC128" s="189"/>
      <c r="AD128" s="189"/>
    </row>
    <row xmlns:x14ac="http://schemas.microsoft.com/office/spreadsheetml/2009/9/ac" r="129" s="186" customFormat="true" ht="12" x14ac:dyDescent="0.2">
      <c r="A129" s="189" t="s">
        <v>246</v>
      </c>
      <c r="B129" s="10">
        <v>2022</v>
      </c>
      <c r="C129" s="189" t="s">
        <v>252</v>
      </c>
      <c r="D129" s="10">
        <v>573405</v>
      </c>
      <c r="E129" s="10"/>
      <c r="F129" s="10"/>
      <c r="G129" s="10"/>
      <c r="H129" s="10"/>
      <c r="I129" s="10"/>
      <c r="J129" s="10">
        <v>100</v>
      </c>
      <c r="K129" s="10"/>
      <c r="L129" s="10"/>
      <c r="M129" s="10"/>
      <c r="N129" s="10"/>
      <c r="O129" s="10"/>
      <c r="P129" s="10">
        <v>100</v>
      </c>
      <c r="Q129" s="10"/>
      <c r="R129" s="10"/>
      <c r="S129" s="10"/>
      <c r="T129" s="10"/>
      <c r="U129" s="10"/>
      <c r="V129" s="10">
        <v>100</v>
      </c>
      <c r="W129" s="189"/>
      <c r="X129" s="189"/>
      <c r="Y129" s="189"/>
      <c r="Z129" s="189"/>
      <c r="AA129" s="189"/>
      <c r="AB129" s="189"/>
      <c r="AC129" s="189"/>
      <c r="AD129" s="189"/>
    </row>
    <row xmlns:x14ac="http://schemas.microsoft.com/office/spreadsheetml/2009/9/ac" r="130" s="186" customFormat="true" ht="12" x14ac:dyDescent="0.2">
      <c r="A130" s="189" t="s">
        <v>246</v>
      </c>
      <c r="B130" s="10">
        <v>2023</v>
      </c>
      <c r="C130" s="189" t="s">
        <v>252</v>
      </c>
      <c r="D130" s="10">
        <v>570811</v>
      </c>
      <c r="E130" s="10"/>
      <c r="F130" s="10"/>
      <c r="G130" s="10"/>
      <c r="H130" s="10"/>
      <c r="I130" s="10"/>
      <c r="J130" s="10">
        <v>100</v>
      </c>
      <c r="K130" s="10"/>
      <c r="L130" s="10"/>
      <c r="M130" s="10"/>
      <c r="N130" s="10"/>
      <c r="O130" s="10"/>
      <c r="P130" s="10">
        <v>100</v>
      </c>
      <c r="Q130" s="10"/>
      <c r="R130" s="10"/>
      <c r="S130" s="10"/>
      <c r="T130" s="10"/>
      <c r="U130" s="10"/>
      <c r="V130" s="10">
        <v>100</v>
      </c>
      <c r="W130" s="189"/>
      <c r="X130" s="189"/>
      <c r="Y130" s="189"/>
      <c r="Z130" s="189"/>
      <c r="AA130" s="189"/>
      <c r="AB130" s="189"/>
      <c r="AC130" s="189"/>
      <c r="AD130" s="189"/>
    </row>
    <row xmlns:x14ac="http://schemas.microsoft.com/office/spreadsheetml/2009/9/ac" r="131" s="186" customFormat="true" ht="12" x14ac:dyDescent="0.2">
      <c r="A131" s="189" t="s">
        <v>246</v>
      </c>
      <c r="B131" s="10">
        <v>2024</v>
      </c>
      <c r="C131" s="189" t="s">
        <v>252</v>
      </c>
      <c r="D131" s="10"/>
      <c r="E131" s="10"/>
      <c r="F131" s="10"/>
      <c r="G131" s="10"/>
      <c r="H131" s="10"/>
      <c r="I131" s="10"/>
      <c r="J131" s="10"/>
      <c r="K131" s="10"/>
      <c r="L131" s="10"/>
      <c r="M131" s="10"/>
      <c r="N131" s="10"/>
      <c r="O131" s="10"/>
      <c r="P131" s="10"/>
      <c r="Q131" s="10"/>
      <c r="R131" s="10"/>
      <c r="S131" s="10"/>
      <c r="T131" s="10"/>
      <c r="U131" s="10"/>
      <c r="V131" s="10"/>
      <c r="W131" s="189"/>
      <c r="X131" s="189"/>
      <c r="Y131" s="189"/>
      <c r="Z131" s="189"/>
      <c r="AA131" s="189"/>
      <c r="AB131" s="189"/>
      <c r="AC131" s="189"/>
      <c r="AD131" s="189"/>
    </row>
    <row xmlns:x14ac="http://schemas.microsoft.com/office/spreadsheetml/2009/9/ac" r="132" s="186" customFormat="true" ht="12" x14ac:dyDescent="0.2">
      <c r="A132" s="189" t="s">
        <v>246</v>
      </c>
      <c r="B132" s="10">
        <v>2025</v>
      </c>
      <c r="C132" s="189" t="s">
        <v>252</v>
      </c>
      <c r="D132" s="10"/>
      <c r="E132" s="10"/>
      <c r="F132" s="10"/>
      <c r="G132" s="10"/>
      <c r="H132" s="10"/>
      <c r="I132" s="10"/>
      <c r="J132" s="10"/>
      <c r="K132" s="10"/>
      <c r="L132" s="10"/>
      <c r="M132" s="10"/>
      <c r="N132" s="10"/>
      <c r="O132" s="10"/>
      <c r="P132" s="10"/>
      <c r="Q132" s="10"/>
      <c r="R132" s="10"/>
      <c r="S132" s="10"/>
      <c r="T132" s="10"/>
      <c r="U132" s="10"/>
      <c r="V132" s="10"/>
      <c r="W132" s="189"/>
      <c r="X132" s="189"/>
      <c r="Y132" s="189"/>
      <c r="Z132" s="189"/>
      <c r="AA132" s="189"/>
      <c r="AB132" s="189"/>
      <c r="AC132" s="189"/>
      <c r="AD132" s="189"/>
    </row>
    <row xmlns:x14ac="http://schemas.microsoft.com/office/spreadsheetml/2009/9/ac" r="133" s="186" customFormat="true" ht="12" x14ac:dyDescent="0.2">
      <c r="A133" s="189" t="s">
        <v>246</v>
      </c>
      <c r="B133" s="10">
        <v>2026</v>
      </c>
      <c r="C133" s="189" t="s">
        <v>252</v>
      </c>
      <c r="D133" s="10"/>
      <c r="E133" s="10"/>
      <c r="F133" s="10"/>
      <c r="G133" s="10"/>
      <c r="H133" s="10"/>
      <c r="I133" s="10"/>
      <c r="J133" s="10"/>
      <c r="K133" s="10"/>
      <c r="L133" s="10"/>
      <c r="M133" s="10"/>
      <c r="N133" s="10"/>
      <c r="O133" s="10"/>
      <c r="P133" s="10"/>
      <c r="Q133" s="10"/>
      <c r="R133" s="10"/>
      <c r="S133" s="10"/>
      <c r="T133" s="10"/>
      <c r="U133" s="10"/>
      <c r="V133" s="10"/>
      <c r="W133" s="189"/>
      <c r="X133" s="189"/>
      <c r="Y133" s="189"/>
      <c r="Z133" s="189"/>
      <c r="AA133" s="189"/>
      <c r="AB133" s="189"/>
      <c r="AC133" s="189"/>
      <c r="AD133" s="189"/>
    </row>
    <row xmlns:x14ac="http://schemas.microsoft.com/office/spreadsheetml/2009/9/ac" r="134" s="186" customFormat="true" ht="12" x14ac:dyDescent="0.2">
      <c r="A134" s="189" t="s">
        <v>246</v>
      </c>
      <c r="B134" s="10">
        <v>2027</v>
      </c>
      <c r="C134" s="189" t="s">
        <v>252</v>
      </c>
      <c r="D134" s="10"/>
      <c r="E134" s="10"/>
      <c r="F134" s="10"/>
      <c r="G134" s="10"/>
      <c r="H134" s="10"/>
      <c r="I134" s="10"/>
      <c r="J134" s="10"/>
      <c r="K134" s="10"/>
      <c r="L134" s="10"/>
      <c r="M134" s="10"/>
      <c r="N134" s="10"/>
      <c r="O134" s="10"/>
      <c r="P134" s="10"/>
      <c r="Q134" s="10"/>
      <c r="R134" s="10"/>
      <c r="S134" s="10"/>
      <c r="T134" s="10"/>
      <c r="U134" s="10"/>
      <c r="V134" s="10"/>
      <c r="W134" s="189"/>
      <c r="X134" s="189"/>
      <c r="Y134" s="189"/>
      <c r="Z134" s="189"/>
      <c r="AA134" s="189"/>
      <c r="AB134" s="189"/>
      <c r="AC134" s="189"/>
      <c r="AD134" s="189"/>
    </row>
    <row xmlns:x14ac="http://schemas.microsoft.com/office/spreadsheetml/2009/9/ac" r="135" s="186" customFormat="true" ht="12" x14ac:dyDescent="0.2">
      <c r="A135" s="189" t="s">
        <v>246</v>
      </c>
      <c r="B135" s="10">
        <v>2028</v>
      </c>
      <c r="C135" s="189" t="s">
        <v>252</v>
      </c>
      <c r="D135" s="10"/>
      <c r="E135" s="10"/>
      <c r="F135" s="10"/>
      <c r="G135" s="10"/>
      <c r="H135" s="10"/>
      <c r="I135" s="10"/>
      <c r="J135" s="10"/>
      <c r="K135" s="10"/>
      <c r="L135" s="10"/>
      <c r="M135" s="10"/>
      <c r="N135" s="10"/>
      <c r="O135" s="10"/>
      <c r="P135" s="10"/>
      <c r="Q135" s="10"/>
      <c r="R135" s="10"/>
      <c r="S135" s="10"/>
      <c r="T135" s="10"/>
      <c r="U135" s="10"/>
      <c r="V135" s="10"/>
      <c r="W135" s="189"/>
      <c r="X135" s="189"/>
      <c r="Y135" s="189"/>
      <c r="Z135" s="189"/>
      <c r="AA135" s="189"/>
      <c r="AB135" s="189"/>
      <c r="AC135" s="189"/>
      <c r="AD135" s="189"/>
    </row>
    <row xmlns:x14ac="http://schemas.microsoft.com/office/spreadsheetml/2009/9/ac" r="136" s="186" customFormat="true" ht="12" x14ac:dyDescent="0.2">
      <c r="A136" s="189" t="s">
        <v>246</v>
      </c>
      <c r="B136" s="10">
        <v>2029</v>
      </c>
      <c r="C136" s="189" t="s">
        <v>252</v>
      </c>
      <c r="D136" s="10"/>
      <c r="E136" s="10"/>
      <c r="F136" s="10"/>
      <c r="G136" s="10"/>
      <c r="H136" s="10"/>
      <c r="I136" s="10"/>
      <c r="J136" s="10"/>
      <c r="K136" s="10"/>
      <c r="L136" s="10"/>
      <c r="M136" s="10"/>
      <c r="N136" s="10"/>
      <c r="O136" s="10"/>
      <c r="P136" s="10"/>
      <c r="Q136" s="10"/>
      <c r="R136" s="10"/>
      <c r="S136" s="10"/>
      <c r="T136" s="10"/>
      <c r="U136" s="10"/>
      <c r="V136" s="10"/>
      <c r="W136" s="189"/>
      <c r="X136" s="189"/>
      <c r="Y136" s="189"/>
      <c r="Z136" s="189"/>
      <c r="AA136" s="189"/>
      <c r="AB136" s="189"/>
      <c r="AC136" s="189"/>
      <c r="AD136" s="189"/>
    </row>
    <row xmlns:x14ac="http://schemas.microsoft.com/office/spreadsheetml/2009/9/ac" r="137" s="186" customFormat="true" ht="12" x14ac:dyDescent="0.2">
      <c r="A137" s="189" t="s">
        <v>246</v>
      </c>
      <c r="B137" s="10">
        <v>2030</v>
      </c>
      <c r="C137" s="189" t="s">
        <v>252</v>
      </c>
      <c r="D137" s="10"/>
      <c r="E137" s="10"/>
      <c r="F137" s="10"/>
      <c r="G137" s="10"/>
      <c r="H137" s="10"/>
      <c r="I137" s="10"/>
      <c r="J137" s="10"/>
      <c r="K137" s="10"/>
      <c r="L137" s="10"/>
      <c r="M137" s="10"/>
      <c r="N137" s="10"/>
      <c r="O137" s="10"/>
      <c r="P137" s="10"/>
      <c r="Q137" s="10"/>
      <c r="R137" s="10"/>
      <c r="S137" s="10"/>
      <c r="T137" s="10"/>
      <c r="U137" s="10"/>
      <c r="V137" s="10"/>
      <c r="W137" s="189"/>
      <c r="X137" s="189"/>
      <c r="Y137" s="189"/>
      <c r="Z137" s="189"/>
      <c r="AA137" s="189"/>
      <c r="AB137" s="189"/>
      <c r="AC137" s="189"/>
      <c r="AD137" s="189"/>
    </row>
    <row xmlns:x14ac="http://schemas.microsoft.com/office/spreadsheetml/2009/9/ac" r="138" s="186" customFormat="true" ht="12" x14ac:dyDescent="0.2">
      <c r="A138" s="189" t="s">
        <v>246</v>
      </c>
      <c r="B138" s="10">
        <v>2000</v>
      </c>
      <c r="C138" s="189" t="s">
        <v>253</v>
      </c>
      <c r="D138" s="10">
        <v>1201869</v>
      </c>
      <c r="E138" s="10"/>
      <c r="F138" s="10">
        <v>65.919267186687193</v>
      </c>
      <c r="G138" s="10"/>
      <c r="H138" s="10"/>
      <c r="I138" s="10">
        <v>34.080732813312807</v>
      </c>
      <c r="J138" s="10">
        <v>65.919267186687193</v>
      </c>
      <c r="K138" s="10"/>
      <c r="L138" s="10"/>
      <c r="M138" s="10"/>
      <c r="N138" s="10"/>
      <c r="O138" s="10"/>
      <c r="P138" s="10">
        <v>100</v>
      </c>
      <c r="Q138" s="10"/>
      <c r="R138" s="10"/>
      <c r="S138" s="10"/>
      <c r="T138" s="10"/>
      <c r="U138" s="10"/>
      <c r="V138" s="10">
        <v>100</v>
      </c>
      <c r="W138" s="189"/>
      <c r="X138" s="189"/>
      <c r="Y138" s="189"/>
      <c r="Z138" s="189"/>
      <c r="AA138" s="189"/>
      <c r="AB138" s="189"/>
      <c r="AC138" s="189"/>
      <c r="AD138" s="189"/>
    </row>
    <row xmlns:x14ac="http://schemas.microsoft.com/office/spreadsheetml/2009/9/ac" r="139" s="186" customFormat="true" ht="12" x14ac:dyDescent="0.2">
      <c r="A139" s="189" t="s">
        <v>246</v>
      </c>
      <c r="B139" s="10">
        <v>2001</v>
      </c>
      <c r="C139" s="189" t="s">
        <v>253</v>
      </c>
      <c r="D139" s="10">
        <v>1182573</v>
      </c>
      <c r="E139" s="10"/>
      <c r="F139" s="10">
        <v>65.919267186687193</v>
      </c>
      <c r="G139" s="10"/>
      <c r="H139" s="10"/>
      <c r="I139" s="10">
        <v>34.080732813312807</v>
      </c>
      <c r="J139" s="10">
        <v>65.919267186687193</v>
      </c>
      <c r="K139" s="10"/>
      <c r="L139" s="10"/>
      <c r="M139" s="10"/>
      <c r="N139" s="10"/>
      <c r="O139" s="10"/>
      <c r="P139" s="10">
        <v>100</v>
      </c>
      <c r="Q139" s="10"/>
      <c r="R139" s="10"/>
      <c r="S139" s="10"/>
      <c r="T139" s="10"/>
      <c r="U139" s="10"/>
      <c r="V139" s="10">
        <v>100</v>
      </c>
      <c r="W139" s="189"/>
      <c r="X139" s="189"/>
      <c r="Y139" s="189"/>
      <c r="Z139" s="189"/>
      <c r="AA139" s="189"/>
      <c r="AB139" s="189"/>
      <c r="AC139" s="189"/>
      <c r="AD139" s="189"/>
    </row>
    <row xmlns:x14ac="http://schemas.microsoft.com/office/spreadsheetml/2009/9/ac" r="140" s="186" customFormat="true" ht="12" x14ac:dyDescent="0.2">
      <c r="A140" s="189" t="s">
        <v>246</v>
      </c>
      <c r="B140" s="10">
        <v>2002</v>
      </c>
      <c r="C140" s="189" t="s">
        <v>253</v>
      </c>
      <c r="D140" s="10">
        <v>1184914</v>
      </c>
      <c r="E140" s="10"/>
      <c r="F140" s="10">
        <v>65.919267186687193</v>
      </c>
      <c r="G140" s="10"/>
      <c r="H140" s="10"/>
      <c r="I140" s="10">
        <v>34.080732813312807</v>
      </c>
      <c r="J140" s="10">
        <v>65.919267186687193</v>
      </c>
      <c r="K140" s="10"/>
      <c r="L140" s="10"/>
      <c r="M140" s="10"/>
      <c r="N140" s="10"/>
      <c r="O140" s="10"/>
      <c r="P140" s="10">
        <v>100</v>
      </c>
      <c r="Q140" s="10"/>
      <c r="R140" s="10"/>
      <c r="S140" s="10"/>
      <c r="T140" s="10"/>
      <c r="U140" s="10"/>
      <c r="V140" s="10">
        <v>100</v>
      </c>
      <c r="W140" s="189"/>
      <c r="X140" s="189"/>
      <c r="Y140" s="189"/>
      <c r="Z140" s="189"/>
      <c r="AA140" s="189"/>
      <c r="AB140" s="189"/>
      <c r="AC140" s="189"/>
      <c r="AD140" s="189"/>
    </row>
    <row xmlns:x14ac="http://schemas.microsoft.com/office/spreadsheetml/2009/9/ac" r="141" s="186" customFormat="true" ht="12" x14ac:dyDescent="0.2">
      <c r="A141" s="189" t="s">
        <v>246</v>
      </c>
      <c r="B141" s="10">
        <v>2003</v>
      </c>
      <c r="C141" s="189" t="s">
        <v>253</v>
      </c>
      <c r="D141" s="10">
        <v>1186627</v>
      </c>
      <c r="E141" s="10"/>
      <c r="F141" s="10">
        <v>65.919267186687193</v>
      </c>
      <c r="G141" s="10"/>
      <c r="H141" s="10"/>
      <c r="I141" s="10">
        <v>34.080732813312807</v>
      </c>
      <c r="J141" s="10">
        <v>65.919267186687193</v>
      </c>
      <c r="K141" s="10"/>
      <c r="L141" s="10"/>
      <c r="M141" s="10"/>
      <c r="N141" s="10"/>
      <c r="O141" s="10"/>
      <c r="P141" s="10">
        <v>100</v>
      </c>
      <c r="Q141" s="10"/>
      <c r="R141" s="10"/>
      <c r="S141" s="10"/>
      <c r="T141" s="10"/>
      <c r="U141" s="10"/>
      <c r="V141" s="10">
        <v>100</v>
      </c>
      <c r="W141" s="189"/>
      <c r="X141" s="189"/>
      <c r="Y141" s="189"/>
      <c r="Z141" s="189"/>
      <c r="AA141" s="189"/>
      <c r="AB141" s="189"/>
      <c r="AC141" s="189"/>
      <c r="AD141" s="189"/>
    </row>
    <row xmlns:x14ac="http://schemas.microsoft.com/office/spreadsheetml/2009/9/ac" r="142" s="186" customFormat="true" ht="12" x14ac:dyDescent="0.2">
      <c r="A142" s="189" t="s">
        <v>246</v>
      </c>
      <c r="B142" s="10">
        <v>2004</v>
      </c>
      <c r="C142" s="189" t="s">
        <v>253</v>
      </c>
      <c r="D142" s="10">
        <v>1188286</v>
      </c>
      <c r="E142" s="10"/>
      <c r="F142" s="10">
        <v>65.919267186687193</v>
      </c>
      <c r="G142" s="10"/>
      <c r="H142" s="10"/>
      <c r="I142" s="10">
        <v>34.080732813312807</v>
      </c>
      <c r="J142" s="10">
        <v>65.919267186687193</v>
      </c>
      <c r="K142" s="10"/>
      <c r="L142" s="10"/>
      <c r="M142" s="10"/>
      <c r="N142" s="10"/>
      <c r="O142" s="10"/>
      <c r="P142" s="10">
        <v>100</v>
      </c>
      <c r="Q142" s="10"/>
      <c r="R142" s="10"/>
      <c r="S142" s="10"/>
      <c r="T142" s="10"/>
      <c r="U142" s="10"/>
      <c r="V142" s="10">
        <v>100</v>
      </c>
      <c r="W142" s="189"/>
      <c r="X142" s="189"/>
      <c r="Y142" s="189"/>
      <c r="Z142" s="189"/>
      <c r="AA142" s="189"/>
      <c r="AB142" s="189"/>
      <c r="AC142" s="189"/>
      <c r="AD142" s="189"/>
    </row>
    <row xmlns:x14ac="http://schemas.microsoft.com/office/spreadsheetml/2009/9/ac" r="143" s="186" customFormat="true" ht="12" x14ac:dyDescent="0.2">
      <c r="A143" s="189" t="s">
        <v>246</v>
      </c>
      <c r="B143" s="10">
        <v>2005</v>
      </c>
      <c r="C143" s="189" t="s">
        <v>253</v>
      </c>
      <c r="D143" s="10">
        <v>1190055</v>
      </c>
      <c r="E143" s="10"/>
      <c r="F143" s="10">
        <v>67.262249492560841</v>
      </c>
      <c r="G143" s="10"/>
      <c r="H143" s="10"/>
      <c r="I143" s="10">
        <v>32.737750507439159</v>
      </c>
      <c r="J143" s="10">
        <v>67.262249492560841</v>
      </c>
      <c r="K143" s="10"/>
      <c r="L143" s="10"/>
      <c r="M143" s="10"/>
      <c r="N143" s="10"/>
      <c r="O143" s="10"/>
      <c r="P143" s="10">
        <v>100</v>
      </c>
      <c r="Q143" s="10"/>
      <c r="R143" s="10"/>
      <c r="S143" s="10"/>
      <c r="T143" s="10"/>
      <c r="U143" s="10"/>
      <c r="V143" s="10">
        <v>100</v>
      </c>
      <c r="W143" s="189"/>
      <c r="X143" s="189"/>
      <c r="Y143" s="189"/>
      <c r="Z143" s="189"/>
      <c r="AA143" s="189"/>
      <c r="AB143" s="189"/>
      <c r="AC143" s="189"/>
      <c r="AD143" s="189"/>
    </row>
    <row xmlns:x14ac="http://schemas.microsoft.com/office/spreadsheetml/2009/9/ac" r="144" s="186" customFormat="true" ht="12" x14ac:dyDescent="0.2">
      <c r="A144" s="189" t="s">
        <v>246</v>
      </c>
      <c r="B144" s="10">
        <v>2006</v>
      </c>
      <c r="C144" s="189" t="s">
        <v>253</v>
      </c>
      <c r="D144" s="10">
        <v>1191182</v>
      </c>
      <c r="E144" s="10"/>
      <c r="F144" s="10">
        <v>68.605231798434488</v>
      </c>
      <c r="G144" s="10"/>
      <c r="H144" s="10"/>
      <c r="I144" s="10">
        <v>31.394768201565508</v>
      </c>
      <c r="J144" s="10">
        <v>68.605231798434488</v>
      </c>
      <c r="K144" s="10"/>
      <c r="L144" s="10"/>
      <c r="M144" s="10"/>
      <c r="N144" s="10"/>
      <c r="O144" s="10"/>
      <c r="P144" s="10">
        <v>100</v>
      </c>
      <c r="Q144" s="10"/>
      <c r="R144" s="10"/>
      <c r="S144" s="10"/>
      <c r="T144" s="10"/>
      <c r="U144" s="10"/>
      <c r="V144" s="10">
        <v>100</v>
      </c>
      <c r="W144" s="189"/>
      <c r="X144" s="189"/>
      <c r="Y144" s="189"/>
      <c r="Z144" s="189"/>
      <c r="AA144" s="189"/>
      <c r="AB144" s="189"/>
      <c r="AC144" s="189"/>
      <c r="AD144" s="189"/>
    </row>
    <row xmlns:x14ac="http://schemas.microsoft.com/office/spreadsheetml/2009/9/ac" r="145" s="186" customFormat="true" ht="12" x14ac:dyDescent="0.2">
      <c r="A145" s="189" t="s">
        <v>246</v>
      </c>
      <c r="B145" s="10">
        <v>2007</v>
      </c>
      <c r="C145" s="189" t="s">
        <v>253</v>
      </c>
      <c r="D145" s="10">
        <v>1191503</v>
      </c>
      <c r="E145" s="10"/>
      <c r="F145" s="10">
        <v>69.948214104307681</v>
      </c>
      <c r="G145" s="10"/>
      <c r="H145" s="10"/>
      <c r="I145" s="10">
        <v>30.051785895692319</v>
      </c>
      <c r="J145" s="10">
        <v>69.948214104307681</v>
      </c>
      <c r="K145" s="10"/>
      <c r="L145" s="10"/>
      <c r="M145" s="10">
        <v>92.829706699483268</v>
      </c>
      <c r="N145" s="10"/>
      <c r="O145" s="10"/>
      <c r="P145" s="10">
        <v>7.1702933005167324</v>
      </c>
      <c r="Q145" s="10"/>
      <c r="R145" s="10"/>
      <c r="S145" s="10"/>
      <c r="T145" s="10"/>
      <c r="U145" s="10"/>
      <c r="V145" s="10">
        <v>100</v>
      </c>
      <c r="W145" s="189"/>
      <c r="X145" s="189"/>
      <c r="Y145" s="189"/>
      <c r="Z145" s="189"/>
      <c r="AA145" s="189"/>
      <c r="AB145" s="189"/>
      <c r="AC145" s="189"/>
      <c r="AD145" s="189"/>
    </row>
    <row xmlns:x14ac="http://schemas.microsoft.com/office/spreadsheetml/2009/9/ac" r="146" s="186" customFormat="true" ht="12" x14ac:dyDescent="0.2">
      <c r="A146" s="189" t="s">
        <v>246</v>
      </c>
      <c r="B146" s="10">
        <v>2008</v>
      </c>
      <c r="C146" s="189" t="s">
        <v>253</v>
      </c>
      <c r="D146" s="10">
        <v>1192052</v>
      </c>
      <c r="E146" s="10"/>
      <c r="F146" s="10">
        <v>71.291196410181328</v>
      </c>
      <c r="G146" s="10"/>
      <c r="H146" s="10"/>
      <c r="I146" s="10">
        <v>28.708803589818672</v>
      </c>
      <c r="J146" s="10">
        <v>71.291196410181328</v>
      </c>
      <c r="K146" s="10"/>
      <c r="L146" s="10"/>
      <c r="M146" s="10">
        <v>92.829706699483268</v>
      </c>
      <c r="N146" s="10"/>
      <c r="O146" s="10"/>
      <c r="P146" s="10">
        <v>7.1702933005167324</v>
      </c>
      <c r="Q146" s="10"/>
      <c r="R146" s="10"/>
      <c r="S146" s="10"/>
      <c r="T146" s="10"/>
      <c r="U146" s="10"/>
      <c r="V146" s="10">
        <v>100</v>
      </c>
      <c r="W146" s="189"/>
      <c r="X146" s="189"/>
      <c r="Y146" s="189"/>
      <c r="Z146" s="189"/>
      <c r="AA146" s="189"/>
      <c r="AB146" s="189"/>
      <c r="AC146" s="189"/>
      <c r="AD146" s="189"/>
    </row>
    <row xmlns:x14ac="http://schemas.microsoft.com/office/spreadsheetml/2009/9/ac" r="147" s="186" customFormat="true" ht="12" x14ac:dyDescent="0.2">
      <c r="A147" s="189" t="s">
        <v>246</v>
      </c>
      <c r="B147" s="10">
        <v>2009</v>
      </c>
      <c r="C147" s="189" t="s">
        <v>253</v>
      </c>
      <c r="D147" s="10">
        <v>1192111</v>
      </c>
      <c r="E147" s="10"/>
      <c r="F147" s="10">
        <v>72.634178716054976</v>
      </c>
      <c r="G147" s="10"/>
      <c r="H147" s="10"/>
      <c r="I147" s="10">
        <v>27.365821283945021</v>
      </c>
      <c r="J147" s="10">
        <v>72.634178716054976</v>
      </c>
      <c r="K147" s="10"/>
      <c r="L147" s="10"/>
      <c r="M147" s="10">
        <v>92.829706699483268</v>
      </c>
      <c r="N147" s="10"/>
      <c r="O147" s="10"/>
      <c r="P147" s="10">
        <v>7.1702933005167324</v>
      </c>
      <c r="Q147" s="10"/>
      <c r="R147" s="10"/>
      <c r="S147" s="10"/>
      <c r="T147" s="10"/>
      <c r="U147" s="10"/>
      <c r="V147" s="10">
        <v>100</v>
      </c>
      <c r="W147" s="189"/>
      <c r="X147" s="189"/>
      <c r="Y147" s="189"/>
      <c r="Z147" s="189"/>
      <c r="AA147" s="189"/>
      <c r="AB147" s="189"/>
      <c r="AC147" s="189"/>
      <c r="AD147" s="189"/>
    </row>
    <row xmlns:x14ac="http://schemas.microsoft.com/office/spreadsheetml/2009/9/ac" r="148" s="186" customFormat="true" ht="12" x14ac:dyDescent="0.2">
      <c r="A148" s="189" t="s">
        <v>246</v>
      </c>
      <c r="B148" s="10">
        <v>2010</v>
      </c>
      <c r="C148" s="189" t="s">
        <v>253</v>
      </c>
      <c r="D148" s="10">
        <v>1192557</v>
      </c>
      <c r="E148" s="10"/>
      <c r="F148" s="10">
        <v>73.977161021928623</v>
      </c>
      <c r="G148" s="10"/>
      <c r="H148" s="10"/>
      <c r="I148" s="10">
        <v>26.02283897807138</v>
      </c>
      <c r="J148" s="10">
        <v>73.977161021928623</v>
      </c>
      <c r="K148" s="10"/>
      <c r="L148" s="10"/>
      <c r="M148" s="10">
        <v>92.829706699483268</v>
      </c>
      <c r="N148" s="10"/>
      <c r="O148" s="10"/>
      <c r="P148" s="10">
        <v>7.1702933005167324</v>
      </c>
      <c r="Q148" s="10"/>
      <c r="R148" s="10"/>
      <c r="S148" s="10"/>
      <c r="T148" s="10"/>
      <c r="U148" s="10"/>
      <c r="V148" s="10">
        <v>100</v>
      </c>
      <c r="W148" s="189"/>
      <c r="X148" s="189"/>
      <c r="Y148" s="189"/>
      <c r="Z148" s="189"/>
      <c r="AA148" s="189"/>
      <c r="AB148" s="189"/>
      <c r="AC148" s="189"/>
      <c r="AD148" s="189"/>
    </row>
    <row xmlns:x14ac="http://schemas.microsoft.com/office/spreadsheetml/2009/9/ac" r="149" s="186" customFormat="true" ht="12" x14ac:dyDescent="0.2">
      <c r="A149" s="189" t="s">
        <v>246</v>
      </c>
      <c r="B149" s="10">
        <v>2011</v>
      </c>
      <c r="C149" s="189" t="s">
        <v>253</v>
      </c>
      <c r="D149" s="10">
        <v>1192603</v>
      </c>
      <c r="E149" s="10"/>
      <c r="F149" s="10">
        <v>75.320143327802271</v>
      </c>
      <c r="G149" s="10"/>
      <c r="H149" s="10"/>
      <c r="I149" s="10">
        <v>24.679856672197729</v>
      </c>
      <c r="J149" s="10">
        <v>75.320143327802271</v>
      </c>
      <c r="K149" s="10"/>
      <c r="L149" s="10"/>
      <c r="M149" s="10">
        <v>92.829706699483268</v>
      </c>
      <c r="N149" s="10"/>
      <c r="O149" s="10"/>
      <c r="P149" s="10">
        <v>7.1702933005167324</v>
      </c>
      <c r="Q149" s="10"/>
      <c r="R149" s="10"/>
      <c r="S149" s="10"/>
      <c r="T149" s="10"/>
      <c r="U149" s="10"/>
      <c r="V149" s="10">
        <v>100</v>
      </c>
      <c r="W149" s="189"/>
      <c r="X149" s="189"/>
      <c r="Y149" s="189"/>
      <c r="Z149" s="189"/>
      <c r="AA149" s="189"/>
      <c r="AB149" s="189"/>
      <c r="AC149" s="189"/>
      <c r="AD149" s="189"/>
    </row>
    <row xmlns:x14ac="http://schemas.microsoft.com/office/spreadsheetml/2009/9/ac" r="150" s="186" customFormat="true" ht="12" x14ac:dyDescent="0.2">
      <c r="A150" s="189" t="s">
        <v>246</v>
      </c>
      <c r="B150" s="10">
        <v>2012</v>
      </c>
      <c r="C150" s="189" t="s">
        <v>253</v>
      </c>
      <c r="D150" s="10">
        <v>1188921</v>
      </c>
      <c r="E150" s="10"/>
      <c r="F150" s="10">
        <v>76.663125633675463</v>
      </c>
      <c r="G150" s="10"/>
      <c r="H150" s="10"/>
      <c r="I150" s="10">
        <v>23.33687436632454</v>
      </c>
      <c r="J150" s="10">
        <v>76.663125633675463</v>
      </c>
      <c r="K150" s="10"/>
      <c r="L150" s="10"/>
      <c r="M150" s="10">
        <v>91.188864649176594</v>
      </c>
      <c r="N150" s="10"/>
      <c r="O150" s="10"/>
      <c r="P150" s="10">
        <v>8.811135350823406</v>
      </c>
      <c r="Q150" s="10"/>
      <c r="R150" s="10"/>
      <c r="S150" s="10"/>
      <c r="T150" s="10"/>
      <c r="U150" s="10"/>
      <c r="V150" s="10">
        <v>100</v>
      </c>
      <c r="W150" s="189"/>
      <c r="X150" s="189"/>
      <c r="Y150" s="189"/>
      <c r="Z150" s="189"/>
      <c r="AA150" s="189"/>
      <c r="AB150" s="189"/>
      <c r="AC150" s="189"/>
      <c r="AD150" s="189"/>
    </row>
    <row xmlns:x14ac="http://schemas.microsoft.com/office/spreadsheetml/2009/9/ac" r="151" s="186" customFormat="true" ht="12" x14ac:dyDescent="0.2">
      <c r="A151" s="189" t="s">
        <v>246</v>
      </c>
      <c r="B151" s="10">
        <v>2013</v>
      </c>
      <c r="C151" s="189" t="s">
        <v>253</v>
      </c>
      <c r="D151" s="10">
        <v>1183301</v>
      </c>
      <c r="E151" s="10"/>
      <c r="F151" s="10">
        <v>78.006107939549111</v>
      </c>
      <c r="G151" s="10"/>
      <c r="H151" s="10"/>
      <c r="I151" s="10">
        <v>21.993892060450889</v>
      </c>
      <c r="J151" s="10">
        <v>78.006107939549111</v>
      </c>
      <c r="K151" s="10"/>
      <c r="L151" s="10"/>
      <c r="M151" s="10">
        <v>89.54802259886992</v>
      </c>
      <c r="N151" s="10"/>
      <c r="O151" s="10"/>
      <c r="P151" s="10">
        <v>10.45197740113008</v>
      </c>
      <c r="Q151" s="10"/>
      <c r="R151" s="10"/>
      <c r="S151" s="10"/>
      <c r="T151" s="10"/>
      <c r="U151" s="10"/>
      <c r="V151" s="10">
        <v>100</v>
      </c>
      <c r="W151" s="189"/>
      <c r="X151" s="189"/>
      <c r="Y151" s="189"/>
      <c r="Z151" s="189"/>
      <c r="AA151" s="189"/>
      <c r="AB151" s="189"/>
      <c r="AC151" s="189"/>
      <c r="AD151" s="189"/>
    </row>
    <row xmlns:x14ac="http://schemas.microsoft.com/office/spreadsheetml/2009/9/ac" r="152" s="186" customFormat="true" ht="12" x14ac:dyDescent="0.2">
      <c r="A152" s="189" t="s">
        <v>246</v>
      </c>
      <c r="B152" s="10">
        <v>2014</v>
      </c>
      <c r="C152" s="189" t="s">
        <v>253</v>
      </c>
      <c r="D152" s="10">
        <v>1178832</v>
      </c>
      <c r="E152" s="10"/>
      <c r="F152" s="10">
        <v>79.349090245422758</v>
      </c>
      <c r="G152" s="10"/>
      <c r="H152" s="10"/>
      <c r="I152" s="10">
        <v>20.650909754577238</v>
      </c>
      <c r="J152" s="10">
        <v>79.349090245422758</v>
      </c>
      <c r="K152" s="10"/>
      <c r="L152" s="10"/>
      <c r="M152" s="10">
        <v>87.907180548563247</v>
      </c>
      <c r="N152" s="10"/>
      <c r="O152" s="10"/>
      <c r="P152" s="10">
        <v>12.09281945143675</v>
      </c>
      <c r="Q152" s="10"/>
      <c r="R152" s="10"/>
      <c r="S152" s="10"/>
      <c r="T152" s="10"/>
      <c r="U152" s="10"/>
      <c r="V152" s="10">
        <v>100</v>
      </c>
      <c r="W152" s="189"/>
      <c r="X152" s="189"/>
      <c r="Y152" s="189"/>
      <c r="Z152" s="189"/>
      <c r="AA152" s="189"/>
      <c r="AB152" s="189"/>
      <c r="AC152" s="189"/>
      <c r="AD152" s="189"/>
    </row>
    <row xmlns:x14ac="http://schemas.microsoft.com/office/spreadsheetml/2009/9/ac" r="153" s="186" customFormat="true" ht="12" x14ac:dyDescent="0.2">
      <c r="A153" s="189" t="s">
        <v>246</v>
      </c>
      <c r="B153" s="10">
        <v>2015</v>
      </c>
      <c r="C153" s="189" t="s">
        <v>253</v>
      </c>
      <c r="D153" s="10">
        <v>1173308</v>
      </c>
      <c r="E153" s="10"/>
      <c r="F153" s="10">
        <v>80.692072551296405</v>
      </c>
      <c r="G153" s="10"/>
      <c r="H153" s="10"/>
      <c r="I153" s="10">
        <v>19.307927448703591</v>
      </c>
      <c r="J153" s="10">
        <v>80.692072551296405</v>
      </c>
      <c r="K153" s="10"/>
      <c r="L153" s="10"/>
      <c r="M153" s="10">
        <v>86.266338498256573</v>
      </c>
      <c r="N153" s="10"/>
      <c r="O153" s="10"/>
      <c r="P153" s="10">
        <v>13.73366150174343</v>
      </c>
      <c r="Q153" s="10"/>
      <c r="R153" s="10"/>
      <c r="S153" s="10"/>
      <c r="T153" s="10"/>
      <c r="U153" s="10"/>
      <c r="V153" s="10">
        <v>100</v>
      </c>
      <c r="W153" s="189"/>
      <c r="X153" s="189"/>
      <c r="Y153" s="189"/>
      <c r="Z153" s="189"/>
      <c r="AA153" s="189"/>
      <c r="AB153" s="189"/>
      <c r="AC153" s="189"/>
      <c r="AD153" s="189"/>
    </row>
    <row xmlns:x14ac="http://schemas.microsoft.com/office/spreadsheetml/2009/9/ac" r="154" s="186" customFormat="true" ht="12" x14ac:dyDescent="0.2">
      <c r="A154" s="189" t="s">
        <v>246</v>
      </c>
      <c r="B154" s="10">
        <v>2016</v>
      </c>
      <c r="C154" s="189" t="s">
        <v>253</v>
      </c>
      <c r="D154" s="10">
        <v>1166938</v>
      </c>
      <c r="E154" s="10"/>
      <c r="F154" s="10">
        <v>82.035054857169598</v>
      </c>
      <c r="G154" s="10"/>
      <c r="H154" s="10"/>
      <c r="I154" s="10">
        <v>17.964945142830398</v>
      </c>
      <c r="J154" s="10">
        <v>82.035054857169598</v>
      </c>
      <c r="K154" s="10"/>
      <c r="L154" s="10"/>
      <c r="M154" s="10">
        <v>84.625496447949899</v>
      </c>
      <c r="N154" s="10"/>
      <c r="O154" s="10"/>
      <c r="P154" s="10">
        <v>15.374503552050101</v>
      </c>
      <c r="Q154" s="10"/>
      <c r="R154" s="10"/>
      <c r="S154" s="10"/>
      <c r="T154" s="10"/>
      <c r="U154" s="10"/>
      <c r="V154" s="10">
        <v>100</v>
      </c>
      <c r="W154" s="189"/>
      <c r="X154" s="189"/>
      <c r="Y154" s="189"/>
      <c r="Z154" s="189"/>
      <c r="AA154" s="189"/>
      <c r="AB154" s="189"/>
      <c r="AC154" s="189"/>
      <c r="AD154" s="189"/>
    </row>
    <row xmlns:x14ac="http://schemas.microsoft.com/office/spreadsheetml/2009/9/ac" r="155" s="186" customFormat="true" ht="12" x14ac:dyDescent="0.2">
      <c r="A155" s="189" t="s">
        <v>246</v>
      </c>
      <c r="B155" s="10">
        <v>2017</v>
      </c>
      <c r="C155" s="189" t="s">
        <v>253</v>
      </c>
      <c r="D155" s="10">
        <v>1162657</v>
      </c>
      <c r="E155" s="10"/>
      <c r="F155" s="10">
        <v>83.378037163043246</v>
      </c>
      <c r="G155" s="10"/>
      <c r="H155" s="10"/>
      <c r="I155" s="10">
        <v>16.621962836956751</v>
      </c>
      <c r="J155" s="10">
        <v>83.378037163043246</v>
      </c>
      <c r="K155" s="10"/>
      <c r="L155" s="10"/>
      <c r="M155" s="10">
        <v>82.984654397643226</v>
      </c>
      <c r="N155" s="10"/>
      <c r="O155" s="10"/>
      <c r="P155" s="10">
        <v>17.015345602356771</v>
      </c>
      <c r="Q155" s="10"/>
      <c r="R155" s="10"/>
      <c r="S155" s="10">
        <v>80.23</v>
      </c>
      <c r="T155" s="10"/>
      <c r="U155" s="10"/>
      <c r="V155" s="10">
        <v>19.77</v>
      </c>
      <c r="W155" s="189"/>
      <c r="X155" s="189"/>
      <c r="Y155" s="189"/>
      <c r="Z155" s="189"/>
      <c r="AA155" s="189"/>
      <c r="AB155" s="189"/>
      <c r="AC155" s="189"/>
      <c r="AD155" s="189"/>
    </row>
    <row xmlns:x14ac="http://schemas.microsoft.com/office/spreadsheetml/2009/9/ac" r="156" s="186" customFormat="true" ht="12" x14ac:dyDescent="0.2">
      <c r="A156" s="189" t="s">
        <v>246</v>
      </c>
      <c r="B156" s="10">
        <v>2018</v>
      </c>
      <c r="C156" s="189" t="s">
        <v>253</v>
      </c>
      <c r="D156" s="10">
        <v>1160293</v>
      </c>
      <c r="E156" s="10"/>
      <c r="F156" s="10">
        <v>84.721019468916893</v>
      </c>
      <c r="G156" s="10"/>
      <c r="H156" s="10"/>
      <c r="I156" s="10">
        <v>15.278980531083111</v>
      </c>
      <c r="J156" s="10">
        <v>84.721019468916893</v>
      </c>
      <c r="K156" s="10"/>
      <c r="L156" s="10"/>
      <c r="M156" s="10">
        <v>81.343812347336097</v>
      </c>
      <c r="N156" s="10"/>
      <c r="O156" s="10"/>
      <c r="P156" s="10">
        <v>18.656187652663899</v>
      </c>
      <c r="Q156" s="10"/>
      <c r="R156" s="10"/>
      <c r="S156" s="10">
        <v>80.23</v>
      </c>
      <c r="T156" s="10"/>
      <c r="U156" s="10"/>
      <c r="V156" s="10">
        <v>19.77</v>
      </c>
      <c r="W156" s="189"/>
      <c r="X156" s="189"/>
      <c r="Y156" s="189"/>
      <c r="Z156" s="189"/>
      <c r="AA156" s="189"/>
      <c r="AB156" s="189"/>
      <c r="AC156" s="189"/>
      <c r="AD156" s="189"/>
    </row>
    <row xmlns:x14ac="http://schemas.microsoft.com/office/spreadsheetml/2009/9/ac" r="157" s="186" customFormat="true" ht="12" x14ac:dyDescent="0.2">
      <c r="A157" s="189" t="s">
        <v>246</v>
      </c>
      <c r="B157" s="10">
        <v>2019</v>
      </c>
      <c r="C157" s="189" t="s">
        <v>253</v>
      </c>
      <c r="D157" s="10">
        <v>1158542</v>
      </c>
      <c r="E157" s="10"/>
      <c r="F157" s="10">
        <v>86.06400177479054</v>
      </c>
      <c r="G157" s="10"/>
      <c r="H157" s="10"/>
      <c r="I157" s="10">
        <v>13.93599822520946</v>
      </c>
      <c r="J157" s="10">
        <v>86.06400177479054</v>
      </c>
      <c r="K157" s="10"/>
      <c r="L157" s="10"/>
      <c r="M157" s="10">
        <v>79.702970297029424</v>
      </c>
      <c r="N157" s="10"/>
      <c r="O157" s="10"/>
      <c r="P157" s="10">
        <v>20.29702970297058</v>
      </c>
      <c r="Q157" s="10"/>
      <c r="R157" s="10"/>
      <c r="S157" s="10">
        <v>80.23</v>
      </c>
      <c r="T157" s="10"/>
      <c r="U157" s="10"/>
      <c r="V157" s="10">
        <v>19.77</v>
      </c>
      <c r="W157" s="189"/>
      <c r="X157" s="189"/>
      <c r="Y157" s="189"/>
      <c r="Z157" s="189"/>
      <c r="AA157" s="189"/>
      <c r="AB157" s="189"/>
      <c r="AC157" s="189"/>
      <c r="AD157" s="189"/>
    </row>
    <row xmlns:x14ac="http://schemas.microsoft.com/office/spreadsheetml/2009/9/ac" r="158" s="186" customFormat="true" ht="12" x14ac:dyDescent="0.2">
      <c r="A158" s="189" t="s">
        <v>246</v>
      </c>
      <c r="B158" s="10">
        <v>2020</v>
      </c>
      <c r="C158" s="189" t="s">
        <v>253</v>
      </c>
      <c r="D158" s="10">
        <v>1157455</v>
      </c>
      <c r="E158" s="10"/>
      <c r="F158" s="10">
        <v>87.406984080663733</v>
      </c>
      <c r="G158" s="10"/>
      <c r="H158" s="10"/>
      <c r="I158" s="10">
        <v>12.593015919336271</v>
      </c>
      <c r="J158" s="10">
        <v>87.406984080663733</v>
      </c>
      <c r="K158" s="10"/>
      <c r="L158" s="10"/>
      <c r="M158" s="10">
        <v>78.06212824672275</v>
      </c>
      <c r="N158" s="10"/>
      <c r="O158" s="10"/>
      <c r="P158" s="10">
        <v>21.93787175327725</v>
      </c>
      <c r="Q158" s="10"/>
      <c r="R158" s="10"/>
      <c r="S158" s="10">
        <v>80.23</v>
      </c>
      <c r="T158" s="10"/>
      <c r="U158" s="10"/>
      <c r="V158" s="10">
        <v>19.77</v>
      </c>
      <c r="W158" s="189"/>
      <c r="X158" s="189"/>
      <c r="Y158" s="189"/>
      <c r="Z158" s="189"/>
      <c r="AA158" s="189"/>
      <c r="AB158" s="189"/>
      <c r="AC158" s="189"/>
      <c r="AD158" s="189"/>
    </row>
    <row xmlns:x14ac="http://schemas.microsoft.com/office/spreadsheetml/2009/9/ac" r="159" s="186" customFormat="true" ht="12" x14ac:dyDescent="0.2">
      <c r="A159" s="189" t="s">
        <v>246</v>
      </c>
      <c r="B159" s="10">
        <v>2021</v>
      </c>
      <c r="C159" s="189" t="s">
        <v>253</v>
      </c>
      <c r="D159" s="10">
        <v>1155227</v>
      </c>
      <c r="E159" s="10"/>
      <c r="F159" s="10">
        <v>88.74996638653738</v>
      </c>
      <c r="G159" s="10"/>
      <c r="H159" s="10"/>
      <c r="I159" s="10">
        <v>11.25003361346262</v>
      </c>
      <c r="J159" s="10">
        <v>88.74996638653738</v>
      </c>
      <c r="K159" s="10"/>
      <c r="L159" s="10"/>
      <c r="M159" s="10">
        <v>76.421286196416077</v>
      </c>
      <c r="N159" s="10"/>
      <c r="O159" s="10"/>
      <c r="P159" s="10">
        <v>23.57871380358392</v>
      </c>
      <c r="Q159" s="10"/>
      <c r="R159" s="10"/>
      <c r="S159" s="10">
        <v>80.23</v>
      </c>
      <c r="T159" s="10"/>
      <c r="U159" s="10"/>
      <c r="V159" s="10">
        <v>19.77</v>
      </c>
      <c r="W159" s="189"/>
      <c r="X159" s="189"/>
      <c r="Y159" s="189"/>
      <c r="Z159" s="189"/>
      <c r="AA159" s="189"/>
      <c r="AB159" s="189"/>
      <c r="AC159" s="189"/>
      <c r="AD159" s="189"/>
    </row>
    <row xmlns:x14ac="http://schemas.microsoft.com/office/spreadsheetml/2009/9/ac" r="160" s="186" customFormat="true" ht="12" x14ac:dyDescent="0.2">
      <c r="A160" s="189" t="s">
        <v>246</v>
      </c>
      <c r="B160" s="10">
        <v>2022</v>
      </c>
      <c r="C160" s="189" t="s">
        <v>253</v>
      </c>
      <c r="D160" s="10">
        <v>1152884</v>
      </c>
      <c r="E160" s="10"/>
      <c r="F160" s="10">
        <v>88.74996638653738</v>
      </c>
      <c r="G160" s="10"/>
      <c r="H160" s="10"/>
      <c r="I160" s="10">
        <v>11.25003361346262</v>
      </c>
      <c r="J160" s="10">
        <v>88.74996638653738</v>
      </c>
      <c r="K160" s="10"/>
      <c r="L160" s="10"/>
      <c r="M160" s="10">
        <v>76.421286196416077</v>
      </c>
      <c r="N160" s="10"/>
      <c r="O160" s="10"/>
      <c r="P160" s="10">
        <v>23.57871380358392</v>
      </c>
      <c r="Q160" s="10"/>
      <c r="R160" s="10"/>
      <c r="S160" s="10">
        <v>80.23</v>
      </c>
      <c r="T160" s="10"/>
      <c r="U160" s="10"/>
      <c r="V160" s="10">
        <v>19.77</v>
      </c>
      <c r="W160" s="189"/>
      <c r="X160" s="189"/>
      <c r="Y160" s="189"/>
      <c r="Z160" s="189"/>
      <c r="AA160" s="189"/>
      <c r="AB160" s="189"/>
      <c r="AC160" s="189"/>
      <c r="AD160" s="189"/>
    </row>
    <row xmlns:x14ac="http://schemas.microsoft.com/office/spreadsheetml/2009/9/ac" r="161" s="186" customFormat="true" ht="12" x14ac:dyDescent="0.2">
      <c r="A161" s="189" t="s">
        <v>246</v>
      </c>
      <c r="B161" s="10">
        <v>2023</v>
      </c>
      <c r="C161" s="189" t="s">
        <v>253</v>
      </c>
      <c r="D161" s="10">
        <v>1149523</v>
      </c>
      <c r="E161" s="10"/>
      <c r="F161" s="10">
        <v>88.74996638653738</v>
      </c>
      <c r="G161" s="10"/>
      <c r="H161" s="10"/>
      <c r="I161" s="10">
        <v>11.25003361346262</v>
      </c>
      <c r="J161" s="10">
        <v>88.74996638653738</v>
      </c>
      <c r="K161" s="10"/>
      <c r="L161" s="10"/>
      <c r="M161" s="10">
        <v>76.421286196416077</v>
      </c>
      <c r="N161" s="10"/>
      <c r="O161" s="10"/>
      <c r="P161" s="10">
        <v>23.57871380358392</v>
      </c>
      <c r="Q161" s="10"/>
      <c r="R161" s="10"/>
      <c r="S161" s="10">
        <v>80.23</v>
      </c>
      <c r="T161" s="10"/>
      <c r="U161" s="10"/>
      <c r="V161" s="10">
        <v>19.77</v>
      </c>
      <c r="W161" s="189"/>
      <c r="X161" s="189"/>
      <c r="Y161" s="189"/>
      <c r="Z161" s="189"/>
      <c r="AA161" s="189"/>
      <c r="AB161" s="189"/>
      <c r="AC161" s="189"/>
      <c r="AD161" s="189"/>
    </row>
    <row xmlns:x14ac="http://schemas.microsoft.com/office/spreadsheetml/2009/9/ac" r="162" s="186" customFormat="true" ht="12" x14ac:dyDescent="0.2">
      <c r="A162" s="189" t="s">
        <v>246</v>
      </c>
      <c r="B162" s="10">
        <v>2024</v>
      </c>
      <c r="C162" s="189" t="s">
        <v>253</v>
      </c>
      <c r="D162" s="10"/>
      <c r="E162" s="10"/>
      <c r="F162" s="10"/>
      <c r="G162" s="10"/>
      <c r="H162" s="10"/>
      <c r="I162" s="10"/>
      <c r="J162" s="10"/>
      <c r="K162" s="10"/>
      <c r="L162" s="10"/>
      <c r="M162" s="10"/>
      <c r="N162" s="10"/>
      <c r="O162" s="10"/>
      <c r="P162" s="10"/>
      <c r="Q162" s="10"/>
      <c r="R162" s="10"/>
      <c r="S162" s="10"/>
      <c r="T162" s="10"/>
      <c r="U162" s="10"/>
      <c r="V162" s="10"/>
      <c r="W162" s="189"/>
      <c r="X162" s="189"/>
      <c r="Y162" s="189"/>
      <c r="Z162" s="189"/>
      <c r="AA162" s="189"/>
      <c r="AB162" s="189"/>
      <c r="AC162" s="189"/>
      <c r="AD162" s="189"/>
    </row>
    <row xmlns:x14ac="http://schemas.microsoft.com/office/spreadsheetml/2009/9/ac" r="163" s="186" customFormat="true" ht="12" x14ac:dyDescent="0.2">
      <c r="A163" s="189" t="s">
        <v>246</v>
      </c>
      <c r="B163" s="10">
        <v>2025</v>
      </c>
      <c r="C163" s="189" t="s">
        <v>253</v>
      </c>
      <c r="D163" s="10"/>
      <c r="E163" s="10"/>
      <c r="F163" s="10"/>
      <c r="G163" s="10"/>
      <c r="H163" s="10"/>
      <c r="I163" s="10"/>
      <c r="J163" s="10"/>
      <c r="K163" s="10"/>
      <c r="L163" s="10"/>
      <c r="M163" s="10"/>
      <c r="N163" s="10"/>
      <c r="O163" s="10"/>
      <c r="P163" s="10"/>
      <c r="Q163" s="10"/>
      <c r="R163" s="10"/>
      <c r="S163" s="10"/>
      <c r="T163" s="10"/>
      <c r="U163" s="10"/>
      <c r="V163" s="10"/>
      <c r="W163" s="189"/>
      <c r="X163" s="189"/>
      <c r="Y163" s="189"/>
      <c r="Z163" s="189"/>
      <c r="AA163" s="189"/>
      <c r="AB163" s="189"/>
      <c r="AC163" s="189"/>
      <c r="AD163" s="189"/>
    </row>
    <row xmlns:x14ac="http://schemas.microsoft.com/office/spreadsheetml/2009/9/ac" r="164" s="186" customFormat="true" ht="12" x14ac:dyDescent="0.2">
      <c r="A164" s="189" t="s">
        <v>246</v>
      </c>
      <c r="B164" s="10">
        <v>2026</v>
      </c>
      <c r="C164" s="189" t="s">
        <v>253</v>
      </c>
      <c r="D164" s="10"/>
      <c r="E164" s="10"/>
      <c r="F164" s="10"/>
      <c r="G164" s="10"/>
      <c r="H164" s="10"/>
      <c r="I164" s="10"/>
      <c r="J164" s="10"/>
      <c r="K164" s="10"/>
      <c r="L164" s="10"/>
      <c r="M164" s="10"/>
      <c r="N164" s="10"/>
      <c r="O164" s="10"/>
      <c r="P164" s="10"/>
      <c r="Q164" s="10"/>
      <c r="R164" s="10"/>
      <c r="S164" s="10"/>
      <c r="T164" s="10"/>
      <c r="U164" s="10"/>
      <c r="V164" s="10"/>
      <c r="W164" s="189"/>
      <c r="X164" s="189"/>
      <c r="Y164" s="189"/>
      <c r="Z164" s="189"/>
      <c r="AA164" s="189"/>
      <c r="AB164" s="189"/>
      <c r="AC164" s="189"/>
      <c r="AD164" s="189"/>
    </row>
    <row xmlns:x14ac="http://schemas.microsoft.com/office/spreadsheetml/2009/9/ac" r="165" s="186" customFormat="true" ht="12" x14ac:dyDescent="0.2">
      <c r="A165" s="189" t="s">
        <v>246</v>
      </c>
      <c r="B165" s="10">
        <v>2027</v>
      </c>
      <c r="C165" s="189" t="s">
        <v>253</v>
      </c>
      <c r="D165" s="10"/>
      <c r="E165" s="10"/>
      <c r="F165" s="10"/>
      <c r="G165" s="10"/>
      <c r="H165" s="10"/>
      <c r="I165" s="10"/>
      <c r="J165" s="10"/>
      <c r="K165" s="10"/>
      <c r="L165" s="10"/>
      <c r="M165" s="10"/>
      <c r="N165" s="10"/>
      <c r="O165" s="10"/>
      <c r="P165" s="10"/>
      <c r="Q165" s="10"/>
      <c r="R165" s="10"/>
      <c r="S165" s="10"/>
      <c r="T165" s="10"/>
      <c r="U165" s="10"/>
      <c r="V165" s="10"/>
      <c r="W165" s="189"/>
      <c r="X165" s="189"/>
      <c r="Y165" s="189"/>
      <c r="Z165" s="189"/>
      <c r="AA165" s="189"/>
      <c r="AB165" s="189"/>
      <c r="AC165" s="189"/>
      <c r="AD165" s="189"/>
    </row>
    <row xmlns:x14ac="http://schemas.microsoft.com/office/spreadsheetml/2009/9/ac" r="166" s="186" customFormat="true" ht="12" x14ac:dyDescent="0.2">
      <c r="A166" s="189" t="s">
        <v>246</v>
      </c>
      <c r="B166" s="10">
        <v>2028</v>
      </c>
      <c r="C166" s="189" t="s">
        <v>253</v>
      </c>
      <c r="D166" s="10"/>
      <c r="E166" s="10"/>
      <c r="F166" s="10"/>
      <c r="G166" s="10"/>
      <c r="H166" s="10"/>
      <c r="I166" s="10"/>
      <c r="J166" s="10"/>
      <c r="K166" s="10"/>
      <c r="L166" s="10"/>
      <c r="M166" s="10"/>
      <c r="N166" s="10"/>
      <c r="O166" s="10"/>
      <c r="P166" s="10"/>
      <c r="Q166" s="10"/>
      <c r="R166" s="10"/>
      <c r="S166" s="10"/>
      <c r="T166" s="10"/>
      <c r="U166" s="10"/>
      <c r="V166" s="10"/>
      <c r="W166" s="189"/>
      <c r="X166" s="189"/>
      <c r="Y166" s="189"/>
      <c r="Z166" s="189"/>
      <c r="AA166" s="189"/>
      <c r="AB166" s="189"/>
      <c r="AC166" s="189"/>
      <c r="AD166" s="189"/>
    </row>
    <row xmlns:x14ac="http://schemas.microsoft.com/office/spreadsheetml/2009/9/ac" r="167" s="186" customFormat="true" ht="12" x14ac:dyDescent="0.2">
      <c r="A167" s="189" t="s">
        <v>246</v>
      </c>
      <c r="B167" s="10">
        <v>2029</v>
      </c>
      <c r="C167" s="189" t="s">
        <v>253</v>
      </c>
      <c r="D167" s="10"/>
      <c r="E167" s="10"/>
      <c r="F167" s="10"/>
      <c r="G167" s="10"/>
      <c r="H167" s="10"/>
      <c r="I167" s="10"/>
      <c r="J167" s="10"/>
      <c r="K167" s="10"/>
      <c r="L167" s="10"/>
      <c r="M167" s="10"/>
      <c r="N167" s="10"/>
      <c r="O167" s="10"/>
      <c r="P167" s="10"/>
      <c r="Q167" s="10"/>
      <c r="R167" s="10"/>
      <c r="S167" s="10"/>
      <c r="T167" s="10"/>
      <c r="U167" s="10"/>
      <c r="V167" s="10"/>
      <c r="W167" s="189"/>
      <c r="X167" s="189"/>
      <c r="Y167" s="189"/>
      <c r="Z167" s="189"/>
      <c r="AA167" s="189"/>
      <c r="AB167" s="189"/>
    </row>
    <row xmlns:x14ac="http://schemas.microsoft.com/office/spreadsheetml/2009/9/ac" r="168" s="186" customFormat="true" ht="12" x14ac:dyDescent="0.2">
      <c r="A168" s="189" t="s">
        <v>246</v>
      </c>
      <c r="B168" s="10">
        <v>2030</v>
      </c>
      <c r="C168" s="189" t="s">
        <v>253</v>
      </c>
      <c r="D168" s="10"/>
      <c r="E168" s="10"/>
      <c r="F168" s="10"/>
      <c r="G168" s="10"/>
      <c r="H168" s="10"/>
      <c r="I168" s="10"/>
      <c r="J168" s="10"/>
      <c r="K168" s="10"/>
      <c r="L168" s="10"/>
      <c r="M168" s="10"/>
      <c r="N168" s="10"/>
      <c r="O168" s="10"/>
      <c r="P168" s="10"/>
      <c r="Q168" s="10"/>
      <c r="R168" s="10"/>
      <c r="S168" s="10"/>
      <c r="T168" s="10"/>
      <c r="U168" s="10"/>
      <c r="V168" s="10"/>
      <c r="W168" s="189"/>
      <c r="X168" s="189"/>
      <c r="Y168" s="189"/>
      <c r="Z168" s="189"/>
      <c r="AA168" s="189"/>
      <c r="AB168" s="189"/>
    </row>
    <row xmlns:x14ac="http://schemas.microsoft.com/office/spreadsheetml/2009/9/ac" r="169" ht="15.75" x14ac:dyDescent="0.25">
      <c r="A169" s="190" t="s">
        <v>246</v>
      </c>
      <c r="B169" s="10">
        <v>2000</v>
      </c>
      <c r="C169" s="190" t="s">
        <v>254</v>
      </c>
      <c r="D169" s="10">
        <v>1100965</v>
      </c>
      <c r="E169" s="10"/>
      <c r="F169" s="10"/>
      <c r="G169" s="10"/>
      <c r="H169" s="10"/>
      <c r="I169" s="10"/>
      <c r="J169" s="10">
        <v>100</v>
      </c>
      <c r="K169" s="10"/>
      <c r="L169" s="10"/>
      <c r="M169" s="10"/>
      <c r="N169" s="10"/>
      <c r="O169" s="10"/>
      <c r="P169" s="10">
        <v>100</v>
      </c>
      <c r="Q169" s="10"/>
      <c r="R169" s="10"/>
      <c r="S169" s="10"/>
      <c r="T169" s="10"/>
      <c r="U169" s="10"/>
      <c r="V169" s="10">
        <v>100</v>
      </c>
      <c r="W169" s="190"/>
      <c r="X169" s="190"/>
      <c r="Y169" s="190"/>
      <c r="Z169" s="190"/>
      <c r="AA169" s="190"/>
      <c r="AB169" s="190"/>
    </row>
    <row xmlns:x14ac="http://schemas.microsoft.com/office/spreadsheetml/2009/9/ac" r="170" ht="15.75" x14ac:dyDescent="0.25">
      <c r="A170" s="190" t="s">
        <v>246</v>
      </c>
      <c r="B170" s="10">
        <v>2001</v>
      </c>
      <c r="C170" s="190" t="s">
        <v>254</v>
      </c>
      <c r="D170" s="10">
        <v>1099524</v>
      </c>
      <c r="E170" s="10"/>
      <c r="F170" s="10"/>
      <c r="G170" s="10"/>
      <c r="H170" s="10"/>
      <c r="I170" s="10"/>
      <c r="J170" s="10">
        <v>100</v>
      </c>
      <c r="K170" s="10"/>
      <c r="L170" s="10"/>
      <c r="M170" s="10"/>
      <c r="N170" s="10"/>
      <c r="O170" s="10"/>
      <c r="P170" s="10">
        <v>100</v>
      </c>
      <c r="Q170" s="10"/>
      <c r="R170" s="10"/>
      <c r="S170" s="10"/>
      <c r="T170" s="10"/>
      <c r="U170" s="10"/>
      <c r="V170" s="10">
        <v>100</v>
      </c>
      <c r="W170" s="190"/>
      <c r="X170" s="190"/>
      <c r="Y170" s="190"/>
      <c r="Z170" s="190"/>
      <c r="AA170" s="190"/>
      <c r="AB170" s="190"/>
    </row>
    <row xmlns:x14ac="http://schemas.microsoft.com/office/spreadsheetml/2009/9/ac" r="171" ht="15.75" x14ac:dyDescent="0.25">
      <c r="A171" s="190" t="s">
        <v>246</v>
      </c>
      <c r="B171" s="10">
        <v>2002</v>
      </c>
      <c r="C171" s="190" t="s">
        <v>254</v>
      </c>
      <c r="D171" s="10">
        <v>1107940</v>
      </c>
      <c r="E171" s="10"/>
      <c r="F171" s="10"/>
      <c r="G171" s="10"/>
      <c r="H171" s="10"/>
      <c r="I171" s="10"/>
      <c r="J171" s="10">
        <v>100</v>
      </c>
      <c r="K171" s="10"/>
      <c r="L171" s="10"/>
      <c r="M171" s="10"/>
      <c r="N171" s="10"/>
      <c r="O171" s="10"/>
      <c r="P171" s="10">
        <v>100</v>
      </c>
      <c r="Q171" s="10"/>
      <c r="R171" s="10"/>
      <c r="S171" s="10"/>
      <c r="T171" s="10"/>
      <c r="U171" s="10"/>
      <c r="V171" s="10">
        <v>100</v>
      </c>
      <c r="W171" s="190"/>
      <c r="X171" s="190"/>
      <c r="Y171" s="190"/>
      <c r="Z171" s="190"/>
      <c r="AA171" s="190"/>
      <c r="AB171" s="190"/>
    </row>
    <row xmlns:x14ac="http://schemas.microsoft.com/office/spreadsheetml/2009/9/ac" r="172" ht="15.75" x14ac:dyDescent="0.25">
      <c r="A172" s="190" t="s">
        <v>246</v>
      </c>
      <c r="B172" s="10">
        <v>2003</v>
      </c>
      <c r="C172" s="190" t="s">
        <v>254</v>
      </c>
      <c r="D172" s="10">
        <v>1117416</v>
      </c>
      <c r="E172" s="10"/>
      <c r="F172" s="10"/>
      <c r="G172" s="10"/>
      <c r="H172" s="10"/>
      <c r="I172" s="10"/>
      <c r="J172" s="10">
        <v>100</v>
      </c>
      <c r="K172" s="10"/>
      <c r="L172" s="10"/>
      <c r="M172" s="10"/>
      <c r="N172" s="10"/>
      <c r="O172" s="10"/>
      <c r="P172" s="10">
        <v>100</v>
      </c>
      <c r="Q172" s="10"/>
      <c r="R172" s="10"/>
      <c r="S172" s="10"/>
      <c r="T172" s="10"/>
      <c r="U172" s="10"/>
      <c r="V172" s="10">
        <v>100</v>
      </c>
      <c r="W172" s="190"/>
      <c r="X172" s="190"/>
      <c r="Y172" s="190"/>
      <c r="Z172" s="190"/>
      <c r="AA172" s="190"/>
      <c r="AB172" s="190"/>
    </row>
    <row xmlns:x14ac="http://schemas.microsoft.com/office/spreadsheetml/2009/9/ac" r="173" ht="15.75" x14ac:dyDescent="0.25">
      <c r="A173" s="190" t="s">
        <v>246</v>
      </c>
      <c r="B173" s="10">
        <v>2004</v>
      </c>
      <c r="C173" s="190" t="s">
        <v>254</v>
      </c>
      <c r="D173" s="10">
        <v>1126677</v>
      </c>
      <c r="E173" s="10"/>
      <c r="F173" s="10"/>
      <c r="G173" s="10"/>
      <c r="H173" s="10"/>
      <c r="I173" s="10"/>
      <c r="J173" s="10">
        <v>100</v>
      </c>
      <c r="K173" s="10"/>
      <c r="L173" s="10"/>
      <c r="M173" s="10"/>
      <c r="N173" s="10"/>
      <c r="O173" s="10"/>
      <c r="P173" s="10">
        <v>100</v>
      </c>
      <c r="Q173" s="10"/>
      <c r="R173" s="10"/>
      <c r="S173" s="10"/>
      <c r="T173" s="10"/>
      <c r="U173" s="10"/>
      <c r="V173" s="10">
        <v>100</v>
      </c>
      <c r="W173" s="190"/>
      <c r="X173" s="190"/>
      <c r="Y173" s="190"/>
      <c r="Z173" s="190"/>
      <c r="AA173" s="190"/>
      <c r="AB173" s="190"/>
    </row>
    <row xmlns:x14ac="http://schemas.microsoft.com/office/spreadsheetml/2009/9/ac" r="174" ht="15.75" x14ac:dyDescent="0.25">
      <c r="A174" s="190" t="s">
        <v>246</v>
      </c>
      <c r="B174" s="10">
        <v>2005</v>
      </c>
      <c r="C174" s="190" t="s">
        <v>254</v>
      </c>
      <c r="D174" s="10">
        <v>1136156</v>
      </c>
      <c r="E174" s="10"/>
      <c r="F174" s="10"/>
      <c r="G174" s="10"/>
      <c r="H174" s="10"/>
      <c r="I174" s="10"/>
      <c r="J174" s="10">
        <v>100</v>
      </c>
      <c r="K174" s="10"/>
      <c r="L174" s="10"/>
      <c r="M174" s="10"/>
      <c r="N174" s="10"/>
      <c r="O174" s="10"/>
      <c r="P174" s="10">
        <v>100</v>
      </c>
      <c r="Q174" s="10"/>
      <c r="R174" s="10"/>
      <c r="S174" s="10"/>
      <c r="T174" s="10"/>
      <c r="U174" s="10"/>
      <c r="V174" s="10">
        <v>100</v>
      </c>
      <c r="W174" s="190"/>
      <c r="X174" s="190"/>
      <c r="Y174" s="190"/>
      <c r="Z174" s="190"/>
      <c r="AA174" s="190"/>
      <c r="AB174" s="190"/>
    </row>
    <row xmlns:x14ac="http://schemas.microsoft.com/office/spreadsheetml/2009/9/ac" r="175" ht="15.75" x14ac:dyDescent="0.25">
      <c r="A175" s="190" t="s">
        <v>246</v>
      </c>
      <c r="B175" s="10">
        <v>2006</v>
      </c>
      <c r="C175" s="190" t="s">
        <v>254</v>
      </c>
      <c r="D175" s="10">
        <v>1146224</v>
      </c>
      <c r="E175" s="10"/>
      <c r="F175" s="10"/>
      <c r="G175" s="10"/>
      <c r="H175" s="10"/>
      <c r="I175" s="10"/>
      <c r="J175" s="10">
        <v>100</v>
      </c>
      <c r="K175" s="10"/>
      <c r="L175" s="10"/>
      <c r="M175" s="10"/>
      <c r="N175" s="10"/>
      <c r="O175" s="10"/>
      <c r="P175" s="10">
        <v>100</v>
      </c>
      <c r="Q175" s="10"/>
      <c r="R175" s="10"/>
      <c r="S175" s="10"/>
      <c r="T175" s="10"/>
      <c r="U175" s="10"/>
      <c r="V175" s="10">
        <v>100</v>
      </c>
      <c r="W175" s="190"/>
      <c r="X175" s="190"/>
      <c r="Y175" s="190"/>
      <c r="Z175" s="190"/>
      <c r="AA175" s="190"/>
      <c r="AB175" s="190"/>
    </row>
    <row xmlns:x14ac="http://schemas.microsoft.com/office/spreadsheetml/2009/9/ac" r="176" ht="15.75" x14ac:dyDescent="0.25">
      <c r="A176" s="190" t="s">
        <v>246</v>
      </c>
      <c r="B176" s="10">
        <v>2007</v>
      </c>
      <c r="C176" s="190" t="s">
        <v>254</v>
      </c>
      <c r="D176" s="10">
        <v>1148878</v>
      </c>
      <c r="E176" s="10"/>
      <c r="F176" s="10"/>
      <c r="G176" s="10"/>
      <c r="H176" s="10"/>
      <c r="I176" s="10"/>
      <c r="J176" s="10">
        <v>100</v>
      </c>
      <c r="K176" s="10"/>
      <c r="L176" s="10"/>
      <c r="M176" s="10"/>
      <c r="N176" s="10"/>
      <c r="O176" s="10"/>
      <c r="P176" s="10">
        <v>100</v>
      </c>
      <c r="Q176" s="10"/>
      <c r="R176" s="10"/>
      <c r="S176" s="10"/>
      <c r="T176" s="10"/>
      <c r="U176" s="10"/>
      <c r="V176" s="10">
        <v>100</v>
      </c>
      <c r="W176" s="190"/>
      <c r="X176" s="190"/>
      <c r="Y176" s="190"/>
      <c r="Z176" s="190"/>
      <c r="AA176" s="190"/>
      <c r="AB176" s="190"/>
    </row>
    <row xmlns:x14ac="http://schemas.microsoft.com/office/spreadsheetml/2009/9/ac" r="177" ht="15.75" x14ac:dyDescent="0.25">
      <c r="A177" s="190" t="s">
        <v>246</v>
      </c>
      <c r="B177" s="10">
        <v>2008</v>
      </c>
      <c r="C177" s="190" t="s">
        <v>254</v>
      </c>
      <c r="D177" s="10">
        <v>1151747</v>
      </c>
      <c r="E177" s="10"/>
      <c r="F177" s="10"/>
      <c r="G177" s="10"/>
      <c r="H177" s="10"/>
      <c r="I177" s="10"/>
      <c r="J177" s="10">
        <v>100</v>
      </c>
      <c r="K177" s="10"/>
      <c r="L177" s="10"/>
      <c r="M177" s="10"/>
      <c r="N177" s="10"/>
      <c r="O177" s="10"/>
      <c r="P177" s="10">
        <v>100</v>
      </c>
      <c r="Q177" s="10"/>
      <c r="R177" s="10"/>
      <c r="S177" s="10"/>
      <c r="T177" s="10"/>
      <c r="U177" s="10"/>
      <c r="V177" s="10">
        <v>100</v>
      </c>
      <c r="W177" s="190"/>
      <c r="X177" s="190"/>
      <c r="Y177" s="190"/>
      <c r="Z177" s="190"/>
      <c r="AA177" s="190"/>
      <c r="AB177" s="190"/>
    </row>
    <row xmlns:x14ac="http://schemas.microsoft.com/office/spreadsheetml/2009/9/ac" r="178" ht="15.75" x14ac:dyDescent="0.25">
      <c r="A178" s="190" t="s">
        <v>246</v>
      </c>
      <c r="B178" s="10">
        <v>2009</v>
      </c>
      <c r="C178" s="190" t="s">
        <v>254</v>
      </c>
      <c r="D178" s="10">
        <v>1154601</v>
      </c>
      <c r="E178" s="10"/>
      <c r="F178" s="10"/>
      <c r="G178" s="10"/>
      <c r="H178" s="10"/>
      <c r="I178" s="10"/>
      <c r="J178" s="10">
        <v>100</v>
      </c>
      <c r="K178" s="10"/>
      <c r="L178" s="10"/>
      <c r="M178" s="10"/>
      <c r="N178" s="10"/>
      <c r="O178" s="10"/>
      <c r="P178" s="10">
        <v>100</v>
      </c>
      <c r="Q178" s="10"/>
      <c r="R178" s="10"/>
      <c r="S178" s="10"/>
      <c r="T178" s="10"/>
      <c r="U178" s="10"/>
      <c r="V178" s="10">
        <v>100</v>
      </c>
      <c r="W178" s="190"/>
      <c r="X178" s="190"/>
      <c r="Y178" s="190"/>
      <c r="Z178" s="190"/>
      <c r="AA178" s="190"/>
      <c r="AB178" s="190"/>
    </row>
    <row xmlns:x14ac="http://schemas.microsoft.com/office/spreadsheetml/2009/9/ac" r="179" ht="15.75" x14ac:dyDescent="0.25">
      <c r="A179" s="190" t="s">
        <v>246</v>
      </c>
      <c r="B179" s="10">
        <v>2010</v>
      </c>
      <c r="C179" s="190" t="s">
        <v>254</v>
      </c>
      <c r="D179" s="10">
        <v>1157357</v>
      </c>
      <c r="E179" s="10"/>
      <c r="F179" s="10"/>
      <c r="G179" s="10"/>
      <c r="H179" s="10"/>
      <c r="I179" s="10"/>
      <c r="J179" s="10">
        <v>100</v>
      </c>
      <c r="K179" s="10"/>
      <c r="L179" s="10"/>
      <c r="M179" s="10"/>
      <c r="N179" s="10"/>
      <c r="O179" s="10"/>
      <c r="P179" s="10">
        <v>100</v>
      </c>
      <c r="Q179" s="10"/>
      <c r="R179" s="10"/>
      <c r="S179" s="10"/>
      <c r="T179" s="10"/>
      <c r="U179" s="10"/>
      <c r="V179" s="10">
        <v>100</v>
      </c>
      <c r="W179" s="190"/>
      <c r="X179" s="190"/>
      <c r="Y179" s="190"/>
      <c r="Z179" s="190"/>
      <c r="AA179" s="190"/>
      <c r="AB179" s="190"/>
    </row>
    <row xmlns:x14ac="http://schemas.microsoft.com/office/spreadsheetml/2009/9/ac" r="180" ht="15.75" x14ac:dyDescent="0.25">
      <c r="A180" s="190" t="s">
        <v>246</v>
      </c>
      <c r="B180" s="10">
        <v>2011</v>
      </c>
      <c r="C180" s="190" t="s">
        <v>254</v>
      </c>
      <c r="D180" s="10">
        <v>1160069</v>
      </c>
      <c r="E180" s="10"/>
      <c r="F180" s="10"/>
      <c r="G180" s="10"/>
      <c r="H180" s="10"/>
      <c r="I180" s="10"/>
      <c r="J180" s="10">
        <v>100</v>
      </c>
      <c r="K180" s="10"/>
      <c r="L180" s="10"/>
      <c r="M180" s="10"/>
      <c r="N180" s="10"/>
      <c r="O180" s="10"/>
      <c r="P180" s="10">
        <v>100</v>
      </c>
      <c r="Q180" s="10"/>
      <c r="R180" s="10"/>
      <c r="S180" s="10"/>
      <c r="T180" s="10"/>
      <c r="U180" s="10"/>
      <c r="V180" s="10">
        <v>100</v>
      </c>
      <c r="W180" s="190"/>
      <c r="X180" s="190"/>
      <c r="Y180" s="190"/>
      <c r="Z180" s="190"/>
      <c r="AA180" s="190"/>
      <c r="AB180" s="190"/>
    </row>
    <row xmlns:x14ac="http://schemas.microsoft.com/office/spreadsheetml/2009/9/ac" r="181" ht="15.75" x14ac:dyDescent="0.25">
      <c r="A181" s="190" t="s">
        <v>246</v>
      </c>
      <c r="B181" s="10">
        <v>2012</v>
      </c>
      <c r="C181" s="190" t="s">
        <v>254</v>
      </c>
      <c r="D181" s="10">
        <v>1160690</v>
      </c>
      <c r="E181" s="10"/>
      <c r="F181" s="10"/>
      <c r="G181" s="10"/>
      <c r="H181" s="10"/>
      <c r="I181" s="10"/>
      <c r="J181" s="10">
        <v>100</v>
      </c>
      <c r="K181" s="10"/>
      <c r="L181" s="10"/>
      <c r="M181" s="10"/>
      <c r="N181" s="10"/>
      <c r="O181" s="10"/>
      <c r="P181" s="10">
        <v>100</v>
      </c>
      <c r="Q181" s="10"/>
      <c r="R181" s="10"/>
      <c r="S181" s="10"/>
      <c r="T181" s="10"/>
      <c r="U181" s="10"/>
      <c r="V181" s="10">
        <v>100</v>
      </c>
      <c r="W181" s="190"/>
      <c r="X181" s="190"/>
      <c r="Y181" s="190"/>
      <c r="Z181" s="190"/>
      <c r="AA181" s="190"/>
      <c r="AB181" s="190"/>
    </row>
    <row xmlns:x14ac="http://schemas.microsoft.com/office/spreadsheetml/2009/9/ac" r="182" ht="15.75" x14ac:dyDescent="0.25">
      <c r="A182" s="190" t="s">
        <v>246</v>
      </c>
      <c r="B182" s="10">
        <v>2013</v>
      </c>
      <c r="C182" s="190" t="s">
        <v>254</v>
      </c>
      <c r="D182" s="10">
        <v>1161253</v>
      </c>
      <c r="E182" s="10"/>
      <c r="F182" s="10"/>
      <c r="G182" s="10"/>
      <c r="H182" s="10"/>
      <c r="I182" s="10"/>
      <c r="J182" s="10">
        <v>100</v>
      </c>
      <c r="K182" s="10"/>
      <c r="L182" s="10"/>
      <c r="M182" s="10"/>
      <c r="N182" s="10"/>
      <c r="O182" s="10"/>
      <c r="P182" s="10">
        <v>100</v>
      </c>
      <c r="Q182" s="10"/>
      <c r="R182" s="10"/>
      <c r="S182" s="10"/>
      <c r="T182" s="10"/>
      <c r="U182" s="10"/>
      <c r="V182" s="10">
        <v>100</v>
      </c>
      <c r="W182" s="190"/>
      <c r="X182" s="190"/>
      <c r="Y182" s="190"/>
      <c r="Z182" s="190"/>
      <c r="AA182" s="190"/>
      <c r="AB182" s="190"/>
    </row>
    <row xmlns:x14ac="http://schemas.microsoft.com/office/spreadsheetml/2009/9/ac" r="183" ht="15.75" x14ac:dyDescent="0.25">
      <c r="A183" s="190" t="s">
        <v>246</v>
      </c>
      <c r="B183" s="10">
        <v>2014</v>
      </c>
      <c r="C183" s="190" t="s">
        <v>254</v>
      </c>
      <c r="D183" s="10">
        <v>1161735</v>
      </c>
      <c r="E183" s="10"/>
      <c r="F183" s="10"/>
      <c r="G183" s="10"/>
      <c r="H183" s="10"/>
      <c r="I183" s="10"/>
      <c r="J183" s="10">
        <v>100</v>
      </c>
      <c r="K183" s="10"/>
      <c r="L183" s="10"/>
      <c r="M183" s="10"/>
      <c r="N183" s="10"/>
      <c r="O183" s="10"/>
      <c r="P183" s="10">
        <v>100</v>
      </c>
      <c r="Q183" s="10"/>
      <c r="R183" s="10"/>
      <c r="S183" s="10"/>
      <c r="T183" s="10"/>
      <c r="U183" s="10"/>
      <c r="V183" s="10">
        <v>100</v>
      </c>
      <c r="W183" s="190"/>
      <c r="X183" s="190"/>
      <c r="Y183" s="190"/>
      <c r="Z183" s="190"/>
      <c r="AA183" s="190"/>
      <c r="AB183" s="190"/>
    </row>
    <row xmlns:x14ac="http://schemas.microsoft.com/office/spreadsheetml/2009/9/ac" r="184" ht="15.75" x14ac:dyDescent="0.25">
      <c r="A184" s="190" t="s">
        <v>246</v>
      </c>
      <c r="B184" s="10">
        <v>2015</v>
      </c>
      <c r="C184" s="190" t="s">
        <v>254</v>
      </c>
      <c r="D184" s="10">
        <v>1162171</v>
      </c>
      <c r="E184" s="10"/>
      <c r="F184" s="10">
        <v>86.567164179104466</v>
      </c>
      <c r="G184" s="10"/>
      <c r="H184" s="10"/>
      <c r="I184" s="10">
        <v>13.43283582089553</v>
      </c>
      <c r="J184" s="10">
        <v>86.567164179104466</v>
      </c>
      <c r="K184" s="10"/>
      <c r="L184" s="10"/>
      <c r="M184" s="10">
        <v>80.740740740740748</v>
      </c>
      <c r="N184" s="10"/>
      <c r="O184" s="10"/>
      <c r="P184" s="10">
        <v>19.259259259259249</v>
      </c>
      <c r="Q184" s="10"/>
      <c r="R184" s="10"/>
      <c r="S184" s="10"/>
      <c r="T184" s="10"/>
      <c r="U184" s="10"/>
      <c r="V184" s="10">
        <v>100</v>
      </c>
      <c r="W184" s="190"/>
      <c r="X184" s="190"/>
      <c r="Y184" s="190"/>
      <c r="Z184" s="190"/>
      <c r="AA184" s="190"/>
      <c r="AB184" s="190"/>
    </row>
    <row xmlns:x14ac="http://schemas.microsoft.com/office/spreadsheetml/2009/9/ac" r="185" ht="15.75" x14ac:dyDescent="0.25">
      <c r="A185" s="190" t="s">
        <v>246</v>
      </c>
      <c r="B185" s="10">
        <v>2016</v>
      </c>
      <c r="C185" s="190" t="s">
        <v>254</v>
      </c>
      <c r="D185" s="10">
        <v>1162769</v>
      </c>
      <c r="E185" s="10"/>
      <c r="F185" s="10">
        <v>86.567164179104466</v>
      </c>
      <c r="G185" s="10"/>
      <c r="H185" s="10"/>
      <c r="I185" s="10">
        <v>13.43283582089553</v>
      </c>
      <c r="J185" s="10">
        <v>86.567164179104466</v>
      </c>
      <c r="K185" s="10"/>
      <c r="L185" s="10"/>
      <c r="M185" s="10">
        <v>80.740740740740748</v>
      </c>
      <c r="N185" s="10"/>
      <c r="O185" s="10"/>
      <c r="P185" s="10">
        <v>19.259259259259249</v>
      </c>
      <c r="Q185" s="10"/>
      <c r="R185" s="10"/>
      <c r="S185" s="10"/>
      <c r="T185" s="10"/>
      <c r="U185" s="10"/>
      <c r="V185" s="10">
        <v>100</v>
      </c>
      <c r="W185" s="190"/>
      <c r="X185" s="190"/>
      <c r="Y185" s="190"/>
      <c r="Z185" s="190"/>
      <c r="AA185" s="190"/>
      <c r="AB185" s="190"/>
    </row>
    <row xmlns:x14ac="http://schemas.microsoft.com/office/spreadsheetml/2009/9/ac" r="186" ht="15.75" x14ac:dyDescent="0.25">
      <c r="A186" s="190" t="s">
        <v>246</v>
      </c>
      <c r="B186" s="10">
        <v>2017</v>
      </c>
      <c r="C186" s="190" t="s">
        <v>254</v>
      </c>
      <c r="D186" s="10">
        <v>1159698</v>
      </c>
      <c r="E186" s="10"/>
      <c r="F186" s="10">
        <v>86.567164179104466</v>
      </c>
      <c r="G186" s="10"/>
      <c r="H186" s="10"/>
      <c r="I186" s="10">
        <v>13.43283582089553</v>
      </c>
      <c r="J186" s="10">
        <v>86.567164179104466</v>
      </c>
      <c r="K186" s="10"/>
      <c r="L186" s="10"/>
      <c r="M186" s="10">
        <v>80.740740740740748</v>
      </c>
      <c r="N186" s="10"/>
      <c r="O186" s="10"/>
      <c r="P186" s="10">
        <v>19.259259259259249</v>
      </c>
      <c r="Q186" s="10"/>
      <c r="R186" s="10"/>
      <c r="S186" s="10">
        <v>85.916276178193939</v>
      </c>
      <c r="T186" s="10"/>
      <c r="U186" s="10"/>
      <c r="V186" s="10">
        <v>14.083723821806061</v>
      </c>
      <c r="W186" s="190"/>
      <c r="X186" s="190"/>
      <c r="Y186" s="190"/>
      <c r="Z186" s="190"/>
      <c r="AA186" s="190"/>
      <c r="AB186" s="190"/>
    </row>
    <row xmlns:x14ac="http://schemas.microsoft.com/office/spreadsheetml/2009/9/ac" r="187" ht="15.75" x14ac:dyDescent="0.25">
      <c r="A187" s="190" t="s">
        <v>246</v>
      </c>
      <c r="B187" s="10">
        <v>2018</v>
      </c>
      <c r="C187" s="190" t="s">
        <v>254</v>
      </c>
      <c r="D187" s="10">
        <v>1156779</v>
      </c>
      <c r="E187" s="10"/>
      <c r="F187" s="10">
        <v>86.567164179104466</v>
      </c>
      <c r="G187" s="10"/>
      <c r="H187" s="10"/>
      <c r="I187" s="10">
        <v>13.43283582089553</v>
      </c>
      <c r="J187" s="10">
        <v>86.567164179104466</v>
      </c>
      <c r="K187" s="10"/>
      <c r="L187" s="10"/>
      <c r="M187" s="10">
        <v>80.740740740740748</v>
      </c>
      <c r="N187" s="10"/>
      <c r="O187" s="10"/>
      <c r="P187" s="10">
        <v>19.259259259259249</v>
      </c>
      <c r="Q187" s="10"/>
      <c r="R187" s="10"/>
      <c r="S187" s="10">
        <v>85.916276178193939</v>
      </c>
      <c r="T187" s="10"/>
      <c r="U187" s="10"/>
      <c r="V187" s="10">
        <v>14.083723821806061</v>
      </c>
      <c r="W187" s="190"/>
      <c r="X187" s="190"/>
      <c r="Y187" s="190"/>
      <c r="Z187" s="190"/>
      <c r="AA187" s="190"/>
      <c r="AB187" s="190"/>
    </row>
    <row xmlns:x14ac="http://schemas.microsoft.com/office/spreadsheetml/2009/9/ac" r="188" ht="15.75" x14ac:dyDescent="0.25">
      <c r="A188" s="190" t="s">
        <v>246</v>
      </c>
      <c r="B188" s="10">
        <v>2019</v>
      </c>
      <c r="C188" s="190" t="s">
        <v>254</v>
      </c>
      <c r="D188" s="10">
        <v>1152781</v>
      </c>
      <c r="E188" s="10"/>
      <c r="F188" s="10">
        <v>86.567164179104466</v>
      </c>
      <c r="G188" s="10"/>
      <c r="H188" s="10"/>
      <c r="I188" s="10">
        <v>13.43283582089553</v>
      </c>
      <c r="J188" s="10">
        <v>86.567164179104466</v>
      </c>
      <c r="K188" s="10"/>
      <c r="L188" s="10"/>
      <c r="M188" s="10">
        <v>80.740740740740748</v>
      </c>
      <c r="N188" s="10"/>
      <c r="O188" s="10"/>
      <c r="P188" s="10">
        <v>19.259259259259249</v>
      </c>
      <c r="Q188" s="10"/>
      <c r="R188" s="10"/>
      <c r="S188" s="10">
        <v>85.916276178193939</v>
      </c>
      <c r="T188" s="10"/>
      <c r="U188" s="10"/>
      <c r="V188" s="10">
        <v>14.083723821806061</v>
      </c>
      <c r="W188" s="190"/>
      <c r="X188" s="190"/>
      <c r="Y188" s="190"/>
      <c r="Z188" s="190"/>
      <c r="AA188" s="190"/>
      <c r="AB188" s="190"/>
    </row>
    <row xmlns:x14ac="http://schemas.microsoft.com/office/spreadsheetml/2009/9/ac" r="189" ht="15.75" x14ac:dyDescent="0.25">
      <c r="A189" s="190" t="s">
        <v>246</v>
      </c>
      <c r="B189" s="10">
        <v>2020</v>
      </c>
      <c r="C189" s="190" t="s">
        <v>254</v>
      </c>
      <c r="D189" s="10">
        <v>1149078</v>
      </c>
      <c r="E189" s="10"/>
      <c r="F189" s="10">
        <v>86.567164179104466</v>
      </c>
      <c r="G189" s="10"/>
      <c r="H189" s="10"/>
      <c r="I189" s="10">
        <v>13.43283582089553</v>
      </c>
      <c r="J189" s="10">
        <v>86.567164179104466</v>
      </c>
      <c r="K189" s="10"/>
      <c r="L189" s="10"/>
      <c r="M189" s="10">
        <v>80.740740740740748</v>
      </c>
      <c r="N189" s="10"/>
      <c r="O189" s="10"/>
      <c r="P189" s="10">
        <v>19.259259259259249</v>
      </c>
      <c r="Q189" s="10"/>
      <c r="R189" s="10"/>
      <c r="S189" s="10">
        <v>85.916276178193939</v>
      </c>
      <c r="T189" s="10"/>
      <c r="U189" s="10"/>
      <c r="V189" s="10">
        <v>14.083723821806061</v>
      </c>
      <c r="W189" s="190"/>
      <c r="X189" s="190"/>
      <c r="Y189" s="190"/>
      <c r="Z189" s="190"/>
      <c r="AA189" s="190"/>
      <c r="AB189" s="190"/>
    </row>
    <row xmlns:x14ac="http://schemas.microsoft.com/office/spreadsheetml/2009/9/ac" r="190" ht="15.75" x14ac:dyDescent="0.25">
      <c r="A190" s="190" t="s">
        <v>246</v>
      </c>
      <c r="B190" s="10">
        <v>2021</v>
      </c>
      <c r="C190" s="190" t="s">
        <v>254</v>
      </c>
      <c r="D190" s="10">
        <v>1145188</v>
      </c>
      <c r="E190" s="10"/>
      <c r="F190" s="10">
        <v>86.567164179104466</v>
      </c>
      <c r="G190" s="10"/>
      <c r="H190" s="10"/>
      <c r="I190" s="10">
        <v>13.43283582089553</v>
      </c>
      <c r="J190" s="10">
        <v>86.567164179104466</v>
      </c>
      <c r="K190" s="10"/>
      <c r="L190" s="10"/>
      <c r="M190" s="10">
        <v>80.740740740740748</v>
      </c>
      <c r="N190" s="10"/>
      <c r="O190" s="10"/>
      <c r="P190" s="10">
        <v>19.259259259259249</v>
      </c>
      <c r="Q190" s="10"/>
      <c r="R190" s="10"/>
      <c r="S190" s="10">
        <v>85.916276178193939</v>
      </c>
      <c r="T190" s="10"/>
      <c r="U190" s="10"/>
      <c r="V190" s="10">
        <v>14.083723821806061</v>
      </c>
      <c r="W190" s="190"/>
      <c r="X190" s="190"/>
      <c r="Y190" s="190"/>
      <c r="Z190" s="190"/>
      <c r="AA190" s="190"/>
      <c r="AB190" s="190"/>
    </row>
    <row xmlns:x14ac="http://schemas.microsoft.com/office/spreadsheetml/2009/9/ac" r="191" ht="15.75" x14ac:dyDescent="0.25">
      <c r="A191" s="190" t="s">
        <v>246</v>
      </c>
      <c r="B191" s="10">
        <v>2022</v>
      </c>
      <c r="C191" s="190" t="s">
        <v>254</v>
      </c>
      <c r="D191" s="10">
        <v>1141408</v>
      </c>
      <c r="E191" s="10"/>
      <c r="F191" s="10">
        <v>86.567164179104466</v>
      </c>
      <c r="G191" s="10"/>
      <c r="H191" s="10"/>
      <c r="I191" s="10">
        <v>13.43283582089553</v>
      </c>
      <c r="J191" s="10">
        <v>86.567164179104466</v>
      </c>
      <c r="K191" s="10"/>
      <c r="L191" s="10"/>
      <c r="M191" s="10">
        <v>80.740740740740748</v>
      </c>
      <c r="N191" s="10"/>
      <c r="O191" s="10"/>
      <c r="P191" s="10">
        <v>19.259259259259249</v>
      </c>
      <c r="Q191" s="10"/>
      <c r="R191" s="10"/>
      <c r="S191" s="10">
        <v>85.916276178193939</v>
      </c>
      <c r="T191" s="10"/>
      <c r="U191" s="10"/>
      <c r="V191" s="10">
        <v>14.083723821806061</v>
      </c>
      <c r="W191" s="190"/>
      <c r="X191" s="190"/>
      <c r="Y191" s="190"/>
      <c r="Z191" s="190"/>
      <c r="AA191" s="190"/>
      <c r="AB191" s="190"/>
    </row>
    <row xmlns:x14ac="http://schemas.microsoft.com/office/spreadsheetml/2009/9/ac" r="192" ht="15.75" x14ac:dyDescent="0.25">
      <c r="A192" s="190" t="s">
        <v>246</v>
      </c>
      <c r="B192" s="10">
        <v>2023</v>
      </c>
      <c r="C192" s="190" t="s">
        <v>254</v>
      </c>
      <c r="D192" s="10">
        <v>1138129</v>
      </c>
      <c r="E192" s="10"/>
      <c r="F192" s="10">
        <v>86.567164179104466</v>
      </c>
      <c r="G192" s="10"/>
      <c r="H192" s="10"/>
      <c r="I192" s="10">
        <v>13.43283582089553</v>
      </c>
      <c r="J192" s="10">
        <v>86.567164179104466</v>
      </c>
      <c r="K192" s="10"/>
      <c r="L192" s="10"/>
      <c r="M192" s="10">
        <v>80.740740740740748</v>
      </c>
      <c r="N192" s="10"/>
      <c r="O192" s="10"/>
      <c r="P192" s="10">
        <v>19.259259259259249</v>
      </c>
      <c r="Q192" s="10"/>
      <c r="R192" s="10"/>
      <c r="S192" s="10">
        <v>85.916276178193939</v>
      </c>
      <c r="T192" s="10"/>
      <c r="U192" s="10"/>
      <c r="V192" s="10">
        <v>14.083723821806061</v>
      </c>
      <c r="W192" s="190"/>
      <c r="X192" s="190"/>
      <c r="Y192" s="190"/>
      <c r="Z192" s="190"/>
      <c r="AA192" s="190"/>
      <c r="AB192" s="190"/>
    </row>
    <row xmlns:x14ac="http://schemas.microsoft.com/office/spreadsheetml/2009/9/ac" r="193" ht="15.75" x14ac:dyDescent="0.25">
      <c r="A193" s="190" t="s">
        <v>246</v>
      </c>
      <c r="B193" s="10">
        <v>2024</v>
      </c>
      <c r="C193" s="190" t="s">
        <v>254</v>
      </c>
      <c r="D193" s="10"/>
      <c r="E193" s="10"/>
      <c r="F193" s="10"/>
      <c r="G193" s="10"/>
      <c r="H193" s="10"/>
      <c r="I193" s="10"/>
      <c r="J193" s="10"/>
      <c r="K193" s="10"/>
      <c r="L193" s="10"/>
      <c r="M193" s="10"/>
      <c r="N193" s="10"/>
      <c r="O193" s="10"/>
      <c r="P193" s="10"/>
      <c r="Q193" s="10"/>
      <c r="R193" s="10"/>
      <c r="S193" s="10"/>
      <c r="T193" s="10"/>
      <c r="U193" s="10"/>
      <c r="V193" s="10"/>
      <c r="W193" s="190"/>
      <c r="X193" s="190"/>
      <c r="Y193" s="190"/>
      <c r="Z193" s="190"/>
      <c r="AA193" s="190"/>
      <c r="AB193" s="190"/>
    </row>
    <row xmlns:x14ac="http://schemas.microsoft.com/office/spreadsheetml/2009/9/ac" r="194" ht="15.75" x14ac:dyDescent="0.25">
      <c r="A194" s="190" t="s">
        <v>246</v>
      </c>
      <c r="B194" s="10">
        <v>2025</v>
      </c>
      <c r="C194" s="190" t="s">
        <v>254</v>
      </c>
      <c r="D194" s="10"/>
      <c r="E194" s="10"/>
      <c r="F194" s="10"/>
      <c r="G194" s="10"/>
      <c r="H194" s="10"/>
      <c r="I194" s="10"/>
      <c r="J194" s="10"/>
      <c r="K194" s="10"/>
      <c r="L194" s="10"/>
      <c r="M194" s="10"/>
      <c r="N194" s="10"/>
      <c r="O194" s="10"/>
      <c r="P194" s="10"/>
      <c r="Q194" s="10"/>
      <c r="R194" s="10"/>
      <c r="S194" s="10"/>
      <c r="T194" s="10"/>
      <c r="U194" s="10"/>
      <c r="V194" s="10"/>
      <c r="W194" s="190"/>
      <c r="X194" s="190"/>
      <c r="Y194" s="190"/>
      <c r="Z194" s="190"/>
      <c r="AA194" s="190"/>
      <c r="AB194" s="190"/>
    </row>
    <row xmlns:x14ac="http://schemas.microsoft.com/office/spreadsheetml/2009/9/ac" r="195" ht="15.75" x14ac:dyDescent="0.25">
      <c r="A195" s="190" t="s">
        <v>246</v>
      </c>
      <c r="B195" s="10">
        <v>2026</v>
      </c>
      <c r="C195" s="190" t="s">
        <v>254</v>
      </c>
      <c r="D195" s="10"/>
      <c r="E195" s="10"/>
      <c r="F195" s="10"/>
      <c r="G195" s="10"/>
      <c r="H195" s="10"/>
      <c r="I195" s="10"/>
      <c r="J195" s="10"/>
      <c r="K195" s="10"/>
      <c r="L195" s="10"/>
      <c r="M195" s="10"/>
      <c r="N195" s="10"/>
      <c r="O195" s="10"/>
      <c r="P195" s="10"/>
      <c r="Q195" s="10"/>
      <c r="R195" s="10"/>
      <c r="S195" s="10"/>
      <c r="T195" s="10"/>
      <c r="U195" s="10"/>
      <c r="V195" s="10"/>
      <c r="W195" s="190"/>
      <c r="X195" s="190"/>
      <c r="Y195" s="190"/>
      <c r="Z195" s="190"/>
      <c r="AA195" s="190"/>
      <c r="AB195" s="190"/>
    </row>
    <row xmlns:x14ac="http://schemas.microsoft.com/office/spreadsheetml/2009/9/ac" r="196" ht="15.75" x14ac:dyDescent="0.25">
      <c r="A196" s="190" t="s">
        <v>246</v>
      </c>
      <c r="B196" s="10">
        <v>2027</v>
      </c>
      <c r="C196" s="190" t="s">
        <v>254</v>
      </c>
      <c r="D196" s="10"/>
      <c r="E196" s="10"/>
      <c r="F196" s="10"/>
      <c r="G196" s="10"/>
      <c r="H196" s="10"/>
      <c r="I196" s="10"/>
      <c r="J196" s="10"/>
      <c r="K196" s="10"/>
      <c r="L196" s="10"/>
      <c r="M196" s="10"/>
      <c r="N196" s="10"/>
      <c r="O196" s="10"/>
      <c r="P196" s="10"/>
      <c r="Q196" s="10"/>
      <c r="R196" s="10"/>
      <c r="S196" s="10"/>
      <c r="T196" s="10"/>
      <c r="U196" s="10"/>
      <c r="V196" s="10"/>
      <c r="W196" s="190"/>
      <c r="X196" s="190"/>
      <c r="Y196" s="190"/>
      <c r="Z196" s="190"/>
      <c r="AA196" s="190"/>
      <c r="AB196" s="190"/>
    </row>
    <row xmlns:x14ac="http://schemas.microsoft.com/office/spreadsheetml/2009/9/ac" r="197" ht="15.75" x14ac:dyDescent="0.25">
      <c r="A197" s="190" t="s">
        <v>246</v>
      </c>
      <c r="B197" s="10">
        <v>2028</v>
      </c>
      <c r="C197" s="190" t="s">
        <v>254</v>
      </c>
      <c r="D197" s="10"/>
      <c r="E197" s="10"/>
      <c r="F197" s="10"/>
      <c r="G197" s="10"/>
      <c r="H197" s="10"/>
      <c r="I197" s="10"/>
      <c r="J197" s="10"/>
      <c r="K197" s="10"/>
      <c r="L197" s="10"/>
      <c r="M197" s="10"/>
      <c r="N197" s="10"/>
      <c r="O197" s="10"/>
      <c r="P197" s="10"/>
      <c r="Q197" s="10"/>
      <c r="R197" s="10"/>
      <c r="S197" s="10"/>
      <c r="T197" s="10"/>
      <c r="U197" s="10"/>
      <c r="V197" s="10"/>
      <c r="W197" s="190"/>
      <c r="X197" s="190"/>
      <c r="Y197" s="190"/>
      <c r="Z197" s="190"/>
      <c r="AA197" s="190"/>
      <c r="AB197" s="190"/>
    </row>
    <row xmlns:x14ac="http://schemas.microsoft.com/office/spreadsheetml/2009/9/ac" r="198" ht="15.75" x14ac:dyDescent="0.25">
      <c r="A198" s="190" t="s">
        <v>246</v>
      </c>
      <c r="B198" s="10">
        <v>2029</v>
      </c>
      <c r="C198" s="190" t="s">
        <v>254</v>
      </c>
      <c r="D198" s="10"/>
      <c r="E198" s="10"/>
      <c r="F198" s="10"/>
      <c r="G198" s="10"/>
      <c r="H198" s="10"/>
      <c r="I198" s="10"/>
      <c r="J198" s="10"/>
      <c r="K198" s="10"/>
      <c r="L198" s="10"/>
      <c r="M198" s="10"/>
      <c r="N198" s="10"/>
      <c r="O198" s="10"/>
      <c r="P198" s="10"/>
      <c r="Q198" s="10"/>
      <c r="R198" s="10"/>
      <c r="S198" s="10"/>
      <c r="T198" s="10"/>
      <c r="U198" s="10"/>
      <c r="V198" s="10"/>
      <c r="W198" s="190"/>
      <c r="X198" s="190"/>
      <c r="Y198" s="190"/>
      <c r="Z198" s="190"/>
      <c r="AA198" s="190"/>
      <c r="AB198" s="190"/>
    </row>
    <row xmlns:x14ac="http://schemas.microsoft.com/office/spreadsheetml/2009/9/ac" r="199" ht="15.75" x14ac:dyDescent="0.25">
      <c r="A199" s="190" t="s">
        <v>246</v>
      </c>
      <c r="B199" s="10">
        <v>2030</v>
      </c>
      <c r="C199" s="190" t="s">
        <v>254</v>
      </c>
      <c r="D199" s="10"/>
      <c r="E199" s="10"/>
      <c r="F199" s="10"/>
      <c r="G199" s="10"/>
      <c r="H199" s="10"/>
      <c r="I199" s="10"/>
      <c r="J199" s="10"/>
      <c r="K199" s="10"/>
      <c r="L199" s="10"/>
      <c r="M199" s="10"/>
      <c r="N199" s="10"/>
      <c r="O199" s="10"/>
      <c r="P199" s="10"/>
      <c r="Q199" s="10"/>
      <c r="R199" s="10"/>
      <c r="S199" s="10"/>
      <c r="T199" s="10"/>
      <c r="U199" s="10"/>
      <c r="V199" s="10"/>
      <c r="W199" s="190"/>
      <c r="X199" s="190"/>
      <c r="Y199" s="190"/>
      <c r="Z199" s="190"/>
      <c r="AA199" s="190"/>
      <c r="AB199" s="190"/>
    </row>
    <row xmlns:x14ac="http://schemas.microsoft.com/office/spreadsheetml/2009/9/ac" r="200" ht="15.75" x14ac:dyDescent="0.25">
      <c r="A200" s="190"/>
      <c r="B200" s="191"/>
      <c r="C200" s="190"/>
      <c r="D200" s="190"/>
      <c r="E200" s="190"/>
      <c r="F200" s="190"/>
      <c r="G200" s="190"/>
      <c r="H200" s="190"/>
      <c r="I200" s="190"/>
      <c r="J200" s="190"/>
      <c r="K200" s="190"/>
      <c r="L200" s="190"/>
      <c r="M200" s="190"/>
      <c r="N200" s="190"/>
      <c r="O200" s="190"/>
      <c r="P200" s="190"/>
      <c r="Q200" s="190"/>
      <c r="R200" s="190"/>
      <c r="S200" s="190"/>
      <c r="T200" s="190"/>
      <c r="U200" s="190"/>
      <c r="V200" s="190"/>
      <c r="W200" s="190"/>
      <c r="X200" s="190"/>
      <c r="Y200" s="190"/>
      <c r="Z200" s="190"/>
      <c r="AA200" s="190"/>
      <c r="AB200" s="190"/>
    </row>
    <row xmlns:x14ac="http://schemas.microsoft.com/office/spreadsheetml/2009/9/ac" r="201" ht="15.75" x14ac:dyDescent="0.25">
      <c r="A201" s="190"/>
      <c r="B201" s="191"/>
      <c r="C201" s="190"/>
      <c r="D201" s="190"/>
      <c r="E201" s="190"/>
      <c r="F201" s="190"/>
      <c r="G201" s="190"/>
      <c r="H201" s="190"/>
      <c r="I201" s="190"/>
      <c r="J201" s="190"/>
      <c r="K201" s="190"/>
      <c r="L201" s="190"/>
      <c r="M201" s="190"/>
      <c r="N201" s="190"/>
      <c r="O201" s="190"/>
      <c r="P201" s="190"/>
      <c r="Q201" s="190"/>
      <c r="R201" s="190"/>
      <c r="S201" s="190"/>
      <c r="T201" s="190"/>
      <c r="U201" s="190"/>
      <c r="V201" s="190"/>
      <c r="W201" s="190"/>
      <c r="X201" s="190"/>
      <c r="Y201" s="190"/>
      <c r="Z201" s="190"/>
      <c r="AA201" s="190"/>
      <c r="AB201" s="190"/>
    </row>
    <row xmlns:x14ac="http://schemas.microsoft.com/office/spreadsheetml/2009/9/ac" r="202" ht="15.75" x14ac:dyDescent="0.25">
      <c r="A202" s="190"/>
      <c r="B202" s="191"/>
      <c r="C202" s="190"/>
      <c r="D202" s="190"/>
      <c r="E202" s="190"/>
      <c r="F202" s="190"/>
      <c r="G202" s="190"/>
      <c r="H202" s="190"/>
      <c r="I202" s="190"/>
      <c r="J202" s="190"/>
      <c r="K202" s="190"/>
      <c r="L202" s="190"/>
      <c r="M202" s="190"/>
      <c r="N202" s="190"/>
      <c r="O202" s="190"/>
      <c r="P202" s="190"/>
      <c r="Q202" s="190"/>
      <c r="R202" s="190"/>
      <c r="S202" s="190"/>
      <c r="T202" s="190"/>
      <c r="U202" s="190"/>
      <c r="V202" s="190"/>
      <c r="W202" s="190"/>
      <c r="X202" s="190"/>
      <c r="Y202" s="190"/>
      <c r="Z202" s="190"/>
      <c r="AA202" s="190"/>
      <c r="AB202" s="190"/>
    </row>
    <row xmlns:x14ac="http://schemas.microsoft.com/office/spreadsheetml/2009/9/ac" r="203" ht="15.75" x14ac:dyDescent="0.25">
      <c r="A203" s="190"/>
      <c r="B203" s="191"/>
      <c r="C203" s="190"/>
      <c r="D203" s="190"/>
      <c r="E203" s="190"/>
      <c r="F203" s="190"/>
      <c r="G203" s="190"/>
      <c r="H203" s="190"/>
      <c r="I203" s="190"/>
      <c r="J203" s="190"/>
      <c r="K203" s="190"/>
      <c r="L203" s="190"/>
      <c r="M203" s="190"/>
      <c r="N203" s="190"/>
      <c r="O203" s="190"/>
      <c r="P203" s="190"/>
      <c r="Q203" s="190"/>
      <c r="R203" s="190"/>
      <c r="S203" s="190"/>
      <c r="T203" s="190"/>
      <c r="U203" s="190"/>
      <c r="V203" s="190"/>
      <c r="W203" s="190"/>
      <c r="X203" s="190"/>
      <c r="Y203" s="190"/>
      <c r="Z203" s="190"/>
      <c r="AA203" s="190"/>
      <c r="AB203" s="190"/>
    </row>
    <row xmlns:x14ac="http://schemas.microsoft.com/office/spreadsheetml/2009/9/ac" r="204" ht="15.75" x14ac:dyDescent="0.25">
      <c r="A204" s="190"/>
      <c r="B204" s="191"/>
      <c r="C204" s="190"/>
      <c r="D204" s="190"/>
      <c r="E204" s="190"/>
      <c r="F204" s="190"/>
      <c r="G204" s="190"/>
      <c r="H204" s="190"/>
      <c r="I204" s="190"/>
      <c r="J204" s="190"/>
      <c r="K204" s="190"/>
      <c r="L204" s="190"/>
      <c r="M204" s="190"/>
      <c r="N204" s="190"/>
      <c r="O204" s="190"/>
      <c r="P204" s="190"/>
      <c r="Q204" s="190"/>
      <c r="R204" s="190"/>
      <c r="S204" s="190"/>
      <c r="T204" s="190"/>
      <c r="U204" s="190"/>
      <c r="V204" s="190"/>
      <c r="W204" s="190"/>
      <c r="X204" s="190"/>
      <c r="Y204" s="190"/>
      <c r="Z204" s="190"/>
      <c r="AA204" s="190"/>
      <c r="AB204" s="190"/>
    </row>
    <row xmlns:x14ac="http://schemas.microsoft.com/office/spreadsheetml/2009/9/ac" r="205" ht="15.75" x14ac:dyDescent="0.25">
      <c r="A205" s="190"/>
      <c r="B205" s="191"/>
      <c r="C205" s="190"/>
      <c r="D205" s="190"/>
      <c r="E205" s="190"/>
      <c r="F205" s="190"/>
      <c r="G205" s="190"/>
      <c r="H205" s="190"/>
      <c r="I205" s="190"/>
      <c r="J205" s="190"/>
      <c r="K205" s="190"/>
      <c r="L205" s="190"/>
      <c r="M205" s="190"/>
      <c r="N205" s="190"/>
      <c r="O205" s="190"/>
      <c r="P205" s="190"/>
      <c r="Q205" s="190"/>
      <c r="R205" s="190"/>
      <c r="S205" s="190"/>
      <c r="T205" s="190"/>
      <c r="U205" s="190"/>
      <c r="V205" s="190"/>
      <c r="W205" s="190"/>
      <c r="X205" s="190"/>
      <c r="Y205" s="190"/>
      <c r="Z205" s="190"/>
      <c r="AA205" s="190"/>
      <c r="AB205" s="190"/>
    </row>
    <row xmlns:x14ac="http://schemas.microsoft.com/office/spreadsheetml/2009/9/ac" r="206" ht="15.75" x14ac:dyDescent="0.25">
      <c r="A206" s="190"/>
      <c r="B206" s="191"/>
      <c r="C206" s="190"/>
      <c r="D206" s="190"/>
      <c r="E206" s="190"/>
      <c r="F206" s="190"/>
      <c r="G206" s="190"/>
      <c r="H206" s="190"/>
      <c r="I206" s="190"/>
      <c r="J206" s="190"/>
      <c r="K206" s="190"/>
      <c r="L206" s="190"/>
      <c r="M206" s="190"/>
      <c r="N206" s="190"/>
      <c r="O206" s="190"/>
      <c r="P206" s="190"/>
      <c r="Q206" s="190"/>
      <c r="R206" s="190"/>
      <c r="S206" s="190"/>
      <c r="T206" s="190"/>
      <c r="U206" s="190"/>
      <c r="V206" s="190"/>
      <c r="W206" s="190"/>
      <c r="X206" s="190"/>
      <c r="Y206" s="190"/>
      <c r="Z206" s="190"/>
      <c r="AA206" s="190"/>
      <c r="AB206" s="190"/>
    </row>
    <row xmlns:x14ac="http://schemas.microsoft.com/office/spreadsheetml/2009/9/ac" r="207" ht="15.75" x14ac:dyDescent="0.25">
      <c r="A207" s="190"/>
      <c r="B207" s="191"/>
      <c r="C207" s="190"/>
      <c r="D207" s="190"/>
      <c r="E207" s="190"/>
      <c r="F207" s="190"/>
      <c r="G207" s="190"/>
      <c r="H207" s="190"/>
      <c r="I207" s="190"/>
      <c r="J207" s="190"/>
      <c r="K207" s="190"/>
      <c r="L207" s="190"/>
      <c r="M207" s="190"/>
      <c r="N207" s="190"/>
      <c r="O207" s="190"/>
      <c r="P207" s="190"/>
      <c r="Q207" s="190"/>
      <c r="R207" s="190"/>
      <c r="S207" s="190"/>
      <c r="T207" s="190"/>
      <c r="U207" s="190"/>
      <c r="V207" s="190"/>
      <c r="W207" s="190"/>
      <c r="X207" s="190"/>
      <c r="Y207" s="190"/>
      <c r="Z207" s="190"/>
      <c r="AA207" s="190"/>
      <c r="AB207" s="190"/>
    </row>
    <row xmlns:x14ac="http://schemas.microsoft.com/office/spreadsheetml/2009/9/ac" r="208" ht="15.75" x14ac:dyDescent="0.25">
      <c r="A208" s="190"/>
      <c r="B208" s="191"/>
      <c r="C208" s="190"/>
      <c r="D208" s="190"/>
      <c r="E208" s="190"/>
      <c r="F208" s="190"/>
      <c r="G208" s="190"/>
      <c r="H208" s="190"/>
      <c r="I208" s="190"/>
      <c r="J208" s="190"/>
      <c r="K208" s="190"/>
      <c r="L208" s="190"/>
      <c r="M208" s="190"/>
      <c r="N208" s="190"/>
      <c r="O208" s="190"/>
      <c r="P208" s="190"/>
      <c r="Q208" s="190"/>
      <c r="R208" s="190"/>
      <c r="S208" s="190"/>
      <c r="T208" s="190"/>
      <c r="U208" s="190"/>
      <c r="V208" s="190"/>
      <c r="W208" s="190"/>
      <c r="X208" s="190"/>
      <c r="Y208" s="190"/>
      <c r="Z208" s="190"/>
      <c r="AA208" s="190"/>
      <c r="AB208" s="190"/>
    </row>
    <row xmlns:x14ac="http://schemas.microsoft.com/office/spreadsheetml/2009/9/ac" r="209" ht="15.75" x14ac:dyDescent="0.25">
      <c r="A209" s="190"/>
      <c r="B209" s="191"/>
      <c r="C209" s="190"/>
      <c r="D209" s="190"/>
      <c r="E209" s="190"/>
      <c r="F209" s="190"/>
      <c r="G209" s="190"/>
      <c r="H209" s="190"/>
      <c r="I209" s="190"/>
      <c r="J209" s="190"/>
      <c r="K209" s="190"/>
      <c r="L209" s="190"/>
      <c r="M209" s="190"/>
      <c r="N209" s="190"/>
      <c r="O209" s="190"/>
      <c r="P209" s="190"/>
      <c r="Q209" s="190"/>
      <c r="R209" s="190"/>
      <c r="S209" s="190"/>
      <c r="T209" s="190"/>
      <c r="U209" s="190"/>
      <c r="V209" s="190"/>
      <c r="W209" s="190"/>
      <c r="X209" s="190"/>
      <c r="Y209" s="190"/>
      <c r="Z209" s="190"/>
      <c r="AA209" s="190"/>
      <c r="AB209" s="190"/>
    </row>
    <row xmlns:x14ac="http://schemas.microsoft.com/office/spreadsheetml/2009/9/ac" r="210" ht="15.75" x14ac:dyDescent="0.25">
      <c r="A210" s="190"/>
      <c r="B210" s="191"/>
      <c r="C210" s="190"/>
      <c r="D210" s="190"/>
      <c r="E210" s="190"/>
      <c r="F210" s="190"/>
      <c r="G210" s="190"/>
      <c r="H210" s="190"/>
      <c r="I210" s="190"/>
      <c r="J210" s="190"/>
      <c r="K210" s="190"/>
      <c r="L210" s="190"/>
      <c r="M210" s="190"/>
      <c r="N210" s="190"/>
      <c r="O210" s="190"/>
      <c r="P210" s="190"/>
      <c r="Q210" s="190"/>
      <c r="R210" s="190"/>
      <c r="S210" s="190"/>
      <c r="T210" s="190"/>
      <c r="U210" s="190"/>
      <c r="V210" s="190"/>
      <c r="W210" s="190"/>
      <c r="X210" s="190"/>
      <c r="Y210" s="190"/>
      <c r="Z210" s="190"/>
      <c r="AA210" s="190"/>
      <c r="AB210" s="190"/>
    </row>
    <row xmlns:x14ac="http://schemas.microsoft.com/office/spreadsheetml/2009/9/ac" r="211" ht="15.75" x14ac:dyDescent="0.25">
      <c r="A211" s="190"/>
      <c r="B211" s="191"/>
      <c r="C211" s="190"/>
      <c r="D211" s="190"/>
      <c r="E211" s="190"/>
      <c r="F211" s="190"/>
      <c r="G211" s="190"/>
      <c r="H211" s="190"/>
      <c r="I211" s="190"/>
      <c r="J211" s="190"/>
      <c r="K211" s="190"/>
      <c r="L211" s="190"/>
      <c r="M211" s="190"/>
      <c r="N211" s="190"/>
      <c r="O211" s="190"/>
      <c r="P211" s="190"/>
      <c r="Q211" s="190"/>
      <c r="R211" s="190"/>
      <c r="S211" s="190"/>
      <c r="T211" s="190"/>
      <c r="U211" s="190"/>
      <c r="V211" s="190"/>
      <c r="W211" s="190"/>
      <c r="X211" s="190"/>
      <c r="Y211" s="190"/>
      <c r="Z211" s="190"/>
      <c r="AA211" s="190"/>
      <c r="AB211" s="190"/>
    </row>
    <row xmlns:x14ac="http://schemas.microsoft.com/office/spreadsheetml/2009/9/ac" r="212" ht="15.75" x14ac:dyDescent="0.25">
      <c r="A212" s="190"/>
      <c r="B212" s="191"/>
      <c r="C212" s="190"/>
      <c r="D212" s="190"/>
      <c r="E212" s="190"/>
      <c r="F212" s="190"/>
      <c r="G212" s="190"/>
      <c r="H212" s="190"/>
      <c r="I212" s="190"/>
      <c r="J212" s="190"/>
      <c r="K212" s="190"/>
      <c r="L212" s="190"/>
      <c r="M212" s="190"/>
      <c r="N212" s="190"/>
      <c r="O212" s="190"/>
      <c r="P212" s="190"/>
      <c r="Q212" s="190"/>
      <c r="R212" s="190"/>
      <c r="S212" s="190"/>
      <c r="T212" s="190"/>
      <c r="U212" s="190"/>
      <c r="V212" s="190"/>
      <c r="W212" s="190"/>
      <c r="X212" s="190"/>
      <c r="Y212" s="190"/>
      <c r="Z212" s="190"/>
      <c r="AA212" s="190"/>
      <c r="AB212" s="190"/>
    </row>
    <row xmlns:x14ac="http://schemas.microsoft.com/office/spreadsheetml/2009/9/ac" r="213" ht="15.75" x14ac:dyDescent="0.25">
      <c r="A213" s="190"/>
      <c r="B213" s="191"/>
      <c r="C213" s="190"/>
      <c r="D213" s="190"/>
      <c r="E213" s="190"/>
      <c r="F213" s="190"/>
      <c r="G213" s="190"/>
      <c r="H213" s="190"/>
      <c r="I213" s="190"/>
      <c r="J213" s="190"/>
      <c r="K213" s="190"/>
      <c r="L213" s="190"/>
      <c r="M213" s="190"/>
      <c r="N213" s="190"/>
      <c r="O213" s="190"/>
      <c r="P213" s="190"/>
      <c r="Q213" s="190"/>
      <c r="R213" s="190"/>
      <c r="S213" s="190"/>
      <c r="T213" s="190"/>
      <c r="U213" s="190"/>
      <c r="V213" s="190"/>
      <c r="W213" s="190"/>
      <c r="X213" s="190"/>
      <c r="Y213" s="190"/>
      <c r="Z213" s="190"/>
      <c r="AA213" s="190"/>
      <c r="AB213" s="190"/>
    </row>
    <row xmlns:x14ac="http://schemas.microsoft.com/office/spreadsheetml/2009/9/ac" r="214" ht="15.75" x14ac:dyDescent="0.25">
      <c r="A214" s="190"/>
      <c r="B214" s="191"/>
      <c r="C214" s="190"/>
      <c r="D214" s="190"/>
      <c r="E214" s="190"/>
      <c r="F214" s="190"/>
      <c r="G214" s="190"/>
      <c r="H214" s="190"/>
      <c r="I214" s="190"/>
      <c r="J214" s="190"/>
      <c r="K214" s="190"/>
      <c r="L214" s="190"/>
      <c r="M214" s="190"/>
      <c r="N214" s="190"/>
      <c r="O214" s="190"/>
      <c r="P214" s="190"/>
      <c r="Q214" s="190"/>
      <c r="R214" s="190"/>
      <c r="S214" s="190"/>
      <c r="T214" s="190"/>
      <c r="U214" s="190"/>
      <c r="V214" s="190"/>
      <c r="W214" s="190"/>
      <c r="X214" s="190"/>
      <c r="Y214" s="190"/>
      <c r="Z214" s="190"/>
      <c r="AA214" s="190"/>
      <c r="AB214" s="190"/>
    </row>
    <row xmlns:x14ac="http://schemas.microsoft.com/office/spreadsheetml/2009/9/ac" r="215" ht="15.75" x14ac:dyDescent="0.25">
      <c r="A215" s="190"/>
      <c r="B215" s="191"/>
      <c r="C215" s="190"/>
      <c r="D215" s="190"/>
      <c r="E215" s="190"/>
      <c r="F215" s="190"/>
      <c r="G215" s="190"/>
      <c r="H215" s="190"/>
      <c r="I215" s="190"/>
      <c r="J215" s="190"/>
      <c r="K215" s="190"/>
      <c r="L215" s="190"/>
      <c r="M215" s="190"/>
      <c r="N215" s="190"/>
      <c r="O215" s="190"/>
      <c r="P215" s="190"/>
      <c r="Q215" s="190"/>
      <c r="R215" s="190"/>
      <c r="S215" s="190"/>
      <c r="T215" s="190"/>
      <c r="U215" s="190"/>
      <c r="V215" s="190"/>
      <c r="W215" s="190"/>
      <c r="X215" s="190"/>
      <c r="Y215" s="190"/>
      <c r="Z215" s="190"/>
      <c r="AA215" s="190"/>
      <c r="AB215" s="190"/>
    </row>
    <row xmlns:x14ac="http://schemas.microsoft.com/office/spreadsheetml/2009/9/ac" r="216" ht="15.75" x14ac:dyDescent="0.25">
      <c r="A216" s="190"/>
      <c r="B216" s="191"/>
      <c r="C216" s="190"/>
      <c r="D216" s="190"/>
      <c r="E216" s="190"/>
      <c r="F216" s="190"/>
      <c r="G216" s="190"/>
      <c r="H216" s="190"/>
      <c r="I216" s="190"/>
      <c r="J216" s="190"/>
      <c r="K216" s="190"/>
      <c r="L216" s="190"/>
      <c r="M216" s="190"/>
      <c r="N216" s="190"/>
      <c r="O216" s="190"/>
      <c r="P216" s="190"/>
      <c r="Q216" s="190"/>
      <c r="R216" s="190"/>
      <c r="S216" s="190"/>
      <c r="T216" s="190"/>
      <c r="U216" s="190"/>
      <c r="V216" s="190"/>
      <c r="W216" s="190"/>
      <c r="X216" s="190"/>
      <c r="Y216" s="190"/>
      <c r="Z216" s="190"/>
      <c r="AA216" s="190"/>
      <c r="AB216" s="190"/>
    </row>
    <row xmlns:x14ac="http://schemas.microsoft.com/office/spreadsheetml/2009/9/ac" r="217" ht="15.75" x14ac:dyDescent="0.25">
      <c r="A217" s="190"/>
      <c r="B217" s="191"/>
      <c r="C217" s="190"/>
      <c r="D217" s="190"/>
      <c r="E217" s="190"/>
      <c r="F217" s="190"/>
      <c r="G217" s="190"/>
      <c r="H217" s="190"/>
      <c r="I217" s="190"/>
      <c r="J217" s="190"/>
      <c r="K217" s="190"/>
      <c r="L217" s="190"/>
      <c r="M217" s="190"/>
      <c r="N217" s="190"/>
      <c r="O217" s="190"/>
      <c r="P217" s="190"/>
      <c r="Q217" s="190"/>
      <c r="R217" s="190"/>
      <c r="S217" s="190"/>
      <c r="T217" s="190"/>
      <c r="U217" s="190"/>
      <c r="V217" s="190"/>
      <c r="W217" s="190"/>
      <c r="X217" s="190"/>
      <c r="Y217" s="190"/>
      <c r="Z217" s="190"/>
      <c r="AA217" s="190"/>
      <c r="AB217" s="190"/>
    </row>
    <row xmlns:x14ac="http://schemas.microsoft.com/office/spreadsheetml/2009/9/ac" r="218" ht="15.75" x14ac:dyDescent="0.25">
      <c r="A218" s="190"/>
      <c r="B218" s="191"/>
      <c r="C218" s="190"/>
      <c r="D218" s="190"/>
      <c r="E218" s="190"/>
      <c r="F218" s="190"/>
      <c r="G218" s="190"/>
      <c r="H218" s="190"/>
      <c r="I218" s="190"/>
      <c r="J218" s="190"/>
      <c r="K218" s="190"/>
      <c r="L218" s="190"/>
      <c r="M218" s="190"/>
      <c r="N218" s="190"/>
      <c r="O218" s="190"/>
      <c r="P218" s="190"/>
      <c r="Q218" s="190"/>
      <c r="R218" s="190"/>
      <c r="S218" s="190"/>
      <c r="T218" s="190"/>
      <c r="U218" s="190"/>
      <c r="V218" s="190"/>
      <c r="W218" s="190"/>
      <c r="X218" s="190"/>
      <c r="Y218" s="190"/>
      <c r="Z218" s="190"/>
      <c r="AA218" s="190"/>
      <c r="AB218" s="190"/>
    </row>
    <row xmlns:x14ac="http://schemas.microsoft.com/office/spreadsheetml/2009/9/ac" r="219" ht="15.75" x14ac:dyDescent="0.25">
      <c r="A219" s="190"/>
      <c r="B219" s="191"/>
      <c r="C219" s="190"/>
      <c r="D219" s="190"/>
      <c r="E219" s="190"/>
      <c r="F219" s="190"/>
      <c r="G219" s="190"/>
      <c r="H219" s="190"/>
      <c r="I219" s="190"/>
      <c r="J219" s="190"/>
      <c r="K219" s="190"/>
      <c r="L219" s="190"/>
      <c r="M219" s="190"/>
      <c r="N219" s="190"/>
      <c r="O219" s="190"/>
      <c r="P219" s="190"/>
      <c r="Q219" s="190"/>
      <c r="R219" s="190"/>
      <c r="S219" s="190"/>
      <c r="T219" s="190"/>
      <c r="U219" s="190"/>
      <c r="V219" s="190"/>
      <c r="W219" s="190"/>
      <c r="X219" s="190"/>
      <c r="Y219" s="190"/>
      <c r="Z219" s="190"/>
      <c r="AA219" s="190"/>
      <c r="AB219" s="190"/>
    </row>
    <row xmlns:x14ac="http://schemas.microsoft.com/office/spreadsheetml/2009/9/ac" r="220" ht="15.75" x14ac:dyDescent="0.25">
      <c r="A220" s="190"/>
      <c r="B220" s="191"/>
      <c r="C220" s="190"/>
      <c r="D220" s="190"/>
      <c r="E220" s="190"/>
      <c r="F220" s="190"/>
      <c r="G220" s="190"/>
      <c r="H220" s="190"/>
      <c r="I220" s="190"/>
      <c r="J220" s="190"/>
      <c r="K220" s="190"/>
      <c r="L220" s="190"/>
      <c r="M220" s="190"/>
      <c r="N220" s="190"/>
      <c r="O220" s="190"/>
      <c r="P220" s="190"/>
      <c r="Q220" s="190"/>
      <c r="R220" s="190"/>
      <c r="S220" s="190"/>
      <c r="T220" s="190"/>
      <c r="U220" s="190"/>
      <c r="V220" s="190"/>
      <c r="W220" s="190"/>
      <c r="X220" s="190"/>
      <c r="Y220" s="190"/>
      <c r="Z220" s="190"/>
      <c r="AA220" s="190"/>
      <c r="AB220" s="190"/>
    </row>
    <row xmlns:x14ac="http://schemas.microsoft.com/office/spreadsheetml/2009/9/ac" r="221" ht="15.75" x14ac:dyDescent="0.25">
      <c r="A221" s="190"/>
      <c r="B221" s="191"/>
      <c r="C221" s="190"/>
      <c r="D221" s="190"/>
      <c r="E221" s="190"/>
      <c r="F221" s="190"/>
      <c r="G221" s="190"/>
      <c r="H221" s="190"/>
      <c r="I221" s="190"/>
      <c r="J221" s="190"/>
      <c r="K221" s="190"/>
      <c r="L221" s="190"/>
      <c r="M221" s="190"/>
      <c r="N221" s="190"/>
      <c r="O221" s="190"/>
      <c r="P221" s="190"/>
      <c r="Q221" s="190"/>
      <c r="R221" s="190"/>
      <c r="S221" s="190"/>
      <c r="T221" s="190"/>
      <c r="U221" s="190"/>
      <c r="V221" s="190"/>
      <c r="W221" s="190"/>
      <c r="X221" s="190"/>
      <c r="Y221" s="190"/>
      <c r="Z221" s="190"/>
      <c r="AA221" s="190"/>
      <c r="AB221" s="190"/>
    </row>
    <row xmlns:x14ac="http://schemas.microsoft.com/office/spreadsheetml/2009/9/ac" r="222" ht="15.75" x14ac:dyDescent="0.25">
      <c r="A222" s="190"/>
      <c r="B222" s="191"/>
      <c r="C222" s="190"/>
      <c r="D222" s="190"/>
      <c r="E222" s="190"/>
      <c r="F222" s="190"/>
      <c r="G222" s="190"/>
      <c r="H222" s="190"/>
      <c r="I222" s="190"/>
      <c r="J222" s="190"/>
      <c r="K222" s="190"/>
      <c r="L222" s="190"/>
      <c r="M222" s="190"/>
      <c r="N222" s="190"/>
      <c r="O222" s="190"/>
      <c r="P222" s="190"/>
      <c r="Q222" s="190"/>
      <c r="R222" s="190"/>
      <c r="S222" s="190"/>
      <c r="T222" s="190"/>
      <c r="U222" s="190"/>
      <c r="V222" s="190"/>
      <c r="W222" s="190"/>
      <c r="X222" s="190"/>
      <c r="Y222" s="190"/>
      <c r="Z222" s="190"/>
      <c r="AA222" s="190"/>
      <c r="AB222" s="190"/>
    </row>
    <row xmlns:x14ac="http://schemas.microsoft.com/office/spreadsheetml/2009/9/ac" r="223" ht="15.75" x14ac:dyDescent="0.25">
      <c r="A223" s="190"/>
      <c r="B223" s="191"/>
      <c r="C223" s="190"/>
      <c r="D223" s="190"/>
      <c r="E223" s="190"/>
      <c r="F223" s="190"/>
      <c r="G223" s="190"/>
      <c r="H223" s="190"/>
      <c r="I223" s="190"/>
      <c r="J223" s="190"/>
      <c r="K223" s="190"/>
      <c r="L223" s="190"/>
      <c r="M223" s="190"/>
      <c r="N223" s="190"/>
      <c r="O223" s="190"/>
      <c r="P223" s="190"/>
      <c r="Q223" s="190"/>
      <c r="R223" s="190"/>
      <c r="S223" s="190"/>
      <c r="T223" s="190"/>
      <c r="U223" s="190"/>
      <c r="V223" s="190"/>
      <c r="W223" s="190"/>
      <c r="X223" s="190"/>
      <c r="Y223" s="190"/>
      <c r="Z223" s="190"/>
      <c r="AA223" s="190"/>
      <c r="AB223" s="190"/>
    </row>
    <row xmlns:x14ac="http://schemas.microsoft.com/office/spreadsheetml/2009/9/ac" r="224" ht="15.75" x14ac:dyDescent="0.25">
      <c r="A224" s="190"/>
      <c r="B224" s="191"/>
      <c r="C224" s="190"/>
      <c r="D224" s="190"/>
      <c r="E224" s="190"/>
      <c r="F224" s="190"/>
      <c r="G224" s="190"/>
      <c r="H224" s="190"/>
      <c r="I224" s="190"/>
      <c r="J224" s="190"/>
      <c r="K224" s="190"/>
      <c r="L224" s="190"/>
      <c r="M224" s="190"/>
      <c r="N224" s="190"/>
      <c r="O224" s="190"/>
      <c r="P224" s="190"/>
      <c r="Q224" s="190"/>
      <c r="R224" s="190"/>
      <c r="S224" s="190"/>
      <c r="T224" s="190"/>
      <c r="U224" s="190"/>
      <c r="V224" s="190"/>
      <c r="W224" s="190"/>
      <c r="X224" s="190"/>
      <c r="Y224" s="190"/>
      <c r="Z224" s="190"/>
      <c r="AA224" s="190"/>
      <c r="AB224" s="190"/>
    </row>
    <row xmlns:x14ac="http://schemas.microsoft.com/office/spreadsheetml/2009/9/ac" r="225" ht="15.75" x14ac:dyDescent="0.25">
      <c r="A225" s="190"/>
      <c r="B225" s="191"/>
      <c r="C225" s="190"/>
      <c r="D225" s="190"/>
      <c r="E225" s="190"/>
      <c r="F225" s="190"/>
      <c r="G225" s="190"/>
      <c r="H225" s="190"/>
      <c r="I225" s="190"/>
      <c r="J225" s="190"/>
      <c r="K225" s="190"/>
      <c r="L225" s="190"/>
      <c r="M225" s="190"/>
      <c r="N225" s="190"/>
      <c r="O225" s="190"/>
      <c r="P225" s="190"/>
      <c r="Q225" s="190"/>
      <c r="R225" s="190"/>
      <c r="S225" s="190"/>
      <c r="T225" s="190"/>
      <c r="U225" s="190"/>
      <c r="V225" s="190"/>
      <c r="W225" s="190"/>
      <c r="X225" s="190"/>
      <c r="Y225" s="190"/>
      <c r="Z225" s="190"/>
      <c r="AA225" s="190"/>
      <c r="AB225" s="190"/>
    </row>
    <row xmlns:x14ac="http://schemas.microsoft.com/office/spreadsheetml/2009/9/ac" r="226" ht="15.75" x14ac:dyDescent="0.25">
      <c r="A226" s="190"/>
      <c r="B226" s="191"/>
      <c r="C226" s="190"/>
      <c r="D226" s="190"/>
      <c r="E226" s="190"/>
      <c r="F226" s="190"/>
      <c r="G226" s="190"/>
      <c r="H226" s="190"/>
      <c r="I226" s="190"/>
      <c r="J226" s="190"/>
      <c r="K226" s="190"/>
      <c r="L226" s="190"/>
      <c r="M226" s="190"/>
      <c r="N226" s="190"/>
      <c r="O226" s="190"/>
      <c r="P226" s="190"/>
      <c r="Q226" s="190"/>
      <c r="R226" s="190"/>
      <c r="S226" s="190"/>
      <c r="T226" s="190"/>
      <c r="U226" s="190"/>
      <c r="V226" s="190"/>
      <c r="W226" s="190"/>
      <c r="X226" s="190"/>
      <c r="Y226" s="190"/>
      <c r="Z226" s="190"/>
      <c r="AA226" s="190"/>
      <c r="AB226" s="190"/>
    </row>
    <row xmlns:x14ac="http://schemas.microsoft.com/office/spreadsheetml/2009/9/ac" r="227" ht="15.75" x14ac:dyDescent="0.25">
      <c r="A227" s="190"/>
      <c r="B227" s="191"/>
      <c r="C227" s="190"/>
      <c r="D227" s="190"/>
      <c r="E227" s="190"/>
      <c r="F227" s="190"/>
      <c r="G227" s="190"/>
      <c r="H227" s="190"/>
      <c r="I227" s="190"/>
      <c r="J227" s="190"/>
      <c r="K227" s="190"/>
      <c r="L227" s="190"/>
      <c r="M227" s="190"/>
      <c r="N227" s="190"/>
      <c r="O227" s="190"/>
      <c r="P227" s="190"/>
      <c r="Q227" s="190"/>
      <c r="R227" s="190"/>
      <c r="S227" s="190"/>
      <c r="T227" s="190"/>
      <c r="U227" s="190"/>
      <c r="V227" s="190"/>
      <c r="W227" s="190"/>
      <c r="X227" s="190"/>
      <c r="Y227" s="190"/>
      <c r="Z227" s="190"/>
      <c r="AA227" s="190"/>
      <c r="AB227" s="190"/>
    </row>
    <row xmlns:x14ac="http://schemas.microsoft.com/office/spreadsheetml/2009/9/ac" r="228" ht="15.75" x14ac:dyDescent="0.25">
      <c r="A228" s="190"/>
      <c r="B228" s="191"/>
      <c r="C228" s="190"/>
      <c r="D228" s="190"/>
      <c r="E228" s="190"/>
      <c r="F228" s="190"/>
      <c r="G228" s="190"/>
      <c r="H228" s="190"/>
      <c r="I228" s="190"/>
      <c r="J228" s="190"/>
      <c r="K228" s="190"/>
      <c r="L228" s="190"/>
      <c r="M228" s="190"/>
      <c r="N228" s="190"/>
      <c r="O228" s="190"/>
      <c r="P228" s="190"/>
      <c r="Q228" s="190"/>
      <c r="R228" s="190"/>
      <c r="S228" s="190"/>
      <c r="T228" s="190"/>
      <c r="U228" s="190"/>
      <c r="V228" s="190"/>
      <c r="W228" s="190"/>
      <c r="X228" s="190"/>
      <c r="Y228" s="190"/>
      <c r="Z228" s="190"/>
      <c r="AA228" s="190"/>
      <c r="AB228" s="190"/>
    </row>
    <row xmlns:x14ac="http://schemas.microsoft.com/office/spreadsheetml/2009/9/ac" r="229" ht="15.75" x14ac:dyDescent="0.25">
      <c r="A229" s="190"/>
      <c r="B229" s="191"/>
      <c r="C229" s="190"/>
      <c r="D229" s="190"/>
      <c r="E229" s="190"/>
      <c r="F229" s="190"/>
      <c r="G229" s="190"/>
      <c r="H229" s="190"/>
      <c r="I229" s="190"/>
      <c r="J229" s="190"/>
      <c r="K229" s="190"/>
      <c r="L229" s="190"/>
      <c r="M229" s="190"/>
      <c r="N229" s="190"/>
      <c r="O229" s="190"/>
      <c r="P229" s="190"/>
      <c r="Q229" s="190"/>
      <c r="R229" s="190"/>
      <c r="S229" s="190"/>
      <c r="T229" s="190"/>
      <c r="U229" s="190"/>
      <c r="V229" s="190"/>
      <c r="W229" s="190"/>
      <c r="X229" s="190"/>
      <c r="Y229" s="190"/>
      <c r="Z229" s="190"/>
      <c r="AA229" s="190"/>
      <c r="AB229" s="190"/>
    </row>
    <row xmlns:x14ac="http://schemas.microsoft.com/office/spreadsheetml/2009/9/ac" r="230" ht="15.75" x14ac:dyDescent="0.25">
      <c r="A230" s="190"/>
      <c r="B230" s="191"/>
      <c r="C230" s="190"/>
      <c r="D230" s="190"/>
      <c r="E230" s="190"/>
      <c r="F230" s="190"/>
      <c r="G230" s="190"/>
      <c r="H230" s="190"/>
      <c r="I230" s="190"/>
      <c r="J230" s="190"/>
      <c r="K230" s="190"/>
      <c r="L230" s="190"/>
      <c r="M230" s="190"/>
      <c r="N230" s="190"/>
      <c r="O230" s="190"/>
      <c r="P230" s="190"/>
      <c r="Q230" s="190"/>
      <c r="R230" s="190"/>
      <c r="S230" s="190"/>
      <c r="T230" s="190"/>
      <c r="U230" s="190"/>
      <c r="V230" s="190"/>
      <c r="W230" s="190"/>
      <c r="X230" s="190"/>
      <c r="Y230" s="190"/>
      <c r="Z230" s="190"/>
      <c r="AA230" s="190"/>
      <c r="AB230" s="190"/>
    </row>
    <row xmlns:x14ac="http://schemas.microsoft.com/office/spreadsheetml/2009/9/ac" r="231" ht="15.75" x14ac:dyDescent="0.25">
      <c r="A231" s="190"/>
      <c r="B231" s="191"/>
      <c r="C231" s="190"/>
      <c r="D231" s="190"/>
      <c r="E231" s="190"/>
      <c r="F231" s="190"/>
      <c r="G231" s="190"/>
      <c r="H231" s="190"/>
      <c r="I231" s="190"/>
      <c r="J231" s="190"/>
      <c r="K231" s="190"/>
      <c r="L231" s="190"/>
      <c r="M231" s="190"/>
      <c r="N231" s="190"/>
      <c r="O231" s="190"/>
      <c r="P231" s="190"/>
      <c r="Q231" s="190"/>
      <c r="R231" s="190"/>
      <c r="S231" s="190"/>
      <c r="T231" s="190"/>
      <c r="U231" s="190"/>
      <c r="V231" s="190"/>
      <c r="W231" s="190"/>
      <c r="X231" s="190"/>
      <c r="Y231" s="190"/>
      <c r="Z231" s="190"/>
      <c r="AA231" s="190"/>
      <c r="AB231" s="190"/>
    </row>
    <row xmlns:x14ac="http://schemas.microsoft.com/office/spreadsheetml/2009/9/ac" r="232" ht="15.75" x14ac:dyDescent="0.25">
      <c r="A232" s="190"/>
      <c r="B232" s="191"/>
      <c r="C232" s="190"/>
      <c r="D232" s="190"/>
      <c r="E232" s="190"/>
      <c r="F232" s="190"/>
      <c r="G232" s="190"/>
      <c r="H232" s="190"/>
      <c r="I232" s="190"/>
      <c r="J232" s="190"/>
      <c r="K232" s="190"/>
      <c r="L232" s="190"/>
      <c r="M232" s="190"/>
      <c r="N232" s="190"/>
      <c r="O232" s="190"/>
      <c r="P232" s="190"/>
      <c r="Q232" s="190"/>
      <c r="R232" s="190"/>
      <c r="S232" s="190"/>
      <c r="T232" s="190"/>
      <c r="U232" s="190"/>
      <c r="V232" s="190"/>
      <c r="W232" s="190"/>
      <c r="X232" s="190"/>
      <c r="Y232" s="190"/>
      <c r="Z232" s="190"/>
      <c r="AA232" s="190"/>
      <c r="AB232" s="190"/>
    </row>
    <row xmlns:x14ac="http://schemas.microsoft.com/office/spreadsheetml/2009/9/ac" r="233" ht="15.75" x14ac:dyDescent="0.25">
      <c r="A233" s="190"/>
      <c r="B233" s="191"/>
      <c r="C233" s="190"/>
      <c r="D233" s="190"/>
      <c r="E233" s="190"/>
      <c r="F233" s="190"/>
      <c r="G233" s="190"/>
      <c r="H233" s="190"/>
      <c r="I233" s="190"/>
      <c r="J233" s="190"/>
      <c r="K233" s="190"/>
      <c r="L233" s="190"/>
      <c r="M233" s="190"/>
      <c r="N233" s="190"/>
      <c r="O233" s="190"/>
      <c r="P233" s="190"/>
      <c r="Q233" s="190"/>
      <c r="R233" s="190"/>
      <c r="S233" s="190"/>
      <c r="T233" s="190"/>
      <c r="U233" s="190"/>
      <c r="V233" s="190"/>
      <c r="W233" s="190"/>
      <c r="X233" s="190"/>
      <c r="Y233" s="190"/>
      <c r="Z233" s="190"/>
      <c r="AA233" s="190"/>
    </row>
    <row xmlns:x14ac="http://schemas.microsoft.com/office/spreadsheetml/2009/9/ac" r="234" ht="15.75" x14ac:dyDescent="0.25">
      <c r="A234" s="190"/>
      <c r="B234" s="191"/>
      <c r="C234" s="190"/>
      <c r="D234" s="190"/>
      <c r="E234" s="190"/>
      <c r="F234" s="190"/>
      <c r="G234" s="190"/>
      <c r="H234" s="190"/>
      <c r="I234" s="190"/>
      <c r="J234" s="190"/>
      <c r="K234" s="190"/>
      <c r="L234" s="190"/>
      <c r="M234" s="190"/>
      <c r="N234" s="190"/>
      <c r="O234" s="190"/>
      <c r="P234" s="190"/>
      <c r="Q234" s="190"/>
      <c r="R234" s="190"/>
      <c r="S234" s="190"/>
      <c r="T234" s="190"/>
      <c r="U234" s="190"/>
      <c r="V234" s="190"/>
      <c r="W234" s="190"/>
      <c r="X234" s="190"/>
      <c r="Y234" s="190"/>
      <c r="Z234" s="190"/>
      <c r="AA234" s="190"/>
    </row>
    <row xmlns:x14ac="http://schemas.microsoft.com/office/spreadsheetml/2009/9/ac" r="235" ht="15.75" x14ac:dyDescent="0.25">
      <c r="A235" s="190"/>
      <c r="B235" s="191"/>
      <c r="C235" s="190"/>
      <c r="D235" s="190"/>
      <c r="E235" s="190"/>
      <c r="F235" s="190"/>
      <c r="G235" s="190"/>
      <c r="H235" s="190"/>
      <c r="I235" s="190"/>
      <c r="J235" s="190"/>
      <c r="K235" s="190"/>
      <c r="L235" s="190"/>
      <c r="M235" s="190"/>
      <c r="N235" s="190"/>
      <c r="O235" s="190"/>
      <c r="P235" s="190"/>
      <c r="Q235" s="190"/>
      <c r="R235" s="190"/>
      <c r="S235" s="190"/>
      <c r="T235" s="190"/>
      <c r="U235" s="190"/>
      <c r="V235" s="190"/>
      <c r="W235" s="190"/>
      <c r="X235" s="190"/>
      <c r="Y235" s="190"/>
      <c r="Z235" s="190"/>
      <c r="AA235" s="190"/>
    </row>
    <row xmlns:x14ac="http://schemas.microsoft.com/office/spreadsheetml/2009/9/ac" r="236" ht="15.75" x14ac:dyDescent="0.25">
      <c r="A236" s="190"/>
      <c r="B236" s="191"/>
      <c r="C236" s="190"/>
      <c r="D236" s="190"/>
      <c r="E236" s="190"/>
      <c r="F236" s="190"/>
      <c r="G236" s="190"/>
      <c r="H236" s="190"/>
      <c r="I236" s="190"/>
      <c r="J236" s="190"/>
      <c r="K236" s="190"/>
      <c r="L236" s="190"/>
      <c r="M236" s="190"/>
      <c r="N236" s="190"/>
      <c r="O236" s="190"/>
      <c r="P236" s="190"/>
      <c r="Q236" s="190"/>
      <c r="R236" s="190"/>
      <c r="S236" s="190"/>
      <c r="T236" s="190"/>
      <c r="U236" s="190"/>
      <c r="V236" s="190"/>
      <c r="W236" s="190"/>
      <c r="X236" s="190"/>
      <c r="Y236" s="190"/>
      <c r="Z236" s="190"/>
      <c r="AA236" s="190"/>
    </row>
    <row xmlns:x14ac="http://schemas.microsoft.com/office/spreadsheetml/2009/9/ac" r="237" ht="15.75" x14ac:dyDescent="0.25">
      <c r="A237" s="190"/>
      <c r="B237" s="191"/>
      <c r="C237" s="190"/>
      <c r="D237" s="190"/>
      <c r="E237" s="190"/>
      <c r="F237" s="190"/>
      <c r="G237" s="190"/>
      <c r="H237" s="190"/>
      <c r="I237" s="190"/>
      <c r="J237" s="190"/>
      <c r="K237" s="190"/>
      <c r="L237" s="190"/>
      <c r="M237" s="190"/>
      <c r="N237" s="190"/>
      <c r="O237" s="190"/>
      <c r="P237" s="190"/>
      <c r="Q237" s="190"/>
      <c r="R237" s="190"/>
      <c r="S237" s="190"/>
      <c r="T237" s="190"/>
      <c r="U237" s="190"/>
      <c r="V237" s="190"/>
      <c r="W237" s="190"/>
      <c r="X237" s="190"/>
      <c r="Y237" s="190"/>
      <c r="Z237" s="190"/>
      <c r="AA237" s="190"/>
    </row>
    <row xmlns:x14ac="http://schemas.microsoft.com/office/spreadsheetml/2009/9/ac" r="238" ht="15.75" x14ac:dyDescent="0.25">
      <c r="A238" s="190"/>
      <c r="B238" s="191"/>
      <c r="C238" s="190"/>
      <c r="D238" s="190"/>
      <c r="E238" s="190"/>
      <c r="F238" s="190"/>
      <c r="G238" s="190"/>
      <c r="H238" s="190"/>
      <c r="I238" s="190"/>
      <c r="J238" s="190"/>
      <c r="K238" s="190"/>
      <c r="L238" s="190"/>
      <c r="M238" s="190"/>
      <c r="N238" s="190"/>
      <c r="O238" s="190"/>
      <c r="P238" s="190"/>
      <c r="Q238" s="190"/>
      <c r="R238" s="190"/>
      <c r="S238" s="190"/>
      <c r="T238" s="190"/>
      <c r="U238" s="190"/>
      <c r="V238" s="190"/>
      <c r="W238" s="190"/>
      <c r="X238" s="190"/>
      <c r="Y238" s="190"/>
      <c r="Z238" s="190"/>
      <c r="AA238" s="190"/>
    </row>
    <row xmlns:x14ac="http://schemas.microsoft.com/office/spreadsheetml/2009/9/ac" r="239" ht="15.75" x14ac:dyDescent="0.25">
      <c r="A239" s="190"/>
      <c r="B239" s="191"/>
      <c r="C239" s="190"/>
      <c r="D239" s="190"/>
      <c r="E239" s="190"/>
      <c r="F239" s="190"/>
      <c r="G239" s="190"/>
      <c r="H239" s="190"/>
      <c r="I239" s="190"/>
      <c r="J239" s="190"/>
      <c r="K239" s="190"/>
      <c r="L239" s="190"/>
      <c r="M239" s="190"/>
      <c r="N239" s="190"/>
      <c r="O239" s="190"/>
      <c r="P239" s="190"/>
      <c r="Q239" s="190"/>
      <c r="R239" s="190"/>
      <c r="S239" s="190"/>
      <c r="T239" s="190"/>
      <c r="U239" s="190"/>
      <c r="V239" s="190"/>
      <c r="W239" s="190"/>
      <c r="X239" s="190"/>
      <c r="Y239" s="190"/>
      <c r="Z239" s="190"/>
      <c r="AA239" s="190"/>
    </row>
    <row xmlns:x14ac="http://schemas.microsoft.com/office/spreadsheetml/2009/9/ac" r="240" ht="15.75" x14ac:dyDescent="0.25">
      <c r="A240" s="190"/>
      <c r="B240" s="191"/>
      <c r="C240" s="190"/>
      <c r="D240" s="190"/>
      <c r="E240" s="190"/>
      <c r="F240" s="190"/>
      <c r="G240" s="190"/>
      <c r="H240" s="190"/>
      <c r="I240" s="190"/>
      <c r="J240" s="190"/>
      <c r="K240" s="190"/>
      <c r="L240" s="190"/>
      <c r="M240" s="190"/>
      <c r="N240" s="190"/>
      <c r="O240" s="190"/>
      <c r="P240" s="190"/>
      <c r="Q240" s="190"/>
      <c r="R240" s="190"/>
      <c r="S240" s="190"/>
      <c r="T240" s="190"/>
      <c r="U240" s="190"/>
      <c r="V240" s="190"/>
      <c r="W240" s="190"/>
      <c r="X240" s="190"/>
      <c r="Y240" s="190"/>
      <c r="Z240" s="190"/>
      <c r="AA240" s="190"/>
    </row>
    <row xmlns:x14ac="http://schemas.microsoft.com/office/spreadsheetml/2009/9/ac" r="241" ht="15.75" x14ac:dyDescent="0.25">
      <c r="A241" s="190"/>
      <c r="B241" s="191"/>
      <c r="C241" s="190"/>
      <c r="D241" s="190"/>
      <c r="E241" s="190"/>
      <c r="F241" s="190"/>
      <c r="G241" s="190"/>
      <c r="H241" s="190"/>
      <c r="I241" s="190"/>
      <c r="J241" s="190"/>
      <c r="K241" s="190"/>
      <c r="L241" s="190"/>
      <c r="M241" s="190"/>
      <c r="N241" s="190"/>
      <c r="O241" s="190"/>
      <c r="P241" s="190"/>
      <c r="Q241" s="190"/>
      <c r="R241" s="190"/>
      <c r="S241" s="190"/>
      <c r="T241" s="190"/>
      <c r="U241" s="190"/>
      <c r="V241" s="190"/>
      <c r="W241" s="190"/>
      <c r="X241" s="190"/>
      <c r="Y241" s="190"/>
      <c r="Z241" s="190"/>
      <c r="AA241" s="190"/>
    </row>
    <row xmlns:x14ac="http://schemas.microsoft.com/office/spreadsheetml/2009/9/ac" r="242" ht="15.75" x14ac:dyDescent="0.25">
      <c r="A242" s="190"/>
      <c r="B242" s="191"/>
      <c r="C242" s="190"/>
      <c r="D242" s="190"/>
      <c r="E242" s="190"/>
      <c r="F242" s="190"/>
      <c r="G242" s="190"/>
      <c r="H242" s="190"/>
      <c r="I242" s="190"/>
      <c r="J242" s="190"/>
      <c r="K242" s="190"/>
      <c r="L242" s="190"/>
      <c r="M242" s="190"/>
      <c r="N242" s="190"/>
      <c r="O242" s="190"/>
      <c r="P242" s="190"/>
      <c r="Q242" s="190"/>
      <c r="R242" s="190"/>
      <c r="S242" s="190"/>
      <c r="T242" s="190"/>
      <c r="U242" s="190"/>
      <c r="V242" s="190"/>
      <c r="W242" s="190"/>
      <c r="X242" s="190"/>
      <c r="Y242" s="190"/>
      <c r="Z242" s="190"/>
      <c r="AA242" s="190"/>
    </row>
    <row xmlns:x14ac="http://schemas.microsoft.com/office/spreadsheetml/2009/9/ac" r="243" ht="15.75" x14ac:dyDescent="0.25">
      <c r="A243" s="190"/>
      <c r="B243" s="191"/>
      <c r="C243" s="190"/>
      <c r="D243" s="190"/>
      <c r="E243" s="190"/>
      <c r="F243" s="190"/>
      <c r="G243" s="190"/>
      <c r="H243" s="190"/>
      <c r="I243" s="190"/>
      <c r="J243" s="190"/>
      <c r="K243" s="190"/>
      <c r="L243" s="190"/>
      <c r="M243" s="190"/>
      <c r="N243" s="190"/>
      <c r="O243" s="190"/>
      <c r="P243" s="190"/>
      <c r="Q243" s="190"/>
      <c r="R243" s="190"/>
      <c r="S243" s="190"/>
      <c r="T243" s="190"/>
      <c r="U243" s="190"/>
      <c r="V243" s="190"/>
      <c r="W243" s="190"/>
      <c r="X243" s="190"/>
      <c r="Y243" s="190"/>
      <c r="Z243" s="190"/>
      <c r="AA243" s="190"/>
    </row>
    <row xmlns:x14ac="http://schemas.microsoft.com/office/spreadsheetml/2009/9/ac" r="244" ht="15.75" x14ac:dyDescent="0.25">
      <c r="A244" s="190"/>
      <c r="B244" s="191"/>
      <c r="C244" s="190"/>
      <c r="D244" s="190"/>
      <c r="E244" s="190"/>
      <c r="F244" s="190"/>
      <c r="G244" s="190"/>
      <c r="H244" s="190"/>
      <c r="I244" s="190"/>
      <c r="J244" s="190"/>
      <c r="K244" s="190"/>
      <c r="L244" s="190"/>
      <c r="M244" s="190"/>
      <c r="N244" s="190"/>
      <c r="O244" s="190"/>
      <c r="P244" s="190"/>
      <c r="Q244" s="190"/>
      <c r="R244" s="190"/>
      <c r="S244" s="190"/>
      <c r="T244" s="190"/>
      <c r="U244" s="190"/>
      <c r="V244" s="190"/>
      <c r="W244" s="190"/>
      <c r="X244" s="190"/>
      <c r="Y244" s="190"/>
      <c r="Z244" s="190"/>
      <c r="AA244" s="190"/>
    </row>
    <row xmlns:x14ac="http://schemas.microsoft.com/office/spreadsheetml/2009/9/ac" r="245" ht="15.75" x14ac:dyDescent="0.25">
      <c r="A245" s="190"/>
      <c r="B245" s="191"/>
      <c r="C245" s="190"/>
      <c r="D245" s="190"/>
      <c r="E245" s="190"/>
      <c r="F245" s="190"/>
      <c r="G245" s="190"/>
      <c r="H245" s="190"/>
      <c r="I245" s="190"/>
      <c r="J245" s="190"/>
      <c r="K245" s="190"/>
      <c r="L245" s="190"/>
      <c r="M245" s="190"/>
      <c r="N245" s="190"/>
      <c r="O245" s="190"/>
      <c r="P245" s="190"/>
      <c r="Q245" s="190"/>
      <c r="R245" s="190"/>
      <c r="S245" s="190"/>
      <c r="T245" s="190"/>
      <c r="U245" s="190"/>
      <c r="V245" s="190"/>
      <c r="W245" s="190"/>
      <c r="X245" s="190"/>
      <c r="Y245" s="190"/>
      <c r="Z245" s="190"/>
      <c r="AA245" s="190"/>
    </row>
    <row xmlns:x14ac="http://schemas.microsoft.com/office/spreadsheetml/2009/9/ac" r="246" ht="15.75" x14ac:dyDescent="0.25">
      <c r="A246" s="190"/>
      <c r="B246" s="191"/>
      <c r="C246" s="190"/>
      <c r="D246" s="190"/>
      <c r="E246" s="190"/>
      <c r="F246" s="190"/>
      <c r="G246" s="190"/>
      <c r="H246" s="190"/>
      <c r="I246" s="190"/>
      <c r="J246" s="190"/>
      <c r="K246" s="190"/>
      <c r="L246" s="190"/>
      <c r="M246" s="190"/>
      <c r="N246" s="190"/>
      <c r="O246" s="190"/>
      <c r="P246" s="190"/>
      <c r="Q246" s="190"/>
      <c r="R246" s="190"/>
      <c r="S246" s="190"/>
      <c r="T246" s="190"/>
      <c r="U246" s="190"/>
      <c r="V246" s="190"/>
      <c r="W246" s="190"/>
      <c r="X246" s="190"/>
      <c r="Y246" s="190"/>
      <c r="Z246" s="190"/>
      <c r="AA246" s="190"/>
    </row>
    <row xmlns:x14ac="http://schemas.microsoft.com/office/spreadsheetml/2009/9/ac" r="247" ht="15.75" x14ac:dyDescent="0.25">
      <c r="A247" s="190"/>
      <c r="B247" s="191"/>
      <c r="C247" s="190"/>
      <c r="D247" s="190"/>
      <c r="E247" s="190"/>
      <c r="F247" s="190"/>
      <c r="G247" s="190"/>
      <c r="H247" s="190"/>
      <c r="I247" s="190"/>
      <c r="J247" s="190"/>
      <c r="K247" s="190"/>
      <c r="L247" s="190"/>
      <c r="M247" s="190"/>
      <c r="N247" s="190"/>
      <c r="O247" s="190"/>
      <c r="P247" s="190"/>
      <c r="Q247" s="190"/>
      <c r="R247" s="190"/>
      <c r="S247" s="190"/>
      <c r="T247" s="190"/>
      <c r="U247" s="190"/>
      <c r="V247" s="190"/>
      <c r="W247" s="190"/>
      <c r="X247" s="190"/>
      <c r="Y247" s="190"/>
      <c r="Z247" s="190"/>
      <c r="AA247" s="190"/>
    </row>
    <row xmlns:x14ac="http://schemas.microsoft.com/office/spreadsheetml/2009/9/ac" r="248" ht="15.75" x14ac:dyDescent="0.25">
      <c r="A248" s="190"/>
      <c r="B248" s="191"/>
      <c r="C248" s="190"/>
      <c r="D248" s="190"/>
      <c r="E248" s="190"/>
      <c r="F248" s="190"/>
      <c r="G248" s="190"/>
      <c r="H248" s="190"/>
      <c r="I248" s="190"/>
      <c r="J248" s="190"/>
      <c r="K248" s="190"/>
      <c r="L248" s="190"/>
      <c r="M248" s="190"/>
      <c r="N248" s="190"/>
      <c r="O248" s="190"/>
      <c r="P248" s="190"/>
      <c r="Q248" s="190"/>
      <c r="R248" s="190"/>
      <c r="S248" s="190"/>
      <c r="T248" s="190"/>
      <c r="U248" s="190"/>
      <c r="V248" s="190"/>
      <c r="W248" s="190"/>
      <c r="X248" s="190"/>
      <c r="Y248" s="190"/>
      <c r="Z248" s="190"/>
      <c r="AA248" s="190"/>
    </row>
    <row xmlns:x14ac="http://schemas.microsoft.com/office/spreadsheetml/2009/9/ac" r="249" ht="15.75" x14ac:dyDescent="0.25">
      <c r="A249" s="190"/>
      <c r="B249" s="191"/>
      <c r="C249" s="190"/>
      <c r="D249" s="190"/>
      <c r="E249" s="190"/>
      <c r="F249" s="190"/>
      <c r="G249" s="190"/>
      <c r="H249" s="190"/>
      <c r="I249" s="190"/>
      <c r="J249" s="190"/>
      <c r="K249" s="190"/>
      <c r="L249" s="190"/>
      <c r="M249" s="190"/>
      <c r="N249" s="190"/>
      <c r="O249" s="190"/>
      <c r="P249" s="190"/>
      <c r="Q249" s="190"/>
      <c r="R249" s="190"/>
      <c r="S249" s="190"/>
      <c r="T249" s="190"/>
      <c r="U249" s="190"/>
      <c r="V249" s="190"/>
      <c r="W249" s="190"/>
      <c r="X249" s="190"/>
      <c r="Y249" s="190"/>
      <c r="Z249" s="190"/>
      <c r="AA249" s="190"/>
    </row>
    <row xmlns:x14ac="http://schemas.microsoft.com/office/spreadsheetml/2009/9/ac" r="250" ht="15.75" x14ac:dyDescent="0.25">
      <c r="A250" s="190"/>
      <c r="B250" s="191"/>
      <c r="C250" s="190"/>
      <c r="D250" s="190"/>
      <c r="E250" s="190"/>
      <c r="F250" s="190"/>
      <c r="G250" s="190"/>
      <c r="H250" s="190"/>
      <c r="I250" s="190"/>
      <c r="J250" s="190"/>
      <c r="K250" s="190"/>
      <c r="L250" s="190"/>
      <c r="M250" s="190"/>
      <c r="N250" s="190"/>
      <c r="O250" s="190"/>
      <c r="P250" s="190"/>
      <c r="Q250" s="190"/>
      <c r="R250" s="190"/>
      <c r="S250" s="190"/>
      <c r="T250" s="190"/>
      <c r="U250" s="190"/>
      <c r="V250" s="190"/>
      <c r="W250" s="190"/>
      <c r="X250" s="190"/>
      <c r="Y250" s="190"/>
      <c r="Z250" s="190"/>
      <c r="AA250" s="190"/>
    </row>
    <row xmlns:x14ac="http://schemas.microsoft.com/office/spreadsheetml/2009/9/ac" r="251" ht="15.75" x14ac:dyDescent="0.25">
      <c r="A251" s="190"/>
      <c r="B251" s="191"/>
      <c r="C251" s="190"/>
      <c r="D251" s="190"/>
      <c r="E251" s="190"/>
      <c r="F251" s="190"/>
      <c r="G251" s="190"/>
      <c r="H251" s="190"/>
      <c r="I251" s="190"/>
      <c r="J251" s="190"/>
      <c r="K251" s="190"/>
      <c r="L251" s="190"/>
      <c r="M251" s="190"/>
      <c r="N251" s="190"/>
      <c r="O251" s="190"/>
      <c r="P251" s="190"/>
      <c r="Q251" s="190"/>
      <c r="R251" s="190"/>
      <c r="S251" s="190"/>
      <c r="T251" s="190"/>
      <c r="U251" s="190"/>
      <c r="V251" s="190"/>
      <c r="W251" s="190"/>
      <c r="X251" s="190"/>
      <c r="Y251" s="190"/>
      <c r="Z251" s="190"/>
      <c r="AA251" s="190"/>
    </row>
    <row xmlns:x14ac="http://schemas.microsoft.com/office/spreadsheetml/2009/9/ac" r="252" ht="15.75" x14ac:dyDescent="0.25">
      <c r="A252" s="190"/>
      <c r="B252" s="191"/>
      <c r="C252" s="190"/>
      <c r="D252" s="190"/>
      <c r="E252" s="190"/>
      <c r="F252" s="190"/>
      <c r="G252" s="190"/>
      <c r="H252" s="190"/>
      <c r="I252" s="190"/>
      <c r="J252" s="190"/>
      <c r="K252" s="190"/>
      <c r="L252" s="190"/>
      <c r="M252" s="190"/>
      <c r="N252" s="190"/>
      <c r="O252" s="190"/>
      <c r="P252" s="190"/>
      <c r="Q252" s="190"/>
      <c r="R252" s="190"/>
      <c r="S252" s="190"/>
      <c r="T252" s="190"/>
      <c r="U252" s="190"/>
      <c r="V252" s="190"/>
      <c r="W252" s="190"/>
      <c r="X252" s="190"/>
      <c r="Y252" s="190"/>
      <c r="Z252" s="190"/>
      <c r="AA252" s="190"/>
    </row>
    <row xmlns:x14ac="http://schemas.microsoft.com/office/spreadsheetml/2009/9/ac" r="253" ht="15.75" x14ac:dyDescent="0.25">
      <c r="A253" s="190"/>
      <c r="B253" s="191"/>
      <c r="C253" s="190"/>
      <c r="D253" s="190"/>
      <c r="E253" s="190"/>
      <c r="F253" s="190"/>
      <c r="G253" s="190"/>
      <c r="H253" s="190"/>
      <c r="I253" s="190"/>
      <c r="J253" s="190"/>
      <c r="K253" s="190"/>
      <c r="L253" s="190"/>
      <c r="M253" s="190"/>
      <c r="N253" s="190"/>
      <c r="O253" s="190"/>
      <c r="P253" s="190"/>
      <c r="Q253" s="190"/>
      <c r="R253" s="190"/>
      <c r="S253" s="190"/>
      <c r="T253" s="190"/>
      <c r="U253" s="190"/>
      <c r="V253" s="190"/>
      <c r="W253" s="190"/>
      <c r="X253" s="190"/>
      <c r="Y253" s="190"/>
      <c r="Z253" s="190"/>
      <c r="AA253" s="190"/>
    </row>
    <row xmlns:x14ac="http://schemas.microsoft.com/office/spreadsheetml/2009/9/ac" r="254" ht="15.75" x14ac:dyDescent="0.25">
      <c r="A254" s="190"/>
      <c r="B254" s="191"/>
      <c r="C254" s="190"/>
      <c r="D254" s="190"/>
      <c r="E254" s="190"/>
      <c r="F254" s="190"/>
      <c r="G254" s="190"/>
      <c r="H254" s="190"/>
      <c r="I254" s="190"/>
      <c r="J254" s="190"/>
      <c r="K254" s="190"/>
      <c r="L254" s="190"/>
      <c r="M254" s="190"/>
      <c r="N254" s="190"/>
      <c r="O254" s="190"/>
      <c r="P254" s="190"/>
      <c r="Q254" s="190"/>
      <c r="R254" s="190"/>
      <c r="S254" s="190"/>
      <c r="T254" s="190"/>
      <c r="U254" s="190"/>
      <c r="V254" s="190"/>
      <c r="W254" s="190"/>
      <c r="X254" s="190"/>
      <c r="Y254" s="190"/>
      <c r="Z254" s="190"/>
      <c r="AA254" s="190"/>
    </row>
    <row xmlns:x14ac="http://schemas.microsoft.com/office/spreadsheetml/2009/9/ac" r="255" ht="15.75" x14ac:dyDescent="0.25">
      <c r="A255" s="190"/>
      <c r="B255" s="191"/>
      <c r="C255" s="190"/>
      <c r="D255" s="190"/>
      <c r="E255" s="190"/>
      <c r="F255" s="190"/>
      <c r="G255" s="190"/>
      <c r="H255" s="190"/>
      <c r="I255" s="190"/>
      <c r="J255" s="190"/>
      <c r="K255" s="190"/>
      <c r="L255" s="190"/>
      <c r="M255" s="190"/>
      <c r="N255" s="190"/>
      <c r="O255" s="190"/>
      <c r="P255" s="190"/>
      <c r="Q255" s="190"/>
      <c r="R255" s="190"/>
      <c r="S255" s="190"/>
      <c r="T255" s="190"/>
      <c r="U255" s="190"/>
      <c r="V255" s="190"/>
      <c r="W255" s="190"/>
      <c r="X255" s="190"/>
      <c r="Y255" s="190"/>
      <c r="Z255" s="190"/>
      <c r="AA255" s="190"/>
    </row>
    <row xmlns:x14ac="http://schemas.microsoft.com/office/spreadsheetml/2009/9/ac" r="256" ht="15.75" x14ac:dyDescent="0.25">
      <c r="A256" s="190"/>
      <c r="B256" s="191"/>
      <c r="C256" s="190"/>
      <c r="D256" s="190"/>
      <c r="E256" s="190"/>
      <c r="F256" s="190"/>
      <c r="G256" s="190"/>
      <c r="H256" s="190"/>
      <c r="I256" s="190"/>
      <c r="J256" s="190"/>
      <c r="K256" s="190"/>
      <c r="L256" s="190"/>
      <c r="M256" s="190"/>
      <c r="N256" s="190"/>
      <c r="O256" s="190"/>
      <c r="P256" s="190"/>
      <c r="Q256" s="190"/>
      <c r="R256" s="190"/>
      <c r="S256" s="190"/>
      <c r="T256" s="190"/>
      <c r="U256" s="190"/>
      <c r="V256" s="190"/>
      <c r="W256" s="190"/>
      <c r="X256" s="190"/>
      <c r="Y256" s="190"/>
      <c r="Z256" s="190"/>
      <c r="AA256" s="190"/>
    </row>
    <row xmlns:x14ac="http://schemas.microsoft.com/office/spreadsheetml/2009/9/ac" r="257" ht="15.75" x14ac:dyDescent="0.25">
      <c r="A257" s="190"/>
      <c r="B257" s="191"/>
      <c r="C257" s="190"/>
      <c r="D257" s="190"/>
      <c r="E257" s="190"/>
      <c r="F257" s="190"/>
      <c r="G257" s="190"/>
      <c r="H257" s="190"/>
      <c r="I257" s="190"/>
      <c r="J257" s="190"/>
      <c r="K257" s="190"/>
      <c r="L257" s="190"/>
      <c r="M257" s="190"/>
      <c r="N257" s="190"/>
      <c r="O257" s="190"/>
      <c r="P257" s="190"/>
      <c r="Q257" s="190"/>
      <c r="R257" s="190"/>
      <c r="S257" s="190"/>
      <c r="T257" s="190"/>
      <c r="U257" s="190"/>
      <c r="V257" s="190"/>
      <c r="W257" s="190"/>
      <c r="X257" s="190"/>
      <c r="Y257" s="190"/>
      <c r="Z257" s="190"/>
      <c r="AA257" s="190"/>
    </row>
    <row xmlns:x14ac="http://schemas.microsoft.com/office/spreadsheetml/2009/9/ac" r="258" ht="15.75" x14ac:dyDescent="0.25">
      <c r="A258" s="190"/>
      <c r="B258" s="191"/>
      <c r="C258" s="190"/>
      <c r="D258" s="190"/>
      <c r="E258" s="190"/>
      <c r="F258" s="190"/>
      <c r="G258" s="190"/>
      <c r="H258" s="190"/>
      <c r="I258" s="190"/>
      <c r="J258" s="190"/>
      <c r="K258" s="190"/>
      <c r="L258" s="190"/>
      <c r="M258" s="190"/>
      <c r="N258" s="190"/>
      <c r="O258" s="190"/>
      <c r="P258" s="190"/>
      <c r="Q258" s="190"/>
      <c r="R258" s="190"/>
      <c r="S258" s="190"/>
      <c r="T258" s="190"/>
      <c r="U258" s="190"/>
      <c r="V258" s="190"/>
      <c r="W258" s="190"/>
      <c r="X258" s="190"/>
      <c r="Y258" s="190"/>
      <c r="Z258" s="190"/>
      <c r="AA258" s="190"/>
    </row>
    <row xmlns:x14ac="http://schemas.microsoft.com/office/spreadsheetml/2009/9/ac" r="259" ht="15.75" x14ac:dyDescent="0.25">
      <c r="A259" s="190"/>
      <c r="B259" s="191"/>
      <c r="C259" s="190"/>
      <c r="D259" s="190"/>
      <c r="E259" s="190"/>
      <c r="F259" s="190"/>
      <c r="G259" s="190"/>
      <c r="H259" s="190"/>
      <c r="I259" s="190"/>
      <c r="J259" s="190"/>
      <c r="K259" s="190"/>
      <c r="L259" s="190"/>
      <c r="M259" s="190"/>
      <c r="N259" s="190"/>
      <c r="O259" s="190"/>
      <c r="P259" s="190"/>
      <c r="Q259" s="190"/>
      <c r="R259" s="190"/>
      <c r="S259" s="190"/>
      <c r="T259" s="190"/>
      <c r="U259" s="190"/>
      <c r="V259" s="190"/>
      <c r="W259" s="190"/>
      <c r="X259" s="190"/>
      <c r="Y259" s="190"/>
      <c r="Z259" s="190"/>
      <c r="AA259" s="190"/>
    </row>
    <row xmlns:x14ac="http://schemas.microsoft.com/office/spreadsheetml/2009/9/ac" r="260" ht="15.75" x14ac:dyDescent="0.25">
      <c r="A260" s="190"/>
      <c r="B260" s="191"/>
      <c r="C260" s="190"/>
      <c r="D260" s="190"/>
      <c r="E260" s="190"/>
      <c r="F260" s="190"/>
      <c r="G260" s="190"/>
      <c r="H260" s="190"/>
      <c r="I260" s="190"/>
      <c r="J260" s="190"/>
      <c r="K260" s="190"/>
      <c r="L260" s="190"/>
      <c r="M260" s="190"/>
      <c r="N260" s="190"/>
      <c r="O260" s="190"/>
      <c r="P260" s="190"/>
      <c r="Q260" s="190"/>
      <c r="R260" s="190"/>
      <c r="S260" s="190"/>
      <c r="T260" s="190"/>
      <c r="U260" s="190"/>
      <c r="V260" s="190"/>
      <c r="W260" s="190"/>
      <c r="X260" s="190"/>
      <c r="Y260" s="190"/>
      <c r="Z260" s="190"/>
      <c r="AA260" s="190"/>
    </row>
    <row xmlns:x14ac="http://schemas.microsoft.com/office/spreadsheetml/2009/9/ac" r="261" ht="15.75" x14ac:dyDescent="0.25">
      <c r="A261" s="190"/>
      <c r="B261" s="191"/>
      <c r="C261" s="190"/>
      <c r="D261" s="190"/>
      <c r="E261" s="190"/>
      <c r="F261" s="190"/>
      <c r="G261" s="190"/>
      <c r="H261" s="190"/>
      <c r="I261" s="190"/>
      <c r="J261" s="190"/>
      <c r="K261" s="190"/>
      <c r="L261" s="190"/>
      <c r="M261" s="190"/>
      <c r="N261" s="190"/>
      <c r="O261" s="190"/>
      <c r="P261" s="190"/>
      <c r="Q261" s="190"/>
      <c r="R261" s="190"/>
      <c r="S261" s="190"/>
      <c r="T261" s="190"/>
      <c r="U261" s="190"/>
      <c r="V261" s="190"/>
      <c r="W261" s="190"/>
      <c r="X261" s="190"/>
      <c r="Y261" s="190"/>
      <c r="Z261" s="190"/>
      <c r="AA261" s="190"/>
    </row>
    <row xmlns:x14ac="http://schemas.microsoft.com/office/spreadsheetml/2009/9/ac" r="262" ht="15.75" x14ac:dyDescent="0.25">
      <c r="A262" s="190"/>
      <c r="B262" s="191"/>
      <c r="C262" s="190"/>
      <c r="D262" s="190"/>
      <c r="E262" s="190"/>
      <c r="F262" s="190"/>
      <c r="G262" s="190"/>
      <c r="H262" s="190"/>
      <c r="I262" s="190"/>
      <c r="J262" s="190"/>
      <c r="K262" s="190"/>
      <c r="L262" s="190"/>
      <c r="M262" s="190"/>
      <c r="N262" s="190"/>
      <c r="O262" s="190"/>
      <c r="P262" s="190"/>
      <c r="Q262" s="190"/>
      <c r="R262" s="190"/>
      <c r="S262" s="190"/>
      <c r="T262" s="190"/>
      <c r="U262" s="190"/>
      <c r="V262" s="190"/>
      <c r="W262" s="190"/>
      <c r="X262" s="190"/>
      <c r="Y262" s="190"/>
      <c r="Z262" s="190"/>
      <c r="AA262" s="190"/>
    </row>
    <row xmlns:x14ac="http://schemas.microsoft.com/office/spreadsheetml/2009/9/ac" r="263" ht="15.75" x14ac:dyDescent="0.25">
      <c r="A263" s="190"/>
      <c r="B263" s="191"/>
      <c r="C263" s="190"/>
      <c r="D263" s="190"/>
      <c r="E263" s="190"/>
      <c r="F263" s="190"/>
      <c r="G263" s="190"/>
      <c r="H263" s="190"/>
      <c r="I263" s="190"/>
      <c r="J263" s="190"/>
      <c r="K263" s="190"/>
      <c r="L263" s="190"/>
      <c r="M263" s="190"/>
      <c r="N263" s="190"/>
      <c r="O263" s="190"/>
      <c r="P263" s="190"/>
      <c r="Q263" s="190"/>
      <c r="R263" s="190"/>
      <c r="S263" s="190"/>
      <c r="T263" s="190"/>
      <c r="U263" s="190"/>
      <c r="V263" s="190"/>
      <c r="W263" s="190"/>
      <c r="X263" s="190"/>
      <c r="Y263" s="190"/>
      <c r="Z263" s="190"/>
      <c r="AA263" s="190"/>
    </row>
    <row xmlns:x14ac="http://schemas.microsoft.com/office/spreadsheetml/2009/9/ac" r="264" ht="15.75" x14ac:dyDescent="0.25">
      <c r="A264" s="190"/>
      <c r="B264" s="191"/>
      <c r="C264" s="190"/>
      <c r="D264" s="190"/>
      <c r="E264" s="190"/>
      <c r="F264" s="190"/>
      <c r="G264" s="190"/>
      <c r="H264" s="190"/>
      <c r="I264" s="190"/>
      <c r="J264" s="190"/>
      <c r="K264" s="190"/>
      <c r="L264" s="190"/>
      <c r="M264" s="190"/>
      <c r="N264" s="190"/>
      <c r="O264" s="190"/>
      <c r="P264" s="190"/>
      <c r="Q264" s="190"/>
      <c r="R264" s="190"/>
      <c r="S264" s="190"/>
      <c r="T264" s="190"/>
      <c r="U264" s="190"/>
      <c r="V264" s="190"/>
      <c r="W264" s="190"/>
      <c r="X264" s="190"/>
      <c r="Y264" s="190"/>
      <c r="Z264" s="190"/>
      <c r="AA264" s="190"/>
    </row>
    <row xmlns:x14ac="http://schemas.microsoft.com/office/spreadsheetml/2009/9/ac" r="265" ht="15.75" x14ac:dyDescent="0.25">
      <c r="A265" s="190"/>
      <c r="B265" s="191"/>
      <c r="C265" s="190"/>
      <c r="D265" s="190"/>
      <c r="E265" s="190"/>
      <c r="F265" s="190"/>
      <c r="G265" s="190"/>
      <c r="H265" s="190"/>
      <c r="I265" s="190"/>
      <c r="J265" s="190"/>
      <c r="K265" s="190"/>
      <c r="L265" s="190"/>
      <c r="M265" s="190"/>
      <c r="N265" s="190"/>
      <c r="O265" s="190"/>
      <c r="P265" s="190"/>
      <c r="Q265" s="190"/>
      <c r="R265" s="190"/>
      <c r="S265" s="190"/>
      <c r="T265" s="190"/>
      <c r="U265" s="190"/>
      <c r="V265" s="190"/>
      <c r="W265" s="190"/>
      <c r="X265" s="190"/>
      <c r="Y265" s="190"/>
      <c r="Z265" s="190"/>
      <c r="AA265" s="190"/>
    </row>
    <row xmlns:x14ac="http://schemas.microsoft.com/office/spreadsheetml/2009/9/ac" r="266" ht="15.75" x14ac:dyDescent="0.25">
      <c r="A266" s="190"/>
      <c r="B266" s="191"/>
      <c r="C266" s="190"/>
      <c r="D266" s="190"/>
      <c r="E266" s="190"/>
      <c r="F266" s="190"/>
      <c r="G266" s="190"/>
      <c r="H266" s="190"/>
      <c r="I266" s="190"/>
      <c r="J266" s="190"/>
      <c r="K266" s="190"/>
      <c r="L266" s="190"/>
      <c r="M266" s="190"/>
      <c r="N266" s="190"/>
      <c r="O266" s="190"/>
      <c r="P266" s="190"/>
      <c r="Q266" s="190"/>
      <c r="R266" s="190"/>
      <c r="S266" s="190"/>
      <c r="T266" s="190"/>
      <c r="U266" s="190"/>
      <c r="V266" s="190"/>
      <c r="W266" s="190"/>
      <c r="X266" s="190"/>
      <c r="Y266" s="190"/>
      <c r="Z266" s="190"/>
      <c r="AA266" s="190"/>
    </row>
    <row xmlns:x14ac="http://schemas.microsoft.com/office/spreadsheetml/2009/9/ac" r="267" ht="15.75" x14ac:dyDescent="0.25">
      <c r="A267" s="190"/>
      <c r="B267" s="191"/>
      <c r="C267" s="190"/>
      <c r="D267" s="190"/>
      <c r="E267" s="190"/>
      <c r="F267" s="190"/>
      <c r="G267" s="190"/>
      <c r="H267" s="190"/>
      <c r="I267" s="190"/>
      <c r="J267" s="190"/>
      <c r="K267" s="190"/>
      <c r="L267" s="190"/>
      <c r="M267" s="190"/>
      <c r="N267" s="190"/>
      <c r="O267" s="190"/>
      <c r="P267" s="190"/>
      <c r="Q267" s="190"/>
      <c r="R267" s="190"/>
      <c r="S267" s="190"/>
      <c r="T267" s="190"/>
      <c r="U267" s="190"/>
      <c r="V267" s="190"/>
      <c r="W267" s="190"/>
      <c r="X267" s="190"/>
      <c r="Y267" s="190"/>
      <c r="Z267" s="190"/>
      <c r="AA267" s="190"/>
    </row>
    <row xmlns:x14ac="http://schemas.microsoft.com/office/spreadsheetml/2009/9/ac" r="268" ht="15.75" x14ac:dyDescent="0.25">
      <c r="A268" s="190"/>
      <c r="B268" s="191"/>
      <c r="C268" s="190"/>
      <c r="D268" s="190"/>
      <c r="E268" s="190"/>
      <c r="F268" s="190"/>
      <c r="G268" s="190"/>
      <c r="H268" s="190"/>
      <c r="I268" s="190"/>
      <c r="J268" s="190"/>
      <c r="K268" s="190"/>
      <c r="L268" s="190"/>
      <c r="M268" s="190"/>
      <c r="N268" s="190"/>
      <c r="O268" s="190"/>
      <c r="P268" s="190"/>
      <c r="Q268" s="190"/>
      <c r="R268" s="190"/>
      <c r="S268" s="190"/>
      <c r="T268" s="190"/>
      <c r="U268" s="190"/>
      <c r="V268" s="190"/>
      <c r="W268" s="190"/>
      <c r="X268" s="190"/>
      <c r="Y268" s="190"/>
      <c r="Z268" s="190"/>
      <c r="AA268" s="190"/>
    </row>
    <row xmlns:x14ac="http://schemas.microsoft.com/office/spreadsheetml/2009/9/ac" r="269" ht="15.75" x14ac:dyDescent="0.25">
      <c r="A269" s="190"/>
      <c r="B269" s="191"/>
      <c r="C269" s="190"/>
      <c r="D269" s="190"/>
      <c r="E269" s="190"/>
      <c r="F269" s="190"/>
      <c r="G269" s="190"/>
      <c r="H269" s="190"/>
      <c r="I269" s="190"/>
      <c r="J269" s="190"/>
      <c r="K269" s="190"/>
      <c r="L269" s="190"/>
      <c r="M269" s="190"/>
      <c r="N269" s="190"/>
      <c r="O269" s="190"/>
      <c r="P269" s="190"/>
      <c r="Q269" s="190"/>
      <c r="R269" s="190"/>
      <c r="S269" s="190"/>
      <c r="T269" s="190"/>
      <c r="U269" s="190"/>
      <c r="V269" s="190"/>
      <c r="W269" s="190"/>
      <c r="X269" s="190"/>
      <c r="Y269" s="190"/>
      <c r="Z269" s="190"/>
      <c r="AA269" s="190"/>
    </row>
    <row xmlns:x14ac="http://schemas.microsoft.com/office/spreadsheetml/2009/9/ac" r="270" ht="15.75" x14ac:dyDescent="0.25">
      <c r="A270" s="190"/>
      <c r="B270" s="191"/>
      <c r="C270" s="190"/>
      <c r="D270" s="190"/>
      <c r="E270" s="190"/>
      <c r="F270" s="190"/>
      <c r="G270" s="190"/>
      <c r="H270" s="190"/>
      <c r="I270" s="190"/>
      <c r="J270" s="190"/>
      <c r="K270" s="190"/>
      <c r="L270" s="190"/>
      <c r="M270" s="190"/>
      <c r="N270" s="190"/>
      <c r="O270" s="190"/>
      <c r="P270" s="190"/>
      <c r="Q270" s="190"/>
      <c r="R270" s="190"/>
      <c r="S270" s="190"/>
      <c r="T270" s="190"/>
      <c r="U270" s="190"/>
      <c r="V270" s="190"/>
      <c r="W270" s="190"/>
      <c r="X270" s="190"/>
      <c r="Y270" s="190"/>
      <c r="Z270" s="190"/>
      <c r="AA270" s="190"/>
    </row>
    <row xmlns:x14ac="http://schemas.microsoft.com/office/spreadsheetml/2009/9/ac" r="271" ht="15.75" x14ac:dyDescent="0.25">
      <c r="A271" s="190"/>
      <c r="B271" s="191"/>
      <c r="C271" s="190"/>
      <c r="D271" s="190"/>
      <c r="E271" s="190"/>
      <c r="F271" s="190"/>
      <c r="G271" s="190"/>
      <c r="H271" s="190"/>
      <c r="I271" s="190"/>
      <c r="J271" s="190"/>
      <c r="K271" s="190"/>
      <c r="L271" s="190"/>
      <c r="M271" s="190"/>
      <c r="N271" s="190"/>
      <c r="O271" s="190"/>
      <c r="P271" s="190"/>
      <c r="Q271" s="190"/>
      <c r="R271" s="190"/>
      <c r="S271" s="190"/>
      <c r="T271" s="190"/>
      <c r="U271" s="190"/>
      <c r="V271" s="190"/>
      <c r="W271" s="190"/>
      <c r="X271" s="190"/>
      <c r="Y271" s="190"/>
      <c r="Z271" s="190"/>
      <c r="AA271" s="190"/>
    </row>
    <row xmlns:x14ac="http://schemas.microsoft.com/office/spreadsheetml/2009/9/ac" r="272" ht="15.75" x14ac:dyDescent="0.25">
      <c r="A272" s="190"/>
      <c r="B272" s="191"/>
      <c r="C272" s="190"/>
      <c r="D272" s="190"/>
      <c r="E272" s="190"/>
      <c r="F272" s="190"/>
      <c r="G272" s="190"/>
      <c r="H272" s="190"/>
      <c r="I272" s="190"/>
      <c r="J272" s="190"/>
      <c r="K272" s="190"/>
      <c r="L272" s="190"/>
      <c r="M272" s="190"/>
      <c r="N272" s="190"/>
      <c r="O272" s="190"/>
      <c r="P272" s="190"/>
      <c r="Q272" s="190"/>
      <c r="R272" s="190"/>
      <c r="S272" s="190"/>
      <c r="T272" s="190"/>
      <c r="U272" s="190"/>
      <c r="V272" s="190"/>
      <c r="W272" s="190"/>
      <c r="X272" s="190"/>
      <c r="Y272" s="190"/>
      <c r="Z272" s="190"/>
      <c r="AA272" s="190"/>
    </row>
    <row xmlns:x14ac="http://schemas.microsoft.com/office/spreadsheetml/2009/9/ac" r="273" ht="15.75" x14ac:dyDescent="0.25">
      <c r="A273" s="190"/>
      <c r="B273" s="191"/>
      <c r="C273" s="190"/>
      <c r="D273" s="190"/>
      <c r="E273" s="190"/>
      <c r="F273" s="190"/>
      <c r="G273" s="190"/>
      <c r="H273" s="190"/>
      <c r="I273" s="190"/>
      <c r="J273" s="190"/>
      <c r="K273" s="190"/>
      <c r="L273" s="190"/>
      <c r="M273" s="190"/>
      <c r="N273" s="190"/>
      <c r="O273" s="190"/>
      <c r="P273" s="190"/>
      <c r="Q273" s="190"/>
      <c r="R273" s="190"/>
      <c r="S273" s="190"/>
      <c r="T273" s="190"/>
      <c r="U273" s="190"/>
      <c r="V273" s="190"/>
      <c r="W273" s="190"/>
      <c r="X273" s="190"/>
      <c r="Y273" s="190"/>
      <c r="Z273" s="190"/>
      <c r="AA273" s="190"/>
    </row>
    <row xmlns:x14ac="http://schemas.microsoft.com/office/spreadsheetml/2009/9/ac" r="274" ht="15.75" x14ac:dyDescent="0.25">
      <c r="A274" s="190"/>
      <c r="B274" s="191"/>
      <c r="C274" s="190"/>
      <c r="D274" s="190"/>
      <c r="E274" s="190"/>
      <c r="F274" s="190"/>
      <c r="G274" s="190"/>
      <c r="H274" s="190"/>
      <c r="I274" s="190"/>
      <c r="J274" s="190"/>
      <c r="K274" s="190"/>
      <c r="L274" s="190"/>
      <c r="M274" s="190"/>
      <c r="N274" s="190"/>
      <c r="O274" s="190"/>
      <c r="P274" s="190"/>
      <c r="Q274" s="190"/>
      <c r="R274" s="190"/>
      <c r="S274" s="190"/>
      <c r="T274" s="190"/>
      <c r="U274" s="190"/>
      <c r="V274" s="190"/>
      <c r="W274" s="190"/>
      <c r="X274" s="190"/>
      <c r="Y274" s="190"/>
      <c r="Z274" s="190"/>
      <c r="AA274" s="190"/>
    </row>
    <row xmlns:x14ac="http://schemas.microsoft.com/office/spreadsheetml/2009/9/ac" r="275" ht="15.75" x14ac:dyDescent="0.25">
      <c r="A275" s="190"/>
      <c r="B275" s="191"/>
      <c r="C275" s="190"/>
      <c r="D275" s="190"/>
      <c r="E275" s="190"/>
      <c r="F275" s="190"/>
      <c r="G275" s="190"/>
      <c r="H275" s="190"/>
      <c r="I275" s="190"/>
      <c r="J275" s="190"/>
      <c r="K275" s="190"/>
      <c r="L275" s="190"/>
      <c r="M275" s="190"/>
      <c r="N275" s="190"/>
      <c r="O275" s="190"/>
      <c r="P275" s="190"/>
      <c r="Q275" s="190"/>
      <c r="R275" s="190"/>
      <c r="S275" s="190"/>
      <c r="T275" s="190"/>
      <c r="U275" s="190"/>
      <c r="V275" s="190"/>
      <c r="W275" s="190"/>
      <c r="X275" s="190"/>
      <c r="Y275" s="190"/>
      <c r="Z275" s="190"/>
      <c r="AA275" s="190"/>
    </row>
    <row xmlns:x14ac="http://schemas.microsoft.com/office/spreadsheetml/2009/9/ac" r="276" ht="15.75" x14ac:dyDescent="0.25">
      <c r="A276" s="190"/>
      <c r="B276" s="191"/>
      <c r="C276" s="190"/>
      <c r="D276" s="190"/>
      <c r="E276" s="190"/>
      <c r="F276" s="190"/>
      <c r="G276" s="190"/>
      <c r="H276" s="190"/>
      <c r="I276" s="190"/>
      <c r="J276" s="190"/>
      <c r="K276" s="190"/>
      <c r="L276" s="190"/>
      <c r="M276" s="190"/>
      <c r="N276" s="190"/>
      <c r="O276" s="190"/>
      <c r="P276" s="190"/>
      <c r="Q276" s="190"/>
      <c r="R276" s="190"/>
      <c r="S276" s="190"/>
      <c r="T276" s="190"/>
      <c r="U276" s="190"/>
      <c r="V276" s="190"/>
      <c r="W276" s="190"/>
      <c r="X276" s="190"/>
      <c r="Y276" s="190"/>
      <c r="Z276" s="190"/>
      <c r="AA276" s="190"/>
    </row>
    <row xmlns:x14ac="http://schemas.microsoft.com/office/spreadsheetml/2009/9/ac" r="277" ht="15.75" x14ac:dyDescent="0.25">
      <c r="A277" s="190"/>
      <c r="B277" s="191"/>
      <c r="C277" s="190"/>
      <c r="D277" s="190"/>
      <c r="E277" s="190"/>
      <c r="F277" s="190"/>
      <c r="G277" s="190"/>
      <c r="H277" s="190"/>
      <c r="I277" s="190"/>
      <c r="J277" s="190"/>
      <c r="K277" s="190"/>
      <c r="L277" s="190"/>
      <c r="M277" s="190"/>
      <c r="N277" s="190"/>
      <c r="O277" s="190"/>
      <c r="P277" s="190"/>
      <c r="Q277" s="190"/>
      <c r="R277" s="190"/>
      <c r="S277" s="190"/>
      <c r="T277" s="190"/>
      <c r="U277" s="190"/>
      <c r="V277" s="190"/>
      <c r="W277" s="190"/>
      <c r="X277" s="190"/>
      <c r="Y277" s="190"/>
      <c r="Z277" s="190"/>
      <c r="AA277" s="190"/>
    </row>
    <row xmlns:x14ac="http://schemas.microsoft.com/office/spreadsheetml/2009/9/ac" r="278" ht="15.75" x14ac:dyDescent="0.25">
      <c r="A278" s="190"/>
      <c r="B278" s="191"/>
      <c r="C278" s="190"/>
      <c r="D278" s="190"/>
      <c r="E278" s="190"/>
      <c r="F278" s="190"/>
      <c r="G278" s="190"/>
      <c r="H278" s="190"/>
      <c r="I278" s="190"/>
      <c r="J278" s="190"/>
      <c r="K278" s="190"/>
      <c r="L278" s="190"/>
      <c r="M278" s="190"/>
      <c r="N278" s="190"/>
      <c r="O278" s="190"/>
      <c r="P278" s="190"/>
      <c r="Q278" s="190"/>
      <c r="R278" s="190"/>
      <c r="S278" s="190"/>
      <c r="T278" s="190"/>
      <c r="U278" s="190"/>
      <c r="V278" s="190"/>
      <c r="W278" s="190"/>
      <c r="X278" s="190"/>
      <c r="Y278" s="190"/>
      <c r="Z278" s="190"/>
      <c r="AA278" s="190"/>
    </row>
    <row xmlns:x14ac="http://schemas.microsoft.com/office/spreadsheetml/2009/9/ac" r="279" ht="15.75" x14ac:dyDescent="0.25">
      <c r="A279" s="190"/>
      <c r="B279" s="191"/>
      <c r="C279" s="190"/>
      <c r="D279" s="190"/>
      <c r="E279" s="190"/>
      <c r="F279" s="190"/>
      <c r="G279" s="190"/>
      <c r="H279" s="190"/>
      <c r="I279" s="190"/>
      <c r="J279" s="190"/>
      <c r="K279" s="190"/>
      <c r="L279" s="190"/>
      <c r="M279" s="190"/>
      <c r="N279" s="190"/>
      <c r="O279" s="190"/>
      <c r="P279" s="190"/>
      <c r="Q279" s="190"/>
      <c r="R279" s="190"/>
      <c r="S279" s="190"/>
      <c r="T279" s="190"/>
      <c r="U279" s="190"/>
      <c r="V279" s="190"/>
      <c r="W279" s="190"/>
      <c r="X279" s="190"/>
      <c r="Y279" s="190"/>
      <c r="Z279" s="190"/>
      <c r="AA279" s="190"/>
    </row>
    <row xmlns:x14ac="http://schemas.microsoft.com/office/spreadsheetml/2009/9/ac" r="280" ht="15.75" x14ac:dyDescent="0.25">
      <c r="A280" s="190"/>
      <c r="B280" s="191"/>
      <c r="C280" s="190"/>
      <c r="D280" s="190"/>
      <c r="E280" s="190"/>
      <c r="F280" s="190"/>
      <c r="G280" s="190"/>
      <c r="H280" s="190"/>
      <c r="I280" s="190"/>
      <c r="J280" s="190"/>
      <c r="K280" s="190"/>
      <c r="L280" s="190"/>
      <c r="M280" s="190"/>
      <c r="N280" s="190"/>
      <c r="O280" s="190"/>
      <c r="P280" s="190"/>
      <c r="Q280" s="190"/>
      <c r="R280" s="190"/>
      <c r="S280" s="190"/>
      <c r="T280" s="190"/>
      <c r="U280" s="190"/>
      <c r="V280" s="190"/>
      <c r="W280" s="190"/>
      <c r="X280" s="190"/>
      <c r="Y280" s="190"/>
      <c r="Z280" s="190"/>
      <c r="AA280" s="190"/>
    </row>
    <row xmlns:x14ac="http://schemas.microsoft.com/office/spreadsheetml/2009/9/ac" r="281" ht="15.75" x14ac:dyDescent="0.25">
      <c r="A281" s="190"/>
      <c r="B281" s="191"/>
      <c r="C281" s="190"/>
      <c r="D281" s="190"/>
      <c r="E281" s="190"/>
      <c r="F281" s="190"/>
      <c r="G281" s="190"/>
      <c r="H281" s="190"/>
      <c r="I281" s="190"/>
      <c r="J281" s="190"/>
      <c r="K281" s="190"/>
      <c r="L281" s="190"/>
      <c r="M281" s="190"/>
      <c r="N281" s="190"/>
      <c r="O281" s="190"/>
      <c r="P281" s="190"/>
      <c r="Q281" s="190"/>
      <c r="R281" s="190"/>
      <c r="S281" s="190"/>
      <c r="T281" s="190"/>
      <c r="U281" s="190"/>
      <c r="V281" s="190"/>
      <c r="W281" s="190"/>
      <c r="X281" s="190"/>
      <c r="Y281" s="190"/>
      <c r="Z281" s="190"/>
      <c r="AA281" s="190"/>
    </row>
    <row xmlns:x14ac="http://schemas.microsoft.com/office/spreadsheetml/2009/9/ac" r="282" ht="15.75" x14ac:dyDescent="0.25">
      <c r="A282" s="190"/>
      <c r="B282" s="191"/>
      <c r="C282" s="190"/>
      <c r="D282" s="190"/>
      <c r="E282" s="190"/>
      <c r="F282" s="190"/>
      <c r="G282" s="190"/>
      <c r="H282" s="190"/>
      <c r="I282" s="190"/>
      <c r="J282" s="190"/>
      <c r="K282" s="190"/>
      <c r="L282" s="190"/>
      <c r="M282" s="190"/>
      <c r="N282" s="190"/>
      <c r="O282" s="190"/>
      <c r="P282" s="190"/>
      <c r="Q282" s="190"/>
      <c r="R282" s="190"/>
      <c r="S282" s="190"/>
      <c r="T282" s="190"/>
      <c r="U282" s="190"/>
      <c r="V282" s="190"/>
      <c r="W282" s="190"/>
      <c r="X282" s="190"/>
      <c r="Y282" s="190"/>
      <c r="Z282" s="190"/>
      <c r="AA282" s="190"/>
    </row>
    <row xmlns:x14ac="http://schemas.microsoft.com/office/spreadsheetml/2009/9/ac" r="283" ht="15.75" x14ac:dyDescent="0.25">
      <c r="A283" s="190"/>
      <c r="B283" s="191"/>
      <c r="C283" s="190"/>
      <c r="D283" s="190"/>
      <c r="E283" s="190"/>
      <c r="F283" s="190"/>
      <c r="G283" s="190"/>
      <c r="H283" s="190"/>
      <c r="I283" s="190"/>
      <c r="J283" s="190"/>
      <c r="K283" s="190"/>
      <c r="L283" s="190"/>
      <c r="M283" s="190"/>
      <c r="N283" s="190"/>
      <c r="O283" s="190"/>
      <c r="P283" s="190"/>
      <c r="Q283" s="190"/>
      <c r="R283" s="190"/>
      <c r="S283" s="190"/>
      <c r="T283" s="190"/>
      <c r="U283" s="190"/>
      <c r="V283" s="190"/>
      <c r="W283" s="190"/>
      <c r="X283" s="190"/>
      <c r="Y283" s="190"/>
      <c r="Z283" s="190"/>
      <c r="AA283" s="190"/>
    </row>
    <row xmlns:x14ac="http://schemas.microsoft.com/office/spreadsheetml/2009/9/ac" r="284" ht="15.75" x14ac:dyDescent="0.25">
      <c r="A284" s="190"/>
      <c r="B284" s="191"/>
      <c r="C284" s="190"/>
      <c r="D284" s="190"/>
      <c r="E284" s="190"/>
      <c r="F284" s="190"/>
      <c r="G284" s="190"/>
      <c r="H284" s="190"/>
      <c r="I284" s="190"/>
      <c r="J284" s="190"/>
      <c r="K284" s="190"/>
      <c r="L284" s="190"/>
      <c r="M284" s="190"/>
      <c r="N284" s="190"/>
      <c r="O284" s="190"/>
      <c r="P284" s="190"/>
      <c r="Q284" s="190"/>
      <c r="R284" s="190"/>
      <c r="S284" s="190"/>
      <c r="T284" s="190"/>
      <c r="U284" s="190"/>
      <c r="V284" s="190"/>
      <c r="W284" s="190"/>
      <c r="X284" s="190"/>
      <c r="Y284" s="190"/>
      <c r="Z284" s="190"/>
      <c r="AA284" s="190"/>
    </row>
    <row xmlns:x14ac="http://schemas.microsoft.com/office/spreadsheetml/2009/9/ac" r="285" ht="15.75" x14ac:dyDescent="0.25">
      <c r="A285" s="190"/>
      <c r="B285" s="191"/>
      <c r="C285" s="190"/>
      <c r="D285" s="190"/>
      <c r="E285" s="190"/>
      <c r="F285" s="190"/>
      <c r="G285" s="190"/>
      <c r="H285" s="190"/>
      <c r="I285" s="190"/>
      <c r="J285" s="190"/>
      <c r="K285" s="190"/>
      <c r="L285" s="190"/>
      <c r="M285" s="190"/>
      <c r="N285" s="190"/>
      <c r="O285" s="190"/>
      <c r="P285" s="190"/>
      <c r="Q285" s="190"/>
      <c r="R285" s="190"/>
      <c r="S285" s="190"/>
      <c r="T285" s="190"/>
      <c r="U285" s="190"/>
      <c r="V285" s="190"/>
      <c r="W285" s="190"/>
      <c r="X285" s="190"/>
      <c r="Y285" s="190"/>
      <c r="Z285" s="190"/>
      <c r="AA285" s="190"/>
    </row>
    <row xmlns:x14ac="http://schemas.microsoft.com/office/spreadsheetml/2009/9/ac" r="286" ht="15.75" x14ac:dyDescent="0.25">
      <c r="A286" s="190"/>
      <c r="B286" s="191"/>
      <c r="C286" s="190"/>
      <c r="D286" s="190"/>
      <c r="E286" s="190"/>
      <c r="F286" s="190"/>
      <c r="G286" s="190"/>
      <c r="H286" s="190"/>
      <c r="I286" s="190"/>
      <c r="J286" s="190"/>
      <c r="K286" s="190"/>
      <c r="L286" s="190"/>
      <c r="M286" s="190"/>
      <c r="N286" s="190"/>
      <c r="O286" s="190"/>
      <c r="P286" s="190"/>
      <c r="Q286" s="190"/>
      <c r="R286" s="190"/>
      <c r="S286" s="190"/>
      <c r="T286" s="190"/>
      <c r="U286" s="190"/>
      <c r="V286" s="190"/>
      <c r="W286" s="190"/>
      <c r="X286" s="190"/>
      <c r="Y286" s="190"/>
      <c r="Z286" s="190"/>
      <c r="AA286" s="190"/>
    </row>
    <row xmlns:x14ac="http://schemas.microsoft.com/office/spreadsheetml/2009/9/ac" r="287" ht="15.75" x14ac:dyDescent="0.25">
      <c r="A287" s="190"/>
      <c r="B287" s="191"/>
      <c r="C287" s="190"/>
      <c r="D287" s="190"/>
      <c r="E287" s="190"/>
      <c r="F287" s="190"/>
      <c r="G287" s="190"/>
      <c r="H287" s="190"/>
      <c r="I287" s="190"/>
      <c r="J287" s="190"/>
      <c r="K287" s="190"/>
      <c r="L287" s="190"/>
      <c r="M287" s="190"/>
      <c r="N287" s="190"/>
      <c r="O287" s="190"/>
      <c r="P287" s="190"/>
      <c r="Q287" s="190"/>
      <c r="R287" s="190"/>
      <c r="S287" s="190"/>
      <c r="T287" s="190"/>
      <c r="U287" s="190"/>
      <c r="V287" s="190"/>
      <c r="W287" s="190"/>
      <c r="X287" s="190"/>
      <c r="Y287" s="190"/>
      <c r="Z287" s="190"/>
      <c r="AA287" s="190"/>
    </row>
    <row xmlns:x14ac="http://schemas.microsoft.com/office/spreadsheetml/2009/9/ac" r="288" ht="15.75" x14ac:dyDescent="0.25">
      <c r="A288" s="190"/>
      <c r="B288" s="191"/>
      <c r="C288" s="190"/>
      <c r="D288" s="190"/>
      <c r="E288" s="190"/>
      <c r="F288" s="190"/>
      <c r="G288" s="190"/>
      <c r="H288" s="190"/>
      <c r="I288" s="190"/>
      <c r="J288" s="190"/>
      <c r="K288" s="190"/>
      <c r="L288" s="190"/>
      <c r="M288" s="190"/>
      <c r="N288" s="190"/>
      <c r="O288" s="190"/>
      <c r="P288" s="190"/>
      <c r="Q288" s="190"/>
      <c r="R288" s="190"/>
      <c r="S288" s="190"/>
      <c r="T288" s="190"/>
      <c r="U288" s="190"/>
      <c r="V288" s="190"/>
      <c r="W288" s="190"/>
      <c r="X288" s="190"/>
      <c r="Y288" s="190"/>
      <c r="Z288" s="190"/>
      <c r="AA288" s="190"/>
    </row>
    <row xmlns:x14ac="http://schemas.microsoft.com/office/spreadsheetml/2009/9/ac" r="289" ht="15.75" x14ac:dyDescent="0.25">
      <c r="A289" s="190"/>
      <c r="B289" s="191"/>
      <c r="C289" s="190"/>
      <c r="D289" s="190"/>
      <c r="E289" s="190"/>
      <c r="F289" s="190"/>
      <c r="G289" s="190"/>
      <c r="H289" s="190"/>
      <c r="I289" s="190"/>
      <c r="J289" s="190"/>
      <c r="K289" s="190"/>
      <c r="L289" s="190"/>
      <c r="M289" s="190"/>
      <c r="N289" s="190"/>
      <c r="O289" s="190"/>
      <c r="P289" s="190"/>
      <c r="Q289" s="190"/>
      <c r="R289" s="190"/>
      <c r="S289" s="190"/>
      <c r="T289" s="190"/>
      <c r="U289" s="190"/>
      <c r="V289" s="190"/>
      <c r="W289" s="190"/>
      <c r="X289" s="190"/>
      <c r="Y289" s="190"/>
      <c r="Z289" s="190"/>
      <c r="AA289" s="190"/>
    </row>
    <row xmlns:x14ac="http://schemas.microsoft.com/office/spreadsheetml/2009/9/ac" r="290" ht="15.75" x14ac:dyDescent="0.25">
      <c r="A290" s="190"/>
      <c r="B290" s="191"/>
      <c r="C290" s="190"/>
      <c r="D290" s="190"/>
      <c r="E290" s="190"/>
      <c r="F290" s="190"/>
      <c r="G290" s="190"/>
      <c r="H290" s="190"/>
      <c r="I290" s="190"/>
      <c r="J290" s="190"/>
      <c r="K290" s="190"/>
      <c r="L290" s="190"/>
      <c r="M290" s="190"/>
      <c r="N290" s="190"/>
      <c r="O290" s="190"/>
      <c r="P290" s="190"/>
      <c r="Q290" s="190"/>
      <c r="R290" s="190"/>
      <c r="S290" s="190"/>
      <c r="T290" s="190"/>
      <c r="U290" s="190"/>
      <c r="V290" s="190"/>
      <c r="W290" s="190"/>
      <c r="X290" s="190"/>
      <c r="Y290" s="190"/>
      <c r="Z290" s="190"/>
      <c r="AA290" s="190"/>
    </row>
    <row xmlns:x14ac="http://schemas.microsoft.com/office/spreadsheetml/2009/9/ac" r="291" ht="15.75" x14ac:dyDescent="0.25">
      <c r="A291" s="190"/>
      <c r="B291" s="191"/>
      <c r="C291" s="190"/>
      <c r="D291" s="190"/>
      <c r="E291" s="190"/>
      <c r="F291" s="190"/>
      <c r="G291" s="190"/>
      <c r="H291" s="190"/>
      <c r="I291" s="190"/>
      <c r="J291" s="190"/>
      <c r="K291" s="190"/>
      <c r="L291" s="190"/>
      <c r="M291" s="190"/>
      <c r="N291" s="190"/>
      <c r="O291" s="190"/>
      <c r="P291" s="190"/>
      <c r="Q291" s="190"/>
      <c r="R291" s="190"/>
      <c r="S291" s="190"/>
      <c r="T291" s="190"/>
      <c r="U291" s="190"/>
      <c r="V291" s="190"/>
      <c r="W291" s="190"/>
      <c r="X291" s="190"/>
      <c r="Y291" s="190"/>
      <c r="Z291" s="190"/>
      <c r="AA291" s="190"/>
    </row>
    <row xmlns:x14ac="http://schemas.microsoft.com/office/spreadsheetml/2009/9/ac" r="292" ht="15.75" x14ac:dyDescent="0.25">
      <c r="A292" s="190"/>
      <c r="B292" s="191"/>
      <c r="C292" s="190"/>
      <c r="D292" s="190"/>
      <c r="E292" s="190"/>
      <c r="F292" s="190"/>
      <c r="G292" s="190"/>
      <c r="H292" s="190"/>
      <c r="I292" s="190"/>
      <c r="J292" s="190"/>
      <c r="K292" s="190"/>
      <c r="L292" s="190"/>
      <c r="M292" s="190"/>
      <c r="N292" s="190"/>
      <c r="O292" s="190"/>
      <c r="P292" s="190"/>
      <c r="Q292" s="190"/>
      <c r="R292" s="190"/>
      <c r="S292" s="190"/>
      <c r="T292" s="190"/>
      <c r="U292" s="190"/>
      <c r="V292" s="190"/>
      <c r="W292" s="190"/>
      <c r="X292" s="190"/>
      <c r="Y292" s="190"/>
      <c r="Z292" s="190"/>
      <c r="AA292" s="190"/>
    </row>
    <row xmlns:x14ac="http://schemas.microsoft.com/office/spreadsheetml/2009/9/ac" r="293" ht="15.75" x14ac:dyDescent="0.25">
      <c r="A293" s="190"/>
      <c r="B293" s="191"/>
      <c r="C293" s="190"/>
      <c r="D293" s="190"/>
      <c r="E293" s="190"/>
      <c r="F293" s="190"/>
      <c r="G293" s="190"/>
      <c r="H293" s="190"/>
      <c r="I293" s="190"/>
      <c r="J293" s="190"/>
      <c r="K293" s="190"/>
      <c r="L293" s="190"/>
      <c r="M293" s="190"/>
      <c r="N293" s="190"/>
      <c r="O293" s="190"/>
      <c r="P293" s="190"/>
      <c r="Q293" s="190"/>
      <c r="R293" s="190"/>
      <c r="S293" s="190"/>
      <c r="T293" s="190"/>
      <c r="U293" s="190"/>
      <c r="V293" s="190"/>
      <c r="W293" s="190"/>
      <c r="X293" s="190"/>
      <c r="Y293" s="190"/>
      <c r="Z293" s="190"/>
      <c r="AA293" s="190"/>
    </row>
    <row xmlns:x14ac="http://schemas.microsoft.com/office/spreadsheetml/2009/9/ac" r="294" ht="15.75" x14ac:dyDescent="0.25">
      <c r="A294" s="190"/>
      <c r="B294" s="191"/>
      <c r="C294" s="190"/>
      <c r="D294" s="190"/>
      <c r="E294" s="190"/>
      <c r="F294" s="190"/>
      <c r="G294" s="190"/>
      <c r="H294" s="190"/>
      <c r="I294" s="190"/>
      <c r="J294" s="190"/>
      <c r="K294" s="190"/>
      <c r="L294" s="190"/>
      <c r="M294" s="190"/>
      <c r="N294" s="190"/>
      <c r="O294" s="190"/>
      <c r="P294" s="190"/>
      <c r="Q294" s="190"/>
      <c r="R294" s="190"/>
      <c r="S294" s="190"/>
      <c r="T294" s="190"/>
      <c r="U294" s="190"/>
      <c r="V294" s="190"/>
      <c r="W294" s="190"/>
      <c r="X294" s="190"/>
      <c r="Y294" s="190"/>
      <c r="Z294" s="190"/>
      <c r="AA294" s="190"/>
    </row>
    <row xmlns:x14ac="http://schemas.microsoft.com/office/spreadsheetml/2009/9/ac" r="295" ht="15.75" x14ac:dyDescent="0.25">
      <c r="A295" s="190"/>
      <c r="B295" s="191"/>
      <c r="C295" s="190"/>
      <c r="D295" s="190"/>
      <c r="E295" s="190"/>
      <c r="F295" s="190"/>
      <c r="G295" s="190"/>
      <c r="H295" s="190"/>
      <c r="I295" s="190"/>
      <c r="J295" s="190"/>
      <c r="K295" s="190"/>
      <c r="L295" s="190"/>
      <c r="M295" s="190"/>
      <c r="N295" s="190"/>
      <c r="O295" s="190"/>
      <c r="P295" s="190"/>
      <c r="Q295" s="190"/>
      <c r="R295" s="190"/>
      <c r="S295" s="190"/>
      <c r="T295" s="190"/>
      <c r="U295" s="190"/>
      <c r="V295" s="190"/>
      <c r="W295" s="190"/>
      <c r="X295" s="190"/>
      <c r="Y295" s="190"/>
      <c r="Z295" s="190"/>
      <c r="AA295" s="190"/>
    </row>
    <row xmlns:x14ac="http://schemas.microsoft.com/office/spreadsheetml/2009/9/ac" r="296" ht="15.75" x14ac:dyDescent="0.25">
      <c r="A296" s="190"/>
      <c r="B296" s="191"/>
      <c r="C296" s="190"/>
      <c r="D296" s="190"/>
      <c r="E296" s="190"/>
      <c r="F296" s="190"/>
      <c r="G296" s="190"/>
      <c r="H296" s="190"/>
      <c r="I296" s="190"/>
      <c r="J296" s="190"/>
      <c r="K296" s="190"/>
      <c r="L296" s="190"/>
      <c r="M296" s="190"/>
      <c r="N296" s="190"/>
      <c r="O296" s="190"/>
      <c r="P296" s="190"/>
      <c r="Q296" s="190"/>
      <c r="R296" s="190"/>
      <c r="S296" s="190"/>
      <c r="T296" s="190"/>
      <c r="U296" s="190"/>
      <c r="V296" s="190"/>
      <c r="W296" s="190"/>
      <c r="X296" s="190"/>
      <c r="Y296" s="190"/>
      <c r="Z296" s="190"/>
      <c r="AA296" s="190"/>
    </row>
    <row xmlns:x14ac="http://schemas.microsoft.com/office/spreadsheetml/2009/9/ac" r="297" ht="15.75" x14ac:dyDescent="0.25">
      <c r="A297" s="190"/>
      <c r="B297" s="191"/>
      <c r="C297" s="190"/>
      <c r="D297" s="190"/>
      <c r="E297" s="190"/>
      <c r="F297" s="190"/>
      <c r="G297" s="190"/>
      <c r="H297" s="190"/>
      <c r="I297" s="190"/>
      <c r="J297" s="190"/>
      <c r="K297" s="190"/>
      <c r="L297" s="190"/>
      <c r="M297" s="190"/>
      <c r="N297" s="190"/>
      <c r="O297" s="190"/>
      <c r="P297" s="190"/>
      <c r="Q297" s="190"/>
      <c r="R297" s="190"/>
      <c r="S297" s="190"/>
      <c r="T297" s="190"/>
      <c r="U297" s="190"/>
      <c r="V297" s="190"/>
      <c r="W297" s="190"/>
      <c r="X297" s="190"/>
      <c r="Y297" s="190"/>
      <c r="Z297" s="190"/>
      <c r="AA297" s="190"/>
    </row>
    <row xmlns:x14ac="http://schemas.microsoft.com/office/spreadsheetml/2009/9/ac" r="298" ht="15.75" x14ac:dyDescent="0.25">
      <c r="A298" s="190"/>
      <c r="B298" s="191"/>
      <c r="C298" s="190"/>
      <c r="D298" s="190"/>
      <c r="E298" s="190"/>
      <c r="F298" s="190"/>
      <c r="G298" s="190"/>
      <c r="H298" s="190"/>
      <c r="I298" s="190"/>
      <c r="J298" s="190"/>
      <c r="K298" s="190"/>
      <c r="L298" s="190"/>
      <c r="M298" s="190"/>
      <c r="N298" s="190"/>
      <c r="O298" s="190"/>
      <c r="P298" s="190"/>
      <c r="Q298" s="190"/>
      <c r="R298" s="190"/>
      <c r="S298" s="190"/>
      <c r="T298" s="190"/>
      <c r="U298" s="190"/>
      <c r="V298" s="190"/>
      <c r="W298" s="190"/>
      <c r="X298" s="190"/>
      <c r="Y298" s="190"/>
      <c r="Z298" s="190"/>
      <c r="AA298" s="190"/>
    </row>
    <row xmlns:x14ac="http://schemas.microsoft.com/office/spreadsheetml/2009/9/ac" r="299" ht="15.75" x14ac:dyDescent="0.25">
      <c r="A299" s="190"/>
      <c r="B299" s="191"/>
      <c r="C299" s="190"/>
      <c r="D299" s="190"/>
      <c r="E299" s="190"/>
      <c r="F299" s="190"/>
      <c r="G299" s="190"/>
      <c r="H299" s="190"/>
      <c r="I299" s="190"/>
      <c r="J299" s="190"/>
      <c r="K299" s="190"/>
      <c r="L299" s="190"/>
      <c r="M299" s="190"/>
      <c r="N299" s="190"/>
      <c r="O299" s="190"/>
      <c r="P299" s="190"/>
      <c r="Q299" s="190"/>
      <c r="R299" s="190"/>
      <c r="S299" s="190"/>
      <c r="T299" s="190"/>
      <c r="U299" s="190"/>
      <c r="V299" s="190"/>
      <c r="W299" s="190"/>
      <c r="X299" s="190"/>
      <c r="Y299" s="190"/>
      <c r="Z299" s="190"/>
      <c r="AA299" s="190"/>
    </row>
    <row xmlns:x14ac="http://schemas.microsoft.com/office/spreadsheetml/2009/9/ac" r="300" ht="15.75" x14ac:dyDescent="0.25">
      <c r="A300" s="190"/>
      <c r="B300" s="191"/>
      <c r="C300" s="190"/>
      <c r="D300" s="190"/>
      <c r="E300" s="190"/>
      <c r="F300" s="190"/>
      <c r="G300" s="190"/>
      <c r="H300" s="190"/>
      <c r="I300" s="190"/>
      <c r="J300" s="190"/>
      <c r="K300" s="190"/>
      <c r="L300" s="190"/>
      <c r="M300" s="190"/>
      <c r="N300" s="190"/>
      <c r="O300" s="190"/>
      <c r="P300" s="190"/>
      <c r="Q300" s="190"/>
      <c r="R300" s="190"/>
      <c r="S300" s="190"/>
      <c r="T300" s="190"/>
      <c r="U300" s="190"/>
      <c r="V300" s="190"/>
      <c r="W300" s="190"/>
      <c r="X300" s="190"/>
      <c r="Y300" s="190"/>
      <c r="Z300" s="190"/>
      <c r="AA300" s="190"/>
    </row>
    <row xmlns:x14ac="http://schemas.microsoft.com/office/spreadsheetml/2009/9/ac" r="301" ht="15.75" x14ac:dyDescent="0.25">
      <c r="A301" s="190"/>
      <c r="B301" s="191"/>
      <c r="C301" s="190"/>
      <c r="D301" s="190"/>
      <c r="E301" s="190"/>
      <c r="F301" s="190"/>
      <c r="G301" s="190"/>
      <c r="H301" s="190"/>
      <c r="I301" s="190"/>
      <c r="J301" s="190"/>
      <c r="K301" s="190"/>
      <c r="L301" s="190"/>
      <c r="M301" s="190"/>
      <c r="N301" s="190"/>
      <c r="O301" s="190"/>
      <c r="P301" s="190"/>
      <c r="Q301" s="190"/>
      <c r="R301" s="190"/>
      <c r="S301" s="190"/>
      <c r="T301" s="190"/>
      <c r="U301" s="190"/>
      <c r="V301" s="190"/>
      <c r="W301" s="190"/>
      <c r="X301" s="190"/>
      <c r="Y301" s="190"/>
      <c r="Z301" s="190"/>
      <c r="AA301" s="190"/>
    </row>
    <row xmlns:x14ac="http://schemas.microsoft.com/office/spreadsheetml/2009/9/ac" r="302" ht="15.75" x14ac:dyDescent="0.25">
      <c r="A302" s="190"/>
      <c r="B302" s="191"/>
      <c r="C302" s="190"/>
      <c r="D302" s="190"/>
      <c r="E302" s="190"/>
      <c r="F302" s="190"/>
      <c r="G302" s="190"/>
      <c r="H302" s="190"/>
      <c r="I302" s="190"/>
      <c r="J302" s="190"/>
      <c r="K302" s="190"/>
      <c r="L302" s="190"/>
      <c r="M302" s="190"/>
      <c r="N302" s="190"/>
      <c r="O302" s="190"/>
      <c r="P302" s="190"/>
      <c r="Q302" s="190"/>
      <c r="R302" s="190"/>
      <c r="S302" s="190"/>
      <c r="T302" s="190"/>
      <c r="U302" s="190"/>
      <c r="V302" s="190"/>
      <c r="W302" s="190"/>
      <c r="X302" s="190"/>
      <c r="Y302" s="190"/>
      <c r="Z302" s="190"/>
      <c r="AA302" s="190"/>
    </row>
    <row xmlns:x14ac="http://schemas.microsoft.com/office/spreadsheetml/2009/9/ac" r="303" ht="15.75" x14ac:dyDescent="0.25">
      <c r="A303" s="190"/>
      <c r="B303" s="191"/>
      <c r="C303" s="190"/>
      <c r="D303" s="190"/>
      <c r="E303" s="190"/>
      <c r="F303" s="190"/>
      <c r="G303" s="190"/>
      <c r="H303" s="190"/>
      <c r="I303" s="190"/>
      <c r="J303" s="190"/>
      <c r="K303" s="190"/>
      <c r="L303" s="190"/>
      <c r="M303" s="190"/>
      <c r="N303" s="190"/>
      <c r="O303" s="190"/>
      <c r="P303" s="190"/>
      <c r="Q303" s="190"/>
      <c r="R303" s="190"/>
      <c r="S303" s="190"/>
      <c r="T303" s="190"/>
      <c r="U303" s="190"/>
      <c r="V303" s="190"/>
      <c r="W303" s="190"/>
      <c r="X303" s="190"/>
      <c r="Y303" s="190"/>
      <c r="Z303" s="190"/>
      <c r="AA303" s="190"/>
    </row>
    <row xmlns:x14ac="http://schemas.microsoft.com/office/spreadsheetml/2009/9/ac" r="304" ht="15.75" x14ac:dyDescent="0.25">
      <c r="A304" s="190"/>
      <c r="B304" s="191"/>
      <c r="C304" s="190"/>
      <c r="D304" s="190"/>
      <c r="E304" s="190"/>
      <c r="F304" s="190"/>
      <c r="G304" s="190"/>
      <c r="H304" s="190"/>
      <c r="I304" s="190"/>
      <c r="J304" s="190"/>
      <c r="K304" s="190"/>
      <c r="L304" s="190"/>
      <c r="M304" s="190"/>
      <c r="N304" s="190"/>
      <c r="O304" s="190"/>
      <c r="P304" s="190"/>
      <c r="Q304" s="190"/>
      <c r="R304" s="190"/>
      <c r="S304" s="190"/>
      <c r="T304" s="190"/>
      <c r="U304" s="190"/>
      <c r="V304" s="190"/>
      <c r="W304" s="190"/>
      <c r="X304" s="190"/>
      <c r="Y304" s="190"/>
      <c r="Z304" s="190"/>
      <c r="AA304" s="190"/>
    </row>
    <row xmlns:x14ac="http://schemas.microsoft.com/office/spreadsheetml/2009/9/ac" r="305" ht="15.75" x14ac:dyDescent="0.25">
      <c r="A305" s="190"/>
      <c r="B305" s="191"/>
      <c r="C305" s="190"/>
      <c r="D305" s="190"/>
      <c r="E305" s="190"/>
      <c r="F305" s="190"/>
      <c r="G305" s="190"/>
      <c r="H305" s="190"/>
      <c r="I305" s="190"/>
      <c r="J305" s="190"/>
      <c r="K305" s="190"/>
      <c r="L305" s="190"/>
      <c r="M305" s="190"/>
      <c r="N305" s="190"/>
      <c r="O305" s="190"/>
      <c r="P305" s="190"/>
      <c r="Q305" s="190"/>
      <c r="R305" s="190"/>
      <c r="S305" s="190"/>
      <c r="T305" s="190"/>
      <c r="U305" s="190"/>
      <c r="V305" s="190"/>
      <c r="W305" s="190"/>
      <c r="X305" s="190"/>
      <c r="Y305" s="190"/>
      <c r="Z305" s="190"/>
      <c r="AA305" s="190"/>
    </row>
    <row xmlns:x14ac="http://schemas.microsoft.com/office/spreadsheetml/2009/9/ac" r="306" ht="15.75" x14ac:dyDescent="0.25">
      <c r="A306" s="190"/>
      <c r="B306" s="191"/>
      <c r="C306" s="190"/>
      <c r="D306" s="190"/>
      <c r="E306" s="190"/>
      <c r="F306" s="190"/>
      <c r="G306" s="190"/>
      <c r="H306" s="190"/>
      <c r="I306" s="190"/>
      <c r="J306" s="190"/>
      <c r="K306" s="190"/>
      <c r="L306" s="190"/>
      <c r="M306" s="190"/>
      <c r="N306" s="190"/>
      <c r="O306" s="190"/>
      <c r="P306" s="190"/>
      <c r="Q306" s="190"/>
      <c r="R306" s="190"/>
      <c r="S306" s="190"/>
      <c r="T306" s="190"/>
      <c r="U306" s="190"/>
      <c r="V306" s="190"/>
      <c r="W306" s="190"/>
      <c r="X306" s="190"/>
      <c r="Y306" s="190"/>
      <c r="Z306" s="190"/>
      <c r="AA306" s="190"/>
    </row>
    <row xmlns:x14ac="http://schemas.microsoft.com/office/spreadsheetml/2009/9/ac" r="307" ht="15.75" x14ac:dyDescent="0.25">
      <c r="A307" s="190"/>
      <c r="B307" s="191"/>
      <c r="C307" s="190"/>
      <c r="D307" s="190"/>
      <c r="E307" s="190"/>
      <c r="F307" s="190"/>
      <c r="G307" s="190"/>
      <c r="H307" s="190"/>
      <c r="I307" s="190"/>
      <c r="J307" s="190"/>
      <c r="K307" s="190"/>
      <c r="L307" s="190"/>
      <c r="M307" s="190"/>
      <c r="N307" s="190"/>
      <c r="O307" s="190"/>
      <c r="P307" s="190"/>
      <c r="Q307" s="190"/>
      <c r="R307" s="190"/>
      <c r="S307" s="190"/>
      <c r="T307" s="190"/>
      <c r="U307" s="190"/>
      <c r="V307" s="190"/>
      <c r="W307" s="190"/>
      <c r="X307" s="190"/>
      <c r="Y307" s="190"/>
      <c r="Z307" s="190"/>
      <c r="AA307" s="190"/>
    </row>
    <row xmlns:x14ac="http://schemas.microsoft.com/office/spreadsheetml/2009/9/ac" r="308" ht="15.75" x14ac:dyDescent="0.25">
      <c r="A308" s="190"/>
      <c r="B308" s="191"/>
      <c r="C308" s="190"/>
      <c r="D308" s="190"/>
      <c r="E308" s="190"/>
      <c r="F308" s="190"/>
      <c r="G308" s="190"/>
      <c r="H308" s="190"/>
      <c r="I308" s="190"/>
      <c r="J308" s="190"/>
      <c r="K308" s="190"/>
      <c r="L308" s="190"/>
      <c r="M308" s="190"/>
      <c r="N308" s="190"/>
      <c r="O308" s="190"/>
      <c r="P308" s="190"/>
      <c r="Q308" s="190"/>
      <c r="R308" s="190"/>
      <c r="S308" s="190"/>
      <c r="T308" s="190"/>
      <c r="U308" s="190"/>
      <c r="V308" s="190"/>
      <c r="W308" s="190"/>
      <c r="X308" s="190"/>
      <c r="Y308" s="190"/>
      <c r="Z308" s="190"/>
      <c r="AA308" s="190"/>
    </row>
    <row xmlns:x14ac="http://schemas.microsoft.com/office/spreadsheetml/2009/9/ac" r="309" ht="15.75" x14ac:dyDescent="0.25">
      <c r="A309" s="190"/>
      <c r="B309" s="191"/>
      <c r="C309" s="190"/>
      <c r="D309" s="190"/>
      <c r="E309" s="190"/>
      <c r="F309" s="190"/>
      <c r="G309" s="190"/>
      <c r="H309" s="190"/>
      <c r="I309" s="190"/>
      <c r="J309" s="190"/>
      <c r="K309" s="190"/>
      <c r="L309" s="190"/>
      <c r="M309" s="190"/>
      <c r="N309" s="190"/>
      <c r="O309" s="190"/>
      <c r="P309" s="190"/>
      <c r="Q309" s="190"/>
      <c r="R309" s="190"/>
      <c r="S309" s="190"/>
      <c r="T309" s="190"/>
      <c r="U309" s="190"/>
      <c r="V309" s="190"/>
      <c r="W309" s="190"/>
      <c r="X309" s="190"/>
      <c r="Y309" s="190"/>
      <c r="Z309" s="190"/>
      <c r="AA309" s="190"/>
    </row>
    <row xmlns:x14ac="http://schemas.microsoft.com/office/spreadsheetml/2009/9/ac" r="310" ht="15.75" x14ac:dyDescent="0.25">
      <c r="A310" s="190"/>
      <c r="B310" s="191"/>
      <c r="C310" s="190"/>
      <c r="D310" s="190"/>
      <c r="E310" s="190"/>
      <c r="F310" s="190"/>
      <c r="G310" s="190"/>
      <c r="H310" s="190"/>
      <c r="I310" s="190"/>
      <c r="J310" s="190"/>
      <c r="K310" s="190"/>
      <c r="L310" s="190"/>
      <c r="M310" s="190"/>
      <c r="N310" s="190"/>
      <c r="O310" s="190"/>
      <c r="P310" s="190"/>
      <c r="Q310" s="190"/>
      <c r="R310" s="190"/>
      <c r="S310" s="190"/>
      <c r="T310" s="190"/>
      <c r="U310" s="190"/>
      <c r="V310" s="190"/>
      <c r="W310" s="190"/>
      <c r="X310" s="190"/>
      <c r="Y310" s="190"/>
      <c r="Z310" s="190"/>
      <c r="AA310" s="190"/>
    </row>
    <row xmlns:x14ac="http://schemas.microsoft.com/office/spreadsheetml/2009/9/ac" r="311" ht="15.75" x14ac:dyDescent="0.25">
      <c r="A311" s="190"/>
      <c r="B311" s="191"/>
      <c r="C311" s="190"/>
      <c r="D311" s="190"/>
      <c r="E311" s="190"/>
      <c r="F311" s="190"/>
      <c r="G311" s="190"/>
      <c r="H311" s="190"/>
      <c r="I311" s="190"/>
      <c r="J311" s="190"/>
      <c r="K311" s="190"/>
      <c r="L311" s="190"/>
      <c r="M311" s="190"/>
      <c r="N311" s="190"/>
      <c r="O311" s="190"/>
      <c r="P311" s="190"/>
      <c r="Q311" s="190"/>
      <c r="R311" s="190"/>
      <c r="S311" s="190"/>
      <c r="T311" s="190"/>
      <c r="U311" s="190"/>
      <c r="V311" s="190"/>
      <c r="W311" s="190"/>
      <c r="X311" s="190"/>
      <c r="Y311" s="190"/>
      <c r="Z311" s="190"/>
      <c r="AA311" s="190"/>
    </row>
    <row xmlns:x14ac="http://schemas.microsoft.com/office/spreadsheetml/2009/9/ac" r="312" ht="15.75" x14ac:dyDescent="0.25">
      <c r="A312" s="190"/>
      <c r="B312" s="191"/>
      <c r="C312" s="190"/>
      <c r="D312" s="190"/>
      <c r="E312" s="190"/>
      <c r="F312" s="190"/>
      <c r="G312" s="190"/>
      <c r="H312" s="190"/>
      <c r="I312" s="190"/>
      <c r="J312" s="190"/>
      <c r="K312" s="190"/>
      <c r="L312" s="190"/>
      <c r="M312" s="190"/>
      <c r="N312" s="190"/>
      <c r="O312" s="190"/>
      <c r="P312" s="190"/>
      <c r="Q312" s="190"/>
      <c r="R312" s="190"/>
      <c r="S312" s="190"/>
      <c r="T312" s="190"/>
      <c r="U312" s="190"/>
      <c r="V312" s="190"/>
      <c r="W312" s="190"/>
      <c r="X312" s="190"/>
      <c r="Y312" s="190"/>
      <c r="Z312" s="190"/>
      <c r="AA312" s="190"/>
    </row>
    <row xmlns:x14ac="http://schemas.microsoft.com/office/spreadsheetml/2009/9/ac" r="313" ht="15.75" x14ac:dyDescent="0.25">
      <c r="A313" s="190"/>
      <c r="B313" s="191"/>
      <c r="C313" s="190"/>
      <c r="D313" s="190"/>
      <c r="E313" s="190"/>
      <c r="F313" s="190"/>
      <c r="G313" s="190"/>
      <c r="H313" s="190"/>
      <c r="I313" s="190"/>
      <c r="J313" s="190"/>
      <c r="K313" s="190"/>
      <c r="L313" s="190"/>
      <c r="M313" s="190"/>
      <c r="N313" s="190"/>
      <c r="O313" s="190"/>
      <c r="P313" s="190"/>
      <c r="Q313" s="190"/>
      <c r="R313" s="190"/>
      <c r="S313" s="190"/>
      <c r="T313" s="190"/>
      <c r="U313" s="190"/>
      <c r="V313" s="190"/>
      <c r="W313" s="190"/>
      <c r="X313" s="190"/>
      <c r="Y313" s="190"/>
      <c r="Z313" s="190"/>
      <c r="AA313" s="190"/>
    </row>
    <row xmlns:x14ac="http://schemas.microsoft.com/office/spreadsheetml/2009/9/ac" r="314" ht="15.75" x14ac:dyDescent="0.25">
      <c r="A314" s="190"/>
      <c r="B314" s="191"/>
      <c r="C314" s="190"/>
      <c r="D314" s="190"/>
      <c r="E314" s="190"/>
      <c r="F314" s="190"/>
      <c r="G314" s="190"/>
      <c r="H314" s="190"/>
      <c r="I314" s="190"/>
      <c r="J314" s="190"/>
      <c r="K314" s="190"/>
      <c r="L314" s="190"/>
      <c r="M314" s="190"/>
      <c r="N314" s="190"/>
      <c r="O314" s="190"/>
      <c r="P314" s="190"/>
      <c r="Q314" s="190"/>
      <c r="R314" s="190"/>
      <c r="S314" s="190"/>
      <c r="T314" s="190"/>
      <c r="U314" s="190"/>
      <c r="V314" s="190"/>
      <c r="W314" s="190"/>
      <c r="X314" s="190"/>
      <c r="Y314" s="190"/>
      <c r="Z314" s="190"/>
      <c r="AA314" s="190"/>
    </row>
    <row xmlns:x14ac="http://schemas.microsoft.com/office/spreadsheetml/2009/9/ac" r="315" ht="15.75" x14ac:dyDescent="0.25">
      <c r="A315" s="190"/>
      <c r="B315" s="191"/>
      <c r="C315" s="190"/>
      <c r="D315" s="190"/>
      <c r="E315" s="190"/>
      <c r="F315" s="190"/>
      <c r="G315" s="190"/>
      <c r="H315" s="190"/>
      <c r="I315" s="190"/>
      <c r="J315" s="190"/>
      <c r="K315" s="190"/>
      <c r="L315" s="190"/>
      <c r="M315" s="190"/>
      <c r="N315" s="190"/>
      <c r="O315" s="190"/>
      <c r="P315" s="190"/>
      <c r="Q315" s="190"/>
      <c r="R315" s="190"/>
      <c r="S315" s="190"/>
      <c r="T315" s="190"/>
      <c r="U315" s="190"/>
      <c r="V315" s="190"/>
      <c r="W315" s="190"/>
      <c r="X315" s="190"/>
      <c r="Y315" s="190"/>
      <c r="Z315" s="190"/>
      <c r="AA315" s="190"/>
    </row>
    <row xmlns:x14ac="http://schemas.microsoft.com/office/spreadsheetml/2009/9/ac" r="316" ht="15.75" x14ac:dyDescent="0.25">
      <c r="A316" s="190"/>
      <c r="B316" s="191"/>
      <c r="C316" s="190"/>
      <c r="D316" s="190"/>
      <c r="E316" s="190"/>
      <c r="F316" s="190"/>
      <c r="G316" s="190"/>
      <c r="H316" s="190"/>
      <c r="I316" s="190"/>
      <c r="J316" s="190"/>
      <c r="K316" s="190"/>
      <c r="L316" s="190"/>
      <c r="M316" s="190"/>
      <c r="N316" s="190"/>
      <c r="O316" s="190"/>
      <c r="P316" s="190"/>
      <c r="Q316" s="190"/>
      <c r="R316" s="190"/>
      <c r="S316" s="190"/>
      <c r="T316" s="190"/>
      <c r="U316" s="190"/>
      <c r="V316" s="190"/>
      <c r="W316" s="190"/>
      <c r="X316" s="190"/>
      <c r="Y316" s="190"/>
      <c r="Z316" s="190"/>
      <c r="AA316" s="190"/>
    </row>
    <row xmlns:x14ac="http://schemas.microsoft.com/office/spreadsheetml/2009/9/ac" r="317" ht="15.75" x14ac:dyDescent="0.25">
      <c r="A317" s="190"/>
      <c r="B317" s="191"/>
      <c r="C317" s="190"/>
      <c r="D317" s="190"/>
      <c r="E317" s="190"/>
      <c r="F317" s="190"/>
      <c r="G317" s="190"/>
      <c r="H317" s="190"/>
      <c r="I317" s="190"/>
      <c r="J317" s="190"/>
      <c r="K317" s="190"/>
      <c r="L317" s="190"/>
      <c r="M317" s="190"/>
      <c r="N317" s="190"/>
      <c r="O317" s="190"/>
      <c r="P317" s="190"/>
      <c r="Q317" s="190"/>
      <c r="R317" s="190"/>
      <c r="S317" s="190"/>
      <c r="T317" s="190"/>
      <c r="U317" s="190"/>
      <c r="V317" s="190"/>
      <c r="W317" s="190"/>
      <c r="X317" s="190"/>
      <c r="Y317" s="190"/>
      <c r="Z317" s="190"/>
      <c r="AA317" s="190"/>
    </row>
    <row xmlns:x14ac="http://schemas.microsoft.com/office/spreadsheetml/2009/9/ac" r="318" ht="15.75" x14ac:dyDescent="0.25">
      <c r="A318" s="190"/>
      <c r="B318" s="191"/>
      <c r="C318" s="190"/>
      <c r="D318" s="190"/>
      <c r="E318" s="190"/>
      <c r="F318" s="190"/>
      <c r="G318" s="190"/>
      <c r="H318" s="190"/>
      <c r="I318" s="190"/>
      <c r="J318" s="190"/>
      <c r="K318" s="190"/>
      <c r="L318" s="190"/>
      <c r="M318" s="190"/>
      <c r="N318" s="190"/>
      <c r="O318" s="190"/>
      <c r="P318" s="190"/>
      <c r="Q318" s="190"/>
      <c r="R318" s="190"/>
      <c r="S318" s="190"/>
      <c r="T318" s="190"/>
      <c r="U318" s="190"/>
      <c r="V318" s="190"/>
      <c r="W318" s="190"/>
      <c r="X318" s="190"/>
      <c r="Y318" s="190"/>
      <c r="Z318" s="190"/>
      <c r="AA318" s="190"/>
    </row>
    <row xmlns:x14ac="http://schemas.microsoft.com/office/spreadsheetml/2009/9/ac" r="319" ht="15.75" x14ac:dyDescent="0.25">
      <c r="A319" s="190"/>
      <c r="B319" s="191"/>
      <c r="C319" s="190"/>
      <c r="D319" s="190"/>
      <c r="E319" s="190"/>
      <c r="F319" s="190"/>
      <c r="G319" s="190"/>
      <c r="H319" s="190"/>
      <c r="I319" s="190"/>
      <c r="J319" s="190"/>
      <c r="K319" s="190"/>
      <c r="L319" s="190"/>
      <c r="M319" s="190"/>
      <c r="N319" s="190"/>
      <c r="O319" s="190"/>
      <c r="P319" s="190"/>
      <c r="Q319" s="190"/>
      <c r="R319" s="190"/>
      <c r="S319" s="190"/>
      <c r="T319" s="190"/>
      <c r="U319" s="190"/>
      <c r="V319" s="190"/>
      <c r="W319" s="190"/>
      <c r="X319" s="190"/>
      <c r="Y319" s="190"/>
      <c r="Z319" s="190"/>
      <c r="AA319" s="190"/>
    </row>
    <row xmlns:x14ac="http://schemas.microsoft.com/office/spreadsheetml/2009/9/ac" r="320" ht="15.75" x14ac:dyDescent="0.25">
      <c r="A320" s="190"/>
      <c r="B320" s="191"/>
      <c r="C320" s="190"/>
      <c r="D320" s="190"/>
      <c r="E320" s="190"/>
      <c r="F320" s="190"/>
      <c r="G320" s="190"/>
      <c r="H320" s="190"/>
      <c r="I320" s="190"/>
      <c r="J320" s="190"/>
      <c r="K320" s="190"/>
      <c r="L320" s="190"/>
      <c r="M320" s="190"/>
      <c r="N320" s="190"/>
      <c r="O320" s="190"/>
      <c r="P320" s="190"/>
      <c r="Q320" s="190"/>
      <c r="R320" s="190"/>
      <c r="S320" s="190"/>
      <c r="T320" s="190"/>
      <c r="U320" s="190"/>
      <c r="V320" s="190"/>
      <c r="W320" s="190"/>
      <c r="X320" s="190"/>
      <c r="Y320" s="190"/>
      <c r="Z320" s="190"/>
      <c r="AA320" s="190"/>
    </row>
    <row xmlns:x14ac="http://schemas.microsoft.com/office/spreadsheetml/2009/9/ac" r="321" ht="15.75" x14ac:dyDescent="0.25">
      <c r="A321" s="190"/>
      <c r="B321" s="191"/>
      <c r="C321" s="190"/>
      <c r="D321" s="190"/>
      <c r="E321" s="190"/>
      <c r="F321" s="190"/>
      <c r="G321" s="190"/>
      <c r="H321" s="190"/>
      <c r="I321" s="190"/>
      <c r="J321" s="190"/>
      <c r="K321" s="190"/>
      <c r="L321" s="190"/>
      <c r="M321" s="190"/>
      <c r="N321" s="190"/>
      <c r="O321" s="190"/>
      <c r="P321" s="190"/>
      <c r="Q321" s="190"/>
      <c r="R321" s="190"/>
      <c r="S321" s="190"/>
      <c r="T321" s="190"/>
      <c r="U321" s="190"/>
      <c r="V321" s="190"/>
      <c r="W321" s="190"/>
      <c r="X321" s="190"/>
      <c r="Y321" s="190"/>
      <c r="Z321" s="190"/>
      <c r="AA321" s="190"/>
    </row>
    <row xmlns:x14ac="http://schemas.microsoft.com/office/spreadsheetml/2009/9/ac" r="322" ht="15.75" x14ac:dyDescent="0.25">
      <c r="A322" s="190"/>
      <c r="B322" s="191"/>
      <c r="C322" s="190"/>
      <c r="D322" s="190"/>
      <c r="E322" s="190"/>
      <c r="F322" s="190"/>
      <c r="G322" s="190"/>
      <c r="H322" s="190"/>
      <c r="I322" s="190"/>
      <c r="J322" s="190"/>
      <c r="K322" s="190"/>
      <c r="L322" s="190"/>
      <c r="M322" s="190"/>
      <c r="N322" s="190"/>
      <c r="O322" s="190"/>
      <c r="P322" s="190"/>
      <c r="Q322" s="190"/>
      <c r="R322" s="190"/>
      <c r="S322" s="190"/>
      <c r="T322" s="190"/>
      <c r="U322" s="190"/>
      <c r="V322" s="190"/>
      <c r="W322" s="190"/>
      <c r="X322" s="190"/>
      <c r="Y322" s="190"/>
      <c r="Z322" s="190"/>
      <c r="AA322" s="190"/>
    </row>
    <row xmlns:x14ac="http://schemas.microsoft.com/office/spreadsheetml/2009/9/ac" r="323" ht="15.75" x14ac:dyDescent="0.25">
      <c r="A323" s="190"/>
      <c r="B323" s="191"/>
      <c r="C323" s="190"/>
      <c r="D323" s="190"/>
      <c r="E323" s="190"/>
      <c r="F323" s="190"/>
      <c r="G323" s="190"/>
      <c r="H323" s="190"/>
      <c r="I323" s="190"/>
      <c r="J323" s="190"/>
      <c r="K323" s="190"/>
      <c r="L323" s="190"/>
      <c r="M323" s="190"/>
      <c r="N323" s="190"/>
      <c r="O323" s="190"/>
      <c r="P323" s="190"/>
      <c r="Q323" s="190"/>
      <c r="R323" s="190"/>
      <c r="S323" s="190"/>
      <c r="T323" s="190"/>
      <c r="U323" s="190"/>
      <c r="V323" s="190"/>
      <c r="W323" s="190"/>
      <c r="X323" s="190"/>
      <c r="Y323" s="190"/>
      <c r="Z323" s="190"/>
      <c r="AA323" s="190"/>
    </row>
    <row xmlns:x14ac="http://schemas.microsoft.com/office/spreadsheetml/2009/9/ac" r="324" ht="15.75" x14ac:dyDescent="0.25">
      <c r="A324" s="190"/>
      <c r="B324" s="191"/>
      <c r="C324" s="190"/>
      <c r="D324" s="190"/>
      <c r="E324" s="190"/>
      <c r="F324" s="190"/>
      <c r="G324" s="190"/>
      <c r="H324" s="190"/>
      <c r="I324" s="190"/>
      <c r="J324" s="190"/>
      <c r="K324" s="190"/>
      <c r="L324" s="190"/>
      <c r="M324" s="190"/>
      <c r="N324" s="190"/>
      <c r="O324" s="190"/>
      <c r="P324" s="190"/>
      <c r="Q324" s="190"/>
      <c r="R324" s="190"/>
      <c r="S324" s="190"/>
      <c r="T324" s="190"/>
      <c r="U324" s="190"/>
      <c r="V324" s="190"/>
      <c r="W324" s="190"/>
      <c r="X324" s="190"/>
      <c r="Y324" s="190"/>
      <c r="Z324" s="190"/>
      <c r="AA324" s="190"/>
    </row>
    <row xmlns:x14ac="http://schemas.microsoft.com/office/spreadsheetml/2009/9/ac" r="325" ht="15.75" x14ac:dyDescent="0.25">
      <c r="A325" s="190"/>
      <c r="B325" s="191"/>
      <c r="C325" s="190"/>
      <c r="D325" s="190"/>
      <c r="E325" s="190"/>
      <c r="F325" s="190"/>
      <c r="G325" s="190"/>
      <c r="H325" s="190"/>
      <c r="I325" s="190"/>
      <c r="J325" s="190"/>
      <c r="K325" s="190"/>
      <c r="L325" s="190"/>
      <c r="M325" s="190"/>
      <c r="N325" s="190"/>
      <c r="O325" s="190"/>
      <c r="P325" s="190"/>
      <c r="Q325" s="190"/>
      <c r="R325" s="190"/>
      <c r="S325" s="190"/>
      <c r="T325" s="190"/>
      <c r="U325" s="190"/>
      <c r="V325" s="190"/>
      <c r="W325" s="190"/>
      <c r="X325" s="190"/>
      <c r="Y325" s="190"/>
      <c r="Z325" s="190"/>
      <c r="AA325" s="190"/>
    </row>
    <row xmlns:x14ac="http://schemas.microsoft.com/office/spreadsheetml/2009/9/ac" r="326" ht="15.75" x14ac:dyDescent="0.25">
      <c r="A326" s="190"/>
      <c r="B326" s="191"/>
      <c r="C326" s="190"/>
      <c r="D326" s="190"/>
      <c r="E326" s="190"/>
      <c r="F326" s="190"/>
      <c r="G326" s="190"/>
      <c r="H326" s="190"/>
      <c r="I326" s="190"/>
      <c r="J326" s="190"/>
      <c r="K326" s="190"/>
      <c r="L326" s="190"/>
      <c r="M326" s="190"/>
      <c r="N326" s="190"/>
      <c r="O326" s="190"/>
      <c r="P326" s="190"/>
      <c r="Q326" s="190"/>
      <c r="R326" s="190"/>
      <c r="S326" s="190"/>
      <c r="T326" s="190"/>
      <c r="U326" s="190"/>
      <c r="V326" s="190"/>
      <c r="W326" s="190"/>
      <c r="X326" s="190"/>
      <c r="Y326" s="190"/>
      <c r="Z326" s="190"/>
      <c r="AA326" s="190"/>
    </row>
    <row xmlns:x14ac="http://schemas.microsoft.com/office/spreadsheetml/2009/9/ac" r="327" ht="15.75" x14ac:dyDescent="0.25">
      <c r="A327" s="190"/>
      <c r="B327" s="191"/>
      <c r="C327" s="190"/>
      <c r="D327" s="190"/>
      <c r="E327" s="190"/>
      <c r="F327" s="190"/>
      <c r="G327" s="190"/>
      <c r="H327" s="190"/>
      <c r="I327" s="190"/>
      <c r="J327" s="190"/>
      <c r="K327" s="190"/>
      <c r="L327" s="190"/>
      <c r="M327" s="190"/>
      <c r="N327" s="190"/>
      <c r="O327" s="190"/>
      <c r="P327" s="190"/>
      <c r="Q327" s="190"/>
      <c r="R327" s="190"/>
      <c r="S327" s="190"/>
      <c r="T327" s="190"/>
      <c r="U327" s="190"/>
      <c r="V327" s="190"/>
      <c r="W327" s="190"/>
      <c r="X327" s="190"/>
      <c r="Y327" s="190"/>
      <c r="Z327" s="190"/>
      <c r="AA327" s="190"/>
    </row>
    <row xmlns:x14ac="http://schemas.microsoft.com/office/spreadsheetml/2009/9/ac" r="328" ht="15.75" x14ac:dyDescent="0.25">
      <c r="A328" s="190"/>
      <c r="B328" s="191"/>
      <c r="C328" s="190"/>
      <c r="D328" s="190"/>
      <c r="E328" s="190"/>
      <c r="F328" s="190"/>
      <c r="G328" s="190"/>
      <c r="H328" s="190"/>
      <c r="I328" s="190"/>
      <c r="J328" s="190"/>
      <c r="K328" s="190"/>
      <c r="L328" s="190"/>
      <c r="M328" s="190"/>
      <c r="N328" s="190"/>
      <c r="O328" s="190"/>
      <c r="P328" s="190"/>
      <c r="Q328" s="190"/>
      <c r="R328" s="190"/>
      <c r="S328" s="190"/>
      <c r="T328" s="190"/>
      <c r="U328" s="190"/>
      <c r="V328" s="190"/>
      <c r="W328" s="190"/>
      <c r="X328" s="190"/>
      <c r="Y328" s="190"/>
      <c r="Z328" s="190"/>
      <c r="AA328" s="190"/>
    </row>
    <row xmlns:x14ac="http://schemas.microsoft.com/office/spreadsheetml/2009/9/ac" r="329" ht="15.75" x14ac:dyDescent="0.25">
      <c r="A329" s="190"/>
      <c r="B329" s="191"/>
      <c r="C329" s="190"/>
      <c r="D329" s="190"/>
      <c r="E329" s="190"/>
      <c r="F329" s="190"/>
      <c r="G329" s="190"/>
      <c r="H329" s="190"/>
      <c r="I329" s="190"/>
      <c r="J329" s="190"/>
      <c r="K329" s="190"/>
      <c r="L329" s="190"/>
      <c r="M329" s="190"/>
      <c r="N329" s="190"/>
      <c r="O329" s="190"/>
      <c r="P329" s="190"/>
      <c r="Q329" s="190"/>
      <c r="R329" s="190"/>
      <c r="S329" s="190"/>
      <c r="T329" s="190"/>
      <c r="U329" s="190"/>
      <c r="V329" s="190"/>
      <c r="W329" s="190"/>
      <c r="X329" s="190"/>
      <c r="Y329" s="190"/>
      <c r="Z329" s="190"/>
      <c r="AA329" s="190"/>
    </row>
    <row xmlns:x14ac="http://schemas.microsoft.com/office/spreadsheetml/2009/9/ac" r="330" ht="15.75" x14ac:dyDescent="0.25">
      <c r="A330" s="190"/>
      <c r="B330" s="191"/>
      <c r="C330" s="190"/>
      <c r="D330" s="190"/>
      <c r="E330" s="190"/>
      <c r="F330" s="190"/>
      <c r="G330" s="190"/>
      <c r="H330" s="190"/>
      <c r="I330" s="190"/>
      <c r="J330" s="190"/>
      <c r="K330" s="190"/>
      <c r="L330" s="190"/>
      <c r="M330" s="190"/>
      <c r="N330" s="190"/>
      <c r="O330" s="190"/>
      <c r="P330" s="190"/>
      <c r="Q330" s="190"/>
      <c r="R330" s="190"/>
      <c r="S330" s="190"/>
      <c r="T330" s="190"/>
      <c r="U330" s="190"/>
      <c r="V330" s="190"/>
      <c r="W330" s="190"/>
      <c r="X330" s="190"/>
      <c r="Y330" s="190"/>
      <c r="Z330" s="190"/>
      <c r="AA330" s="190"/>
    </row>
    <row xmlns:x14ac="http://schemas.microsoft.com/office/spreadsheetml/2009/9/ac" r="331" ht="15.75" x14ac:dyDescent="0.25">
      <c r="A331" s="190"/>
      <c r="B331" s="191"/>
      <c r="C331" s="190"/>
      <c r="D331" s="190"/>
      <c r="E331" s="190"/>
      <c r="F331" s="190"/>
      <c r="G331" s="190"/>
      <c r="H331" s="190"/>
      <c r="I331" s="190"/>
      <c r="J331" s="190"/>
      <c r="K331" s="190"/>
      <c r="L331" s="190"/>
      <c r="M331" s="190"/>
      <c r="N331" s="190"/>
      <c r="O331" s="190"/>
      <c r="P331" s="190"/>
      <c r="Q331" s="190"/>
      <c r="R331" s="190"/>
      <c r="S331" s="190"/>
      <c r="T331" s="190"/>
      <c r="U331" s="190"/>
      <c r="V331" s="190"/>
      <c r="W331" s="190"/>
      <c r="X331" s="190"/>
      <c r="Y331" s="190"/>
      <c r="Z331" s="190"/>
      <c r="AA331" s="190"/>
    </row>
    <row xmlns:x14ac="http://schemas.microsoft.com/office/spreadsheetml/2009/9/ac" r="332" ht="15.75" x14ac:dyDescent="0.25">
      <c r="A332" s="190"/>
      <c r="B332" s="191"/>
      <c r="C332" s="190"/>
      <c r="D332" s="190"/>
      <c r="E332" s="190"/>
      <c r="F332" s="190"/>
      <c r="G332" s="190"/>
      <c r="H332" s="190"/>
      <c r="I332" s="190"/>
      <c r="J332" s="190"/>
      <c r="K332" s="190"/>
      <c r="L332" s="190"/>
      <c r="M332" s="190"/>
      <c r="N332" s="190"/>
      <c r="O332" s="190"/>
      <c r="P332" s="190"/>
      <c r="Q332" s="190"/>
      <c r="R332" s="190"/>
      <c r="S332" s="190"/>
      <c r="T332" s="190"/>
      <c r="U332" s="190"/>
      <c r="V332" s="190"/>
      <c r="W332" s="190"/>
      <c r="X332" s="190"/>
      <c r="Y332" s="190"/>
      <c r="Z332" s="190"/>
      <c r="AA332" s="190"/>
    </row>
    <row xmlns:x14ac="http://schemas.microsoft.com/office/spreadsheetml/2009/9/ac" r="333" ht="15.75" x14ac:dyDescent="0.25">
      <c r="A333" s="190"/>
      <c r="B333" s="191"/>
      <c r="C333" s="190"/>
      <c r="D333" s="190"/>
      <c r="E333" s="190"/>
      <c r="F333" s="190"/>
      <c r="G333" s="190"/>
      <c r="H333" s="190"/>
      <c r="I333" s="190"/>
      <c r="J333" s="190"/>
      <c r="K333" s="190"/>
      <c r="L333" s="190"/>
      <c r="M333" s="190"/>
      <c r="N333" s="190"/>
      <c r="O333" s="190"/>
      <c r="P333" s="190"/>
      <c r="Q333" s="190"/>
      <c r="R333" s="190"/>
      <c r="S333" s="190"/>
      <c r="T333" s="190"/>
      <c r="U333" s="190"/>
      <c r="V333" s="190"/>
      <c r="W333" s="190"/>
      <c r="X333" s="190"/>
      <c r="Y333" s="190"/>
      <c r="Z333" s="190"/>
      <c r="AA333" s="190"/>
    </row>
    <row xmlns:x14ac="http://schemas.microsoft.com/office/spreadsheetml/2009/9/ac" r="334" ht="15.75" x14ac:dyDescent="0.25">
      <c r="A334" s="190"/>
      <c r="B334" s="191"/>
      <c r="C334" s="190"/>
      <c r="D334" s="190"/>
      <c r="E334" s="190"/>
      <c r="F334" s="190"/>
      <c r="G334" s="190"/>
      <c r="H334" s="190"/>
      <c r="I334" s="190"/>
      <c r="J334" s="190"/>
      <c r="K334" s="190"/>
      <c r="L334" s="190"/>
      <c r="M334" s="190"/>
      <c r="N334" s="190"/>
      <c r="O334" s="190"/>
      <c r="P334" s="190"/>
      <c r="Q334" s="190"/>
      <c r="R334" s="190"/>
      <c r="S334" s="190"/>
      <c r="T334" s="190"/>
      <c r="U334" s="190"/>
      <c r="V334" s="190"/>
      <c r="W334" s="190"/>
      <c r="X334" s="190"/>
      <c r="Y334" s="190"/>
      <c r="Z334" s="190"/>
      <c r="AA334" s="190"/>
    </row>
    <row xmlns:x14ac="http://schemas.microsoft.com/office/spreadsheetml/2009/9/ac" r="335" ht="15.75" x14ac:dyDescent="0.25">
      <c r="A335" s="190"/>
      <c r="B335" s="191"/>
      <c r="C335" s="190"/>
      <c r="D335" s="190"/>
      <c r="E335" s="190"/>
      <c r="F335" s="190"/>
      <c r="G335" s="190"/>
      <c r="H335" s="190"/>
      <c r="I335" s="190"/>
      <c r="J335" s="190"/>
      <c r="K335" s="190"/>
      <c r="L335" s="190"/>
      <c r="M335" s="190"/>
      <c r="N335" s="190"/>
      <c r="O335" s="190"/>
      <c r="P335" s="190"/>
      <c r="Q335" s="190"/>
      <c r="R335" s="190"/>
      <c r="S335" s="190"/>
      <c r="T335" s="190"/>
      <c r="U335" s="190"/>
      <c r="V335" s="190"/>
      <c r="W335" s="190"/>
      <c r="X335" s="190"/>
      <c r="Y335" s="190"/>
      <c r="Z335" s="190"/>
      <c r="AA335" s="190"/>
    </row>
    <row xmlns:x14ac="http://schemas.microsoft.com/office/spreadsheetml/2009/9/ac" r="336" ht="15.75" x14ac:dyDescent="0.25">
      <c r="A336" s="190"/>
      <c r="B336" s="191"/>
      <c r="C336" s="190"/>
      <c r="D336" s="190"/>
      <c r="E336" s="190"/>
      <c r="F336" s="190"/>
      <c r="G336" s="190"/>
      <c r="H336" s="190"/>
      <c r="I336" s="190"/>
      <c r="J336" s="190"/>
      <c r="K336" s="190"/>
      <c r="L336" s="190"/>
      <c r="M336" s="190"/>
      <c r="N336" s="190"/>
      <c r="O336" s="190"/>
      <c r="P336" s="190"/>
      <c r="Q336" s="190"/>
      <c r="R336" s="190"/>
      <c r="S336" s="190"/>
      <c r="T336" s="190"/>
      <c r="U336" s="190"/>
      <c r="V336" s="190"/>
      <c r="W336" s="190"/>
      <c r="X336" s="190"/>
      <c r="Y336" s="190"/>
      <c r="Z336" s="190"/>
      <c r="AA336" s="190"/>
    </row>
    <row xmlns:x14ac="http://schemas.microsoft.com/office/spreadsheetml/2009/9/ac" r="337" ht="15.75" x14ac:dyDescent="0.25">
      <c r="A337" s="190"/>
      <c r="B337" s="191"/>
      <c r="C337" s="190"/>
      <c r="D337" s="190"/>
      <c r="E337" s="190"/>
      <c r="F337" s="190"/>
      <c r="G337" s="190"/>
      <c r="H337" s="190"/>
      <c r="I337" s="190"/>
      <c r="J337" s="190"/>
      <c r="K337" s="190"/>
      <c r="L337" s="190"/>
      <c r="M337" s="190"/>
      <c r="N337" s="190"/>
      <c r="O337" s="190"/>
      <c r="P337" s="190"/>
      <c r="Q337" s="190"/>
      <c r="R337" s="190"/>
      <c r="S337" s="190"/>
      <c r="T337" s="190"/>
      <c r="U337" s="190"/>
      <c r="V337" s="190"/>
      <c r="W337" s="190"/>
      <c r="X337" s="190"/>
      <c r="Y337" s="190"/>
      <c r="Z337" s="190"/>
      <c r="AA337" s="190"/>
    </row>
    <row xmlns:x14ac="http://schemas.microsoft.com/office/spreadsheetml/2009/9/ac" r="338" ht="15.75" x14ac:dyDescent="0.25">
      <c r="A338" s="190"/>
      <c r="B338" s="191"/>
      <c r="C338" s="190"/>
      <c r="D338" s="190"/>
      <c r="E338" s="190"/>
      <c r="F338" s="190"/>
      <c r="G338" s="190"/>
      <c r="H338" s="190"/>
      <c r="I338" s="190"/>
      <c r="J338" s="190"/>
      <c r="K338" s="190"/>
      <c r="L338" s="190"/>
      <c r="M338" s="190"/>
      <c r="N338" s="190"/>
      <c r="O338" s="190"/>
      <c r="P338" s="190"/>
      <c r="Q338" s="190"/>
      <c r="R338" s="190"/>
      <c r="S338" s="190"/>
      <c r="T338" s="190"/>
      <c r="U338" s="190"/>
      <c r="V338" s="190"/>
      <c r="W338" s="190"/>
      <c r="X338" s="190"/>
      <c r="Y338" s="190"/>
      <c r="Z338" s="190"/>
      <c r="AA338" s="190"/>
    </row>
    <row xmlns:x14ac="http://schemas.microsoft.com/office/spreadsheetml/2009/9/ac" r="339" ht="15.75" x14ac:dyDescent="0.25">
      <c r="A339" s="190"/>
      <c r="B339" s="191"/>
      <c r="C339" s="190"/>
      <c r="D339" s="190"/>
      <c r="E339" s="190"/>
      <c r="F339" s="190"/>
      <c r="G339" s="190"/>
      <c r="H339" s="190"/>
      <c r="I339" s="190"/>
      <c r="J339" s="190"/>
      <c r="K339" s="190"/>
      <c r="L339" s="190"/>
      <c r="M339" s="190"/>
      <c r="N339" s="190"/>
      <c r="O339" s="190"/>
      <c r="P339" s="190"/>
      <c r="Q339" s="190"/>
      <c r="R339" s="190"/>
      <c r="S339" s="190"/>
      <c r="T339" s="190"/>
      <c r="U339" s="190"/>
      <c r="V339" s="190"/>
      <c r="W339" s="190"/>
      <c r="X339" s="190"/>
      <c r="Y339" s="190"/>
      <c r="Z339" s="190"/>
      <c r="AA339" s="190"/>
    </row>
    <row xmlns:x14ac="http://schemas.microsoft.com/office/spreadsheetml/2009/9/ac" r="340" ht="15.75" x14ac:dyDescent="0.25">
      <c r="A340" s="190"/>
      <c r="B340" s="191"/>
      <c r="C340" s="190"/>
      <c r="D340" s="190"/>
      <c r="E340" s="190"/>
      <c r="F340" s="190"/>
      <c r="G340" s="190"/>
      <c r="H340" s="190"/>
      <c r="I340" s="190"/>
      <c r="J340" s="190"/>
      <c r="K340" s="190"/>
      <c r="L340" s="190"/>
      <c r="M340" s="190"/>
      <c r="N340" s="190"/>
      <c r="O340" s="190"/>
      <c r="P340" s="190"/>
      <c r="Q340" s="190"/>
      <c r="R340" s="190"/>
      <c r="S340" s="190"/>
      <c r="T340" s="190"/>
      <c r="U340" s="190"/>
      <c r="V340" s="190"/>
      <c r="W340" s="190"/>
      <c r="X340" s="190"/>
      <c r="Y340" s="190"/>
      <c r="Z340" s="190"/>
      <c r="AA340" s="190"/>
    </row>
    <row xmlns:x14ac="http://schemas.microsoft.com/office/spreadsheetml/2009/9/ac" r="341" ht="15.75" x14ac:dyDescent="0.25">
      <c r="A341" s="190"/>
      <c r="B341" s="191"/>
      <c r="C341" s="190"/>
      <c r="D341" s="190"/>
      <c r="E341" s="190"/>
      <c r="F341" s="190"/>
      <c r="G341" s="190"/>
      <c r="H341" s="190"/>
      <c r="I341" s="190"/>
      <c r="J341" s="190"/>
      <c r="K341" s="190"/>
      <c r="L341" s="190"/>
      <c r="M341" s="190"/>
      <c r="N341" s="190"/>
      <c r="O341" s="190"/>
      <c r="P341" s="190"/>
      <c r="Q341" s="190"/>
      <c r="R341" s="190"/>
      <c r="S341" s="190"/>
      <c r="T341" s="190"/>
      <c r="U341" s="190"/>
      <c r="V341" s="190"/>
      <c r="W341" s="190"/>
      <c r="X341" s="190"/>
      <c r="Y341" s="190"/>
      <c r="Z341" s="190"/>
      <c r="AA341" s="190"/>
    </row>
    <row xmlns:x14ac="http://schemas.microsoft.com/office/spreadsheetml/2009/9/ac" r="342" ht="15.75" x14ac:dyDescent="0.25">
      <c r="A342" s="190"/>
      <c r="B342" s="191"/>
      <c r="C342" s="190"/>
      <c r="D342" s="190"/>
      <c r="E342" s="190"/>
      <c r="F342" s="190"/>
      <c r="G342" s="190"/>
      <c r="H342" s="190"/>
      <c r="I342" s="190"/>
      <c r="J342" s="190"/>
      <c r="K342" s="190"/>
      <c r="L342" s="190"/>
      <c r="M342" s="190"/>
      <c r="N342" s="190"/>
      <c r="O342" s="190"/>
      <c r="P342" s="190"/>
      <c r="Q342" s="190"/>
      <c r="R342" s="190"/>
      <c r="S342" s="190"/>
      <c r="T342" s="190"/>
      <c r="U342" s="190"/>
      <c r="V342" s="190"/>
      <c r="W342" s="190"/>
      <c r="X342" s="190"/>
      <c r="Y342" s="190"/>
      <c r="Z342" s="190"/>
      <c r="AA342" s="190"/>
    </row>
    <row xmlns:x14ac="http://schemas.microsoft.com/office/spreadsheetml/2009/9/ac" r="343" ht="15.75" x14ac:dyDescent="0.25">
      <c r="A343" s="190"/>
      <c r="B343" s="191"/>
      <c r="C343" s="190"/>
      <c r="D343" s="190"/>
      <c r="E343" s="190"/>
      <c r="F343" s="190"/>
      <c r="G343" s="190"/>
      <c r="H343" s="190"/>
      <c r="I343" s="190"/>
      <c r="J343" s="190"/>
      <c r="K343" s="190"/>
      <c r="L343" s="190"/>
      <c r="M343" s="190"/>
      <c r="N343" s="190"/>
      <c r="O343" s="190"/>
      <c r="P343" s="190"/>
      <c r="Q343" s="190"/>
      <c r="R343" s="190"/>
      <c r="S343" s="190"/>
      <c r="T343" s="190"/>
      <c r="U343" s="190"/>
      <c r="V343" s="190"/>
      <c r="W343" s="190"/>
      <c r="X343" s="190"/>
      <c r="Y343" s="190"/>
      <c r="Z343" s="190"/>
      <c r="AA343" s="190"/>
    </row>
    <row xmlns:x14ac="http://schemas.microsoft.com/office/spreadsheetml/2009/9/ac" r="344" ht="15.75" x14ac:dyDescent="0.25">
      <c r="A344" s="190"/>
      <c r="B344" s="191"/>
      <c r="C344" s="190"/>
      <c r="D344" s="190"/>
      <c r="E344" s="190"/>
      <c r="F344" s="190"/>
      <c r="G344" s="190"/>
      <c r="H344" s="190"/>
      <c r="I344" s="190"/>
      <c r="J344" s="190"/>
      <c r="K344" s="190"/>
      <c r="L344" s="190"/>
      <c r="M344" s="190"/>
      <c r="N344" s="190"/>
      <c r="O344" s="190"/>
      <c r="P344" s="190"/>
      <c r="Q344" s="190"/>
      <c r="R344" s="190"/>
      <c r="S344" s="190"/>
      <c r="T344" s="190"/>
      <c r="U344" s="190"/>
      <c r="V344" s="190"/>
      <c r="W344" s="190"/>
      <c r="X344" s="190"/>
      <c r="Y344" s="190"/>
      <c r="Z344" s="190"/>
      <c r="AA344" s="190"/>
    </row>
    <row xmlns:x14ac="http://schemas.microsoft.com/office/spreadsheetml/2009/9/ac" r="345" ht="15.75" x14ac:dyDescent="0.25">
      <c r="A345" s="190"/>
      <c r="B345" s="191"/>
      <c r="C345" s="190"/>
      <c r="D345" s="190"/>
      <c r="E345" s="190"/>
      <c r="F345" s="190"/>
      <c r="G345" s="190"/>
      <c r="H345" s="190"/>
      <c r="I345" s="190"/>
      <c r="J345" s="190"/>
      <c r="K345" s="190"/>
      <c r="L345" s="190"/>
      <c r="M345" s="190"/>
      <c r="N345" s="190"/>
      <c r="O345" s="190"/>
      <c r="P345" s="190"/>
      <c r="Q345" s="190"/>
      <c r="R345" s="190"/>
      <c r="S345" s="190"/>
      <c r="T345" s="190"/>
      <c r="U345" s="190"/>
      <c r="V345" s="190"/>
      <c r="W345" s="190"/>
      <c r="X345" s="190"/>
      <c r="Y345" s="190"/>
      <c r="Z345" s="190"/>
      <c r="AA345" s="190"/>
    </row>
    <row xmlns:x14ac="http://schemas.microsoft.com/office/spreadsheetml/2009/9/ac" r="346" ht="15.75" x14ac:dyDescent="0.25">
      <c r="A346" s="190"/>
      <c r="B346" s="191"/>
      <c r="C346" s="190"/>
      <c r="D346" s="190"/>
      <c r="E346" s="190"/>
      <c r="F346" s="190"/>
      <c r="G346" s="190"/>
      <c r="H346" s="190"/>
      <c r="I346" s="190"/>
      <c r="J346" s="190"/>
      <c r="K346" s="190"/>
      <c r="L346" s="190"/>
      <c r="M346" s="190"/>
      <c r="N346" s="190"/>
      <c r="O346" s="190"/>
      <c r="P346" s="190"/>
      <c r="Q346" s="190"/>
      <c r="R346" s="190"/>
      <c r="S346" s="190"/>
      <c r="T346" s="190"/>
      <c r="U346" s="190"/>
      <c r="V346" s="190"/>
      <c r="W346" s="190"/>
      <c r="X346" s="190"/>
      <c r="Y346" s="190"/>
      <c r="Z346" s="190"/>
      <c r="AA346" s="190"/>
    </row>
    <row xmlns:x14ac="http://schemas.microsoft.com/office/spreadsheetml/2009/9/ac" r="347" ht="15.75" x14ac:dyDescent="0.25">
      <c r="A347" s="190"/>
      <c r="B347" s="191"/>
      <c r="C347" s="190"/>
      <c r="D347" s="190"/>
      <c r="E347" s="190"/>
      <c r="F347" s="190"/>
      <c r="G347" s="190"/>
      <c r="H347" s="190"/>
      <c r="I347" s="190"/>
      <c r="J347" s="190"/>
      <c r="K347" s="190"/>
      <c r="L347" s="190"/>
      <c r="M347" s="190"/>
      <c r="N347" s="190"/>
      <c r="O347" s="190"/>
      <c r="P347" s="190"/>
      <c r="Q347" s="190"/>
      <c r="R347" s="190"/>
      <c r="S347" s="190"/>
      <c r="T347" s="190"/>
      <c r="U347" s="190"/>
      <c r="V347" s="190"/>
      <c r="W347" s="190"/>
      <c r="X347" s="190"/>
      <c r="Y347" s="190"/>
      <c r="Z347" s="190"/>
      <c r="AA347" s="190"/>
    </row>
    <row xmlns:x14ac="http://schemas.microsoft.com/office/spreadsheetml/2009/9/ac" r="348" ht="15.75" x14ac:dyDescent="0.25">
      <c r="A348" s="190"/>
      <c r="B348" s="191"/>
      <c r="C348" s="190"/>
      <c r="D348" s="190"/>
      <c r="E348" s="190"/>
      <c r="F348" s="190"/>
      <c r="G348" s="190"/>
      <c r="H348" s="190"/>
      <c r="I348" s="190"/>
      <c r="J348" s="190"/>
      <c r="K348" s="190"/>
      <c r="L348" s="190"/>
      <c r="M348" s="190"/>
      <c r="N348" s="190"/>
      <c r="O348" s="190"/>
      <c r="P348" s="190"/>
      <c r="Q348" s="190"/>
      <c r="R348" s="190"/>
      <c r="S348" s="190"/>
      <c r="T348" s="190"/>
      <c r="U348" s="190"/>
      <c r="V348" s="190"/>
      <c r="W348" s="190"/>
      <c r="X348" s="190"/>
      <c r="Y348" s="190"/>
      <c r="Z348" s="190"/>
      <c r="AA348" s="190"/>
    </row>
    <row xmlns:x14ac="http://schemas.microsoft.com/office/spreadsheetml/2009/9/ac" r="349" ht="15.75" x14ac:dyDescent="0.25">
      <c r="A349" s="190"/>
      <c r="B349" s="191"/>
      <c r="C349" s="190"/>
      <c r="D349" s="190"/>
      <c r="E349" s="190"/>
      <c r="F349" s="190"/>
      <c r="G349" s="190"/>
      <c r="H349" s="190"/>
      <c r="I349" s="190"/>
      <c r="J349" s="190"/>
      <c r="K349" s="190"/>
      <c r="L349" s="190"/>
      <c r="M349" s="190"/>
      <c r="N349" s="190"/>
      <c r="O349" s="190"/>
      <c r="P349" s="190"/>
      <c r="Q349" s="190"/>
      <c r="R349" s="190"/>
      <c r="S349" s="190"/>
      <c r="T349" s="190"/>
      <c r="U349" s="190"/>
      <c r="V349" s="190"/>
      <c r="W349" s="190"/>
      <c r="X349" s="190"/>
      <c r="Y349" s="190"/>
      <c r="Z349" s="190"/>
      <c r="AA349" s="190"/>
    </row>
    <row xmlns:x14ac="http://schemas.microsoft.com/office/spreadsheetml/2009/9/ac" r="350" ht="15.75" x14ac:dyDescent="0.25">
      <c r="A350" s="190"/>
      <c r="B350" s="191"/>
      <c r="C350" s="190"/>
      <c r="D350" s="190"/>
      <c r="E350" s="190"/>
      <c r="F350" s="190"/>
      <c r="G350" s="190"/>
      <c r="H350" s="190"/>
      <c r="I350" s="190"/>
      <c r="J350" s="190"/>
      <c r="K350" s="190"/>
      <c r="L350" s="190"/>
      <c r="M350" s="190"/>
      <c r="N350" s="190"/>
      <c r="O350" s="190"/>
      <c r="P350" s="190"/>
      <c r="Q350" s="190"/>
      <c r="R350" s="190"/>
      <c r="S350" s="190"/>
      <c r="T350" s="190"/>
      <c r="U350" s="190"/>
      <c r="V350" s="190"/>
      <c r="W350" s="190"/>
      <c r="X350" s="190"/>
      <c r="Y350" s="190"/>
      <c r="Z350" s="190"/>
      <c r="AA350" s="190"/>
    </row>
    <row xmlns:x14ac="http://schemas.microsoft.com/office/spreadsheetml/2009/9/ac" r="351" ht="15.75" x14ac:dyDescent="0.25">
      <c r="A351" s="190"/>
      <c r="B351" s="191"/>
      <c r="C351" s="190"/>
      <c r="D351" s="190"/>
      <c r="E351" s="190"/>
      <c r="F351" s="190"/>
      <c r="G351" s="190"/>
      <c r="H351" s="190"/>
      <c r="I351" s="190"/>
      <c r="J351" s="190"/>
      <c r="K351" s="190"/>
      <c r="L351" s="190"/>
      <c r="M351" s="190"/>
      <c r="N351" s="190"/>
      <c r="O351" s="190"/>
      <c r="P351" s="190"/>
      <c r="Q351" s="190"/>
      <c r="R351" s="190"/>
      <c r="S351" s="190"/>
      <c r="T351" s="190"/>
      <c r="U351" s="190"/>
      <c r="V351" s="190"/>
      <c r="W351" s="190"/>
      <c r="X351" s="190"/>
      <c r="Y351" s="190"/>
      <c r="Z351" s="190"/>
      <c r="AA351" s="190"/>
    </row>
    <row xmlns:x14ac="http://schemas.microsoft.com/office/spreadsheetml/2009/9/ac" r="352" ht="15.75" x14ac:dyDescent="0.25">
      <c r="A352" s="190"/>
      <c r="B352" s="191"/>
      <c r="C352" s="190"/>
      <c r="D352" s="190"/>
      <c r="E352" s="190"/>
      <c r="F352" s="190"/>
      <c r="G352" s="190"/>
      <c r="H352" s="190"/>
      <c r="I352" s="190"/>
      <c r="J352" s="190"/>
      <c r="K352" s="190"/>
      <c r="L352" s="190"/>
      <c r="M352" s="190"/>
      <c r="N352" s="190"/>
      <c r="O352" s="190"/>
      <c r="P352" s="190"/>
      <c r="Q352" s="190"/>
      <c r="R352" s="190"/>
      <c r="S352" s="190"/>
      <c r="T352" s="190"/>
      <c r="U352" s="190"/>
      <c r="V352" s="190"/>
      <c r="W352" s="190"/>
      <c r="X352" s="190"/>
      <c r="Y352" s="190"/>
      <c r="Z352" s="190"/>
      <c r="AA352" s="190"/>
    </row>
    <row xmlns:x14ac="http://schemas.microsoft.com/office/spreadsheetml/2009/9/ac" r="353" ht="15.75" x14ac:dyDescent="0.25">
      <c r="A353" s="190"/>
      <c r="B353" s="191"/>
      <c r="C353" s="190"/>
      <c r="D353" s="190"/>
      <c r="E353" s="190"/>
      <c r="F353" s="190"/>
      <c r="G353" s="190"/>
      <c r="H353" s="190"/>
      <c r="I353" s="190"/>
      <c r="J353" s="190"/>
      <c r="K353" s="190"/>
      <c r="L353" s="190"/>
      <c r="M353" s="190"/>
      <c r="N353" s="190"/>
      <c r="O353" s="190"/>
      <c r="P353" s="190"/>
      <c r="Q353" s="190"/>
      <c r="R353" s="190"/>
      <c r="S353" s="190"/>
      <c r="T353" s="190"/>
      <c r="U353" s="190"/>
      <c r="V353" s="190"/>
      <c r="W353" s="190"/>
      <c r="X353" s="190"/>
      <c r="Y353" s="190"/>
      <c r="Z353" s="190"/>
      <c r="AA353" s="190"/>
    </row>
    <row xmlns:x14ac="http://schemas.microsoft.com/office/spreadsheetml/2009/9/ac" r="354" ht="15.75" x14ac:dyDescent="0.25">
      <c r="A354" s="190"/>
      <c r="B354" s="191"/>
      <c r="C354" s="190"/>
      <c r="D354" s="190"/>
      <c r="E354" s="190"/>
      <c r="F354" s="190"/>
      <c r="G354" s="190"/>
      <c r="H354" s="190"/>
      <c r="I354" s="190"/>
      <c r="J354" s="190"/>
      <c r="K354" s="190"/>
      <c r="L354" s="190"/>
      <c r="M354" s="190"/>
      <c r="N354" s="190"/>
      <c r="O354" s="190"/>
      <c r="P354" s="190"/>
      <c r="Q354" s="190"/>
      <c r="R354" s="190"/>
      <c r="S354" s="190"/>
      <c r="T354" s="190"/>
      <c r="U354" s="190"/>
      <c r="V354" s="190"/>
      <c r="W354" s="190"/>
      <c r="X354" s="190"/>
      <c r="Y354" s="190"/>
      <c r="Z354" s="190"/>
      <c r="AA354" s="190"/>
    </row>
    <row xmlns:x14ac="http://schemas.microsoft.com/office/spreadsheetml/2009/9/ac" r="355" ht="15.75" x14ac:dyDescent="0.25">
      <c r="A355" s="190"/>
      <c r="B355" s="191"/>
      <c r="C355" s="190"/>
      <c r="D355" s="190"/>
      <c r="E355" s="190"/>
      <c r="F355" s="190"/>
      <c r="G355" s="190"/>
      <c r="H355" s="190"/>
      <c r="I355" s="190"/>
      <c r="J355" s="190"/>
      <c r="K355" s="190"/>
      <c r="L355" s="190"/>
      <c r="M355" s="190"/>
      <c r="N355" s="190"/>
      <c r="O355" s="190"/>
      <c r="P355" s="190"/>
      <c r="Q355" s="190"/>
      <c r="R355" s="190"/>
      <c r="S355" s="190"/>
      <c r="T355" s="190"/>
      <c r="U355" s="190"/>
      <c r="V355" s="190"/>
      <c r="W355" s="190"/>
      <c r="X355" s="190"/>
      <c r="Y355" s="190"/>
      <c r="Z355" s="190"/>
      <c r="AA355" s="190"/>
    </row>
    <row xmlns:x14ac="http://schemas.microsoft.com/office/spreadsheetml/2009/9/ac" r="356" ht="15.75" x14ac:dyDescent="0.25">
      <c r="A356" s="190"/>
      <c r="B356" s="191"/>
      <c r="C356" s="190"/>
      <c r="D356" s="190"/>
      <c r="E356" s="190"/>
      <c r="F356" s="190"/>
      <c r="G356" s="190"/>
      <c r="H356" s="190"/>
      <c r="I356" s="190"/>
      <c r="J356" s="190"/>
      <c r="K356" s="190"/>
      <c r="L356" s="190"/>
      <c r="M356" s="190"/>
      <c r="N356" s="190"/>
      <c r="O356" s="190"/>
      <c r="P356" s="190"/>
      <c r="Q356" s="190"/>
      <c r="R356" s="190"/>
      <c r="S356" s="190"/>
      <c r="T356" s="190"/>
      <c r="U356" s="190"/>
      <c r="V356" s="190"/>
      <c r="W356" s="190"/>
      <c r="X356" s="190"/>
      <c r="Y356" s="190"/>
      <c r="Z356" s="190"/>
      <c r="AA356" s="190"/>
    </row>
    <row xmlns:x14ac="http://schemas.microsoft.com/office/spreadsheetml/2009/9/ac" r="357" ht="15.75" x14ac:dyDescent="0.25">
      <c r="A357" s="190"/>
      <c r="B357" s="191"/>
      <c r="C357" s="190"/>
      <c r="D357" s="190"/>
      <c r="E357" s="190"/>
      <c r="F357" s="190"/>
      <c r="G357" s="190"/>
      <c r="H357" s="190"/>
      <c r="I357" s="190"/>
      <c r="J357" s="190"/>
      <c r="K357" s="190"/>
      <c r="L357" s="190"/>
      <c r="M357" s="190"/>
      <c r="N357" s="190"/>
      <c r="O357" s="190"/>
      <c r="P357" s="190"/>
      <c r="Q357" s="190"/>
      <c r="R357" s="190"/>
      <c r="S357" s="190"/>
      <c r="T357" s="190"/>
      <c r="U357" s="190"/>
      <c r="V357" s="190"/>
      <c r="W357" s="190"/>
      <c r="X357" s="190"/>
      <c r="Y357" s="190"/>
      <c r="Z357" s="190"/>
      <c r="AA357" s="190"/>
    </row>
    <row xmlns:x14ac="http://schemas.microsoft.com/office/spreadsheetml/2009/9/ac" r="358" ht="15.75" x14ac:dyDescent="0.25">
      <c r="A358" s="190"/>
      <c r="B358" s="191"/>
      <c r="C358" s="190"/>
      <c r="D358" s="190"/>
      <c r="E358" s="190"/>
      <c r="F358" s="190"/>
      <c r="G358" s="190"/>
      <c r="H358" s="190"/>
      <c r="I358" s="190"/>
      <c r="J358" s="190"/>
      <c r="K358" s="190"/>
      <c r="L358" s="190"/>
      <c r="M358" s="190"/>
      <c r="N358" s="190"/>
      <c r="O358" s="190"/>
      <c r="P358" s="190"/>
      <c r="Q358" s="190"/>
      <c r="R358" s="190"/>
      <c r="S358" s="190"/>
      <c r="T358" s="190"/>
      <c r="U358" s="190"/>
      <c r="V358" s="190"/>
      <c r="W358" s="190"/>
      <c r="X358" s="190"/>
      <c r="Y358" s="190"/>
      <c r="Z358" s="190"/>
      <c r="AA358" s="190"/>
    </row>
    <row xmlns:x14ac="http://schemas.microsoft.com/office/spreadsheetml/2009/9/ac" r="359" ht="15.75" x14ac:dyDescent="0.25">
      <c r="A359" s="190"/>
      <c r="B359" s="191"/>
      <c r="C359" s="190"/>
      <c r="D359" s="190"/>
      <c r="E359" s="190"/>
      <c r="F359" s="190"/>
      <c r="G359" s="190"/>
      <c r="H359" s="190"/>
      <c r="I359" s="190"/>
      <c r="J359" s="190"/>
      <c r="K359" s="190"/>
      <c r="L359" s="190"/>
      <c r="M359" s="190"/>
      <c r="N359" s="190"/>
      <c r="O359" s="190"/>
      <c r="P359" s="190"/>
      <c r="Q359" s="190"/>
      <c r="R359" s="190"/>
      <c r="S359" s="190"/>
      <c r="T359" s="190"/>
      <c r="U359" s="190"/>
      <c r="V359" s="190"/>
      <c r="W359" s="190"/>
      <c r="X359" s="190"/>
      <c r="Y359" s="190"/>
      <c r="Z359" s="190"/>
      <c r="AA359" s="190"/>
    </row>
    <row xmlns:x14ac="http://schemas.microsoft.com/office/spreadsheetml/2009/9/ac" r="360" ht="15.75" x14ac:dyDescent="0.25">
      <c r="A360" s="190"/>
      <c r="B360" s="191"/>
      <c r="C360" s="190"/>
      <c r="D360" s="190"/>
      <c r="E360" s="190"/>
      <c r="F360" s="190"/>
      <c r="G360" s="190"/>
      <c r="H360" s="190"/>
      <c r="I360" s="190"/>
      <c r="J360" s="190"/>
      <c r="K360" s="190"/>
      <c r="L360" s="190"/>
      <c r="M360" s="190"/>
      <c r="N360" s="190"/>
      <c r="O360" s="190"/>
      <c r="P360" s="190"/>
      <c r="Q360" s="190"/>
      <c r="R360" s="190"/>
      <c r="S360" s="190"/>
      <c r="T360" s="190"/>
      <c r="U360" s="190"/>
      <c r="V360" s="190"/>
      <c r="W360" s="190"/>
      <c r="X360" s="190"/>
      <c r="Y360" s="190"/>
      <c r="Z360" s="190"/>
      <c r="AA360" s="190"/>
    </row>
    <row xmlns:x14ac="http://schemas.microsoft.com/office/spreadsheetml/2009/9/ac" r="361" ht="15.75" x14ac:dyDescent="0.25">
      <c r="A361" s="190"/>
      <c r="B361" s="191"/>
      <c r="C361" s="190"/>
      <c r="D361" s="190"/>
      <c r="E361" s="190"/>
      <c r="F361" s="190"/>
      <c r="G361" s="190"/>
      <c r="H361" s="190"/>
      <c r="I361" s="190"/>
      <c r="J361" s="190"/>
      <c r="K361" s="190"/>
      <c r="L361" s="190"/>
      <c r="M361" s="190"/>
      <c r="N361" s="190"/>
      <c r="O361" s="190"/>
      <c r="P361" s="190"/>
      <c r="Q361" s="190"/>
      <c r="R361" s="190"/>
      <c r="S361" s="190"/>
      <c r="T361" s="190"/>
      <c r="U361" s="190"/>
      <c r="V361" s="190"/>
      <c r="W361" s="190"/>
      <c r="X361" s="190"/>
      <c r="Y361" s="190"/>
      <c r="Z361" s="190"/>
      <c r="AA361" s="190"/>
    </row>
    <row xmlns:x14ac="http://schemas.microsoft.com/office/spreadsheetml/2009/9/ac" r="362" ht="15.75" x14ac:dyDescent="0.25">
      <c r="A362" s="190"/>
      <c r="B362" s="191"/>
      <c r="C362" s="190"/>
      <c r="D362" s="190"/>
      <c r="E362" s="190"/>
      <c r="F362" s="190"/>
      <c r="G362" s="190"/>
      <c r="H362" s="190"/>
      <c r="I362" s="190"/>
      <c r="J362" s="190"/>
      <c r="K362" s="190"/>
      <c r="L362" s="190"/>
      <c r="M362" s="190"/>
      <c r="N362" s="190"/>
      <c r="O362" s="190"/>
      <c r="P362" s="190"/>
      <c r="Q362" s="190"/>
      <c r="R362" s="190"/>
      <c r="S362" s="190"/>
      <c r="T362" s="190"/>
      <c r="U362" s="190"/>
      <c r="V362" s="190"/>
      <c r="W362" s="190"/>
      <c r="X362" s="190"/>
      <c r="Y362" s="190"/>
      <c r="Z362" s="190"/>
      <c r="AA362" s="190"/>
    </row>
    <row xmlns:x14ac="http://schemas.microsoft.com/office/spreadsheetml/2009/9/ac" r="363" ht="15.75" x14ac:dyDescent="0.25">
      <c r="A363" s="190"/>
      <c r="B363" s="191"/>
      <c r="C363" s="190"/>
      <c r="D363" s="190"/>
      <c r="E363" s="190"/>
      <c r="F363" s="190"/>
      <c r="G363" s="190"/>
      <c r="H363" s="190"/>
      <c r="I363" s="190"/>
      <c r="J363" s="190"/>
      <c r="K363" s="190"/>
      <c r="L363" s="190"/>
      <c r="M363" s="190"/>
      <c r="N363" s="190"/>
      <c r="O363" s="190"/>
      <c r="P363" s="190"/>
      <c r="Q363" s="190"/>
      <c r="R363" s="190"/>
      <c r="S363" s="190"/>
      <c r="T363" s="190"/>
      <c r="U363" s="190"/>
      <c r="V363" s="190"/>
      <c r="W363" s="190"/>
      <c r="X363" s="190"/>
      <c r="Y363" s="190"/>
      <c r="Z363" s="190"/>
      <c r="AA363" s="190"/>
    </row>
    <row xmlns:x14ac="http://schemas.microsoft.com/office/spreadsheetml/2009/9/ac" r="364" ht="15.75" x14ac:dyDescent="0.25">
      <c r="A364" s="190"/>
      <c r="B364" s="191"/>
      <c r="C364" s="190"/>
      <c r="D364" s="190"/>
      <c r="E364" s="190"/>
      <c r="F364" s="190"/>
      <c r="G364" s="190"/>
      <c r="H364" s="190"/>
      <c r="I364" s="190"/>
      <c r="J364" s="190"/>
      <c r="K364" s="190"/>
      <c r="L364" s="190"/>
      <c r="M364" s="190"/>
      <c r="N364" s="190"/>
      <c r="O364" s="190"/>
      <c r="P364" s="190"/>
      <c r="Q364" s="190"/>
      <c r="R364" s="190"/>
      <c r="S364" s="190"/>
      <c r="T364" s="190"/>
      <c r="U364" s="190"/>
      <c r="V364" s="190"/>
      <c r="W364" s="190"/>
      <c r="X364" s="190"/>
      <c r="Y364" s="190"/>
      <c r="Z364" s="190"/>
      <c r="AA364" s="190"/>
    </row>
    <row xmlns:x14ac="http://schemas.microsoft.com/office/spreadsheetml/2009/9/ac" r="365" ht="15.75" x14ac:dyDescent="0.25">
      <c r="A365" s="190"/>
      <c r="B365" s="191"/>
      <c r="C365" s="190"/>
      <c r="D365" s="190"/>
      <c r="E365" s="190"/>
      <c r="F365" s="190"/>
      <c r="G365" s="190"/>
      <c r="H365" s="190"/>
      <c r="I365" s="190"/>
      <c r="J365" s="190"/>
      <c r="K365" s="190"/>
      <c r="L365" s="190"/>
      <c r="M365" s="190"/>
      <c r="N365" s="190"/>
      <c r="O365" s="190"/>
      <c r="P365" s="190"/>
      <c r="Q365" s="190"/>
      <c r="R365" s="190"/>
      <c r="S365" s="190"/>
      <c r="T365" s="190"/>
      <c r="U365" s="190"/>
      <c r="V365" s="190"/>
      <c r="W365" s="190"/>
      <c r="X365" s="190"/>
      <c r="Y365" s="190"/>
      <c r="Z365" s="190"/>
      <c r="AA365" s="190"/>
    </row>
    <row xmlns:x14ac="http://schemas.microsoft.com/office/spreadsheetml/2009/9/ac" r="366" ht="15.75" x14ac:dyDescent="0.25">
      <c r="A366" s="190"/>
      <c r="B366" s="191"/>
      <c r="C366" s="190"/>
      <c r="D366" s="190"/>
      <c r="E366" s="190"/>
      <c r="F366" s="190"/>
      <c r="G366" s="190"/>
      <c r="H366" s="190"/>
      <c r="I366" s="190"/>
      <c r="J366" s="190"/>
      <c r="K366" s="190"/>
      <c r="L366" s="190"/>
      <c r="M366" s="190"/>
      <c r="N366" s="190"/>
      <c r="O366" s="190"/>
      <c r="P366" s="190"/>
      <c r="Q366" s="190"/>
      <c r="R366" s="190"/>
      <c r="S366" s="190"/>
      <c r="T366" s="190"/>
      <c r="U366" s="190"/>
      <c r="V366" s="190"/>
      <c r="W366" s="190"/>
      <c r="X366" s="190"/>
      <c r="Y366" s="190"/>
      <c r="Z366" s="190"/>
      <c r="AA366" s="190"/>
    </row>
    <row xmlns:x14ac="http://schemas.microsoft.com/office/spreadsheetml/2009/9/ac" r="367" ht="15.75" x14ac:dyDescent="0.25">
      <c r="A367" s="190"/>
      <c r="B367" s="191"/>
      <c r="C367" s="190"/>
      <c r="D367" s="190"/>
      <c r="E367" s="190"/>
      <c r="F367" s="190"/>
      <c r="G367" s="190"/>
      <c r="H367" s="190"/>
      <c r="I367" s="190"/>
      <c r="J367" s="190"/>
      <c r="K367" s="190"/>
      <c r="L367" s="190"/>
      <c r="M367" s="190"/>
      <c r="N367" s="190"/>
      <c r="O367" s="190"/>
      <c r="P367" s="190"/>
      <c r="Q367" s="190"/>
      <c r="R367" s="190"/>
      <c r="S367" s="190"/>
      <c r="T367" s="190"/>
      <c r="U367" s="190"/>
      <c r="V367" s="190"/>
      <c r="W367" s="190"/>
      <c r="X367" s="190"/>
      <c r="Y367" s="190"/>
      <c r="Z367" s="190"/>
      <c r="AA367" s="190"/>
    </row>
    <row xmlns:x14ac="http://schemas.microsoft.com/office/spreadsheetml/2009/9/ac" r="368" ht="15.75" x14ac:dyDescent="0.25">
      <c r="A368" s="190"/>
      <c r="B368" s="191"/>
      <c r="C368" s="190"/>
      <c r="D368" s="190"/>
      <c r="E368" s="190"/>
      <c r="F368" s="190"/>
      <c r="G368" s="190"/>
      <c r="H368" s="190"/>
      <c r="I368" s="190"/>
      <c r="J368" s="190"/>
      <c r="K368" s="190"/>
      <c r="L368" s="190"/>
      <c r="M368" s="190"/>
      <c r="N368" s="190"/>
      <c r="O368" s="190"/>
      <c r="P368" s="190"/>
      <c r="Q368" s="190"/>
      <c r="R368" s="190"/>
      <c r="S368" s="190"/>
      <c r="T368" s="190"/>
      <c r="U368" s="190"/>
      <c r="V368" s="190"/>
      <c r="W368" s="190"/>
      <c r="X368" s="190"/>
      <c r="Y368" s="190"/>
      <c r="Z368" s="190"/>
      <c r="AA368" s="190"/>
    </row>
    <row xmlns:x14ac="http://schemas.microsoft.com/office/spreadsheetml/2009/9/ac" r="369" ht="15.75" x14ac:dyDescent="0.25">
      <c r="A369" s="190"/>
      <c r="B369" s="191"/>
      <c r="C369" s="190"/>
      <c r="D369" s="190"/>
      <c r="E369" s="190"/>
      <c r="F369" s="190"/>
      <c r="G369" s="190"/>
      <c r="H369" s="190"/>
      <c r="I369" s="190"/>
      <c r="J369" s="190"/>
      <c r="K369" s="190"/>
      <c r="L369" s="190"/>
      <c r="M369" s="190"/>
      <c r="N369" s="190"/>
      <c r="O369" s="190"/>
      <c r="P369" s="190"/>
      <c r="Q369" s="190"/>
      <c r="R369" s="190"/>
      <c r="S369" s="190"/>
      <c r="T369" s="190"/>
      <c r="U369" s="190"/>
      <c r="V369" s="190"/>
      <c r="W369" s="190"/>
      <c r="X369" s="190"/>
      <c r="Y369" s="190"/>
      <c r="Z369" s="190"/>
      <c r="AA369" s="190"/>
    </row>
    <row xmlns:x14ac="http://schemas.microsoft.com/office/spreadsheetml/2009/9/ac" r="370" ht="15.75" x14ac:dyDescent="0.25">
      <c r="A370" s="190"/>
      <c r="B370" s="191"/>
      <c r="C370" s="190"/>
      <c r="D370" s="190"/>
      <c r="E370" s="190"/>
      <c r="F370" s="190"/>
      <c r="G370" s="190"/>
      <c r="H370" s="190"/>
      <c r="I370" s="190"/>
      <c r="J370" s="190"/>
      <c r="K370" s="190"/>
      <c r="L370" s="190"/>
      <c r="M370" s="190"/>
      <c r="N370" s="190"/>
      <c r="O370" s="190"/>
      <c r="P370" s="190"/>
      <c r="Q370" s="190"/>
      <c r="R370" s="190"/>
      <c r="S370" s="190"/>
      <c r="T370" s="190"/>
      <c r="U370" s="190"/>
      <c r="V370" s="190"/>
      <c r="W370" s="190"/>
      <c r="X370" s="190"/>
      <c r="Y370" s="190"/>
      <c r="Z370" s="190"/>
      <c r="AA370" s="190"/>
    </row>
    <row xmlns:x14ac="http://schemas.microsoft.com/office/spreadsheetml/2009/9/ac" r="371" ht="15.75" x14ac:dyDescent="0.25">
      <c r="A371" s="190"/>
      <c r="B371" s="191"/>
      <c r="C371" s="190"/>
      <c r="D371" s="190"/>
      <c r="E371" s="190"/>
      <c r="F371" s="190"/>
      <c r="G371" s="190"/>
      <c r="H371" s="190"/>
      <c r="I371" s="190"/>
      <c r="J371" s="190"/>
      <c r="K371" s="190"/>
      <c r="L371" s="190"/>
      <c r="M371" s="190"/>
      <c r="N371" s="190"/>
      <c r="O371" s="190"/>
      <c r="P371" s="190"/>
      <c r="Q371" s="190"/>
      <c r="R371" s="190"/>
      <c r="S371" s="190"/>
      <c r="T371" s="190"/>
      <c r="U371" s="190"/>
      <c r="V371" s="190"/>
      <c r="W371" s="190"/>
      <c r="X371" s="190"/>
      <c r="Y371" s="190"/>
      <c r="Z371" s="190"/>
      <c r="AA371" s="190"/>
    </row>
    <row xmlns:x14ac="http://schemas.microsoft.com/office/spreadsheetml/2009/9/ac" r="372" ht="15.75" x14ac:dyDescent="0.25">
      <c r="A372" s="190"/>
      <c r="B372" s="191"/>
      <c r="C372" s="190"/>
      <c r="D372" s="190"/>
      <c r="E372" s="190"/>
      <c r="F372" s="190"/>
      <c r="G372" s="190"/>
      <c r="H372" s="190"/>
      <c r="I372" s="190"/>
      <c r="J372" s="190"/>
      <c r="K372" s="190"/>
      <c r="L372" s="190"/>
      <c r="M372" s="190"/>
      <c r="N372" s="190"/>
      <c r="O372" s="190"/>
      <c r="P372" s="190"/>
      <c r="Q372" s="190"/>
      <c r="R372" s="190"/>
      <c r="S372" s="190"/>
      <c r="T372" s="190"/>
      <c r="U372" s="190"/>
      <c r="V372" s="190"/>
      <c r="W372" s="190"/>
      <c r="X372" s="190"/>
      <c r="Y372" s="190"/>
      <c r="Z372" s="190"/>
      <c r="AA372" s="190"/>
    </row>
    <row xmlns:x14ac="http://schemas.microsoft.com/office/spreadsheetml/2009/9/ac" r="373" ht="15.75" x14ac:dyDescent="0.25">
      <c r="A373" s="190"/>
      <c r="B373" s="191"/>
      <c r="C373" s="190"/>
      <c r="D373" s="190"/>
      <c r="E373" s="190"/>
      <c r="F373" s="190"/>
      <c r="G373" s="190"/>
      <c r="H373" s="190"/>
      <c r="I373" s="190"/>
      <c r="J373" s="190"/>
      <c r="K373" s="190"/>
      <c r="L373" s="190"/>
      <c r="M373" s="190"/>
      <c r="N373" s="190"/>
      <c r="O373" s="190"/>
      <c r="P373" s="190"/>
      <c r="Q373" s="190"/>
      <c r="R373" s="190"/>
      <c r="S373" s="190"/>
      <c r="T373" s="190"/>
      <c r="U373" s="190"/>
      <c r="V373" s="190"/>
      <c r="W373" s="190"/>
      <c r="X373" s="190"/>
      <c r="Y373" s="190"/>
      <c r="Z373" s="190"/>
      <c r="AA373" s="190"/>
    </row>
    <row xmlns:x14ac="http://schemas.microsoft.com/office/spreadsheetml/2009/9/ac" r="374" ht="15.75" x14ac:dyDescent="0.25">
      <c r="A374" s="190"/>
      <c r="B374" s="191"/>
      <c r="C374" s="190"/>
      <c r="D374" s="190"/>
      <c r="E374" s="190"/>
      <c r="F374" s="190"/>
      <c r="G374" s="190"/>
      <c r="H374" s="190"/>
      <c r="I374" s="190"/>
      <c r="J374" s="190"/>
      <c r="K374" s="190"/>
      <c r="L374" s="190"/>
      <c r="M374" s="190"/>
      <c r="N374" s="190"/>
      <c r="O374" s="190"/>
      <c r="P374" s="190"/>
      <c r="Q374" s="190"/>
      <c r="R374" s="190"/>
      <c r="S374" s="190"/>
      <c r="T374" s="190"/>
      <c r="U374" s="190"/>
      <c r="V374" s="190"/>
      <c r="W374" s="190"/>
      <c r="X374" s="190"/>
      <c r="Y374" s="190"/>
      <c r="Z374" s="190"/>
      <c r="AA374" s="190"/>
    </row>
    <row xmlns:x14ac="http://schemas.microsoft.com/office/spreadsheetml/2009/9/ac" r="375" ht="15.75" x14ac:dyDescent="0.25">
      <c r="A375" s="190"/>
      <c r="B375" s="191"/>
      <c r="C375" s="190"/>
      <c r="D375" s="190"/>
      <c r="E375" s="190"/>
      <c r="F375" s="190"/>
      <c r="G375" s="190"/>
      <c r="H375" s="190"/>
      <c r="I375" s="190"/>
      <c r="J375" s="190"/>
      <c r="K375" s="190"/>
      <c r="L375" s="190"/>
      <c r="M375" s="190"/>
      <c r="N375" s="190"/>
      <c r="O375" s="190"/>
      <c r="P375" s="190"/>
      <c r="Q375" s="190"/>
      <c r="R375" s="190"/>
      <c r="S375" s="190"/>
      <c r="T375" s="190"/>
      <c r="U375" s="190"/>
      <c r="V375" s="190"/>
      <c r="W375" s="190"/>
      <c r="X375" s="190"/>
      <c r="Y375" s="190"/>
      <c r="Z375" s="190"/>
      <c r="AA375" s="190"/>
    </row>
    <row xmlns:x14ac="http://schemas.microsoft.com/office/spreadsheetml/2009/9/ac" r="376" ht="15.75" x14ac:dyDescent="0.25">
      <c r="A376" s="190"/>
      <c r="B376" s="191"/>
      <c r="C376" s="190"/>
      <c r="D376" s="190"/>
      <c r="E376" s="190"/>
      <c r="F376" s="190"/>
      <c r="G376" s="190"/>
      <c r="H376" s="190"/>
      <c r="I376" s="190"/>
      <c r="J376" s="190"/>
      <c r="K376" s="190"/>
      <c r="L376" s="190"/>
      <c r="M376" s="190"/>
      <c r="N376" s="190"/>
      <c r="O376" s="190"/>
      <c r="P376" s="190"/>
      <c r="Q376" s="190"/>
      <c r="R376" s="190"/>
      <c r="S376" s="190"/>
      <c r="T376" s="190"/>
      <c r="U376" s="190"/>
      <c r="V376" s="190"/>
      <c r="W376" s="190"/>
      <c r="X376" s="190"/>
      <c r="Y376" s="190"/>
      <c r="Z376" s="190"/>
      <c r="AA376" s="190"/>
    </row>
    <row xmlns:x14ac="http://schemas.microsoft.com/office/spreadsheetml/2009/9/ac" r="377" ht="15.75" x14ac:dyDescent="0.25">
      <c r="A377" s="190"/>
      <c r="B377" s="191"/>
      <c r="C377" s="190"/>
      <c r="D377" s="190"/>
      <c r="E377" s="190"/>
      <c r="F377" s="190"/>
      <c r="G377" s="190"/>
      <c r="H377" s="190"/>
      <c r="I377" s="190"/>
      <c r="J377" s="190"/>
      <c r="K377" s="190"/>
      <c r="L377" s="190"/>
      <c r="M377" s="190"/>
      <c r="N377" s="190"/>
      <c r="O377" s="190"/>
      <c r="P377" s="190"/>
      <c r="Q377" s="190"/>
      <c r="R377" s="190"/>
      <c r="S377" s="190"/>
      <c r="T377" s="190"/>
      <c r="U377" s="190"/>
      <c r="V377" s="190"/>
      <c r="W377" s="190"/>
      <c r="X377" s="190"/>
      <c r="Y377" s="190"/>
      <c r="Z377" s="190"/>
      <c r="AA377" s="190"/>
    </row>
    <row xmlns:x14ac="http://schemas.microsoft.com/office/spreadsheetml/2009/9/ac" r="378" ht="15.75" x14ac:dyDescent="0.25">
      <c r="A378" s="190"/>
      <c r="B378" s="191"/>
      <c r="C378" s="190"/>
      <c r="D378" s="190"/>
      <c r="E378" s="190"/>
      <c r="F378" s="190"/>
      <c r="G378" s="190"/>
      <c r="H378" s="190"/>
      <c r="I378" s="190"/>
      <c r="J378" s="190"/>
      <c r="K378" s="190"/>
      <c r="L378" s="190"/>
      <c r="M378" s="190"/>
      <c r="N378" s="190"/>
      <c r="O378" s="190"/>
      <c r="P378" s="190"/>
      <c r="Q378" s="190"/>
      <c r="R378" s="190"/>
      <c r="S378" s="190"/>
      <c r="T378" s="190"/>
      <c r="U378" s="190"/>
      <c r="V378" s="190"/>
      <c r="W378" s="190"/>
      <c r="X378" s="190"/>
      <c r="Y378" s="190"/>
      <c r="Z378" s="190"/>
      <c r="AA378" s="190"/>
    </row>
    <row xmlns:x14ac="http://schemas.microsoft.com/office/spreadsheetml/2009/9/ac" r="379" ht="15.75" x14ac:dyDescent="0.25">
      <c r="A379" s="190"/>
      <c r="B379" s="191"/>
      <c r="C379" s="190"/>
      <c r="D379" s="190"/>
      <c r="E379" s="190"/>
      <c r="F379" s="190"/>
      <c r="G379" s="190"/>
      <c r="H379" s="190"/>
      <c r="I379" s="190"/>
      <c r="J379" s="190"/>
      <c r="K379" s="190"/>
      <c r="L379" s="190"/>
      <c r="M379" s="190"/>
      <c r="N379" s="190"/>
      <c r="O379" s="190"/>
      <c r="P379" s="190"/>
      <c r="Q379" s="190"/>
      <c r="R379" s="190"/>
      <c r="S379" s="190"/>
      <c r="T379" s="190"/>
      <c r="U379" s="190"/>
      <c r="V379" s="190"/>
      <c r="W379" s="190"/>
      <c r="X379" s="190"/>
      <c r="Y379" s="190"/>
      <c r="Z379" s="190"/>
      <c r="AA379" s="190"/>
    </row>
    <row xmlns:x14ac="http://schemas.microsoft.com/office/spreadsheetml/2009/9/ac" r="380" ht="15.75" x14ac:dyDescent="0.25">
      <c r="A380" s="190"/>
      <c r="B380" s="191"/>
      <c r="C380" s="190"/>
      <c r="D380" s="190"/>
      <c r="E380" s="190"/>
      <c r="F380" s="190"/>
      <c r="G380" s="190"/>
      <c r="H380" s="190"/>
      <c r="I380" s="190"/>
      <c r="J380" s="190"/>
      <c r="K380" s="190"/>
      <c r="L380" s="190"/>
      <c r="M380" s="190"/>
      <c r="N380" s="190"/>
      <c r="O380" s="190"/>
      <c r="P380" s="190"/>
      <c r="Q380" s="190"/>
      <c r="R380" s="190"/>
      <c r="S380" s="190"/>
      <c r="T380" s="190"/>
      <c r="U380" s="190"/>
      <c r="V380" s="190"/>
      <c r="W380" s="190"/>
      <c r="X380" s="190"/>
      <c r="Y380" s="190"/>
      <c r="Z380" s="190"/>
      <c r="AA380" s="190"/>
    </row>
    <row xmlns:x14ac="http://schemas.microsoft.com/office/spreadsheetml/2009/9/ac" r="381" ht="15.75" x14ac:dyDescent="0.25">
      <c r="A381" s="190"/>
      <c r="B381" s="191"/>
      <c r="C381" s="190"/>
      <c r="D381" s="190"/>
      <c r="E381" s="190"/>
      <c r="F381" s="190"/>
      <c r="G381" s="190"/>
      <c r="H381" s="190"/>
      <c r="I381" s="190"/>
      <c r="J381" s="190"/>
      <c r="K381" s="190"/>
      <c r="L381" s="190"/>
      <c r="M381" s="190"/>
      <c r="N381" s="190"/>
      <c r="O381" s="190"/>
      <c r="P381" s="190"/>
      <c r="Q381" s="190"/>
      <c r="R381" s="190"/>
      <c r="S381" s="190"/>
      <c r="T381" s="190"/>
      <c r="U381" s="190"/>
      <c r="V381" s="190"/>
      <c r="W381" s="190"/>
      <c r="X381" s="190"/>
      <c r="Y381" s="190"/>
      <c r="Z381" s="190"/>
      <c r="AA381" s="190"/>
    </row>
    <row xmlns:x14ac="http://schemas.microsoft.com/office/spreadsheetml/2009/9/ac" r="382" ht="15.75" x14ac:dyDescent="0.25">
      <c r="A382" s="190"/>
      <c r="B382" s="191"/>
      <c r="C382" s="190"/>
      <c r="D382" s="190"/>
      <c r="E382" s="190"/>
      <c r="F382" s="190"/>
      <c r="G382" s="190"/>
      <c r="H382" s="190"/>
      <c r="I382" s="190"/>
      <c r="J382" s="190"/>
      <c r="K382" s="190"/>
      <c r="L382" s="190"/>
      <c r="M382" s="190"/>
      <c r="N382" s="190"/>
      <c r="O382" s="190"/>
      <c r="P382" s="190"/>
      <c r="Q382" s="190"/>
      <c r="R382" s="190"/>
      <c r="S382" s="190"/>
      <c r="T382" s="190"/>
      <c r="U382" s="190"/>
      <c r="V382" s="190"/>
      <c r="W382" s="190"/>
      <c r="X382" s="190"/>
      <c r="Y382" s="190"/>
      <c r="Z382" s="190"/>
      <c r="AA382" s="190"/>
    </row>
    <row xmlns:x14ac="http://schemas.microsoft.com/office/spreadsheetml/2009/9/ac" r="383" ht="15.75" x14ac:dyDescent="0.25">
      <c r="A383" s="190"/>
      <c r="B383" s="191"/>
      <c r="C383" s="190"/>
      <c r="D383" s="190"/>
      <c r="E383" s="190"/>
      <c r="F383" s="190"/>
      <c r="G383" s="190"/>
      <c r="H383" s="190"/>
      <c r="I383" s="190"/>
      <c r="J383" s="190"/>
      <c r="K383" s="190"/>
      <c r="L383" s="190"/>
      <c r="M383" s="190"/>
      <c r="N383" s="190"/>
      <c r="O383" s="190"/>
      <c r="P383" s="190"/>
      <c r="Q383" s="190"/>
      <c r="R383" s="190"/>
      <c r="S383" s="190"/>
      <c r="T383" s="190"/>
      <c r="U383" s="190"/>
      <c r="V383" s="190"/>
      <c r="W383" s="190"/>
      <c r="X383" s="190"/>
      <c r="Y383" s="190"/>
      <c r="Z383" s="190"/>
      <c r="AA383" s="190"/>
    </row>
    <row xmlns:x14ac="http://schemas.microsoft.com/office/spreadsheetml/2009/9/ac" r="384" ht="15.75" x14ac:dyDescent="0.25">
      <c r="A384" s="190"/>
      <c r="B384" s="191"/>
      <c r="C384" s="190"/>
      <c r="D384" s="190"/>
      <c r="E384" s="190"/>
      <c r="F384" s="190"/>
      <c r="G384" s="190"/>
      <c r="H384" s="190"/>
      <c r="I384" s="190"/>
      <c r="J384" s="190"/>
      <c r="K384" s="190"/>
      <c r="L384" s="190"/>
      <c r="M384" s="190"/>
      <c r="N384" s="190"/>
      <c r="O384" s="190"/>
      <c r="P384" s="190"/>
      <c r="Q384" s="190"/>
      <c r="R384" s="190"/>
      <c r="S384" s="190"/>
      <c r="T384" s="190"/>
      <c r="U384" s="190"/>
      <c r="V384" s="190"/>
      <c r="W384" s="190"/>
      <c r="X384" s="190"/>
      <c r="Y384" s="190"/>
      <c r="Z384" s="190"/>
      <c r="AA384" s="190"/>
    </row>
    <row xmlns:x14ac="http://schemas.microsoft.com/office/spreadsheetml/2009/9/ac" r="385" ht="15.75" x14ac:dyDescent="0.25">
      <c r="A385" s="190"/>
      <c r="B385" s="191"/>
      <c r="C385" s="190"/>
      <c r="D385" s="190"/>
      <c r="E385" s="190"/>
      <c r="F385" s="190"/>
      <c r="G385" s="190"/>
      <c r="H385" s="190"/>
      <c r="I385" s="190"/>
      <c r="J385" s="190"/>
      <c r="K385" s="190"/>
      <c r="L385" s="190"/>
      <c r="M385" s="190"/>
      <c r="N385" s="190"/>
      <c r="O385" s="190"/>
      <c r="P385" s="190"/>
      <c r="Q385" s="190"/>
      <c r="R385" s="190"/>
      <c r="S385" s="190"/>
      <c r="T385" s="190"/>
      <c r="U385" s="190"/>
      <c r="V385" s="190"/>
      <c r="W385" s="190"/>
      <c r="X385" s="190"/>
      <c r="Y385" s="190"/>
      <c r="Z385" s="190"/>
      <c r="AA385" s="190"/>
    </row>
    <row xmlns:x14ac="http://schemas.microsoft.com/office/spreadsheetml/2009/9/ac" r="386" ht="15.75" x14ac:dyDescent="0.25">
      <c r="A386" s="190"/>
      <c r="B386" s="191"/>
      <c r="C386" s="190"/>
      <c r="D386" s="190"/>
      <c r="E386" s="190"/>
      <c r="F386" s="190"/>
      <c r="G386" s="190"/>
      <c r="H386" s="190"/>
      <c r="I386" s="190"/>
      <c r="J386" s="190"/>
      <c r="K386" s="190"/>
      <c r="L386" s="190"/>
      <c r="M386" s="190"/>
      <c r="N386" s="190"/>
      <c r="O386" s="190"/>
      <c r="P386" s="190"/>
      <c r="Q386" s="190"/>
      <c r="R386" s="190"/>
      <c r="S386" s="190"/>
      <c r="T386" s="190"/>
      <c r="U386" s="190"/>
      <c r="V386" s="190"/>
      <c r="W386" s="190"/>
      <c r="X386" s="190"/>
      <c r="Y386" s="190"/>
      <c r="Z386" s="190"/>
      <c r="AA386" s="190"/>
    </row>
    <row xmlns:x14ac="http://schemas.microsoft.com/office/spreadsheetml/2009/9/ac" r="387" ht="15.75" x14ac:dyDescent="0.25">
      <c r="A387" s="190"/>
      <c r="B387" s="191"/>
      <c r="C387" s="190"/>
      <c r="D387" s="190"/>
      <c r="E387" s="190"/>
      <c r="F387" s="190"/>
      <c r="G387" s="190"/>
      <c r="H387" s="190"/>
      <c r="I387" s="190"/>
      <c r="J387" s="190"/>
      <c r="K387" s="190"/>
      <c r="L387" s="190"/>
      <c r="M387" s="190"/>
      <c r="N387" s="190"/>
      <c r="O387" s="190"/>
      <c r="P387" s="190"/>
      <c r="Q387" s="190"/>
      <c r="R387" s="190"/>
      <c r="S387" s="190"/>
      <c r="T387" s="190"/>
      <c r="U387" s="190"/>
      <c r="V387" s="190"/>
      <c r="W387" s="190"/>
      <c r="X387" s="190"/>
      <c r="Y387" s="190"/>
      <c r="Z387" s="190"/>
      <c r="AA387" s="190"/>
    </row>
    <row xmlns:x14ac="http://schemas.microsoft.com/office/spreadsheetml/2009/9/ac" r="388" ht="15.75" x14ac:dyDescent="0.25">
      <c r="A388" s="190"/>
      <c r="B388" s="191"/>
      <c r="C388" s="190"/>
      <c r="D388" s="190"/>
      <c r="E388" s="190"/>
      <c r="F388" s="190"/>
      <c r="G388" s="190"/>
      <c r="H388" s="190"/>
      <c r="I388" s="190"/>
      <c r="J388" s="190"/>
      <c r="K388" s="190"/>
      <c r="L388" s="190"/>
      <c r="M388" s="190"/>
      <c r="N388" s="190"/>
      <c r="O388" s="190"/>
      <c r="P388" s="190"/>
      <c r="Q388" s="190"/>
      <c r="R388" s="190"/>
      <c r="S388" s="190"/>
      <c r="T388" s="190"/>
      <c r="U388" s="190"/>
      <c r="V388" s="190"/>
      <c r="W388" s="190"/>
      <c r="X388" s="190"/>
      <c r="Y388" s="190"/>
      <c r="Z388" s="190"/>
      <c r="AA388" s="190"/>
    </row>
    <row xmlns:x14ac="http://schemas.microsoft.com/office/spreadsheetml/2009/9/ac" r="389" ht="15.75" x14ac:dyDescent="0.25">
      <c r="A389" s="190"/>
      <c r="B389" s="191"/>
      <c r="C389" s="190"/>
      <c r="D389" s="190"/>
      <c r="E389" s="190"/>
      <c r="F389" s="190"/>
      <c r="G389" s="190"/>
      <c r="H389" s="190"/>
      <c r="I389" s="190"/>
      <c r="J389" s="190"/>
      <c r="K389" s="190"/>
      <c r="L389" s="190"/>
      <c r="M389" s="190"/>
      <c r="N389" s="190"/>
      <c r="O389" s="190"/>
      <c r="P389" s="190"/>
      <c r="Q389" s="190"/>
      <c r="R389" s="190"/>
      <c r="S389" s="190"/>
      <c r="T389" s="190"/>
      <c r="U389" s="190"/>
      <c r="V389" s="190"/>
      <c r="W389" s="190"/>
      <c r="X389" s="190"/>
      <c r="Y389" s="190"/>
      <c r="Z389" s="190"/>
      <c r="AA389" s="190"/>
    </row>
    <row xmlns:x14ac="http://schemas.microsoft.com/office/spreadsheetml/2009/9/ac" r="390" ht="15.75" x14ac:dyDescent="0.25">
      <c r="A390" s="190"/>
      <c r="B390" s="191"/>
      <c r="C390" s="190"/>
      <c r="D390" s="190"/>
      <c r="E390" s="190"/>
      <c r="F390" s="190"/>
      <c r="G390" s="190"/>
      <c r="H390" s="190"/>
      <c r="I390" s="190"/>
      <c r="J390" s="190"/>
      <c r="K390" s="190"/>
      <c r="L390" s="190"/>
      <c r="M390" s="190"/>
      <c r="N390" s="190"/>
      <c r="O390" s="190"/>
      <c r="P390" s="190"/>
      <c r="Q390" s="190"/>
      <c r="R390" s="190"/>
      <c r="S390" s="190"/>
      <c r="T390" s="190"/>
      <c r="U390" s="190"/>
      <c r="V390" s="190"/>
      <c r="W390" s="190"/>
      <c r="X390" s="190"/>
      <c r="Y390" s="190"/>
      <c r="Z390" s="190"/>
      <c r="AA390" s="190"/>
    </row>
    <row xmlns:x14ac="http://schemas.microsoft.com/office/spreadsheetml/2009/9/ac" r="391" ht="15.75" x14ac:dyDescent="0.25">
      <c r="A391" s="190"/>
      <c r="B391" s="191"/>
      <c r="C391" s="190"/>
      <c r="D391" s="190"/>
      <c r="E391" s="190"/>
      <c r="F391" s="190"/>
      <c r="G391" s="190"/>
      <c r="H391" s="190"/>
      <c r="I391" s="190"/>
      <c r="J391" s="190"/>
      <c r="K391" s="190"/>
      <c r="L391" s="190"/>
      <c r="M391" s="190"/>
      <c r="N391" s="190"/>
      <c r="O391" s="190"/>
      <c r="P391" s="190"/>
      <c r="Q391" s="190"/>
      <c r="R391" s="190"/>
      <c r="S391" s="190"/>
      <c r="T391" s="190"/>
      <c r="U391" s="190"/>
      <c r="V391" s="190"/>
      <c r="W391" s="190"/>
      <c r="X391" s="190"/>
      <c r="Y391" s="190"/>
      <c r="Z391" s="190"/>
      <c r="AA391" s="190"/>
    </row>
    <row xmlns:x14ac="http://schemas.microsoft.com/office/spreadsheetml/2009/9/ac" r="392" ht="15.75" x14ac:dyDescent="0.25">
      <c r="A392" s="190"/>
      <c r="B392" s="191"/>
      <c r="C392" s="190"/>
      <c r="D392" s="190"/>
      <c r="E392" s="190"/>
      <c r="F392" s="190"/>
      <c r="G392" s="190"/>
      <c r="H392" s="190"/>
      <c r="I392" s="190"/>
      <c r="J392" s="190"/>
      <c r="K392" s="190"/>
      <c r="L392" s="190"/>
      <c r="M392" s="190"/>
      <c r="N392" s="190"/>
      <c r="O392" s="190"/>
      <c r="P392" s="190"/>
      <c r="Q392" s="190"/>
      <c r="R392" s="190"/>
      <c r="S392" s="190"/>
      <c r="T392" s="190"/>
      <c r="U392" s="190"/>
      <c r="V392" s="190"/>
      <c r="W392" s="190"/>
      <c r="X392" s="190"/>
      <c r="Y392" s="190"/>
      <c r="Z392" s="190"/>
      <c r="AA392" s="190"/>
    </row>
    <row xmlns:x14ac="http://schemas.microsoft.com/office/spreadsheetml/2009/9/ac" r="393" ht="15.75" x14ac:dyDescent="0.25">
      <c r="A393" s="190"/>
      <c r="B393" s="191"/>
      <c r="C393" s="190"/>
      <c r="D393" s="190"/>
      <c r="E393" s="190"/>
      <c r="F393" s="190"/>
      <c r="G393" s="190"/>
      <c r="H393" s="190"/>
      <c r="I393" s="190"/>
      <c r="J393" s="190"/>
      <c r="K393" s="190"/>
      <c r="L393" s="190"/>
      <c r="M393" s="190"/>
      <c r="N393" s="190"/>
      <c r="O393" s="190"/>
      <c r="P393" s="190"/>
      <c r="Q393" s="190"/>
      <c r="R393" s="190"/>
      <c r="S393" s="190"/>
      <c r="T393" s="190"/>
      <c r="U393" s="190"/>
      <c r="V393" s="190"/>
      <c r="W393" s="190"/>
      <c r="X393" s="190"/>
      <c r="Y393" s="190"/>
      <c r="Z393" s="190"/>
      <c r="AA393" s="190"/>
    </row>
    <row xmlns:x14ac="http://schemas.microsoft.com/office/spreadsheetml/2009/9/ac" r="394" ht="15.75" x14ac:dyDescent="0.25">
      <c r="A394" s="190"/>
      <c r="B394" s="191"/>
      <c r="C394" s="190"/>
      <c r="D394" s="190"/>
      <c r="E394" s="190"/>
      <c r="F394" s="190"/>
      <c r="G394" s="190"/>
      <c r="H394" s="190"/>
      <c r="I394" s="190"/>
      <c r="J394" s="190"/>
      <c r="K394" s="190"/>
      <c r="L394" s="190"/>
      <c r="M394" s="190"/>
      <c r="N394" s="190"/>
      <c r="O394" s="190"/>
      <c r="P394" s="190"/>
      <c r="Q394" s="190"/>
      <c r="R394" s="190"/>
      <c r="S394" s="190"/>
      <c r="T394" s="190"/>
      <c r="U394" s="190"/>
      <c r="V394" s="190"/>
      <c r="W394" s="190"/>
      <c r="X394" s="190"/>
      <c r="Y394" s="190"/>
      <c r="Z394" s="190"/>
      <c r="AA394" s="190"/>
    </row>
    <row xmlns:x14ac="http://schemas.microsoft.com/office/spreadsheetml/2009/9/ac" r="395" ht="15.75" x14ac:dyDescent="0.25">
      <c r="A395" s="190"/>
      <c r="B395" s="191"/>
      <c r="C395" s="190"/>
      <c r="D395" s="190"/>
      <c r="E395" s="190"/>
      <c r="F395" s="190"/>
      <c r="G395" s="190"/>
      <c r="H395" s="190"/>
      <c r="I395" s="190"/>
      <c r="J395" s="190"/>
      <c r="K395" s="190"/>
      <c r="L395" s="190"/>
      <c r="M395" s="190"/>
      <c r="N395" s="190"/>
      <c r="O395" s="190"/>
      <c r="P395" s="190"/>
      <c r="Q395" s="190"/>
      <c r="R395" s="190"/>
      <c r="S395" s="190"/>
      <c r="T395" s="190"/>
      <c r="U395" s="190"/>
      <c r="V395" s="190"/>
      <c r="W395" s="190"/>
      <c r="X395" s="190"/>
      <c r="Y395" s="190"/>
      <c r="Z395" s="190"/>
      <c r="AA395" s="190"/>
    </row>
    <row xmlns:x14ac="http://schemas.microsoft.com/office/spreadsheetml/2009/9/ac" r="396" ht="15.75" x14ac:dyDescent="0.25">
      <c r="A396" s="190"/>
      <c r="B396" s="191"/>
      <c r="C396" s="190"/>
      <c r="D396" s="190"/>
      <c r="E396" s="190"/>
      <c r="F396" s="190"/>
      <c r="G396" s="190"/>
      <c r="H396" s="190"/>
      <c r="I396" s="190"/>
      <c r="J396" s="190"/>
      <c r="K396" s="190"/>
      <c r="L396" s="190"/>
      <c r="M396" s="190"/>
      <c r="N396" s="190"/>
      <c r="O396" s="190"/>
      <c r="P396" s="190"/>
      <c r="Q396" s="190"/>
      <c r="R396" s="190"/>
      <c r="S396" s="190"/>
      <c r="T396" s="190"/>
      <c r="U396" s="190"/>
      <c r="V396" s="190"/>
      <c r="W396" s="190"/>
      <c r="X396" s="190"/>
      <c r="Y396" s="190"/>
      <c r="Z396" s="190"/>
      <c r="AA396" s="190"/>
    </row>
    <row xmlns:x14ac="http://schemas.microsoft.com/office/spreadsheetml/2009/9/ac" r="397" ht="15.75" x14ac:dyDescent="0.25">
      <c r="A397" s="190"/>
      <c r="B397" s="191"/>
      <c r="C397" s="190"/>
      <c r="D397" s="190"/>
      <c r="E397" s="190"/>
      <c r="F397" s="190"/>
      <c r="G397" s="190"/>
      <c r="H397" s="190"/>
      <c r="I397" s="190"/>
      <c r="J397" s="190"/>
      <c r="K397" s="190"/>
      <c r="L397" s="190"/>
      <c r="M397" s="190"/>
      <c r="N397" s="190"/>
      <c r="O397" s="190"/>
      <c r="P397" s="190"/>
      <c r="Q397" s="190"/>
      <c r="R397" s="190"/>
      <c r="S397" s="190"/>
      <c r="T397" s="190"/>
      <c r="U397" s="190"/>
      <c r="V397" s="190"/>
      <c r="W397" s="190"/>
      <c r="X397" s="190"/>
      <c r="Y397" s="190"/>
      <c r="Z397" s="190"/>
      <c r="AA397" s="190"/>
    </row>
    <row xmlns:x14ac="http://schemas.microsoft.com/office/spreadsheetml/2009/9/ac" r="398" ht="15.75" x14ac:dyDescent="0.25">
      <c r="A398" s="190"/>
      <c r="B398" s="191"/>
      <c r="C398" s="190"/>
      <c r="D398" s="190"/>
      <c r="E398" s="190"/>
      <c r="F398" s="190"/>
      <c r="G398" s="190"/>
      <c r="H398" s="190"/>
      <c r="I398" s="190"/>
      <c r="J398" s="190"/>
      <c r="K398" s="190"/>
      <c r="L398" s="190"/>
      <c r="M398" s="190"/>
      <c r="N398" s="190"/>
      <c r="O398" s="190"/>
      <c r="P398" s="190"/>
      <c r="Q398" s="190"/>
      <c r="R398" s="190"/>
      <c r="S398" s="190"/>
      <c r="T398" s="190"/>
      <c r="U398" s="190"/>
      <c r="V398" s="190"/>
      <c r="W398" s="190"/>
      <c r="X398" s="190"/>
      <c r="Y398" s="190"/>
      <c r="Z398" s="190"/>
      <c r="AA398" s="190"/>
    </row>
    <row xmlns:x14ac="http://schemas.microsoft.com/office/spreadsheetml/2009/9/ac" r="399" ht="15.75" x14ac:dyDescent="0.25">
      <c r="A399" s="190"/>
      <c r="B399" s="191"/>
      <c r="C399" s="190"/>
      <c r="D399" s="190"/>
      <c r="E399" s="190"/>
      <c r="F399" s="190"/>
      <c r="G399" s="190"/>
      <c r="H399" s="190"/>
      <c r="I399" s="190"/>
      <c r="J399" s="190"/>
      <c r="K399" s="190"/>
      <c r="L399" s="190"/>
      <c r="M399" s="190"/>
      <c r="N399" s="190"/>
      <c r="O399" s="190"/>
      <c r="P399" s="190"/>
      <c r="Q399" s="190"/>
      <c r="R399" s="190"/>
      <c r="S399" s="190"/>
      <c r="T399" s="190"/>
      <c r="U399" s="190"/>
      <c r="V399" s="190"/>
      <c r="W399" s="190"/>
      <c r="X399" s="190"/>
      <c r="Y399" s="190"/>
      <c r="Z399" s="190"/>
      <c r="AA399" s="190"/>
    </row>
    <row xmlns:x14ac="http://schemas.microsoft.com/office/spreadsheetml/2009/9/ac" r="400" ht="15.75" x14ac:dyDescent="0.25">
      <c r="A400" s="190"/>
      <c r="B400" s="191"/>
      <c r="C400" s="190"/>
      <c r="D400" s="190"/>
      <c r="E400" s="190"/>
      <c r="F400" s="190"/>
      <c r="G400" s="190"/>
      <c r="H400" s="190"/>
      <c r="I400" s="190"/>
      <c r="J400" s="190"/>
      <c r="K400" s="190"/>
      <c r="L400" s="190"/>
      <c r="M400" s="190"/>
      <c r="N400" s="190"/>
      <c r="O400" s="190"/>
      <c r="P400" s="190"/>
      <c r="Q400" s="190"/>
      <c r="R400" s="190"/>
      <c r="S400" s="190"/>
      <c r="T400" s="190"/>
      <c r="U400" s="190"/>
      <c r="V400" s="190"/>
      <c r="W400" s="190"/>
      <c r="X400" s="190"/>
      <c r="Y400" s="190"/>
      <c r="Z400" s="190"/>
      <c r="AA400" s="190"/>
    </row>
    <row xmlns:x14ac="http://schemas.microsoft.com/office/spreadsheetml/2009/9/ac" r="401" ht="15.75" x14ac:dyDescent="0.25">
      <c r="A401" s="190"/>
      <c r="B401" s="191"/>
      <c r="C401" s="190"/>
      <c r="D401" s="190"/>
      <c r="E401" s="190"/>
      <c r="F401" s="190"/>
      <c r="G401" s="190"/>
      <c r="H401" s="190"/>
      <c r="I401" s="190"/>
      <c r="J401" s="190"/>
      <c r="K401" s="190"/>
      <c r="L401" s="190"/>
      <c r="M401" s="190"/>
      <c r="N401" s="190"/>
      <c r="O401" s="190"/>
      <c r="P401" s="190"/>
      <c r="Q401" s="190"/>
      <c r="R401" s="190"/>
      <c r="S401" s="190"/>
      <c r="T401" s="190"/>
      <c r="U401" s="190"/>
      <c r="V401" s="190"/>
      <c r="W401" s="190"/>
      <c r="X401" s="190"/>
      <c r="Y401" s="190"/>
      <c r="Z401" s="190"/>
      <c r="AA401" s="190"/>
    </row>
    <row xmlns:x14ac="http://schemas.microsoft.com/office/spreadsheetml/2009/9/ac" r="402" ht="15.75" x14ac:dyDescent="0.25">
      <c r="A402" s="190"/>
      <c r="B402" s="191"/>
      <c r="C402" s="190"/>
      <c r="D402" s="190"/>
      <c r="E402" s="190"/>
      <c r="F402" s="190"/>
      <c r="G402" s="190"/>
      <c r="H402" s="190"/>
      <c r="I402" s="190"/>
      <c r="J402" s="190"/>
      <c r="K402" s="190"/>
      <c r="L402" s="190"/>
      <c r="M402" s="190"/>
      <c r="N402" s="190"/>
      <c r="O402" s="190"/>
      <c r="P402" s="190"/>
      <c r="Q402" s="190"/>
      <c r="R402" s="190"/>
      <c r="S402" s="190"/>
      <c r="T402" s="190"/>
      <c r="U402" s="190"/>
      <c r="V402" s="190"/>
      <c r="W402" s="190"/>
      <c r="X402" s="190"/>
      <c r="Y402" s="190"/>
      <c r="Z402" s="190"/>
      <c r="AA402" s="190"/>
    </row>
    <row xmlns:x14ac="http://schemas.microsoft.com/office/spreadsheetml/2009/9/ac" r="403" ht="15.75" x14ac:dyDescent="0.25">
      <c r="A403" s="190"/>
      <c r="B403" s="191"/>
      <c r="C403" s="190"/>
      <c r="D403" s="190"/>
      <c r="E403" s="190"/>
      <c r="F403" s="190"/>
      <c r="G403" s="190"/>
      <c r="H403" s="190"/>
      <c r="I403" s="190"/>
      <c r="J403" s="190"/>
      <c r="K403" s="190"/>
      <c r="L403" s="190"/>
      <c r="M403" s="190"/>
      <c r="N403" s="190"/>
      <c r="O403" s="190"/>
      <c r="P403" s="190"/>
      <c r="Q403" s="190"/>
      <c r="R403" s="190"/>
      <c r="S403" s="190"/>
      <c r="T403" s="190"/>
      <c r="U403" s="190"/>
      <c r="V403" s="190"/>
      <c r="W403" s="190"/>
      <c r="X403" s="190"/>
      <c r="Y403" s="190"/>
      <c r="Z403" s="190"/>
      <c r="AA403" s="190"/>
    </row>
    <row xmlns:x14ac="http://schemas.microsoft.com/office/spreadsheetml/2009/9/ac" r="404" ht="15.75" x14ac:dyDescent="0.25">
      <c r="A404" s="190"/>
      <c r="B404" s="191"/>
      <c r="C404" s="190"/>
      <c r="D404" s="190"/>
      <c r="E404" s="190"/>
      <c r="F404" s="190"/>
      <c r="G404" s="190"/>
      <c r="H404" s="190"/>
      <c r="I404" s="190"/>
      <c r="J404" s="190"/>
      <c r="K404" s="190"/>
      <c r="L404" s="190"/>
      <c r="M404" s="190"/>
      <c r="N404" s="190"/>
      <c r="O404" s="190"/>
      <c r="P404" s="190"/>
      <c r="Q404" s="190"/>
      <c r="R404" s="190"/>
      <c r="S404" s="190"/>
      <c r="T404" s="190"/>
      <c r="U404" s="190"/>
      <c r="V404" s="190"/>
      <c r="W404" s="190"/>
      <c r="X404" s="190"/>
      <c r="Y404" s="190"/>
      <c r="Z404" s="190"/>
      <c r="AA404" s="190"/>
    </row>
    <row xmlns:x14ac="http://schemas.microsoft.com/office/spreadsheetml/2009/9/ac" r="405" ht="15.75" x14ac:dyDescent="0.25">
      <c r="A405" s="190"/>
      <c r="B405" s="191"/>
      <c r="C405" s="190"/>
      <c r="D405" s="190"/>
      <c r="E405" s="190"/>
      <c r="F405" s="190"/>
      <c r="G405" s="190"/>
      <c r="H405" s="190"/>
      <c r="I405" s="190"/>
      <c r="J405" s="190"/>
      <c r="K405" s="190"/>
      <c r="L405" s="190"/>
      <c r="M405" s="190"/>
      <c r="N405" s="190"/>
      <c r="O405" s="190"/>
      <c r="P405" s="190"/>
      <c r="Q405" s="190"/>
      <c r="R405" s="190"/>
      <c r="S405" s="190"/>
      <c r="T405" s="190"/>
      <c r="U405" s="190"/>
      <c r="V405" s="190"/>
      <c r="W405" s="190"/>
      <c r="X405" s="190"/>
      <c r="Y405" s="190"/>
      <c r="Z405" s="190"/>
      <c r="AA405" s="190"/>
    </row>
    <row xmlns:x14ac="http://schemas.microsoft.com/office/spreadsheetml/2009/9/ac" r="406" ht="15.75" x14ac:dyDescent="0.25">
      <c r="A406" s="190"/>
      <c r="B406" s="191"/>
      <c r="C406" s="190"/>
      <c r="D406" s="190"/>
      <c r="E406" s="190"/>
      <c r="F406" s="190"/>
      <c r="G406" s="190"/>
      <c r="H406" s="190"/>
      <c r="I406" s="190"/>
      <c r="J406" s="190"/>
      <c r="K406" s="190"/>
      <c r="L406" s="190"/>
      <c r="M406" s="190"/>
      <c r="N406" s="190"/>
      <c r="O406" s="190"/>
      <c r="P406" s="190"/>
      <c r="Q406" s="190"/>
      <c r="R406" s="190"/>
      <c r="S406" s="190"/>
      <c r="T406" s="190"/>
      <c r="U406" s="190"/>
      <c r="V406" s="190"/>
      <c r="W406" s="190"/>
      <c r="X406" s="190"/>
      <c r="Y406" s="190"/>
      <c r="Z406" s="190"/>
      <c r="AA406" s="190"/>
    </row>
    <row xmlns:x14ac="http://schemas.microsoft.com/office/spreadsheetml/2009/9/ac" r="407" ht="15.75" x14ac:dyDescent="0.25">
      <c r="A407" s="190"/>
      <c r="B407" s="191"/>
      <c r="C407" s="190"/>
      <c r="D407" s="190"/>
      <c r="E407" s="190"/>
      <c r="F407" s="190"/>
      <c r="G407" s="190"/>
      <c r="H407" s="190"/>
      <c r="I407" s="190"/>
      <c r="J407" s="190"/>
      <c r="K407" s="190"/>
      <c r="L407" s="190"/>
      <c r="M407" s="190"/>
      <c r="N407" s="190"/>
      <c r="O407" s="190"/>
      <c r="P407" s="190"/>
      <c r="Q407" s="190"/>
      <c r="R407" s="190"/>
      <c r="S407" s="190"/>
      <c r="T407" s="190"/>
      <c r="U407" s="190"/>
      <c r="V407" s="190"/>
      <c r="W407" s="190"/>
      <c r="X407" s="190"/>
      <c r="Y407" s="190"/>
      <c r="Z407" s="190"/>
      <c r="AA407" s="190"/>
    </row>
    <row xmlns:x14ac="http://schemas.microsoft.com/office/spreadsheetml/2009/9/ac" r="408" ht="15.75" x14ac:dyDescent="0.25">
      <c r="A408" s="190"/>
      <c r="B408" s="191"/>
      <c r="C408" s="190"/>
      <c r="D408" s="190"/>
      <c r="E408" s="190"/>
      <c r="F408" s="190"/>
      <c r="G408" s="190"/>
      <c r="H408" s="190"/>
      <c r="I408" s="190"/>
      <c r="J408" s="190"/>
      <c r="K408" s="190"/>
      <c r="L408" s="190"/>
      <c r="M408" s="190"/>
      <c r="N408" s="190"/>
      <c r="O408" s="190"/>
      <c r="P408" s="190"/>
      <c r="Q408" s="190"/>
      <c r="R408" s="190"/>
      <c r="S408" s="190"/>
      <c r="T408" s="190"/>
      <c r="U408" s="190"/>
      <c r="V408" s="190"/>
      <c r="W408" s="190"/>
      <c r="X408" s="190"/>
      <c r="Y408" s="190"/>
      <c r="Z408" s="190"/>
      <c r="AA408" s="190"/>
    </row>
    <row xmlns:x14ac="http://schemas.microsoft.com/office/spreadsheetml/2009/9/ac" r="409" ht="15.75" x14ac:dyDescent="0.25">
      <c r="A409" s="190"/>
      <c r="B409" s="191"/>
      <c r="C409" s="190"/>
      <c r="D409" s="190"/>
      <c r="E409" s="190"/>
      <c r="F409" s="190"/>
      <c r="G409" s="190"/>
      <c r="H409" s="190"/>
      <c r="I409" s="190"/>
      <c r="J409" s="190"/>
      <c r="K409" s="190"/>
      <c r="L409" s="190"/>
      <c r="M409" s="190"/>
      <c r="N409" s="190"/>
      <c r="O409" s="190"/>
      <c r="P409" s="190"/>
      <c r="Q409" s="190"/>
      <c r="R409" s="190"/>
      <c r="S409" s="190"/>
      <c r="T409" s="190"/>
      <c r="U409" s="190"/>
      <c r="V409" s="190"/>
      <c r="W409" s="190"/>
      <c r="X409" s="190"/>
      <c r="Y409" s="190"/>
      <c r="Z409" s="190"/>
      <c r="AA409" s="190"/>
    </row>
    <row xmlns:x14ac="http://schemas.microsoft.com/office/spreadsheetml/2009/9/ac" r="410" ht="15.75" x14ac:dyDescent="0.25">
      <c r="A410" s="190"/>
      <c r="B410" s="191"/>
      <c r="C410" s="190"/>
      <c r="D410" s="190"/>
      <c r="E410" s="190"/>
      <c r="F410" s="190"/>
      <c r="G410" s="190"/>
      <c r="H410" s="190"/>
      <c r="I410" s="190"/>
      <c r="J410" s="190"/>
      <c r="K410" s="190"/>
      <c r="L410" s="190"/>
      <c r="M410" s="190"/>
      <c r="N410" s="190"/>
      <c r="O410" s="190"/>
      <c r="P410" s="190"/>
      <c r="Q410" s="190"/>
      <c r="R410" s="190"/>
      <c r="S410" s="190"/>
      <c r="T410" s="190"/>
      <c r="U410" s="190"/>
      <c r="V410" s="190"/>
      <c r="W410" s="190"/>
      <c r="X410" s="190"/>
      <c r="Y410" s="190"/>
      <c r="Z410" s="190"/>
      <c r="AA410" s="190"/>
    </row>
    <row xmlns:x14ac="http://schemas.microsoft.com/office/spreadsheetml/2009/9/ac" r="411" ht="15.75" x14ac:dyDescent="0.25">
      <c r="A411" s="190"/>
      <c r="B411" s="191"/>
      <c r="C411" s="190"/>
      <c r="D411" s="190"/>
      <c r="E411" s="190"/>
      <c r="F411" s="190"/>
      <c r="G411" s="190"/>
      <c r="H411" s="190"/>
      <c r="I411" s="190"/>
      <c r="J411" s="190"/>
      <c r="K411" s="190"/>
      <c r="L411" s="190"/>
      <c r="M411" s="190"/>
      <c r="N411" s="190"/>
      <c r="O411" s="190"/>
      <c r="P411" s="190"/>
      <c r="Q411" s="190"/>
      <c r="R411" s="190"/>
      <c r="S411" s="190"/>
      <c r="T411" s="190"/>
      <c r="U411" s="190"/>
      <c r="V411" s="190"/>
      <c r="W411" s="190"/>
      <c r="X411" s="190"/>
      <c r="Y411" s="190"/>
      <c r="Z411" s="190"/>
      <c r="AA411" s="190"/>
    </row>
    <row xmlns:x14ac="http://schemas.microsoft.com/office/spreadsheetml/2009/9/ac" r="412" ht="15.75" x14ac:dyDescent="0.25">
      <c r="A412" s="190"/>
      <c r="B412" s="191"/>
      <c r="C412" s="190"/>
      <c r="D412" s="190"/>
      <c r="E412" s="190"/>
      <c r="F412" s="190"/>
      <c r="G412" s="190"/>
      <c r="H412" s="190"/>
      <c r="I412" s="190"/>
      <c r="J412" s="190"/>
      <c r="K412" s="190"/>
      <c r="L412" s="190"/>
      <c r="M412" s="190"/>
      <c r="N412" s="190"/>
      <c r="O412" s="190"/>
      <c r="P412" s="190"/>
      <c r="Q412" s="190"/>
      <c r="R412" s="190"/>
      <c r="S412" s="190"/>
      <c r="T412" s="190"/>
      <c r="U412" s="190"/>
      <c r="V412" s="190"/>
      <c r="W412" s="190"/>
      <c r="X412" s="190"/>
      <c r="Y412" s="190"/>
      <c r="Z412" s="190"/>
      <c r="AA412" s="190"/>
    </row>
    <row xmlns:x14ac="http://schemas.microsoft.com/office/spreadsheetml/2009/9/ac" r="413" ht="15.75" x14ac:dyDescent="0.25">
      <c r="A413" s="190"/>
      <c r="B413" s="191"/>
      <c r="C413" s="190"/>
      <c r="D413" s="190"/>
      <c r="E413" s="190"/>
      <c r="F413" s="190"/>
      <c r="G413" s="190"/>
      <c r="H413" s="190"/>
      <c r="I413" s="190"/>
      <c r="J413" s="190"/>
      <c r="K413" s="190"/>
      <c r="L413" s="190"/>
      <c r="M413" s="190"/>
      <c r="N413" s="190"/>
      <c r="O413" s="190"/>
      <c r="P413" s="190"/>
      <c r="Q413" s="190"/>
      <c r="R413" s="190"/>
      <c r="S413" s="190"/>
      <c r="T413" s="190"/>
      <c r="U413" s="190"/>
      <c r="V413" s="190"/>
      <c r="W413" s="190"/>
      <c r="X413" s="190"/>
      <c r="Y413" s="190"/>
      <c r="Z413" s="190"/>
      <c r="AA413" s="190"/>
    </row>
    <row xmlns:x14ac="http://schemas.microsoft.com/office/spreadsheetml/2009/9/ac" r="414" ht="15.75" x14ac:dyDescent="0.25">
      <c r="A414" s="190"/>
      <c r="B414" s="191"/>
      <c r="C414" s="190"/>
      <c r="D414" s="190"/>
      <c r="E414" s="190"/>
      <c r="F414" s="190"/>
      <c r="G414" s="190"/>
      <c r="H414" s="190"/>
      <c r="I414" s="190"/>
      <c r="J414" s="190"/>
      <c r="K414" s="190"/>
      <c r="L414" s="190"/>
      <c r="M414" s="190"/>
      <c r="N414" s="190"/>
      <c r="O414" s="190"/>
      <c r="P414" s="190"/>
      <c r="Q414" s="190"/>
      <c r="R414" s="190"/>
      <c r="S414" s="190"/>
      <c r="T414" s="190"/>
      <c r="U414" s="190"/>
      <c r="V414" s="190"/>
      <c r="W414" s="190"/>
      <c r="X414" s="190"/>
      <c r="Y414" s="190"/>
      <c r="Z414" s="190"/>
      <c r="AA414" s="190"/>
    </row>
    <row xmlns:x14ac="http://schemas.microsoft.com/office/spreadsheetml/2009/9/ac" r="415" ht="15.75" x14ac:dyDescent="0.25">
      <c r="A415" s="190"/>
      <c r="B415" s="191"/>
      <c r="C415" s="190"/>
      <c r="D415" s="190"/>
      <c r="E415" s="190"/>
      <c r="F415" s="190"/>
      <c r="G415" s="190"/>
      <c r="H415" s="190"/>
      <c r="I415" s="190"/>
      <c r="J415" s="190"/>
      <c r="K415" s="190"/>
      <c r="L415" s="190"/>
      <c r="M415" s="190"/>
      <c r="N415" s="190"/>
      <c r="O415" s="190"/>
      <c r="P415" s="190"/>
      <c r="Q415" s="190"/>
      <c r="R415" s="190"/>
      <c r="S415" s="190"/>
      <c r="T415" s="190"/>
      <c r="U415" s="190"/>
      <c r="V415" s="190"/>
      <c r="W415" s="190"/>
      <c r="X415" s="190"/>
      <c r="Y415" s="190"/>
      <c r="Z415" s="190"/>
      <c r="AA415" s="190"/>
    </row>
    <row xmlns:x14ac="http://schemas.microsoft.com/office/spreadsheetml/2009/9/ac" r="416" ht="15.75" x14ac:dyDescent="0.25">
      <c r="A416" s="190"/>
      <c r="B416" s="191"/>
      <c r="C416" s="190"/>
      <c r="D416" s="190"/>
      <c r="E416" s="190"/>
      <c r="F416" s="190"/>
      <c r="G416" s="190"/>
      <c r="H416" s="190"/>
      <c r="I416" s="190"/>
      <c r="J416" s="190"/>
      <c r="K416" s="190"/>
      <c r="L416" s="190"/>
      <c r="M416" s="190"/>
      <c r="N416" s="190"/>
      <c r="O416" s="190"/>
      <c r="P416" s="190"/>
      <c r="Q416" s="190"/>
      <c r="R416" s="190"/>
      <c r="S416" s="190"/>
      <c r="T416" s="190"/>
      <c r="U416" s="190"/>
      <c r="V416" s="190"/>
      <c r="W416" s="190"/>
      <c r="X416" s="190"/>
      <c r="Y416" s="190"/>
      <c r="Z416" s="190"/>
      <c r="AA416" s="190"/>
    </row>
    <row xmlns:x14ac="http://schemas.microsoft.com/office/spreadsheetml/2009/9/ac" r="417" ht="15.75" x14ac:dyDescent="0.25">
      <c r="A417" s="190"/>
      <c r="B417" s="191"/>
      <c r="C417" s="190"/>
      <c r="D417" s="190"/>
      <c r="E417" s="190"/>
      <c r="F417" s="190"/>
      <c r="G417" s="190"/>
      <c r="H417" s="190"/>
      <c r="I417" s="190"/>
      <c r="J417" s="190"/>
      <c r="K417" s="190"/>
      <c r="L417" s="190"/>
      <c r="M417" s="190"/>
      <c r="N417" s="190"/>
      <c r="O417" s="190"/>
      <c r="P417" s="190"/>
      <c r="Q417" s="190"/>
      <c r="R417" s="190"/>
      <c r="S417" s="190"/>
      <c r="T417" s="190"/>
      <c r="U417" s="190"/>
      <c r="V417" s="190"/>
      <c r="W417" s="190"/>
      <c r="X417" s="190"/>
      <c r="Y417" s="190"/>
      <c r="Z417" s="190"/>
      <c r="AA417" s="190"/>
    </row>
    <row xmlns:x14ac="http://schemas.microsoft.com/office/spreadsheetml/2009/9/ac" r="418" ht="15.75" x14ac:dyDescent="0.25">
      <c r="A418" s="190"/>
      <c r="B418" s="191"/>
      <c r="C418" s="190"/>
      <c r="D418" s="190"/>
      <c r="E418" s="190"/>
      <c r="F418" s="190"/>
      <c r="G418" s="190"/>
      <c r="H418" s="190"/>
      <c r="I418" s="190"/>
      <c r="J418" s="190"/>
      <c r="K418" s="190"/>
      <c r="L418" s="190"/>
      <c r="M418" s="190"/>
      <c r="N418" s="190"/>
      <c r="O418" s="190"/>
      <c r="P418" s="190"/>
      <c r="Q418" s="190"/>
      <c r="R418" s="190"/>
      <c r="S418" s="190"/>
      <c r="T418" s="190"/>
      <c r="U418" s="190"/>
      <c r="V418" s="190"/>
      <c r="W418" s="190"/>
      <c r="X418" s="190"/>
      <c r="Y418" s="190"/>
      <c r="Z418" s="190"/>
      <c r="AA418" s="190"/>
    </row>
    <row xmlns:x14ac="http://schemas.microsoft.com/office/spreadsheetml/2009/9/ac" r="419" ht="15.75" x14ac:dyDescent="0.25">
      <c r="A419" s="190"/>
      <c r="B419" s="191"/>
      <c r="C419" s="190"/>
      <c r="D419" s="190"/>
      <c r="E419" s="190"/>
      <c r="F419" s="190"/>
      <c r="G419" s="190"/>
      <c r="H419" s="190"/>
      <c r="I419" s="190"/>
      <c r="J419" s="190"/>
      <c r="K419" s="190"/>
      <c r="L419" s="190"/>
      <c r="M419" s="190"/>
      <c r="N419" s="190"/>
      <c r="O419" s="190"/>
      <c r="P419" s="190"/>
      <c r="Q419" s="190"/>
      <c r="R419" s="190"/>
      <c r="S419" s="190"/>
      <c r="T419" s="190"/>
      <c r="U419" s="190"/>
      <c r="V419" s="190"/>
      <c r="W419" s="190"/>
      <c r="X419" s="190"/>
      <c r="Y419" s="190"/>
      <c r="Z419" s="190"/>
      <c r="AA419" s="190"/>
    </row>
    <row xmlns:x14ac="http://schemas.microsoft.com/office/spreadsheetml/2009/9/ac" r="420" ht="15.75" x14ac:dyDescent="0.25">
      <c r="A420" s="190"/>
      <c r="B420" s="191"/>
      <c r="C420" s="190"/>
      <c r="D420" s="190"/>
      <c r="E420" s="190"/>
      <c r="F420" s="190"/>
      <c r="G420" s="190"/>
      <c r="H420" s="190"/>
      <c r="I420" s="190"/>
      <c r="J420" s="190"/>
      <c r="K420" s="190"/>
      <c r="L420" s="190"/>
      <c r="M420" s="190"/>
      <c r="N420" s="190"/>
      <c r="O420" s="190"/>
      <c r="P420" s="190"/>
      <c r="Q420" s="190"/>
      <c r="R420" s="190"/>
      <c r="S420" s="190"/>
      <c r="T420" s="190"/>
      <c r="U420" s="190"/>
      <c r="V420" s="190"/>
      <c r="W420" s="190"/>
      <c r="X420" s="190"/>
      <c r="Y420" s="190"/>
      <c r="Z420" s="190"/>
      <c r="AA420" s="190"/>
    </row>
    <row xmlns:x14ac="http://schemas.microsoft.com/office/spreadsheetml/2009/9/ac" r="421" ht="15.75" x14ac:dyDescent="0.25">
      <c r="A421" s="190"/>
      <c r="B421" s="191"/>
      <c r="C421" s="190"/>
      <c r="D421" s="190"/>
      <c r="E421" s="190"/>
      <c r="F421" s="190"/>
      <c r="G421" s="190"/>
      <c r="H421" s="190"/>
      <c r="I421" s="190"/>
      <c r="J421" s="190"/>
      <c r="K421" s="190"/>
      <c r="L421" s="190"/>
      <c r="M421" s="190"/>
      <c r="N421" s="190"/>
      <c r="O421" s="190"/>
      <c r="P421" s="190"/>
      <c r="Q421" s="190"/>
      <c r="R421" s="190"/>
      <c r="S421" s="190"/>
      <c r="T421" s="190"/>
      <c r="U421" s="190"/>
      <c r="V421" s="190"/>
      <c r="W421" s="190"/>
      <c r="X421" s="190"/>
      <c r="Y421" s="190"/>
      <c r="Z421" s="190"/>
      <c r="AA421" s="190"/>
    </row>
    <row xmlns:x14ac="http://schemas.microsoft.com/office/spreadsheetml/2009/9/ac" r="422" ht="15.75" x14ac:dyDescent="0.25">
      <c r="A422" s="190"/>
      <c r="B422" s="191"/>
      <c r="C422" s="190"/>
      <c r="D422" s="190"/>
      <c r="E422" s="190"/>
      <c r="F422" s="190"/>
      <c r="G422" s="190"/>
      <c r="H422" s="190"/>
      <c r="I422" s="190"/>
      <c r="J422" s="190"/>
      <c r="K422" s="190"/>
      <c r="L422" s="190"/>
      <c r="M422" s="190"/>
      <c r="N422" s="190"/>
      <c r="O422" s="190"/>
      <c r="P422" s="190"/>
      <c r="Q422" s="190"/>
      <c r="R422" s="190"/>
      <c r="S422" s="190"/>
      <c r="T422" s="190"/>
      <c r="U422" s="190"/>
      <c r="V422" s="190"/>
      <c r="W422" s="190"/>
      <c r="X422" s="190"/>
      <c r="Y422" s="190"/>
      <c r="Z422" s="190"/>
      <c r="AA422" s="190"/>
    </row>
    <row xmlns:x14ac="http://schemas.microsoft.com/office/spreadsheetml/2009/9/ac" r="423" ht="15.75" x14ac:dyDescent="0.25">
      <c r="A423" s="190"/>
      <c r="B423" s="191"/>
      <c r="C423" s="190"/>
      <c r="D423" s="190"/>
      <c r="E423" s="190"/>
      <c r="F423" s="190"/>
      <c r="G423" s="190"/>
      <c r="H423" s="190"/>
      <c r="I423" s="190"/>
      <c r="J423" s="190"/>
      <c r="K423" s="190"/>
      <c r="L423" s="190"/>
      <c r="M423" s="190"/>
      <c r="N423" s="190"/>
      <c r="O423" s="190"/>
      <c r="P423" s="190"/>
      <c r="Q423" s="190"/>
      <c r="R423" s="190"/>
      <c r="S423" s="190"/>
      <c r="T423" s="190"/>
      <c r="U423" s="190"/>
      <c r="V423" s="190"/>
      <c r="W423" s="190"/>
      <c r="X423" s="190"/>
      <c r="Y423" s="190"/>
      <c r="Z423" s="190"/>
      <c r="AA423" s="190"/>
    </row>
    <row xmlns:x14ac="http://schemas.microsoft.com/office/spreadsheetml/2009/9/ac" r="424" ht="15.75" x14ac:dyDescent="0.25">
      <c r="A424" s="190"/>
      <c r="B424" s="191"/>
      <c r="C424" s="190"/>
      <c r="D424" s="190"/>
      <c r="E424" s="190"/>
      <c r="F424" s="190"/>
      <c r="G424" s="190"/>
      <c r="H424" s="190"/>
      <c r="I424" s="190"/>
      <c r="J424" s="190"/>
      <c r="K424" s="190"/>
      <c r="L424" s="190"/>
      <c r="M424" s="190"/>
      <c r="N424" s="190"/>
      <c r="O424" s="190"/>
      <c r="P424" s="190"/>
      <c r="Q424" s="190"/>
      <c r="R424" s="190"/>
      <c r="S424" s="190"/>
      <c r="T424" s="190"/>
      <c r="U424" s="190"/>
      <c r="V424" s="190"/>
      <c r="W424" s="190"/>
      <c r="X424" s="190"/>
      <c r="Y424" s="190"/>
      <c r="Z424" s="190"/>
      <c r="AA424" s="190"/>
    </row>
    <row xmlns:x14ac="http://schemas.microsoft.com/office/spreadsheetml/2009/9/ac" r="425" ht="15.75" x14ac:dyDescent="0.25">
      <c r="A425" s="190"/>
      <c r="B425" s="191"/>
      <c r="C425" s="190"/>
      <c r="D425" s="190"/>
      <c r="E425" s="190"/>
      <c r="F425" s="190"/>
      <c r="G425" s="190"/>
      <c r="H425" s="190"/>
      <c r="I425" s="190"/>
      <c r="J425" s="190"/>
      <c r="K425" s="190"/>
      <c r="L425" s="190"/>
      <c r="M425" s="190"/>
      <c r="N425" s="190"/>
      <c r="O425" s="190"/>
      <c r="P425" s="190"/>
      <c r="Q425" s="190"/>
      <c r="R425" s="190"/>
      <c r="S425" s="190"/>
      <c r="T425" s="190"/>
      <c r="U425" s="190"/>
      <c r="V425" s="190"/>
      <c r="W425" s="190"/>
      <c r="X425" s="190"/>
      <c r="Y425" s="190"/>
      <c r="Z425" s="190"/>
      <c r="AA425" s="190"/>
    </row>
    <row xmlns:x14ac="http://schemas.microsoft.com/office/spreadsheetml/2009/9/ac" r="426" ht="15.75" x14ac:dyDescent="0.25">
      <c r="A426" s="190"/>
      <c r="B426" s="191"/>
      <c r="C426" s="190"/>
      <c r="D426" s="190"/>
      <c r="E426" s="190"/>
      <c r="F426" s="190"/>
      <c r="G426" s="190"/>
      <c r="H426" s="190"/>
      <c r="I426" s="190"/>
      <c r="J426" s="190"/>
      <c r="K426" s="190"/>
      <c r="L426" s="190"/>
      <c r="M426" s="190"/>
      <c r="N426" s="190"/>
      <c r="O426" s="190"/>
      <c r="P426" s="190"/>
      <c r="Q426" s="190"/>
      <c r="R426" s="190"/>
      <c r="S426" s="190"/>
      <c r="T426" s="190"/>
      <c r="U426" s="190"/>
      <c r="V426" s="190"/>
      <c r="W426" s="190"/>
      <c r="X426" s="190"/>
      <c r="Y426" s="190"/>
      <c r="Z426" s="190"/>
      <c r="AA426" s="190"/>
    </row>
    <row xmlns:x14ac="http://schemas.microsoft.com/office/spreadsheetml/2009/9/ac" r="427" ht="15.75" x14ac:dyDescent="0.25">
      <c r="A427" s="190"/>
      <c r="B427" s="191"/>
      <c r="C427" s="190"/>
      <c r="D427" s="190"/>
      <c r="E427" s="190"/>
      <c r="F427" s="190"/>
      <c r="G427" s="190"/>
      <c r="H427" s="190"/>
      <c r="I427" s="190"/>
      <c r="J427" s="190"/>
      <c r="K427" s="190"/>
      <c r="L427" s="190"/>
      <c r="M427" s="190"/>
      <c r="N427" s="190"/>
      <c r="O427" s="190"/>
      <c r="P427" s="190"/>
      <c r="Q427" s="190"/>
      <c r="R427" s="190"/>
      <c r="S427" s="190"/>
      <c r="T427" s="190"/>
      <c r="U427" s="190"/>
      <c r="V427" s="190"/>
      <c r="W427" s="190"/>
      <c r="X427" s="190"/>
      <c r="Y427" s="190"/>
      <c r="Z427" s="190"/>
      <c r="AA427" s="190"/>
    </row>
    <row xmlns:x14ac="http://schemas.microsoft.com/office/spreadsheetml/2009/9/ac" r="428" ht="15.75" x14ac:dyDescent="0.25">
      <c r="A428" s="190"/>
      <c r="B428" s="191"/>
      <c r="C428" s="190"/>
      <c r="D428" s="190"/>
      <c r="E428" s="190"/>
      <c r="F428" s="190"/>
      <c r="G428" s="190"/>
      <c r="H428" s="190"/>
      <c r="I428" s="190"/>
      <c r="J428" s="190"/>
      <c r="K428" s="190"/>
      <c r="L428" s="190"/>
      <c r="M428" s="190"/>
      <c r="N428" s="190"/>
      <c r="O428" s="190"/>
      <c r="P428" s="190"/>
      <c r="Q428" s="190"/>
      <c r="R428" s="190"/>
      <c r="S428" s="190"/>
      <c r="T428" s="190"/>
      <c r="U428" s="190"/>
      <c r="V428" s="190"/>
      <c r="W428" s="190"/>
      <c r="X428" s="190"/>
      <c r="Y428" s="190"/>
      <c r="Z428" s="190"/>
      <c r="AA428" s="190"/>
    </row>
    <row xmlns:x14ac="http://schemas.microsoft.com/office/spreadsheetml/2009/9/ac" r="429" ht="15.75" x14ac:dyDescent="0.25">
      <c r="A429" s="190"/>
      <c r="B429" s="191"/>
      <c r="C429" s="190"/>
      <c r="D429" s="190"/>
      <c r="E429" s="190"/>
      <c r="F429" s="190"/>
      <c r="G429" s="190"/>
      <c r="H429" s="190"/>
      <c r="I429" s="190"/>
      <c r="J429" s="190"/>
      <c r="K429" s="190"/>
      <c r="L429" s="190"/>
      <c r="M429" s="190"/>
      <c r="N429" s="190"/>
      <c r="O429" s="190"/>
      <c r="P429" s="190"/>
      <c r="Q429" s="190"/>
      <c r="R429" s="190"/>
      <c r="S429" s="190"/>
      <c r="T429" s="190"/>
      <c r="U429" s="190"/>
      <c r="V429" s="190"/>
      <c r="W429" s="190"/>
      <c r="X429" s="190"/>
      <c r="Y429" s="190"/>
      <c r="Z429" s="190"/>
      <c r="AA429" s="190"/>
    </row>
    <row xmlns:x14ac="http://schemas.microsoft.com/office/spreadsheetml/2009/9/ac" r="430" ht="15.75" x14ac:dyDescent="0.25">
      <c r="A430" s="190"/>
      <c r="B430" s="191"/>
      <c r="C430" s="190"/>
      <c r="D430" s="190"/>
      <c r="E430" s="190"/>
      <c r="F430" s="190"/>
      <c r="G430" s="190"/>
      <c r="H430" s="190"/>
      <c r="I430" s="190"/>
      <c r="J430" s="190"/>
      <c r="K430" s="190"/>
      <c r="L430" s="190"/>
      <c r="M430" s="190"/>
      <c r="N430" s="190"/>
      <c r="O430" s="190"/>
      <c r="P430" s="190"/>
      <c r="Q430" s="190"/>
      <c r="R430" s="190"/>
      <c r="S430" s="190"/>
      <c r="T430" s="190"/>
      <c r="U430" s="190"/>
      <c r="V430" s="190"/>
      <c r="W430" s="190"/>
      <c r="X430" s="190"/>
      <c r="Y430" s="190"/>
      <c r="Z430" s="190"/>
      <c r="AA430" s="190"/>
    </row>
    <row xmlns:x14ac="http://schemas.microsoft.com/office/spreadsheetml/2009/9/ac" r="431" ht="15.75" x14ac:dyDescent="0.25">
      <c r="A431" s="190"/>
      <c r="B431" s="191"/>
      <c r="C431" s="190"/>
      <c r="D431" s="190"/>
      <c r="E431" s="190"/>
      <c r="F431" s="190"/>
      <c r="G431" s="190"/>
      <c r="H431" s="190"/>
      <c r="I431" s="190"/>
      <c r="J431" s="190"/>
      <c r="K431" s="190"/>
      <c r="L431" s="190"/>
      <c r="M431" s="190"/>
      <c r="N431" s="190"/>
      <c r="O431" s="190"/>
      <c r="P431" s="190"/>
      <c r="Q431" s="190"/>
      <c r="R431" s="190"/>
      <c r="S431" s="190"/>
      <c r="T431" s="190"/>
      <c r="U431" s="190"/>
      <c r="V431" s="190"/>
      <c r="W431" s="190"/>
      <c r="X431" s="190"/>
      <c r="Y431" s="190"/>
      <c r="Z431" s="190"/>
      <c r="AA431" s="190"/>
    </row>
    <row xmlns:x14ac="http://schemas.microsoft.com/office/spreadsheetml/2009/9/ac" r="432" ht="15.75" x14ac:dyDescent="0.25">
      <c r="A432" s="190"/>
      <c r="B432" s="191"/>
      <c r="C432" s="190"/>
      <c r="D432" s="190"/>
      <c r="E432" s="190"/>
      <c r="F432" s="190"/>
      <c r="G432" s="190"/>
      <c r="H432" s="190"/>
      <c r="I432" s="190"/>
      <c r="J432" s="190"/>
      <c r="K432" s="190"/>
      <c r="L432" s="190"/>
      <c r="M432" s="190"/>
      <c r="N432" s="190"/>
      <c r="O432" s="190"/>
      <c r="P432" s="190"/>
      <c r="Q432" s="190"/>
      <c r="R432" s="190"/>
      <c r="S432" s="190"/>
      <c r="T432" s="190"/>
      <c r="U432" s="190"/>
      <c r="V432" s="190"/>
      <c r="W432" s="190"/>
      <c r="X432" s="190"/>
      <c r="Y432" s="190"/>
      <c r="Z432" s="190"/>
      <c r="AA432" s="190"/>
    </row>
    <row xmlns:x14ac="http://schemas.microsoft.com/office/spreadsheetml/2009/9/ac" r="433" ht="15.75" x14ac:dyDescent="0.25">
      <c r="A433" s="190"/>
      <c r="B433" s="191"/>
      <c r="C433" s="190"/>
      <c r="D433" s="190"/>
      <c r="E433" s="190"/>
      <c r="F433" s="190"/>
      <c r="G433" s="190"/>
      <c r="H433" s="190"/>
      <c r="I433" s="190"/>
      <c r="J433" s="190"/>
      <c r="K433" s="190"/>
      <c r="L433" s="190"/>
      <c r="M433" s="190"/>
      <c r="N433" s="190"/>
      <c r="O433" s="190"/>
      <c r="P433" s="190"/>
      <c r="Q433" s="190"/>
      <c r="R433" s="190"/>
      <c r="S433" s="190"/>
      <c r="T433" s="190"/>
      <c r="U433" s="190"/>
      <c r="V433" s="190"/>
      <c r="W433" s="190"/>
      <c r="X433" s="190"/>
      <c r="Y433" s="190"/>
      <c r="Z433" s="190"/>
      <c r="AA433" s="190"/>
    </row>
    <row xmlns:x14ac="http://schemas.microsoft.com/office/spreadsheetml/2009/9/ac" r="434" ht="15.75" x14ac:dyDescent="0.25">
      <c r="A434" s="190"/>
      <c r="B434" s="191"/>
      <c r="C434" s="190"/>
      <c r="D434" s="190"/>
      <c r="E434" s="190"/>
      <c r="F434" s="190"/>
      <c r="G434" s="190"/>
      <c r="H434" s="190"/>
      <c r="I434" s="190"/>
      <c r="J434" s="190"/>
      <c r="K434" s="190"/>
      <c r="L434" s="190"/>
      <c r="M434" s="190"/>
      <c r="N434" s="190"/>
      <c r="O434" s="190"/>
      <c r="P434" s="190"/>
      <c r="Q434" s="190"/>
      <c r="R434" s="190"/>
      <c r="S434" s="190"/>
      <c r="T434" s="190"/>
      <c r="U434" s="190"/>
      <c r="V434" s="190"/>
      <c r="W434" s="190"/>
      <c r="X434" s="190"/>
      <c r="Y434" s="190"/>
      <c r="Z434" s="190"/>
      <c r="AA434" s="190"/>
    </row>
    <row xmlns:x14ac="http://schemas.microsoft.com/office/spreadsheetml/2009/9/ac" r="435" ht="15.75" x14ac:dyDescent="0.25">
      <c r="A435" s="190"/>
      <c r="B435" s="191"/>
      <c r="C435" s="190"/>
      <c r="D435" s="190"/>
      <c r="E435" s="190"/>
      <c r="F435" s="190"/>
      <c r="G435" s="190"/>
      <c r="H435" s="190"/>
      <c r="I435" s="190"/>
      <c r="J435" s="190"/>
      <c r="K435" s="190"/>
      <c r="L435" s="190"/>
      <c r="M435" s="190"/>
      <c r="N435" s="190"/>
      <c r="O435" s="190"/>
      <c r="P435" s="190"/>
      <c r="Q435" s="190"/>
      <c r="R435" s="190"/>
      <c r="S435" s="190"/>
      <c r="T435" s="190"/>
      <c r="U435" s="190"/>
      <c r="V435" s="190"/>
      <c r="W435" s="190"/>
      <c r="X435" s="190"/>
      <c r="Y435" s="190"/>
      <c r="Z435" s="190"/>
      <c r="AA435" s="190"/>
    </row>
    <row xmlns:x14ac="http://schemas.microsoft.com/office/spreadsheetml/2009/9/ac" r="436" ht="15.75" x14ac:dyDescent="0.25">
      <c r="A436" s="190"/>
      <c r="B436" s="191"/>
      <c r="C436" s="190"/>
      <c r="D436" s="190"/>
      <c r="E436" s="190"/>
      <c r="F436" s="190"/>
      <c r="G436" s="190"/>
      <c r="H436" s="190"/>
      <c r="I436" s="190"/>
      <c r="J436" s="190"/>
      <c r="K436" s="190"/>
      <c r="L436" s="190"/>
      <c r="M436" s="190"/>
      <c r="N436" s="190"/>
      <c r="O436" s="190"/>
      <c r="P436" s="190"/>
      <c r="Q436" s="190"/>
      <c r="R436" s="190"/>
      <c r="S436" s="190"/>
      <c r="T436" s="190"/>
      <c r="U436" s="190"/>
      <c r="V436" s="190"/>
      <c r="W436" s="190"/>
      <c r="X436" s="190"/>
      <c r="Y436" s="190"/>
      <c r="Z436" s="190"/>
      <c r="AA436" s="190"/>
    </row>
    <row xmlns:x14ac="http://schemas.microsoft.com/office/spreadsheetml/2009/9/ac" r="437" ht="15.75" x14ac:dyDescent="0.25">
      <c r="A437" s="190"/>
      <c r="B437" s="191"/>
      <c r="C437" s="190"/>
      <c r="D437" s="190"/>
      <c r="E437" s="190"/>
      <c r="F437" s="190"/>
      <c r="G437" s="190"/>
      <c r="H437" s="190"/>
      <c r="I437" s="190"/>
      <c r="J437" s="190"/>
      <c r="K437" s="190"/>
      <c r="L437" s="190"/>
      <c r="M437" s="190"/>
      <c r="N437" s="190"/>
      <c r="O437" s="190"/>
      <c r="P437" s="190"/>
      <c r="Q437" s="190"/>
      <c r="R437" s="190"/>
      <c r="S437" s="190"/>
      <c r="T437" s="190"/>
      <c r="U437" s="190"/>
      <c r="V437" s="190"/>
      <c r="W437" s="190"/>
      <c r="X437" s="190"/>
      <c r="Y437" s="190"/>
      <c r="Z437" s="190"/>
      <c r="AA437" s="190"/>
    </row>
    <row xmlns:x14ac="http://schemas.microsoft.com/office/spreadsheetml/2009/9/ac" r="438" ht="15.75" x14ac:dyDescent="0.25">
      <c r="A438" s="190"/>
      <c r="B438" s="191"/>
      <c r="C438" s="190"/>
      <c r="D438" s="190"/>
      <c r="E438" s="190"/>
      <c r="F438" s="190"/>
      <c r="G438" s="190"/>
      <c r="H438" s="190"/>
      <c r="I438" s="190"/>
      <c r="J438" s="190"/>
      <c r="K438" s="190"/>
      <c r="L438" s="190"/>
      <c r="M438" s="190"/>
      <c r="N438" s="190"/>
      <c r="O438" s="190"/>
      <c r="P438" s="190"/>
      <c r="Q438" s="190"/>
      <c r="R438" s="190"/>
      <c r="S438" s="190"/>
      <c r="T438" s="190"/>
      <c r="U438" s="190"/>
      <c r="V438" s="190"/>
      <c r="W438" s="190"/>
      <c r="X438" s="190"/>
      <c r="Y438" s="190"/>
      <c r="Z438" s="190"/>
      <c r="AA438" s="190"/>
    </row>
    <row xmlns:x14ac="http://schemas.microsoft.com/office/spreadsheetml/2009/9/ac" r="439" ht="15.75" x14ac:dyDescent="0.25">
      <c r="A439" s="190"/>
      <c r="B439" s="191"/>
      <c r="C439" s="190"/>
      <c r="D439" s="190"/>
      <c r="E439" s="190"/>
      <c r="F439" s="190"/>
      <c r="G439" s="190"/>
      <c r="H439" s="190"/>
      <c r="I439" s="190"/>
      <c r="J439" s="190"/>
      <c r="K439" s="190"/>
      <c r="L439" s="190"/>
      <c r="M439" s="190"/>
      <c r="N439" s="190"/>
      <c r="O439" s="190"/>
      <c r="P439" s="190"/>
      <c r="Q439" s="190"/>
      <c r="R439" s="190"/>
      <c r="S439" s="190"/>
      <c r="T439" s="190"/>
      <c r="U439" s="190"/>
      <c r="V439" s="190"/>
      <c r="W439" s="190"/>
      <c r="X439" s="190"/>
      <c r="Y439" s="190"/>
      <c r="Z439" s="190"/>
      <c r="AA439" s="190"/>
    </row>
    <row xmlns:x14ac="http://schemas.microsoft.com/office/spreadsheetml/2009/9/ac" r="440" ht="15.75" x14ac:dyDescent="0.25">
      <c r="A440" s="190"/>
      <c r="B440" s="191"/>
      <c r="C440" s="190"/>
      <c r="D440" s="190"/>
      <c r="E440" s="190"/>
      <c r="F440" s="190"/>
      <c r="G440" s="190"/>
      <c r="H440" s="190"/>
      <c r="I440" s="190"/>
      <c r="J440" s="190"/>
      <c r="K440" s="190"/>
      <c r="L440" s="190"/>
      <c r="M440" s="190"/>
      <c r="N440" s="190"/>
      <c r="O440" s="190"/>
      <c r="P440" s="190"/>
      <c r="Q440" s="190"/>
      <c r="R440" s="190"/>
      <c r="S440" s="190"/>
      <c r="T440" s="190"/>
      <c r="U440" s="190"/>
      <c r="V440" s="190"/>
      <c r="W440" s="190"/>
      <c r="X440" s="190"/>
      <c r="Y440" s="190"/>
      <c r="Z440" s="190"/>
      <c r="AA440" s="190"/>
    </row>
    <row xmlns:x14ac="http://schemas.microsoft.com/office/spreadsheetml/2009/9/ac" r="441" ht="15.75" x14ac:dyDescent="0.25">
      <c r="A441" s="190"/>
      <c r="B441" s="191"/>
      <c r="C441" s="190"/>
      <c r="D441" s="190"/>
      <c r="E441" s="190"/>
      <c r="F441" s="190"/>
      <c r="G441" s="190"/>
      <c r="H441" s="190"/>
      <c r="I441" s="190"/>
      <c r="J441" s="190"/>
      <c r="K441" s="190"/>
      <c r="L441" s="190"/>
      <c r="M441" s="190"/>
      <c r="N441" s="190"/>
      <c r="O441" s="190"/>
      <c r="P441" s="190"/>
      <c r="Q441" s="190"/>
      <c r="R441" s="190"/>
      <c r="S441" s="190"/>
      <c r="T441" s="190"/>
      <c r="U441" s="190"/>
      <c r="V441" s="190"/>
      <c r="W441" s="190"/>
      <c r="X441" s="190"/>
      <c r="Y441" s="190"/>
      <c r="Z441" s="190"/>
      <c r="AA441" s="190"/>
    </row>
    <row xmlns:x14ac="http://schemas.microsoft.com/office/spreadsheetml/2009/9/ac" r="442" ht="15.75" x14ac:dyDescent="0.25">
      <c r="A442" s="190"/>
      <c r="B442" s="191"/>
      <c r="C442" s="190"/>
      <c r="D442" s="190"/>
      <c r="E442" s="190"/>
      <c r="F442" s="190"/>
      <c r="G442" s="190"/>
      <c r="H442" s="190"/>
      <c r="I442" s="190"/>
      <c r="J442" s="190"/>
      <c r="K442" s="190"/>
      <c r="L442" s="190"/>
      <c r="M442" s="190"/>
      <c r="N442" s="190"/>
      <c r="O442" s="190"/>
      <c r="P442" s="190"/>
      <c r="Q442" s="190"/>
      <c r="R442" s="190"/>
      <c r="S442" s="190"/>
      <c r="T442" s="190"/>
      <c r="U442" s="190"/>
      <c r="V442" s="190"/>
      <c r="W442" s="190"/>
      <c r="X442" s="190"/>
      <c r="Y442" s="190"/>
      <c r="Z442" s="190"/>
      <c r="AA442" s="190"/>
    </row>
    <row xmlns:x14ac="http://schemas.microsoft.com/office/spreadsheetml/2009/9/ac" r="443" ht="15.75" x14ac:dyDescent="0.25">
      <c r="A443" s="190"/>
      <c r="B443" s="191"/>
      <c r="C443" s="190"/>
      <c r="D443" s="190"/>
      <c r="E443" s="190"/>
      <c r="F443" s="190"/>
      <c r="G443" s="190"/>
      <c r="H443" s="190"/>
      <c r="I443" s="190"/>
      <c r="J443" s="190"/>
      <c r="K443" s="190"/>
      <c r="L443" s="190"/>
      <c r="M443" s="190"/>
      <c r="N443" s="190"/>
      <c r="O443" s="190"/>
      <c r="P443" s="190"/>
      <c r="Q443" s="190"/>
      <c r="R443" s="190"/>
      <c r="S443" s="190"/>
      <c r="T443" s="190"/>
      <c r="U443" s="190"/>
      <c r="V443" s="190"/>
      <c r="W443" s="190"/>
      <c r="X443" s="190"/>
      <c r="Y443" s="190"/>
      <c r="Z443" s="190"/>
      <c r="AA443" s="190"/>
    </row>
    <row xmlns:x14ac="http://schemas.microsoft.com/office/spreadsheetml/2009/9/ac" r="444" ht="15.75" x14ac:dyDescent="0.25">
      <c r="A444" s="190"/>
      <c r="B444" s="191"/>
      <c r="C444" s="190"/>
      <c r="D444" s="190"/>
      <c r="E444" s="190"/>
      <c r="F444" s="190"/>
      <c r="G444" s="190"/>
      <c r="H444" s="190"/>
      <c r="I444" s="190"/>
      <c r="J444" s="190"/>
      <c r="K444" s="190"/>
      <c r="L444" s="190"/>
      <c r="M444" s="190"/>
      <c r="N444" s="190"/>
      <c r="O444" s="190"/>
      <c r="P444" s="190"/>
      <c r="Q444" s="190"/>
      <c r="R444" s="190"/>
      <c r="S444" s="190"/>
      <c r="T444" s="190"/>
      <c r="U444" s="190"/>
      <c r="V444" s="190"/>
      <c r="W444" s="190"/>
      <c r="X444" s="190"/>
      <c r="Y444" s="190"/>
      <c r="Z444" s="190"/>
      <c r="AA444" s="190"/>
    </row>
    <row xmlns:x14ac="http://schemas.microsoft.com/office/spreadsheetml/2009/9/ac" r="445" ht="15.75" x14ac:dyDescent="0.25">
      <c r="A445" s="190"/>
      <c r="B445" s="191"/>
      <c r="C445" s="190"/>
      <c r="D445" s="190"/>
      <c r="E445" s="190"/>
      <c r="F445" s="190"/>
      <c r="G445" s="190"/>
      <c r="H445" s="190"/>
      <c r="I445" s="190"/>
      <c r="J445" s="190"/>
      <c r="K445" s="190"/>
      <c r="L445" s="190"/>
      <c r="M445" s="190"/>
      <c r="N445" s="190"/>
      <c r="O445" s="190"/>
      <c r="P445" s="190"/>
      <c r="Q445" s="190"/>
      <c r="R445" s="190"/>
      <c r="S445" s="190"/>
      <c r="T445" s="190"/>
      <c r="U445" s="190"/>
      <c r="V445" s="190"/>
      <c r="W445" s="190"/>
      <c r="X445" s="190"/>
      <c r="Y445" s="190"/>
      <c r="Z445" s="190"/>
      <c r="AA445" s="190"/>
    </row>
    <row xmlns:x14ac="http://schemas.microsoft.com/office/spreadsheetml/2009/9/ac" r="446" ht="15.75" x14ac:dyDescent="0.25">
      <c r="A446" s="190"/>
      <c r="B446" s="191"/>
      <c r="C446" s="190"/>
      <c r="D446" s="190"/>
      <c r="E446" s="190"/>
      <c r="F446" s="190"/>
      <c r="G446" s="190"/>
      <c r="H446" s="190"/>
      <c r="I446" s="190"/>
      <c r="J446" s="190"/>
      <c r="K446" s="190"/>
      <c r="L446" s="190"/>
      <c r="M446" s="190"/>
      <c r="N446" s="190"/>
      <c r="O446" s="190"/>
      <c r="P446" s="190"/>
      <c r="Q446" s="190"/>
      <c r="R446" s="190"/>
      <c r="S446" s="190"/>
      <c r="T446" s="190"/>
      <c r="U446" s="190"/>
      <c r="V446" s="190"/>
      <c r="W446" s="190"/>
      <c r="X446" s="190"/>
      <c r="Y446" s="190"/>
      <c r="Z446" s="190"/>
      <c r="AA446" s="190"/>
    </row>
    <row xmlns:x14ac="http://schemas.microsoft.com/office/spreadsheetml/2009/9/ac" r="447" ht="15.75" x14ac:dyDescent="0.25">
      <c r="A447" s="190"/>
      <c r="B447" s="191"/>
      <c r="C447" s="190"/>
      <c r="D447" s="190"/>
      <c r="E447" s="190"/>
      <c r="F447" s="190"/>
      <c r="G447" s="190"/>
      <c r="H447" s="190"/>
      <c r="I447" s="190"/>
      <c r="J447" s="190"/>
      <c r="K447" s="190"/>
      <c r="L447" s="190"/>
      <c r="M447" s="190"/>
      <c r="N447" s="190"/>
      <c r="O447" s="190"/>
      <c r="P447" s="190"/>
      <c r="Q447" s="190"/>
      <c r="R447" s="190"/>
      <c r="S447" s="190"/>
      <c r="T447" s="190"/>
      <c r="U447" s="190"/>
      <c r="V447" s="190"/>
      <c r="W447" s="190"/>
      <c r="X447" s="190"/>
      <c r="Y447" s="190"/>
      <c r="Z447" s="190"/>
      <c r="AA447" s="190"/>
    </row>
    <row xmlns:x14ac="http://schemas.microsoft.com/office/spreadsheetml/2009/9/ac" r="448" ht="15.75" x14ac:dyDescent="0.25">
      <c r="A448" s="190"/>
      <c r="B448" s="191"/>
      <c r="C448" s="190"/>
      <c r="D448" s="190"/>
      <c r="E448" s="190"/>
      <c r="F448" s="190"/>
      <c r="G448" s="190"/>
      <c r="H448" s="190"/>
      <c r="I448" s="190"/>
      <c r="J448" s="190"/>
      <c r="K448" s="190"/>
      <c r="L448" s="190"/>
      <c r="M448" s="190"/>
      <c r="N448" s="190"/>
      <c r="O448" s="190"/>
      <c r="P448" s="190"/>
      <c r="Q448" s="190"/>
      <c r="R448" s="190"/>
      <c r="S448" s="190"/>
      <c r="T448" s="190"/>
      <c r="U448" s="190"/>
      <c r="V448" s="190"/>
      <c r="W448" s="190"/>
      <c r="X448" s="190"/>
      <c r="Y448" s="190"/>
      <c r="Z448" s="190"/>
      <c r="AA448" s="190"/>
    </row>
    <row xmlns:x14ac="http://schemas.microsoft.com/office/spreadsheetml/2009/9/ac" r="449" ht="15.75" x14ac:dyDescent="0.25">
      <c r="A449" s="190"/>
      <c r="B449" s="191"/>
      <c r="C449" s="190"/>
      <c r="D449" s="190"/>
      <c r="E449" s="190"/>
      <c r="F449" s="190"/>
      <c r="G449" s="190"/>
      <c r="H449" s="190"/>
      <c r="I449" s="190"/>
      <c r="J449" s="190"/>
      <c r="K449" s="190"/>
      <c r="L449" s="190"/>
      <c r="M449" s="190"/>
      <c r="N449" s="190"/>
      <c r="O449" s="190"/>
      <c r="P449" s="190"/>
      <c r="Q449" s="190"/>
      <c r="R449" s="190"/>
      <c r="S449" s="190"/>
      <c r="T449" s="190"/>
      <c r="U449" s="190"/>
      <c r="V449" s="190"/>
      <c r="W449" s="190"/>
      <c r="X449" s="190"/>
      <c r="Y449" s="190"/>
      <c r="Z449" s="190"/>
      <c r="AA449" s="190"/>
    </row>
    <row xmlns:x14ac="http://schemas.microsoft.com/office/spreadsheetml/2009/9/ac" r="450" ht="15.75" x14ac:dyDescent="0.25">
      <c r="A450" s="190"/>
      <c r="B450" s="191"/>
      <c r="C450" s="190"/>
      <c r="D450" s="190"/>
      <c r="E450" s="190"/>
      <c r="F450" s="190"/>
      <c r="G450" s="190"/>
      <c r="H450" s="190"/>
      <c r="I450" s="190"/>
      <c r="J450" s="190"/>
      <c r="K450" s="190"/>
      <c r="L450" s="190"/>
      <c r="M450" s="190"/>
      <c r="N450" s="190"/>
      <c r="O450" s="190"/>
      <c r="P450" s="190"/>
      <c r="Q450" s="190"/>
      <c r="R450" s="190"/>
      <c r="S450" s="190"/>
      <c r="T450" s="190"/>
      <c r="U450" s="190"/>
      <c r="V450" s="190"/>
      <c r="W450" s="190"/>
      <c r="X450" s="190"/>
      <c r="Y450" s="190"/>
      <c r="Z450" s="190"/>
      <c r="AA450" s="190"/>
    </row>
    <row xmlns:x14ac="http://schemas.microsoft.com/office/spreadsheetml/2009/9/ac" r="451" ht="15.75" x14ac:dyDescent="0.25">
      <c r="A451" s="190"/>
      <c r="B451" s="191"/>
      <c r="C451" s="190"/>
      <c r="D451" s="190"/>
      <c r="E451" s="190"/>
      <c r="F451" s="190"/>
      <c r="G451" s="190"/>
      <c r="H451" s="190"/>
      <c r="I451" s="190"/>
      <c r="J451" s="190"/>
      <c r="K451" s="190"/>
      <c r="L451" s="190"/>
      <c r="M451" s="190"/>
      <c r="N451" s="190"/>
      <c r="O451" s="190"/>
      <c r="P451" s="190"/>
      <c r="Q451" s="190"/>
      <c r="R451" s="190"/>
      <c r="S451" s="190"/>
      <c r="T451" s="190"/>
      <c r="U451" s="190"/>
      <c r="V451" s="190"/>
      <c r="W451" s="190"/>
      <c r="X451" s="190"/>
      <c r="Y451" s="190"/>
      <c r="Z451" s="190"/>
      <c r="AA451" s="190"/>
    </row>
    <row xmlns:x14ac="http://schemas.microsoft.com/office/spreadsheetml/2009/9/ac" r="452" ht="15.75" x14ac:dyDescent="0.25">
      <c r="A452" s="190"/>
      <c r="B452" s="191"/>
      <c r="C452" s="190"/>
      <c r="D452" s="190"/>
      <c r="E452" s="190"/>
      <c r="F452" s="190"/>
      <c r="G452" s="190"/>
      <c r="H452" s="190"/>
      <c r="I452" s="190"/>
      <c r="J452" s="190"/>
      <c r="K452" s="190"/>
      <c r="L452" s="190"/>
      <c r="M452" s="190"/>
      <c r="N452" s="190"/>
      <c r="O452" s="190"/>
      <c r="P452" s="190"/>
      <c r="Q452" s="190"/>
      <c r="R452" s="190"/>
      <c r="S452" s="190"/>
      <c r="T452" s="190"/>
      <c r="U452" s="190"/>
      <c r="V452" s="190"/>
      <c r="W452" s="190"/>
      <c r="X452" s="190"/>
      <c r="Y452" s="190"/>
      <c r="Z452" s="190"/>
      <c r="AA452" s="190"/>
    </row>
    <row xmlns:x14ac="http://schemas.microsoft.com/office/spreadsheetml/2009/9/ac" r="453" ht="15.75" x14ac:dyDescent="0.25">
      <c r="A453" s="190"/>
      <c r="B453" s="191"/>
      <c r="C453" s="190"/>
      <c r="D453" s="190"/>
      <c r="E453" s="190"/>
      <c r="F453" s="190"/>
      <c r="G453" s="190"/>
      <c r="H453" s="190"/>
      <c r="I453" s="190"/>
      <c r="J453" s="190"/>
      <c r="K453" s="190"/>
      <c r="L453" s="190"/>
      <c r="M453" s="190"/>
      <c r="N453" s="190"/>
      <c r="O453" s="190"/>
      <c r="P453" s="190"/>
      <c r="Q453" s="190"/>
      <c r="R453" s="190"/>
      <c r="S453" s="190"/>
      <c r="T453" s="190"/>
      <c r="U453" s="190"/>
      <c r="V453" s="190"/>
      <c r="W453" s="190"/>
      <c r="X453" s="190"/>
      <c r="Y453" s="190"/>
      <c r="Z453" s="190"/>
      <c r="AA453" s="190"/>
    </row>
    <row xmlns:x14ac="http://schemas.microsoft.com/office/spreadsheetml/2009/9/ac" r="454" ht="15.75" x14ac:dyDescent="0.25">
      <c r="A454" s="190"/>
      <c r="B454" s="191"/>
      <c r="C454" s="190"/>
      <c r="D454" s="190"/>
      <c r="E454" s="190"/>
      <c r="F454" s="190"/>
      <c r="G454" s="190"/>
      <c r="H454" s="190"/>
      <c r="I454" s="190"/>
      <c r="J454" s="190"/>
      <c r="K454" s="190"/>
      <c r="L454" s="190"/>
      <c r="M454" s="190"/>
      <c r="N454" s="190"/>
      <c r="O454" s="190"/>
      <c r="P454" s="190"/>
      <c r="Q454" s="190"/>
      <c r="R454" s="190"/>
      <c r="S454" s="190"/>
      <c r="T454" s="190"/>
      <c r="U454" s="190"/>
      <c r="V454" s="190"/>
      <c r="W454" s="190"/>
      <c r="X454" s="190"/>
      <c r="Y454" s="190"/>
      <c r="Z454" s="190"/>
      <c r="AA454" s="190"/>
    </row>
    <row xmlns:x14ac="http://schemas.microsoft.com/office/spreadsheetml/2009/9/ac" r="455" ht="15.75" x14ac:dyDescent="0.25">
      <c r="A455" s="190"/>
      <c r="B455" s="191"/>
      <c r="C455" s="190"/>
      <c r="D455" s="190"/>
      <c r="E455" s="190"/>
      <c r="F455" s="190"/>
      <c r="G455" s="190"/>
      <c r="H455" s="190"/>
      <c r="I455" s="190"/>
      <c r="J455" s="190"/>
      <c r="K455" s="190"/>
      <c r="L455" s="190"/>
      <c r="M455" s="190"/>
      <c r="N455" s="190"/>
      <c r="O455" s="190"/>
      <c r="P455" s="190"/>
      <c r="Q455" s="190"/>
      <c r="R455" s="190"/>
      <c r="S455" s="190"/>
      <c r="T455" s="190"/>
      <c r="U455" s="190"/>
      <c r="V455" s="190"/>
      <c r="W455" s="190"/>
      <c r="X455" s="190"/>
      <c r="Y455" s="190"/>
      <c r="Z455" s="190"/>
      <c r="AA455" s="190"/>
    </row>
    <row xmlns:x14ac="http://schemas.microsoft.com/office/spreadsheetml/2009/9/ac" r="456" ht="15.75" x14ac:dyDescent="0.25">
      <c r="A456" s="190"/>
      <c r="B456" s="191"/>
      <c r="C456" s="190"/>
      <c r="D456" s="190"/>
      <c r="E456" s="190"/>
      <c r="F456" s="190"/>
      <c r="G456" s="190"/>
      <c r="H456" s="190"/>
      <c r="I456" s="190"/>
      <c r="J456" s="190"/>
      <c r="K456" s="190"/>
      <c r="L456" s="190"/>
      <c r="M456" s="190"/>
      <c r="N456" s="190"/>
      <c r="O456" s="190"/>
      <c r="P456" s="190"/>
      <c r="Q456" s="190"/>
      <c r="R456" s="190"/>
      <c r="S456" s="190"/>
      <c r="T456" s="190"/>
      <c r="U456" s="190"/>
      <c r="V456" s="190"/>
      <c r="W456" s="190"/>
      <c r="X456" s="190"/>
      <c r="Y456" s="190"/>
      <c r="Z456" s="190"/>
      <c r="AA456" s="190"/>
    </row>
    <row xmlns:x14ac="http://schemas.microsoft.com/office/spreadsheetml/2009/9/ac" r="457" ht="15.75" x14ac:dyDescent="0.25">
      <c r="A457" s="190"/>
      <c r="B457" s="191"/>
      <c r="C457" s="190"/>
      <c r="D457" s="190"/>
      <c r="E457" s="190"/>
      <c r="F457" s="190"/>
      <c r="G457" s="190"/>
      <c r="H457" s="190"/>
      <c r="I457" s="190"/>
      <c r="J457" s="190"/>
      <c r="K457" s="190"/>
      <c r="L457" s="190"/>
      <c r="M457" s="190"/>
      <c r="N457" s="190"/>
      <c r="O457" s="190"/>
      <c r="P457" s="190"/>
      <c r="Q457" s="190"/>
      <c r="R457" s="190"/>
      <c r="S457" s="190"/>
      <c r="T457" s="190"/>
      <c r="U457" s="190"/>
      <c r="V457" s="190"/>
      <c r="W457" s="190"/>
      <c r="X457" s="190"/>
      <c r="Y457" s="190"/>
      <c r="Z457" s="190"/>
      <c r="AA457" s="190"/>
    </row>
    <row xmlns:x14ac="http://schemas.microsoft.com/office/spreadsheetml/2009/9/ac" r="458" ht="15.75" x14ac:dyDescent="0.25">
      <c r="A458" s="190"/>
      <c r="B458" s="191"/>
      <c r="C458" s="190"/>
      <c r="D458" s="190"/>
      <c r="E458" s="190"/>
      <c r="F458" s="190"/>
      <c r="G458" s="190"/>
      <c r="H458" s="190"/>
      <c r="I458" s="190"/>
      <c r="J458" s="190"/>
      <c r="K458" s="190"/>
      <c r="L458" s="190"/>
      <c r="M458" s="190"/>
      <c r="N458" s="190"/>
      <c r="O458" s="190"/>
      <c r="P458" s="190"/>
      <c r="Q458" s="190"/>
      <c r="R458" s="190"/>
      <c r="S458" s="190"/>
      <c r="T458" s="190"/>
      <c r="U458" s="190"/>
      <c r="V458" s="190"/>
      <c r="W458" s="190"/>
      <c r="X458" s="190"/>
      <c r="Y458" s="190"/>
      <c r="Z458" s="190"/>
      <c r="AA458" s="190"/>
    </row>
    <row xmlns:x14ac="http://schemas.microsoft.com/office/spreadsheetml/2009/9/ac" r="459" ht="15.75" x14ac:dyDescent="0.25">
      <c r="A459" s="190"/>
      <c r="B459" s="191"/>
      <c r="C459" s="190"/>
      <c r="D459" s="190"/>
      <c r="E459" s="190"/>
      <c r="F459" s="190"/>
      <c r="G459" s="190"/>
      <c r="H459" s="190"/>
      <c r="I459" s="190"/>
      <c r="J459" s="190"/>
      <c r="K459" s="190"/>
      <c r="L459" s="190"/>
      <c r="M459" s="190"/>
      <c r="N459" s="190"/>
      <c r="O459" s="190"/>
      <c r="P459" s="190"/>
      <c r="Q459" s="190"/>
      <c r="R459" s="190"/>
      <c r="S459" s="190"/>
      <c r="T459" s="190"/>
      <c r="U459" s="190"/>
      <c r="V459" s="190"/>
      <c r="W459" s="190"/>
      <c r="X459" s="190"/>
      <c r="Y459" s="190"/>
      <c r="Z459" s="190"/>
      <c r="AA459" s="190"/>
    </row>
    <row xmlns:x14ac="http://schemas.microsoft.com/office/spreadsheetml/2009/9/ac" r="460" ht="15.75" x14ac:dyDescent="0.25">
      <c r="A460" s="190"/>
      <c r="B460" s="191"/>
      <c r="C460" s="190"/>
      <c r="D460" s="190"/>
      <c r="E460" s="190"/>
      <c r="F460" s="190"/>
      <c r="G460" s="190"/>
      <c r="H460" s="190"/>
      <c r="I460" s="190"/>
      <c r="J460" s="190"/>
      <c r="K460" s="190"/>
      <c r="L460" s="190"/>
      <c r="M460" s="190"/>
      <c r="N460" s="190"/>
      <c r="O460" s="190"/>
      <c r="P460" s="190"/>
      <c r="Q460" s="190"/>
      <c r="R460" s="190"/>
      <c r="S460" s="190"/>
      <c r="T460" s="190"/>
      <c r="U460" s="190"/>
      <c r="V460" s="190"/>
      <c r="W460" s="190"/>
      <c r="X460" s="190"/>
      <c r="Y460" s="190"/>
      <c r="Z460" s="190"/>
      <c r="AA460" s="190"/>
    </row>
    <row xmlns:x14ac="http://schemas.microsoft.com/office/spreadsheetml/2009/9/ac" r="461" ht="15.75" x14ac:dyDescent="0.25">
      <c r="A461" s="190"/>
      <c r="B461" s="191"/>
      <c r="C461" s="190"/>
      <c r="D461" s="190"/>
      <c r="E461" s="190"/>
      <c r="F461" s="190"/>
      <c r="G461" s="190"/>
      <c r="H461" s="190"/>
      <c r="I461" s="190"/>
      <c r="J461" s="190"/>
      <c r="K461" s="190"/>
      <c r="L461" s="190"/>
      <c r="M461" s="190"/>
      <c r="N461" s="190"/>
      <c r="O461" s="190"/>
      <c r="P461" s="190"/>
      <c r="Q461" s="190"/>
      <c r="R461" s="190"/>
      <c r="S461" s="190"/>
      <c r="T461" s="190"/>
      <c r="U461" s="190"/>
      <c r="V461" s="190"/>
      <c r="W461" s="190"/>
      <c r="X461" s="190"/>
      <c r="Y461" s="190"/>
      <c r="Z461" s="190"/>
      <c r="AA461" s="190"/>
    </row>
    <row xmlns:x14ac="http://schemas.microsoft.com/office/spreadsheetml/2009/9/ac" r="462" ht="15.75" x14ac:dyDescent="0.25">
      <c r="A462" s="190"/>
      <c r="B462" s="191"/>
      <c r="C462" s="190"/>
      <c r="D462" s="190"/>
      <c r="E462" s="190"/>
      <c r="F462" s="190"/>
      <c r="G462" s="190"/>
      <c r="H462" s="190"/>
      <c r="I462" s="190"/>
      <c r="J462" s="190"/>
      <c r="K462" s="190"/>
      <c r="L462" s="190"/>
      <c r="M462" s="190"/>
      <c r="N462" s="190"/>
      <c r="O462" s="190"/>
      <c r="P462" s="190"/>
      <c r="Q462" s="190"/>
      <c r="R462" s="190"/>
      <c r="S462" s="190"/>
      <c r="T462" s="190"/>
      <c r="U462" s="190"/>
      <c r="V462" s="190"/>
      <c r="W462" s="190"/>
      <c r="X462" s="190"/>
      <c r="Y462" s="190"/>
      <c r="Z462" s="190"/>
      <c r="AA462" s="190"/>
    </row>
    <row xmlns:x14ac="http://schemas.microsoft.com/office/spreadsheetml/2009/9/ac" r="463" ht="15.75" x14ac:dyDescent="0.25">
      <c r="A463" s="190"/>
      <c r="B463" s="191"/>
      <c r="C463" s="190"/>
      <c r="D463" s="190"/>
      <c r="E463" s="190"/>
      <c r="F463" s="190"/>
      <c r="G463" s="190"/>
      <c r="H463" s="190"/>
      <c r="I463" s="190"/>
      <c r="J463" s="190"/>
      <c r="K463" s="190"/>
      <c r="L463" s="190"/>
      <c r="M463" s="190"/>
      <c r="N463" s="190"/>
      <c r="O463" s="190"/>
      <c r="P463" s="190"/>
      <c r="Q463" s="190"/>
      <c r="R463" s="190"/>
      <c r="S463" s="190"/>
      <c r="T463" s="190"/>
      <c r="U463" s="190"/>
      <c r="V463" s="190"/>
      <c r="W463" s="190"/>
      <c r="X463" s="190"/>
      <c r="Y463" s="190"/>
      <c r="Z463" s="190"/>
      <c r="AA463" s="190"/>
    </row>
    <row xmlns:x14ac="http://schemas.microsoft.com/office/spreadsheetml/2009/9/ac" r="464" ht="15.75" x14ac:dyDescent="0.25">
      <c r="A464" s="190"/>
      <c r="B464" s="191"/>
      <c r="C464" s="190"/>
      <c r="D464" s="190"/>
      <c r="E464" s="190"/>
      <c r="F464" s="190"/>
      <c r="G464" s="190"/>
      <c r="H464" s="190"/>
      <c r="I464" s="190"/>
      <c r="J464" s="190"/>
      <c r="K464" s="190"/>
      <c r="L464" s="190"/>
      <c r="M464" s="190"/>
      <c r="N464" s="190"/>
      <c r="O464" s="190"/>
      <c r="P464" s="190"/>
      <c r="Q464" s="190"/>
      <c r="R464" s="190"/>
      <c r="S464" s="190"/>
      <c r="T464" s="190"/>
      <c r="U464" s="190"/>
      <c r="V464" s="190"/>
      <c r="W464" s="190"/>
      <c r="X464" s="190"/>
      <c r="Y464" s="190"/>
      <c r="Z464" s="190"/>
      <c r="AA464" s="190"/>
    </row>
    <row xmlns:x14ac="http://schemas.microsoft.com/office/spreadsheetml/2009/9/ac" r="465" ht="15.75" x14ac:dyDescent="0.25">
      <c r="A465" s="190"/>
      <c r="B465" s="191"/>
      <c r="C465" s="190"/>
      <c r="D465" s="190"/>
      <c r="E465" s="190"/>
      <c r="F465" s="190"/>
      <c r="G465" s="190"/>
      <c r="H465" s="190"/>
      <c r="I465" s="190"/>
      <c r="J465" s="190"/>
      <c r="K465" s="190"/>
      <c r="L465" s="190"/>
      <c r="M465" s="190"/>
      <c r="N465" s="190"/>
      <c r="O465" s="190"/>
      <c r="P465" s="190"/>
      <c r="Q465" s="190"/>
      <c r="R465" s="190"/>
      <c r="S465" s="190"/>
      <c r="T465" s="190"/>
      <c r="U465" s="190"/>
      <c r="V465" s="190"/>
      <c r="W465" s="190"/>
      <c r="X465" s="190"/>
      <c r="Y465" s="190"/>
      <c r="Z465" s="190"/>
      <c r="AA465" s="190"/>
    </row>
    <row xmlns:x14ac="http://schemas.microsoft.com/office/spreadsheetml/2009/9/ac" r="466" ht="15.75" x14ac:dyDescent="0.25">
      <c r="A466" s="190"/>
      <c r="B466" s="191"/>
      <c r="C466" s="190"/>
      <c r="D466" s="190"/>
      <c r="E466" s="190"/>
      <c r="F466" s="190"/>
      <c r="G466" s="190"/>
      <c r="H466" s="190"/>
      <c r="I466" s="190"/>
      <c r="J466" s="190"/>
      <c r="K466" s="190"/>
      <c r="L466" s="190"/>
      <c r="M466" s="190"/>
      <c r="N466" s="190"/>
      <c r="O466" s="190"/>
      <c r="P466" s="190"/>
      <c r="Q466" s="190"/>
      <c r="R466" s="190"/>
      <c r="S466" s="190"/>
      <c r="T466" s="190"/>
      <c r="U466" s="190"/>
      <c r="V466" s="190"/>
      <c r="W466" s="190"/>
      <c r="X466" s="190"/>
      <c r="Y466" s="190"/>
      <c r="Z466" s="190"/>
      <c r="AA466" s="190"/>
    </row>
    <row xmlns:x14ac="http://schemas.microsoft.com/office/spreadsheetml/2009/9/ac" r="467" ht="15.75" x14ac:dyDescent="0.25">
      <c r="A467" s="190"/>
      <c r="B467" s="191"/>
      <c r="C467" s="190"/>
      <c r="D467" s="190"/>
      <c r="E467" s="190"/>
      <c r="F467" s="190"/>
      <c r="G467" s="190"/>
      <c r="H467" s="190"/>
      <c r="I467" s="190"/>
      <c r="J467" s="190"/>
      <c r="K467" s="190"/>
      <c r="L467" s="190"/>
      <c r="M467" s="190"/>
      <c r="N467" s="190"/>
      <c r="O467" s="190"/>
      <c r="P467" s="190"/>
      <c r="Q467" s="190"/>
      <c r="R467" s="190"/>
      <c r="S467" s="190"/>
      <c r="T467" s="190"/>
      <c r="U467" s="190"/>
      <c r="V467" s="190"/>
      <c r="W467" s="190"/>
      <c r="X467" s="190"/>
      <c r="Y467" s="190"/>
      <c r="Z467" s="190"/>
      <c r="AA467" s="190"/>
    </row>
    <row xmlns:x14ac="http://schemas.microsoft.com/office/spreadsheetml/2009/9/ac" r="468" ht="15.75" x14ac:dyDescent="0.25">
      <c r="A468" s="190"/>
      <c r="B468" s="191"/>
      <c r="C468" s="190"/>
      <c r="D468" s="190"/>
      <c r="E468" s="190"/>
      <c r="F468" s="190"/>
      <c r="G468" s="190"/>
      <c r="H468" s="190"/>
      <c r="I468" s="190"/>
      <c r="J468" s="190"/>
      <c r="K468" s="190"/>
      <c r="L468" s="190"/>
      <c r="M468" s="190"/>
      <c r="N468" s="190"/>
      <c r="O468" s="190"/>
      <c r="P468" s="190"/>
      <c r="Q468" s="190"/>
      <c r="R468" s="190"/>
      <c r="S468" s="190"/>
      <c r="T468" s="190"/>
      <c r="U468" s="190"/>
      <c r="V468" s="190"/>
      <c r="W468" s="190"/>
      <c r="X468" s="190"/>
      <c r="Y468" s="190"/>
      <c r="Z468" s="190"/>
      <c r="AA468" s="190"/>
    </row>
    <row xmlns:x14ac="http://schemas.microsoft.com/office/spreadsheetml/2009/9/ac" r="469" ht="15.75" x14ac:dyDescent="0.25">
      <c r="A469" s="190"/>
      <c r="B469" s="191"/>
      <c r="C469" s="190"/>
      <c r="D469" s="190"/>
      <c r="E469" s="190"/>
      <c r="F469" s="190"/>
      <c r="G469" s="190"/>
      <c r="H469" s="190"/>
      <c r="I469" s="190"/>
      <c r="J469" s="190"/>
      <c r="K469" s="190"/>
      <c r="L469" s="190"/>
      <c r="M469" s="190"/>
      <c r="N469" s="190"/>
      <c r="O469" s="190"/>
      <c r="P469" s="190"/>
      <c r="Q469" s="190"/>
      <c r="R469" s="190"/>
      <c r="S469" s="190"/>
      <c r="T469" s="190"/>
      <c r="U469" s="190"/>
      <c r="V469" s="190"/>
      <c r="W469" s="190"/>
      <c r="X469" s="190"/>
      <c r="Y469" s="190"/>
      <c r="Z469" s="190"/>
      <c r="AA469" s="190"/>
    </row>
    <row xmlns:x14ac="http://schemas.microsoft.com/office/spreadsheetml/2009/9/ac" r="470" ht="15.75" x14ac:dyDescent="0.25">
      <c r="A470" s="190"/>
      <c r="B470" s="191"/>
      <c r="C470" s="190"/>
      <c r="D470" s="190"/>
      <c r="E470" s="190"/>
      <c r="F470" s="190"/>
      <c r="G470" s="190"/>
      <c r="H470" s="190"/>
      <c r="I470" s="190"/>
      <c r="J470" s="190"/>
      <c r="K470" s="190"/>
      <c r="L470" s="190"/>
      <c r="M470" s="190"/>
      <c r="N470" s="190"/>
      <c r="O470" s="190"/>
      <c r="P470" s="190"/>
      <c r="Q470" s="190"/>
      <c r="R470" s="190"/>
      <c r="S470" s="190"/>
      <c r="T470" s="190"/>
      <c r="U470" s="190"/>
      <c r="V470" s="190"/>
      <c r="W470" s="190"/>
      <c r="X470" s="190"/>
      <c r="Y470" s="190"/>
      <c r="Z470" s="190"/>
      <c r="AA470" s="190"/>
    </row>
    <row xmlns:x14ac="http://schemas.microsoft.com/office/spreadsheetml/2009/9/ac" r="471" ht="15.75" x14ac:dyDescent="0.25">
      <c r="A471" s="190"/>
      <c r="B471" s="191"/>
      <c r="C471" s="190"/>
      <c r="D471" s="190"/>
      <c r="E471" s="190"/>
      <c r="F471" s="190"/>
      <c r="G471" s="190"/>
      <c r="H471" s="190"/>
      <c r="I471" s="190"/>
      <c r="J471" s="190"/>
      <c r="K471" s="190"/>
      <c r="L471" s="190"/>
      <c r="M471" s="190"/>
      <c r="N471" s="190"/>
      <c r="O471" s="190"/>
      <c r="P471" s="190"/>
      <c r="Q471" s="190"/>
      <c r="R471" s="190"/>
      <c r="S471" s="190"/>
      <c r="T471" s="190"/>
      <c r="U471" s="190"/>
      <c r="V471" s="190"/>
      <c r="W471" s="190"/>
      <c r="X471" s="190"/>
      <c r="Y471" s="190"/>
      <c r="Z471" s="190"/>
      <c r="AA471" s="190"/>
    </row>
    <row xmlns:x14ac="http://schemas.microsoft.com/office/spreadsheetml/2009/9/ac" r="472" ht="15.75" x14ac:dyDescent="0.25">
      <c r="A472" s="190"/>
      <c r="B472" s="191"/>
      <c r="C472" s="190"/>
      <c r="D472" s="190"/>
      <c r="E472" s="190"/>
      <c r="F472" s="190"/>
      <c r="G472" s="190"/>
      <c r="H472" s="190"/>
      <c r="I472" s="190"/>
      <c r="J472" s="190"/>
      <c r="K472" s="190"/>
      <c r="L472" s="190"/>
      <c r="M472" s="190"/>
      <c r="N472" s="190"/>
      <c r="O472" s="190"/>
      <c r="P472" s="190"/>
      <c r="Q472" s="190"/>
      <c r="R472" s="190"/>
      <c r="S472" s="190"/>
      <c r="T472" s="190"/>
      <c r="U472" s="190"/>
      <c r="V472" s="190"/>
      <c r="W472" s="190"/>
      <c r="X472" s="190"/>
      <c r="Y472" s="190"/>
      <c r="Z472" s="190"/>
      <c r="AA472" s="190"/>
    </row>
    <row xmlns:x14ac="http://schemas.microsoft.com/office/spreadsheetml/2009/9/ac" r="473" ht="15.75" x14ac:dyDescent="0.25">
      <c r="A473" s="190"/>
      <c r="B473" s="191"/>
      <c r="C473" s="190"/>
      <c r="D473" s="190"/>
      <c r="E473" s="190"/>
      <c r="F473" s="190"/>
      <c r="G473" s="190"/>
      <c r="H473" s="190"/>
      <c r="I473" s="190"/>
      <c r="J473" s="190"/>
      <c r="K473" s="190"/>
      <c r="L473" s="190"/>
      <c r="M473" s="190"/>
      <c r="N473" s="190"/>
      <c r="O473" s="190"/>
      <c r="P473" s="190"/>
      <c r="Q473" s="190"/>
      <c r="R473" s="190"/>
      <c r="S473" s="190"/>
      <c r="T473" s="190"/>
      <c r="U473" s="190"/>
      <c r="V473" s="190"/>
      <c r="W473" s="190"/>
      <c r="X473" s="190"/>
      <c r="Y473" s="190"/>
      <c r="Z473" s="190"/>
      <c r="AA473" s="190"/>
    </row>
    <row xmlns:x14ac="http://schemas.microsoft.com/office/spreadsheetml/2009/9/ac" r="474" ht="15.75" x14ac:dyDescent="0.25">
      <c r="A474" s="190"/>
      <c r="B474" s="191"/>
      <c r="C474" s="190"/>
      <c r="D474" s="190"/>
      <c r="E474" s="190"/>
      <c r="F474" s="190"/>
      <c r="G474" s="190"/>
      <c r="H474" s="190"/>
      <c r="I474" s="190"/>
      <c r="J474" s="190"/>
      <c r="K474" s="190"/>
      <c r="L474" s="190"/>
      <c r="M474" s="190"/>
      <c r="N474" s="190"/>
      <c r="O474" s="190"/>
      <c r="P474" s="190"/>
      <c r="Q474" s="190"/>
      <c r="R474" s="190"/>
      <c r="S474" s="190"/>
      <c r="T474" s="190"/>
      <c r="U474" s="190"/>
      <c r="V474" s="190"/>
      <c r="W474" s="190"/>
      <c r="X474" s="190"/>
      <c r="Y474" s="190"/>
      <c r="Z474" s="190"/>
      <c r="AA474" s="190"/>
    </row>
    <row xmlns:x14ac="http://schemas.microsoft.com/office/spreadsheetml/2009/9/ac" r="475" ht="15.75" x14ac:dyDescent="0.25">
      <c r="A475" s="190"/>
      <c r="B475" s="191"/>
      <c r="C475" s="190"/>
      <c r="D475" s="190"/>
      <c r="E475" s="190"/>
      <c r="F475" s="190"/>
      <c r="G475" s="190"/>
      <c r="H475" s="190"/>
      <c r="I475" s="190"/>
      <c r="J475" s="190"/>
      <c r="K475" s="190"/>
      <c r="L475" s="190"/>
      <c r="M475" s="190"/>
      <c r="N475" s="190"/>
      <c r="O475" s="190"/>
      <c r="P475" s="190"/>
      <c r="Q475" s="190"/>
      <c r="R475" s="190"/>
      <c r="S475" s="190"/>
      <c r="T475" s="190"/>
      <c r="U475" s="190"/>
      <c r="V475" s="190"/>
      <c r="W475" s="190"/>
      <c r="X475" s="190"/>
      <c r="Y475" s="190"/>
      <c r="Z475" s="190"/>
      <c r="AA475" s="190"/>
    </row>
    <row xmlns:x14ac="http://schemas.microsoft.com/office/spreadsheetml/2009/9/ac" r="476" ht="15.75" x14ac:dyDescent="0.25">
      <c r="A476" s="190"/>
      <c r="B476" s="191"/>
      <c r="C476" s="190"/>
      <c r="D476" s="190"/>
      <c r="E476" s="190"/>
      <c r="F476" s="190"/>
      <c r="G476" s="190"/>
      <c r="H476" s="190"/>
      <c r="I476" s="190"/>
      <c r="J476" s="190"/>
      <c r="K476" s="190"/>
      <c r="L476" s="190"/>
      <c r="M476" s="190"/>
      <c r="N476" s="190"/>
      <c r="O476" s="190"/>
      <c r="P476" s="190"/>
      <c r="Q476" s="190"/>
      <c r="R476" s="190"/>
      <c r="S476" s="190"/>
      <c r="T476" s="190"/>
      <c r="U476" s="190"/>
      <c r="V476" s="190"/>
      <c r="W476" s="190"/>
      <c r="X476" s="190"/>
      <c r="Y476" s="190"/>
      <c r="Z476" s="190"/>
      <c r="AA476" s="190"/>
    </row>
    <row xmlns:x14ac="http://schemas.microsoft.com/office/spreadsheetml/2009/9/ac" r="477" ht="15.75" x14ac:dyDescent="0.25">
      <c r="A477" s="190"/>
      <c r="B477" s="191"/>
      <c r="C477" s="190"/>
      <c r="D477" s="190"/>
      <c r="E477" s="190"/>
      <c r="F477" s="190"/>
      <c r="G477" s="190"/>
      <c r="H477" s="190"/>
      <c r="I477" s="190"/>
      <c r="J477" s="190"/>
      <c r="K477" s="190"/>
      <c r="L477" s="190"/>
      <c r="M477" s="190"/>
      <c r="N477" s="190"/>
      <c r="O477" s="190"/>
      <c r="P477" s="190"/>
      <c r="Q477" s="190"/>
      <c r="R477" s="190"/>
      <c r="S477" s="190"/>
      <c r="T477" s="190"/>
      <c r="U477" s="190"/>
      <c r="V477" s="190"/>
      <c r="W477" s="190"/>
      <c r="X477" s="190"/>
      <c r="Y477" s="190"/>
      <c r="Z477" s="190"/>
      <c r="AA477" s="190"/>
    </row>
    <row xmlns:x14ac="http://schemas.microsoft.com/office/spreadsheetml/2009/9/ac" r="478" ht="15.75" x14ac:dyDescent="0.25">
      <c r="A478" s="190"/>
      <c r="B478" s="191"/>
      <c r="C478" s="190"/>
      <c r="D478" s="190"/>
      <c r="E478" s="190"/>
      <c r="F478" s="190"/>
      <c r="G478" s="190"/>
      <c r="H478" s="190"/>
      <c r="I478" s="190"/>
      <c r="J478" s="190"/>
      <c r="K478" s="190"/>
      <c r="L478" s="190"/>
      <c r="M478" s="190"/>
      <c r="N478" s="190"/>
      <c r="O478" s="190"/>
      <c r="P478" s="190"/>
      <c r="Q478" s="190"/>
      <c r="R478" s="190"/>
      <c r="S478" s="190"/>
      <c r="T478" s="190"/>
      <c r="U478" s="190"/>
      <c r="V478" s="190"/>
      <c r="W478" s="190"/>
      <c r="X478" s="190"/>
      <c r="Y478" s="190"/>
      <c r="Z478" s="190"/>
      <c r="AA478" s="190"/>
    </row>
    <row xmlns:x14ac="http://schemas.microsoft.com/office/spreadsheetml/2009/9/ac" r="479" ht="15.75" x14ac:dyDescent="0.25">
      <c r="A479" s="190"/>
      <c r="B479" s="191"/>
      <c r="C479" s="190"/>
      <c r="D479" s="190"/>
      <c r="E479" s="190"/>
      <c r="F479" s="190"/>
      <c r="G479" s="190"/>
      <c r="H479" s="190"/>
      <c r="I479" s="190"/>
      <c r="J479" s="190"/>
      <c r="K479" s="190"/>
      <c r="L479" s="190"/>
      <c r="M479" s="190"/>
      <c r="N479" s="190"/>
      <c r="O479" s="190"/>
      <c r="P479" s="190"/>
      <c r="Q479" s="190"/>
      <c r="R479" s="190"/>
      <c r="S479" s="190"/>
      <c r="T479" s="190"/>
      <c r="U479" s="190"/>
      <c r="V479" s="190"/>
      <c r="W479" s="190"/>
      <c r="X479" s="190"/>
      <c r="Y479" s="190"/>
      <c r="Z479" s="190"/>
      <c r="AA479" s="190"/>
    </row>
    <row xmlns:x14ac="http://schemas.microsoft.com/office/spreadsheetml/2009/9/ac" r="480" ht="15.75" x14ac:dyDescent="0.25">
      <c r="A480" s="190"/>
      <c r="B480" s="191"/>
      <c r="C480" s="190"/>
      <c r="D480" s="190"/>
      <c r="E480" s="190"/>
      <c r="F480" s="190"/>
      <c r="G480" s="190"/>
      <c r="H480" s="190"/>
      <c r="I480" s="190"/>
      <c r="J480" s="190"/>
      <c r="K480" s="190"/>
      <c r="L480" s="190"/>
      <c r="M480" s="190"/>
      <c r="N480" s="190"/>
      <c r="O480" s="190"/>
      <c r="P480" s="190"/>
      <c r="Q480" s="190"/>
      <c r="R480" s="190"/>
      <c r="S480" s="190"/>
      <c r="T480" s="190"/>
      <c r="U480" s="190"/>
      <c r="V480" s="190"/>
      <c r="W480" s="190"/>
      <c r="X480" s="190"/>
      <c r="Y480" s="190"/>
      <c r="Z480" s="190"/>
      <c r="AA480" s="190"/>
    </row>
    <row xmlns:x14ac="http://schemas.microsoft.com/office/spreadsheetml/2009/9/ac" r="481" ht="15.75" x14ac:dyDescent="0.25">
      <c r="A481" s="190"/>
      <c r="B481" s="191"/>
      <c r="C481" s="190"/>
      <c r="D481" s="190"/>
      <c r="E481" s="190"/>
      <c r="F481" s="190"/>
      <c r="G481" s="190"/>
      <c r="H481" s="190"/>
      <c r="I481" s="190"/>
      <c r="J481" s="190"/>
      <c r="K481" s="190"/>
      <c r="L481" s="190"/>
      <c r="M481" s="190"/>
      <c r="N481" s="190"/>
      <c r="O481" s="190"/>
      <c r="P481" s="190"/>
      <c r="Q481" s="190"/>
      <c r="R481" s="190"/>
      <c r="S481" s="190"/>
      <c r="T481" s="190"/>
      <c r="U481" s="190"/>
      <c r="V481" s="190"/>
      <c r="W481" s="190"/>
      <c r="X481" s="190"/>
      <c r="Y481" s="190"/>
      <c r="Z481" s="190"/>
      <c r="AA481" s="190"/>
    </row>
    <row xmlns:x14ac="http://schemas.microsoft.com/office/spreadsheetml/2009/9/ac" r="482" ht="15.75" x14ac:dyDescent="0.25">
      <c r="A482" s="190"/>
      <c r="B482" s="191"/>
      <c r="C482" s="190"/>
      <c r="D482" s="190"/>
      <c r="E482" s="190"/>
      <c r="F482" s="190"/>
      <c r="G482" s="190"/>
      <c r="H482" s="190"/>
      <c r="I482" s="190"/>
      <c r="J482" s="190"/>
      <c r="K482" s="190"/>
      <c r="L482" s="190"/>
      <c r="M482" s="190"/>
      <c r="N482" s="190"/>
      <c r="O482" s="190"/>
      <c r="P482" s="190"/>
      <c r="Q482" s="190"/>
      <c r="R482" s="190"/>
      <c r="S482" s="190"/>
      <c r="T482" s="190"/>
      <c r="U482" s="190"/>
      <c r="V482" s="190"/>
      <c r="W482" s="190"/>
      <c r="X482" s="190"/>
      <c r="Y482" s="190"/>
      <c r="Z482" s="190"/>
      <c r="AA482" s="190"/>
    </row>
    <row xmlns:x14ac="http://schemas.microsoft.com/office/spreadsheetml/2009/9/ac" r="483" ht="15.75" x14ac:dyDescent="0.25">
      <c r="A483" s="190"/>
      <c r="B483" s="191"/>
      <c r="C483" s="190"/>
      <c r="D483" s="190"/>
      <c r="E483" s="190"/>
      <c r="F483" s="190"/>
      <c r="G483" s="190"/>
      <c r="H483" s="190"/>
      <c r="I483" s="190"/>
      <c r="J483" s="190"/>
      <c r="K483" s="190"/>
      <c r="L483" s="190"/>
      <c r="M483" s="190"/>
      <c r="N483" s="190"/>
      <c r="O483" s="190"/>
      <c r="P483" s="190"/>
      <c r="Q483" s="190"/>
      <c r="R483" s="190"/>
      <c r="S483" s="190"/>
      <c r="T483" s="190"/>
      <c r="U483" s="190"/>
      <c r="V483" s="190"/>
      <c r="W483" s="190"/>
      <c r="X483" s="190"/>
      <c r="Y483" s="190"/>
      <c r="Z483" s="190"/>
      <c r="AA483" s="190"/>
    </row>
    <row xmlns:x14ac="http://schemas.microsoft.com/office/spreadsheetml/2009/9/ac" r="484" ht="15.75" x14ac:dyDescent="0.25">
      <c r="A484" s="190"/>
      <c r="B484" s="191"/>
      <c r="C484" s="190"/>
      <c r="D484" s="190"/>
      <c r="E484" s="190"/>
      <c r="F484" s="190"/>
      <c r="G484" s="190"/>
      <c r="H484" s="190"/>
      <c r="I484" s="190"/>
      <c r="J484" s="190"/>
      <c r="K484" s="190"/>
      <c r="L484" s="190"/>
      <c r="M484" s="190"/>
      <c r="N484" s="190"/>
      <c r="O484" s="190"/>
      <c r="P484" s="190"/>
      <c r="Q484" s="190"/>
      <c r="R484" s="190"/>
      <c r="S484" s="190"/>
      <c r="T484" s="190"/>
      <c r="U484" s="190"/>
      <c r="V484" s="190"/>
      <c r="W484" s="190"/>
      <c r="X484" s="190"/>
      <c r="Y484" s="190"/>
      <c r="Z484" s="190"/>
      <c r="AA484" s="190"/>
    </row>
    <row xmlns:x14ac="http://schemas.microsoft.com/office/spreadsheetml/2009/9/ac" r="485" ht="15.75" x14ac:dyDescent="0.25">
      <c r="A485" s="190"/>
      <c r="B485" s="191"/>
      <c r="C485" s="190"/>
      <c r="D485" s="190"/>
      <c r="E485" s="190"/>
      <c r="F485" s="190"/>
      <c r="G485" s="190"/>
      <c r="H485" s="190"/>
      <c r="I485" s="190"/>
      <c r="J485" s="190"/>
      <c r="K485" s="190"/>
      <c r="L485" s="190"/>
      <c r="M485" s="190"/>
      <c r="N485" s="190"/>
      <c r="O485" s="190"/>
      <c r="P485" s="190"/>
      <c r="Q485" s="190"/>
      <c r="R485" s="190"/>
      <c r="S485" s="190"/>
      <c r="T485" s="190"/>
      <c r="U485" s="190"/>
      <c r="V485" s="190"/>
      <c r="W485" s="190"/>
      <c r="X485" s="190"/>
      <c r="Y485" s="190"/>
      <c r="Z485" s="190"/>
      <c r="AA485" s="190"/>
    </row>
    <row xmlns:x14ac="http://schemas.microsoft.com/office/spreadsheetml/2009/9/ac" r="486" ht="15.75" x14ac:dyDescent="0.25">
      <c r="A486" s="190"/>
      <c r="B486" s="191"/>
      <c r="C486" s="190"/>
      <c r="D486" s="190"/>
      <c r="E486" s="190"/>
      <c r="F486" s="190"/>
      <c r="G486" s="190"/>
      <c r="H486" s="190"/>
      <c r="I486" s="190"/>
      <c r="J486" s="190"/>
      <c r="K486" s="190"/>
      <c r="L486" s="190"/>
      <c r="M486" s="190"/>
      <c r="N486" s="190"/>
      <c r="O486" s="190"/>
      <c r="P486" s="190"/>
      <c r="Q486" s="190"/>
      <c r="R486" s="190"/>
      <c r="S486" s="190"/>
      <c r="T486" s="190"/>
      <c r="U486" s="190"/>
      <c r="V486" s="190"/>
      <c r="W486" s="190"/>
      <c r="X486" s="190"/>
      <c r="Y486" s="190"/>
      <c r="Z486" s="190"/>
      <c r="AA486" s="190"/>
    </row>
    <row xmlns:x14ac="http://schemas.microsoft.com/office/spreadsheetml/2009/9/ac" r="487" ht="15.75" x14ac:dyDescent="0.25">
      <c r="A487" s="190"/>
      <c r="B487" s="191"/>
      <c r="C487" s="190"/>
      <c r="D487" s="190"/>
      <c r="E487" s="190"/>
      <c r="F487" s="190"/>
      <c r="G487" s="190"/>
      <c r="H487" s="190"/>
      <c r="I487" s="190"/>
      <c r="J487" s="190"/>
      <c r="K487" s="190"/>
      <c r="L487" s="190"/>
      <c r="M487" s="190"/>
      <c r="N487" s="190"/>
      <c r="O487" s="190"/>
      <c r="P487" s="190"/>
      <c r="Q487" s="190"/>
      <c r="R487" s="190"/>
      <c r="S487" s="190"/>
      <c r="T487" s="190"/>
      <c r="U487" s="190"/>
      <c r="V487" s="190"/>
      <c r="W487" s="190"/>
      <c r="X487" s="190"/>
      <c r="Y487" s="190"/>
      <c r="Z487" s="190"/>
      <c r="AA487" s="190"/>
    </row>
    <row xmlns:x14ac="http://schemas.microsoft.com/office/spreadsheetml/2009/9/ac" r="488" ht="15.75" x14ac:dyDescent="0.25">
      <c r="A488" s="190"/>
      <c r="B488" s="191"/>
      <c r="C488" s="190"/>
      <c r="D488" s="190"/>
      <c r="E488" s="190"/>
      <c r="F488" s="190"/>
      <c r="G488" s="190"/>
      <c r="H488" s="190"/>
      <c r="I488" s="190"/>
      <c r="J488" s="190"/>
      <c r="K488" s="190"/>
      <c r="L488" s="190"/>
      <c r="M488" s="190"/>
      <c r="N488" s="190"/>
      <c r="O488" s="190"/>
      <c r="P488" s="190"/>
      <c r="Q488" s="190"/>
      <c r="R488" s="190"/>
      <c r="S488" s="190"/>
      <c r="T488" s="190"/>
      <c r="U488" s="190"/>
      <c r="V488" s="190"/>
      <c r="W488" s="190"/>
      <c r="X488" s="190"/>
      <c r="Y488" s="190"/>
      <c r="Z488" s="190"/>
      <c r="AA488" s="190"/>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99689-2F02-4692-8A53-E397159BD8FD}">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23" customWidth="true"/>
    <col min="2" max="2" width="6.5" style="224" customWidth="true"/>
    <col min="3" max="3" width="14.125" style="225" customWidth="true"/>
    <col min="4" max="4" width="9.75" style="203" customWidth="true"/>
    <col min="5" max="5" width="8" style="226" customWidth="true"/>
    <col min="6" max="6" width="8" style="227" customWidth="true"/>
    <col min="7" max="7" width="8" style="228" customWidth="true"/>
    <col min="8" max="8" width="8" style="229" customWidth="true"/>
    <col min="9" max="9" width="8" style="222" customWidth="true"/>
    <col min="10" max="10" width="8" style="230" customWidth="true"/>
    <col min="11" max="11" width="8" style="231" customWidth="true"/>
    <col min="12" max="12" width="8" style="227" customWidth="true"/>
    <col min="13" max="13" width="8" style="232" customWidth="true"/>
    <col min="14" max="14" width="8" style="233" customWidth="true"/>
    <col min="15" max="19" width="8" style="203" customWidth="true"/>
    <col min="20" max="16384" width="9" style="203"/>
  </cols>
  <sheetData>
    <row xmlns:x14ac="http://schemas.microsoft.com/office/spreadsheetml/2009/9/ac" r="1" ht="20.25" customHeight="true" x14ac:dyDescent="0.2">
      <c r="A1" s="566" t="s">
        <v>277</v>
      </c>
      <c r="B1" s="567"/>
      <c r="C1" s="567"/>
      <c r="D1" s="567"/>
      <c r="E1" s="568" t="s">
        <v>50</v>
      </c>
      <c r="F1" s="569"/>
      <c r="G1" s="569"/>
      <c r="H1" s="569"/>
      <c r="I1" s="570"/>
      <c r="J1" s="571" t="s">
        <v>10</v>
      </c>
      <c r="K1" s="571"/>
      <c r="L1" s="571"/>
      <c r="M1" s="571"/>
      <c r="N1" s="571"/>
      <c r="O1" s="572" t="s">
        <v>11</v>
      </c>
      <c r="P1" s="573"/>
      <c r="Q1" s="573"/>
      <c r="R1" s="573"/>
      <c r="S1" s="574"/>
    </row>
    <row xmlns:x14ac="http://schemas.microsoft.com/office/spreadsheetml/2009/9/ac" r="2" x14ac:dyDescent="0.2">
      <c r="A2" s="567"/>
      <c r="B2" s="567"/>
      <c r="C2" s="567"/>
      <c r="D2" s="567"/>
      <c r="E2" s="204"/>
      <c r="F2" s="205"/>
      <c r="G2" s="234"/>
      <c r="H2" s="206"/>
      <c r="I2" s="235"/>
      <c r="J2" s="207"/>
      <c r="K2" s="205"/>
      <c r="L2" s="236"/>
      <c r="M2" s="206"/>
      <c r="N2" s="237"/>
      <c r="O2" s="204"/>
      <c r="P2" s="205"/>
      <c r="Q2" s="208"/>
      <c r="R2" s="206"/>
      <c r="S2" s="235"/>
    </row>
    <row xmlns:x14ac="http://schemas.microsoft.com/office/spreadsheetml/2009/9/ac" r="3" ht="134.25" customHeight="true" x14ac:dyDescent="0.2">
      <c r="A3" s="209" t="s">
        <v>9</v>
      </c>
      <c r="B3" s="210" t="s">
        <v>4</v>
      </c>
      <c r="C3" s="211" t="s">
        <v>8</v>
      </c>
      <c r="D3" s="212" t="s">
        <v>172</v>
      </c>
      <c r="E3" s="213" t="s">
        <v>25</v>
      </c>
      <c r="F3" s="214" t="s">
        <v>19</v>
      </c>
      <c r="G3" s="238" t="s">
        <v>160</v>
      </c>
      <c r="H3" s="215" t="s">
        <v>167</v>
      </c>
      <c r="I3" s="239" t="s">
        <v>36</v>
      </c>
      <c r="J3" s="216" t="s">
        <v>25</v>
      </c>
      <c r="K3" s="217" t="s">
        <v>19</v>
      </c>
      <c r="L3" s="240" t="s">
        <v>161</v>
      </c>
      <c r="M3" s="215" t="s">
        <v>167</v>
      </c>
      <c r="N3" s="241" t="s">
        <v>36</v>
      </c>
      <c r="O3" s="213" t="s">
        <v>25</v>
      </c>
      <c r="P3" s="214" t="s">
        <v>126</v>
      </c>
      <c r="Q3" s="218" t="s">
        <v>162</v>
      </c>
      <c r="R3" s="215" t="s">
        <v>167</v>
      </c>
      <c r="S3" s="239" t="s">
        <v>36</v>
      </c>
    </row>
    <row xmlns:x14ac="http://schemas.microsoft.com/office/spreadsheetml/2009/9/ac" r="4" x14ac:dyDescent="0.2">
      <c r="A4" s="340" t="str">
        <f>IF(ISBLANK(Regressions!A14), " ", Regressions!A14)</f>
        <v>Dominican Republic</v>
      </c>
      <c r="B4" s="341">
        <f>IF(ISBLANK(Regressions!B14), " ", Regressions!B14)</f>
        <v>2000</v>
      </c>
      <c r="C4" s="219" t="str">
        <f>IF(ISBLANK(Regressions!C14), " ", Regressions!C14)</f>
        <v>National</v>
      </c>
      <c r="D4" s="342">
        <f>IF(ISBLANK(Regressions!D14), " ", Regressions!D14)</f>
        <v>2921437</v>
      </c>
      <c r="E4" s="220" t="e">
        <f>IF(ISNUMBER(Regressions!E14),ROUND(Regressions!E14, 1), NA())</f>
        <v>#N/A</v>
      </c>
      <c r="F4" s="343">
        <f>IF(ISNUMBER(Regressions!F14),ROUND(Regressions!F14, 1), NA())</f>
        <v>65.900000000000006</v>
      </c>
      <c r="G4" s="242" t="e">
        <f>IF(ISNUMBER(Regressions!G14),ROUND(Regressions!G14, 1), NA())</f>
        <v>#N/A</v>
      </c>
      <c r="H4" s="344" t="e">
        <f>IF(ISNUMBER(Regressions!H14),ROUND(Regressions!H14, 1), NA())</f>
        <v>#N/A</v>
      </c>
      <c r="I4" s="243">
        <f>IF(ISNUMBER(Regressions!I14),ROUND(Regressions!I14, 1), NA())</f>
        <v>34.1</v>
      </c>
      <c r="J4" s="345" t="e">
        <f>IF(ISNUMBER(Regressions!K14),ROUND(Regressions!K14, 1), NA())</f>
        <v>#N/A</v>
      </c>
      <c r="K4" s="343" t="e">
        <f>IF(ISNUMBER(Regressions!L14),ROUND(Regressions!L14, 1), NA())</f>
        <v>#N/A</v>
      </c>
      <c r="L4" s="244" t="e">
        <f>IF(ISNUMBER(Regressions!M14),ROUND(Regressions!M14, 1), NA())</f>
        <v>#N/A</v>
      </c>
      <c r="M4" s="344" t="e">
        <f>IF(ISNUMBER(Regressions!N14),ROUND(Regressions!N14, 1), NA())</f>
        <v>#N/A</v>
      </c>
      <c r="N4" s="243" t="e">
        <f>IF(ISNUMBER(Regressions!O14),ROUND(Regressions!O14, 1), NA())</f>
        <v>#N/A</v>
      </c>
      <c r="O4" s="345" t="e">
        <f>IF(ISNUMBER(Regressions!Q14),ROUND(Regressions!Q14, 1), NA())</f>
        <v>#N/A</v>
      </c>
      <c r="P4" s="343" t="e">
        <f>IF(ISNUMBER(Regressions!R14),ROUND(Regressions!R14, 1), NA())</f>
        <v>#N/A</v>
      </c>
      <c r="Q4" s="221" t="e">
        <f>IF(ISNUMBER(Regressions!S14),ROUND(Regressions!S14, 1), NA())</f>
        <v>#N/A</v>
      </c>
      <c r="R4" s="344" t="e">
        <f>IF(ISNUMBER(Regressions!T14),ROUND(Regressions!T14, 1), NA())</f>
        <v>#N/A</v>
      </c>
      <c r="S4" s="243" t="e">
        <f>IF(ISNUMBER(Regressions!U14),ROUND(Regressions!U14, 1), NA())</f>
        <v>#N/A</v>
      </c>
    </row>
    <row xmlns:x14ac="http://schemas.microsoft.com/office/spreadsheetml/2009/9/ac" r="5" x14ac:dyDescent="0.2">
      <c r="A5" s="340" t="str">
        <f>IF(ISBLANK(Regressions!A15), " ", Regressions!A15)</f>
        <v>Dominican Republic</v>
      </c>
      <c r="B5" s="341">
        <f>IF(ISBLANK(Regressions!B15), " ", Regressions!B15)</f>
        <v>2001</v>
      </c>
      <c r="C5" s="346" t="str">
        <f>IF(ISBLANK(Regressions!C15), " ", Regressions!C15)</f>
        <v>National</v>
      </c>
      <c r="D5" s="342">
        <f>IF(ISBLANK(Regressions!D15), " ", Regressions!D15)</f>
        <v>2885903</v>
      </c>
      <c r="E5" s="220" t="e">
        <f>IF(ISNUMBER(Regressions!E15),ROUND(Regressions!E15, 1), NA())</f>
        <v>#N/A</v>
      </c>
      <c r="F5" s="343">
        <f>IF(ISNUMBER(Regressions!F15),ROUND(Regressions!F15, 1), NA())</f>
        <v>65.900000000000006</v>
      </c>
      <c r="G5" s="242" t="e">
        <f>IF(ISNUMBER(Regressions!G15),ROUND(Regressions!G15, 1), NA())</f>
        <v>#N/A</v>
      </c>
      <c r="H5" s="344" t="e">
        <f>IF(ISNUMBER(Regressions!H15),ROUND(Regressions!H15, 1), NA())</f>
        <v>#N/A</v>
      </c>
      <c r="I5" s="243">
        <f>IF(ISNUMBER(Regressions!I15),ROUND(Regressions!I15, 1), NA())</f>
        <v>34.1</v>
      </c>
      <c r="J5" s="345" t="e">
        <f>IF(ISNUMBER(Regressions!K15),ROUND(Regressions!K15, 1), NA())</f>
        <v>#N/A</v>
      </c>
      <c r="K5" s="343" t="e">
        <f>IF(ISNUMBER(Regressions!L15),ROUND(Regressions!L15, 1), NA())</f>
        <v>#N/A</v>
      </c>
      <c r="L5" s="244" t="e">
        <f>IF(ISNUMBER(Regressions!M15),ROUND(Regressions!M15, 1), NA())</f>
        <v>#N/A</v>
      </c>
      <c r="M5" s="344" t="e">
        <f>IF(ISNUMBER(Regressions!N15),ROUND(Regressions!N15, 1), NA())</f>
        <v>#N/A</v>
      </c>
      <c r="N5" s="243" t="e">
        <f>IF(ISNUMBER(Regressions!O15),ROUND(Regressions!O15, 1), NA())</f>
        <v>#N/A</v>
      </c>
      <c r="O5" s="345" t="e">
        <f>IF(ISNUMBER(Regressions!Q15),ROUND(Regressions!Q15, 1), NA())</f>
        <v>#N/A</v>
      </c>
      <c r="P5" s="343" t="e">
        <f>IF(ISNUMBER(Regressions!R15),ROUND(Regressions!R15, 1), NA())</f>
        <v>#N/A</v>
      </c>
      <c r="Q5" s="221" t="e">
        <f>IF(ISNUMBER(Regressions!S15),ROUND(Regressions!S15, 1), NA())</f>
        <v>#N/A</v>
      </c>
      <c r="R5" s="344" t="e">
        <f>IF(ISNUMBER(Regressions!T15),ROUND(Regressions!T15, 1), NA())</f>
        <v>#N/A</v>
      </c>
      <c r="S5" s="243" t="e">
        <f>IF(ISNUMBER(Regressions!U15),ROUND(Regressions!U15, 1), NA())</f>
        <v>#N/A</v>
      </c>
      <c r="T5" s="222"/>
      <c r="U5" s="222"/>
      <c r="V5" s="222"/>
      <c r="W5" s="222"/>
      <c r="X5" s="222"/>
      <c r="Y5" s="222"/>
      <c r="Z5" s="222"/>
      <c r="AA5" s="222"/>
    </row>
    <row xmlns:x14ac="http://schemas.microsoft.com/office/spreadsheetml/2009/9/ac" r="6" x14ac:dyDescent="0.2">
      <c r="A6" s="340" t="str">
        <f>IF(ISBLANK(Regressions!A16), " ", Regressions!A16)</f>
        <v>Dominican Republic</v>
      </c>
      <c r="B6" s="341">
        <f>IF(ISBLANK(Regressions!B16), " ", Regressions!B16)</f>
        <v>2002</v>
      </c>
      <c r="C6" s="346" t="str">
        <f>IF(ISBLANK(Regressions!C16), " ", Regressions!C16)</f>
        <v>National</v>
      </c>
      <c r="D6" s="342">
        <f>IF(ISBLANK(Regressions!D16), " ", Regressions!D16)</f>
        <v>2896350</v>
      </c>
      <c r="E6" s="220" t="e">
        <f>IF(ISNUMBER(Regressions!E16),ROUND(Regressions!E16, 1), NA())</f>
        <v>#N/A</v>
      </c>
      <c r="F6" s="343">
        <f>IF(ISNUMBER(Regressions!F16),ROUND(Regressions!F16, 1), NA())</f>
        <v>65.900000000000006</v>
      </c>
      <c r="G6" s="242" t="e">
        <f>IF(ISNUMBER(Regressions!G16),ROUND(Regressions!G16, 1), NA())</f>
        <v>#N/A</v>
      </c>
      <c r="H6" s="344" t="e">
        <f>IF(ISNUMBER(Regressions!H16),ROUND(Regressions!H16, 1), NA())</f>
        <v>#N/A</v>
      </c>
      <c r="I6" s="243">
        <f>IF(ISNUMBER(Regressions!I16),ROUND(Regressions!I16, 1), NA())</f>
        <v>34.1</v>
      </c>
      <c r="J6" s="345" t="e">
        <f>IF(ISNUMBER(Regressions!K16),ROUND(Regressions!K16, 1), NA())</f>
        <v>#N/A</v>
      </c>
      <c r="K6" s="343" t="e">
        <f>IF(ISNUMBER(Regressions!L16),ROUND(Regressions!L16, 1), NA())</f>
        <v>#N/A</v>
      </c>
      <c r="L6" s="244" t="e">
        <f>IF(ISNUMBER(Regressions!M16),ROUND(Regressions!M16, 1), NA())</f>
        <v>#N/A</v>
      </c>
      <c r="M6" s="344" t="e">
        <f>IF(ISNUMBER(Regressions!N16),ROUND(Regressions!N16, 1), NA())</f>
        <v>#N/A</v>
      </c>
      <c r="N6" s="243" t="e">
        <f>IF(ISNUMBER(Regressions!O16),ROUND(Regressions!O16, 1), NA())</f>
        <v>#N/A</v>
      </c>
      <c r="O6" s="345" t="e">
        <f>IF(ISNUMBER(Regressions!Q16),ROUND(Regressions!Q16, 1), NA())</f>
        <v>#N/A</v>
      </c>
      <c r="P6" s="343" t="e">
        <f>IF(ISNUMBER(Regressions!R16),ROUND(Regressions!R16, 1), NA())</f>
        <v>#N/A</v>
      </c>
      <c r="Q6" s="221" t="e">
        <f>IF(ISNUMBER(Regressions!S16),ROUND(Regressions!S16, 1), NA())</f>
        <v>#N/A</v>
      </c>
      <c r="R6" s="344" t="e">
        <f>IF(ISNUMBER(Regressions!T16),ROUND(Regressions!T16, 1), NA())</f>
        <v>#N/A</v>
      </c>
      <c r="S6" s="243" t="e">
        <f>IF(ISNUMBER(Regressions!U16),ROUND(Regressions!U16, 1), NA())</f>
        <v>#N/A</v>
      </c>
      <c r="T6" s="222"/>
      <c r="U6" s="222"/>
      <c r="V6" s="222"/>
      <c r="W6" s="222"/>
      <c r="X6" s="222"/>
      <c r="Y6" s="222"/>
      <c r="Z6" s="222"/>
      <c r="AA6" s="222"/>
    </row>
    <row xmlns:x14ac="http://schemas.microsoft.com/office/spreadsheetml/2009/9/ac" r="7" x14ac:dyDescent="0.2">
      <c r="A7" s="340" t="str">
        <f>IF(ISBLANK(Regressions!A17), " ", Regressions!A17)</f>
        <v>Dominican Republic</v>
      </c>
      <c r="B7" s="341">
        <f>IF(ISBLANK(Regressions!B17), " ", Regressions!B17)</f>
        <v>2003</v>
      </c>
      <c r="C7" s="346" t="str">
        <f>IF(ISBLANK(Regressions!C17), " ", Regressions!C17)</f>
        <v>National</v>
      </c>
      <c r="D7" s="342">
        <f>IF(ISBLANK(Regressions!D17), " ", Regressions!D17)</f>
        <v>2906171</v>
      </c>
      <c r="E7" s="220" t="e">
        <f>IF(ISNUMBER(Regressions!E17),ROUND(Regressions!E17, 1), NA())</f>
        <v>#N/A</v>
      </c>
      <c r="F7" s="343">
        <f>IF(ISNUMBER(Regressions!F17),ROUND(Regressions!F17, 1), NA())</f>
        <v>65.900000000000006</v>
      </c>
      <c r="G7" s="242" t="e">
        <f>IF(ISNUMBER(Regressions!G17),ROUND(Regressions!G17, 1), NA())</f>
        <v>#N/A</v>
      </c>
      <c r="H7" s="344" t="e">
        <f>IF(ISNUMBER(Regressions!H17),ROUND(Regressions!H17, 1), NA())</f>
        <v>#N/A</v>
      </c>
      <c r="I7" s="243">
        <f>IF(ISNUMBER(Regressions!I17),ROUND(Regressions!I17, 1), NA())</f>
        <v>34.1</v>
      </c>
      <c r="J7" s="345" t="e">
        <f>IF(ISNUMBER(Regressions!K17),ROUND(Regressions!K17, 1), NA())</f>
        <v>#N/A</v>
      </c>
      <c r="K7" s="343" t="e">
        <f>IF(ISNUMBER(Regressions!L17),ROUND(Regressions!L17, 1), NA())</f>
        <v>#N/A</v>
      </c>
      <c r="L7" s="244" t="e">
        <f>IF(ISNUMBER(Regressions!M17),ROUND(Regressions!M17, 1), NA())</f>
        <v>#N/A</v>
      </c>
      <c r="M7" s="344" t="e">
        <f>IF(ISNUMBER(Regressions!N17),ROUND(Regressions!N17, 1), NA())</f>
        <v>#N/A</v>
      </c>
      <c r="N7" s="243" t="e">
        <f>IF(ISNUMBER(Regressions!O17),ROUND(Regressions!O17, 1), NA())</f>
        <v>#N/A</v>
      </c>
      <c r="O7" s="345" t="e">
        <f>IF(ISNUMBER(Regressions!Q17),ROUND(Regressions!Q17, 1), NA())</f>
        <v>#N/A</v>
      </c>
      <c r="P7" s="343" t="e">
        <f>IF(ISNUMBER(Regressions!R17),ROUND(Regressions!R17, 1), NA())</f>
        <v>#N/A</v>
      </c>
      <c r="Q7" s="221" t="e">
        <f>IF(ISNUMBER(Regressions!S17),ROUND(Regressions!S17, 1), NA())</f>
        <v>#N/A</v>
      </c>
      <c r="R7" s="344" t="e">
        <f>IF(ISNUMBER(Regressions!T17),ROUND(Regressions!T17, 1), NA())</f>
        <v>#N/A</v>
      </c>
      <c r="S7" s="243" t="e">
        <f>IF(ISNUMBER(Regressions!U17),ROUND(Regressions!U17, 1), NA())</f>
        <v>#N/A</v>
      </c>
      <c r="T7" s="222"/>
      <c r="U7" s="222"/>
      <c r="V7" s="222"/>
      <c r="W7" s="222"/>
      <c r="X7" s="222"/>
      <c r="Y7" s="222"/>
      <c r="Z7" s="222"/>
      <c r="AA7" s="222"/>
    </row>
    <row xmlns:x14ac="http://schemas.microsoft.com/office/spreadsheetml/2009/9/ac" r="8" x14ac:dyDescent="0.2">
      <c r="A8" s="340" t="str">
        <f>IF(ISBLANK(Regressions!A18), " ", Regressions!A18)</f>
        <v>Dominican Republic</v>
      </c>
      <c r="B8" s="341">
        <f>IF(ISBLANK(Regressions!B18), " ", Regressions!B18)</f>
        <v>2004</v>
      </c>
      <c r="C8" s="346" t="str">
        <f>IF(ISBLANK(Regressions!C18), " ", Regressions!C18)</f>
        <v>National</v>
      </c>
      <c r="D8" s="342">
        <f>IF(ISBLANK(Regressions!D18), " ", Regressions!D18)</f>
        <v>2916386</v>
      </c>
      <c r="E8" s="220" t="e">
        <f>IF(ISNUMBER(Regressions!E18),ROUND(Regressions!E18, 1), NA())</f>
        <v>#N/A</v>
      </c>
      <c r="F8" s="343">
        <f>IF(ISNUMBER(Regressions!F18),ROUND(Regressions!F18, 1), NA())</f>
        <v>65.900000000000006</v>
      </c>
      <c r="G8" s="242" t="e">
        <f>IF(ISNUMBER(Regressions!G18),ROUND(Regressions!G18, 1), NA())</f>
        <v>#N/A</v>
      </c>
      <c r="H8" s="344" t="e">
        <f>IF(ISNUMBER(Regressions!H18),ROUND(Regressions!H18, 1), NA())</f>
        <v>#N/A</v>
      </c>
      <c r="I8" s="243">
        <f>IF(ISNUMBER(Regressions!I18),ROUND(Regressions!I18, 1), NA())</f>
        <v>34.1</v>
      </c>
      <c r="J8" s="345" t="e">
        <f>IF(ISNUMBER(Regressions!K18),ROUND(Regressions!K18, 1), NA())</f>
        <v>#N/A</v>
      </c>
      <c r="K8" s="343" t="e">
        <f>IF(ISNUMBER(Regressions!L18),ROUND(Regressions!L18, 1), NA())</f>
        <v>#N/A</v>
      </c>
      <c r="L8" s="244" t="e">
        <f>IF(ISNUMBER(Regressions!M18),ROUND(Regressions!M18, 1), NA())</f>
        <v>#N/A</v>
      </c>
      <c r="M8" s="344" t="e">
        <f>IF(ISNUMBER(Regressions!N18),ROUND(Regressions!N18, 1), NA())</f>
        <v>#N/A</v>
      </c>
      <c r="N8" s="243" t="e">
        <f>IF(ISNUMBER(Regressions!O18),ROUND(Regressions!O18, 1), NA())</f>
        <v>#N/A</v>
      </c>
      <c r="O8" s="345" t="e">
        <f>IF(ISNUMBER(Regressions!Q18),ROUND(Regressions!Q18, 1), NA())</f>
        <v>#N/A</v>
      </c>
      <c r="P8" s="343" t="e">
        <f>IF(ISNUMBER(Regressions!R18),ROUND(Regressions!R18, 1), NA())</f>
        <v>#N/A</v>
      </c>
      <c r="Q8" s="221" t="e">
        <f>IF(ISNUMBER(Regressions!S18),ROUND(Regressions!S18, 1), NA())</f>
        <v>#N/A</v>
      </c>
      <c r="R8" s="344" t="e">
        <f>IF(ISNUMBER(Regressions!T18),ROUND(Regressions!T18, 1), NA())</f>
        <v>#N/A</v>
      </c>
      <c r="S8" s="243" t="e">
        <f>IF(ISNUMBER(Regressions!U18),ROUND(Regressions!U18, 1), NA())</f>
        <v>#N/A</v>
      </c>
      <c r="T8" s="222"/>
      <c r="U8" s="222"/>
      <c r="V8" s="222"/>
      <c r="W8" s="222"/>
      <c r="X8" s="222"/>
      <c r="Y8" s="222"/>
      <c r="Z8" s="222"/>
      <c r="AA8" s="222"/>
    </row>
    <row xmlns:x14ac="http://schemas.microsoft.com/office/spreadsheetml/2009/9/ac" r="9" x14ac:dyDescent="0.2">
      <c r="A9" s="340" t="str">
        <f>IF(ISBLANK(Regressions!A19), " ", Regressions!A19)</f>
        <v>Dominican Republic</v>
      </c>
      <c r="B9" s="341">
        <f>IF(ISBLANK(Regressions!B19), " ", Regressions!B19)</f>
        <v>2005</v>
      </c>
      <c r="C9" s="346" t="str">
        <f>IF(ISBLANK(Regressions!C19), " ", Regressions!C19)</f>
        <v>National</v>
      </c>
      <c r="D9" s="342">
        <f>IF(ISBLANK(Regressions!D19), " ", Regressions!D19)</f>
        <v>2927573</v>
      </c>
      <c r="E9" s="220" t="e">
        <f>IF(ISNUMBER(Regressions!E19),ROUND(Regressions!E19, 1), NA())</f>
        <v>#N/A</v>
      </c>
      <c r="F9" s="343">
        <f>IF(ISNUMBER(Regressions!F19),ROUND(Regressions!F19, 1), NA())</f>
        <v>67.3</v>
      </c>
      <c r="G9" s="242" t="e">
        <f>IF(ISNUMBER(Regressions!G19),ROUND(Regressions!G19, 1), NA())</f>
        <v>#N/A</v>
      </c>
      <c r="H9" s="344" t="e">
        <f>IF(ISNUMBER(Regressions!H19),ROUND(Regressions!H19, 1), NA())</f>
        <v>#N/A</v>
      </c>
      <c r="I9" s="243">
        <f>IF(ISNUMBER(Regressions!I19),ROUND(Regressions!I19, 1), NA())</f>
        <v>32.700000000000003</v>
      </c>
      <c r="J9" s="345" t="e">
        <f>IF(ISNUMBER(Regressions!K19),ROUND(Regressions!K19, 1), NA())</f>
        <v>#N/A</v>
      </c>
      <c r="K9" s="343" t="e">
        <f>IF(ISNUMBER(Regressions!L19),ROUND(Regressions!L19, 1), NA())</f>
        <v>#N/A</v>
      </c>
      <c r="L9" s="244" t="e">
        <f>IF(ISNUMBER(Regressions!M19),ROUND(Regressions!M19, 1), NA())</f>
        <v>#N/A</v>
      </c>
      <c r="M9" s="344" t="e">
        <f>IF(ISNUMBER(Regressions!N19),ROUND(Regressions!N19, 1), NA())</f>
        <v>#N/A</v>
      </c>
      <c r="N9" s="243" t="e">
        <f>IF(ISNUMBER(Regressions!O19),ROUND(Regressions!O19, 1), NA())</f>
        <v>#N/A</v>
      </c>
      <c r="O9" s="345" t="e">
        <f>IF(ISNUMBER(Regressions!Q19),ROUND(Regressions!Q19, 1), NA())</f>
        <v>#N/A</v>
      </c>
      <c r="P9" s="343" t="e">
        <f>IF(ISNUMBER(Regressions!R19),ROUND(Regressions!R19, 1), NA())</f>
        <v>#N/A</v>
      </c>
      <c r="Q9" s="221" t="e">
        <f>IF(ISNUMBER(Regressions!S19),ROUND(Regressions!S19, 1), NA())</f>
        <v>#N/A</v>
      </c>
      <c r="R9" s="344" t="e">
        <f>IF(ISNUMBER(Regressions!T19),ROUND(Regressions!T19, 1), NA())</f>
        <v>#N/A</v>
      </c>
      <c r="S9" s="243" t="e">
        <f>IF(ISNUMBER(Regressions!U19),ROUND(Regressions!U19, 1), NA())</f>
        <v>#N/A</v>
      </c>
    </row>
    <row xmlns:x14ac="http://schemas.microsoft.com/office/spreadsheetml/2009/9/ac" r="10" x14ac:dyDescent="0.2">
      <c r="A10" s="340" t="str">
        <f>IF(ISBLANK(Regressions!A20), " ", Regressions!A20)</f>
        <v>Dominican Republic</v>
      </c>
      <c r="B10" s="341">
        <f>IF(ISBLANK(Regressions!B20), " ", Regressions!B20)</f>
        <v>2006</v>
      </c>
      <c r="C10" s="346" t="str">
        <f>IF(ISBLANK(Regressions!C20), " ", Regressions!C20)</f>
        <v>National</v>
      </c>
      <c r="D10" s="342">
        <f>IF(ISBLANK(Regressions!D20), " ", Regressions!D20)</f>
        <v>2938189</v>
      </c>
      <c r="E10" s="220" t="e">
        <f>IF(ISNUMBER(Regressions!E20),ROUND(Regressions!E20, 1), NA())</f>
        <v>#N/A</v>
      </c>
      <c r="F10" s="343">
        <f>IF(ISNUMBER(Regressions!F20),ROUND(Regressions!F20, 1), NA())</f>
        <v>68.599999999999994</v>
      </c>
      <c r="G10" s="242" t="e">
        <f>IF(ISNUMBER(Regressions!G20),ROUND(Regressions!G20, 1), NA())</f>
        <v>#N/A</v>
      </c>
      <c r="H10" s="344" t="e">
        <f>IF(ISNUMBER(Regressions!H20),ROUND(Regressions!H20, 1), NA())</f>
        <v>#N/A</v>
      </c>
      <c r="I10" s="243">
        <f>IF(ISNUMBER(Regressions!I20),ROUND(Regressions!I20, 1), NA())</f>
        <v>31.4</v>
      </c>
      <c r="J10" s="345" t="e">
        <f>IF(ISNUMBER(Regressions!K20),ROUND(Regressions!K20, 1), NA())</f>
        <v>#N/A</v>
      </c>
      <c r="K10" s="343" t="e">
        <f>IF(ISNUMBER(Regressions!L20),ROUND(Regressions!L20, 1), NA())</f>
        <v>#N/A</v>
      </c>
      <c r="L10" s="244" t="e">
        <f>IF(ISNUMBER(Regressions!M20),ROUND(Regressions!M20, 1), NA())</f>
        <v>#N/A</v>
      </c>
      <c r="M10" s="344" t="e">
        <f>IF(ISNUMBER(Regressions!N20),ROUND(Regressions!N20, 1), NA())</f>
        <v>#N/A</v>
      </c>
      <c r="N10" s="243" t="e">
        <f>IF(ISNUMBER(Regressions!O20),ROUND(Regressions!O20, 1), NA())</f>
        <v>#N/A</v>
      </c>
      <c r="O10" s="345" t="e">
        <f>IF(ISNUMBER(Regressions!Q20),ROUND(Regressions!Q20, 1), NA())</f>
        <v>#N/A</v>
      </c>
      <c r="P10" s="343" t="e">
        <f>IF(ISNUMBER(Regressions!R20),ROUND(Regressions!R20, 1), NA())</f>
        <v>#N/A</v>
      </c>
      <c r="Q10" s="221" t="e">
        <f>IF(ISNUMBER(Regressions!S20),ROUND(Regressions!S20, 1), NA())</f>
        <v>#N/A</v>
      </c>
      <c r="R10" s="344" t="e">
        <f>IF(ISNUMBER(Regressions!T20),ROUND(Regressions!T20, 1), NA())</f>
        <v>#N/A</v>
      </c>
      <c r="S10" s="243" t="e">
        <f>IF(ISNUMBER(Regressions!U20),ROUND(Regressions!U20, 1), NA())</f>
        <v>#N/A</v>
      </c>
    </row>
    <row xmlns:x14ac="http://schemas.microsoft.com/office/spreadsheetml/2009/9/ac" r="11" x14ac:dyDescent="0.2">
      <c r="A11" s="340" t="str">
        <f>IF(ISBLANK(Regressions!A21), " ", Regressions!A21)</f>
        <v>Dominican Republic</v>
      </c>
      <c r="B11" s="341">
        <f>IF(ISBLANK(Regressions!B21), " ", Regressions!B21)</f>
        <v>2007</v>
      </c>
      <c r="C11" s="346" t="str">
        <f>IF(ISBLANK(Regressions!C21), " ", Regressions!C21)</f>
        <v>National</v>
      </c>
      <c r="D11" s="342">
        <f>IF(ISBLANK(Regressions!D21), " ", Regressions!D21)</f>
        <v>2940493</v>
      </c>
      <c r="E11" s="220" t="e">
        <f>IF(ISNUMBER(Regressions!E21),ROUND(Regressions!E21, 1), NA())</f>
        <v>#N/A</v>
      </c>
      <c r="F11" s="343">
        <f>IF(ISNUMBER(Regressions!F21),ROUND(Regressions!F21, 1), NA())</f>
        <v>69.900000000000006</v>
      </c>
      <c r="G11" s="242" t="e">
        <f>IF(ISNUMBER(Regressions!G21),ROUND(Regressions!G21, 1), NA())</f>
        <v>#N/A</v>
      </c>
      <c r="H11" s="344" t="e">
        <f>IF(ISNUMBER(Regressions!H21),ROUND(Regressions!H21, 1), NA())</f>
        <v>#N/A</v>
      </c>
      <c r="I11" s="243">
        <f>IF(ISNUMBER(Regressions!I21),ROUND(Regressions!I21, 1), NA())</f>
        <v>30.1</v>
      </c>
      <c r="J11" s="345" t="e">
        <f>IF(ISNUMBER(Regressions!K21),ROUND(Regressions!K21, 1), NA())</f>
        <v>#N/A</v>
      </c>
      <c r="K11" s="343" t="e">
        <f>IF(ISNUMBER(Regressions!L21),ROUND(Regressions!L21, 1), NA())</f>
        <v>#N/A</v>
      </c>
      <c r="L11" s="244">
        <f>IF(ISNUMBER(Regressions!M21),ROUND(Regressions!M21, 1), NA())</f>
        <v>92.8</v>
      </c>
      <c r="M11" s="344" t="e">
        <f>IF(ISNUMBER(Regressions!N21),ROUND(Regressions!N21, 1), NA())</f>
        <v>#N/A</v>
      </c>
      <c r="N11" s="243" t="e">
        <f>IF(ISNUMBER(Regressions!O21),ROUND(Regressions!O21, 1), NA())</f>
        <v>#N/A</v>
      </c>
      <c r="O11" s="345" t="e">
        <f>IF(ISNUMBER(Regressions!Q21),ROUND(Regressions!Q21, 1), NA())</f>
        <v>#N/A</v>
      </c>
      <c r="P11" s="343" t="e">
        <f>IF(ISNUMBER(Regressions!R21),ROUND(Regressions!R21, 1), NA())</f>
        <v>#N/A</v>
      </c>
      <c r="Q11" s="221" t="e">
        <f>IF(ISNUMBER(Regressions!S21),ROUND(Regressions!S21, 1), NA())</f>
        <v>#N/A</v>
      </c>
      <c r="R11" s="344" t="e">
        <f>IF(ISNUMBER(Regressions!T21),ROUND(Regressions!T21, 1), NA())</f>
        <v>#N/A</v>
      </c>
      <c r="S11" s="243" t="e">
        <f>IF(ISNUMBER(Regressions!U21),ROUND(Regressions!U21, 1), NA())</f>
        <v>#N/A</v>
      </c>
    </row>
    <row xmlns:x14ac="http://schemas.microsoft.com/office/spreadsheetml/2009/9/ac" r="12" x14ac:dyDescent="0.2">
      <c r="A12" s="340" t="str">
        <f>IF(ISBLANK(Regressions!A22), " ", Regressions!A22)</f>
        <v>Dominican Republic</v>
      </c>
      <c r="B12" s="341">
        <f>IF(ISBLANK(Regressions!B22), " ", Regressions!B22)</f>
        <v>2008</v>
      </c>
      <c r="C12" s="346" t="str">
        <f>IF(ISBLANK(Regressions!C22), " ", Regressions!C22)</f>
        <v>National</v>
      </c>
      <c r="D12" s="342">
        <f>IF(ISBLANK(Regressions!D22), " ", Regressions!D22)</f>
        <v>2943180</v>
      </c>
      <c r="E12" s="220" t="e">
        <f>IF(ISNUMBER(Regressions!E22),ROUND(Regressions!E22, 1), NA())</f>
        <v>#N/A</v>
      </c>
      <c r="F12" s="343">
        <f>IF(ISNUMBER(Regressions!F22),ROUND(Regressions!F22, 1), NA())</f>
        <v>71.3</v>
      </c>
      <c r="G12" s="242" t="e">
        <f>IF(ISNUMBER(Regressions!G22),ROUND(Regressions!G22, 1), NA())</f>
        <v>#N/A</v>
      </c>
      <c r="H12" s="344" t="e">
        <f>IF(ISNUMBER(Regressions!H22),ROUND(Regressions!H22, 1), NA())</f>
        <v>#N/A</v>
      </c>
      <c r="I12" s="243">
        <f>IF(ISNUMBER(Regressions!I22),ROUND(Regressions!I22, 1), NA())</f>
        <v>28.7</v>
      </c>
      <c r="J12" s="345" t="e">
        <f>IF(ISNUMBER(Regressions!K22),ROUND(Regressions!K22, 1), NA())</f>
        <v>#N/A</v>
      </c>
      <c r="K12" s="343" t="e">
        <f>IF(ISNUMBER(Regressions!L22),ROUND(Regressions!L22, 1), NA())</f>
        <v>#N/A</v>
      </c>
      <c r="L12" s="244">
        <f>IF(ISNUMBER(Regressions!M22),ROUND(Regressions!M22, 1), NA())</f>
        <v>92.8</v>
      </c>
      <c r="M12" s="344" t="e">
        <f>IF(ISNUMBER(Regressions!N22),ROUND(Regressions!N22, 1), NA())</f>
        <v>#N/A</v>
      </c>
      <c r="N12" s="243" t="e">
        <f>IF(ISNUMBER(Regressions!O22),ROUND(Regressions!O22, 1), NA())</f>
        <v>#N/A</v>
      </c>
      <c r="O12" s="345" t="e">
        <f>IF(ISNUMBER(Regressions!Q22),ROUND(Regressions!Q22, 1), NA())</f>
        <v>#N/A</v>
      </c>
      <c r="P12" s="343" t="e">
        <f>IF(ISNUMBER(Regressions!R22),ROUND(Regressions!R22, 1), NA())</f>
        <v>#N/A</v>
      </c>
      <c r="Q12" s="221" t="e">
        <f>IF(ISNUMBER(Regressions!S22),ROUND(Regressions!S22, 1), NA())</f>
        <v>#N/A</v>
      </c>
      <c r="R12" s="344" t="e">
        <f>IF(ISNUMBER(Regressions!T22),ROUND(Regressions!T22, 1), NA())</f>
        <v>#N/A</v>
      </c>
      <c r="S12" s="243" t="e">
        <f>IF(ISNUMBER(Regressions!U22),ROUND(Regressions!U22, 1), NA())</f>
        <v>#N/A</v>
      </c>
    </row>
    <row xmlns:x14ac="http://schemas.microsoft.com/office/spreadsheetml/2009/9/ac" r="13" x14ac:dyDescent="0.2">
      <c r="A13" s="340" t="str">
        <f>IF(ISBLANK(Regressions!A23), " ", Regressions!A23)</f>
        <v>Dominican Republic</v>
      </c>
      <c r="B13" s="341">
        <f>IF(ISBLANK(Regressions!B23), " ", Regressions!B23)</f>
        <v>2009</v>
      </c>
      <c r="C13" s="346" t="str">
        <f>IF(ISBLANK(Regressions!C23), " ", Regressions!C23)</f>
        <v>National</v>
      </c>
      <c r="D13" s="342">
        <f>IF(ISBLANK(Regressions!D23), " ", Regressions!D23)</f>
        <v>2945661</v>
      </c>
      <c r="E13" s="220" t="e">
        <f>IF(ISNUMBER(Regressions!E23),ROUND(Regressions!E23, 1), NA())</f>
        <v>#N/A</v>
      </c>
      <c r="F13" s="343">
        <f>IF(ISNUMBER(Regressions!F23),ROUND(Regressions!F23, 1), NA())</f>
        <v>72.599999999999994</v>
      </c>
      <c r="G13" s="242" t="e">
        <f>IF(ISNUMBER(Regressions!G23),ROUND(Regressions!G23, 1), NA())</f>
        <v>#N/A</v>
      </c>
      <c r="H13" s="344" t="e">
        <f>IF(ISNUMBER(Regressions!H23),ROUND(Regressions!H23, 1), NA())</f>
        <v>#N/A</v>
      </c>
      <c r="I13" s="243">
        <f>IF(ISNUMBER(Regressions!I23),ROUND(Regressions!I23, 1), NA())</f>
        <v>27.4</v>
      </c>
      <c r="J13" s="345" t="e">
        <f>IF(ISNUMBER(Regressions!K23),ROUND(Regressions!K23, 1), NA())</f>
        <v>#N/A</v>
      </c>
      <c r="K13" s="343" t="e">
        <f>IF(ISNUMBER(Regressions!L23),ROUND(Regressions!L23, 1), NA())</f>
        <v>#N/A</v>
      </c>
      <c r="L13" s="244">
        <f>IF(ISNUMBER(Regressions!M23),ROUND(Regressions!M23, 1), NA())</f>
        <v>92.8</v>
      </c>
      <c r="M13" s="344" t="e">
        <f>IF(ISNUMBER(Regressions!N23),ROUND(Regressions!N23, 1), NA())</f>
        <v>#N/A</v>
      </c>
      <c r="N13" s="243" t="e">
        <f>IF(ISNUMBER(Regressions!O23),ROUND(Regressions!O23, 1), NA())</f>
        <v>#N/A</v>
      </c>
      <c r="O13" s="345" t="e">
        <f>IF(ISNUMBER(Regressions!Q23),ROUND(Regressions!Q23, 1), NA())</f>
        <v>#N/A</v>
      </c>
      <c r="P13" s="343" t="e">
        <f>IF(ISNUMBER(Regressions!R23),ROUND(Regressions!R23, 1), NA())</f>
        <v>#N/A</v>
      </c>
      <c r="Q13" s="221" t="e">
        <f>IF(ISNUMBER(Regressions!S23),ROUND(Regressions!S23, 1), NA())</f>
        <v>#N/A</v>
      </c>
      <c r="R13" s="344" t="e">
        <f>IF(ISNUMBER(Regressions!T23),ROUND(Regressions!T23, 1), NA())</f>
        <v>#N/A</v>
      </c>
      <c r="S13" s="243" t="e">
        <f>IF(ISNUMBER(Regressions!U23),ROUND(Regressions!U23, 1), NA())</f>
        <v>#N/A</v>
      </c>
    </row>
    <row xmlns:x14ac="http://schemas.microsoft.com/office/spreadsheetml/2009/9/ac" r="14" x14ac:dyDescent="0.2">
      <c r="A14" s="340" t="str">
        <f>IF(ISBLANK(Regressions!A24), " ", Regressions!A24)</f>
        <v>Dominican Republic</v>
      </c>
      <c r="B14" s="341">
        <f>IF(ISBLANK(Regressions!B24), " ", Regressions!B24)</f>
        <v>2010</v>
      </c>
      <c r="C14" s="346" t="str">
        <f>IF(ISBLANK(Regressions!C24), " ", Regressions!C24)</f>
        <v>National</v>
      </c>
      <c r="D14" s="342">
        <f>IF(ISBLANK(Regressions!D24), " ", Regressions!D24)</f>
        <v>2946130</v>
      </c>
      <c r="E14" s="220" t="e">
        <f>IF(ISNUMBER(Regressions!E24),ROUND(Regressions!E24, 1), NA())</f>
        <v>#N/A</v>
      </c>
      <c r="F14" s="343">
        <f>IF(ISNUMBER(Regressions!F24),ROUND(Regressions!F24, 1), NA())</f>
        <v>74</v>
      </c>
      <c r="G14" s="242" t="e">
        <f>IF(ISNUMBER(Regressions!G24),ROUND(Regressions!G24, 1), NA())</f>
        <v>#N/A</v>
      </c>
      <c r="H14" s="344" t="e">
        <f>IF(ISNUMBER(Regressions!H24),ROUND(Regressions!H24, 1), NA())</f>
        <v>#N/A</v>
      </c>
      <c r="I14" s="243">
        <f>IF(ISNUMBER(Regressions!I24),ROUND(Regressions!I24, 1), NA())</f>
        <v>26</v>
      </c>
      <c r="J14" s="345" t="e">
        <f>IF(ISNUMBER(Regressions!K24),ROUND(Regressions!K24, 1), NA())</f>
        <v>#N/A</v>
      </c>
      <c r="K14" s="343" t="e">
        <f>IF(ISNUMBER(Regressions!L24),ROUND(Regressions!L24, 1), NA())</f>
        <v>#N/A</v>
      </c>
      <c r="L14" s="244">
        <f>IF(ISNUMBER(Regressions!M24),ROUND(Regressions!M24, 1), NA())</f>
        <v>92.8</v>
      </c>
      <c r="M14" s="344" t="e">
        <f>IF(ISNUMBER(Regressions!N24),ROUND(Regressions!N24, 1), NA())</f>
        <v>#N/A</v>
      </c>
      <c r="N14" s="243" t="e">
        <f>IF(ISNUMBER(Regressions!O24),ROUND(Regressions!O24, 1), NA())</f>
        <v>#N/A</v>
      </c>
      <c r="O14" s="345" t="e">
        <f>IF(ISNUMBER(Regressions!Q24),ROUND(Regressions!Q24, 1), NA())</f>
        <v>#N/A</v>
      </c>
      <c r="P14" s="343" t="e">
        <f>IF(ISNUMBER(Regressions!R24),ROUND(Regressions!R24, 1), NA())</f>
        <v>#N/A</v>
      </c>
      <c r="Q14" s="221" t="e">
        <f>IF(ISNUMBER(Regressions!S24),ROUND(Regressions!S24, 1), NA())</f>
        <v>#N/A</v>
      </c>
      <c r="R14" s="344" t="e">
        <f>IF(ISNUMBER(Regressions!T24),ROUND(Regressions!T24, 1), NA())</f>
        <v>#N/A</v>
      </c>
      <c r="S14" s="243" t="e">
        <f>IF(ISNUMBER(Regressions!U24),ROUND(Regressions!U24, 1), NA())</f>
        <v>#N/A</v>
      </c>
    </row>
    <row xmlns:x14ac="http://schemas.microsoft.com/office/spreadsheetml/2009/9/ac" r="15" x14ac:dyDescent="0.2">
      <c r="A15" s="340" t="str">
        <f>IF(ISBLANK(Regressions!A25), " ", Regressions!A25)</f>
        <v>Dominican Republic</v>
      </c>
      <c r="B15" s="341">
        <f>IF(ISBLANK(Regressions!B25), " ", Regressions!B25)</f>
        <v>2011</v>
      </c>
      <c r="C15" s="346" t="str">
        <f>IF(ISBLANK(Regressions!C25), " ", Regressions!C25)</f>
        <v>National</v>
      </c>
      <c r="D15" s="342">
        <f>IF(ISBLANK(Regressions!D25), " ", Regressions!D25)</f>
        <v>2945308</v>
      </c>
      <c r="E15" s="220" t="e">
        <f>IF(ISNUMBER(Regressions!E25),ROUND(Regressions!E25, 1), NA())</f>
        <v>#N/A</v>
      </c>
      <c r="F15" s="343">
        <f>IF(ISNUMBER(Regressions!F25),ROUND(Regressions!F25, 1), NA())</f>
        <v>75.3</v>
      </c>
      <c r="G15" s="242" t="e">
        <f>IF(ISNUMBER(Regressions!G25),ROUND(Regressions!G25, 1), NA())</f>
        <v>#N/A</v>
      </c>
      <c r="H15" s="344" t="e">
        <f>IF(ISNUMBER(Regressions!H25),ROUND(Regressions!H25, 1), NA())</f>
        <v>#N/A</v>
      </c>
      <c r="I15" s="243">
        <f>IF(ISNUMBER(Regressions!I25),ROUND(Regressions!I25, 1), NA())</f>
        <v>24.7</v>
      </c>
      <c r="J15" s="345" t="e">
        <f>IF(ISNUMBER(Regressions!K25),ROUND(Regressions!K25, 1), NA())</f>
        <v>#N/A</v>
      </c>
      <c r="K15" s="343" t="e">
        <f>IF(ISNUMBER(Regressions!L25),ROUND(Regressions!L25, 1), NA())</f>
        <v>#N/A</v>
      </c>
      <c r="L15" s="244">
        <f>IF(ISNUMBER(Regressions!M25),ROUND(Regressions!M25, 1), NA())</f>
        <v>92.8</v>
      </c>
      <c r="M15" s="344" t="e">
        <f>IF(ISNUMBER(Regressions!N25),ROUND(Regressions!N25, 1), NA())</f>
        <v>#N/A</v>
      </c>
      <c r="N15" s="243" t="e">
        <f>IF(ISNUMBER(Regressions!O25),ROUND(Regressions!O25, 1), NA())</f>
        <v>#N/A</v>
      </c>
      <c r="O15" s="345" t="e">
        <f>IF(ISNUMBER(Regressions!Q25),ROUND(Regressions!Q25, 1), NA())</f>
        <v>#N/A</v>
      </c>
      <c r="P15" s="343" t="e">
        <f>IF(ISNUMBER(Regressions!R25),ROUND(Regressions!R25, 1), NA())</f>
        <v>#N/A</v>
      </c>
      <c r="Q15" s="221" t="e">
        <f>IF(ISNUMBER(Regressions!S25),ROUND(Regressions!S25, 1), NA())</f>
        <v>#N/A</v>
      </c>
      <c r="R15" s="344" t="e">
        <f>IF(ISNUMBER(Regressions!T25),ROUND(Regressions!T25, 1), NA())</f>
        <v>#N/A</v>
      </c>
      <c r="S15" s="243" t="e">
        <f>IF(ISNUMBER(Regressions!U25),ROUND(Regressions!U25, 1), NA())</f>
        <v>#N/A</v>
      </c>
    </row>
    <row xmlns:x14ac="http://schemas.microsoft.com/office/spreadsheetml/2009/9/ac" r="16" x14ac:dyDescent="0.2">
      <c r="A16" s="340" t="str">
        <f>IF(ISBLANK(Regressions!A26), " ", Regressions!A26)</f>
        <v>Dominican Republic</v>
      </c>
      <c r="B16" s="341">
        <f>IF(ISBLANK(Regressions!B26), " ", Regressions!B26)</f>
        <v>2012</v>
      </c>
      <c r="C16" s="346" t="str">
        <f>IF(ISBLANK(Regressions!C26), " ", Regressions!C26)</f>
        <v>National</v>
      </c>
      <c r="D16" s="342">
        <f>IF(ISBLANK(Regressions!D26), " ", Regressions!D26)</f>
        <v>2937003</v>
      </c>
      <c r="E16" s="220" t="e">
        <f>IF(ISNUMBER(Regressions!E26),ROUND(Regressions!E26, 1), NA())</f>
        <v>#N/A</v>
      </c>
      <c r="F16" s="343">
        <f>IF(ISNUMBER(Regressions!F26),ROUND(Regressions!F26, 1), NA())</f>
        <v>76.7</v>
      </c>
      <c r="G16" s="242" t="e">
        <f>IF(ISNUMBER(Regressions!G26),ROUND(Regressions!G26, 1), NA())</f>
        <v>#N/A</v>
      </c>
      <c r="H16" s="344" t="e">
        <f>IF(ISNUMBER(Regressions!H26),ROUND(Regressions!H26, 1), NA())</f>
        <v>#N/A</v>
      </c>
      <c r="I16" s="243">
        <f>IF(ISNUMBER(Regressions!I26),ROUND(Regressions!I26, 1), NA())</f>
        <v>23.3</v>
      </c>
      <c r="J16" s="345" t="e">
        <f>IF(ISNUMBER(Regressions!K26),ROUND(Regressions!K26, 1), NA())</f>
        <v>#N/A</v>
      </c>
      <c r="K16" s="343" t="e">
        <f>IF(ISNUMBER(Regressions!L26),ROUND(Regressions!L26, 1), NA())</f>
        <v>#N/A</v>
      </c>
      <c r="L16" s="244">
        <f>IF(ISNUMBER(Regressions!M26),ROUND(Regressions!M26, 1), NA())</f>
        <v>91.2</v>
      </c>
      <c r="M16" s="344" t="e">
        <f>IF(ISNUMBER(Regressions!N26),ROUND(Regressions!N26, 1), NA())</f>
        <v>#N/A</v>
      </c>
      <c r="N16" s="243" t="e">
        <f>IF(ISNUMBER(Regressions!O26),ROUND(Regressions!O26, 1), NA())</f>
        <v>#N/A</v>
      </c>
      <c r="O16" s="345" t="e">
        <f>IF(ISNUMBER(Regressions!Q26),ROUND(Regressions!Q26, 1), NA())</f>
        <v>#N/A</v>
      </c>
      <c r="P16" s="343" t="e">
        <f>IF(ISNUMBER(Regressions!R26),ROUND(Regressions!R26, 1), NA())</f>
        <v>#N/A</v>
      </c>
      <c r="Q16" s="221" t="e">
        <f>IF(ISNUMBER(Regressions!S26),ROUND(Regressions!S26, 1), NA())</f>
        <v>#N/A</v>
      </c>
      <c r="R16" s="344" t="e">
        <f>IF(ISNUMBER(Regressions!T26),ROUND(Regressions!T26, 1), NA())</f>
        <v>#N/A</v>
      </c>
      <c r="S16" s="243" t="e">
        <f>IF(ISNUMBER(Regressions!U26),ROUND(Regressions!U26, 1), NA())</f>
        <v>#N/A</v>
      </c>
    </row>
    <row xmlns:x14ac="http://schemas.microsoft.com/office/spreadsheetml/2009/9/ac" r="17" x14ac:dyDescent="0.2">
      <c r="A17" s="340" t="str">
        <f>IF(ISBLANK(Regressions!A27), " ", Regressions!A27)</f>
        <v>Dominican Republic</v>
      </c>
      <c r="B17" s="341">
        <f>IF(ISBLANK(Regressions!B27), " ", Regressions!B27)</f>
        <v>2013</v>
      </c>
      <c r="C17" s="346" t="str">
        <f>IF(ISBLANK(Regressions!C27), " ", Regressions!C27)</f>
        <v>National</v>
      </c>
      <c r="D17" s="342">
        <f>IF(ISBLANK(Regressions!D27), " ", Regressions!D27)</f>
        <v>2928651</v>
      </c>
      <c r="E17" s="220" t="e">
        <f>IF(ISNUMBER(Regressions!E27),ROUND(Regressions!E27, 1), NA())</f>
        <v>#N/A</v>
      </c>
      <c r="F17" s="343">
        <f>IF(ISNUMBER(Regressions!F27),ROUND(Regressions!F27, 1), NA())</f>
        <v>78</v>
      </c>
      <c r="G17" s="242" t="e">
        <f>IF(ISNUMBER(Regressions!G27),ROUND(Regressions!G27, 1), NA())</f>
        <v>#N/A</v>
      </c>
      <c r="H17" s="344" t="e">
        <f>IF(ISNUMBER(Regressions!H27),ROUND(Regressions!H27, 1), NA())</f>
        <v>#N/A</v>
      </c>
      <c r="I17" s="243">
        <f>IF(ISNUMBER(Regressions!I27),ROUND(Regressions!I27, 1), NA())</f>
        <v>22</v>
      </c>
      <c r="J17" s="345" t="e">
        <f>IF(ISNUMBER(Regressions!K27),ROUND(Regressions!K27, 1), NA())</f>
        <v>#N/A</v>
      </c>
      <c r="K17" s="343" t="e">
        <f>IF(ISNUMBER(Regressions!L27),ROUND(Regressions!L27, 1), NA())</f>
        <v>#N/A</v>
      </c>
      <c r="L17" s="244">
        <f>IF(ISNUMBER(Regressions!M27),ROUND(Regressions!M27, 1), NA())</f>
        <v>89.5</v>
      </c>
      <c r="M17" s="344" t="e">
        <f>IF(ISNUMBER(Regressions!N27),ROUND(Regressions!N27, 1), NA())</f>
        <v>#N/A</v>
      </c>
      <c r="N17" s="243" t="e">
        <f>IF(ISNUMBER(Regressions!O27),ROUND(Regressions!O27, 1), NA())</f>
        <v>#N/A</v>
      </c>
      <c r="O17" s="345" t="e">
        <f>IF(ISNUMBER(Regressions!Q27),ROUND(Regressions!Q27, 1), NA())</f>
        <v>#N/A</v>
      </c>
      <c r="P17" s="343" t="e">
        <f>IF(ISNUMBER(Regressions!R27),ROUND(Regressions!R27, 1), NA())</f>
        <v>#N/A</v>
      </c>
      <c r="Q17" s="221" t="e">
        <f>IF(ISNUMBER(Regressions!S27),ROUND(Regressions!S27, 1), NA())</f>
        <v>#N/A</v>
      </c>
      <c r="R17" s="344" t="e">
        <f>IF(ISNUMBER(Regressions!T27),ROUND(Regressions!T27, 1), NA())</f>
        <v>#N/A</v>
      </c>
      <c r="S17" s="243" t="e">
        <f>IF(ISNUMBER(Regressions!U27),ROUND(Regressions!U27, 1), NA())</f>
        <v>#N/A</v>
      </c>
    </row>
    <row xmlns:x14ac="http://schemas.microsoft.com/office/spreadsheetml/2009/9/ac" r="18" x14ac:dyDescent="0.2">
      <c r="A18" s="340" t="str">
        <f>IF(ISBLANK(Regressions!A28), " ", Regressions!A28)</f>
        <v>Dominican Republic</v>
      </c>
      <c r="B18" s="341">
        <f>IF(ISBLANK(Regressions!B28), " ", Regressions!B28)</f>
        <v>2014</v>
      </c>
      <c r="C18" s="346" t="str">
        <f>IF(ISBLANK(Regressions!C28), " ", Regressions!C28)</f>
        <v>National</v>
      </c>
      <c r="D18" s="342">
        <f>IF(ISBLANK(Regressions!D28), " ", Regressions!D28)</f>
        <v>2921678</v>
      </c>
      <c r="E18" s="220" t="e">
        <f>IF(ISNUMBER(Regressions!E28),ROUND(Regressions!E28, 1), NA())</f>
        <v>#N/A</v>
      </c>
      <c r="F18" s="343">
        <f>IF(ISNUMBER(Regressions!F28),ROUND(Regressions!F28, 1), NA())</f>
        <v>79.3</v>
      </c>
      <c r="G18" s="242" t="e">
        <f>IF(ISNUMBER(Regressions!G28),ROUND(Regressions!G28, 1), NA())</f>
        <v>#N/A</v>
      </c>
      <c r="H18" s="344" t="e">
        <f>IF(ISNUMBER(Regressions!H28),ROUND(Regressions!H28, 1), NA())</f>
        <v>#N/A</v>
      </c>
      <c r="I18" s="243">
        <f>IF(ISNUMBER(Regressions!I28),ROUND(Regressions!I28, 1), NA())</f>
        <v>20.7</v>
      </c>
      <c r="J18" s="345" t="e">
        <f>IF(ISNUMBER(Regressions!K28),ROUND(Regressions!K28, 1), NA())</f>
        <v>#N/A</v>
      </c>
      <c r="K18" s="343" t="e">
        <f>IF(ISNUMBER(Regressions!L28),ROUND(Regressions!L28, 1), NA())</f>
        <v>#N/A</v>
      </c>
      <c r="L18" s="244">
        <f>IF(ISNUMBER(Regressions!M28),ROUND(Regressions!M28, 1), NA())</f>
        <v>87.9</v>
      </c>
      <c r="M18" s="344" t="e">
        <f>IF(ISNUMBER(Regressions!N28),ROUND(Regressions!N28, 1), NA())</f>
        <v>#N/A</v>
      </c>
      <c r="N18" s="243" t="e">
        <f>IF(ISNUMBER(Regressions!O28),ROUND(Regressions!O28, 1), NA())</f>
        <v>#N/A</v>
      </c>
      <c r="O18" s="345" t="e">
        <f>IF(ISNUMBER(Regressions!Q28),ROUND(Regressions!Q28, 1), NA())</f>
        <v>#N/A</v>
      </c>
      <c r="P18" s="343" t="e">
        <f>IF(ISNUMBER(Regressions!R28),ROUND(Regressions!R28, 1), NA())</f>
        <v>#N/A</v>
      </c>
      <c r="Q18" s="221" t="e">
        <f>IF(ISNUMBER(Regressions!S28),ROUND(Regressions!S28, 1), NA())</f>
        <v>#N/A</v>
      </c>
      <c r="R18" s="344" t="e">
        <f>IF(ISNUMBER(Regressions!T28),ROUND(Regressions!T28, 1), NA())</f>
        <v>#N/A</v>
      </c>
      <c r="S18" s="243" t="e">
        <f>IF(ISNUMBER(Regressions!U28),ROUND(Regressions!U28, 1), NA())</f>
        <v>#N/A</v>
      </c>
    </row>
    <row xmlns:x14ac="http://schemas.microsoft.com/office/spreadsheetml/2009/9/ac" r="19" x14ac:dyDescent="0.2">
      <c r="A19" s="340" t="str">
        <f>IF(ISBLANK(Regressions!A29), " ", Regressions!A29)</f>
        <v>Dominican Republic</v>
      </c>
      <c r="B19" s="341">
        <f>IF(ISBLANK(Regressions!B29), " ", Regressions!B29)</f>
        <v>2015</v>
      </c>
      <c r="C19" s="346" t="str">
        <f>IF(ISBLANK(Regressions!C29), " ", Regressions!C29)</f>
        <v>National</v>
      </c>
      <c r="D19" s="342">
        <f>IF(ISBLANK(Regressions!D29), " ", Regressions!D29)</f>
        <v>2916392</v>
      </c>
      <c r="E19" s="220" t="e">
        <f>IF(ISNUMBER(Regressions!E29),ROUND(Regressions!E29, 1), NA())</f>
        <v>#N/A</v>
      </c>
      <c r="F19" s="343">
        <f>IF(ISNUMBER(Regressions!F29),ROUND(Regressions!F29, 1), NA())</f>
        <v>80.7</v>
      </c>
      <c r="G19" s="242" t="e">
        <f>IF(ISNUMBER(Regressions!G29),ROUND(Regressions!G29, 1), NA())</f>
        <v>#N/A</v>
      </c>
      <c r="H19" s="344" t="e">
        <f>IF(ISNUMBER(Regressions!H29),ROUND(Regressions!H29, 1), NA())</f>
        <v>#N/A</v>
      </c>
      <c r="I19" s="243">
        <f>IF(ISNUMBER(Regressions!I29),ROUND(Regressions!I29, 1), NA())</f>
        <v>19.3</v>
      </c>
      <c r="J19" s="345" t="e">
        <f>IF(ISNUMBER(Regressions!K29),ROUND(Regressions!K29, 1), NA())</f>
        <v>#N/A</v>
      </c>
      <c r="K19" s="343" t="e">
        <f>IF(ISNUMBER(Regressions!L29),ROUND(Regressions!L29, 1), NA())</f>
        <v>#N/A</v>
      </c>
      <c r="L19" s="244">
        <f>IF(ISNUMBER(Regressions!M29),ROUND(Regressions!M29, 1), NA())</f>
        <v>86.3</v>
      </c>
      <c r="M19" s="344" t="e">
        <f>IF(ISNUMBER(Regressions!N29),ROUND(Regressions!N29, 1), NA())</f>
        <v>#N/A</v>
      </c>
      <c r="N19" s="243" t="e">
        <f>IF(ISNUMBER(Regressions!O29),ROUND(Regressions!O29, 1), NA())</f>
        <v>#N/A</v>
      </c>
      <c r="O19" s="345" t="e">
        <f>IF(ISNUMBER(Regressions!Q29),ROUND(Regressions!Q29, 1), NA())</f>
        <v>#N/A</v>
      </c>
      <c r="P19" s="343" t="e">
        <f>IF(ISNUMBER(Regressions!R29),ROUND(Regressions!R29, 1), NA())</f>
        <v>#N/A</v>
      </c>
      <c r="Q19" s="221" t="e">
        <f>IF(ISNUMBER(Regressions!S29),ROUND(Regressions!S29, 1), NA())</f>
        <v>#N/A</v>
      </c>
      <c r="R19" s="344" t="e">
        <f>IF(ISNUMBER(Regressions!T29),ROUND(Regressions!T29, 1), NA())</f>
        <v>#N/A</v>
      </c>
      <c r="S19" s="243" t="e">
        <f>IF(ISNUMBER(Regressions!U29),ROUND(Regressions!U29, 1), NA())</f>
        <v>#N/A</v>
      </c>
    </row>
    <row xmlns:x14ac="http://schemas.microsoft.com/office/spreadsheetml/2009/9/ac" r="20" x14ac:dyDescent="0.2">
      <c r="A20" s="340" t="str">
        <f>IF(ISBLANK(Regressions!A30), " ", Regressions!A30)</f>
        <v>Dominican Republic</v>
      </c>
      <c r="B20" s="341">
        <f>IF(ISBLANK(Regressions!B30), " ", Regressions!B30)</f>
        <v>2016</v>
      </c>
      <c r="C20" s="346" t="str">
        <f>IF(ISBLANK(Regressions!C30), " ", Regressions!C30)</f>
        <v>National</v>
      </c>
      <c r="D20" s="342">
        <f>IF(ISBLANK(Regressions!D30), " ", Regressions!D30)</f>
        <v>2912059</v>
      </c>
      <c r="E20" s="220" t="e">
        <f>IF(ISNUMBER(Regressions!E30),ROUND(Regressions!E30, 1), NA())</f>
        <v>#N/A</v>
      </c>
      <c r="F20" s="343">
        <f>IF(ISNUMBER(Regressions!F30),ROUND(Regressions!F30, 1), NA())</f>
        <v>82</v>
      </c>
      <c r="G20" s="242" t="e">
        <f>IF(ISNUMBER(Regressions!G30),ROUND(Regressions!G30, 1), NA())</f>
        <v>#N/A</v>
      </c>
      <c r="H20" s="344" t="e">
        <f>IF(ISNUMBER(Regressions!H30),ROUND(Regressions!H30, 1), NA())</f>
        <v>#N/A</v>
      </c>
      <c r="I20" s="243">
        <f>IF(ISNUMBER(Regressions!I30),ROUND(Regressions!I30, 1), NA())</f>
        <v>18</v>
      </c>
      <c r="J20" s="345" t="e">
        <f>IF(ISNUMBER(Regressions!K30),ROUND(Regressions!K30, 1), NA())</f>
        <v>#N/A</v>
      </c>
      <c r="K20" s="343" t="e">
        <f>IF(ISNUMBER(Regressions!L30),ROUND(Regressions!L30, 1), NA())</f>
        <v>#N/A</v>
      </c>
      <c r="L20" s="244">
        <f>IF(ISNUMBER(Regressions!M30),ROUND(Regressions!M30, 1), NA())</f>
        <v>84.6</v>
      </c>
      <c r="M20" s="344" t="e">
        <f>IF(ISNUMBER(Regressions!N30),ROUND(Regressions!N30, 1), NA())</f>
        <v>#N/A</v>
      </c>
      <c r="N20" s="243" t="e">
        <f>IF(ISNUMBER(Regressions!O30),ROUND(Regressions!O30, 1), NA())</f>
        <v>#N/A</v>
      </c>
      <c r="O20" s="345" t="e">
        <f>IF(ISNUMBER(Regressions!Q30),ROUND(Regressions!Q30, 1), NA())</f>
        <v>#N/A</v>
      </c>
      <c r="P20" s="343" t="e">
        <f>IF(ISNUMBER(Regressions!R30),ROUND(Regressions!R30, 1), NA())</f>
        <v>#N/A</v>
      </c>
      <c r="Q20" s="221" t="e">
        <f>IF(ISNUMBER(Regressions!S30),ROUND(Regressions!S30, 1), NA())</f>
        <v>#N/A</v>
      </c>
      <c r="R20" s="344" t="e">
        <f>IF(ISNUMBER(Regressions!T30),ROUND(Regressions!T30, 1), NA())</f>
        <v>#N/A</v>
      </c>
      <c r="S20" s="243" t="e">
        <f>IF(ISNUMBER(Regressions!U30),ROUND(Regressions!U30, 1), NA())</f>
        <v>#N/A</v>
      </c>
    </row>
    <row xmlns:x14ac="http://schemas.microsoft.com/office/spreadsheetml/2009/9/ac" r="21" x14ac:dyDescent="0.2">
      <c r="A21" s="340" t="str">
        <f>IF(ISBLANK(Regressions!A31), " ", Regressions!A31)</f>
        <v>Dominican Republic</v>
      </c>
      <c r="B21" s="341">
        <f>IF(ISBLANK(Regressions!B31), " ", Regressions!B31)</f>
        <v>2017</v>
      </c>
      <c r="C21" s="346" t="str">
        <f>IF(ISBLANK(Regressions!C31), " ", Regressions!C31)</f>
        <v>National</v>
      </c>
      <c r="D21" s="342">
        <f>IF(ISBLANK(Regressions!D31), " ", Regressions!D31)</f>
        <v>2905697</v>
      </c>
      <c r="E21" s="220" t="e">
        <f>IF(ISNUMBER(Regressions!E31),ROUND(Regressions!E31, 1), NA())</f>
        <v>#N/A</v>
      </c>
      <c r="F21" s="343">
        <f>IF(ISNUMBER(Regressions!F31),ROUND(Regressions!F31, 1), NA())</f>
        <v>83.4</v>
      </c>
      <c r="G21" s="242" t="e">
        <f>IF(ISNUMBER(Regressions!G31),ROUND(Regressions!G31, 1), NA())</f>
        <v>#N/A</v>
      </c>
      <c r="H21" s="344" t="e">
        <f>IF(ISNUMBER(Regressions!H31),ROUND(Regressions!H31, 1), NA())</f>
        <v>#N/A</v>
      </c>
      <c r="I21" s="243">
        <f>IF(ISNUMBER(Regressions!I31),ROUND(Regressions!I31, 1), NA())</f>
        <v>16.600000000000001</v>
      </c>
      <c r="J21" s="345" t="e">
        <f>IF(ISNUMBER(Regressions!K31),ROUND(Regressions!K31, 1), NA())</f>
        <v>#N/A</v>
      </c>
      <c r="K21" s="343" t="e">
        <f>IF(ISNUMBER(Regressions!L31),ROUND(Regressions!L31, 1), NA())</f>
        <v>#N/A</v>
      </c>
      <c r="L21" s="244">
        <f>IF(ISNUMBER(Regressions!M31),ROUND(Regressions!M31, 1), NA())</f>
        <v>83</v>
      </c>
      <c r="M21" s="344" t="e">
        <f>IF(ISNUMBER(Regressions!N31),ROUND(Regressions!N31, 1), NA())</f>
        <v>#N/A</v>
      </c>
      <c r="N21" s="243" t="e">
        <f>IF(ISNUMBER(Regressions!O31),ROUND(Regressions!O31, 1), NA())</f>
        <v>#N/A</v>
      </c>
      <c r="O21" s="345" t="e">
        <f>IF(ISNUMBER(Regressions!Q31),ROUND(Regressions!Q31, 1), NA())</f>
        <v>#N/A</v>
      </c>
      <c r="P21" s="343" t="e">
        <f>IF(ISNUMBER(Regressions!R31),ROUND(Regressions!R31, 1), NA())</f>
        <v>#N/A</v>
      </c>
      <c r="Q21" s="221">
        <f>IF(ISNUMBER(Regressions!S31),ROUND(Regressions!S31, 1), NA())</f>
        <v>83.1</v>
      </c>
      <c r="R21" s="344" t="e">
        <f>IF(ISNUMBER(Regressions!T31),ROUND(Regressions!T31, 1), NA())</f>
        <v>#N/A</v>
      </c>
      <c r="S21" s="243" t="e">
        <f>IF(ISNUMBER(Regressions!U31),ROUND(Regressions!U31, 1), NA())</f>
        <v>#N/A</v>
      </c>
    </row>
    <row xmlns:x14ac="http://schemas.microsoft.com/office/spreadsheetml/2009/9/ac" r="22" x14ac:dyDescent="0.2">
      <c r="A22" s="340" t="str">
        <f>IF(ISBLANK(Regressions!A32), " ", Regressions!A32)</f>
        <v>Dominican Republic</v>
      </c>
      <c r="B22" s="341">
        <f>IF(ISBLANK(Regressions!B32), " ", Regressions!B32)</f>
        <v>2018</v>
      </c>
      <c r="C22" s="346" t="str">
        <f>IF(ISBLANK(Regressions!C32), " ", Regressions!C32)</f>
        <v>National</v>
      </c>
      <c r="D22" s="342">
        <f>IF(ISBLANK(Regressions!D32), " ", Regressions!D32)</f>
        <v>2898651</v>
      </c>
      <c r="E22" s="220" t="e">
        <f>IF(ISNUMBER(Regressions!E32),ROUND(Regressions!E32, 1), NA())</f>
        <v>#N/A</v>
      </c>
      <c r="F22" s="343">
        <f>IF(ISNUMBER(Regressions!F32),ROUND(Regressions!F32, 1), NA())</f>
        <v>84.7</v>
      </c>
      <c r="G22" s="242" t="e">
        <f>IF(ISNUMBER(Regressions!G32),ROUND(Regressions!G32, 1), NA())</f>
        <v>#N/A</v>
      </c>
      <c r="H22" s="344" t="e">
        <f>IF(ISNUMBER(Regressions!H32),ROUND(Regressions!H32, 1), NA())</f>
        <v>#N/A</v>
      </c>
      <c r="I22" s="243">
        <f>IF(ISNUMBER(Regressions!I32),ROUND(Regressions!I32, 1), NA())</f>
        <v>15.3</v>
      </c>
      <c r="J22" s="345" t="e">
        <f>IF(ISNUMBER(Regressions!K32),ROUND(Regressions!K32, 1), NA())</f>
        <v>#N/A</v>
      </c>
      <c r="K22" s="343" t="e">
        <f>IF(ISNUMBER(Regressions!L32),ROUND(Regressions!L32, 1), NA())</f>
        <v>#N/A</v>
      </c>
      <c r="L22" s="244">
        <f>IF(ISNUMBER(Regressions!M32),ROUND(Regressions!M32, 1), NA())</f>
        <v>81.3</v>
      </c>
      <c r="M22" s="344" t="e">
        <f>IF(ISNUMBER(Regressions!N32),ROUND(Regressions!N32, 1), NA())</f>
        <v>#N/A</v>
      </c>
      <c r="N22" s="243" t="e">
        <f>IF(ISNUMBER(Regressions!O32),ROUND(Regressions!O32, 1), NA())</f>
        <v>#N/A</v>
      </c>
      <c r="O22" s="345" t="e">
        <f>IF(ISNUMBER(Regressions!Q32),ROUND(Regressions!Q32, 1), NA())</f>
        <v>#N/A</v>
      </c>
      <c r="P22" s="343" t="e">
        <f>IF(ISNUMBER(Regressions!R32),ROUND(Regressions!R32, 1), NA())</f>
        <v>#N/A</v>
      </c>
      <c r="Q22" s="221">
        <f>IF(ISNUMBER(Regressions!S32),ROUND(Regressions!S32, 1), NA())</f>
        <v>83.1</v>
      </c>
      <c r="R22" s="344" t="e">
        <f>IF(ISNUMBER(Regressions!T32),ROUND(Regressions!T32, 1), NA())</f>
        <v>#N/A</v>
      </c>
      <c r="S22" s="243" t="e">
        <f>IF(ISNUMBER(Regressions!U32),ROUND(Regressions!U32, 1), NA())</f>
        <v>#N/A</v>
      </c>
    </row>
    <row xmlns:x14ac="http://schemas.microsoft.com/office/spreadsheetml/2009/9/ac" r="23" x14ac:dyDescent="0.2">
      <c r="A23" s="340" t="str">
        <f>IF(ISBLANK(Regressions!A33), " ", Regressions!A33)</f>
        <v>Dominican Republic</v>
      </c>
      <c r="B23" s="341">
        <f>IF(ISBLANK(Regressions!B33), " ", Regressions!B33)</f>
        <v>2019</v>
      </c>
      <c r="C23" s="346" t="str">
        <f>IF(ISBLANK(Regressions!C33), " ", Regressions!C33)</f>
        <v>National</v>
      </c>
      <c r="D23" s="342">
        <f>IF(ISBLANK(Regressions!D33), " ", Regressions!D33)</f>
        <v>2891577</v>
      </c>
      <c r="E23" s="220" t="e">
        <f>IF(ISNUMBER(Regressions!E33),ROUND(Regressions!E33, 1), NA())</f>
        <v>#N/A</v>
      </c>
      <c r="F23" s="343">
        <f>IF(ISNUMBER(Regressions!F33),ROUND(Regressions!F33, 1), NA())</f>
        <v>86.1</v>
      </c>
      <c r="G23" s="242" t="e">
        <f>IF(ISNUMBER(Regressions!G33),ROUND(Regressions!G33, 1), NA())</f>
        <v>#N/A</v>
      </c>
      <c r="H23" s="344" t="e">
        <f>IF(ISNUMBER(Regressions!H33),ROUND(Regressions!H33, 1), NA())</f>
        <v>#N/A</v>
      </c>
      <c r="I23" s="243">
        <f>IF(ISNUMBER(Regressions!I33),ROUND(Regressions!I33, 1), NA())</f>
        <v>13.9</v>
      </c>
      <c r="J23" s="345" t="e">
        <f>IF(ISNUMBER(Regressions!K33),ROUND(Regressions!K33, 1), NA())</f>
        <v>#N/A</v>
      </c>
      <c r="K23" s="343" t="e">
        <f>IF(ISNUMBER(Regressions!L33),ROUND(Regressions!L33, 1), NA())</f>
        <v>#N/A</v>
      </c>
      <c r="L23" s="244">
        <f>IF(ISNUMBER(Regressions!M33),ROUND(Regressions!M33, 1), NA())</f>
        <v>79.7</v>
      </c>
      <c r="M23" s="344" t="e">
        <f>IF(ISNUMBER(Regressions!N33),ROUND(Regressions!N33, 1), NA())</f>
        <v>#N/A</v>
      </c>
      <c r="N23" s="243" t="e">
        <f>IF(ISNUMBER(Regressions!O33),ROUND(Regressions!O33, 1), NA())</f>
        <v>#N/A</v>
      </c>
      <c r="O23" s="345" t="e">
        <f>IF(ISNUMBER(Regressions!Q33),ROUND(Regressions!Q33, 1), NA())</f>
        <v>#N/A</v>
      </c>
      <c r="P23" s="343" t="e">
        <f>IF(ISNUMBER(Regressions!R33),ROUND(Regressions!R33, 1), NA())</f>
        <v>#N/A</v>
      </c>
      <c r="Q23" s="221">
        <f>IF(ISNUMBER(Regressions!S33),ROUND(Regressions!S33, 1), NA())</f>
        <v>83.1</v>
      </c>
      <c r="R23" s="344" t="e">
        <f>IF(ISNUMBER(Regressions!T33),ROUND(Regressions!T33, 1), NA())</f>
        <v>#N/A</v>
      </c>
      <c r="S23" s="243" t="e">
        <f>IF(ISNUMBER(Regressions!U33),ROUND(Regressions!U33, 1), NA())</f>
        <v>#N/A</v>
      </c>
    </row>
    <row xmlns:x14ac="http://schemas.microsoft.com/office/spreadsheetml/2009/9/ac" r="24" x14ac:dyDescent="0.2">
      <c r="A24" s="340" t="str">
        <f>IF(ISBLANK(Regressions!A34), " ", Regressions!A34)</f>
        <v>Dominican Republic</v>
      </c>
      <c r="B24" s="341">
        <f>IF(ISBLANK(Regressions!B34), " ", Regressions!B34)</f>
        <v>2020</v>
      </c>
      <c r="C24" s="346" t="str">
        <f>IF(ISBLANK(Regressions!C34), " ", Regressions!C34)</f>
        <v>National</v>
      </c>
      <c r="D24" s="342">
        <f>IF(ISBLANK(Regressions!D34), " ", Regressions!D34)</f>
        <v>2884410</v>
      </c>
      <c r="E24" s="220" t="e">
        <f>IF(ISNUMBER(Regressions!E34),ROUND(Regressions!E34, 1), NA())</f>
        <v>#N/A</v>
      </c>
      <c r="F24" s="343">
        <f>IF(ISNUMBER(Regressions!F34),ROUND(Regressions!F34, 1), NA())</f>
        <v>87.4</v>
      </c>
      <c r="G24" s="242" t="e">
        <f>IF(ISNUMBER(Regressions!G34),ROUND(Regressions!G34, 1), NA())</f>
        <v>#N/A</v>
      </c>
      <c r="H24" s="344" t="e">
        <f>IF(ISNUMBER(Regressions!H34),ROUND(Regressions!H34, 1), NA())</f>
        <v>#N/A</v>
      </c>
      <c r="I24" s="243">
        <f>IF(ISNUMBER(Regressions!I34),ROUND(Regressions!I34, 1), NA())</f>
        <v>12.6</v>
      </c>
      <c r="J24" s="345" t="e">
        <f>IF(ISNUMBER(Regressions!K34),ROUND(Regressions!K34, 1), NA())</f>
        <v>#N/A</v>
      </c>
      <c r="K24" s="343" t="e">
        <f>IF(ISNUMBER(Regressions!L34),ROUND(Regressions!L34, 1), NA())</f>
        <v>#N/A</v>
      </c>
      <c r="L24" s="244">
        <f>IF(ISNUMBER(Regressions!M34),ROUND(Regressions!M34, 1), NA())</f>
        <v>78.099999999999994</v>
      </c>
      <c r="M24" s="344" t="e">
        <f>IF(ISNUMBER(Regressions!N34),ROUND(Regressions!N34, 1), NA())</f>
        <v>#N/A</v>
      </c>
      <c r="N24" s="243" t="e">
        <f>IF(ISNUMBER(Regressions!O34),ROUND(Regressions!O34, 1), NA())</f>
        <v>#N/A</v>
      </c>
      <c r="O24" s="345" t="e">
        <f>IF(ISNUMBER(Regressions!Q34),ROUND(Regressions!Q34, 1), NA())</f>
        <v>#N/A</v>
      </c>
      <c r="P24" s="343" t="e">
        <f>IF(ISNUMBER(Regressions!R34),ROUND(Regressions!R34, 1), NA())</f>
        <v>#N/A</v>
      </c>
      <c r="Q24" s="221">
        <f>IF(ISNUMBER(Regressions!S34),ROUND(Regressions!S34, 1), NA())</f>
        <v>83.1</v>
      </c>
      <c r="R24" s="344" t="e">
        <f>IF(ISNUMBER(Regressions!T34),ROUND(Regressions!T34, 1), NA())</f>
        <v>#N/A</v>
      </c>
      <c r="S24" s="243" t="e">
        <f>IF(ISNUMBER(Regressions!U34),ROUND(Regressions!U34, 1), NA())</f>
        <v>#N/A</v>
      </c>
    </row>
    <row xmlns:x14ac="http://schemas.microsoft.com/office/spreadsheetml/2009/9/ac" r="25" x14ac:dyDescent="0.2">
      <c r="A25" s="400" t="str">
        <f>IF(ISBLANK(Regressions!A35), " ", Regressions!A35)</f>
        <v>Dominican Republic</v>
      </c>
      <c r="B25" s="401">
        <f>IF(ISBLANK(Regressions!B35), " ", Regressions!B35)</f>
        <v>2021</v>
      </c>
      <c r="C25" s="402" t="str">
        <f>IF(ISBLANK(Regressions!C35), " ", Regressions!C35)</f>
        <v>National</v>
      </c>
      <c r="D25" s="403">
        <f>IF(ISBLANK(Regressions!D35), " ", Regressions!D35)</f>
        <v>2876423</v>
      </c>
      <c r="E25" s="406" t="e">
        <f>IF(ISNUMBER(Regressions!E35),ROUND(Regressions!E35, 1), NA())</f>
        <v>#N/A</v>
      </c>
      <c r="F25" s="404">
        <f>IF(ISNUMBER(Regressions!F35),ROUND(Regressions!F35, 1), NA())</f>
        <v>88.7</v>
      </c>
      <c r="G25" s="407" t="e">
        <f>IF(ISNUMBER(Regressions!G35),ROUND(Regressions!G35, 1), NA())</f>
        <v>#N/A</v>
      </c>
      <c r="H25" s="405" t="e">
        <f>IF(ISNUMBER(Regressions!H35),ROUND(Regressions!H35, 1), NA())</f>
        <v>#N/A</v>
      </c>
      <c r="I25" s="408">
        <f>IF(ISNUMBER(Regressions!I35),ROUND(Regressions!I35, 1), NA())</f>
        <v>11.3</v>
      </c>
      <c r="J25" s="406" t="e">
        <f>IF(ISNUMBER(Regressions!K35),ROUND(Regressions!K35, 1), NA())</f>
        <v>#N/A</v>
      </c>
      <c r="K25" s="404" t="e">
        <f>IF(ISNUMBER(Regressions!L35),ROUND(Regressions!L35, 1), NA())</f>
        <v>#N/A</v>
      </c>
      <c r="L25" s="409">
        <f>IF(ISNUMBER(Regressions!M35),ROUND(Regressions!M35, 1), NA())</f>
        <v>76.400000000000006</v>
      </c>
      <c r="M25" s="405" t="e">
        <f>IF(ISNUMBER(Regressions!N35),ROUND(Regressions!N35, 1), NA())</f>
        <v>#N/A</v>
      </c>
      <c r="N25" s="408" t="e">
        <f>IF(ISNUMBER(Regressions!O35),ROUND(Regressions!O35, 1), NA())</f>
        <v>#N/A</v>
      </c>
      <c r="O25" s="406" t="e">
        <f>IF(ISNUMBER(Regressions!Q35),ROUND(Regressions!Q35, 1), NA())</f>
        <v>#N/A</v>
      </c>
      <c r="P25" s="404" t="e">
        <f>IF(ISNUMBER(Regressions!R35),ROUND(Regressions!R35, 1), NA())</f>
        <v>#N/A</v>
      </c>
      <c r="Q25" s="410">
        <f>IF(ISNUMBER(Regressions!S35),ROUND(Regressions!S35, 1), NA())</f>
        <v>83.1</v>
      </c>
      <c r="R25" s="405" t="e">
        <f>IF(ISNUMBER(Regressions!T35),ROUND(Regressions!T35, 1), NA())</f>
        <v>#N/A</v>
      </c>
      <c r="S25" s="408" t="e">
        <f>IF(ISNUMBER(Regressions!U35),ROUND(Regressions!U35, 1), NA())</f>
        <v>#N/A</v>
      </c>
      <c r="T25" s="399"/>
      <c r="U25" s="399"/>
      <c r="V25" s="399"/>
      <c r="W25" s="399"/>
      <c r="X25" s="399"/>
      <c r="Y25" s="399"/>
      <c r="Z25" s="399"/>
      <c r="AA25" s="399"/>
      <c r="AB25" s="399"/>
      <c r="AC25" s="399"/>
    </row>
    <row xmlns:x14ac="http://schemas.microsoft.com/office/spreadsheetml/2009/9/ac" r="26" x14ac:dyDescent="0.2">
      <c r="A26" s="340" t="str">
        <f>IF(ISBLANK(Regressions!A36), " ", Regressions!A36)</f>
        <v>Dominican Republic</v>
      </c>
      <c r="B26" s="341">
        <f>IF(ISBLANK(Regressions!B36), " ", Regressions!B36)</f>
        <v>2022</v>
      </c>
      <c r="C26" s="346" t="str">
        <f>IF(ISBLANK(Regressions!C36), " ", Regressions!C36)</f>
        <v>National</v>
      </c>
      <c r="D26" s="342">
        <f>IF(ISBLANK(Regressions!D36), " ", Regressions!D36)</f>
        <v>2867697</v>
      </c>
      <c r="E26" s="220" t="e">
        <f>IF(ISNUMBER(Regressions!E36),ROUND(Regressions!E36, 1), NA())</f>
        <v>#N/A</v>
      </c>
      <c r="F26" s="343">
        <f>IF(ISNUMBER(Regressions!F36),ROUND(Regressions!F36, 1), NA())</f>
        <v>88.7</v>
      </c>
      <c r="G26" s="242" t="e">
        <f>IF(ISNUMBER(Regressions!G36),ROUND(Regressions!G36, 1), NA())</f>
        <v>#N/A</v>
      </c>
      <c r="H26" s="344" t="e">
        <f>IF(ISNUMBER(Regressions!H36),ROUND(Regressions!H36, 1), NA())</f>
        <v>#N/A</v>
      </c>
      <c r="I26" s="243">
        <f>IF(ISNUMBER(Regressions!I36),ROUND(Regressions!I36, 1), NA())</f>
        <v>11.3</v>
      </c>
      <c r="J26" s="345" t="e">
        <f>IF(ISNUMBER(Regressions!K36),ROUND(Regressions!K36, 1), NA())</f>
        <v>#N/A</v>
      </c>
      <c r="K26" s="343" t="e">
        <f>IF(ISNUMBER(Regressions!L36),ROUND(Regressions!L36, 1), NA())</f>
        <v>#N/A</v>
      </c>
      <c r="L26" s="244">
        <f>IF(ISNUMBER(Regressions!M36),ROUND(Regressions!M36, 1), NA())</f>
        <v>76.400000000000006</v>
      </c>
      <c r="M26" s="344" t="e">
        <f>IF(ISNUMBER(Regressions!N36),ROUND(Regressions!N36, 1), NA())</f>
        <v>#N/A</v>
      </c>
      <c r="N26" s="243" t="e">
        <f>IF(ISNUMBER(Regressions!O36),ROUND(Regressions!O36, 1), NA())</f>
        <v>#N/A</v>
      </c>
      <c r="O26" s="345" t="e">
        <f>IF(ISNUMBER(Regressions!Q36),ROUND(Regressions!Q36, 1), NA())</f>
        <v>#N/A</v>
      </c>
      <c r="P26" s="343" t="e">
        <f>IF(ISNUMBER(Regressions!R36),ROUND(Regressions!R36, 1), NA())</f>
        <v>#N/A</v>
      </c>
      <c r="Q26" s="221">
        <f>IF(ISNUMBER(Regressions!S36),ROUND(Regressions!S36, 1), NA())</f>
        <v>83.1</v>
      </c>
      <c r="R26" s="344" t="e">
        <f>IF(ISNUMBER(Regressions!T36),ROUND(Regressions!T36, 1), NA())</f>
        <v>#N/A</v>
      </c>
      <c r="S26" s="243" t="e">
        <f>IF(ISNUMBER(Regressions!U36),ROUND(Regressions!U36, 1), NA())</f>
        <v>#N/A</v>
      </c>
    </row>
    <row xmlns:x14ac="http://schemas.microsoft.com/office/spreadsheetml/2009/9/ac" r="27" x14ac:dyDescent="0.2">
      <c r="A27" s="347" t="str">
        <f>IF(ISBLANK(Regressions!A37), " ", Regressions!A37)</f>
        <v>Dominican Republic</v>
      </c>
      <c r="B27" s="348">
        <f>IF(ISBLANK(Regressions!B37), " ", Regressions!B37)</f>
        <v>2023</v>
      </c>
      <c r="C27" s="349" t="str">
        <f>IF(ISBLANK(Regressions!C37), " ", Regressions!C37)</f>
        <v>National</v>
      </c>
      <c r="D27" s="350">
        <f>IF(ISBLANK(Regressions!D37), " ", Regressions!D37)</f>
        <v>2858463</v>
      </c>
      <c r="E27" s="351" t="e">
        <f>IF(ISNUMBER(Regressions!E37),ROUND(Regressions!E37, 1), NA())</f>
        <v>#N/A</v>
      </c>
      <c r="F27" s="352">
        <f>IF(ISNUMBER(Regressions!F37),ROUND(Regressions!F37, 1), NA())</f>
        <v>88.7</v>
      </c>
      <c r="G27" s="353" t="e">
        <f>IF(ISNUMBER(Regressions!G37),ROUND(Regressions!G37, 1), NA())</f>
        <v>#N/A</v>
      </c>
      <c r="H27" s="354" t="e">
        <f>IF(ISNUMBER(Regressions!H37),ROUND(Regressions!H37, 1), NA())</f>
        <v>#N/A</v>
      </c>
      <c r="I27" s="355">
        <f>IF(ISNUMBER(Regressions!I37),ROUND(Regressions!I37, 1), NA())</f>
        <v>11.3</v>
      </c>
      <c r="J27" s="356" t="e">
        <f>IF(ISNUMBER(Regressions!K37),ROUND(Regressions!K37, 1), NA())</f>
        <v>#N/A</v>
      </c>
      <c r="K27" s="352" t="e">
        <f>IF(ISNUMBER(Regressions!L37),ROUND(Regressions!L37, 1), NA())</f>
        <v>#N/A</v>
      </c>
      <c r="L27" s="357">
        <f>IF(ISNUMBER(Regressions!M37),ROUND(Regressions!M37, 1), NA())</f>
        <v>76.400000000000006</v>
      </c>
      <c r="M27" s="354" t="e">
        <f>IF(ISNUMBER(Regressions!N37),ROUND(Regressions!N37, 1), NA())</f>
        <v>#N/A</v>
      </c>
      <c r="N27" s="355" t="e">
        <f>IF(ISNUMBER(Regressions!O37),ROUND(Regressions!O37, 1), NA())</f>
        <v>#N/A</v>
      </c>
      <c r="O27" s="356" t="e">
        <f>IF(ISNUMBER(Regressions!Q37),ROUND(Regressions!Q37, 1), NA())</f>
        <v>#N/A</v>
      </c>
      <c r="P27" s="352" t="e">
        <f>IF(ISNUMBER(Regressions!R37),ROUND(Regressions!R37, 1), NA())</f>
        <v>#N/A</v>
      </c>
      <c r="Q27" s="358">
        <f>IF(ISNUMBER(Regressions!S37),ROUND(Regressions!S37, 1), NA())</f>
        <v>83.1</v>
      </c>
      <c r="R27" s="354" t="e">
        <f>IF(ISNUMBER(Regressions!T37),ROUND(Regressions!T37, 1), NA())</f>
        <v>#N/A</v>
      </c>
      <c r="S27" s="355" t="e">
        <f>IF(ISNUMBER(Regressions!U37),ROUND(Regressions!U37, 1), NA())</f>
        <v>#N/A</v>
      </c>
    </row>
    <row xmlns:x14ac="http://schemas.microsoft.com/office/spreadsheetml/2009/9/ac" r="28" hidden="true" x14ac:dyDescent="0.2">
      <c r="A28" s="340" t="str">
        <f>IF(ISBLANK(Regressions!A38), " ", Regressions!A38)</f>
        <v>Dominican Republic</v>
      </c>
      <c r="B28" s="341">
        <f>IF(ISBLANK(Regressions!B38), " ", Regressions!B38)</f>
        <v>2024</v>
      </c>
      <c r="C28" s="346" t="str">
        <f>IF(ISBLANK(Regressions!C38), " ", Regressions!C38)</f>
        <v>National</v>
      </c>
      <c r="D28" s="342" t="str">
        <f>IF(ISBLANK(Regressions!D38), " ", Regressions!D38)</f>
        <v> </v>
      </c>
      <c r="E28" s="220" t="e">
        <f>IF(ISNUMBER(Regressions!E38),ROUND(Regressions!E38, 1), NA())</f>
        <v>#N/A</v>
      </c>
      <c r="F28" s="343" t="e">
        <f>IF(ISNUMBER(Regressions!F38),ROUND(Regressions!F38, 1), NA())</f>
        <v>#N/A</v>
      </c>
      <c r="G28" s="242" t="e">
        <f>IF(ISNUMBER(Regressions!G38),ROUND(Regressions!G38, 1), NA())</f>
        <v>#N/A</v>
      </c>
      <c r="H28" s="344" t="e">
        <f>IF(ISNUMBER(Regressions!H38),ROUND(Regressions!H38, 1), NA())</f>
        <v>#N/A</v>
      </c>
      <c r="I28" s="243" t="e">
        <f>IF(ISNUMBER(Regressions!I38),ROUND(Regressions!I38, 1), NA())</f>
        <v>#N/A</v>
      </c>
      <c r="J28" s="345" t="e">
        <f>IF(ISNUMBER(Regressions!K38),ROUND(Regressions!K38, 1), NA())</f>
        <v>#N/A</v>
      </c>
      <c r="K28" s="343" t="e">
        <f>IF(ISNUMBER(Regressions!L38),ROUND(Regressions!L38, 1), NA())</f>
        <v>#N/A</v>
      </c>
      <c r="L28" s="244" t="e">
        <f>IF(ISNUMBER(Regressions!M38),ROUND(Regressions!M38, 1), NA())</f>
        <v>#N/A</v>
      </c>
      <c r="M28" s="344" t="e">
        <f>IF(ISNUMBER(Regressions!N38),ROUND(Regressions!N38, 1), NA())</f>
        <v>#N/A</v>
      </c>
      <c r="N28" s="243" t="e">
        <f>IF(ISNUMBER(Regressions!O38),ROUND(Regressions!O38, 1), NA())</f>
        <v>#N/A</v>
      </c>
      <c r="O28" s="345" t="e">
        <f>IF(ISNUMBER(Regressions!Q38),ROUND(Regressions!Q38, 1), NA())</f>
        <v>#N/A</v>
      </c>
      <c r="P28" s="343" t="e">
        <f>IF(ISNUMBER(Regressions!R38),ROUND(Regressions!R38, 1), NA())</f>
        <v>#N/A</v>
      </c>
      <c r="Q28" s="221" t="e">
        <f>IF(ISNUMBER(Regressions!S38),ROUND(Regressions!S38, 1), NA())</f>
        <v>#N/A</v>
      </c>
      <c r="R28" s="344" t="e">
        <f>IF(ISNUMBER(Regressions!T38),ROUND(Regressions!T38, 1), NA())</f>
        <v>#N/A</v>
      </c>
      <c r="S28" s="243" t="e">
        <f>IF(ISNUMBER(Regressions!U38),ROUND(Regressions!U38, 1), NA())</f>
        <v>#N/A</v>
      </c>
    </row>
    <row xmlns:x14ac="http://schemas.microsoft.com/office/spreadsheetml/2009/9/ac" r="29" hidden="true" x14ac:dyDescent="0.2">
      <c r="A29" s="340" t="str">
        <f>IF(ISBLANK(Regressions!A39), " ", Regressions!A39)</f>
        <v>Dominican Republic</v>
      </c>
      <c r="B29" s="341">
        <f>IF(ISBLANK(Regressions!B39), " ", Regressions!B39)</f>
        <v>2025</v>
      </c>
      <c r="C29" s="346" t="str">
        <f>IF(ISBLANK(Regressions!C39), " ", Regressions!C39)</f>
        <v>National</v>
      </c>
      <c r="D29" s="342" t="str">
        <f>IF(ISBLANK(Regressions!D39), " ", Regressions!D39)</f>
        <v> </v>
      </c>
      <c r="E29" s="220" t="e">
        <f>IF(ISNUMBER(Regressions!E39),ROUND(Regressions!E39, 1), NA())</f>
        <v>#N/A</v>
      </c>
      <c r="F29" s="343" t="e">
        <f>IF(ISNUMBER(Regressions!F39),ROUND(Regressions!F39, 1), NA())</f>
        <v>#N/A</v>
      </c>
      <c r="G29" s="242" t="e">
        <f>IF(ISNUMBER(Regressions!G39),ROUND(Regressions!G39, 1), NA())</f>
        <v>#N/A</v>
      </c>
      <c r="H29" s="344" t="e">
        <f>IF(ISNUMBER(Regressions!H39),ROUND(Regressions!H39, 1), NA())</f>
        <v>#N/A</v>
      </c>
      <c r="I29" s="243" t="e">
        <f>IF(ISNUMBER(Regressions!I39),ROUND(Regressions!I39, 1), NA())</f>
        <v>#N/A</v>
      </c>
      <c r="J29" s="345" t="e">
        <f>IF(ISNUMBER(Regressions!K39),ROUND(Regressions!K39, 1), NA())</f>
        <v>#N/A</v>
      </c>
      <c r="K29" s="343" t="e">
        <f>IF(ISNUMBER(Regressions!L39),ROUND(Regressions!L39, 1), NA())</f>
        <v>#N/A</v>
      </c>
      <c r="L29" s="244" t="e">
        <f>IF(ISNUMBER(Regressions!M39),ROUND(Regressions!M39, 1), NA())</f>
        <v>#N/A</v>
      </c>
      <c r="M29" s="344" t="e">
        <f>IF(ISNUMBER(Regressions!N39),ROUND(Regressions!N39, 1), NA())</f>
        <v>#N/A</v>
      </c>
      <c r="N29" s="243" t="e">
        <f>IF(ISNUMBER(Regressions!O39),ROUND(Regressions!O39, 1), NA())</f>
        <v>#N/A</v>
      </c>
      <c r="O29" s="345" t="e">
        <f>IF(ISNUMBER(Regressions!Q39),ROUND(Regressions!Q39, 1), NA())</f>
        <v>#N/A</v>
      </c>
      <c r="P29" s="343" t="e">
        <f>IF(ISNUMBER(Regressions!R39),ROUND(Regressions!R39, 1), NA())</f>
        <v>#N/A</v>
      </c>
      <c r="Q29" s="221" t="e">
        <f>IF(ISNUMBER(Regressions!S39),ROUND(Regressions!S39, 1), NA())</f>
        <v>#N/A</v>
      </c>
      <c r="R29" s="344" t="e">
        <f>IF(ISNUMBER(Regressions!T39),ROUND(Regressions!T39, 1), NA())</f>
        <v>#N/A</v>
      </c>
      <c r="S29" s="243" t="e">
        <f>IF(ISNUMBER(Regressions!U39),ROUND(Regressions!U39, 1), NA())</f>
        <v>#N/A</v>
      </c>
    </row>
    <row xmlns:x14ac="http://schemas.microsoft.com/office/spreadsheetml/2009/9/ac" r="30" hidden="true" x14ac:dyDescent="0.2">
      <c r="A30" s="340" t="str">
        <f>IF(ISBLANK(Regressions!A40), " ", Regressions!A40)</f>
        <v>Dominican Republic</v>
      </c>
      <c r="B30" s="341">
        <f>IF(ISBLANK(Regressions!B40), " ", Regressions!B40)</f>
        <v>2026</v>
      </c>
      <c r="C30" s="346" t="str">
        <f>IF(ISBLANK(Regressions!C40), " ", Regressions!C40)</f>
        <v>National</v>
      </c>
      <c r="D30" s="342" t="str">
        <f>IF(ISBLANK(Regressions!D40), " ", Regressions!D40)</f>
        <v> </v>
      </c>
      <c r="E30" s="220" t="e">
        <f>IF(ISNUMBER(Regressions!E40),ROUND(Regressions!E40, 1), NA())</f>
        <v>#N/A</v>
      </c>
      <c r="F30" s="343" t="e">
        <f>IF(ISNUMBER(Regressions!F40),ROUND(Regressions!F40, 1), NA())</f>
        <v>#N/A</v>
      </c>
      <c r="G30" s="242" t="e">
        <f>IF(ISNUMBER(Regressions!G40),ROUND(Regressions!G40, 1), NA())</f>
        <v>#N/A</v>
      </c>
      <c r="H30" s="344" t="e">
        <f>IF(ISNUMBER(Regressions!H40),ROUND(Regressions!H40, 1), NA())</f>
        <v>#N/A</v>
      </c>
      <c r="I30" s="243" t="e">
        <f>IF(ISNUMBER(Regressions!I40),ROUND(Regressions!I40, 1), NA())</f>
        <v>#N/A</v>
      </c>
      <c r="J30" s="345" t="e">
        <f>IF(ISNUMBER(Regressions!K40),ROUND(Regressions!K40, 1), NA())</f>
        <v>#N/A</v>
      </c>
      <c r="K30" s="343" t="e">
        <f>IF(ISNUMBER(Regressions!L40),ROUND(Regressions!L40, 1), NA())</f>
        <v>#N/A</v>
      </c>
      <c r="L30" s="244" t="e">
        <f>IF(ISNUMBER(Regressions!M40),ROUND(Regressions!M40, 1), NA())</f>
        <v>#N/A</v>
      </c>
      <c r="M30" s="344" t="e">
        <f>IF(ISNUMBER(Regressions!N40),ROUND(Regressions!N40, 1), NA())</f>
        <v>#N/A</v>
      </c>
      <c r="N30" s="243" t="e">
        <f>IF(ISNUMBER(Regressions!O40),ROUND(Regressions!O40, 1), NA())</f>
        <v>#N/A</v>
      </c>
      <c r="O30" s="345" t="e">
        <f>IF(ISNUMBER(Regressions!Q40),ROUND(Regressions!Q40, 1), NA())</f>
        <v>#N/A</v>
      </c>
      <c r="P30" s="343" t="e">
        <f>IF(ISNUMBER(Regressions!R40),ROUND(Regressions!R40, 1), NA())</f>
        <v>#N/A</v>
      </c>
      <c r="Q30" s="221" t="e">
        <f>IF(ISNUMBER(Regressions!S40),ROUND(Regressions!S40, 1), NA())</f>
        <v>#N/A</v>
      </c>
      <c r="R30" s="344" t="e">
        <f>IF(ISNUMBER(Regressions!T40),ROUND(Regressions!T40, 1), NA())</f>
        <v>#N/A</v>
      </c>
      <c r="S30" s="243" t="e">
        <f>IF(ISNUMBER(Regressions!U40),ROUND(Regressions!U40, 1), NA())</f>
        <v>#N/A</v>
      </c>
    </row>
    <row xmlns:x14ac="http://schemas.microsoft.com/office/spreadsheetml/2009/9/ac" r="31" hidden="true" x14ac:dyDescent="0.2">
      <c r="A31" s="340" t="str">
        <f>IF(ISBLANK(Regressions!A41), " ", Regressions!A41)</f>
        <v>Dominican Republic</v>
      </c>
      <c r="B31" s="341">
        <f>IF(ISBLANK(Regressions!B41), " ", Regressions!B41)</f>
        <v>2027</v>
      </c>
      <c r="C31" s="346" t="str">
        <f>IF(ISBLANK(Regressions!C41), " ", Regressions!C41)</f>
        <v>National</v>
      </c>
      <c r="D31" s="342" t="str">
        <f>IF(ISBLANK(Regressions!D41), " ", Regressions!D41)</f>
        <v> </v>
      </c>
      <c r="E31" s="220" t="e">
        <f>IF(ISNUMBER(Regressions!E41),ROUND(Regressions!E41, 1), NA())</f>
        <v>#N/A</v>
      </c>
      <c r="F31" s="343" t="e">
        <f>IF(ISNUMBER(Regressions!F41),ROUND(Regressions!F41, 1), NA())</f>
        <v>#N/A</v>
      </c>
      <c r="G31" s="242" t="e">
        <f>IF(ISNUMBER(Regressions!G41),ROUND(Regressions!G41, 1), NA())</f>
        <v>#N/A</v>
      </c>
      <c r="H31" s="344" t="e">
        <f>IF(ISNUMBER(Regressions!H41),ROUND(Regressions!H41, 1), NA())</f>
        <v>#N/A</v>
      </c>
      <c r="I31" s="243" t="e">
        <f>IF(ISNUMBER(Regressions!I41),ROUND(Regressions!I41, 1), NA())</f>
        <v>#N/A</v>
      </c>
      <c r="J31" s="345" t="e">
        <f>IF(ISNUMBER(Regressions!K41),ROUND(Regressions!K41, 1), NA())</f>
        <v>#N/A</v>
      </c>
      <c r="K31" s="343" t="e">
        <f>IF(ISNUMBER(Regressions!L41),ROUND(Regressions!L41, 1), NA())</f>
        <v>#N/A</v>
      </c>
      <c r="L31" s="244" t="e">
        <f>IF(ISNUMBER(Regressions!M41),ROUND(Regressions!M41, 1), NA())</f>
        <v>#N/A</v>
      </c>
      <c r="M31" s="344" t="e">
        <f>IF(ISNUMBER(Regressions!N41),ROUND(Regressions!N41, 1), NA())</f>
        <v>#N/A</v>
      </c>
      <c r="N31" s="243" t="e">
        <f>IF(ISNUMBER(Regressions!O41),ROUND(Regressions!O41, 1), NA())</f>
        <v>#N/A</v>
      </c>
      <c r="O31" s="345" t="e">
        <f>IF(ISNUMBER(Regressions!Q41),ROUND(Regressions!Q41, 1), NA())</f>
        <v>#N/A</v>
      </c>
      <c r="P31" s="343" t="e">
        <f>IF(ISNUMBER(Regressions!R41),ROUND(Regressions!R41, 1), NA())</f>
        <v>#N/A</v>
      </c>
      <c r="Q31" s="221" t="e">
        <f>IF(ISNUMBER(Regressions!S41),ROUND(Regressions!S41, 1), NA())</f>
        <v>#N/A</v>
      </c>
      <c r="R31" s="344" t="e">
        <f>IF(ISNUMBER(Regressions!T41),ROUND(Regressions!T41, 1), NA())</f>
        <v>#N/A</v>
      </c>
      <c r="S31" s="243" t="e">
        <f>IF(ISNUMBER(Regressions!U41),ROUND(Regressions!U41, 1), NA())</f>
        <v>#N/A</v>
      </c>
    </row>
    <row xmlns:x14ac="http://schemas.microsoft.com/office/spreadsheetml/2009/9/ac" r="32" hidden="true" x14ac:dyDescent="0.2">
      <c r="A32" s="340" t="str">
        <f>IF(ISBLANK(Regressions!A42), " ", Regressions!A42)</f>
        <v>Dominican Republic</v>
      </c>
      <c r="B32" s="341">
        <f>IF(ISBLANK(Regressions!B42), " ", Regressions!B42)</f>
        <v>2028</v>
      </c>
      <c r="C32" s="346" t="str">
        <f>IF(ISBLANK(Regressions!C42), " ", Regressions!C42)</f>
        <v>National</v>
      </c>
      <c r="D32" s="342" t="str">
        <f>IF(ISBLANK(Regressions!D42), " ", Regressions!D42)</f>
        <v> </v>
      </c>
      <c r="E32" s="220" t="e">
        <f>IF(ISNUMBER(Regressions!E42),ROUND(Regressions!E42, 1), NA())</f>
        <v>#N/A</v>
      </c>
      <c r="F32" s="343" t="e">
        <f>IF(ISNUMBER(Regressions!F42),ROUND(Regressions!F42, 1), NA())</f>
        <v>#N/A</v>
      </c>
      <c r="G32" s="242" t="e">
        <f>IF(ISNUMBER(Regressions!G42),ROUND(Regressions!G42, 1), NA())</f>
        <v>#N/A</v>
      </c>
      <c r="H32" s="344" t="e">
        <f>IF(ISNUMBER(Regressions!H42),ROUND(Regressions!H42, 1), NA())</f>
        <v>#N/A</v>
      </c>
      <c r="I32" s="243" t="e">
        <f>IF(ISNUMBER(Regressions!I42),ROUND(Regressions!I42, 1), NA())</f>
        <v>#N/A</v>
      </c>
      <c r="J32" s="345" t="e">
        <f>IF(ISNUMBER(Regressions!K42),ROUND(Regressions!K42, 1), NA())</f>
        <v>#N/A</v>
      </c>
      <c r="K32" s="343" t="e">
        <f>IF(ISNUMBER(Regressions!L42),ROUND(Regressions!L42, 1), NA())</f>
        <v>#N/A</v>
      </c>
      <c r="L32" s="244" t="e">
        <f>IF(ISNUMBER(Regressions!M42),ROUND(Regressions!M42, 1), NA())</f>
        <v>#N/A</v>
      </c>
      <c r="M32" s="344" t="e">
        <f>IF(ISNUMBER(Regressions!N42),ROUND(Regressions!N42, 1), NA())</f>
        <v>#N/A</v>
      </c>
      <c r="N32" s="243" t="e">
        <f>IF(ISNUMBER(Regressions!O42),ROUND(Regressions!O42, 1), NA())</f>
        <v>#N/A</v>
      </c>
      <c r="O32" s="345" t="e">
        <f>IF(ISNUMBER(Regressions!Q42),ROUND(Regressions!Q42, 1), NA())</f>
        <v>#N/A</v>
      </c>
      <c r="P32" s="343" t="e">
        <f>IF(ISNUMBER(Regressions!R42),ROUND(Regressions!R42, 1), NA())</f>
        <v>#N/A</v>
      </c>
      <c r="Q32" s="221" t="e">
        <f>IF(ISNUMBER(Regressions!S42),ROUND(Regressions!S42, 1), NA())</f>
        <v>#N/A</v>
      </c>
      <c r="R32" s="344" t="e">
        <f>IF(ISNUMBER(Regressions!T42),ROUND(Regressions!T42, 1), NA())</f>
        <v>#N/A</v>
      </c>
      <c r="S32" s="243" t="e">
        <f>IF(ISNUMBER(Regressions!U42),ROUND(Regressions!U42, 1), NA())</f>
        <v>#N/A</v>
      </c>
    </row>
    <row xmlns:x14ac="http://schemas.microsoft.com/office/spreadsheetml/2009/9/ac" r="33" hidden="true" x14ac:dyDescent="0.2">
      <c r="A33" s="340" t="str">
        <f>IF(ISBLANK(Regressions!A43), " ", Regressions!A43)</f>
        <v>Dominican Republic</v>
      </c>
      <c r="B33" s="341">
        <f>IF(ISBLANK(Regressions!B43), " ", Regressions!B43)</f>
        <v>2029</v>
      </c>
      <c r="C33" s="346" t="str">
        <f>IF(ISBLANK(Regressions!C43), " ", Regressions!C43)</f>
        <v>National</v>
      </c>
      <c r="D33" s="342" t="str">
        <f>IF(ISBLANK(Regressions!D43), " ", Regressions!D43)</f>
        <v> </v>
      </c>
      <c r="E33" s="220" t="e">
        <f>IF(ISNUMBER(Regressions!E43),ROUND(Regressions!E43, 1), NA())</f>
        <v>#N/A</v>
      </c>
      <c r="F33" s="343" t="e">
        <f>IF(ISNUMBER(Regressions!F43),ROUND(Regressions!F43, 1), NA())</f>
        <v>#N/A</v>
      </c>
      <c r="G33" s="242" t="e">
        <f>IF(ISNUMBER(Regressions!G43),ROUND(Regressions!G43, 1), NA())</f>
        <v>#N/A</v>
      </c>
      <c r="H33" s="344" t="e">
        <f>IF(ISNUMBER(Regressions!H43),ROUND(Regressions!H43, 1), NA())</f>
        <v>#N/A</v>
      </c>
      <c r="I33" s="243" t="e">
        <f>IF(ISNUMBER(Regressions!I43),ROUND(Regressions!I43, 1), NA())</f>
        <v>#N/A</v>
      </c>
      <c r="J33" s="345" t="e">
        <f>IF(ISNUMBER(Regressions!K43),ROUND(Regressions!K43, 1), NA())</f>
        <v>#N/A</v>
      </c>
      <c r="K33" s="343" t="e">
        <f>IF(ISNUMBER(Regressions!L43),ROUND(Regressions!L43, 1), NA())</f>
        <v>#N/A</v>
      </c>
      <c r="L33" s="244" t="e">
        <f>IF(ISNUMBER(Regressions!M43),ROUND(Regressions!M43, 1), NA())</f>
        <v>#N/A</v>
      </c>
      <c r="M33" s="344" t="e">
        <f>IF(ISNUMBER(Regressions!N43),ROUND(Regressions!N43, 1), NA())</f>
        <v>#N/A</v>
      </c>
      <c r="N33" s="243" t="e">
        <f>IF(ISNUMBER(Regressions!O43),ROUND(Regressions!O43, 1), NA())</f>
        <v>#N/A</v>
      </c>
      <c r="O33" s="345" t="e">
        <f>IF(ISNUMBER(Regressions!Q43),ROUND(Regressions!Q43, 1), NA())</f>
        <v>#N/A</v>
      </c>
      <c r="P33" s="343" t="e">
        <f>IF(ISNUMBER(Regressions!R43),ROUND(Regressions!R43, 1), NA())</f>
        <v>#N/A</v>
      </c>
      <c r="Q33" s="221" t="e">
        <f>IF(ISNUMBER(Regressions!S43),ROUND(Regressions!S43, 1), NA())</f>
        <v>#N/A</v>
      </c>
      <c r="R33" s="344" t="e">
        <f>IF(ISNUMBER(Regressions!T43),ROUND(Regressions!T43, 1), NA())</f>
        <v>#N/A</v>
      </c>
      <c r="S33" s="243" t="e">
        <f>IF(ISNUMBER(Regressions!U43),ROUND(Regressions!U43, 1), NA())</f>
        <v>#N/A</v>
      </c>
    </row>
    <row xmlns:x14ac="http://schemas.microsoft.com/office/spreadsheetml/2009/9/ac" r="34" hidden="true" x14ac:dyDescent="0.2">
      <c r="A34" s="340" t="str">
        <f>IF(ISBLANK(Regressions!A44), " ", Regressions!A44)</f>
        <v>Dominican Republic</v>
      </c>
      <c r="B34" s="341">
        <f>IF(ISBLANK(Regressions!B44), " ", Regressions!B44)</f>
        <v>2030</v>
      </c>
      <c r="C34" s="346" t="str">
        <f>IF(ISBLANK(Regressions!C44), " ", Regressions!C44)</f>
        <v>National</v>
      </c>
      <c r="D34" s="342" t="str">
        <f>IF(ISBLANK(Regressions!D44), " ", Regressions!D44)</f>
        <v> </v>
      </c>
      <c r="E34" s="220" t="e">
        <f>IF(ISNUMBER(Regressions!E44),ROUND(Regressions!E44, 1), NA())</f>
        <v>#N/A</v>
      </c>
      <c r="F34" s="343" t="e">
        <f>IF(ISNUMBER(Regressions!F44),ROUND(Regressions!F44, 1), NA())</f>
        <v>#N/A</v>
      </c>
      <c r="G34" s="242" t="e">
        <f>IF(ISNUMBER(Regressions!G44),ROUND(Regressions!G44, 1), NA())</f>
        <v>#N/A</v>
      </c>
      <c r="H34" s="344" t="e">
        <f>IF(ISNUMBER(Regressions!H44),ROUND(Regressions!H44, 1), NA())</f>
        <v>#N/A</v>
      </c>
      <c r="I34" s="243" t="e">
        <f>IF(ISNUMBER(Regressions!I44),ROUND(Regressions!I44, 1), NA())</f>
        <v>#N/A</v>
      </c>
      <c r="J34" s="345" t="e">
        <f>IF(ISNUMBER(Regressions!K44),ROUND(Regressions!K44, 1), NA())</f>
        <v>#N/A</v>
      </c>
      <c r="K34" s="343" t="e">
        <f>IF(ISNUMBER(Regressions!L44),ROUND(Regressions!L44, 1), NA())</f>
        <v>#N/A</v>
      </c>
      <c r="L34" s="244" t="e">
        <f>IF(ISNUMBER(Regressions!M44),ROUND(Regressions!M44, 1), NA())</f>
        <v>#N/A</v>
      </c>
      <c r="M34" s="344" t="e">
        <f>IF(ISNUMBER(Regressions!N44),ROUND(Regressions!N44, 1), NA())</f>
        <v>#N/A</v>
      </c>
      <c r="N34" s="243" t="e">
        <f>IF(ISNUMBER(Regressions!O44),ROUND(Regressions!O44, 1), NA())</f>
        <v>#N/A</v>
      </c>
      <c r="O34" s="345" t="e">
        <f>IF(ISNUMBER(Regressions!Q44),ROUND(Regressions!Q44, 1), NA())</f>
        <v>#N/A</v>
      </c>
      <c r="P34" s="343" t="e">
        <f>IF(ISNUMBER(Regressions!R44),ROUND(Regressions!R44, 1), NA())</f>
        <v>#N/A</v>
      </c>
      <c r="Q34" s="221" t="e">
        <f>IF(ISNUMBER(Regressions!S44),ROUND(Regressions!S44, 1), NA())</f>
        <v>#N/A</v>
      </c>
      <c r="R34" s="344" t="e">
        <f>IF(ISNUMBER(Regressions!T44),ROUND(Regressions!T44, 1), NA())</f>
        <v>#N/A</v>
      </c>
      <c r="S34" s="243" t="e">
        <f>IF(ISNUMBER(Regressions!U44),ROUND(Regressions!U44, 1), NA())</f>
        <v>#N/A</v>
      </c>
    </row>
    <row xmlns:x14ac="http://schemas.microsoft.com/office/spreadsheetml/2009/9/ac" r="35" x14ac:dyDescent="0.2">
      <c r="A35" s="340" t="str">
        <f>IF(ISBLANK(Regressions!A45), " ", Regressions!A45)</f>
        <v>Dominican Republic</v>
      </c>
      <c r="B35" s="341">
        <f>IF(ISBLANK(Regressions!B45), " ", Regressions!B45)</f>
        <v>2000</v>
      </c>
      <c r="C35" s="346" t="str">
        <f>IF(ISBLANK(Regressions!C45), " ", Regressions!C45)</f>
        <v>Urban</v>
      </c>
      <c r="D35" s="342">
        <f>IF(ISBLANK(Regressions!D45), " ", Regressions!D45)</f>
        <v>1804074.942466202</v>
      </c>
      <c r="E35" s="220" t="e">
        <f>IF(ISNUMBER(Regressions!E45),ROUND(Regressions!E45, 1), NA())</f>
        <v>#N/A</v>
      </c>
      <c r="F35" s="343">
        <f>IF(ISNUMBER(Regressions!F45),ROUND(Regressions!F45, 1), NA())</f>
        <v>78.599999999999994</v>
      </c>
      <c r="G35" s="242" t="e">
        <f>IF(ISNUMBER(Regressions!G45),ROUND(Regressions!G45, 1), NA())</f>
        <v>#N/A</v>
      </c>
      <c r="H35" s="344" t="e">
        <f>IF(ISNUMBER(Regressions!H45),ROUND(Regressions!H45, 1), NA())</f>
        <v>#N/A</v>
      </c>
      <c r="I35" s="243">
        <f>IF(ISNUMBER(Regressions!I45),ROUND(Regressions!I45, 1), NA())</f>
        <v>21.4</v>
      </c>
      <c r="J35" s="345" t="e">
        <f>IF(ISNUMBER(Regressions!K45),ROUND(Regressions!K45, 1), NA())</f>
        <v>#N/A</v>
      </c>
      <c r="K35" s="343" t="e">
        <f>IF(ISNUMBER(Regressions!L45),ROUND(Regressions!L45, 1), NA())</f>
        <v>#N/A</v>
      </c>
      <c r="L35" s="244">
        <f>IF(ISNUMBER(Regressions!M45),ROUND(Regressions!M45, 1), NA())</f>
        <v>100</v>
      </c>
      <c r="M35" s="344" t="e">
        <f>IF(ISNUMBER(Regressions!N45),ROUND(Regressions!N45, 1), NA())</f>
        <v>#N/A</v>
      </c>
      <c r="N35" s="243" t="e">
        <f>IF(ISNUMBER(Regressions!O45),ROUND(Regressions!O45, 1), NA())</f>
        <v>#N/A</v>
      </c>
      <c r="O35" s="345" t="e">
        <f>IF(ISNUMBER(Regressions!Q45),ROUND(Regressions!Q45, 1), NA())</f>
        <v>#N/A</v>
      </c>
      <c r="P35" s="343" t="e">
        <f>IF(ISNUMBER(Regressions!R45),ROUND(Regressions!R45, 1), NA())</f>
        <v>#N/A</v>
      </c>
      <c r="Q35" s="221" t="e">
        <f>IF(ISNUMBER(Regressions!S45),ROUND(Regressions!S45, 1), NA())</f>
        <v>#N/A</v>
      </c>
      <c r="R35" s="344" t="e">
        <f>IF(ISNUMBER(Regressions!T45),ROUND(Regressions!T45, 1), NA())</f>
        <v>#N/A</v>
      </c>
      <c r="S35" s="243" t="e">
        <f>IF(ISNUMBER(Regressions!U45),ROUND(Regressions!U45, 1), NA())</f>
        <v>#N/A</v>
      </c>
    </row>
    <row xmlns:x14ac="http://schemas.microsoft.com/office/spreadsheetml/2009/9/ac" r="36" x14ac:dyDescent="0.2">
      <c r="A36" s="340" t="str">
        <f>IF(ISBLANK(Regressions!A46), " ", Regressions!A46)</f>
        <v>Dominican Republic</v>
      </c>
      <c r="B36" s="341">
        <f>IF(ISBLANK(Regressions!B46), " ", Regressions!B46)</f>
        <v>2001</v>
      </c>
      <c r="C36" s="346" t="str">
        <f>IF(ISBLANK(Regressions!C46), " ", Regressions!C46)</f>
        <v>Urban</v>
      </c>
      <c r="D36" s="342">
        <f>IF(ISBLANK(Regressions!D46), " ", Regressions!D46)</f>
        <v>1805565.1723181531</v>
      </c>
      <c r="E36" s="220" t="e">
        <f>IF(ISNUMBER(Regressions!E46),ROUND(Regressions!E46, 1), NA())</f>
        <v>#N/A</v>
      </c>
      <c r="F36" s="343">
        <f>IF(ISNUMBER(Regressions!F46),ROUND(Regressions!F46, 1), NA())</f>
        <v>78.599999999999994</v>
      </c>
      <c r="G36" s="242" t="e">
        <f>IF(ISNUMBER(Regressions!G46),ROUND(Regressions!G46, 1), NA())</f>
        <v>#N/A</v>
      </c>
      <c r="H36" s="344" t="e">
        <f>IF(ISNUMBER(Regressions!H46),ROUND(Regressions!H46, 1), NA())</f>
        <v>#N/A</v>
      </c>
      <c r="I36" s="243">
        <f>IF(ISNUMBER(Regressions!I46),ROUND(Regressions!I46, 1), NA())</f>
        <v>21.4</v>
      </c>
      <c r="J36" s="345" t="e">
        <f>IF(ISNUMBER(Regressions!K46),ROUND(Regressions!K46, 1), NA())</f>
        <v>#N/A</v>
      </c>
      <c r="K36" s="343" t="e">
        <f>IF(ISNUMBER(Regressions!L46),ROUND(Regressions!L46, 1), NA())</f>
        <v>#N/A</v>
      </c>
      <c r="L36" s="244">
        <f>IF(ISNUMBER(Regressions!M46),ROUND(Regressions!M46, 1), NA())</f>
        <v>100</v>
      </c>
      <c r="M36" s="344" t="e">
        <f>IF(ISNUMBER(Regressions!N46),ROUND(Regressions!N46, 1), NA())</f>
        <v>#N/A</v>
      </c>
      <c r="N36" s="243" t="e">
        <f>IF(ISNUMBER(Regressions!O46),ROUND(Regressions!O46, 1), NA())</f>
        <v>#N/A</v>
      </c>
      <c r="O36" s="345" t="e">
        <f>IF(ISNUMBER(Regressions!Q46),ROUND(Regressions!Q46, 1), NA())</f>
        <v>#N/A</v>
      </c>
      <c r="P36" s="343" t="e">
        <f>IF(ISNUMBER(Regressions!R46),ROUND(Regressions!R46, 1), NA())</f>
        <v>#N/A</v>
      </c>
      <c r="Q36" s="221" t="e">
        <f>IF(ISNUMBER(Regressions!S46),ROUND(Regressions!S46, 1), NA())</f>
        <v>#N/A</v>
      </c>
      <c r="R36" s="344" t="e">
        <f>IF(ISNUMBER(Regressions!T46),ROUND(Regressions!T46, 1), NA())</f>
        <v>#N/A</v>
      </c>
      <c r="S36" s="243" t="e">
        <f>IF(ISNUMBER(Regressions!U46),ROUND(Regressions!U46, 1), NA())</f>
        <v>#N/A</v>
      </c>
    </row>
    <row xmlns:x14ac="http://schemas.microsoft.com/office/spreadsheetml/2009/9/ac" r="37" x14ac:dyDescent="0.2">
      <c r="A37" s="340" t="str">
        <f>IF(ISBLANK(Regressions!A47), " ", Regressions!A47)</f>
        <v>Dominican Republic</v>
      </c>
      <c r="B37" s="341">
        <f>IF(ISBLANK(Regressions!B47), " ", Regressions!B47)</f>
        <v>2002</v>
      </c>
      <c r="C37" s="346" t="str">
        <f>IF(ISBLANK(Regressions!C47), " ", Regressions!C47)</f>
        <v>Urban</v>
      </c>
      <c r="D37" s="342">
        <f>IF(ISBLANK(Regressions!D47), " ", Regressions!D47)</f>
        <v>1835445.9116535189</v>
      </c>
      <c r="E37" s="220" t="e">
        <f>IF(ISNUMBER(Regressions!E47),ROUND(Regressions!E47, 1), NA())</f>
        <v>#N/A</v>
      </c>
      <c r="F37" s="343">
        <f>IF(ISNUMBER(Regressions!F47),ROUND(Regressions!F47, 1), NA())</f>
        <v>78.599999999999994</v>
      </c>
      <c r="G37" s="242" t="e">
        <f>IF(ISNUMBER(Regressions!G47),ROUND(Regressions!G47, 1), NA())</f>
        <v>#N/A</v>
      </c>
      <c r="H37" s="344" t="e">
        <f>IF(ISNUMBER(Regressions!H47),ROUND(Regressions!H47, 1), NA())</f>
        <v>#N/A</v>
      </c>
      <c r="I37" s="243">
        <f>IF(ISNUMBER(Regressions!I47),ROUND(Regressions!I47, 1), NA())</f>
        <v>21.4</v>
      </c>
      <c r="J37" s="345" t="e">
        <f>IF(ISNUMBER(Regressions!K47),ROUND(Regressions!K47, 1), NA())</f>
        <v>#N/A</v>
      </c>
      <c r="K37" s="343" t="e">
        <f>IF(ISNUMBER(Regressions!L47),ROUND(Regressions!L47, 1), NA())</f>
        <v>#N/A</v>
      </c>
      <c r="L37" s="244">
        <f>IF(ISNUMBER(Regressions!M47),ROUND(Regressions!M47, 1), NA())</f>
        <v>100</v>
      </c>
      <c r="M37" s="344" t="e">
        <f>IF(ISNUMBER(Regressions!N47),ROUND(Regressions!N47, 1), NA())</f>
        <v>#N/A</v>
      </c>
      <c r="N37" s="243" t="e">
        <f>IF(ISNUMBER(Regressions!O47),ROUND(Regressions!O47, 1), NA())</f>
        <v>#N/A</v>
      </c>
      <c r="O37" s="345" t="e">
        <f>IF(ISNUMBER(Regressions!Q47),ROUND(Regressions!Q47, 1), NA())</f>
        <v>#N/A</v>
      </c>
      <c r="P37" s="343" t="e">
        <f>IF(ISNUMBER(Regressions!R47),ROUND(Regressions!R47, 1), NA())</f>
        <v>#N/A</v>
      </c>
      <c r="Q37" s="221" t="e">
        <f>IF(ISNUMBER(Regressions!S47),ROUND(Regressions!S47, 1), NA())</f>
        <v>#N/A</v>
      </c>
      <c r="R37" s="344" t="e">
        <f>IF(ISNUMBER(Regressions!T47),ROUND(Regressions!T47, 1), NA())</f>
        <v>#N/A</v>
      </c>
      <c r="S37" s="243" t="e">
        <f>IF(ISNUMBER(Regressions!U47),ROUND(Regressions!U47, 1), NA())</f>
        <v>#N/A</v>
      </c>
    </row>
    <row xmlns:x14ac="http://schemas.microsoft.com/office/spreadsheetml/2009/9/ac" r="38" x14ac:dyDescent="0.2">
      <c r="A38" s="340" t="str">
        <f>IF(ISBLANK(Regressions!A48), " ", Regressions!A48)</f>
        <v>Dominican Republic</v>
      </c>
      <c r="B38" s="341">
        <f>IF(ISBLANK(Regressions!B48), " ", Regressions!B48)</f>
        <v>2003</v>
      </c>
      <c r="C38" s="346" t="str">
        <f>IF(ISBLANK(Regressions!C48), " ", Regressions!C48)</f>
        <v>Urban</v>
      </c>
      <c r="D38" s="342">
        <f>IF(ISBLANK(Regressions!D48), " ", Regressions!D48)</f>
        <v>1877531.8721082311</v>
      </c>
      <c r="E38" s="220" t="e">
        <f>IF(ISNUMBER(Regressions!E48),ROUND(Regressions!E48, 1), NA())</f>
        <v>#N/A</v>
      </c>
      <c r="F38" s="343">
        <f>IF(ISNUMBER(Regressions!F48),ROUND(Regressions!F48, 1), NA())</f>
        <v>78.599999999999994</v>
      </c>
      <c r="G38" s="242" t="e">
        <f>IF(ISNUMBER(Regressions!G48),ROUND(Regressions!G48, 1), NA())</f>
        <v>#N/A</v>
      </c>
      <c r="H38" s="344" t="e">
        <f>IF(ISNUMBER(Regressions!H48),ROUND(Regressions!H48, 1), NA())</f>
        <v>#N/A</v>
      </c>
      <c r="I38" s="243">
        <f>IF(ISNUMBER(Regressions!I48),ROUND(Regressions!I48, 1), NA())</f>
        <v>21.4</v>
      </c>
      <c r="J38" s="345" t="e">
        <f>IF(ISNUMBER(Regressions!K48),ROUND(Regressions!K48, 1), NA())</f>
        <v>#N/A</v>
      </c>
      <c r="K38" s="343" t="e">
        <f>IF(ISNUMBER(Regressions!L48),ROUND(Regressions!L48, 1), NA())</f>
        <v>#N/A</v>
      </c>
      <c r="L38" s="244">
        <f>IF(ISNUMBER(Regressions!M48),ROUND(Regressions!M48, 1), NA())</f>
        <v>100</v>
      </c>
      <c r="M38" s="344" t="e">
        <f>IF(ISNUMBER(Regressions!N48),ROUND(Regressions!N48, 1), NA())</f>
        <v>#N/A</v>
      </c>
      <c r="N38" s="243" t="e">
        <f>IF(ISNUMBER(Regressions!O48),ROUND(Regressions!O48, 1), NA())</f>
        <v>#N/A</v>
      </c>
      <c r="O38" s="345" t="e">
        <f>IF(ISNUMBER(Regressions!Q48),ROUND(Regressions!Q48, 1), NA())</f>
        <v>#N/A</v>
      </c>
      <c r="P38" s="343" t="e">
        <f>IF(ISNUMBER(Regressions!R48),ROUND(Regressions!R48, 1), NA())</f>
        <v>#N/A</v>
      </c>
      <c r="Q38" s="221" t="e">
        <f>IF(ISNUMBER(Regressions!S48),ROUND(Regressions!S48, 1), NA())</f>
        <v>#N/A</v>
      </c>
      <c r="R38" s="344" t="e">
        <f>IF(ISNUMBER(Regressions!T48),ROUND(Regressions!T48, 1), NA())</f>
        <v>#N/A</v>
      </c>
      <c r="S38" s="243" t="e">
        <f>IF(ISNUMBER(Regressions!U48),ROUND(Regressions!U48, 1), NA())</f>
        <v>#N/A</v>
      </c>
    </row>
    <row xmlns:x14ac="http://schemas.microsoft.com/office/spreadsheetml/2009/9/ac" r="39" x14ac:dyDescent="0.2">
      <c r="A39" s="340" t="str">
        <f>IF(ISBLANK(Regressions!A49), " ", Regressions!A49)</f>
        <v>Dominican Republic</v>
      </c>
      <c r="B39" s="341">
        <f>IF(ISBLANK(Regressions!B49), " ", Regressions!B49)</f>
        <v>2004</v>
      </c>
      <c r="C39" s="346" t="str">
        <f>IF(ISBLANK(Regressions!C49), " ", Regressions!C49)</f>
        <v>Urban</v>
      </c>
      <c r="D39" s="342">
        <f>IF(ISBLANK(Regressions!D49), " ", Regressions!D49)</f>
        <v>1924902.20351944</v>
      </c>
      <c r="E39" s="220" t="e">
        <f>IF(ISNUMBER(Regressions!E49),ROUND(Regressions!E49, 1), NA())</f>
        <v>#N/A</v>
      </c>
      <c r="F39" s="343">
        <f>IF(ISNUMBER(Regressions!F49),ROUND(Regressions!F49, 1), NA())</f>
        <v>78.599999999999994</v>
      </c>
      <c r="G39" s="242" t="e">
        <f>IF(ISNUMBER(Regressions!G49),ROUND(Regressions!G49, 1), NA())</f>
        <v>#N/A</v>
      </c>
      <c r="H39" s="344" t="e">
        <f>IF(ISNUMBER(Regressions!H49),ROUND(Regressions!H49, 1), NA())</f>
        <v>#N/A</v>
      </c>
      <c r="I39" s="243">
        <f>IF(ISNUMBER(Regressions!I49),ROUND(Regressions!I49, 1), NA())</f>
        <v>21.4</v>
      </c>
      <c r="J39" s="345" t="e">
        <f>IF(ISNUMBER(Regressions!K49),ROUND(Regressions!K49, 1), NA())</f>
        <v>#N/A</v>
      </c>
      <c r="K39" s="343" t="e">
        <f>IF(ISNUMBER(Regressions!L49),ROUND(Regressions!L49, 1), NA())</f>
        <v>#N/A</v>
      </c>
      <c r="L39" s="244">
        <f>IF(ISNUMBER(Regressions!M49),ROUND(Regressions!M49, 1), NA())</f>
        <v>100</v>
      </c>
      <c r="M39" s="344" t="e">
        <f>IF(ISNUMBER(Regressions!N49),ROUND(Regressions!N49, 1), NA())</f>
        <v>#N/A</v>
      </c>
      <c r="N39" s="243" t="e">
        <f>IF(ISNUMBER(Regressions!O49),ROUND(Regressions!O49, 1), NA())</f>
        <v>#N/A</v>
      </c>
      <c r="O39" s="345" t="e">
        <f>IF(ISNUMBER(Regressions!Q49),ROUND(Regressions!Q49, 1), NA())</f>
        <v>#N/A</v>
      </c>
      <c r="P39" s="343" t="e">
        <f>IF(ISNUMBER(Regressions!R49),ROUND(Regressions!R49, 1), NA())</f>
        <v>#N/A</v>
      </c>
      <c r="Q39" s="221" t="e">
        <f>IF(ISNUMBER(Regressions!S49),ROUND(Regressions!S49, 1), NA())</f>
        <v>#N/A</v>
      </c>
      <c r="R39" s="344" t="e">
        <f>IF(ISNUMBER(Regressions!T49),ROUND(Regressions!T49, 1), NA())</f>
        <v>#N/A</v>
      </c>
      <c r="S39" s="243" t="e">
        <f>IF(ISNUMBER(Regressions!U49),ROUND(Regressions!U49, 1), NA())</f>
        <v>#N/A</v>
      </c>
    </row>
    <row xmlns:x14ac="http://schemas.microsoft.com/office/spreadsheetml/2009/9/ac" r="40" x14ac:dyDescent="0.2">
      <c r="A40" s="340" t="str">
        <f>IF(ISBLANK(Regressions!A50), " ", Regressions!A50)</f>
        <v>Dominican Republic</v>
      </c>
      <c r="B40" s="341">
        <f>IF(ISBLANK(Regressions!B50), " ", Regressions!B50)</f>
        <v>2005</v>
      </c>
      <c r="C40" s="346" t="str">
        <f>IF(ISBLANK(Regressions!C50), " ", Regressions!C50)</f>
        <v>Urban</v>
      </c>
      <c r="D40" s="342">
        <f>IF(ISBLANK(Regressions!D50), " ", Regressions!D50)</f>
        <v>1972306.0105081941</v>
      </c>
      <c r="E40" s="220" t="e">
        <f>IF(ISNUMBER(Regressions!E50),ROUND(Regressions!E50, 1), NA())</f>
        <v>#N/A</v>
      </c>
      <c r="F40" s="343">
        <f>IF(ISNUMBER(Regressions!F50),ROUND(Regressions!F50, 1), NA())</f>
        <v>79.2</v>
      </c>
      <c r="G40" s="242" t="e">
        <f>IF(ISNUMBER(Regressions!G50),ROUND(Regressions!G50, 1), NA())</f>
        <v>#N/A</v>
      </c>
      <c r="H40" s="344" t="e">
        <f>IF(ISNUMBER(Regressions!H50),ROUND(Regressions!H50, 1), NA())</f>
        <v>#N/A</v>
      </c>
      <c r="I40" s="243">
        <f>IF(ISNUMBER(Regressions!I50),ROUND(Regressions!I50, 1), NA())</f>
        <v>20.8</v>
      </c>
      <c r="J40" s="345" t="e">
        <f>IF(ISNUMBER(Regressions!K50),ROUND(Regressions!K50, 1), NA())</f>
        <v>#N/A</v>
      </c>
      <c r="K40" s="343" t="e">
        <f>IF(ISNUMBER(Regressions!L50),ROUND(Regressions!L50, 1), NA())</f>
        <v>#N/A</v>
      </c>
      <c r="L40" s="244">
        <f>IF(ISNUMBER(Regressions!M50),ROUND(Regressions!M50, 1), NA())</f>
        <v>100</v>
      </c>
      <c r="M40" s="344" t="e">
        <f>IF(ISNUMBER(Regressions!N50),ROUND(Regressions!N50, 1), NA())</f>
        <v>#N/A</v>
      </c>
      <c r="N40" s="243" t="e">
        <f>IF(ISNUMBER(Regressions!O50),ROUND(Regressions!O50, 1), NA())</f>
        <v>#N/A</v>
      </c>
      <c r="O40" s="345" t="e">
        <f>IF(ISNUMBER(Regressions!Q50),ROUND(Regressions!Q50, 1), NA())</f>
        <v>#N/A</v>
      </c>
      <c r="P40" s="343" t="e">
        <f>IF(ISNUMBER(Regressions!R50),ROUND(Regressions!R50, 1), NA())</f>
        <v>#N/A</v>
      </c>
      <c r="Q40" s="221" t="e">
        <f>IF(ISNUMBER(Regressions!S50),ROUND(Regressions!S50, 1), NA())</f>
        <v>#N/A</v>
      </c>
      <c r="R40" s="344" t="e">
        <f>IF(ISNUMBER(Regressions!T50),ROUND(Regressions!T50, 1), NA())</f>
        <v>#N/A</v>
      </c>
      <c r="S40" s="243" t="e">
        <f>IF(ISNUMBER(Regressions!U50),ROUND(Regressions!U50, 1), NA())</f>
        <v>#N/A</v>
      </c>
    </row>
    <row xmlns:x14ac="http://schemas.microsoft.com/office/spreadsheetml/2009/9/ac" r="41" x14ac:dyDescent="0.2">
      <c r="A41" s="340" t="str">
        <f>IF(ISBLANK(Regressions!A51), " ", Regressions!A51)</f>
        <v>Dominican Republic</v>
      </c>
      <c r="B41" s="341">
        <f>IF(ISBLANK(Regressions!B51), " ", Regressions!B51)</f>
        <v>2006</v>
      </c>
      <c r="C41" s="346" t="str">
        <f>IF(ISBLANK(Regressions!C51), " ", Regressions!C51)</f>
        <v>Urban</v>
      </c>
      <c r="D41" s="342">
        <f>IF(ISBLANK(Regressions!D51), " ", Regressions!D51)</f>
        <v>2018829.6350000759</v>
      </c>
      <c r="E41" s="220" t="e">
        <f>IF(ISNUMBER(Regressions!E51),ROUND(Regressions!E51, 1), NA())</f>
        <v>#N/A</v>
      </c>
      <c r="F41" s="343">
        <f>IF(ISNUMBER(Regressions!F51),ROUND(Regressions!F51, 1), NA())</f>
        <v>79.8</v>
      </c>
      <c r="G41" s="242" t="e">
        <f>IF(ISNUMBER(Regressions!G51),ROUND(Regressions!G51, 1), NA())</f>
        <v>#N/A</v>
      </c>
      <c r="H41" s="344" t="e">
        <f>IF(ISNUMBER(Regressions!H51),ROUND(Regressions!H51, 1), NA())</f>
        <v>#N/A</v>
      </c>
      <c r="I41" s="243">
        <f>IF(ISNUMBER(Regressions!I51),ROUND(Regressions!I51, 1), NA())</f>
        <v>20.2</v>
      </c>
      <c r="J41" s="345" t="e">
        <f>IF(ISNUMBER(Regressions!K51),ROUND(Regressions!K51, 1), NA())</f>
        <v>#N/A</v>
      </c>
      <c r="K41" s="343" t="e">
        <f>IF(ISNUMBER(Regressions!L51),ROUND(Regressions!L51, 1), NA())</f>
        <v>#N/A</v>
      </c>
      <c r="L41" s="244">
        <f>IF(ISNUMBER(Regressions!M51),ROUND(Regressions!M51, 1), NA())</f>
        <v>100</v>
      </c>
      <c r="M41" s="344" t="e">
        <f>IF(ISNUMBER(Regressions!N51),ROUND(Regressions!N51, 1), NA())</f>
        <v>#N/A</v>
      </c>
      <c r="N41" s="243" t="e">
        <f>IF(ISNUMBER(Regressions!O51),ROUND(Regressions!O51, 1), NA())</f>
        <v>#N/A</v>
      </c>
      <c r="O41" s="345" t="e">
        <f>IF(ISNUMBER(Regressions!Q51),ROUND(Regressions!Q51, 1), NA())</f>
        <v>#N/A</v>
      </c>
      <c r="P41" s="343" t="e">
        <f>IF(ISNUMBER(Regressions!R51),ROUND(Regressions!R51, 1), NA())</f>
        <v>#N/A</v>
      </c>
      <c r="Q41" s="221" t="e">
        <f>IF(ISNUMBER(Regressions!S51),ROUND(Regressions!S51, 1), NA())</f>
        <v>#N/A</v>
      </c>
      <c r="R41" s="344" t="e">
        <f>IF(ISNUMBER(Regressions!T51),ROUND(Regressions!T51, 1), NA())</f>
        <v>#N/A</v>
      </c>
      <c r="S41" s="243" t="e">
        <f>IF(ISNUMBER(Regressions!U51),ROUND(Regressions!U51, 1), NA())</f>
        <v>#N/A</v>
      </c>
    </row>
    <row xmlns:x14ac="http://schemas.microsoft.com/office/spreadsheetml/2009/9/ac" r="42" x14ac:dyDescent="0.2">
      <c r="A42" s="340" t="str">
        <f>IF(ISBLANK(Regressions!A52), " ", Regressions!A52)</f>
        <v>Dominican Republic</v>
      </c>
      <c r="B42" s="341">
        <f>IF(ISBLANK(Regressions!B52), " ", Regressions!B52)</f>
        <v>2007</v>
      </c>
      <c r="C42" s="346" t="str">
        <f>IF(ISBLANK(Regressions!C52), " ", Regressions!C52)</f>
        <v>Urban</v>
      </c>
      <c r="D42" s="342">
        <f>IF(ISBLANK(Regressions!D52), " ", Regressions!D52)</f>
        <v>2058933.099889603</v>
      </c>
      <c r="E42" s="220" t="e">
        <f>IF(ISNUMBER(Regressions!E52),ROUND(Regressions!E52, 1), NA())</f>
        <v>#N/A</v>
      </c>
      <c r="F42" s="343">
        <f>IF(ISNUMBER(Regressions!F52),ROUND(Regressions!F52, 1), NA())</f>
        <v>80.3</v>
      </c>
      <c r="G42" s="242" t="e">
        <f>IF(ISNUMBER(Regressions!G52),ROUND(Regressions!G52, 1), NA())</f>
        <v>#N/A</v>
      </c>
      <c r="H42" s="344" t="e">
        <f>IF(ISNUMBER(Regressions!H52),ROUND(Regressions!H52, 1), NA())</f>
        <v>#N/A</v>
      </c>
      <c r="I42" s="243">
        <f>IF(ISNUMBER(Regressions!I52),ROUND(Regressions!I52, 1), NA())</f>
        <v>19.7</v>
      </c>
      <c r="J42" s="345" t="e">
        <f>IF(ISNUMBER(Regressions!K52),ROUND(Regressions!K52, 1), NA())</f>
        <v>#N/A</v>
      </c>
      <c r="K42" s="343" t="e">
        <f>IF(ISNUMBER(Regressions!L52),ROUND(Regressions!L52, 1), NA())</f>
        <v>#N/A</v>
      </c>
      <c r="L42" s="244">
        <f>IF(ISNUMBER(Regressions!M52),ROUND(Regressions!M52, 1), NA())</f>
        <v>100</v>
      </c>
      <c r="M42" s="344" t="e">
        <f>IF(ISNUMBER(Regressions!N52),ROUND(Regressions!N52, 1), NA())</f>
        <v>#N/A</v>
      </c>
      <c r="N42" s="243" t="e">
        <f>IF(ISNUMBER(Regressions!O52),ROUND(Regressions!O52, 1), NA())</f>
        <v>#N/A</v>
      </c>
      <c r="O42" s="345" t="e">
        <f>IF(ISNUMBER(Regressions!Q52),ROUND(Regressions!Q52, 1), NA())</f>
        <v>#N/A</v>
      </c>
      <c r="P42" s="343" t="e">
        <f>IF(ISNUMBER(Regressions!R52),ROUND(Regressions!R52, 1), NA())</f>
        <v>#N/A</v>
      </c>
      <c r="Q42" s="221" t="e">
        <f>IF(ISNUMBER(Regressions!S52),ROUND(Regressions!S52, 1), NA())</f>
        <v>#N/A</v>
      </c>
      <c r="R42" s="344" t="e">
        <f>IF(ISNUMBER(Regressions!T52),ROUND(Regressions!T52, 1), NA())</f>
        <v>#N/A</v>
      </c>
      <c r="S42" s="243" t="e">
        <f>IF(ISNUMBER(Regressions!U52),ROUND(Regressions!U52, 1), NA())</f>
        <v>#N/A</v>
      </c>
    </row>
    <row xmlns:x14ac="http://schemas.microsoft.com/office/spreadsheetml/2009/9/ac" r="43" x14ac:dyDescent="0.2">
      <c r="A43" s="340" t="str">
        <f>IF(ISBLANK(Regressions!A53), " ", Regressions!A53)</f>
        <v>Dominican Republic</v>
      </c>
      <c r="B43" s="341">
        <f>IF(ISBLANK(Regressions!B53), " ", Regressions!B53)</f>
        <v>2008</v>
      </c>
      <c r="C43" s="346" t="str">
        <f>IF(ISBLANK(Regressions!C53), " ", Regressions!C53)</f>
        <v>Urban</v>
      </c>
      <c r="D43" s="342">
        <f>IF(ISBLANK(Regressions!D53), " ", Regressions!D53)</f>
        <v>2098487.4298187261</v>
      </c>
      <c r="E43" s="220" t="e">
        <f>IF(ISNUMBER(Regressions!E53),ROUND(Regressions!E53, 1), NA())</f>
        <v>#N/A</v>
      </c>
      <c r="F43" s="343">
        <f>IF(ISNUMBER(Regressions!F53),ROUND(Regressions!F53, 1), NA())</f>
        <v>80.900000000000006</v>
      </c>
      <c r="G43" s="242" t="e">
        <f>IF(ISNUMBER(Regressions!G53),ROUND(Regressions!G53, 1), NA())</f>
        <v>#N/A</v>
      </c>
      <c r="H43" s="344" t="e">
        <f>IF(ISNUMBER(Regressions!H53),ROUND(Regressions!H53, 1), NA())</f>
        <v>#N/A</v>
      </c>
      <c r="I43" s="243">
        <f>IF(ISNUMBER(Regressions!I53),ROUND(Regressions!I53, 1), NA())</f>
        <v>19.100000000000001</v>
      </c>
      <c r="J43" s="345" t="e">
        <f>IF(ISNUMBER(Regressions!K53),ROUND(Regressions!K53, 1), NA())</f>
        <v>#N/A</v>
      </c>
      <c r="K43" s="343" t="e">
        <f>IF(ISNUMBER(Regressions!L53),ROUND(Regressions!L53, 1), NA())</f>
        <v>#N/A</v>
      </c>
      <c r="L43" s="244">
        <f>IF(ISNUMBER(Regressions!M53),ROUND(Regressions!M53, 1), NA())</f>
        <v>100</v>
      </c>
      <c r="M43" s="344" t="e">
        <f>IF(ISNUMBER(Regressions!N53),ROUND(Regressions!N53, 1), NA())</f>
        <v>#N/A</v>
      </c>
      <c r="N43" s="243" t="e">
        <f>IF(ISNUMBER(Regressions!O53),ROUND(Regressions!O53, 1), NA())</f>
        <v>#N/A</v>
      </c>
      <c r="O43" s="345" t="e">
        <f>IF(ISNUMBER(Regressions!Q53),ROUND(Regressions!Q53, 1), NA())</f>
        <v>#N/A</v>
      </c>
      <c r="P43" s="343" t="e">
        <f>IF(ISNUMBER(Regressions!R53),ROUND(Regressions!R53, 1), NA())</f>
        <v>#N/A</v>
      </c>
      <c r="Q43" s="221" t="e">
        <f>IF(ISNUMBER(Regressions!S53),ROUND(Regressions!S53, 1), NA())</f>
        <v>#N/A</v>
      </c>
      <c r="R43" s="344" t="e">
        <f>IF(ISNUMBER(Regressions!T53),ROUND(Regressions!T53, 1), NA())</f>
        <v>#N/A</v>
      </c>
      <c r="S43" s="243" t="e">
        <f>IF(ISNUMBER(Regressions!U53),ROUND(Regressions!U53, 1), NA())</f>
        <v>#N/A</v>
      </c>
    </row>
    <row xmlns:x14ac="http://schemas.microsoft.com/office/spreadsheetml/2009/9/ac" r="44" x14ac:dyDescent="0.2">
      <c r="A44" s="340" t="str">
        <f>IF(ISBLANK(Regressions!A54), " ", Regressions!A54)</f>
        <v>Dominican Republic</v>
      </c>
      <c r="B44" s="341">
        <f>IF(ISBLANK(Regressions!B54), " ", Regressions!B54)</f>
        <v>2009</v>
      </c>
      <c r="C44" s="346" t="str">
        <f>IF(ISBLANK(Regressions!C54), " ", Regressions!C54)</f>
        <v>Urban</v>
      </c>
      <c r="D44" s="342">
        <f>IF(ISBLANK(Regressions!D54), " ", Regressions!D54)</f>
        <v>2136841.3972263341</v>
      </c>
      <c r="E44" s="220" t="e">
        <f>IF(ISNUMBER(Regressions!E54),ROUND(Regressions!E54, 1), NA())</f>
        <v>#N/A</v>
      </c>
      <c r="F44" s="343">
        <f>IF(ISNUMBER(Regressions!F54),ROUND(Regressions!F54, 1), NA())</f>
        <v>81.5</v>
      </c>
      <c r="G44" s="242" t="e">
        <f>IF(ISNUMBER(Regressions!G54),ROUND(Regressions!G54, 1), NA())</f>
        <v>#N/A</v>
      </c>
      <c r="H44" s="344" t="e">
        <f>IF(ISNUMBER(Regressions!H54),ROUND(Regressions!H54, 1), NA())</f>
        <v>#N/A</v>
      </c>
      <c r="I44" s="243">
        <f>IF(ISNUMBER(Regressions!I54),ROUND(Regressions!I54, 1), NA())</f>
        <v>18.5</v>
      </c>
      <c r="J44" s="345" t="e">
        <f>IF(ISNUMBER(Regressions!K54),ROUND(Regressions!K54, 1), NA())</f>
        <v>#N/A</v>
      </c>
      <c r="K44" s="343" t="e">
        <f>IF(ISNUMBER(Regressions!L54),ROUND(Regressions!L54, 1), NA())</f>
        <v>#N/A</v>
      </c>
      <c r="L44" s="244">
        <f>IF(ISNUMBER(Regressions!M54),ROUND(Regressions!M54, 1), NA())</f>
        <v>100</v>
      </c>
      <c r="M44" s="344" t="e">
        <f>IF(ISNUMBER(Regressions!N54),ROUND(Regressions!N54, 1), NA())</f>
        <v>#N/A</v>
      </c>
      <c r="N44" s="243" t="e">
        <f>IF(ISNUMBER(Regressions!O54),ROUND(Regressions!O54, 1), NA())</f>
        <v>#N/A</v>
      </c>
      <c r="O44" s="345" t="e">
        <f>IF(ISNUMBER(Regressions!Q54),ROUND(Regressions!Q54, 1), NA())</f>
        <v>#N/A</v>
      </c>
      <c r="P44" s="343" t="e">
        <f>IF(ISNUMBER(Regressions!R54),ROUND(Regressions!R54, 1), NA())</f>
        <v>#N/A</v>
      </c>
      <c r="Q44" s="221" t="e">
        <f>IF(ISNUMBER(Regressions!S54),ROUND(Regressions!S54, 1), NA())</f>
        <v>#N/A</v>
      </c>
      <c r="R44" s="344" t="e">
        <f>IF(ISNUMBER(Regressions!T54),ROUND(Regressions!T54, 1), NA())</f>
        <v>#N/A</v>
      </c>
      <c r="S44" s="243" t="e">
        <f>IF(ISNUMBER(Regressions!U54),ROUND(Regressions!U54, 1), NA())</f>
        <v>#N/A</v>
      </c>
    </row>
    <row xmlns:x14ac="http://schemas.microsoft.com/office/spreadsheetml/2009/9/ac" r="45" x14ac:dyDescent="0.2">
      <c r="A45" s="340" t="str">
        <f>IF(ISBLANK(Regressions!A55), " ", Regressions!A55)</f>
        <v>Dominican Republic</v>
      </c>
      <c r="B45" s="341">
        <f>IF(ISBLANK(Regressions!B55), " ", Regressions!B55)</f>
        <v>2010</v>
      </c>
      <c r="C45" s="346" t="str">
        <f>IF(ISBLANK(Regressions!C55), " ", Regressions!C55)</f>
        <v>Urban</v>
      </c>
      <c r="D45" s="342">
        <f>IF(ISBLANK(Regressions!D55), " ", Regressions!D55)</f>
        <v>2172859.2103492739</v>
      </c>
      <c r="E45" s="220" t="e">
        <f>IF(ISNUMBER(Regressions!E55),ROUND(Regressions!E55, 1), NA())</f>
        <v>#N/A</v>
      </c>
      <c r="F45" s="343">
        <f>IF(ISNUMBER(Regressions!F55),ROUND(Regressions!F55, 1), NA())</f>
        <v>82</v>
      </c>
      <c r="G45" s="242" t="e">
        <f>IF(ISNUMBER(Regressions!G55),ROUND(Regressions!G55, 1), NA())</f>
        <v>#N/A</v>
      </c>
      <c r="H45" s="344" t="e">
        <f>IF(ISNUMBER(Regressions!H55),ROUND(Regressions!H55, 1), NA())</f>
        <v>#N/A</v>
      </c>
      <c r="I45" s="243">
        <f>IF(ISNUMBER(Regressions!I55),ROUND(Regressions!I55, 1), NA())</f>
        <v>18</v>
      </c>
      <c r="J45" s="345" t="e">
        <f>IF(ISNUMBER(Regressions!K55),ROUND(Regressions!K55, 1), NA())</f>
        <v>#N/A</v>
      </c>
      <c r="K45" s="343" t="e">
        <f>IF(ISNUMBER(Regressions!L55),ROUND(Regressions!L55, 1), NA())</f>
        <v>#N/A</v>
      </c>
      <c r="L45" s="244">
        <f>IF(ISNUMBER(Regressions!M55),ROUND(Regressions!M55, 1), NA())</f>
        <v>100</v>
      </c>
      <c r="M45" s="344" t="e">
        <f>IF(ISNUMBER(Regressions!N55),ROUND(Regressions!N55, 1), NA())</f>
        <v>#N/A</v>
      </c>
      <c r="N45" s="243" t="e">
        <f>IF(ISNUMBER(Regressions!O55),ROUND(Regressions!O55, 1), NA())</f>
        <v>#N/A</v>
      </c>
      <c r="O45" s="345" t="e">
        <f>IF(ISNUMBER(Regressions!Q55),ROUND(Regressions!Q55, 1), NA())</f>
        <v>#N/A</v>
      </c>
      <c r="P45" s="343" t="e">
        <f>IF(ISNUMBER(Regressions!R55),ROUND(Regressions!R55, 1), NA())</f>
        <v>#N/A</v>
      </c>
      <c r="Q45" s="221" t="e">
        <f>IF(ISNUMBER(Regressions!S55),ROUND(Regressions!S55, 1), NA())</f>
        <v>#N/A</v>
      </c>
      <c r="R45" s="344" t="e">
        <f>IF(ISNUMBER(Regressions!T55),ROUND(Regressions!T55, 1), NA())</f>
        <v>#N/A</v>
      </c>
      <c r="S45" s="243" t="e">
        <f>IF(ISNUMBER(Regressions!U55),ROUND(Regressions!U55, 1), NA())</f>
        <v>#N/A</v>
      </c>
    </row>
    <row xmlns:x14ac="http://schemas.microsoft.com/office/spreadsheetml/2009/9/ac" r="46" x14ac:dyDescent="0.2">
      <c r="A46" s="340" t="str">
        <f>IF(ISBLANK(Regressions!A56), " ", Regressions!A56)</f>
        <v>Dominican Republic</v>
      </c>
      <c r="B46" s="341">
        <f>IF(ISBLANK(Regressions!B56), " ", Regressions!B56)</f>
        <v>2011</v>
      </c>
      <c r="C46" s="346" t="str">
        <f>IF(ISBLANK(Regressions!C56), " ", Regressions!C56)</f>
        <v>Urban</v>
      </c>
      <c r="D46" s="342">
        <f>IF(ISBLANK(Regressions!D56), " ", Regressions!D56)</f>
        <v>2203885.7196273799</v>
      </c>
      <c r="E46" s="220" t="e">
        <f>IF(ISNUMBER(Regressions!E56),ROUND(Regressions!E56, 1), NA())</f>
        <v>#N/A</v>
      </c>
      <c r="F46" s="343">
        <f>IF(ISNUMBER(Regressions!F56),ROUND(Regressions!F56, 1), NA())</f>
        <v>82.6</v>
      </c>
      <c r="G46" s="242" t="e">
        <f>IF(ISNUMBER(Regressions!G56),ROUND(Regressions!G56, 1), NA())</f>
        <v>#N/A</v>
      </c>
      <c r="H46" s="344" t="e">
        <f>IF(ISNUMBER(Regressions!H56),ROUND(Regressions!H56, 1), NA())</f>
        <v>#N/A</v>
      </c>
      <c r="I46" s="243">
        <f>IF(ISNUMBER(Regressions!I56),ROUND(Regressions!I56, 1), NA())</f>
        <v>17.399999999999999</v>
      </c>
      <c r="J46" s="345" t="e">
        <f>IF(ISNUMBER(Regressions!K56),ROUND(Regressions!K56, 1), NA())</f>
        <v>#N/A</v>
      </c>
      <c r="K46" s="343" t="e">
        <f>IF(ISNUMBER(Regressions!L56),ROUND(Regressions!L56, 1), NA())</f>
        <v>#N/A</v>
      </c>
      <c r="L46" s="244">
        <f>IF(ISNUMBER(Regressions!M56),ROUND(Regressions!M56, 1), NA())</f>
        <v>100</v>
      </c>
      <c r="M46" s="344" t="e">
        <f>IF(ISNUMBER(Regressions!N56),ROUND(Regressions!N56, 1), NA())</f>
        <v>#N/A</v>
      </c>
      <c r="N46" s="243" t="e">
        <f>IF(ISNUMBER(Regressions!O56),ROUND(Regressions!O56, 1), NA())</f>
        <v>#N/A</v>
      </c>
      <c r="O46" s="345" t="e">
        <f>IF(ISNUMBER(Regressions!Q56),ROUND(Regressions!Q56, 1), NA())</f>
        <v>#N/A</v>
      </c>
      <c r="P46" s="343" t="e">
        <f>IF(ISNUMBER(Regressions!R56),ROUND(Regressions!R56, 1), NA())</f>
        <v>#N/A</v>
      </c>
      <c r="Q46" s="221" t="e">
        <f>IF(ISNUMBER(Regressions!S56),ROUND(Regressions!S56, 1), NA())</f>
        <v>#N/A</v>
      </c>
      <c r="R46" s="344" t="e">
        <f>IF(ISNUMBER(Regressions!T56),ROUND(Regressions!T56, 1), NA())</f>
        <v>#N/A</v>
      </c>
      <c r="S46" s="243" t="e">
        <f>IF(ISNUMBER(Regressions!U56),ROUND(Regressions!U56, 1), NA())</f>
        <v>#N/A</v>
      </c>
    </row>
    <row xmlns:x14ac="http://schemas.microsoft.com/office/spreadsheetml/2009/9/ac" r="47" x14ac:dyDescent="0.2">
      <c r="A47" s="340" t="str">
        <f>IF(ISBLANK(Regressions!A57), " ", Regressions!A57)</f>
        <v>Dominican Republic</v>
      </c>
      <c r="B47" s="341">
        <f>IF(ISBLANK(Regressions!B57), " ", Regressions!B57)</f>
        <v>2012</v>
      </c>
      <c r="C47" s="346" t="str">
        <f>IF(ISBLANK(Regressions!C57), " ", Regressions!C57)</f>
        <v>Urban</v>
      </c>
      <c r="D47" s="342">
        <f>IF(ISBLANK(Regressions!D57), " ", Regressions!D57)</f>
        <v>2226307.0714233401</v>
      </c>
      <c r="E47" s="220" t="e">
        <f>IF(ISNUMBER(Regressions!E57),ROUND(Regressions!E57, 1), NA())</f>
        <v>#N/A</v>
      </c>
      <c r="F47" s="343">
        <f>IF(ISNUMBER(Regressions!F57),ROUND(Regressions!F57, 1), NA())</f>
        <v>83.1</v>
      </c>
      <c r="G47" s="242" t="e">
        <f>IF(ISNUMBER(Regressions!G57),ROUND(Regressions!G57, 1), NA())</f>
        <v>#N/A</v>
      </c>
      <c r="H47" s="344" t="e">
        <f>IF(ISNUMBER(Regressions!H57),ROUND(Regressions!H57, 1), NA())</f>
        <v>#N/A</v>
      </c>
      <c r="I47" s="243">
        <f>IF(ISNUMBER(Regressions!I57),ROUND(Regressions!I57, 1), NA())</f>
        <v>16.899999999999999</v>
      </c>
      <c r="J47" s="345" t="e">
        <f>IF(ISNUMBER(Regressions!K57),ROUND(Regressions!K57, 1), NA())</f>
        <v>#N/A</v>
      </c>
      <c r="K47" s="343" t="e">
        <f>IF(ISNUMBER(Regressions!L57),ROUND(Regressions!L57, 1), NA())</f>
        <v>#N/A</v>
      </c>
      <c r="L47" s="244">
        <f>IF(ISNUMBER(Regressions!M57),ROUND(Regressions!M57, 1), NA())</f>
        <v>97.8</v>
      </c>
      <c r="M47" s="344" t="e">
        <f>IF(ISNUMBER(Regressions!N57),ROUND(Regressions!N57, 1), NA())</f>
        <v>#N/A</v>
      </c>
      <c r="N47" s="243" t="e">
        <f>IF(ISNUMBER(Regressions!O57),ROUND(Regressions!O57, 1), NA())</f>
        <v>#N/A</v>
      </c>
      <c r="O47" s="345" t="e">
        <f>IF(ISNUMBER(Regressions!Q57),ROUND(Regressions!Q57, 1), NA())</f>
        <v>#N/A</v>
      </c>
      <c r="P47" s="343" t="e">
        <f>IF(ISNUMBER(Regressions!R57),ROUND(Regressions!R57, 1), NA())</f>
        <v>#N/A</v>
      </c>
      <c r="Q47" s="221" t="e">
        <f>IF(ISNUMBER(Regressions!S57),ROUND(Regressions!S57, 1), NA())</f>
        <v>#N/A</v>
      </c>
      <c r="R47" s="344" t="e">
        <f>IF(ISNUMBER(Regressions!T57),ROUND(Regressions!T57, 1), NA())</f>
        <v>#N/A</v>
      </c>
      <c r="S47" s="243" t="e">
        <f>IF(ISNUMBER(Regressions!U57),ROUND(Regressions!U57, 1), NA())</f>
        <v>#N/A</v>
      </c>
    </row>
    <row xmlns:x14ac="http://schemas.microsoft.com/office/spreadsheetml/2009/9/ac" r="48" x14ac:dyDescent="0.2">
      <c r="A48" s="340" t="str">
        <f>IF(ISBLANK(Regressions!A58), " ", Regressions!A58)</f>
        <v>Dominican Republic</v>
      </c>
      <c r="B48" s="341">
        <f>IF(ISBLANK(Regressions!B58), " ", Regressions!B58)</f>
        <v>2013</v>
      </c>
      <c r="C48" s="346" t="str">
        <f>IF(ISBLANK(Regressions!C58), " ", Regressions!C58)</f>
        <v>Urban</v>
      </c>
      <c r="D48" s="342">
        <f>IF(ISBLANK(Regressions!D58), " ", Regressions!D58)</f>
        <v>2247710.372077561</v>
      </c>
      <c r="E48" s="220" t="e">
        <f>IF(ISNUMBER(Regressions!E58),ROUND(Regressions!E58, 1), NA())</f>
        <v>#N/A</v>
      </c>
      <c r="F48" s="343">
        <f>IF(ISNUMBER(Regressions!F58),ROUND(Regressions!F58, 1), NA())</f>
        <v>83.7</v>
      </c>
      <c r="G48" s="242" t="e">
        <f>IF(ISNUMBER(Regressions!G58),ROUND(Regressions!G58, 1), NA())</f>
        <v>#N/A</v>
      </c>
      <c r="H48" s="344" t="e">
        <f>IF(ISNUMBER(Regressions!H58),ROUND(Regressions!H58, 1), NA())</f>
        <v>#N/A</v>
      </c>
      <c r="I48" s="243">
        <f>IF(ISNUMBER(Regressions!I58),ROUND(Regressions!I58, 1), NA())</f>
        <v>16.3</v>
      </c>
      <c r="J48" s="345" t="e">
        <f>IF(ISNUMBER(Regressions!K58),ROUND(Regressions!K58, 1), NA())</f>
        <v>#N/A</v>
      </c>
      <c r="K48" s="343" t="e">
        <f>IF(ISNUMBER(Regressions!L58),ROUND(Regressions!L58, 1), NA())</f>
        <v>#N/A</v>
      </c>
      <c r="L48" s="244">
        <f>IF(ISNUMBER(Regressions!M58),ROUND(Regressions!M58, 1), NA())</f>
        <v>95.6</v>
      </c>
      <c r="M48" s="344" t="e">
        <f>IF(ISNUMBER(Regressions!N58),ROUND(Regressions!N58, 1), NA())</f>
        <v>#N/A</v>
      </c>
      <c r="N48" s="243" t="e">
        <f>IF(ISNUMBER(Regressions!O58),ROUND(Regressions!O58, 1), NA())</f>
        <v>#N/A</v>
      </c>
      <c r="O48" s="345" t="e">
        <f>IF(ISNUMBER(Regressions!Q58),ROUND(Regressions!Q58, 1), NA())</f>
        <v>#N/A</v>
      </c>
      <c r="P48" s="343" t="e">
        <f>IF(ISNUMBER(Regressions!R58),ROUND(Regressions!R58, 1), NA())</f>
        <v>#N/A</v>
      </c>
      <c r="Q48" s="221" t="e">
        <f>IF(ISNUMBER(Regressions!S58),ROUND(Regressions!S58, 1), NA())</f>
        <v>#N/A</v>
      </c>
      <c r="R48" s="344" t="e">
        <f>IF(ISNUMBER(Regressions!T58),ROUND(Regressions!T58, 1), NA())</f>
        <v>#N/A</v>
      </c>
      <c r="S48" s="243" t="e">
        <f>IF(ISNUMBER(Regressions!U58),ROUND(Regressions!U58, 1), NA())</f>
        <v>#N/A</v>
      </c>
    </row>
    <row xmlns:x14ac="http://schemas.microsoft.com/office/spreadsheetml/2009/9/ac" r="49" x14ac:dyDescent="0.2">
      <c r="A49" s="340" t="str">
        <f>IF(ISBLANK(Regressions!A59), " ", Regressions!A59)</f>
        <v>Dominican Republic</v>
      </c>
      <c r="B49" s="341">
        <f>IF(ISBLANK(Regressions!B59), " ", Regressions!B59)</f>
        <v>2014</v>
      </c>
      <c r="C49" s="346" t="str">
        <f>IF(ISBLANK(Regressions!C59), " ", Regressions!C59)</f>
        <v>Urban</v>
      </c>
      <c r="D49" s="342">
        <f>IF(ISBLANK(Regressions!D59), " ", Regressions!D59)</f>
        <v>2269267.2491024779</v>
      </c>
      <c r="E49" s="220" t="e">
        <f>IF(ISNUMBER(Regressions!E59),ROUND(Regressions!E59, 1), NA())</f>
        <v>#N/A</v>
      </c>
      <c r="F49" s="343">
        <f>IF(ISNUMBER(Regressions!F59),ROUND(Regressions!F59, 1), NA())</f>
        <v>84.3</v>
      </c>
      <c r="G49" s="242" t="e">
        <f>IF(ISNUMBER(Regressions!G59),ROUND(Regressions!G59, 1), NA())</f>
        <v>#N/A</v>
      </c>
      <c r="H49" s="344" t="e">
        <f>IF(ISNUMBER(Regressions!H59),ROUND(Regressions!H59, 1), NA())</f>
        <v>#N/A</v>
      </c>
      <c r="I49" s="243">
        <f>IF(ISNUMBER(Regressions!I59),ROUND(Regressions!I59, 1), NA())</f>
        <v>15.7</v>
      </c>
      <c r="J49" s="345" t="e">
        <f>IF(ISNUMBER(Regressions!K59),ROUND(Regressions!K59, 1), NA())</f>
        <v>#N/A</v>
      </c>
      <c r="K49" s="343" t="e">
        <f>IF(ISNUMBER(Regressions!L59),ROUND(Regressions!L59, 1), NA())</f>
        <v>#N/A</v>
      </c>
      <c r="L49" s="244">
        <f>IF(ISNUMBER(Regressions!M59),ROUND(Regressions!M59, 1), NA())</f>
        <v>93.3</v>
      </c>
      <c r="M49" s="344" t="e">
        <f>IF(ISNUMBER(Regressions!N59),ROUND(Regressions!N59, 1), NA())</f>
        <v>#N/A</v>
      </c>
      <c r="N49" s="243" t="e">
        <f>IF(ISNUMBER(Regressions!O59),ROUND(Regressions!O59, 1), NA())</f>
        <v>#N/A</v>
      </c>
      <c r="O49" s="345" t="e">
        <f>IF(ISNUMBER(Regressions!Q59),ROUND(Regressions!Q59, 1), NA())</f>
        <v>#N/A</v>
      </c>
      <c r="P49" s="343" t="e">
        <f>IF(ISNUMBER(Regressions!R59),ROUND(Regressions!R59, 1), NA())</f>
        <v>#N/A</v>
      </c>
      <c r="Q49" s="221" t="e">
        <f>IF(ISNUMBER(Regressions!S59),ROUND(Regressions!S59, 1), NA())</f>
        <v>#N/A</v>
      </c>
      <c r="R49" s="344" t="e">
        <f>IF(ISNUMBER(Regressions!T59),ROUND(Regressions!T59, 1), NA())</f>
        <v>#N/A</v>
      </c>
      <c r="S49" s="243" t="e">
        <f>IF(ISNUMBER(Regressions!U59),ROUND(Regressions!U59, 1), NA())</f>
        <v>#N/A</v>
      </c>
    </row>
    <row xmlns:x14ac="http://schemas.microsoft.com/office/spreadsheetml/2009/9/ac" r="50" x14ac:dyDescent="0.2">
      <c r="A50" s="340" t="str">
        <f>IF(ISBLANK(Regressions!A60), " ", Regressions!A60)</f>
        <v>Dominican Republic</v>
      </c>
      <c r="B50" s="341">
        <f>IF(ISBLANK(Regressions!B60), " ", Regressions!B60)</f>
        <v>2015</v>
      </c>
      <c r="C50" s="346" t="str">
        <f>IF(ISBLANK(Regressions!C60), " ", Regressions!C60)</f>
        <v>Urban</v>
      </c>
      <c r="D50" s="342">
        <f>IF(ISBLANK(Regressions!D60), " ", Regressions!D60)</f>
        <v>2291292.5939007569</v>
      </c>
      <c r="E50" s="220" t="e">
        <f>IF(ISNUMBER(Regressions!E60),ROUND(Regressions!E60, 1), NA())</f>
        <v>#N/A</v>
      </c>
      <c r="F50" s="343">
        <f>IF(ISNUMBER(Regressions!F60),ROUND(Regressions!F60, 1), NA())</f>
        <v>84.8</v>
      </c>
      <c r="G50" s="242" t="e">
        <f>IF(ISNUMBER(Regressions!G60),ROUND(Regressions!G60, 1), NA())</f>
        <v>#N/A</v>
      </c>
      <c r="H50" s="344" t="e">
        <f>IF(ISNUMBER(Regressions!H60),ROUND(Regressions!H60, 1), NA())</f>
        <v>#N/A</v>
      </c>
      <c r="I50" s="243">
        <f>IF(ISNUMBER(Regressions!I60),ROUND(Regressions!I60, 1), NA())</f>
        <v>15.2</v>
      </c>
      <c r="J50" s="345" t="e">
        <f>IF(ISNUMBER(Regressions!K60),ROUND(Regressions!K60, 1), NA())</f>
        <v>#N/A</v>
      </c>
      <c r="K50" s="343" t="e">
        <f>IF(ISNUMBER(Regressions!L60),ROUND(Regressions!L60, 1), NA())</f>
        <v>#N/A</v>
      </c>
      <c r="L50" s="244">
        <f>IF(ISNUMBER(Regressions!M60),ROUND(Regressions!M60, 1), NA())</f>
        <v>91.1</v>
      </c>
      <c r="M50" s="344" t="e">
        <f>IF(ISNUMBER(Regressions!N60),ROUND(Regressions!N60, 1), NA())</f>
        <v>#N/A</v>
      </c>
      <c r="N50" s="243" t="e">
        <f>IF(ISNUMBER(Regressions!O60),ROUND(Regressions!O60, 1), NA())</f>
        <v>#N/A</v>
      </c>
      <c r="O50" s="345" t="e">
        <f>IF(ISNUMBER(Regressions!Q60),ROUND(Regressions!Q60, 1), NA())</f>
        <v>#N/A</v>
      </c>
      <c r="P50" s="343" t="e">
        <f>IF(ISNUMBER(Regressions!R60),ROUND(Regressions!R60, 1), NA())</f>
        <v>#N/A</v>
      </c>
      <c r="Q50" s="221" t="e">
        <f>IF(ISNUMBER(Regressions!S60),ROUND(Regressions!S60, 1), NA())</f>
        <v>#N/A</v>
      </c>
      <c r="R50" s="344" t="e">
        <f>IF(ISNUMBER(Regressions!T60),ROUND(Regressions!T60, 1), NA())</f>
        <v>#N/A</v>
      </c>
      <c r="S50" s="243" t="e">
        <f>IF(ISNUMBER(Regressions!U60),ROUND(Regressions!U60, 1), NA())</f>
        <v>#N/A</v>
      </c>
    </row>
    <row xmlns:x14ac="http://schemas.microsoft.com/office/spreadsheetml/2009/9/ac" r="51" x14ac:dyDescent="0.2">
      <c r="A51" s="340" t="str">
        <f>IF(ISBLANK(Regressions!A61), " ", Regressions!A61)</f>
        <v>Dominican Republic</v>
      </c>
      <c r="B51" s="341">
        <f>IF(ISBLANK(Regressions!B61), " ", Regressions!B61)</f>
        <v>2016</v>
      </c>
      <c r="C51" s="346" t="str">
        <f>IF(ISBLANK(Regressions!C61), " ", Regressions!C61)</f>
        <v>Urban</v>
      </c>
      <c r="D51" s="342">
        <f>IF(ISBLANK(Regressions!D61), " ", Regressions!D61)</f>
        <v>2313223.1001483919</v>
      </c>
      <c r="E51" s="220" t="e">
        <f>IF(ISNUMBER(Regressions!E61),ROUND(Regressions!E61, 1), NA())</f>
        <v>#N/A</v>
      </c>
      <c r="F51" s="343">
        <f>IF(ISNUMBER(Regressions!F61),ROUND(Regressions!F61, 1), NA())</f>
        <v>85.4</v>
      </c>
      <c r="G51" s="242" t="e">
        <f>IF(ISNUMBER(Regressions!G61),ROUND(Regressions!G61, 1), NA())</f>
        <v>#N/A</v>
      </c>
      <c r="H51" s="344" t="e">
        <f>IF(ISNUMBER(Regressions!H61),ROUND(Regressions!H61, 1), NA())</f>
        <v>#N/A</v>
      </c>
      <c r="I51" s="243">
        <f>IF(ISNUMBER(Regressions!I61),ROUND(Regressions!I61, 1), NA())</f>
        <v>14.6</v>
      </c>
      <c r="J51" s="345" t="e">
        <f>IF(ISNUMBER(Regressions!K61),ROUND(Regressions!K61, 1), NA())</f>
        <v>#N/A</v>
      </c>
      <c r="K51" s="343" t="e">
        <f>IF(ISNUMBER(Regressions!L61),ROUND(Regressions!L61, 1), NA())</f>
        <v>#N/A</v>
      </c>
      <c r="L51" s="244">
        <f>IF(ISNUMBER(Regressions!M61),ROUND(Regressions!M61, 1), NA())</f>
        <v>88.9</v>
      </c>
      <c r="M51" s="344" t="e">
        <f>IF(ISNUMBER(Regressions!N61),ROUND(Regressions!N61, 1), NA())</f>
        <v>#N/A</v>
      </c>
      <c r="N51" s="243" t="e">
        <f>IF(ISNUMBER(Regressions!O61),ROUND(Regressions!O61, 1), NA())</f>
        <v>#N/A</v>
      </c>
      <c r="O51" s="345" t="e">
        <f>IF(ISNUMBER(Regressions!Q61),ROUND(Regressions!Q61, 1), NA())</f>
        <v>#N/A</v>
      </c>
      <c r="P51" s="343" t="e">
        <f>IF(ISNUMBER(Regressions!R61),ROUND(Regressions!R61, 1), NA())</f>
        <v>#N/A</v>
      </c>
      <c r="Q51" s="221" t="e">
        <f>IF(ISNUMBER(Regressions!S61),ROUND(Regressions!S61, 1), NA())</f>
        <v>#N/A</v>
      </c>
      <c r="R51" s="344" t="e">
        <f>IF(ISNUMBER(Regressions!T61),ROUND(Regressions!T61, 1), NA())</f>
        <v>#N/A</v>
      </c>
      <c r="S51" s="243" t="e">
        <f>IF(ISNUMBER(Regressions!U61),ROUND(Regressions!U61, 1), NA())</f>
        <v>#N/A</v>
      </c>
    </row>
    <row xmlns:x14ac="http://schemas.microsoft.com/office/spreadsheetml/2009/9/ac" r="52" x14ac:dyDescent="0.2">
      <c r="A52" s="340" t="str">
        <f>IF(ISBLANK(Regressions!A62), " ", Regressions!A62)</f>
        <v>Dominican Republic</v>
      </c>
      <c r="B52" s="341">
        <f>IF(ISBLANK(Regressions!B62), " ", Regressions!B62)</f>
        <v>2017</v>
      </c>
      <c r="C52" s="346" t="str">
        <f>IF(ISBLANK(Regressions!C62), " ", Regressions!C62)</f>
        <v>Urban</v>
      </c>
      <c r="D52" s="342">
        <f>IF(ISBLANK(Regressions!D62), " ", Regressions!D62)</f>
        <v>2332606.3931044769</v>
      </c>
      <c r="E52" s="220" t="e">
        <f>IF(ISNUMBER(Regressions!E62),ROUND(Regressions!E62, 1), NA())</f>
        <v>#N/A</v>
      </c>
      <c r="F52" s="343">
        <f>IF(ISNUMBER(Regressions!F62),ROUND(Regressions!F62, 1), NA())</f>
        <v>86</v>
      </c>
      <c r="G52" s="242" t="e">
        <f>IF(ISNUMBER(Regressions!G62),ROUND(Regressions!G62, 1), NA())</f>
        <v>#N/A</v>
      </c>
      <c r="H52" s="344" t="e">
        <f>IF(ISNUMBER(Regressions!H62),ROUND(Regressions!H62, 1), NA())</f>
        <v>#N/A</v>
      </c>
      <c r="I52" s="243">
        <f>IF(ISNUMBER(Regressions!I62),ROUND(Regressions!I62, 1), NA())</f>
        <v>14</v>
      </c>
      <c r="J52" s="345" t="e">
        <f>IF(ISNUMBER(Regressions!K62),ROUND(Regressions!K62, 1), NA())</f>
        <v>#N/A</v>
      </c>
      <c r="K52" s="343" t="e">
        <f>IF(ISNUMBER(Regressions!L62),ROUND(Regressions!L62, 1), NA())</f>
        <v>#N/A</v>
      </c>
      <c r="L52" s="244">
        <f>IF(ISNUMBER(Regressions!M62),ROUND(Regressions!M62, 1), NA())</f>
        <v>86.6</v>
      </c>
      <c r="M52" s="344" t="e">
        <f>IF(ISNUMBER(Regressions!N62),ROUND(Regressions!N62, 1), NA())</f>
        <v>#N/A</v>
      </c>
      <c r="N52" s="243" t="e">
        <f>IF(ISNUMBER(Regressions!O62),ROUND(Regressions!O62, 1), NA())</f>
        <v>#N/A</v>
      </c>
      <c r="O52" s="345" t="e">
        <f>IF(ISNUMBER(Regressions!Q62),ROUND(Regressions!Q62, 1), NA())</f>
        <v>#N/A</v>
      </c>
      <c r="P52" s="343" t="e">
        <f>IF(ISNUMBER(Regressions!R62),ROUND(Regressions!R62, 1), NA())</f>
        <v>#N/A</v>
      </c>
      <c r="Q52" s="221" t="e">
        <f>IF(ISNUMBER(Regressions!S62),ROUND(Regressions!S62, 1), NA())</f>
        <v>#N/A</v>
      </c>
      <c r="R52" s="344" t="e">
        <f>IF(ISNUMBER(Regressions!T62),ROUND(Regressions!T62, 1), NA())</f>
        <v>#N/A</v>
      </c>
      <c r="S52" s="243" t="e">
        <f>IF(ISNUMBER(Regressions!U62),ROUND(Regressions!U62, 1), NA())</f>
        <v>#N/A</v>
      </c>
    </row>
    <row xmlns:x14ac="http://schemas.microsoft.com/office/spreadsheetml/2009/9/ac" r="53" x14ac:dyDescent="0.2">
      <c r="A53" s="340" t="str">
        <f>IF(ISBLANK(Regressions!A63), " ", Regressions!A63)</f>
        <v>Dominican Republic</v>
      </c>
      <c r="B53" s="341">
        <f>IF(ISBLANK(Regressions!B63), " ", Regressions!B63)</f>
        <v>2018</v>
      </c>
      <c r="C53" s="346" t="str">
        <f>IF(ISBLANK(Regressions!C63), " ", Regressions!C63)</f>
        <v>Urban</v>
      </c>
      <c r="D53" s="342">
        <f>IF(ISBLANK(Regressions!D63), " ", Regressions!D63)</f>
        <v>2350052.2392029571</v>
      </c>
      <c r="E53" s="220" t="e">
        <f>IF(ISNUMBER(Regressions!E63),ROUND(Regressions!E63, 1), NA())</f>
        <v>#N/A</v>
      </c>
      <c r="F53" s="343">
        <f>IF(ISNUMBER(Regressions!F63),ROUND(Regressions!F63, 1), NA())</f>
        <v>86.5</v>
      </c>
      <c r="G53" s="242" t="e">
        <f>IF(ISNUMBER(Regressions!G63),ROUND(Regressions!G63, 1), NA())</f>
        <v>#N/A</v>
      </c>
      <c r="H53" s="344" t="e">
        <f>IF(ISNUMBER(Regressions!H63),ROUND(Regressions!H63, 1), NA())</f>
        <v>#N/A</v>
      </c>
      <c r="I53" s="243">
        <f>IF(ISNUMBER(Regressions!I63),ROUND(Regressions!I63, 1), NA())</f>
        <v>13.5</v>
      </c>
      <c r="J53" s="345" t="e">
        <f>IF(ISNUMBER(Regressions!K63),ROUND(Regressions!K63, 1), NA())</f>
        <v>#N/A</v>
      </c>
      <c r="K53" s="343" t="e">
        <f>IF(ISNUMBER(Regressions!L63),ROUND(Regressions!L63, 1), NA())</f>
        <v>#N/A</v>
      </c>
      <c r="L53" s="244">
        <f>IF(ISNUMBER(Regressions!M63),ROUND(Regressions!M63, 1), NA())</f>
        <v>84.4</v>
      </c>
      <c r="M53" s="344" t="e">
        <f>IF(ISNUMBER(Regressions!N63),ROUND(Regressions!N63, 1), NA())</f>
        <v>#N/A</v>
      </c>
      <c r="N53" s="243" t="e">
        <f>IF(ISNUMBER(Regressions!O63),ROUND(Regressions!O63, 1), NA())</f>
        <v>#N/A</v>
      </c>
      <c r="O53" s="345" t="e">
        <f>IF(ISNUMBER(Regressions!Q63),ROUND(Regressions!Q63, 1), NA())</f>
        <v>#N/A</v>
      </c>
      <c r="P53" s="343" t="e">
        <f>IF(ISNUMBER(Regressions!R63),ROUND(Regressions!R63, 1), NA())</f>
        <v>#N/A</v>
      </c>
      <c r="Q53" s="221" t="e">
        <f>IF(ISNUMBER(Regressions!S63),ROUND(Regressions!S63, 1), NA())</f>
        <v>#N/A</v>
      </c>
      <c r="R53" s="344" t="e">
        <f>IF(ISNUMBER(Regressions!T63),ROUND(Regressions!T63, 1), NA())</f>
        <v>#N/A</v>
      </c>
      <c r="S53" s="243" t="e">
        <f>IF(ISNUMBER(Regressions!U63),ROUND(Regressions!U63, 1), NA())</f>
        <v>#N/A</v>
      </c>
    </row>
    <row xmlns:x14ac="http://schemas.microsoft.com/office/spreadsheetml/2009/9/ac" r="54" x14ac:dyDescent="0.2">
      <c r="A54" s="340" t="str">
        <f>IF(ISBLANK(Regressions!A64), " ", Regressions!A64)</f>
        <v>Dominican Republic</v>
      </c>
      <c r="B54" s="341">
        <f>IF(ISBLANK(Regressions!B64), " ", Regressions!B64)</f>
        <v>2019</v>
      </c>
      <c r="C54" s="346" t="str">
        <f>IF(ISBLANK(Regressions!C64), " ", Regressions!C64)</f>
        <v>Urban</v>
      </c>
      <c r="D54" s="342">
        <f>IF(ISBLANK(Regressions!D64), " ", Regressions!D64)</f>
        <v>2366119.71227417</v>
      </c>
      <c r="E54" s="220" t="e">
        <f>IF(ISNUMBER(Regressions!E64),ROUND(Regressions!E64, 1), NA())</f>
        <v>#N/A</v>
      </c>
      <c r="F54" s="343">
        <f>IF(ISNUMBER(Regressions!F64),ROUND(Regressions!F64, 1), NA())</f>
        <v>87.1</v>
      </c>
      <c r="G54" s="242" t="e">
        <f>IF(ISNUMBER(Regressions!G64),ROUND(Regressions!G64, 1), NA())</f>
        <v>#N/A</v>
      </c>
      <c r="H54" s="344" t="e">
        <f>IF(ISNUMBER(Regressions!H64),ROUND(Regressions!H64, 1), NA())</f>
        <v>#N/A</v>
      </c>
      <c r="I54" s="243">
        <f>IF(ISNUMBER(Regressions!I64),ROUND(Regressions!I64, 1), NA())</f>
        <v>12.9</v>
      </c>
      <c r="J54" s="345" t="e">
        <f>IF(ISNUMBER(Regressions!K64),ROUND(Regressions!K64, 1), NA())</f>
        <v>#N/A</v>
      </c>
      <c r="K54" s="343" t="e">
        <f>IF(ISNUMBER(Regressions!L64),ROUND(Regressions!L64, 1), NA())</f>
        <v>#N/A</v>
      </c>
      <c r="L54" s="244">
        <f>IF(ISNUMBER(Regressions!M64),ROUND(Regressions!M64, 1), NA())</f>
        <v>82.2</v>
      </c>
      <c r="M54" s="344" t="e">
        <f>IF(ISNUMBER(Regressions!N64),ROUND(Regressions!N64, 1), NA())</f>
        <v>#N/A</v>
      </c>
      <c r="N54" s="243" t="e">
        <f>IF(ISNUMBER(Regressions!O64),ROUND(Regressions!O64, 1), NA())</f>
        <v>#N/A</v>
      </c>
      <c r="O54" s="345" t="e">
        <f>IF(ISNUMBER(Regressions!Q64),ROUND(Regressions!Q64, 1), NA())</f>
        <v>#N/A</v>
      </c>
      <c r="P54" s="343" t="e">
        <f>IF(ISNUMBER(Regressions!R64),ROUND(Regressions!R64, 1), NA())</f>
        <v>#N/A</v>
      </c>
      <c r="Q54" s="221" t="e">
        <f>IF(ISNUMBER(Regressions!S64),ROUND(Regressions!S64, 1), NA())</f>
        <v>#N/A</v>
      </c>
      <c r="R54" s="344" t="e">
        <f>IF(ISNUMBER(Regressions!T64),ROUND(Regressions!T64, 1), NA())</f>
        <v>#N/A</v>
      </c>
      <c r="S54" s="243" t="e">
        <f>IF(ISNUMBER(Regressions!U64),ROUND(Regressions!U64, 1), NA())</f>
        <v>#N/A</v>
      </c>
    </row>
    <row xmlns:x14ac="http://schemas.microsoft.com/office/spreadsheetml/2009/9/ac" r="55" ht="13.5" customHeight="true" x14ac:dyDescent="0.2">
      <c r="A55" s="340" t="str">
        <f>IF(ISBLANK(Regressions!A65), " ", Regressions!A65)</f>
        <v>Dominican Republic</v>
      </c>
      <c r="B55" s="341">
        <f>IF(ISBLANK(Regressions!B65), " ", Regressions!B65)</f>
        <v>2020</v>
      </c>
      <c r="C55" s="346" t="str">
        <f>IF(ISBLANK(Regressions!C65), " ", Regressions!C65)</f>
        <v>Urban</v>
      </c>
      <c r="D55" s="342">
        <f>IF(ISBLANK(Regressions!D65), " ", Regressions!D65)</f>
        <v>2380792.0404075622</v>
      </c>
      <c r="E55" s="220" t="e">
        <f>IF(ISNUMBER(Regressions!E65),ROUND(Regressions!E65, 1), NA())</f>
        <v>#N/A</v>
      </c>
      <c r="F55" s="343">
        <f>IF(ISNUMBER(Regressions!F65),ROUND(Regressions!F65, 1), NA())</f>
        <v>87.7</v>
      </c>
      <c r="G55" s="242" t="e">
        <f>IF(ISNUMBER(Regressions!G65),ROUND(Regressions!G65, 1), NA())</f>
        <v>#N/A</v>
      </c>
      <c r="H55" s="344" t="e">
        <f>IF(ISNUMBER(Regressions!H65),ROUND(Regressions!H65, 1), NA())</f>
        <v>#N/A</v>
      </c>
      <c r="I55" s="243">
        <f>IF(ISNUMBER(Regressions!I65),ROUND(Regressions!I65, 1), NA())</f>
        <v>12.3</v>
      </c>
      <c r="J55" s="345" t="e">
        <f>IF(ISNUMBER(Regressions!K65),ROUND(Regressions!K65, 1), NA())</f>
        <v>#N/A</v>
      </c>
      <c r="K55" s="343" t="e">
        <f>IF(ISNUMBER(Regressions!L65),ROUND(Regressions!L65, 1), NA())</f>
        <v>#N/A</v>
      </c>
      <c r="L55" s="244">
        <f>IF(ISNUMBER(Regressions!M65),ROUND(Regressions!M65, 1), NA())</f>
        <v>79.900000000000006</v>
      </c>
      <c r="M55" s="344" t="e">
        <f>IF(ISNUMBER(Regressions!N65),ROUND(Regressions!N65, 1), NA())</f>
        <v>#N/A</v>
      </c>
      <c r="N55" s="243" t="e">
        <f>IF(ISNUMBER(Regressions!O65),ROUND(Regressions!O65, 1), NA())</f>
        <v>#N/A</v>
      </c>
      <c r="O55" s="345" t="e">
        <f>IF(ISNUMBER(Regressions!Q65),ROUND(Regressions!Q65, 1), NA())</f>
        <v>#N/A</v>
      </c>
      <c r="P55" s="343" t="e">
        <f>IF(ISNUMBER(Regressions!R65),ROUND(Regressions!R65, 1), NA())</f>
        <v>#N/A</v>
      </c>
      <c r="Q55" s="221" t="e">
        <f>IF(ISNUMBER(Regressions!S65),ROUND(Regressions!S65, 1), NA())</f>
        <v>#N/A</v>
      </c>
      <c r="R55" s="344" t="e">
        <f>IF(ISNUMBER(Regressions!T65),ROUND(Regressions!T65, 1), NA())</f>
        <v>#N/A</v>
      </c>
      <c r="S55" s="243" t="e">
        <f>IF(ISNUMBER(Regressions!U65),ROUND(Regressions!U65, 1), NA())</f>
        <v>#N/A</v>
      </c>
    </row>
    <row xmlns:x14ac="http://schemas.microsoft.com/office/spreadsheetml/2009/9/ac" r="56" x14ac:dyDescent="0.2">
      <c r="A56" s="400" t="str">
        <f>IF(ISBLANK(Regressions!A66), " ", Regressions!A66)</f>
        <v>Dominican Republic</v>
      </c>
      <c r="B56" s="401">
        <f>IF(ISBLANK(Regressions!B66), " ", Regressions!B66)</f>
        <v>2021</v>
      </c>
      <c r="C56" s="402" t="str">
        <f>IF(ISBLANK(Regressions!C66), " ", Regressions!C66)</f>
        <v>Urban</v>
      </c>
      <c r="D56" s="403">
        <f>IF(ISBLANK(Regressions!D66), " ", Regressions!D66)</f>
        <v>2393557.797253571</v>
      </c>
      <c r="E56" s="406" t="e">
        <f>IF(ISNUMBER(Regressions!E66),ROUND(Regressions!E66, 1), NA())</f>
        <v>#N/A</v>
      </c>
      <c r="F56" s="404">
        <f>IF(ISNUMBER(Regressions!F66),ROUND(Regressions!F66, 1), NA())</f>
        <v>88.2</v>
      </c>
      <c r="G56" s="407" t="e">
        <f>IF(ISNUMBER(Regressions!G66),ROUND(Regressions!G66, 1), NA())</f>
        <v>#N/A</v>
      </c>
      <c r="H56" s="405" t="e">
        <f>IF(ISNUMBER(Regressions!H66),ROUND(Regressions!H66, 1), NA())</f>
        <v>#N/A</v>
      </c>
      <c r="I56" s="408">
        <f>IF(ISNUMBER(Regressions!I66),ROUND(Regressions!I66, 1), NA())</f>
        <v>11.8</v>
      </c>
      <c r="J56" s="406" t="e">
        <f>IF(ISNUMBER(Regressions!K66),ROUND(Regressions!K66, 1), NA())</f>
        <v>#N/A</v>
      </c>
      <c r="K56" s="404" t="e">
        <f>IF(ISNUMBER(Regressions!L66),ROUND(Regressions!L66, 1), NA())</f>
        <v>#N/A</v>
      </c>
      <c r="L56" s="409">
        <f>IF(ISNUMBER(Regressions!M66),ROUND(Regressions!M66, 1), NA())</f>
        <v>77.7</v>
      </c>
      <c r="M56" s="405" t="e">
        <f>IF(ISNUMBER(Regressions!N66),ROUND(Regressions!N66, 1), NA())</f>
        <v>#N/A</v>
      </c>
      <c r="N56" s="408" t="e">
        <f>IF(ISNUMBER(Regressions!O66),ROUND(Regressions!O66, 1), NA())</f>
        <v>#N/A</v>
      </c>
      <c r="O56" s="406" t="e">
        <f>IF(ISNUMBER(Regressions!Q66),ROUND(Regressions!Q66, 1), NA())</f>
        <v>#N/A</v>
      </c>
      <c r="P56" s="404" t="e">
        <f>IF(ISNUMBER(Regressions!R66),ROUND(Regressions!R66, 1), NA())</f>
        <v>#N/A</v>
      </c>
      <c r="Q56" s="410" t="e">
        <f>IF(ISNUMBER(Regressions!S66),ROUND(Regressions!S66, 1), NA())</f>
        <v>#N/A</v>
      </c>
      <c r="R56" s="405" t="e">
        <f>IF(ISNUMBER(Regressions!T66),ROUND(Regressions!T66, 1), NA())</f>
        <v>#N/A</v>
      </c>
      <c r="S56" s="408" t="e">
        <f>IF(ISNUMBER(Regressions!U66),ROUND(Regressions!U66, 1), NA())</f>
        <v>#N/A</v>
      </c>
      <c r="T56" s="399"/>
      <c r="U56" s="399"/>
      <c r="V56" s="399"/>
      <c r="W56" s="399"/>
      <c r="X56" s="399"/>
      <c r="Y56" s="399"/>
      <c r="Z56" s="399"/>
      <c r="AA56" s="399"/>
      <c r="AB56" s="399"/>
      <c r="AC56" s="399"/>
    </row>
    <row xmlns:x14ac="http://schemas.microsoft.com/office/spreadsheetml/2009/9/ac" r="57" x14ac:dyDescent="0.2">
      <c r="A57" s="340" t="str">
        <f>IF(ISBLANK(Regressions!A67), " ", Regressions!A67)</f>
        <v>Dominican Republic</v>
      </c>
      <c r="B57" s="341">
        <f>IF(ISBLANK(Regressions!B67), " ", Regressions!B67)</f>
        <v>2022</v>
      </c>
      <c r="C57" s="346" t="str">
        <f>IF(ISBLANK(Regressions!C67), " ", Regressions!C67)</f>
        <v>Urban</v>
      </c>
      <c r="D57" s="342">
        <f>IF(ISBLANK(Regressions!D67), " ", Regressions!D67)</f>
        <v>2404506.5683078771</v>
      </c>
      <c r="E57" s="220" t="e">
        <f>IF(ISNUMBER(Regressions!E67),ROUND(Regressions!E67, 1), NA())</f>
        <v>#N/A</v>
      </c>
      <c r="F57" s="343">
        <f>IF(ISNUMBER(Regressions!F67),ROUND(Regressions!F67, 1), NA())</f>
        <v>88.2</v>
      </c>
      <c r="G57" s="242" t="e">
        <f>IF(ISNUMBER(Regressions!G67),ROUND(Regressions!G67, 1), NA())</f>
        <v>#N/A</v>
      </c>
      <c r="H57" s="344" t="e">
        <f>IF(ISNUMBER(Regressions!H67),ROUND(Regressions!H67, 1), NA())</f>
        <v>#N/A</v>
      </c>
      <c r="I57" s="243">
        <f>IF(ISNUMBER(Regressions!I67),ROUND(Regressions!I67, 1), NA())</f>
        <v>11.8</v>
      </c>
      <c r="J57" s="345" t="e">
        <f>IF(ISNUMBER(Regressions!K67),ROUND(Regressions!K67, 1), NA())</f>
        <v>#N/A</v>
      </c>
      <c r="K57" s="343" t="e">
        <f>IF(ISNUMBER(Regressions!L67),ROUND(Regressions!L67, 1), NA())</f>
        <v>#N/A</v>
      </c>
      <c r="L57" s="244">
        <f>IF(ISNUMBER(Regressions!M67),ROUND(Regressions!M67, 1), NA())</f>
        <v>77.7</v>
      </c>
      <c r="M57" s="344" t="e">
        <f>IF(ISNUMBER(Regressions!N67),ROUND(Regressions!N67, 1), NA())</f>
        <v>#N/A</v>
      </c>
      <c r="N57" s="243" t="e">
        <f>IF(ISNUMBER(Regressions!O67),ROUND(Regressions!O67, 1), NA())</f>
        <v>#N/A</v>
      </c>
      <c r="O57" s="345" t="e">
        <f>IF(ISNUMBER(Regressions!Q67),ROUND(Regressions!Q67, 1), NA())</f>
        <v>#N/A</v>
      </c>
      <c r="P57" s="343" t="e">
        <f>IF(ISNUMBER(Regressions!R67),ROUND(Regressions!R67, 1), NA())</f>
        <v>#N/A</v>
      </c>
      <c r="Q57" s="221" t="e">
        <f>IF(ISNUMBER(Regressions!S67),ROUND(Regressions!S67, 1), NA())</f>
        <v>#N/A</v>
      </c>
      <c r="R57" s="344" t="e">
        <f>IF(ISNUMBER(Regressions!T67),ROUND(Regressions!T67, 1), NA())</f>
        <v>#N/A</v>
      </c>
      <c r="S57" s="243" t="e">
        <f>IF(ISNUMBER(Regressions!U67),ROUND(Regressions!U67, 1), NA())</f>
        <v>#N/A</v>
      </c>
    </row>
    <row xmlns:x14ac="http://schemas.microsoft.com/office/spreadsheetml/2009/9/ac" r="58" x14ac:dyDescent="0.2">
      <c r="A58" s="347" t="str">
        <f>IF(ISBLANK(Regressions!A68), " ", Regressions!A68)</f>
        <v>Dominican Republic</v>
      </c>
      <c r="B58" s="348">
        <f>IF(ISBLANK(Regressions!B68), " ", Regressions!B68)</f>
        <v>2023</v>
      </c>
      <c r="C58" s="349" t="str">
        <f>IF(ISBLANK(Regressions!C68), " ", Regressions!C68)</f>
        <v>Urban</v>
      </c>
      <c r="D58" s="350">
        <f>IF(ISBLANK(Regressions!D68), " ", Regressions!D68)</f>
        <v>2413857.6405546572</v>
      </c>
      <c r="E58" s="351" t="e">
        <f>IF(ISNUMBER(Regressions!E68),ROUND(Regressions!E68, 1), NA())</f>
        <v>#N/A</v>
      </c>
      <c r="F58" s="352">
        <f>IF(ISNUMBER(Regressions!F68),ROUND(Regressions!F68, 1), NA())</f>
        <v>88.2</v>
      </c>
      <c r="G58" s="353" t="e">
        <f>IF(ISNUMBER(Regressions!G68),ROUND(Regressions!G68, 1), NA())</f>
        <v>#N/A</v>
      </c>
      <c r="H58" s="354" t="e">
        <f>IF(ISNUMBER(Regressions!H68),ROUND(Regressions!H68, 1), NA())</f>
        <v>#N/A</v>
      </c>
      <c r="I58" s="355">
        <f>IF(ISNUMBER(Regressions!I68),ROUND(Regressions!I68, 1), NA())</f>
        <v>11.8</v>
      </c>
      <c r="J58" s="356" t="e">
        <f>IF(ISNUMBER(Regressions!K68),ROUND(Regressions!K68, 1), NA())</f>
        <v>#N/A</v>
      </c>
      <c r="K58" s="352" t="e">
        <f>IF(ISNUMBER(Regressions!L68),ROUND(Regressions!L68, 1), NA())</f>
        <v>#N/A</v>
      </c>
      <c r="L58" s="357">
        <f>IF(ISNUMBER(Regressions!M68),ROUND(Regressions!M68, 1), NA())</f>
        <v>77.7</v>
      </c>
      <c r="M58" s="354" t="e">
        <f>IF(ISNUMBER(Regressions!N68),ROUND(Regressions!N68, 1), NA())</f>
        <v>#N/A</v>
      </c>
      <c r="N58" s="355" t="e">
        <f>IF(ISNUMBER(Regressions!O68),ROUND(Regressions!O68, 1), NA())</f>
        <v>#N/A</v>
      </c>
      <c r="O58" s="356" t="e">
        <f>IF(ISNUMBER(Regressions!Q68),ROUND(Regressions!Q68, 1), NA())</f>
        <v>#N/A</v>
      </c>
      <c r="P58" s="352" t="e">
        <f>IF(ISNUMBER(Regressions!R68),ROUND(Regressions!R68, 1), NA())</f>
        <v>#N/A</v>
      </c>
      <c r="Q58" s="358" t="e">
        <f>IF(ISNUMBER(Regressions!S68),ROUND(Regressions!S68, 1), NA())</f>
        <v>#N/A</v>
      </c>
      <c r="R58" s="354" t="e">
        <f>IF(ISNUMBER(Regressions!T68),ROUND(Regressions!T68, 1), NA())</f>
        <v>#N/A</v>
      </c>
      <c r="S58" s="355" t="e">
        <f>IF(ISNUMBER(Regressions!U68),ROUND(Regressions!U68, 1), NA())</f>
        <v>#N/A</v>
      </c>
    </row>
    <row xmlns:x14ac="http://schemas.microsoft.com/office/spreadsheetml/2009/9/ac" r="59" hidden="true" x14ac:dyDescent="0.2">
      <c r="A59" s="340" t="str">
        <f>IF(ISBLANK(Regressions!A69), " ", Regressions!A69)</f>
        <v>Dominican Republic</v>
      </c>
      <c r="B59" s="341">
        <f>IF(ISBLANK(Regressions!B69), " ", Regressions!B69)</f>
        <v>2024</v>
      </c>
      <c r="C59" s="346" t="str">
        <f>IF(ISBLANK(Regressions!C69), " ", Regressions!C69)</f>
        <v>Urban</v>
      </c>
      <c r="D59" s="342" t="str">
        <f>IF(ISBLANK(Regressions!D69), " ", Regressions!D69)</f>
        <v> </v>
      </c>
      <c r="E59" s="220" t="e">
        <f>IF(ISNUMBER(Regressions!E69),ROUND(Regressions!E69, 1), NA())</f>
        <v>#N/A</v>
      </c>
      <c r="F59" s="343" t="e">
        <f>IF(ISNUMBER(Regressions!F69),ROUND(Regressions!F69, 1), NA())</f>
        <v>#N/A</v>
      </c>
      <c r="G59" s="242" t="e">
        <f>IF(ISNUMBER(Regressions!G69),ROUND(Regressions!G69, 1), NA())</f>
        <v>#N/A</v>
      </c>
      <c r="H59" s="344" t="e">
        <f>IF(ISNUMBER(Regressions!H69),ROUND(Regressions!H69, 1), NA())</f>
        <v>#N/A</v>
      </c>
      <c r="I59" s="243" t="e">
        <f>IF(ISNUMBER(Regressions!I69),ROUND(Regressions!I69, 1), NA())</f>
        <v>#N/A</v>
      </c>
      <c r="J59" s="345" t="e">
        <f>IF(ISNUMBER(Regressions!K69),ROUND(Regressions!K69, 1), NA())</f>
        <v>#N/A</v>
      </c>
      <c r="K59" s="343" t="e">
        <f>IF(ISNUMBER(Regressions!L69),ROUND(Regressions!L69, 1), NA())</f>
        <v>#N/A</v>
      </c>
      <c r="L59" s="244" t="e">
        <f>IF(ISNUMBER(Regressions!M69),ROUND(Regressions!M69, 1), NA())</f>
        <v>#N/A</v>
      </c>
      <c r="M59" s="344" t="e">
        <f>IF(ISNUMBER(Regressions!N69),ROUND(Regressions!N69, 1), NA())</f>
        <v>#N/A</v>
      </c>
      <c r="N59" s="243" t="e">
        <f>IF(ISNUMBER(Regressions!O69),ROUND(Regressions!O69, 1), NA())</f>
        <v>#N/A</v>
      </c>
      <c r="O59" s="345" t="e">
        <f>IF(ISNUMBER(Regressions!Q69),ROUND(Regressions!Q69, 1), NA())</f>
        <v>#N/A</v>
      </c>
      <c r="P59" s="343" t="e">
        <f>IF(ISNUMBER(Regressions!R69),ROUND(Regressions!R69, 1), NA())</f>
        <v>#N/A</v>
      </c>
      <c r="Q59" s="221" t="e">
        <f>IF(ISNUMBER(Regressions!S69),ROUND(Regressions!S69, 1), NA())</f>
        <v>#N/A</v>
      </c>
      <c r="R59" s="344" t="e">
        <f>IF(ISNUMBER(Regressions!T69),ROUND(Regressions!T69, 1), NA())</f>
        <v>#N/A</v>
      </c>
      <c r="S59" s="243" t="e">
        <f>IF(ISNUMBER(Regressions!U69),ROUND(Regressions!U69, 1), NA())</f>
        <v>#N/A</v>
      </c>
    </row>
    <row xmlns:x14ac="http://schemas.microsoft.com/office/spreadsheetml/2009/9/ac" r="60" hidden="true" x14ac:dyDescent="0.2">
      <c r="A60" s="340" t="str">
        <f>IF(ISBLANK(Regressions!A70), " ", Regressions!A70)</f>
        <v>Dominican Republic</v>
      </c>
      <c r="B60" s="341">
        <f>IF(ISBLANK(Regressions!B70), " ", Regressions!B70)</f>
        <v>2025</v>
      </c>
      <c r="C60" s="346" t="str">
        <f>IF(ISBLANK(Regressions!C70), " ", Regressions!C70)</f>
        <v>Urban</v>
      </c>
      <c r="D60" s="342" t="str">
        <f>IF(ISBLANK(Regressions!D70), " ", Regressions!D70)</f>
        <v> </v>
      </c>
      <c r="E60" s="220" t="e">
        <f>IF(ISNUMBER(Regressions!E70),ROUND(Regressions!E70, 1), NA())</f>
        <v>#N/A</v>
      </c>
      <c r="F60" s="343" t="e">
        <f>IF(ISNUMBER(Regressions!F70),ROUND(Regressions!F70, 1), NA())</f>
        <v>#N/A</v>
      </c>
      <c r="G60" s="242" t="e">
        <f>IF(ISNUMBER(Regressions!G70),ROUND(Regressions!G70, 1), NA())</f>
        <v>#N/A</v>
      </c>
      <c r="H60" s="344" t="e">
        <f>IF(ISNUMBER(Regressions!H70),ROUND(Regressions!H70, 1), NA())</f>
        <v>#N/A</v>
      </c>
      <c r="I60" s="243" t="e">
        <f>IF(ISNUMBER(Regressions!I70),ROUND(Regressions!I70, 1), NA())</f>
        <v>#N/A</v>
      </c>
      <c r="J60" s="345" t="e">
        <f>IF(ISNUMBER(Regressions!K70),ROUND(Regressions!K70, 1), NA())</f>
        <v>#N/A</v>
      </c>
      <c r="K60" s="343" t="e">
        <f>IF(ISNUMBER(Regressions!L70),ROUND(Regressions!L70, 1), NA())</f>
        <v>#N/A</v>
      </c>
      <c r="L60" s="244" t="e">
        <f>IF(ISNUMBER(Regressions!M70),ROUND(Regressions!M70, 1), NA())</f>
        <v>#N/A</v>
      </c>
      <c r="M60" s="344" t="e">
        <f>IF(ISNUMBER(Regressions!N70),ROUND(Regressions!N70, 1), NA())</f>
        <v>#N/A</v>
      </c>
      <c r="N60" s="243" t="e">
        <f>IF(ISNUMBER(Regressions!O70),ROUND(Regressions!O70, 1), NA())</f>
        <v>#N/A</v>
      </c>
      <c r="O60" s="345" t="e">
        <f>IF(ISNUMBER(Regressions!Q70),ROUND(Regressions!Q70, 1), NA())</f>
        <v>#N/A</v>
      </c>
      <c r="P60" s="343" t="e">
        <f>IF(ISNUMBER(Regressions!R70),ROUND(Regressions!R70, 1), NA())</f>
        <v>#N/A</v>
      </c>
      <c r="Q60" s="221" t="e">
        <f>IF(ISNUMBER(Regressions!S70),ROUND(Regressions!S70, 1), NA())</f>
        <v>#N/A</v>
      </c>
      <c r="R60" s="344" t="e">
        <f>IF(ISNUMBER(Regressions!T70),ROUND(Regressions!T70, 1), NA())</f>
        <v>#N/A</v>
      </c>
      <c r="S60" s="243" t="e">
        <f>IF(ISNUMBER(Regressions!U70),ROUND(Regressions!U70, 1), NA())</f>
        <v>#N/A</v>
      </c>
    </row>
    <row xmlns:x14ac="http://schemas.microsoft.com/office/spreadsheetml/2009/9/ac" r="61" hidden="true" x14ac:dyDescent="0.2">
      <c r="A61" s="340" t="str">
        <f>IF(ISBLANK(Regressions!A71), " ", Regressions!A71)</f>
        <v>Dominican Republic</v>
      </c>
      <c r="B61" s="341">
        <f>IF(ISBLANK(Regressions!B71), " ", Regressions!B71)</f>
        <v>2026</v>
      </c>
      <c r="C61" s="346" t="str">
        <f>IF(ISBLANK(Regressions!C71), " ", Regressions!C71)</f>
        <v>Urban</v>
      </c>
      <c r="D61" s="342" t="str">
        <f>IF(ISBLANK(Regressions!D71), " ", Regressions!D71)</f>
        <v> </v>
      </c>
      <c r="E61" s="220" t="e">
        <f>IF(ISNUMBER(Regressions!E71),ROUND(Regressions!E71, 1), NA())</f>
        <v>#N/A</v>
      </c>
      <c r="F61" s="343" t="e">
        <f>IF(ISNUMBER(Regressions!F71),ROUND(Regressions!F71, 1), NA())</f>
        <v>#N/A</v>
      </c>
      <c r="G61" s="242" t="e">
        <f>IF(ISNUMBER(Regressions!G71),ROUND(Regressions!G71, 1), NA())</f>
        <v>#N/A</v>
      </c>
      <c r="H61" s="344" t="e">
        <f>IF(ISNUMBER(Regressions!H71),ROUND(Regressions!H71, 1), NA())</f>
        <v>#N/A</v>
      </c>
      <c r="I61" s="243" t="e">
        <f>IF(ISNUMBER(Regressions!I71),ROUND(Regressions!I71, 1), NA())</f>
        <v>#N/A</v>
      </c>
      <c r="J61" s="345" t="e">
        <f>IF(ISNUMBER(Regressions!K71),ROUND(Regressions!K71, 1), NA())</f>
        <v>#N/A</v>
      </c>
      <c r="K61" s="343" t="e">
        <f>IF(ISNUMBER(Regressions!L71),ROUND(Regressions!L71, 1), NA())</f>
        <v>#N/A</v>
      </c>
      <c r="L61" s="244" t="e">
        <f>IF(ISNUMBER(Regressions!M71),ROUND(Regressions!M71, 1), NA())</f>
        <v>#N/A</v>
      </c>
      <c r="M61" s="344" t="e">
        <f>IF(ISNUMBER(Regressions!N71),ROUND(Regressions!N71, 1), NA())</f>
        <v>#N/A</v>
      </c>
      <c r="N61" s="243" t="e">
        <f>IF(ISNUMBER(Regressions!O71),ROUND(Regressions!O71, 1), NA())</f>
        <v>#N/A</v>
      </c>
      <c r="O61" s="345" t="e">
        <f>IF(ISNUMBER(Regressions!Q71),ROUND(Regressions!Q71, 1), NA())</f>
        <v>#N/A</v>
      </c>
      <c r="P61" s="343" t="e">
        <f>IF(ISNUMBER(Regressions!R71),ROUND(Regressions!R71, 1), NA())</f>
        <v>#N/A</v>
      </c>
      <c r="Q61" s="221" t="e">
        <f>IF(ISNUMBER(Regressions!S71),ROUND(Regressions!S71, 1), NA())</f>
        <v>#N/A</v>
      </c>
      <c r="R61" s="344" t="e">
        <f>IF(ISNUMBER(Regressions!T71),ROUND(Regressions!T71, 1), NA())</f>
        <v>#N/A</v>
      </c>
      <c r="S61" s="243" t="e">
        <f>IF(ISNUMBER(Regressions!U71),ROUND(Regressions!U71, 1), NA())</f>
        <v>#N/A</v>
      </c>
    </row>
    <row xmlns:x14ac="http://schemas.microsoft.com/office/spreadsheetml/2009/9/ac" r="62" hidden="true" x14ac:dyDescent="0.2">
      <c r="A62" s="340" t="str">
        <f>IF(ISBLANK(Regressions!A72), " ", Regressions!A72)</f>
        <v>Dominican Republic</v>
      </c>
      <c r="B62" s="341">
        <f>IF(ISBLANK(Regressions!B72), " ", Regressions!B72)</f>
        <v>2027</v>
      </c>
      <c r="C62" s="346" t="str">
        <f>IF(ISBLANK(Regressions!C72), " ", Regressions!C72)</f>
        <v>Urban</v>
      </c>
      <c r="D62" s="342" t="str">
        <f>IF(ISBLANK(Regressions!D72), " ", Regressions!D72)</f>
        <v> </v>
      </c>
      <c r="E62" s="220" t="e">
        <f>IF(ISNUMBER(Regressions!E72),ROUND(Regressions!E72, 1), NA())</f>
        <v>#N/A</v>
      </c>
      <c r="F62" s="343" t="e">
        <f>IF(ISNUMBER(Regressions!F72),ROUND(Regressions!F72, 1), NA())</f>
        <v>#N/A</v>
      </c>
      <c r="G62" s="242" t="e">
        <f>IF(ISNUMBER(Regressions!G72),ROUND(Regressions!G72, 1), NA())</f>
        <v>#N/A</v>
      </c>
      <c r="H62" s="344" t="e">
        <f>IF(ISNUMBER(Regressions!H72),ROUND(Regressions!H72, 1), NA())</f>
        <v>#N/A</v>
      </c>
      <c r="I62" s="243" t="e">
        <f>IF(ISNUMBER(Regressions!I72),ROUND(Regressions!I72, 1), NA())</f>
        <v>#N/A</v>
      </c>
      <c r="J62" s="345" t="e">
        <f>IF(ISNUMBER(Regressions!K72),ROUND(Regressions!K72, 1), NA())</f>
        <v>#N/A</v>
      </c>
      <c r="K62" s="343" t="e">
        <f>IF(ISNUMBER(Regressions!L72),ROUND(Regressions!L72, 1), NA())</f>
        <v>#N/A</v>
      </c>
      <c r="L62" s="244" t="e">
        <f>IF(ISNUMBER(Regressions!M72),ROUND(Regressions!M72, 1), NA())</f>
        <v>#N/A</v>
      </c>
      <c r="M62" s="344" t="e">
        <f>IF(ISNUMBER(Regressions!N72),ROUND(Regressions!N72, 1), NA())</f>
        <v>#N/A</v>
      </c>
      <c r="N62" s="243" t="e">
        <f>IF(ISNUMBER(Regressions!O72),ROUND(Regressions!O72, 1), NA())</f>
        <v>#N/A</v>
      </c>
      <c r="O62" s="345" t="e">
        <f>IF(ISNUMBER(Regressions!Q72),ROUND(Regressions!Q72, 1), NA())</f>
        <v>#N/A</v>
      </c>
      <c r="P62" s="343" t="e">
        <f>IF(ISNUMBER(Regressions!R72),ROUND(Regressions!R72, 1), NA())</f>
        <v>#N/A</v>
      </c>
      <c r="Q62" s="221" t="e">
        <f>IF(ISNUMBER(Regressions!S72),ROUND(Regressions!S72, 1), NA())</f>
        <v>#N/A</v>
      </c>
      <c r="R62" s="344" t="e">
        <f>IF(ISNUMBER(Regressions!T72),ROUND(Regressions!T72, 1), NA())</f>
        <v>#N/A</v>
      </c>
      <c r="S62" s="243" t="e">
        <f>IF(ISNUMBER(Regressions!U72),ROUND(Regressions!U72, 1), NA())</f>
        <v>#N/A</v>
      </c>
    </row>
    <row xmlns:x14ac="http://schemas.microsoft.com/office/spreadsheetml/2009/9/ac" r="63" hidden="true" x14ac:dyDescent="0.2">
      <c r="A63" s="340" t="str">
        <f>IF(ISBLANK(Regressions!A73), " ", Regressions!A73)</f>
        <v>Dominican Republic</v>
      </c>
      <c r="B63" s="341">
        <f>IF(ISBLANK(Regressions!B73), " ", Regressions!B73)</f>
        <v>2028</v>
      </c>
      <c r="C63" s="346" t="str">
        <f>IF(ISBLANK(Regressions!C73), " ", Regressions!C73)</f>
        <v>Urban</v>
      </c>
      <c r="D63" s="342" t="str">
        <f>IF(ISBLANK(Regressions!D73), " ", Regressions!D73)</f>
        <v> </v>
      </c>
      <c r="E63" s="220" t="e">
        <f>IF(ISNUMBER(Regressions!E73),ROUND(Regressions!E73, 1), NA())</f>
        <v>#N/A</v>
      </c>
      <c r="F63" s="343" t="e">
        <f>IF(ISNUMBER(Regressions!F73),ROUND(Regressions!F73, 1), NA())</f>
        <v>#N/A</v>
      </c>
      <c r="G63" s="242" t="e">
        <f>IF(ISNUMBER(Regressions!G73),ROUND(Regressions!G73, 1), NA())</f>
        <v>#N/A</v>
      </c>
      <c r="H63" s="344" t="e">
        <f>IF(ISNUMBER(Regressions!H73),ROUND(Regressions!H73, 1), NA())</f>
        <v>#N/A</v>
      </c>
      <c r="I63" s="243" t="e">
        <f>IF(ISNUMBER(Regressions!I73),ROUND(Regressions!I73, 1), NA())</f>
        <v>#N/A</v>
      </c>
      <c r="J63" s="345" t="e">
        <f>IF(ISNUMBER(Regressions!K73),ROUND(Regressions!K73, 1), NA())</f>
        <v>#N/A</v>
      </c>
      <c r="K63" s="343" t="e">
        <f>IF(ISNUMBER(Regressions!L73),ROUND(Regressions!L73, 1), NA())</f>
        <v>#N/A</v>
      </c>
      <c r="L63" s="244" t="e">
        <f>IF(ISNUMBER(Regressions!M73),ROUND(Regressions!M73, 1), NA())</f>
        <v>#N/A</v>
      </c>
      <c r="M63" s="344" t="e">
        <f>IF(ISNUMBER(Regressions!N73),ROUND(Regressions!N73, 1), NA())</f>
        <v>#N/A</v>
      </c>
      <c r="N63" s="243" t="e">
        <f>IF(ISNUMBER(Regressions!O73),ROUND(Regressions!O73, 1), NA())</f>
        <v>#N/A</v>
      </c>
      <c r="O63" s="345" t="e">
        <f>IF(ISNUMBER(Regressions!Q73),ROUND(Regressions!Q73, 1), NA())</f>
        <v>#N/A</v>
      </c>
      <c r="P63" s="343" t="e">
        <f>IF(ISNUMBER(Regressions!R73),ROUND(Regressions!R73, 1), NA())</f>
        <v>#N/A</v>
      </c>
      <c r="Q63" s="221" t="e">
        <f>IF(ISNUMBER(Regressions!S73),ROUND(Regressions!S73, 1), NA())</f>
        <v>#N/A</v>
      </c>
      <c r="R63" s="344" t="e">
        <f>IF(ISNUMBER(Regressions!T73),ROUND(Regressions!T73, 1), NA())</f>
        <v>#N/A</v>
      </c>
      <c r="S63" s="243" t="e">
        <f>IF(ISNUMBER(Regressions!U73),ROUND(Regressions!U73, 1), NA())</f>
        <v>#N/A</v>
      </c>
    </row>
    <row xmlns:x14ac="http://schemas.microsoft.com/office/spreadsheetml/2009/9/ac" r="64" hidden="true" x14ac:dyDescent="0.2">
      <c r="A64" s="340" t="str">
        <f>IF(ISBLANK(Regressions!A74), " ", Regressions!A74)</f>
        <v>Dominican Republic</v>
      </c>
      <c r="B64" s="341">
        <f>IF(ISBLANK(Regressions!B74), " ", Regressions!B74)</f>
        <v>2029</v>
      </c>
      <c r="C64" s="346" t="str">
        <f>IF(ISBLANK(Regressions!C74), " ", Regressions!C74)</f>
        <v>Urban</v>
      </c>
      <c r="D64" s="342" t="str">
        <f>IF(ISBLANK(Regressions!D74), " ", Regressions!D74)</f>
        <v> </v>
      </c>
      <c r="E64" s="220" t="e">
        <f>IF(ISNUMBER(Regressions!E74),ROUND(Regressions!E74, 1), NA())</f>
        <v>#N/A</v>
      </c>
      <c r="F64" s="343" t="e">
        <f>IF(ISNUMBER(Regressions!F74),ROUND(Regressions!F74, 1), NA())</f>
        <v>#N/A</v>
      </c>
      <c r="G64" s="242" t="e">
        <f>IF(ISNUMBER(Regressions!G74),ROUND(Regressions!G74, 1), NA())</f>
        <v>#N/A</v>
      </c>
      <c r="H64" s="344" t="e">
        <f>IF(ISNUMBER(Regressions!H74),ROUND(Regressions!H74, 1), NA())</f>
        <v>#N/A</v>
      </c>
      <c r="I64" s="243" t="e">
        <f>IF(ISNUMBER(Regressions!I74),ROUND(Regressions!I74, 1), NA())</f>
        <v>#N/A</v>
      </c>
      <c r="J64" s="345" t="e">
        <f>IF(ISNUMBER(Regressions!K74),ROUND(Regressions!K74, 1), NA())</f>
        <v>#N/A</v>
      </c>
      <c r="K64" s="343" t="e">
        <f>IF(ISNUMBER(Regressions!L74),ROUND(Regressions!L74, 1), NA())</f>
        <v>#N/A</v>
      </c>
      <c r="L64" s="244" t="e">
        <f>IF(ISNUMBER(Regressions!M74),ROUND(Regressions!M74, 1), NA())</f>
        <v>#N/A</v>
      </c>
      <c r="M64" s="344" t="e">
        <f>IF(ISNUMBER(Regressions!N74),ROUND(Regressions!N74, 1), NA())</f>
        <v>#N/A</v>
      </c>
      <c r="N64" s="243" t="e">
        <f>IF(ISNUMBER(Regressions!O74),ROUND(Regressions!O74, 1), NA())</f>
        <v>#N/A</v>
      </c>
      <c r="O64" s="345" t="e">
        <f>IF(ISNUMBER(Regressions!Q74),ROUND(Regressions!Q74, 1), NA())</f>
        <v>#N/A</v>
      </c>
      <c r="P64" s="343" t="e">
        <f>IF(ISNUMBER(Regressions!R74),ROUND(Regressions!R74, 1), NA())</f>
        <v>#N/A</v>
      </c>
      <c r="Q64" s="221" t="e">
        <f>IF(ISNUMBER(Regressions!S74),ROUND(Regressions!S74, 1), NA())</f>
        <v>#N/A</v>
      </c>
      <c r="R64" s="344" t="e">
        <f>IF(ISNUMBER(Regressions!T74),ROUND(Regressions!T74, 1), NA())</f>
        <v>#N/A</v>
      </c>
      <c r="S64" s="243" t="e">
        <f>IF(ISNUMBER(Regressions!U74),ROUND(Regressions!U74, 1), NA())</f>
        <v>#N/A</v>
      </c>
    </row>
    <row xmlns:x14ac="http://schemas.microsoft.com/office/spreadsheetml/2009/9/ac" r="65" hidden="true" x14ac:dyDescent="0.2">
      <c r="A65" s="340" t="str">
        <f>IF(ISBLANK(Regressions!A75), " ", Regressions!A75)</f>
        <v>Dominican Republic</v>
      </c>
      <c r="B65" s="341">
        <f>IF(ISBLANK(Regressions!B75), " ", Regressions!B75)</f>
        <v>2030</v>
      </c>
      <c r="C65" s="346" t="str">
        <f>IF(ISBLANK(Regressions!C75), " ", Regressions!C75)</f>
        <v>Urban</v>
      </c>
      <c r="D65" s="342" t="str">
        <f>IF(ISBLANK(Regressions!D75), " ", Regressions!D75)</f>
        <v> </v>
      </c>
      <c r="E65" s="220" t="e">
        <f>IF(ISNUMBER(Regressions!E75),ROUND(Regressions!E75, 1), NA())</f>
        <v>#N/A</v>
      </c>
      <c r="F65" s="343" t="e">
        <f>IF(ISNUMBER(Regressions!F75),ROUND(Regressions!F75, 1), NA())</f>
        <v>#N/A</v>
      </c>
      <c r="G65" s="242" t="e">
        <f>IF(ISNUMBER(Regressions!G75),ROUND(Regressions!G75, 1), NA())</f>
        <v>#N/A</v>
      </c>
      <c r="H65" s="344" t="e">
        <f>IF(ISNUMBER(Regressions!H75),ROUND(Regressions!H75, 1), NA())</f>
        <v>#N/A</v>
      </c>
      <c r="I65" s="243" t="e">
        <f>IF(ISNUMBER(Regressions!I75),ROUND(Regressions!I75, 1), NA())</f>
        <v>#N/A</v>
      </c>
      <c r="J65" s="345" t="e">
        <f>IF(ISNUMBER(Regressions!K75),ROUND(Regressions!K75, 1), NA())</f>
        <v>#N/A</v>
      </c>
      <c r="K65" s="343" t="e">
        <f>IF(ISNUMBER(Regressions!L75),ROUND(Regressions!L75, 1), NA())</f>
        <v>#N/A</v>
      </c>
      <c r="L65" s="244" t="e">
        <f>IF(ISNUMBER(Regressions!M75),ROUND(Regressions!M75, 1), NA())</f>
        <v>#N/A</v>
      </c>
      <c r="M65" s="344" t="e">
        <f>IF(ISNUMBER(Regressions!N75),ROUND(Regressions!N75, 1), NA())</f>
        <v>#N/A</v>
      </c>
      <c r="N65" s="243" t="e">
        <f>IF(ISNUMBER(Regressions!O75),ROUND(Regressions!O75, 1), NA())</f>
        <v>#N/A</v>
      </c>
      <c r="O65" s="345" t="e">
        <f>IF(ISNUMBER(Regressions!Q75),ROUND(Regressions!Q75, 1), NA())</f>
        <v>#N/A</v>
      </c>
      <c r="P65" s="343" t="e">
        <f>IF(ISNUMBER(Regressions!R75),ROUND(Regressions!R75, 1), NA())</f>
        <v>#N/A</v>
      </c>
      <c r="Q65" s="221" t="e">
        <f>IF(ISNUMBER(Regressions!S75),ROUND(Regressions!S75, 1), NA())</f>
        <v>#N/A</v>
      </c>
      <c r="R65" s="344" t="e">
        <f>IF(ISNUMBER(Regressions!T75),ROUND(Regressions!T75, 1), NA())</f>
        <v>#N/A</v>
      </c>
      <c r="S65" s="243" t="e">
        <f>IF(ISNUMBER(Regressions!U75),ROUND(Regressions!U75, 1), NA())</f>
        <v>#N/A</v>
      </c>
    </row>
    <row xmlns:x14ac="http://schemas.microsoft.com/office/spreadsheetml/2009/9/ac" r="66" x14ac:dyDescent="0.2">
      <c r="A66" s="340" t="str">
        <f>IF(ISBLANK(Regressions!A76), " ", Regressions!A76)</f>
        <v>Dominican Republic</v>
      </c>
      <c r="B66" s="341">
        <f>IF(ISBLANK(Regressions!B76), " ", Regressions!B76)</f>
        <v>2000</v>
      </c>
      <c r="C66" s="346" t="str">
        <f>IF(ISBLANK(Regressions!C76), " ", Regressions!C76)</f>
        <v>Rural</v>
      </c>
      <c r="D66" s="342">
        <f>IF(ISBLANK(Regressions!D76), " ", Regressions!D76)</f>
        <v>1117362.057533798</v>
      </c>
      <c r="E66" s="220" t="e">
        <f>IF(ISNUMBER(Regressions!E76),ROUND(Regressions!E76, 1), NA())</f>
        <v>#N/A</v>
      </c>
      <c r="F66" s="343">
        <f>IF(ISNUMBER(Regressions!F76),ROUND(Regressions!F76, 1), NA())</f>
        <v>51.1</v>
      </c>
      <c r="G66" s="242" t="e">
        <f>IF(ISNUMBER(Regressions!G76),ROUND(Regressions!G76, 1), NA())</f>
        <v>#N/A</v>
      </c>
      <c r="H66" s="344" t="e">
        <f>IF(ISNUMBER(Regressions!H76),ROUND(Regressions!H76, 1), NA())</f>
        <v>#N/A</v>
      </c>
      <c r="I66" s="243">
        <f>IF(ISNUMBER(Regressions!I76),ROUND(Regressions!I76, 1), NA())</f>
        <v>48.9</v>
      </c>
      <c r="J66" s="345" t="e">
        <f>IF(ISNUMBER(Regressions!K76),ROUND(Regressions!K76, 1), NA())</f>
        <v>#N/A</v>
      </c>
      <c r="K66" s="343">
        <f>IF(ISNUMBER(Regressions!L76),ROUND(Regressions!L76, 1), NA())</f>
        <v>100</v>
      </c>
      <c r="L66" s="244" t="e">
        <f>IF(ISNUMBER(Regressions!M76),ROUND(Regressions!M76, 1), NA())</f>
        <v>#N/A</v>
      </c>
      <c r="M66" s="344" t="e">
        <f>IF(ISNUMBER(Regressions!N76),ROUND(Regressions!N76, 1), NA())</f>
        <v>#N/A</v>
      </c>
      <c r="N66" s="243">
        <f>IF(ISNUMBER(Regressions!O76),ROUND(Regressions!O76, 1), NA())</f>
        <v>0</v>
      </c>
      <c r="O66" s="345" t="e">
        <f>IF(ISNUMBER(Regressions!Q76),ROUND(Regressions!Q76, 1), NA())</f>
        <v>#N/A</v>
      </c>
      <c r="P66" s="343" t="e">
        <f>IF(ISNUMBER(Regressions!R76),ROUND(Regressions!R76, 1), NA())</f>
        <v>#N/A</v>
      </c>
      <c r="Q66" s="221" t="e">
        <f>IF(ISNUMBER(Regressions!S76),ROUND(Regressions!S76, 1), NA())</f>
        <v>#N/A</v>
      </c>
      <c r="R66" s="344" t="e">
        <f>IF(ISNUMBER(Regressions!T76),ROUND(Regressions!T76, 1), NA())</f>
        <v>#N/A</v>
      </c>
      <c r="S66" s="243" t="e">
        <f>IF(ISNUMBER(Regressions!U76),ROUND(Regressions!U76, 1), NA())</f>
        <v>#N/A</v>
      </c>
    </row>
    <row xmlns:x14ac="http://schemas.microsoft.com/office/spreadsheetml/2009/9/ac" r="67" x14ac:dyDescent="0.2">
      <c r="A67" s="340" t="str">
        <f>IF(ISBLANK(Regressions!A77), " ", Regressions!A77)</f>
        <v>Dominican Republic</v>
      </c>
      <c r="B67" s="341">
        <f>IF(ISBLANK(Regressions!B77), " ", Regressions!B77)</f>
        <v>2001</v>
      </c>
      <c r="C67" s="346" t="str">
        <f>IF(ISBLANK(Regressions!C77), " ", Regressions!C77)</f>
        <v>Rural</v>
      </c>
      <c r="D67" s="342">
        <f>IF(ISBLANK(Regressions!D77), " ", Regressions!D77)</f>
        <v>1080337.8276818469</v>
      </c>
      <c r="E67" s="220" t="e">
        <f>IF(ISNUMBER(Regressions!E77),ROUND(Regressions!E77, 1), NA())</f>
        <v>#N/A</v>
      </c>
      <c r="F67" s="343">
        <f>IF(ISNUMBER(Regressions!F77),ROUND(Regressions!F77, 1), NA())</f>
        <v>51.1</v>
      </c>
      <c r="G67" s="242" t="e">
        <f>IF(ISNUMBER(Regressions!G77),ROUND(Regressions!G77, 1), NA())</f>
        <v>#N/A</v>
      </c>
      <c r="H67" s="344" t="e">
        <f>IF(ISNUMBER(Regressions!H77),ROUND(Regressions!H77, 1), NA())</f>
        <v>#N/A</v>
      </c>
      <c r="I67" s="243">
        <f>IF(ISNUMBER(Regressions!I77),ROUND(Regressions!I77, 1), NA())</f>
        <v>48.9</v>
      </c>
      <c r="J67" s="345" t="e">
        <f>IF(ISNUMBER(Regressions!K77),ROUND(Regressions!K77, 1), NA())</f>
        <v>#N/A</v>
      </c>
      <c r="K67" s="343">
        <f>IF(ISNUMBER(Regressions!L77),ROUND(Regressions!L77, 1), NA())</f>
        <v>100</v>
      </c>
      <c r="L67" s="244" t="e">
        <f>IF(ISNUMBER(Regressions!M77),ROUND(Regressions!M77, 1), NA())</f>
        <v>#N/A</v>
      </c>
      <c r="M67" s="344" t="e">
        <f>IF(ISNUMBER(Regressions!N77),ROUND(Regressions!N77, 1), NA())</f>
        <v>#N/A</v>
      </c>
      <c r="N67" s="243">
        <f>IF(ISNUMBER(Regressions!O77),ROUND(Regressions!O77, 1), NA())</f>
        <v>0</v>
      </c>
      <c r="O67" s="345" t="e">
        <f>IF(ISNUMBER(Regressions!Q77),ROUND(Regressions!Q77, 1), NA())</f>
        <v>#N/A</v>
      </c>
      <c r="P67" s="343" t="e">
        <f>IF(ISNUMBER(Regressions!R77),ROUND(Regressions!R77, 1), NA())</f>
        <v>#N/A</v>
      </c>
      <c r="Q67" s="221" t="e">
        <f>IF(ISNUMBER(Regressions!S77),ROUND(Regressions!S77, 1), NA())</f>
        <v>#N/A</v>
      </c>
      <c r="R67" s="344" t="e">
        <f>IF(ISNUMBER(Regressions!T77),ROUND(Regressions!T77, 1), NA())</f>
        <v>#N/A</v>
      </c>
      <c r="S67" s="243" t="e">
        <f>IF(ISNUMBER(Regressions!U77),ROUND(Regressions!U77, 1), NA())</f>
        <v>#N/A</v>
      </c>
    </row>
    <row xmlns:x14ac="http://schemas.microsoft.com/office/spreadsheetml/2009/9/ac" r="68" x14ac:dyDescent="0.2">
      <c r="A68" s="340" t="str">
        <f>IF(ISBLANK(Regressions!A78), " ", Regressions!A78)</f>
        <v>Dominican Republic</v>
      </c>
      <c r="B68" s="341">
        <f>IF(ISBLANK(Regressions!B78), " ", Regressions!B78)</f>
        <v>2002</v>
      </c>
      <c r="C68" s="346" t="str">
        <f>IF(ISBLANK(Regressions!C78), " ", Regressions!C78)</f>
        <v>Rural</v>
      </c>
      <c r="D68" s="342">
        <f>IF(ISBLANK(Regressions!D78), " ", Regressions!D78)</f>
        <v>1060904.0883464811</v>
      </c>
      <c r="E68" s="220" t="e">
        <f>IF(ISNUMBER(Regressions!E78),ROUND(Regressions!E78, 1), NA())</f>
        <v>#N/A</v>
      </c>
      <c r="F68" s="343">
        <f>IF(ISNUMBER(Regressions!F78),ROUND(Regressions!F78, 1), NA())</f>
        <v>51.1</v>
      </c>
      <c r="G68" s="242" t="e">
        <f>IF(ISNUMBER(Regressions!G78),ROUND(Regressions!G78, 1), NA())</f>
        <v>#N/A</v>
      </c>
      <c r="H68" s="344" t="e">
        <f>IF(ISNUMBER(Regressions!H78),ROUND(Regressions!H78, 1), NA())</f>
        <v>#N/A</v>
      </c>
      <c r="I68" s="243">
        <f>IF(ISNUMBER(Regressions!I78),ROUND(Regressions!I78, 1), NA())</f>
        <v>48.9</v>
      </c>
      <c r="J68" s="345" t="e">
        <f>IF(ISNUMBER(Regressions!K78),ROUND(Regressions!K78, 1), NA())</f>
        <v>#N/A</v>
      </c>
      <c r="K68" s="343">
        <f>IF(ISNUMBER(Regressions!L78),ROUND(Regressions!L78, 1), NA())</f>
        <v>100</v>
      </c>
      <c r="L68" s="244" t="e">
        <f>IF(ISNUMBER(Regressions!M78),ROUND(Regressions!M78, 1), NA())</f>
        <v>#N/A</v>
      </c>
      <c r="M68" s="344" t="e">
        <f>IF(ISNUMBER(Regressions!N78),ROUND(Regressions!N78, 1), NA())</f>
        <v>#N/A</v>
      </c>
      <c r="N68" s="243">
        <f>IF(ISNUMBER(Regressions!O78),ROUND(Regressions!O78, 1), NA())</f>
        <v>0</v>
      </c>
      <c r="O68" s="345" t="e">
        <f>IF(ISNUMBER(Regressions!Q78),ROUND(Regressions!Q78, 1), NA())</f>
        <v>#N/A</v>
      </c>
      <c r="P68" s="343" t="e">
        <f>IF(ISNUMBER(Regressions!R78),ROUND(Regressions!R78, 1), NA())</f>
        <v>#N/A</v>
      </c>
      <c r="Q68" s="221" t="e">
        <f>IF(ISNUMBER(Regressions!S78),ROUND(Regressions!S78, 1), NA())</f>
        <v>#N/A</v>
      </c>
      <c r="R68" s="344" t="e">
        <f>IF(ISNUMBER(Regressions!T78),ROUND(Regressions!T78, 1), NA())</f>
        <v>#N/A</v>
      </c>
      <c r="S68" s="243" t="e">
        <f>IF(ISNUMBER(Regressions!U78),ROUND(Regressions!U78, 1), NA())</f>
        <v>#N/A</v>
      </c>
    </row>
    <row xmlns:x14ac="http://schemas.microsoft.com/office/spreadsheetml/2009/9/ac" r="69" x14ac:dyDescent="0.2">
      <c r="A69" s="340" t="str">
        <f>IF(ISBLANK(Regressions!A79), " ", Regressions!A79)</f>
        <v>Dominican Republic</v>
      </c>
      <c r="B69" s="341">
        <f>IF(ISBLANK(Regressions!B79), " ", Regressions!B79)</f>
        <v>2003</v>
      </c>
      <c r="C69" s="346" t="str">
        <f>IF(ISBLANK(Regressions!C79), " ", Regressions!C79)</f>
        <v>Rural</v>
      </c>
      <c r="D69" s="342">
        <f>IF(ISBLANK(Regressions!D79), " ", Regressions!D79)</f>
        <v>1028639.1278917691</v>
      </c>
      <c r="E69" s="220" t="e">
        <f>IF(ISNUMBER(Regressions!E79),ROUND(Regressions!E79, 1), NA())</f>
        <v>#N/A</v>
      </c>
      <c r="F69" s="343">
        <f>IF(ISNUMBER(Regressions!F79),ROUND(Regressions!F79, 1), NA())</f>
        <v>51.1</v>
      </c>
      <c r="G69" s="242" t="e">
        <f>IF(ISNUMBER(Regressions!G79),ROUND(Regressions!G79, 1), NA())</f>
        <v>#N/A</v>
      </c>
      <c r="H69" s="344" t="e">
        <f>IF(ISNUMBER(Regressions!H79),ROUND(Regressions!H79, 1), NA())</f>
        <v>#N/A</v>
      </c>
      <c r="I69" s="243">
        <f>IF(ISNUMBER(Regressions!I79),ROUND(Regressions!I79, 1), NA())</f>
        <v>48.9</v>
      </c>
      <c r="J69" s="345" t="e">
        <f>IF(ISNUMBER(Regressions!K79),ROUND(Regressions!K79, 1), NA())</f>
        <v>#N/A</v>
      </c>
      <c r="K69" s="343">
        <f>IF(ISNUMBER(Regressions!L79),ROUND(Regressions!L79, 1), NA())</f>
        <v>100</v>
      </c>
      <c r="L69" s="244" t="e">
        <f>IF(ISNUMBER(Regressions!M79),ROUND(Regressions!M79, 1), NA())</f>
        <v>#N/A</v>
      </c>
      <c r="M69" s="344" t="e">
        <f>IF(ISNUMBER(Regressions!N79),ROUND(Regressions!N79, 1), NA())</f>
        <v>#N/A</v>
      </c>
      <c r="N69" s="243">
        <f>IF(ISNUMBER(Regressions!O79),ROUND(Regressions!O79, 1), NA())</f>
        <v>0</v>
      </c>
      <c r="O69" s="345" t="e">
        <f>IF(ISNUMBER(Regressions!Q79),ROUND(Regressions!Q79, 1), NA())</f>
        <v>#N/A</v>
      </c>
      <c r="P69" s="343" t="e">
        <f>IF(ISNUMBER(Regressions!R79),ROUND(Regressions!R79, 1), NA())</f>
        <v>#N/A</v>
      </c>
      <c r="Q69" s="221" t="e">
        <f>IF(ISNUMBER(Regressions!S79),ROUND(Regressions!S79, 1), NA())</f>
        <v>#N/A</v>
      </c>
      <c r="R69" s="344" t="e">
        <f>IF(ISNUMBER(Regressions!T79),ROUND(Regressions!T79, 1), NA())</f>
        <v>#N/A</v>
      </c>
      <c r="S69" s="243" t="e">
        <f>IF(ISNUMBER(Regressions!U79),ROUND(Regressions!U79, 1), NA())</f>
        <v>#N/A</v>
      </c>
    </row>
    <row xmlns:x14ac="http://schemas.microsoft.com/office/spreadsheetml/2009/9/ac" r="70" x14ac:dyDescent="0.2">
      <c r="A70" s="340" t="str">
        <f>IF(ISBLANK(Regressions!A80), " ", Regressions!A80)</f>
        <v>Dominican Republic</v>
      </c>
      <c r="B70" s="341">
        <f>IF(ISBLANK(Regressions!B80), " ", Regressions!B80)</f>
        <v>2004</v>
      </c>
      <c r="C70" s="346" t="str">
        <f>IF(ISBLANK(Regressions!C80), " ", Regressions!C80)</f>
        <v>Rural</v>
      </c>
      <c r="D70" s="342">
        <f>IF(ISBLANK(Regressions!D80), " ", Regressions!D80)</f>
        <v>991483.79648056033</v>
      </c>
      <c r="E70" s="220" t="e">
        <f>IF(ISNUMBER(Regressions!E80),ROUND(Regressions!E80, 1), NA())</f>
        <v>#N/A</v>
      </c>
      <c r="F70" s="343">
        <f>IF(ISNUMBER(Regressions!F80),ROUND(Regressions!F80, 1), NA())</f>
        <v>51.1</v>
      </c>
      <c r="G70" s="242" t="e">
        <f>IF(ISNUMBER(Regressions!G80),ROUND(Regressions!G80, 1), NA())</f>
        <v>#N/A</v>
      </c>
      <c r="H70" s="344" t="e">
        <f>IF(ISNUMBER(Regressions!H80),ROUND(Regressions!H80, 1), NA())</f>
        <v>#N/A</v>
      </c>
      <c r="I70" s="243">
        <f>IF(ISNUMBER(Regressions!I80),ROUND(Regressions!I80, 1), NA())</f>
        <v>48.9</v>
      </c>
      <c r="J70" s="345" t="e">
        <f>IF(ISNUMBER(Regressions!K80),ROUND(Regressions!K80, 1), NA())</f>
        <v>#N/A</v>
      </c>
      <c r="K70" s="343">
        <f>IF(ISNUMBER(Regressions!L80),ROUND(Regressions!L80, 1), NA())</f>
        <v>100</v>
      </c>
      <c r="L70" s="244" t="e">
        <f>IF(ISNUMBER(Regressions!M80),ROUND(Regressions!M80, 1), NA())</f>
        <v>#N/A</v>
      </c>
      <c r="M70" s="344" t="e">
        <f>IF(ISNUMBER(Regressions!N80),ROUND(Regressions!N80, 1), NA())</f>
        <v>#N/A</v>
      </c>
      <c r="N70" s="243">
        <f>IF(ISNUMBER(Regressions!O80),ROUND(Regressions!O80, 1), NA())</f>
        <v>0</v>
      </c>
      <c r="O70" s="345" t="e">
        <f>IF(ISNUMBER(Regressions!Q80),ROUND(Regressions!Q80, 1), NA())</f>
        <v>#N/A</v>
      </c>
      <c r="P70" s="343" t="e">
        <f>IF(ISNUMBER(Regressions!R80),ROUND(Regressions!R80, 1), NA())</f>
        <v>#N/A</v>
      </c>
      <c r="Q70" s="221" t="e">
        <f>IF(ISNUMBER(Regressions!S80),ROUND(Regressions!S80, 1), NA())</f>
        <v>#N/A</v>
      </c>
      <c r="R70" s="344" t="e">
        <f>IF(ISNUMBER(Regressions!T80),ROUND(Regressions!T80, 1), NA())</f>
        <v>#N/A</v>
      </c>
      <c r="S70" s="243" t="e">
        <f>IF(ISNUMBER(Regressions!U80),ROUND(Regressions!U80, 1), NA())</f>
        <v>#N/A</v>
      </c>
    </row>
    <row xmlns:x14ac="http://schemas.microsoft.com/office/spreadsheetml/2009/9/ac" r="71" x14ac:dyDescent="0.2">
      <c r="A71" s="340" t="str">
        <f>IF(ISBLANK(Regressions!A81), " ", Regressions!A81)</f>
        <v>Dominican Republic</v>
      </c>
      <c r="B71" s="341">
        <f>IF(ISBLANK(Regressions!B81), " ", Regressions!B81)</f>
        <v>2005</v>
      </c>
      <c r="C71" s="346" t="str">
        <f>IF(ISBLANK(Regressions!C81), " ", Regressions!C81)</f>
        <v>Rural</v>
      </c>
      <c r="D71" s="342">
        <f>IF(ISBLANK(Regressions!D81), " ", Regressions!D81)</f>
        <v>955266.98949180602</v>
      </c>
      <c r="E71" s="220" t="e">
        <f>IF(ISNUMBER(Regressions!E81),ROUND(Regressions!E81, 1), NA())</f>
        <v>#N/A</v>
      </c>
      <c r="F71" s="343">
        <f>IF(ISNUMBER(Regressions!F81),ROUND(Regressions!F81, 1), NA())</f>
        <v>52.5</v>
      </c>
      <c r="G71" s="242" t="e">
        <f>IF(ISNUMBER(Regressions!G81),ROUND(Regressions!G81, 1), NA())</f>
        <v>#N/A</v>
      </c>
      <c r="H71" s="344" t="e">
        <f>IF(ISNUMBER(Regressions!H81),ROUND(Regressions!H81, 1), NA())</f>
        <v>#N/A</v>
      </c>
      <c r="I71" s="243">
        <f>IF(ISNUMBER(Regressions!I81),ROUND(Regressions!I81, 1), NA())</f>
        <v>47.5</v>
      </c>
      <c r="J71" s="345" t="e">
        <f>IF(ISNUMBER(Regressions!K81),ROUND(Regressions!K81, 1), NA())</f>
        <v>#N/A</v>
      </c>
      <c r="K71" s="343">
        <f>IF(ISNUMBER(Regressions!L81),ROUND(Regressions!L81, 1), NA())</f>
        <v>100</v>
      </c>
      <c r="L71" s="244" t="e">
        <f>IF(ISNUMBER(Regressions!M81),ROUND(Regressions!M81, 1), NA())</f>
        <v>#N/A</v>
      </c>
      <c r="M71" s="344" t="e">
        <f>IF(ISNUMBER(Regressions!N81),ROUND(Regressions!N81, 1), NA())</f>
        <v>#N/A</v>
      </c>
      <c r="N71" s="243">
        <f>IF(ISNUMBER(Regressions!O81),ROUND(Regressions!O81, 1), NA())</f>
        <v>0</v>
      </c>
      <c r="O71" s="345" t="e">
        <f>IF(ISNUMBER(Regressions!Q81),ROUND(Regressions!Q81, 1), NA())</f>
        <v>#N/A</v>
      </c>
      <c r="P71" s="343" t="e">
        <f>IF(ISNUMBER(Regressions!R81),ROUND(Regressions!R81, 1), NA())</f>
        <v>#N/A</v>
      </c>
      <c r="Q71" s="221" t="e">
        <f>IF(ISNUMBER(Regressions!S81),ROUND(Regressions!S81, 1), NA())</f>
        <v>#N/A</v>
      </c>
      <c r="R71" s="344" t="e">
        <f>IF(ISNUMBER(Regressions!T81),ROUND(Regressions!T81, 1), NA())</f>
        <v>#N/A</v>
      </c>
      <c r="S71" s="243" t="e">
        <f>IF(ISNUMBER(Regressions!U81),ROUND(Regressions!U81, 1), NA())</f>
        <v>#N/A</v>
      </c>
    </row>
    <row xmlns:x14ac="http://schemas.microsoft.com/office/spreadsheetml/2009/9/ac" r="72" x14ac:dyDescent="0.2">
      <c r="A72" s="340" t="str">
        <f>IF(ISBLANK(Regressions!A82), " ", Regressions!A82)</f>
        <v>Dominican Republic</v>
      </c>
      <c r="B72" s="341">
        <f>IF(ISBLANK(Regressions!B82), " ", Regressions!B82)</f>
        <v>2006</v>
      </c>
      <c r="C72" s="346" t="str">
        <f>IF(ISBLANK(Regressions!C82), " ", Regressions!C82)</f>
        <v>Rural</v>
      </c>
      <c r="D72" s="342">
        <f>IF(ISBLANK(Regressions!D82), " ", Regressions!D82)</f>
        <v>919359.36499992374</v>
      </c>
      <c r="E72" s="220" t="e">
        <f>IF(ISNUMBER(Regressions!E82),ROUND(Regressions!E82, 1), NA())</f>
        <v>#N/A</v>
      </c>
      <c r="F72" s="343">
        <f>IF(ISNUMBER(Regressions!F82),ROUND(Regressions!F82, 1), NA())</f>
        <v>54</v>
      </c>
      <c r="G72" s="242" t="e">
        <f>IF(ISNUMBER(Regressions!G82),ROUND(Regressions!G82, 1), NA())</f>
        <v>#N/A</v>
      </c>
      <c r="H72" s="344" t="e">
        <f>IF(ISNUMBER(Regressions!H82),ROUND(Regressions!H82, 1), NA())</f>
        <v>#N/A</v>
      </c>
      <c r="I72" s="243">
        <f>IF(ISNUMBER(Regressions!I82),ROUND(Regressions!I82, 1), NA())</f>
        <v>46</v>
      </c>
      <c r="J72" s="345" t="e">
        <f>IF(ISNUMBER(Regressions!K82),ROUND(Regressions!K82, 1), NA())</f>
        <v>#N/A</v>
      </c>
      <c r="K72" s="343">
        <f>IF(ISNUMBER(Regressions!L82),ROUND(Regressions!L82, 1), NA())</f>
        <v>100</v>
      </c>
      <c r="L72" s="244" t="e">
        <f>IF(ISNUMBER(Regressions!M82),ROUND(Regressions!M82, 1), NA())</f>
        <v>#N/A</v>
      </c>
      <c r="M72" s="344" t="e">
        <f>IF(ISNUMBER(Regressions!N82),ROUND(Regressions!N82, 1), NA())</f>
        <v>#N/A</v>
      </c>
      <c r="N72" s="243">
        <f>IF(ISNUMBER(Regressions!O82),ROUND(Regressions!O82, 1), NA())</f>
        <v>0</v>
      </c>
      <c r="O72" s="345" t="e">
        <f>IF(ISNUMBER(Regressions!Q82),ROUND(Regressions!Q82, 1), NA())</f>
        <v>#N/A</v>
      </c>
      <c r="P72" s="343" t="e">
        <f>IF(ISNUMBER(Regressions!R82),ROUND(Regressions!R82, 1), NA())</f>
        <v>#N/A</v>
      </c>
      <c r="Q72" s="221" t="e">
        <f>IF(ISNUMBER(Regressions!S82),ROUND(Regressions!S82, 1), NA())</f>
        <v>#N/A</v>
      </c>
      <c r="R72" s="344" t="e">
        <f>IF(ISNUMBER(Regressions!T82),ROUND(Regressions!T82, 1), NA())</f>
        <v>#N/A</v>
      </c>
      <c r="S72" s="243" t="e">
        <f>IF(ISNUMBER(Regressions!U82),ROUND(Regressions!U82, 1), NA())</f>
        <v>#N/A</v>
      </c>
    </row>
    <row xmlns:x14ac="http://schemas.microsoft.com/office/spreadsheetml/2009/9/ac" r="73" x14ac:dyDescent="0.2">
      <c r="A73" s="340" t="str">
        <f>IF(ISBLANK(Regressions!A83), " ", Regressions!A83)</f>
        <v>Dominican Republic</v>
      </c>
      <c r="B73" s="341">
        <f>IF(ISBLANK(Regressions!B83), " ", Regressions!B83)</f>
        <v>2007</v>
      </c>
      <c r="C73" s="346" t="str">
        <f>IF(ISBLANK(Regressions!C83), " ", Regressions!C83)</f>
        <v>Rural</v>
      </c>
      <c r="D73" s="342">
        <f>IF(ISBLANK(Regressions!D83), " ", Regressions!D83)</f>
        <v>881559.90011039737</v>
      </c>
      <c r="E73" s="220" t="e">
        <f>IF(ISNUMBER(Regressions!E83),ROUND(Regressions!E83, 1), NA())</f>
        <v>#N/A</v>
      </c>
      <c r="F73" s="343">
        <f>IF(ISNUMBER(Regressions!F83),ROUND(Regressions!F83, 1), NA())</f>
        <v>55.5</v>
      </c>
      <c r="G73" s="242" t="e">
        <f>IF(ISNUMBER(Regressions!G83),ROUND(Regressions!G83, 1), NA())</f>
        <v>#N/A</v>
      </c>
      <c r="H73" s="344" t="e">
        <f>IF(ISNUMBER(Regressions!H83),ROUND(Regressions!H83, 1), NA())</f>
        <v>#N/A</v>
      </c>
      <c r="I73" s="243">
        <f>IF(ISNUMBER(Regressions!I83),ROUND(Regressions!I83, 1), NA())</f>
        <v>44.5</v>
      </c>
      <c r="J73" s="345" t="e">
        <f>IF(ISNUMBER(Regressions!K83),ROUND(Regressions!K83, 1), NA())</f>
        <v>#N/A</v>
      </c>
      <c r="K73" s="343">
        <f>IF(ISNUMBER(Regressions!L83),ROUND(Regressions!L83, 1), NA())</f>
        <v>100</v>
      </c>
      <c r="L73" s="244" t="e">
        <f>IF(ISNUMBER(Regressions!M83),ROUND(Regressions!M83, 1), NA())</f>
        <v>#N/A</v>
      </c>
      <c r="M73" s="344" t="e">
        <f>IF(ISNUMBER(Regressions!N83),ROUND(Regressions!N83, 1), NA())</f>
        <v>#N/A</v>
      </c>
      <c r="N73" s="243">
        <f>IF(ISNUMBER(Regressions!O83),ROUND(Regressions!O83, 1), NA())</f>
        <v>0</v>
      </c>
      <c r="O73" s="345" t="e">
        <f>IF(ISNUMBER(Regressions!Q83),ROUND(Regressions!Q83, 1), NA())</f>
        <v>#N/A</v>
      </c>
      <c r="P73" s="343" t="e">
        <f>IF(ISNUMBER(Regressions!R83),ROUND(Regressions!R83, 1), NA())</f>
        <v>#N/A</v>
      </c>
      <c r="Q73" s="221" t="e">
        <f>IF(ISNUMBER(Regressions!S83),ROUND(Regressions!S83, 1), NA())</f>
        <v>#N/A</v>
      </c>
      <c r="R73" s="344" t="e">
        <f>IF(ISNUMBER(Regressions!T83),ROUND(Regressions!T83, 1), NA())</f>
        <v>#N/A</v>
      </c>
      <c r="S73" s="243" t="e">
        <f>IF(ISNUMBER(Regressions!U83),ROUND(Regressions!U83, 1), NA())</f>
        <v>#N/A</v>
      </c>
    </row>
    <row xmlns:x14ac="http://schemas.microsoft.com/office/spreadsheetml/2009/9/ac" r="74" x14ac:dyDescent="0.2">
      <c r="A74" s="340" t="str">
        <f>IF(ISBLANK(Regressions!A84), " ", Regressions!A84)</f>
        <v>Dominican Republic</v>
      </c>
      <c r="B74" s="341">
        <f>IF(ISBLANK(Regressions!B84), " ", Regressions!B84)</f>
        <v>2008</v>
      </c>
      <c r="C74" s="346" t="str">
        <f>IF(ISBLANK(Regressions!C84), " ", Regressions!C84)</f>
        <v>Rural</v>
      </c>
      <c r="D74" s="342">
        <f>IF(ISBLANK(Regressions!D84), " ", Regressions!D84)</f>
        <v>844692.57018127444</v>
      </c>
      <c r="E74" s="220" t="e">
        <f>IF(ISNUMBER(Regressions!E84),ROUND(Regressions!E84, 1), NA())</f>
        <v>#N/A</v>
      </c>
      <c r="F74" s="343">
        <f>IF(ISNUMBER(Regressions!F84),ROUND(Regressions!F84, 1), NA())</f>
        <v>56.9</v>
      </c>
      <c r="G74" s="242">
        <f>IF(ISNUMBER(Regressions!G84),ROUND(Regressions!G84, 1), NA())</f>
        <v>56.9</v>
      </c>
      <c r="H74" s="344">
        <f>IF(ISNUMBER(Regressions!H84),ROUND(Regressions!H84, 1), NA())</f>
        <v>0</v>
      </c>
      <c r="I74" s="243">
        <f>IF(ISNUMBER(Regressions!I84),ROUND(Regressions!I84, 1), NA())</f>
        <v>43.1</v>
      </c>
      <c r="J74" s="345" t="e">
        <f>IF(ISNUMBER(Regressions!K84),ROUND(Regressions!K84, 1), NA())</f>
        <v>#N/A</v>
      </c>
      <c r="K74" s="343">
        <f>IF(ISNUMBER(Regressions!L84),ROUND(Regressions!L84, 1), NA())</f>
        <v>100</v>
      </c>
      <c r="L74" s="244" t="e">
        <f>IF(ISNUMBER(Regressions!M84),ROUND(Regressions!M84, 1), NA())</f>
        <v>#N/A</v>
      </c>
      <c r="M74" s="344" t="e">
        <f>IF(ISNUMBER(Regressions!N84),ROUND(Regressions!N84, 1), NA())</f>
        <v>#N/A</v>
      </c>
      <c r="N74" s="243">
        <f>IF(ISNUMBER(Regressions!O84),ROUND(Regressions!O84, 1), NA())</f>
        <v>0</v>
      </c>
      <c r="O74" s="345" t="e">
        <f>IF(ISNUMBER(Regressions!Q84),ROUND(Regressions!Q84, 1), NA())</f>
        <v>#N/A</v>
      </c>
      <c r="P74" s="343" t="e">
        <f>IF(ISNUMBER(Regressions!R84),ROUND(Regressions!R84, 1), NA())</f>
        <v>#N/A</v>
      </c>
      <c r="Q74" s="221" t="e">
        <f>IF(ISNUMBER(Regressions!S84),ROUND(Regressions!S84, 1), NA())</f>
        <v>#N/A</v>
      </c>
      <c r="R74" s="344" t="e">
        <f>IF(ISNUMBER(Regressions!T84),ROUND(Regressions!T84, 1), NA())</f>
        <v>#N/A</v>
      </c>
      <c r="S74" s="243" t="e">
        <f>IF(ISNUMBER(Regressions!U84),ROUND(Regressions!U84, 1), NA())</f>
        <v>#N/A</v>
      </c>
    </row>
    <row xmlns:x14ac="http://schemas.microsoft.com/office/spreadsheetml/2009/9/ac" r="75" x14ac:dyDescent="0.2">
      <c r="A75" s="340" t="str">
        <f>IF(ISBLANK(Regressions!A85), " ", Regressions!A85)</f>
        <v>Dominican Republic</v>
      </c>
      <c r="B75" s="341">
        <f>IF(ISBLANK(Regressions!B85), " ", Regressions!B85)</f>
        <v>2009</v>
      </c>
      <c r="C75" s="346" t="str">
        <f>IF(ISBLANK(Regressions!C85), " ", Regressions!C85)</f>
        <v>Rural</v>
      </c>
      <c r="D75" s="342">
        <f>IF(ISBLANK(Regressions!D85), " ", Regressions!D85)</f>
        <v>808819.60277366638</v>
      </c>
      <c r="E75" s="220" t="e">
        <f>IF(ISNUMBER(Regressions!E85),ROUND(Regressions!E85, 1), NA())</f>
        <v>#N/A</v>
      </c>
      <c r="F75" s="343">
        <f>IF(ISNUMBER(Regressions!F85),ROUND(Regressions!F85, 1), NA())</f>
        <v>58.4</v>
      </c>
      <c r="G75" s="242">
        <f>IF(ISNUMBER(Regressions!G85),ROUND(Regressions!G85, 1), NA())</f>
        <v>58.4</v>
      </c>
      <c r="H75" s="344">
        <f>IF(ISNUMBER(Regressions!H85),ROUND(Regressions!H85, 1), NA())</f>
        <v>0</v>
      </c>
      <c r="I75" s="243">
        <f>IF(ISNUMBER(Regressions!I85),ROUND(Regressions!I85, 1), NA())</f>
        <v>41.6</v>
      </c>
      <c r="J75" s="345" t="e">
        <f>IF(ISNUMBER(Regressions!K85),ROUND(Regressions!K85, 1), NA())</f>
        <v>#N/A</v>
      </c>
      <c r="K75" s="343">
        <f>IF(ISNUMBER(Regressions!L85),ROUND(Regressions!L85, 1), NA())</f>
        <v>100</v>
      </c>
      <c r="L75" s="244">
        <f>IF(ISNUMBER(Regressions!M85),ROUND(Regressions!M85, 1), NA())</f>
        <v>79.099999999999994</v>
      </c>
      <c r="M75" s="344">
        <f>IF(ISNUMBER(Regressions!N85),ROUND(Regressions!N85, 1), NA())</f>
        <v>20.9</v>
      </c>
      <c r="N75" s="243">
        <f>IF(ISNUMBER(Regressions!O85),ROUND(Regressions!O85, 1), NA())</f>
        <v>0</v>
      </c>
      <c r="O75" s="345" t="e">
        <f>IF(ISNUMBER(Regressions!Q85),ROUND(Regressions!Q85, 1), NA())</f>
        <v>#N/A</v>
      </c>
      <c r="P75" s="343" t="e">
        <f>IF(ISNUMBER(Regressions!R85),ROUND(Regressions!R85, 1), NA())</f>
        <v>#N/A</v>
      </c>
      <c r="Q75" s="221" t="e">
        <f>IF(ISNUMBER(Regressions!S85),ROUND(Regressions!S85, 1), NA())</f>
        <v>#N/A</v>
      </c>
      <c r="R75" s="344" t="e">
        <f>IF(ISNUMBER(Regressions!T85),ROUND(Regressions!T85, 1), NA())</f>
        <v>#N/A</v>
      </c>
      <c r="S75" s="243" t="e">
        <f>IF(ISNUMBER(Regressions!U85),ROUND(Regressions!U85, 1), NA())</f>
        <v>#N/A</v>
      </c>
    </row>
    <row xmlns:x14ac="http://schemas.microsoft.com/office/spreadsheetml/2009/9/ac" r="76" x14ac:dyDescent="0.2">
      <c r="A76" s="340" t="str">
        <f>IF(ISBLANK(Regressions!A86), " ", Regressions!A86)</f>
        <v>Dominican Republic</v>
      </c>
      <c r="B76" s="341">
        <f>IF(ISBLANK(Regressions!B86), " ", Regressions!B86)</f>
        <v>2010</v>
      </c>
      <c r="C76" s="346" t="str">
        <f>IF(ISBLANK(Regressions!C86), " ", Regressions!C86)</f>
        <v>Rural</v>
      </c>
      <c r="D76" s="342">
        <f>IF(ISBLANK(Regressions!D86), " ", Regressions!D86)</f>
        <v>773270.78965072636</v>
      </c>
      <c r="E76" s="220" t="e">
        <f>IF(ISNUMBER(Regressions!E86),ROUND(Regressions!E86, 1), NA())</f>
        <v>#N/A</v>
      </c>
      <c r="F76" s="343">
        <f>IF(ISNUMBER(Regressions!F86),ROUND(Regressions!F86, 1), NA())</f>
        <v>59.8</v>
      </c>
      <c r="G76" s="242">
        <f>IF(ISNUMBER(Regressions!G86),ROUND(Regressions!G86, 1), NA())</f>
        <v>59.8</v>
      </c>
      <c r="H76" s="344">
        <f>IF(ISNUMBER(Regressions!H86),ROUND(Regressions!H86, 1), NA())</f>
        <v>0</v>
      </c>
      <c r="I76" s="243">
        <f>IF(ISNUMBER(Regressions!I86),ROUND(Regressions!I86, 1), NA())</f>
        <v>40.200000000000003</v>
      </c>
      <c r="J76" s="345" t="e">
        <f>IF(ISNUMBER(Regressions!K86),ROUND(Regressions!K86, 1), NA())</f>
        <v>#N/A</v>
      </c>
      <c r="K76" s="343">
        <f>IF(ISNUMBER(Regressions!L86),ROUND(Regressions!L86, 1), NA())</f>
        <v>100</v>
      </c>
      <c r="L76" s="244">
        <f>IF(ISNUMBER(Regressions!M86),ROUND(Regressions!M86, 1), NA())</f>
        <v>79.099999999999994</v>
      </c>
      <c r="M76" s="344">
        <f>IF(ISNUMBER(Regressions!N86),ROUND(Regressions!N86, 1), NA())</f>
        <v>20.9</v>
      </c>
      <c r="N76" s="243">
        <f>IF(ISNUMBER(Regressions!O86),ROUND(Regressions!O86, 1), NA())</f>
        <v>0</v>
      </c>
      <c r="O76" s="345" t="e">
        <f>IF(ISNUMBER(Regressions!Q86),ROUND(Regressions!Q86, 1), NA())</f>
        <v>#N/A</v>
      </c>
      <c r="P76" s="343" t="e">
        <f>IF(ISNUMBER(Regressions!R86),ROUND(Regressions!R86, 1), NA())</f>
        <v>#N/A</v>
      </c>
      <c r="Q76" s="221" t="e">
        <f>IF(ISNUMBER(Regressions!S86),ROUND(Regressions!S86, 1), NA())</f>
        <v>#N/A</v>
      </c>
      <c r="R76" s="344" t="e">
        <f>IF(ISNUMBER(Regressions!T86),ROUND(Regressions!T86, 1), NA())</f>
        <v>#N/A</v>
      </c>
      <c r="S76" s="243" t="e">
        <f>IF(ISNUMBER(Regressions!U86),ROUND(Regressions!U86, 1), NA())</f>
        <v>#N/A</v>
      </c>
    </row>
    <row xmlns:x14ac="http://schemas.microsoft.com/office/spreadsheetml/2009/9/ac" r="77" x14ac:dyDescent="0.2">
      <c r="A77" s="340" t="str">
        <f>IF(ISBLANK(Regressions!A87), " ", Regressions!A87)</f>
        <v>Dominican Republic</v>
      </c>
      <c r="B77" s="341">
        <f>IF(ISBLANK(Regressions!B87), " ", Regressions!B87)</f>
        <v>2011</v>
      </c>
      <c r="C77" s="346" t="str">
        <f>IF(ISBLANK(Regressions!C87), " ", Regressions!C87)</f>
        <v>Rural</v>
      </c>
      <c r="D77" s="342">
        <f>IF(ISBLANK(Regressions!D87), " ", Regressions!D87)</f>
        <v>741422.28037261963</v>
      </c>
      <c r="E77" s="220" t="e">
        <f>IF(ISNUMBER(Regressions!E87),ROUND(Regressions!E87, 1), NA())</f>
        <v>#N/A</v>
      </c>
      <c r="F77" s="343">
        <f>IF(ISNUMBER(Regressions!F87),ROUND(Regressions!F87, 1), NA())</f>
        <v>61.3</v>
      </c>
      <c r="G77" s="242">
        <f>IF(ISNUMBER(Regressions!G87),ROUND(Regressions!G87, 1), NA())</f>
        <v>60.8</v>
      </c>
      <c r="H77" s="344">
        <f>IF(ISNUMBER(Regressions!H87),ROUND(Regressions!H87, 1), NA())</f>
        <v>0.5</v>
      </c>
      <c r="I77" s="243">
        <f>IF(ISNUMBER(Regressions!I87),ROUND(Regressions!I87, 1), NA())</f>
        <v>38.700000000000003</v>
      </c>
      <c r="J77" s="345" t="e">
        <f>IF(ISNUMBER(Regressions!K87),ROUND(Regressions!K87, 1), NA())</f>
        <v>#N/A</v>
      </c>
      <c r="K77" s="343">
        <f>IF(ISNUMBER(Regressions!L87),ROUND(Regressions!L87, 1), NA())</f>
        <v>100</v>
      </c>
      <c r="L77" s="244">
        <f>IF(ISNUMBER(Regressions!M87),ROUND(Regressions!M87, 1), NA())</f>
        <v>79.099999999999994</v>
      </c>
      <c r="M77" s="344">
        <f>IF(ISNUMBER(Regressions!N87),ROUND(Regressions!N87, 1), NA())</f>
        <v>20.9</v>
      </c>
      <c r="N77" s="243">
        <f>IF(ISNUMBER(Regressions!O87),ROUND(Regressions!O87, 1), NA())</f>
        <v>0</v>
      </c>
      <c r="O77" s="345" t="e">
        <f>IF(ISNUMBER(Regressions!Q87),ROUND(Regressions!Q87, 1), NA())</f>
        <v>#N/A</v>
      </c>
      <c r="P77" s="343" t="e">
        <f>IF(ISNUMBER(Regressions!R87),ROUND(Regressions!R87, 1), NA())</f>
        <v>#N/A</v>
      </c>
      <c r="Q77" s="221" t="e">
        <f>IF(ISNUMBER(Regressions!S87),ROUND(Regressions!S87, 1), NA())</f>
        <v>#N/A</v>
      </c>
      <c r="R77" s="344" t="e">
        <f>IF(ISNUMBER(Regressions!T87),ROUND(Regressions!T87, 1), NA())</f>
        <v>#N/A</v>
      </c>
      <c r="S77" s="243" t="e">
        <f>IF(ISNUMBER(Regressions!U87),ROUND(Regressions!U87, 1), NA())</f>
        <v>#N/A</v>
      </c>
    </row>
    <row xmlns:x14ac="http://schemas.microsoft.com/office/spreadsheetml/2009/9/ac" r="78" x14ac:dyDescent="0.2">
      <c r="A78" s="340" t="str">
        <f>IF(ISBLANK(Regressions!A88), " ", Regressions!A88)</f>
        <v>Dominican Republic</v>
      </c>
      <c r="B78" s="341">
        <f>IF(ISBLANK(Regressions!B88), " ", Regressions!B88)</f>
        <v>2012</v>
      </c>
      <c r="C78" s="346" t="str">
        <f>IF(ISBLANK(Regressions!C88), " ", Regressions!C88)</f>
        <v>Rural</v>
      </c>
      <c r="D78" s="342">
        <f>IF(ISBLANK(Regressions!D88), " ", Regressions!D88)</f>
        <v>710695.92857666011</v>
      </c>
      <c r="E78" s="220" t="e">
        <f>IF(ISNUMBER(Regressions!E88),ROUND(Regressions!E88, 1), NA())</f>
        <v>#N/A</v>
      </c>
      <c r="F78" s="343">
        <f>IF(ISNUMBER(Regressions!F88),ROUND(Regressions!F88, 1), NA())</f>
        <v>62.7</v>
      </c>
      <c r="G78" s="242">
        <f>IF(ISNUMBER(Regressions!G88),ROUND(Regressions!G88, 1), NA())</f>
        <v>60.8</v>
      </c>
      <c r="H78" s="344">
        <f>IF(ISNUMBER(Regressions!H88),ROUND(Regressions!H88, 1), NA())</f>
        <v>1.9</v>
      </c>
      <c r="I78" s="243">
        <f>IF(ISNUMBER(Regressions!I88),ROUND(Regressions!I88, 1), NA())</f>
        <v>37.299999999999997</v>
      </c>
      <c r="J78" s="345" t="e">
        <f>IF(ISNUMBER(Regressions!K88),ROUND(Regressions!K88, 1), NA())</f>
        <v>#N/A</v>
      </c>
      <c r="K78" s="343">
        <f>IF(ISNUMBER(Regressions!L88),ROUND(Regressions!L88, 1), NA())</f>
        <v>100</v>
      </c>
      <c r="L78" s="244">
        <f>IF(ISNUMBER(Regressions!M88),ROUND(Regressions!M88, 1), NA())</f>
        <v>79.099999999999994</v>
      </c>
      <c r="M78" s="344">
        <f>IF(ISNUMBER(Regressions!N88),ROUND(Regressions!N88, 1), NA())</f>
        <v>20.9</v>
      </c>
      <c r="N78" s="243">
        <f>IF(ISNUMBER(Regressions!O88),ROUND(Regressions!O88, 1), NA())</f>
        <v>0</v>
      </c>
      <c r="O78" s="345" t="e">
        <f>IF(ISNUMBER(Regressions!Q88),ROUND(Regressions!Q88, 1), NA())</f>
        <v>#N/A</v>
      </c>
      <c r="P78" s="343" t="e">
        <f>IF(ISNUMBER(Regressions!R88),ROUND(Regressions!R88, 1), NA())</f>
        <v>#N/A</v>
      </c>
      <c r="Q78" s="221" t="e">
        <f>IF(ISNUMBER(Regressions!S88),ROUND(Regressions!S88, 1), NA())</f>
        <v>#N/A</v>
      </c>
      <c r="R78" s="344" t="e">
        <f>IF(ISNUMBER(Regressions!T88),ROUND(Regressions!T88, 1), NA())</f>
        <v>#N/A</v>
      </c>
      <c r="S78" s="243" t="e">
        <f>IF(ISNUMBER(Regressions!U88),ROUND(Regressions!U88, 1), NA())</f>
        <v>#N/A</v>
      </c>
    </row>
    <row xmlns:x14ac="http://schemas.microsoft.com/office/spreadsheetml/2009/9/ac" r="79" x14ac:dyDescent="0.2">
      <c r="A79" s="340" t="str">
        <f>IF(ISBLANK(Regressions!A89), " ", Regressions!A89)</f>
        <v>Dominican Republic</v>
      </c>
      <c r="B79" s="341">
        <f>IF(ISBLANK(Regressions!B89), " ", Regressions!B89)</f>
        <v>2013</v>
      </c>
      <c r="C79" s="346" t="str">
        <f>IF(ISBLANK(Regressions!C89), " ", Regressions!C89)</f>
        <v>Rural</v>
      </c>
      <c r="D79" s="342">
        <f>IF(ISBLANK(Regressions!D89), " ", Regressions!D89)</f>
        <v>680940.6279224396</v>
      </c>
      <c r="E79" s="220" t="e">
        <f>IF(ISNUMBER(Regressions!E89),ROUND(Regressions!E89, 1), NA())</f>
        <v>#N/A</v>
      </c>
      <c r="F79" s="343">
        <f>IF(ISNUMBER(Regressions!F89),ROUND(Regressions!F89, 1), NA())</f>
        <v>64.2</v>
      </c>
      <c r="G79" s="242">
        <f>IF(ISNUMBER(Regressions!G89),ROUND(Regressions!G89, 1), NA())</f>
        <v>61.7</v>
      </c>
      <c r="H79" s="344">
        <f>IF(ISNUMBER(Regressions!H89),ROUND(Regressions!H89, 1), NA())</f>
        <v>2.5</v>
      </c>
      <c r="I79" s="243">
        <f>IF(ISNUMBER(Regressions!I89),ROUND(Regressions!I89, 1), NA())</f>
        <v>35.799999999999997</v>
      </c>
      <c r="J79" s="345" t="e">
        <f>IF(ISNUMBER(Regressions!K89),ROUND(Regressions!K89, 1), NA())</f>
        <v>#N/A</v>
      </c>
      <c r="K79" s="343">
        <f>IF(ISNUMBER(Regressions!L89),ROUND(Regressions!L89, 1), NA())</f>
        <v>100</v>
      </c>
      <c r="L79" s="244">
        <f>IF(ISNUMBER(Regressions!M89),ROUND(Regressions!M89, 1), NA())</f>
        <v>79.099999999999994</v>
      </c>
      <c r="M79" s="344">
        <f>IF(ISNUMBER(Regressions!N89),ROUND(Regressions!N89, 1), NA())</f>
        <v>20.9</v>
      </c>
      <c r="N79" s="243">
        <f>IF(ISNUMBER(Regressions!O89),ROUND(Regressions!O89, 1), NA())</f>
        <v>0</v>
      </c>
      <c r="O79" s="345" t="e">
        <f>IF(ISNUMBER(Regressions!Q89),ROUND(Regressions!Q89, 1), NA())</f>
        <v>#N/A</v>
      </c>
      <c r="P79" s="343" t="e">
        <f>IF(ISNUMBER(Regressions!R89),ROUND(Regressions!R89, 1), NA())</f>
        <v>#N/A</v>
      </c>
      <c r="Q79" s="221" t="e">
        <f>IF(ISNUMBER(Regressions!S89),ROUND(Regressions!S89, 1), NA())</f>
        <v>#N/A</v>
      </c>
      <c r="R79" s="344" t="e">
        <f>IF(ISNUMBER(Regressions!T89),ROUND(Regressions!T89, 1), NA())</f>
        <v>#N/A</v>
      </c>
      <c r="S79" s="243" t="e">
        <f>IF(ISNUMBER(Regressions!U89),ROUND(Regressions!U89, 1), NA())</f>
        <v>#N/A</v>
      </c>
    </row>
    <row xmlns:x14ac="http://schemas.microsoft.com/office/spreadsheetml/2009/9/ac" r="80" x14ac:dyDescent="0.2">
      <c r="A80" s="340" t="str">
        <f>IF(ISBLANK(Regressions!A90), " ", Regressions!A90)</f>
        <v>Dominican Republic</v>
      </c>
      <c r="B80" s="341">
        <f>IF(ISBLANK(Regressions!B90), " ", Regressions!B90)</f>
        <v>2014</v>
      </c>
      <c r="C80" s="346" t="str">
        <f>IF(ISBLANK(Regressions!C90), " ", Regressions!C90)</f>
        <v>Rural</v>
      </c>
      <c r="D80" s="342">
        <f>IF(ISBLANK(Regressions!D90), " ", Regressions!D90)</f>
        <v>652410.75089752197</v>
      </c>
      <c r="E80" s="220" t="e">
        <f>IF(ISNUMBER(Regressions!E90),ROUND(Regressions!E90, 1), NA())</f>
        <v>#N/A</v>
      </c>
      <c r="F80" s="343">
        <f>IF(ISNUMBER(Regressions!F90),ROUND(Regressions!F90, 1), NA())</f>
        <v>65.7</v>
      </c>
      <c r="G80" s="242">
        <f>IF(ISNUMBER(Regressions!G90),ROUND(Regressions!G90, 1), NA())</f>
        <v>62.6</v>
      </c>
      <c r="H80" s="344">
        <f>IF(ISNUMBER(Regressions!H90),ROUND(Regressions!H90, 1), NA())</f>
        <v>3</v>
      </c>
      <c r="I80" s="243">
        <f>IF(ISNUMBER(Regressions!I90),ROUND(Regressions!I90, 1), NA())</f>
        <v>34.299999999999997</v>
      </c>
      <c r="J80" s="345" t="e">
        <f>IF(ISNUMBER(Regressions!K90),ROUND(Regressions!K90, 1), NA())</f>
        <v>#N/A</v>
      </c>
      <c r="K80" s="343">
        <f>IF(ISNUMBER(Regressions!L90),ROUND(Regressions!L90, 1), NA())</f>
        <v>99</v>
      </c>
      <c r="L80" s="244">
        <f>IF(ISNUMBER(Regressions!M90),ROUND(Regressions!M90, 1), NA())</f>
        <v>79.099999999999994</v>
      </c>
      <c r="M80" s="344">
        <f>IF(ISNUMBER(Regressions!N90),ROUND(Regressions!N90, 1), NA())</f>
        <v>20</v>
      </c>
      <c r="N80" s="243">
        <f>IF(ISNUMBER(Regressions!O90),ROUND(Regressions!O90, 1), NA())</f>
        <v>1</v>
      </c>
      <c r="O80" s="345" t="e">
        <f>IF(ISNUMBER(Regressions!Q90),ROUND(Regressions!Q90, 1), NA())</f>
        <v>#N/A</v>
      </c>
      <c r="P80" s="343" t="e">
        <f>IF(ISNUMBER(Regressions!R90),ROUND(Regressions!R90, 1), NA())</f>
        <v>#N/A</v>
      </c>
      <c r="Q80" s="221" t="e">
        <f>IF(ISNUMBER(Regressions!S90),ROUND(Regressions!S90, 1), NA())</f>
        <v>#N/A</v>
      </c>
      <c r="R80" s="344" t="e">
        <f>IF(ISNUMBER(Regressions!T90),ROUND(Regressions!T90, 1), NA())</f>
        <v>#N/A</v>
      </c>
      <c r="S80" s="243" t="e">
        <f>IF(ISNUMBER(Regressions!U90),ROUND(Regressions!U90, 1), NA())</f>
        <v>#N/A</v>
      </c>
    </row>
    <row xmlns:x14ac="http://schemas.microsoft.com/office/spreadsheetml/2009/9/ac" r="81" x14ac:dyDescent="0.2">
      <c r="A81" s="340" t="str">
        <f>IF(ISBLANK(Regressions!A91), " ", Regressions!A91)</f>
        <v>Dominican Republic</v>
      </c>
      <c r="B81" s="341">
        <f>IF(ISBLANK(Regressions!B91), " ", Regressions!B91)</f>
        <v>2015</v>
      </c>
      <c r="C81" s="346" t="str">
        <f>IF(ISBLANK(Regressions!C91), " ", Regressions!C91)</f>
        <v>Rural</v>
      </c>
      <c r="D81" s="342">
        <f>IF(ISBLANK(Regressions!D91), " ", Regressions!D91)</f>
        <v>625099.40609924321</v>
      </c>
      <c r="E81" s="220" t="e">
        <f>IF(ISNUMBER(Regressions!E91),ROUND(Regressions!E91, 1), NA())</f>
        <v>#N/A</v>
      </c>
      <c r="F81" s="343">
        <f>IF(ISNUMBER(Regressions!F91),ROUND(Regressions!F91, 1), NA())</f>
        <v>67.099999999999994</v>
      </c>
      <c r="G81" s="242">
        <f>IF(ISNUMBER(Regressions!G91),ROUND(Regressions!G91, 1), NA())</f>
        <v>63.5</v>
      </c>
      <c r="H81" s="344">
        <f>IF(ISNUMBER(Regressions!H91),ROUND(Regressions!H91, 1), NA())</f>
        <v>3.6</v>
      </c>
      <c r="I81" s="243">
        <f>IF(ISNUMBER(Regressions!I91),ROUND(Regressions!I91, 1), NA())</f>
        <v>32.9</v>
      </c>
      <c r="J81" s="345" t="e">
        <f>IF(ISNUMBER(Regressions!K91),ROUND(Regressions!K91, 1), NA())</f>
        <v>#N/A</v>
      </c>
      <c r="K81" s="343">
        <f>IF(ISNUMBER(Regressions!L91),ROUND(Regressions!L91, 1), NA())</f>
        <v>96.5</v>
      </c>
      <c r="L81" s="244">
        <f>IF(ISNUMBER(Regressions!M91),ROUND(Regressions!M91, 1), NA())</f>
        <v>79.099999999999994</v>
      </c>
      <c r="M81" s="344">
        <f>IF(ISNUMBER(Regressions!N91),ROUND(Regressions!N91, 1), NA())</f>
        <v>17.399999999999999</v>
      </c>
      <c r="N81" s="243">
        <f>IF(ISNUMBER(Regressions!O91),ROUND(Regressions!O91, 1), NA())</f>
        <v>3.5</v>
      </c>
      <c r="O81" s="345" t="e">
        <f>IF(ISNUMBER(Regressions!Q91),ROUND(Regressions!Q91, 1), NA())</f>
        <v>#N/A</v>
      </c>
      <c r="P81" s="343" t="e">
        <f>IF(ISNUMBER(Regressions!R91),ROUND(Regressions!R91, 1), NA())</f>
        <v>#N/A</v>
      </c>
      <c r="Q81" s="221">
        <f>IF(ISNUMBER(Regressions!S91),ROUND(Regressions!S91, 1), NA())</f>
        <v>54.2</v>
      </c>
      <c r="R81" s="344" t="e">
        <f>IF(ISNUMBER(Regressions!T91),ROUND(Regressions!T91, 1), NA())</f>
        <v>#N/A</v>
      </c>
      <c r="S81" s="243" t="e">
        <f>IF(ISNUMBER(Regressions!U91),ROUND(Regressions!U91, 1), NA())</f>
        <v>#N/A</v>
      </c>
    </row>
    <row xmlns:x14ac="http://schemas.microsoft.com/office/spreadsheetml/2009/9/ac" r="82" x14ac:dyDescent="0.2">
      <c r="A82" s="340" t="str">
        <f>IF(ISBLANK(Regressions!A92), " ", Regressions!A92)</f>
        <v>Dominican Republic</v>
      </c>
      <c r="B82" s="341">
        <f>IF(ISBLANK(Regressions!B92), " ", Regressions!B92)</f>
        <v>2016</v>
      </c>
      <c r="C82" s="346" t="str">
        <f>IF(ISBLANK(Regressions!C92), " ", Regressions!C92)</f>
        <v>Rural</v>
      </c>
      <c r="D82" s="342">
        <f>IF(ISBLANK(Regressions!D92), " ", Regressions!D92)</f>
        <v>598835.89985160832</v>
      </c>
      <c r="E82" s="220" t="e">
        <f>IF(ISNUMBER(Regressions!E92),ROUND(Regressions!E92, 1), NA())</f>
        <v>#N/A</v>
      </c>
      <c r="F82" s="343">
        <f>IF(ISNUMBER(Regressions!F92),ROUND(Regressions!F92, 1), NA())</f>
        <v>68.599999999999994</v>
      </c>
      <c r="G82" s="242">
        <f>IF(ISNUMBER(Regressions!G92),ROUND(Regressions!G92, 1), NA())</f>
        <v>64.5</v>
      </c>
      <c r="H82" s="344">
        <f>IF(ISNUMBER(Regressions!H92),ROUND(Regressions!H92, 1), NA())</f>
        <v>4.0999999999999996</v>
      </c>
      <c r="I82" s="243">
        <f>IF(ISNUMBER(Regressions!I92),ROUND(Regressions!I92, 1), NA())</f>
        <v>31.4</v>
      </c>
      <c r="J82" s="345" t="e">
        <f>IF(ISNUMBER(Regressions!K92),ROUND(Regressions!K92, 1), NA())</f>
        <v>#N/A</v>
      </c>
      <c r="K82" s="343">
        <f>IF(ISNUMBER(Regressions!L92),ROUND(Regressions!L92, 1), NA())</f>
        <v>93.9</v>
      </c>
      <c r="L82" s="244">
        <f>IF(ISNUMBER(Regressions!M92),ROUND(Regressions!M92, 1), NA())</f>
        <v>79.099999999999994</v>
      </c>
      <c r="M82" s="344">
        <f>IF(ISNUMBER(Regressions!N92),ROUND(Regressions!N92, 1), NA())</f>
        <v>14.9</v>
      </c>
      <c r="N82" s="243">
        <f>IF(ISNUMBER(Regressions!O92),ROUND(Regressions!O92, 1), NA())</f>
        <v>6.1</v>
      </c>
      <c r="O82" s="345" t="e">
        <f>IF(ISNUMBER(Regressions!Q92),ROUND(Regressions!Q92, 1), NA())</f>
        <v>#N/A</v>
      </c>
      <c r="P82" s="343" t="e">
        <f>IF(ISNUMBER(Regressions!R92),ROUND(Regressions!R92, 1), NA())</f>
        <v>#N/A</v>
      </c>
      <c r="Q82" s="221">
        <f>IF(ISNUMBER(Regressions!S92),ROUND(Regressions!S92, 1), NA())</f>
        <v>54.2</v>
      </c>
      <c r="R82" s="344" t="e">
        <f>IF(ISNUMBER(Regressions!T92),ROUND(Regressions!T92, 1), NA())</f>
        <v>#N/A</v>
      </c>
      <c r="S82" s="243" t="e">
        <f>IF(ISNUMBER(Regressions!U92),ROUND(Regressions!U92, 1), NA())</f>
        <v>#N/A</v>
      </c>
    </row>
    <row xmlns:x14ac="http://schemas.microsoft.com/office/spreadsheetml/2009/9/ac" r="83" x14ac:dyDescent="0.2">
      <c r="A83" s="340" t="str">
        <f>IF(ISBLANK(Regressions!A93), " ", Regressions!A93)</f>
        <v>Dominican Republic</v>
      </c>
      <c r="B83" s="341">
        <f>IF(ISBLANK(Regressions!B93), " ", Regressions!B93)</f>
        <v>2017</v>
      </c>
      <c r="C83" s="346" t="str">
        <f>IF(ISBLANK(Regressions!C93), " ", Regressions!C93)</f>
        <v>Rural</v>
      </c>
      <c r="D83" s="342">
        <f>IF(ISBLANK(Regressions!D93), " ", Regressions!D93)</f>
        <v>573090.60689552315</v>
      </c>
      <c r="E83" s="220" t="e">
        <f>IF(ISNUMBER(Regressions!E93),ROUND(Regressions!E93, 1), NA())</f>
        <v>#N/A</v>
      </c>
      <c r="F83" s="343">
        <f>IF(ISNUMBER(Regressions!F93),ROUND(Regressions!F93, 1), NA())</f>
        <v>70</v>
      </c>
      <c r="G83" s="242">
        <f>IF(ISNUMBER(Regressions!G93),ROUND(Regressions!G93, 1), NA())</f>
        <v>65.400000000000006</v>
      </c>
      <c r="H83" s="344">
        <f>IF(ISNUMBER(Regressions!H93),ROUND(Regressions!H93, 1), NA())</f>
        <v>4.7</v>
      </c>
      <c r="I83" s="243">
        <f>IF(ISNUMBER(Regressions!I93),ROUND(Regressions!I93, 1), NA())</f>
        <v>30</v>
      </c>
      <c r="J83" s="345" t="e">
        <f>IF(ISNUMBER(Regressions!K93),ROUND(Regressions!K93, 1), NA())</f>
        <v>#N/A</v>
      </c>
      <c r="K83" s="343">
        <f>IF(ISNUMBER(Regressions!L93),ROUND(Regressions!L93, 1), NA())</f>
        <v>91.4</v>
      </c>
      <c r="L83" s="244">
        <f>IF(ISNUMBER(Regressions!M93),ROUND(Regressions!M93, 1), NA())</f>
        <v>79.099999999999994</v>
      </c>
      <c r="M83" s="344">
        <f>IF(ISNUMBER(Regressions!N93),ROUND(Regressions!N93, 1), NA())</f>
        <v>12.3</v>
      </c>
      <c r="N83" s="243">
        <f>IF(ISNUMBER(Regressions!O93),ROUND(Regressions!O93, 1), NA())</f>
        <v>8.6</v>
      </c>
      <c r="O83" s="345" t="e">
        <f>IF(ISNUMBER(Regressions!Q93),ROUND(Regressions!Q93, 1), NA())</f>
        <v>#N/A</v>
      </c>
      <c r="P83" s="343" t="e">
        <f>IF(ISNUMBER(Regressions!R93),ROUND(Regressions!R93, 1), NA())</f>
        <v>#N/A</v>
      </c>
      <c r="Q83" s="221">
        <f>IF(ISNUMBER(Regressions!S93),ROUND(Regressions!S93, 1), NA())</f>
        <v>54.2</v>
      </c>
      <c r="R83" s="344" t="e">
        <f>IF(ISNUMBER(Regressions!T93),ROUND(Regressions!T93, 1), NA())</f>
        <v>#N/A</v>
      </c>
      <c r="S83" s="243" t="e">
        <f>IF(ISNUMBER(Regressions!U93),ROUND(Regressions!U93, 1), NA())</f>
        <v>#N/A</v>
      </c>
    </row>
    <row xmlns:x14ac="http://schemas.microsoft.com/office/spreadsheetml/2009/9/ac" r="84" x14ac:dyDescent="0.2">
      <c r="A84" s="340" t="str">
        <f>IF(ISBLANK(Regressions!A94), " ", Regressions!A94)</f>
        <v>Dominican Republic</v>
      </c>
      <c r="B84" s="341">
        <f>IF(ISBLANK(Regressions!B94), " ", Regressions!B94)</f>
        <v>2018</v>
      </c>
      <c r="C84" s="346" t="str">
        <f>IF(ISBLANK(Regressions!C94), " ", Regressions!C94)</f>
        <v>Rural</v>
      </c>
      <c r="D84" s="342">
        <f>IF(ISBLANK(Regressions!D94), " ", Regressions!D94)</f>
        <v>548598.76079704287</v>
      </c>
      <c r="E84" s="220" t="e">
        <f>IF(ISNUMBER(Regressions!E94),ROUND(Regressions!E94, 1), NA())</f>
        <v>#N/A</v>
      </c>
      <c r="F84" s="343">
        <f>IF(ISNUMBER(Regressions!F94),ROUND(Regressions!F94, 1), NA())</f>
        <v>71.5</v>
      </c>
      <c r="G84" s="242">
        <f>IF(ISNUMBER(Regressions!G94),ROUND(Regressions!G94, 1), NA())</f>
        <v>66.3</v>
      </c>
      <c r="H84" s="344">
        <f>IF(ISNUMBER(Regressions!H94),ROUND(Regressions!H94, 1), NA())</f>
        <v>5.2</v>
      </c>
      <c r="I84" s="243">
        <f>IF(ISNUMBER(Regressions!I94),ROUND(Regressions!I94, 1), NA())</f>
        <v>28.5</v>
      </c>
      <c r="J84" s="345" t="e">
        <f>IF(ISNUMBER(Regressions!K94),ROUND(Regressions!K94, 1), NA())</f>
        <v>#N/A</v>
      </c>
      <c r="K84" s="343">
        <f>IF(ISNUMBER(Regressions!L94),ROUND(Regressions!L94, 1), NA())</f>
        <v>88.8</v>
      </c>
      <c r="L84" s="244" t="e">
        <f>IF(ISNUMBER(Regressions!M94),ROUND(Regressions!M94, 1), NA())</f>
        <v>#N/A</v>
      </c>
      <c r="M84" s="344" t="e">
        <f>IF(ISNUMBER(Regressions!N94),ROUND(Regressions!N94, 1), NA())</f>
        <v>#N/A</v>
      </c>
      <c r="N84" s="243">
        <f>IF(ISNUMBER(Regressions!O94),ROUND(Regressions!O94, 1), NA())</f>
        <v>11.2</v>
      </c>
      <c r="O84" s="345" t="e">
        <f>IF(ISNUMBER(Regressions!Q94),ROUND(Regressions!Q94, 1), NA())</f>
        <v>#N/A</v>
      </c>
      <c r="P84" s="343" t="e">
        <f>IF(ISNUMBER(Regressions!R94),ROUND(Regressions!R94, 1), NA())</f>
        <v>#N/A</v>
      </c>
      <c r="Q84" s="221">
        <f>IF(ISNUMBER(Regressions!S94),ROUND(Regressions!S94, 1), NA())</f>
        <v>54.2</v>
      </c>
      <c r="R84" s="344" t="e">
        <f>IF(ISNUMBER(Regressions!T94),ROUND(Regressions!T94, 1), NA())</f>
        <v>#N/A</v>
      </c>
      <c r="S84" s="243" t="e">
        <f>IF(ISNUMBER(Regressions!U94),ROUND(Regressions!U94, 1), NA())</f>
        <v>#N/A</v>
      </c>
    </row>
    <row xmlns:x14ac="http://schemas.microsoft.com/office/spreadsheetml/2009/9/ac" r="85" x14ac:dyDescent="0.2">
      <c r="A85" s="340" t="str">
        <f>IF(ISBLANK(Regressions!A95), " ", Regressions!A95)</f>
        <v>Dominican Republic</v>
      </c>
      <c r="B85" s="341">
        <f>IF(ISBLANK(Regressions!B95), " ", Regressions!B95)</f>
        <v>2019</v>
      </c>
      <c r="C85" s="346" t="str">
        <f>IF(ISBLANK(Regressions!C95), " ", Regressions!C95)</f>
        <v>Rural</v>
      </c>
      <c r="D85" s="342">
        <f>IF(ISBLANK(Regressions!D95), " ", Regressions!D95)</f>
        <v>525457.2877258301</v>
      </c>
      <c r="E85" s="220" t="e">
        <f>IF(ISNUMBER(Regressions!E95),ROUND(Regressions!E95, 1), NA())</f>
        <v>#N/A</v>
      </c>
      <c r="F85" s="343">
        <f>IF(ISNUMBER(Regressions!F95),ROUND(Regressions!F95, 1), NA())</f>
        <v>73</v>
      </c>
      <c r="G85" s="242">
        <f>IF(ISNUMBER(Regressions!G95),ROUND(Regressions!G95, 1), NA())</f>
        <v>67.2</v>
      </c>
      <c r="H85" s="344">
        <f>IF(ISNUMBER(Regressions!H95),ROUND(Regressions!H95, 1), NA())</f>
        <v>5.8</v>
      </c>
      <c r="I85" s="243">
        <f>IF(ISNUMBER(Regressions!I95),ROUND(Regressions!I95, 1), NA())</f>
        <v>27</v>
      </c>
      <c r="J85" s="345" t="e">
        <f>IF(ISNUMBER(Regressions!K95),ROUND(Regressions!K95, 1), NA())</f>
        <v>#N/A</v>
      </c>
      <c r="K85" s="343">
        <f>IF(ISNUMBER(Regressions!L95),ROUND(Regressions!L95, 1), NA())</f>
        <v>86.3</v>
      </c>
      <c r="L85" s="244" t="e">
        <f>IF(ISNUMBER(Regressions!M95),ROUND(Regressions!M95, 1), NA())</f>
        <v>#N/A</v>
      </c>
      <c r="M85" s="344" t="e">
        <f>IF(ISNUMBER(Regressions!N95),ROUND(Regressions!N95, 1), NA())</f>
        <v>#N/A</v>
      </c>
      <c r="N85" s="243">
        <f>IF(ISNUMBER(Regressions!O95),ROUND(Regressions!O95, 1), NA())</f>
        <v>13.7</v>
      </c>
      <c r="O85" s="345" t="e">
        <f>IF(ISNUMBER(Regressions!Q95),ROUND(Regressions!Q95, 1), NA())</f>
        <v>#N/A</v>
      </c>
      <c r="P85" s="343" t="e">
        <f>IF(ISNUMBER(Regressions!R95),ROUND(Regressions!R95, 1), NA())</f>
        <v>#N/A</v>
      </c>
      <c r="Q85" s="221">
        <f>IF(ISNUMBER(Regressions!S95),ROUND(Regressions!S95, 1), NA())</f>
        <v>54.2</v>
      </c>
      <c r="R85" s="344" t="e">
        <f>IF(ISNUMBER(Regressions!T95),ROUND(Regressions!T95, 1), NA())</f>
        <v>#N/A</v>
      </c>
      <c r="S85" s="243" t="e">
        <f>IF(ISNUMBER(Regressions!U95),ROUND(Regressions!U95, 1), NA())</f>
        <v>#N/A</v>
      </c>
    </row>
    <row xmlns:x14ac="http://schemas.microsoft.com/office/spreadsheetml/2009/9/ac" r="86" x14ac:dyDescent="0.2">
      <c r="A86" s="340" t="str">
        <f>IF(ISBLANK(Regressions!A96), " ", Regressions!A96)</f>
        <v>Dominican Republic</v>
      </c>
      <c r="B86" s="341">
        <f>IF(ISBLANK(Regressions!B96), " ", Regressions!B96)</f>
        <v>2020</v>
      </c>
      <c r="C86" s="346" t="str">
        <f>IF(ISBLANK(Regressions!C96), " ", Regressions!C96)</f>
        <v>Rural</v>
      </c>
      <c r="D86" s="342">
        <f>IF(ISBLANK(Regressions!D96), " ", Regressions!D96)</f>
        <v>503617.95959243772</v>
      </c>
      <c r="E86" s="220" t="e">
        <f>IF(ISNUMBER(Regressions!E96),ROUND(Regressions!E96, 1), NA())</f>
        <v>#N/A</v>
      </c>
      <c r="F86" s="343">
        <f>IF(ISNUMBER(Regressions!F96),ROUND(Regressions!F96, 1), NA())</f>
        <v>74.400000000000006</v>
      </c>
      <c r="G86" s="242">
        <f>IF(ISNUMBER(Regressions!G96),ROUND(Regressions!G96, 1), NA())</f>
        <v>68.099999999999994</v>
      </c>
      <c r="H86" s="344">
        <f>IF(ISNUMBER(Regressions!H96),ROUND(Regressions!H96, 1), NA())</f>
        <v>6.3</v>
      </c>
      <c r="I86" s="243">
        <f>IF(ISNUMBER(Regressions!I96),ROUND(Regressions!I96, 1), NA())</f>
        <v>25.6</v>
      </c>
      <c r="J86" s="345" t="e">
        <f>IF(ISNUMBER(Regressions!K96),ROUND(Regressions!K96, 1), NA())</f>
        <v>#N/A</v>
      </c>
      <c r="K86" s="343">
        <f>IF(ISNUMBER(Regressions!L96),ROUND(Regressions!L96, 1), NA())</f>
        <v>83.7</v>
      </c>
      <c r="L86" s="244" t="e">
        <f>IF(ISNUMBER(Regressions!M96),ROUND(Regressions!M96, 1), NA())</f>
        <v>#N/A</v>
      </c>
      <c r="M86" s="344" t="e">
        <f>IF(ISNUMBER(Regressions!N96),ROUND(Regressions!N96, 1), NA())</f>
        <v>#N/A</v>
      </c>
      <c r="N86" s="243">
        <f>IF(ISNUMBER(Regressions!O96),ROUND(Regressions!O96, 1), NA())</f>
        <v>16.3</v>
      </c>
      <c r="O86" s="345" t="e">
        <f>IF(ISNUMBER(Regressions!Q96),ROUND(Regressions!Q96, 1), NA())</f>
        <v>#N/A</v>
      </c>
      <c r="P86" s="343" t="e">
        <f>IF(ISNUMBER(Regressions!R96),ROUND(Regressions!R96, 1), NA())</f>
        <v>#N/A</v>
      </c>
      <c r="Q86" s="221">
        <f>IF(ISNUMBER(Regressions!S96),ROUND(Regressions!S96, 1), NA())</f>
        <v>54.2</v>
      </c>
      <c r="R86" s="344" t="e">
        <f>IF(ISNUMBER(Regressions!T96),ROUND(Regressions!T96, 1), NA())</f>
        <v>#N/A</v>
      </c>
      <c r="S86" s="243" t="e">
        <f>IF(ISNUMBER(Regressions!U96),ROUND(Regressions!U96, 1), NA())</f>
        <v>#N/A</v>
      </c>
    </row>
    <row xmlns:x14ac="http://schemas.microsoft.com/office/spreadsheetml/2009/9/ac" r="87" x14ac:dyDescent="0.2">
      <c r="A87" s="400" t="str">
        <f>IF(ISBLANK(Regressions!A97), " ", Regressions!A97)</f>
        <v>Dominican Republic</v>
      </c>
      <c r="B87" s="401">
        <f>IF(ISBLANK(Regressions!B97), " ", Regressions!B97)</f>
        <v>2021</v>
      </c>
      <c r="C87" s="402" t="str">
        <f>IF(ISBLANK(Regressions!C97), " ", Regressions!C97)</f>
        <v>Rural</v>
      </c>
      <c r="D87" s="403">
        <f>IF(ISBLANK(Regressions!D97), " ", Regressions!D97)</f>
        <v>482865.20274642948</v>
      </c>
      <c r="E87" s="406" t="e">
        <f>IF(ISNUMBER(Regressions!E97),ROUND(Regressions!E97, 1), NA())</f>
        <v>#N/A</v>
      </c>
      <c r="F87" s="404">
        <f>IF(ISNUMBER(Regressions!F97),ROUND(Regressions!F97, 1), NA())</f>
        <v>75.900000000000006</v>
      </c>
      <c r="G87" s="407">
        <f>IF(ISNUMBER(Regressions!G97),ROUND(Regressions!G97, 1), NA())</f>
        <v>69</v>
      </c>
      <c r="H87" s="405">
        <f>IF(ISNUMBER(Regressions!H97),ROUND(Regressions!H97, 1), NA())</f>
        <v>6.9</v>
      </c>
      <c r="I87" s="408">
        <f>IF(ISNUMBER(Regressions!I97),ROUND(Regressions!I97, 1), NA())</f>
        <v>24.1</v>
      </c>
      <c r="J87" s="406" t="e">
        <f>IF(ISNUMBER(Regressions!K97),ROUND(Regressions!K97, 1), NA())</f>
        <v>#N/A</v>
      </c>
      <c r="K87" s="404">
        <f>IF(ISNUMBER(Regressions!L97),ROUND(Regressions!L97, 1), NA())</f>
        <v>81.2</v>
      </c>
      <c r="L87" s="409" t="e">
        <f>IF(ISNUMBER(Regressions!M97),ROUND(Regressions!M97, 1), NA())</f>
        <v>#N/A</v>
      </c>
      <c r="M87" s="405" t="e">
        <f>IF(ISNUMBER(Regressions!N97),ROUND(Regressions!N97, 1), NA())</f>
        <v>#N/A</v>
      </c>
      <c r="N87" s="408">
        <f>IF(ISNUMBER(Regressions!O97),ROUND(Regressions!O97, 1), NA())</f>
        <v>18.8</v>
      </c>
      <c r="O87" s="406" t="e">
        <f>IF(ISNUMBER(Regressions!Q97),ROUND(Regressions!Q97, 1), NA())</f>
        <v>#N/A</v>
      </c>
      <c r="P87" s="404" t="e">
        <f>IF(ISNUMBER(Regressions!R97),ROUND(Regressions!R97, 1), NA())</f>
        <v>#N/A</v>
      </c>
      <c r="Q87" s="410">
        <f>IF(ISNUMBER(Regressions!S97),ROUND(Regressions!S97, 1), NA())</f>
        <v>54.2</v>
      </c>
      <c r="R87" s="405" t="e">
        <f>IF(ISNUMBER(Regressions!T97),ROUND(Regressions!T97, 1), NA())</f>
        <v>#N/A</v>
      </c>
      <c r="S87" s="408" t="e">
        <f>IF(ISNUMBER(Regressions!U97),ROUND(Regressions!U97, 1), NA())</f>
        <v>#N/A</v>
      </c>
      <c r="T87" s="399"/>
      <c r="U87" s="399"/>
      <c r="V87" s="399"/>
      <c r="W87" s="399"/>
      <c r="X87" s="399"/>
      <c r="Y87" s="399"/>
      <c r="Z87" s="399"/>
      <c r="AA87" s="399"/>
      <c r="AB87" s="399"/>
      <c r="AC87" s="399"/>
    </row>
    <row xmlns:x14ac="http://schemas.microsoft.com/office/spreadsheetml/2009/9/ac" r="88" x14ac:dyDescent="0.2">
      <c r="A88" s="340" t="str">
        <f>IF(ISBLANK(Regressions!A98), " ", Regressions!A98)</f>
        <v>Dominican Republic</v>
      </c>
      <c r="B88" s="341">
        <f>IF(ISBLANK(Regressions!B98), " ", Regressions!B98)</f>
        <v>2022</v>
      </c>
      <c r="C88" s="346" t="str">
        <f>IF(ISBLANK(Regressions!C98), " ", Regressions!C98)</f>
        <v>Rural</v>
      </c>
      <c r="D88" s="342">
        <f>IF(ISBLANK(Regressions!D98), " ", Regressions!D98)</f>
        <v>463190.43169212341</v>
      </c>
      <c r="E88" s="220" t="e">
        <f>IF(ISNUMBER(Regressions!E98),ROUND(Regressions!E98, 1), NA())</f>
        <v>#N/A</v>
      </c>
      <c r="F88" s="343">
        <f>IF(ISNUMBER(Regressions!F98),ROUND(Regressions!F98, 1), NA())</f>
        <v>75.900000000000006</v>
      </c>
      <c r="G88" s="242">
        <f>IF(ISNUMBER(Regressions!G98),ROUND(Regressions!G98, 1), NA())</f>
        <v>69</v>
      </c>
      <c r="H88" s="344">
        <f>IF(ISNUMBER(Regressions!H98),ROUND(Regressions!H98, 1), NA())</f>
        <v>6.9</v>
      </c>
      <c r="I88" s="243">
        <f>IF(ISNUMBER(Regressions!I98),ROUND(Regressions!I98, 1), NA())</f>
        <v>24.1</v>
      </c>
      <c r="J88" s="345" t="e">
        <f>IF(ISNUMBER(Regressions!K98),ROUND(Regressions!K98, 1), NA())</f>
        <v>#N/A</v>
      </c>
      <c r="K88" s="343">
        <f>IF(ISNUMBER(Regressions!L98),ROUND(Regressions!L98, 1), NA())</f>
        <v>81.2</v>
      </c>
      <c r="L88" s="244" t="e">
        <f>IF(ISNUMBER(Regressions!M98),ROUND(Regressions!M98, 1), NA())</f>
        <v>#N/A</v>
      </c>
      <c r="M88" s="344" t="e">
        <f>IF(ISNUMBER(Regressions!N98),ROUND(Regressions!N98, 1), NA())</f>
        <v>#N/A</v>
      </c>
      <c r="N88" s="243">
        <f>IF(ISNUMBER(Regressions!O98),ROUND(Regressions!O98, 1), NA())</f>
        <v>18.8</v>
      </c>
      <c r="O88" s="345" t="e">
        <f>IF(ISNUMBER(Regressions!Q98),ROUND(Regressions!Q98, 1), NA())</f>
        <v>#N/A</v>
      </c>
      <c r="P88" s="343" t="e">
        <f>IF(ISNUMBER(Regressions!R98),ROUND(Regressions!R98, 1), NA())</f>
        <v>#N/A</v>
      </c>
      <c r="Q88" s="221">
        <f>IF(ISNUMBER(Regressions!S98),ROUND(Regressions!S98, 1), NA())</f>
        <v>54.2</v>
      </c>
      <c r="R88" s="344" t="e">
        <f>IF(ISNUMBER(Regressions!T98),ROUND(Regressions!T98, 1), NA())</f>
        <v>#N/A</v>
      </c>
      <c r="S88" s="243" t="e">
        <f>IF(ISNUMBER(Regressions!U98),ROUND(Regressions!U98, 1), NA())</f>
        <v>#N/A</v>
      </c>
    </row>
    <row xmlns:x14ac="http://schemas.microsoft.com/office/spreadsheetml/2009/9/ac" r="89" x14ac:dyDescent="0.2">
      <c r="A89" s="347" t="str">
        <f>IF(ISBLANK(Regressions!A99), " ", Regressions!A99)</f>
        <v>Dominican Republic</v>
      </c>
      <c r="B89" s="348">
        <f>IF(ISBLANK(Regressions!B99), " ", Regressions!B99)</f>
        <v>2023</v>
      </c>
      <c r="C89" s="349" t="str">
        <f>IF(ISBLANK(Regressions!C99), " ", Regressions!C99)</f>
        <v>Rural</v>
      </c>
      <c r="D89" s="350">
        <f>IF(ISBLANK(Regressions!D99), " ", Regressions!D99)</f>
        <v>444605.35944534303</v>
      </c>
      <c r="E89" s="351" t="e">
        <f>IF(ISNUMBER(Regressions!E99),ROUND(Regressions!E99, 1), NA())</f>
        <v>#N/A</v>
      </c>
      <c r="F89" s="352">
        <f>IF(ISNUMBER(Regressions!F99),ROUND(Regressions!F99, 1), NA())</f>
        <v>75.900000000000006</v>
      </c>
      <c r="G89" s="353">
        <f>IF(ISNUMBER(Regressions!G99),ROUND(Regressions!G99, 1), NA())</f>
        <v>69</v>
      </c>
      <c r="H89" s="354">
        <f>IF(ISNUMBER(Regressions!H99),ROUND(Regressions!H99, 1), NA())</f>
        <v>6.9</v>
      </c>
      <c r="I89" s="355">
        <f>IF(ISNUMBER(Regressions!I99),ROUND(Regressions!I99, 1), NA())</f>
        <v>24.1</v>
      </c>
      <c r="J89" s="356" t="e">
        <f>IF(ISNUMBER(Regressions!K99),ROUND(Regressions!K99, 1), NA())</f>
        <v>#N/A</v>
      </c>
      <c r="K89" s="352">
        <f>IF(ISNUMBER(Regressions!L99),ROUND(Regressions!L99, 1), NA())</f>
        <v>81.2</v>
      </c>
      <c r="L89" s="357" t="e">
        <f>IF(ISNUMBER(Regressions!M99),ROUND(Regressions!M99, 1), NA())</f>
        <v>#N/A</v>
      </c>
      <c r="M89" s="354" t="e">
        <f>IF(ISNUMBER(Regressions!N99),ROUND(Regressions!N99, 1), NA())</f>
        <v>#N/A</v>
      </c>
      <c r="N89" s="355">
        <f>IF(ISNUMBER(Regressions!O99),ROUND(Regressions!O99, 1), NA())</f>
        <v>18.8</v>
      </c>
      <c r="O89" s="356" t="e">
        <f>IF(ISNUMBER(Regressions!Q99),ROUND(Regressions!Q99, 1), NA())</f>
        <v>#N/A</v>
      </c>
      <c r="P89" s="352" t="e">
        <f>IF(ISNUMBER(Regressions!R99),ROUND(Regressions!R99, 1), NA())</f>
        <v>#N/A</v>
      </c>
      <c r="Q89" s="358">
        <f>IF(ISNUMBER(Regressions!S99),ROUND(Regressions!S99, 1), NA())</f>
        <v>54.2</v>
      </c>
      <c r="R89" s="354" t="e">
        <f>IF(ISNUMBER(Regressions!T99),ROUND(Regressions!T99, 1), NA())</f>
        <v>#N/A</v>
      </c>
      <c r="S89" s="355" t="e">
        <f>IF(ISNUMBER(Regressions!U99),ROUND(Regressions!U99, 1), NA())</f>
        <v>#N/A</v>
      </c>
    </row>
    <row xmlns:x14ac="http://schemas.microsoft.com/office/spreadsheetml/2009/9/ac" r="90" hidden="true" x14ac:dyDescent="0.2">
      <c r="A90" s="340" t="str">
        <f>IF(ISBLANK(Regressions!A100), " ", Regressions!A100)</f>
        <v>Dominican Republic</v>
      </c>
      <c r="B90" s="341">
        <f>IF(ISBLANK(Regressions!B100), " ", Regressions!B100)</f>
        <v>2024</v>
      </c>
      <c r="C90" s="346" t="str">
        <f>IF(ISBLANK(Regressions!C100), " ", Regressions!C100)</f>
        <v>Rural</v>
      </c>
      <c r="D90" s="342" t="str">
        <f>IF(ISBLANK(Regressions!D100), " ", Regressions!D100)</f>
        <v> </v>
      </c>
      <c r="E90" s="220" t="e">
        <f>IF(ISNUMBER(Regressions!E100),ROUND(Regressions!E100, 1), NA())</f>
        <v>#N/A</v>
      </c>
      <c r="F90" s="343" t="e">
        <f>IF(ISNUMBER(Regressions!F100),ROUND(Regressions!F100, 1), NA())</f>
        <v>#N/A</v>
      </c>
      <c r="G90" s="242" t="e">
        <f>IF(ISNUMBER(Regressions!G100),ROUND(Regressions!G100, 1), NA())</f>
        <v>#N/A</v>
      </c>
      <c r="H90" s="344" t="e">
        <f>IF(ISNUMBER(Regressions!H100),ROUND(Regressions!H100, 1), NA())</f>
        <v>#N/A</v>
      </c>
      <c r="I90" s="243" t="e">
        <f>IF(ISNUMBER(Regressions!I100),ROUND(Regressions!I100, 1), NA())</f>
        <v>#N/A</v>
      </c>
      <c r="J90" s="345" t="e">
        <f>IF(ISNUMBER(Regressions!K100),ROUND(Regressions!K100, 1), NA())</f>
        <v>#N/A</v>
      </c>
      <c r="K90" s="343" t="e">
        <f>IF(ISNUMBER(Regressions!L100),ROUND(Regressions!L100, 1), NA())</f>
        <v>#N/A</v>
      </c>
      <c r="L90" s="244" t="e">
        <f>IF(ISNUMBER(Regressions!M100),ROUND(Regressions!M100, 1), NA())</f>
        <v>#N/A</v>
      </c>
      <c r="M90" s="344" t="e">
        <f>IF(ISNUMBER(Regressions!N100),ROUND(Regressions!N100, 1), NA())</f>
        <v>#N/A</v>
      </c>
      <c r="N90" s="243" t="e">
        <f>IF(ISNUMBER(Regressions!O100),ROUND(Regressions!O100, 1), NA())</f>
        <v>#N/A</v>
      </c>
      <c r="O90" s="345" t="e">
        <f>IF(ISNUMBER(Regressions!Q100),ROUND(Regressions!Q100, 1), NA())</f>
        <v>#N/A</v>
      </c>
      <c r="P90" s="343" t="e">
        <f>IF(ISNUMBER(Regressions!R100),ROUND(Regressions!R100, 1), NA())</f>
        <v>#N/A</v>
      </c>
      <c r="Q90" s="221" t="e">
        <f>IF(ISNUMBER(Regressions!S100),ROUND(Regressions!S100, 1), NA())</f>
        <v>#N/A</v>
      </c>
      <c r="R90" s="344" t="e">
        <f>IF(ISNUMBER(Regressions!T100),ROUND(Regressions!T100, 1), NA())</f>
        <v>#N/A</v>
      </c>
      <c r="S90" s="243" t="e">
        <f>IF(ISNUMBER(Regressions!U100),ROUND(Regressions!U100, 1), NA())</f>
        <v>#N/A</v>
      </c>
    </row>
    <row xmlns:x14ac="http://schemas.microsoft.com/office/spreadsheetml/2009/9/ac" r="91" hidden="true" x14ac:dyDescent="0.2">
      <c r="A91" s="340" t="str">
        <f>IF(ISBLANK(Regressions!A101), " ", Regressions!A101)</f>
        <v>Dominican Republic</v>
      </c>
      <c r="B91" s="341">
        <f>IF(ISBLANK(Regressions!B101), " ", Regressions!B101)</f>
        <v>2025</v>
      </c>
      <c r="C91" s="346" t="str">
        <f>IF(ISBLANK(Regressions!C101), " ", Regressions!C101)</f>
        <v>Rural</v>
      </c>
      <c r="D91" s="342" t="str">
        <f>IF(ISBLANK(Regressions!D101), " ", Regressions!D101)</f>
        <v> </v>
      </c>
      <c r="E91" s="220" t="e">
        <f>IF(ISNUMBER(Regressions!E101),ROUND(Regressions!E101, 1), NA())</f>
        <v>#N/A</v>
      </c>
      <c r="F91" s="343" t="e">
        <f>IF(ISNUMBER(Regressions!F101),ROUND(Regressions!F101, 1), NA())</f>
        <v>#N/A</v>
      </c>
      <c r="G91" s="242" t="e">
        <f>IF(ISNUMBER(Regressions!G101),ROUND(Regressions!G101, 1), NA())</f>
        <v>#N/A</v>
      </c>
      <c r="H91" s="344" t="e">
        <f>IF(ISNUMBER(Regressions!H101),ROUND(Regressions!H101, 1), NA())</f>
        <v>#N/A</v>
      </c>
      <c r="I91" s="243" t="e">
        <f>IF(ISNUMBER(Regressions!I101),ROUND(Regressions!I101, 1), NA())</f>
        <v>#N/A</v>
      </c>
      <c r="J91" s="345" t="e">
        <f>IF(ISNUMBER(Regressions!K101),ROUND(Regressions!K101, 1), NA())</f>
        <v>#N/A</v>
      </c>
      <c r="K91" s="343" t="e">
        <f>IF(ISNUMBER(Regressions!L101),ROUND(Regressions!L101, 1), NA())</f>
        <v>#N/A</v>
      </c>
      <c r="L91" s="244" t="e">
        <f>IF(ISNUMBER(Regressions!M101),ROUND(Regressions!M101, 1), NA())</f>
        <v>#N/A</v>
      </c>
      <c r="M91" s="344" t="e">
        <f>IF(ISNUMBER(Regressions!N101),ROUND(Regressions!N101, 1), NA())</f>
        <v>#N/A</v>
      </c>
      <c r="N91" s="243" t="e">
        <f>IF(ISNUMBER(Regressions!O101),ROUND(Regressions!O101, 1), NA())</f>
        <v>#N/A</v>
      </c>
      <c r="O91" s="345" t="e">
        <f>IF(ISNUMBER(Regressions!Q101),ROUND(Regressions!Q101, 1), NA())</f>
        <v>#N/A</v>
      </c>
      <c r="P91" s="343" t="e">
        <f>IF(ISNUMBER(Regressions!R101),ROUND(Regressions!R101, 1), NA())</f>
        <v>#N/A</v>
      </c>
      <c r="Q91" s="221" t="e">
        <f>IF(ISNUMBER(Regressions!S101),ROUND(Regressions!S101, 1), NA())</f>
        <v>#N/A</v>
      </c>
      <c r="R91" s="344" t="e">
        <f>IF(ISNUMBER(Regressions!T101),ROUND(Regressions!T101, 1), NA())</f>
        <v>#N/A</v>
      </c>
      <c r="S91" s="243" t="e">
        <f>IF(ISNUMBER(Regressions!U101),ROUND(Regressions!U101, 1), NA())</f>
        <v>#N/A</v>
      </c>
    </row>
    <row xmlns:x14ac="http://schemas.microsoft.com/office/spreadsheetml/2009/9/ac" r="92" hidden="true" x14ac:dyDescent="0.2">
      <c r="A92" s="340" t="str">
        <f>IF(ISBLANK(Regressions!A102), " ", Regressions!A102)</f>
        <v>Dominican Republic</v>
      </c>
      <c r="B92" s="341">
        <f>IF(ISBLANK(Regressions!B102), " ", Regressions!B102)</f>
        <v>2026</v>
      </c>
      <c r="C92" s="346" t="str">
        <f>IF(ISBLANK(Regressions!C102), " ", Regressions!C102)</f>
        <v>Rural</v>
      </c>
      <c r="D92" s="342" t="str">
        <f>IF(ISBLANK(Regressions!D102), " ", Regressions!D102)</f>
        <v> </v>
      </c>
      <c r="E92" s="220" t="e">
        <f>IF(ISNUMBER(Regressions!E102),ROUND(Regressions!E102, 1), NA())</f>
        <v>#N/A</v>
      </c>
      <c r="F92" s="343" t="e">
        <f>IF(ISNUMBER(Regressions!F102),ROUND(Regressions!F102, 1), NA())</f>
        <v>#N/A</v>
      </c>
      <c r="G92" s="242" t="e">
        <f>IF(ISNUMBER(Regressions!G102),ROUND(Regressions!G102, 1), NA())</f>
        <v>#N/A</v>
      </c>
      <c r="H92" s="344" t="e">
        <f>IF(ISNUMBER(Regressions!H102),ROUND(Regressions!H102, 1), NA())</f>
        <v>#N/A</v>
      </c>
      <c r="I92" s="243" t="e">
        <f>IF(ISNUMBER(Regressions!I102),ROUND(Regressions!I102, 1), NA())</f>
        <v>#N/A</v>
      </c>
      <c r="J92" s="345" t="e">
        <f>IF(ISNUMBER(Regressions!K102),ROUND(Regressions!K102, 1), NA())</f>
        <v>#N/A</v>
      </c>
      <c r="K92" s="343" t="e">
        <f>IF(ISNUMBER(Regressions!L102),ROUND(Regressions!L102, 1), NA())</f>
        <v>#N/A</v>
      </c>
      <c r="L92" s="244" t="e">
        <f>IF(ISNUMBER(Regressions!M102),ROUND(Regressions!M102, 1), NA())</f>
        <v>#N/A</v>
      </c>
      <c r="M92" s="344" t="e">
        <f>IF(ISNUMBER(Regressions!N102),ROUND(Regressions!N102, 1), NA())</f>
        <v>#N/A</v>
      </c>
      <c r="N92" s="243" t="e">
        <f>IF(ISNUMBER(Regressions!O102),ROUND(Regressions!O102, 1), NA())</f>
        <v>#N/A</v>
      </c>
      <c r="O92" s="345" t="e">
        <f>IF(ISNUMBER(Regressions!Q102),ROUND(Regressions!Q102, 1), NA())</f>
        <v>#N/A</v>
      </c>
      <c r="P92" s="343" t="e">
        <f>IF(ISNUMBER(Regressions!R102),ROUND(Regressions!R102, 1), NA())</f>
        <v>#N/A</v>
      </c>
      <c r="Q92" s="221" t="e">
        <f>IF(ISNUMBER(Regressions!S102),ROUND(Regressions!S102, 1), NA())</f>
        <v>#N/A</v>
      </c>
      <c r="R92" s="344" t="e">
        <f>IF(ISNUMBER(Regressions!T102),ROUND(Regressions!T102, 1), NA())</f>
        <v>#N/A</v>
      </c>
      <c r="S92" s="243" t="e">
        <f>IF(ISNUMBER(Regressions!U102),ROUND(Regressions!U102, 1), NA())</f>
        <v>#N/A</v>
      </c>
    </row>
    <row xmlns:x14ac="http://schemas.microsoft.com/office/spreadsheetml/2009/9/ac" r="93" hidden="true" x14ac:dyDescent="0.2">
      <c r="A93" s="340" t="str">
        <f>IF(ISBLANK(Regressions!A103), " ", Regressions!A103)</f>
        <v>Dominican Republic</v>
      </c>
      <c r="B93" s="341">
        <f>IF(ISBLANK(Regressions!B103), " ", Regressions!B103)</f>
        <v>2027</v>
      </c>
      <c r="C93" s="346" t="str">
        <f>IF(ISBLANK(Regressions!C103), " ", Regressions!C103)</f>
        <v>Rural</v>
      </c>
      <c r="D93" s="342" t="str">
        <f>IF(ISBLANK(Regressions!D103), " ", Regressions!D103)</f>
        <v> </v>
      </c>
      <c r="E93" s="220" t="e">
        <f>IF(ISNUMBER(Regressions!E103),ROUND(Regressions!E103, 1), NA())</f>
        <v>#N/A</v>
      </c>
      <c r="F93" s="343" t="e">
        <f>IF(ISNUMBER(Regressions!F103),ROUND(Regressions!F103, 1), NA())</f>
        <v>#N/A</v>
      </c>
      <c r="G93" s="242" t="e">
        <f>IF(ISNUMBER(Regressions!G103),ROUND(Regressions!G103, 1), NA())</f>
        <v>#N/A</v>
      </c>
      <c r="H93" s="344" t="e">
        <f>IF(ISNUMBER(Regressions!H103),ROUND(Regressions!H103, 1), NA())</f>
        <v>#N/A</v>
      </c>
      <c r="I93" s="243" t="e">
        <f>IF(ISNUMBER(Regressions!I103),ROUND(Regressions!I103, 1), NA())</f>
        <v>#N/A</v>
      </c>
      <c r="J93" s="345" t="e">
        <f>IF(ISNUMBER(Regressions!K103),ROUND(Regressions!K103, 1), NA())</f>
        <v>#N/A</v>
      </c>
      <c r="K93" s="343" t="e">
        <f>IF(ISNUMBER(Regressions!L103),ROUND(Regressions!L103, 1), NA())</f>
        <v>#N/A</v>
      </c>
      <c r="L93" s="244" t="e">
        <f>IF(ISNUMBER(Regressions!M103),ROUND(Regressions!M103, 1), NA())</f>
        <v>#N/A</v>
      </c>
      <c r="M93" s="344" t="e">
        <f>IF(ISNUMBER(Regressions!N103),ROUND(Regressions!N103, 1), NA())</f>
        <v>#N/A</v>
      </c>
      <c r="N93" s="243" t="e">
        <f>IF(ISNUMBER(Regressions!O103),ROUND(Regressions!O103, 1), NA())</f>
        <v>#N/A</v>
      </c>
      <c r="O93" s="345" t="e">
        <f>IF(ISNUMBER(Regressions!Q103),ROUND(Regressions!Q103, 1), NA())</f>
        <v>#N/A</v>
      </c>
      <c r="P93" s="343" t="e">
        <f>IF(ISNUMBER(Regressions!R103),ROUND(Regressions!R103, 1), NA())</f>
        <v>#N/A</v>
      </c>
      <c r="Q93" s="221" t="e">
        <f>IF(ISNUMBER(Regressions!S103),ROUND(Regressions!S103, 1), NA())</f>
        <v>#N/A</v>
      </c>
      <c r="R93" s="344" t="e">
        <f>IF(ISNUMBER(Regressions!T103),ROUND(Regressions!T103, 1), NA())</f>
        <v>#N/A</v>
      </c>
      <c r="S93" s="243" t="e">
        <f>IF(ISNUMBER(Regressions!U103),ROUND(Regressions!U103, 1), NA())</f>
        <v>#N/A</v>
      </c>
    </row>
    <row xmlns:x14ac="http://schemas.microsoft.com/office/spreadsheetml/2009/9/ac" r="94" hidden="true" x14ac:dyDescent="0.2">
      <c r="A94" s="340" t="str">
        <f>IF(ISBLANK(Regressions!A104), " ", Regressions!A104)</f>
        <v>Dominican Republic</v>
      </c>
      <c r="B94" s="341">
        <f>IF(ISBLANK(Regressions!B104), " ", Regressions!B104)</f>
        <v>2028</v>
      </c>
      <c r="C94" s="346" t="str">
        <f>IF(ISBLANK(Regressions!C104), " ", Regressions!C104)</f>
        <v>Rural</v>
      </c>
      <c r="D94" s="342" t="str">
        <f>IF(ISBLANK(Regressions!D104), " ", Regressions!D104)</f>
        <v> </v>
      </c>
      <c r="E94" s="220" t="e">
        <f>IF(ISNUMBER(Regressions!E104),ROUND(Regressions!E104, 1), NA())</f>
        <v>#N/A</v>
      </c>
      <c r="F94" s="343" t="e">
        <f>IF(ISNUMBER(Regressions!F104),ROUND(Regressions!F104, 1), NA())</f>
        <v>#N/A</v>
      </c>
      <c r="G94" s="242" t="e">
        <f>IF(ISNUMBER(Regressions!G104),ROUND(Regressions!G104, 1), NA())</f>
        <v>#N/A</v>
      </c>
      <c r="H94" s="344" t="e">
        <f>IF(ISNUMBER(Regressions!H104),ROUND(Regressions!H104, 1), NA())</f>
        <v>#N/A</v>
      </c>
      <c r="I94" s="243" t="e">
        <f>IF(ISNUMBER(Regressions!I104),ROUND(Regressions!I104, 1), NA())</f>
        <v>#N/A</v>
      </c>
      <c r="J94" s="345" t="e">
        <f>IF(ISNUMBER(Regressions!K104),ROUND(Regressions!K104, 1), NA())</f>
        <v>#N/A</v>
      </c>
      <c r="K94" s="343" t="e">
        <f>IF(ISNUMBER(Regressions!L104),ROUND(Regressions!L104, 1), NA())</f>
        <v>#N/A</v>
      </c>
      <c r="L94" s="244" t="e">
        <f>IF(ISNUMBER(Regressions!M104),ROUND(Regressions!M104, 1), NA())</f>
        <v>#N/A</v>
      </c>
      <c r="M94" s="344" t="e">
        <f>IF(ISNUMBER(Regressions!N104),ROUND(Regressions!N104, 1), NA())</f>
        <v>#N/A</v>
      </c>
      <c r="N94" s="243" t="e">
        <f>IF(ISNUMBER(Regressions!O104),ROUND(Regressions!O104, 1), NA())</f>
        <v>#N/A</v>
      </c>
      <c r="O94" s="345" t="e">
        <f>IF(ISNUMBER(Regressions!Q104),ROUND(Regressions!Q104, 1), NA())</f>
        <v>#N/A</v>
      </c>
      <c r="P94" s="343" t="e">
        <f>IF(ISNUMBER(Regressions!R104),ROUND(Regressions!R104, 1), NA())</f>
        <v>#N/A</v>
      </c>
      <c r="Q94" s="221" t="e">
        <f>IF(ISNUMBER(Regressions!S104),ROUND(Regressions!S104, 1), NA())</f>
        <v>#N/A</v>
      </c>
      <c r="R94" s="344" t="e">
        <f>IF(ISNUMBER(Regressions!T104),ROUND(Regressions!T104, 1), NA())</f>
        <v>#N/A</v>
      </c>
      <c r="S94" s="243" t="e">
        <f>IF(ISNUMBER(Regressions!U104),ROUND(Regressions!U104, 1), NA())</f>
        <v>#N/A</v>
      </c>
    </row>
    <row xmlns:x14ac="http://schemas.microsoft.com/office/spreadsheetml/2009/9/ac" r="95" hidden="true" x14ac:dyDescent="0.2">
      <c r="A95" s="340" t="str">
        <f>IF(ISBLANK(Regressions!A105), " ", Regressions!A105)</f>
        <v>Dominican Republic</v>
      </c>
      <c r="B95" s="341">
        <f>IF(ISBLANK(Regressions!B105), " ", Regressions!B105)</f>
        <v>2029</v>
      </c>
      <c r="C95" s="346" t="str">
        <f>IF(ISBLANK(Regressions!C105), " ", Regressions!C105)</f>
        <v>Rural</v>
      </c>
      <c r="D95" s="342" t="str">
        <f>IF(ISBLANK(Regressions!D105), " ", Regressions!D105)</f>
        <v> </v>
      </c>
      <c r="E95" s="220" t="e">
        <f>IF(ISNUMBER(Regressions!E105),ROUND(Regressions!E105, 1), NA())</f>
        <v>#N/A</v>
      </c>
      <c r="F95" s="343" t="e">
        <f>IF(ISNUMBER(Regressions!F105),ROUND(Regressions!F105, 1), NA())</f>
        <v>#N/A</v>
      </c>
      <c r="G95" s="242" t="e">
        <f>IF(ISNUMBER(Regressions!G105),ROUND(Regressions!G105, 1), NA())</f>
        <v>#N/A</v>
      </c>
      <c r="H95" s="344" t="e">
        <f>IF(ISNUMBER(Regressions!H105),ROUND(Regressions!H105, 1), NA())</f>
        <v>#N/A</v>
      </c>
      <c r="I95" s="243" t="e">
        <f>IF(ISNUMBER(Regressions!I105),ROUND(Regressions!I105, 1), NA())</f>
        <v>#N/A</v>
      </c>
      <c r="J95" s="345" t="e">
        <f>IF(ISNUMBER(Regressions!K105),ROUND(Regressions!K105, 1), NA())</f>
        <v>#N/A</v>
      </c>
      <c r="K95" s="343" t="e">
        <f>IF(ISNUMBER(Regressions!L105),ROUND(Regressions!L105, 1), NA())</f>
        <v>#N/A</v>
      </c>
      <c r="L95" s="244" t="e">
        <f>IF(ISNUMBER(Regressions!M105),ROUND(Regressions!M105, 1), NA())</f>
        <v>#N/A</v>
      </c>
      <c r="M95" s="344" t="e">
        <f>IF(ISNUMBER(Regressions!N105),ROUND(Regressions!N105, 1), NA())</f>
        <v>#N/A</v>
      </c>
      <c r="N95" s="243" t="e">
        <f>IF(ISNUMBER(Regressions!O105),ROUND(Regressions!O105, 1), NA())</f>
        <v>#N/A</v>
      </c>
      <c r="O95" s="345" t="e">
        <f>IF(ISNUMBER(Regressions!Q105),ROUND(Regressions!Q105, 1), NA())</f>
        <v>#N/A</v>
      </c>
      <c r="P95" s="343" t="e">
        <f>IF(ISNUMBER(Regressions!R105),ROUND(Regressions!R105, 1), NA())</f>
        <v>#N/A</v>
      </c>
      <c r="Q95" s="221" t="e">
        <f>IF(ISNUMBER(Regressions!S105),ROUND(Regressions!S105, 1), NA())</f>
        <v>#N/A</v>
      </c>
      <c r="R95" s="344" t="e">
        <f>IF(ISNUMBER(Regressions!T105),ROUND(Regressions!T105, 1), NA())</f>
        <v>#N/A</v>
      </c>
      <c r="S95" s="243" t="e">
        <f>IF(ISNUMBER(Regressions!U105),ROUND(Regressions!U105, 1), NA())</f>
        <v>#N/A</v>
      </c>
    </row>
    <row xmlns:x14ac="http://schemas.microsoft.com/office/spreadsheetml/2009/9/ac" r="96" hidden="true" x14ac:dyDescent="0.2">
      <c r="A96" s="340" t="str">
        <f>IF(ISBLANK(Regressions!A106), " ", Regressions!A106)</f>
        <v>Dominican Republic</v>
      </c>
      <c r="B96" s="341">
        <f>IF(ISBLANK(Regressions!B106), " ", Regressions!B106)</f>
        <v>2030</v>
      </c>
      <c r="C96" s="346" t="str">
        <f>IF(ISBLANK(Regressions!C106), " ", Regressions!C106)</f>
        <v>Rural</v>
      </c>
      <c r="D96" s="342" t="str">
        <f>IF(ISBLANK(Regressions!D106), " ", Regressions!D106)</f>
        <v> </v>
      </c>
      <c r="E96" s="220" t="e">
        <f>IF(ISNUMBER(Regressions!E106),ROUND(Regressions!E106, 1), NA())</f>
        <v>#N/A</v>
      </c>
      <c r="F96" s="343" t="e">
        <f>IF(ISNUMBER(Regressions!F106),ROUND(Regressions!F106, 1), NA())</f>
        <v>#N/A</v>
      </c>
      <c r="G96" s="242" t="e">
        <f>IF(ISNUMBER(Regressions!G106),ROUND(Regressions!G106, 1), NA())</f>
        <v>#N/A</v>
      </c>
      <c r="H96" s="344" t="e">
        <f>IF(ISNUMBER(Regressions!H106),ROUND(Regressions!H106, 1), NA())</f>
        <v>#N/A</v>
      </c>
      <c r="I96" s="243" t="e">
        <f>IF(ISNUMBER(Regressions!I106),ROUND(Regressions!I106, 1), NA())</f>
        <v>#N/A</v>
      </c>
      <c r="J96" s="345" t="e">
        <f>IF(ISNUMBER(Regressions!K106),ROUND(Regressions!K106, 1), NA())</f>
        <v>#N/A</v>
      </c>
      <c r="K96" s="343" t="e">
        <f>IF(ISNUMBER(Regressions!L106),ROUND(Regressions!L106, 1), NA())</f>
        <v>#N/A</v>
      </c>
      <c r="L96" s="244" t="e">
        <f>IF(ISNUMBER(Regressions!M106),ROUND(Regressions!M106, 1), NA())</f>
        <v>#N/A</v>
      </c>
      <c r="M96" s="344" t="e">
        <f>IF(ISNUMBER(Regressions!N106),ROUND(Regressions!N106, 1), NA())</f>
        <v>#N/A</v>
      </c>
      <c r="N96" s="243" t="e">
        <f>IF(ISNUMBER(Regressions!O106),ROUND(Regressions!O106, 1), NA())</f>
        <v>#N/A</v>
      </c>
      <c r="O96" s="345" t="e">
        <f>IF(ISNUMBER(Regressions!Q106),ROUND(Regressions!Q106, 1), NA())</f>
        <v>#N/A</v>
      </c>
      <c r="P96" s="343" t="e">
        <f>IF(ISNUMBER(Regressions!R106),ROUND(Regressions!R106, 1), NA())</f>
        <v>#N/A</v>
      </c>
      <c r="Q96" s="221" t="e">
        <f>IF(ISNUMBER(Regressions!S106),ROUND(Regressions!S106, 1), NA())</f>
        <v>#N/A</v>
      </c>
      <c r="R96" s="344" t="e">
        <f>IF(ISNUMBER(Regressions!T106),ROUND(Regressions!T106, 1), NA())</f>
        <v>#N/A</v>
      </c>
      <c r="S96" s="243" t="e">
        <f>IF(ISNUMBER(Regressions!U106),ROUND(Regressions!U106, 1), NA())</f>
        <v>#N/A</v>
      </c>
    </row>
    <row xmlns:x14ac="http://schemas.microsoft.com/office/spreadsheetml/2009/9/ac" r="97" x14ac:dyDescent="0.2">
      <c r="A97" s="340" t="str">
        <f>IF(ISBLANK(Regressions!A107), " ", Regressions!A107)</f>
        <v>Dominican Republic</v>
      </c>
      <c r="B97" s="341">
        <f>IF(ISBLANK(Regressions!B107), " ", Regressions!B107)</f>
        <v>2000</v>
      </c>
      <c r="C97" s="346" t="str">
        <f>IF(ISBLANK(Regressions!C107), " ", Regressions!C107)</f>
        <v>Pre-primary</v>
      </c>
      <c r="D97" s="342">
        <f>IF(ISBLANK(Regressions!D107), " ", Regressions!D107)</f>
        <v>618603</v>
      </c>
      <c r="E97" s="220" t="e">
        <f>IF(ISNUMBER(Regressions!E107),ROUND(Regressions!E107, 1), NA())</f>
        <v>#N/A</v>
      </c>
      <c r="F97" s="343" t="e">
        <f>IF(ISNUMBER(Regressions!F107),ROUND(Regressions!F107, 1), NA())</f>
        <v>#N/A</v>
      </c>
      <c r="G97" s="242" t="e">
        <f>IF(ISNUMBER(Regressions!G107),ROUND(Regressions!G107, 1), NA())</f>
        <v>#N/A</v>
      </c>
      <c r="H97" s="344" t="e">
        <f>IF(ISNUMBER(Regressions!H107),ROUND(Regressions!H107, 1), NA())</f>
        <v>#N/A</v>
      </c>
      <c r="I97" s="243" t="e">
        <f>IF(ISNUMBER(Regressions!I107),ROUND(Regressions!I107, 1), NA())</f>
        <v>#N/A</v>
      </c>
      <c r="J97" s="345" t="e">
        <f>IF(ISNUMBER(Regressions!K107),ROUND(Regressions!K107, 1), NA())</f>
        <v>#N/A</v>
      </c>
      <c r="K97" s="343" t="e">
        <f>IF(ISNUMBER(Regressions!L107),ROUND(Regressions!L107, 1), NA())</f>
        <v>#N/A</v>
      </c>
      <c r="L97" s="244" t="e">
        <f>IF(ISNUMBER(Regressions!M107),ROUND(Regressions!M107, 1), NA())</f>
        <v>#N/A</v>
      </c>
      <c r="M97" s="344" t="e">
        <f>IF(ISNUMBER(Regressions!N107),ROUND(Regressions!N107, 1), NA())</f>
        <v>#N/A</v>
      </c>
      <c r="N97" s="243" t="e">
        <f>IF(ISNUMBER(Regressions!O107),ROUND(Regressions!O107, 1), NA())</f>
        <v>#N/A</v>
      </c>
      <c r="O97" s="345" t="e">
        <f>IF(ISNUMBER(Regressions!Q107),ROUND(Regressions!Q107, 1), NA())</f>
        <v>#N/A</v>
      </c>
      <c r="P97" s="343" t="e">
        <f>IF(ISNUMBER(Regressions!R107),ROUND(Regressions!R107, 1), NA())</f>
        <v>#N/A</v>
      </c>
      <c r="Q97" s="221" t="e">
        <f>IF(ISNUMBER(Regressions!S107),ROUND(Regressions!S107, 1), NA())</f>
        <v>#N/A</v>
      </c>
      <c r="R97" s="344" t="e">
        <f>IF(ISNUMBER(Regressions!T107),ROUND(Regressions!T107, 1), NA())</f>
        <v>#N/A</v>
      </c>
      <c r="S97" s="243" t="e">
        <f>IF(ISNUMBER(Regressions!U107),ROUND(Regressions!U107, 1), NA())</f>
        <v>#N/A</v>
      </c>
    </row>
    <row xmlns:x14ac="http://schemas.microsoft.com/office/spreadsheetml/2009/9/ac" r="98" x14ac:dyDescent="0.2">
      <c r="A98" s="340" t="str">
        <f>IF(ISBLANK(Regressions!A108), " ", Regressions!A108)</f>
        <v>Dominican Republic</v>
      </c>
      <c r="B98" s="341">
        <f>IF(ISBLANK(Regressions!B108), " ", Regressions!B108)</f>
        <v>2001</v>
      </c>
      <c r="C98" s="346" t="str">
        <f>IF(ISBLANK(Regressions!C108), " ", Regressions!C108)</f>
        <v>Pre-primary</v>
      </c>
      <c r="D98" s="342">
        <f>IF(ISBLANK(Regressions!D108), " ", Regressions!D108)</f>
        <v>603806</v>
      </c>
      <c r="E98" s="220" t="e">
        <f>IF(ISNUMBER(Regressions!E108),ROUND(Regressions!E108, 1), NA())</f>
        <v>#N/A</v>
      </c>
      <c r="F98" s="343" t="e">
        <f>IF(ISNUMBER(Regressions!F108),ROUND(Regressions!F108, 1), NA())</f>
        <v>#N/A</v>
      </c>
      <c r="G98" s="242" t="e">
        <f>IF(ISNUMBER(Regressions!G108),ROUND(Regressions!G108, 1), NA())</f>
        <v>#N/A</v>
      </c>
      <c r="H98" s="344" t="e">
        <f>IF(ISNUMBER(Regressions!H108),ROUND(Regressions!H108, 1), NA())</f>
        <v>#N/A</v>
      </c>
      <c r="I98" s="243" t="e">
        <f>IF(ISNUMBER(Regressions!I108),ROUND(Regressions!I108, 1), NA())</f>
        <v>#N/A</v>
      </c>
      <c r="J98" s="345" t="e">
        <f>IF(ISNUMBER(Regressions!K108),ROUND(Regressions!K108, 1), NA())</f>
        <v>#N/A</v>
      </c>
      <c r="K98" s="343" t="e">
        <f>IF(ISNUMBER(Regressions!L108),ROUND(Regressions!L108, 1), NA())</f>
        <v>#N/A</v>
      </c>
      <c r="L98" s="244" t="e">
        <f>IF(ISNUMBER(Regressions!M108),ROUND(Regressions!M108, 1), NA())</f>
        <v>#N/A</v>
      </c>
      <c r="M98" s="344" t="e">
        <f>IF(ISNUMBER(Regressions!N108),ROUND(Regressions!N108, 1), NA())</f>
        <v>#N/A</v>
      </c>
      <c r="N98" s="243" t="e">
        <f>IF(ISNUMBER(Regressions!O108),ROUND(Regressions!O108, 1), NA())</f>
        <v>#N/A</v>
      </c>
      <c r="O98" s="345" t="e">
        <f>IF(ISNUMBER(Regressions!Q108),ROUND(Regressions!Q108, 1), NA())</f>
        <v>#N/A</v>
      </c>
      <c r="P98" s="343" t="e">
        <f>IF(ISNUMBER(Regressions!R108),ROUND(Regressions!R108, 1), NA())</f>
        <v>#N/A</v>
      </c>
      <c r="Q98" s="221" t="e">
        <f>IF(ISNUMBER(Regressions!S108),ROUND(Regressions!S108, 1), NA())</f>
        <v>#N/A</v>
      </c>
      <c r="R98" s="344" t="e">
        <f>IF(ISNUMBER(Regressions!T108),ROUND(Regressions!T108, 1), NA())</f>
        <v>#N/A</v>
      </c>
      <c r="S98" s="243" t="e">
        <f>IF(ISNUMBER(Regressions!U108),ROUND(Regressions!U108, 1), NA())</f>
        <v>#N/A</v>
      </c>
    </row>
    <row xmlns:x14ac="http://schemas.microsoft.com/office/spreadsheetml/2009/9/ac" r="99" x14ac:dyDescent="0.2">
      <c r="A99" s="340" t="str">
        <f>IF(ISBLANK(Regressions!A109), " ", Regressions!A109)</f>
        <v>Dominican Republic</v>
      </c>
      <c r="B99" s="341">
        <f>IF(ISBLANK(Regressions!B109), " ", Regressions!B109)</f>
        <v>2002</v>
      </c>
      <c r="C99" s="346" t="str">
        <f>IF(ISBLANK(Regressions!C109), " ", Regressions!C109)</f>
        <v>Pre-primary</v>
      </c>
      <c r="D99" s="342">
        <f>IF(ISBLANK(Regressions!D109), " ", Regressions!D109)</f>
        <v>603496</v>
      </c>
      <c r="E99" s="220" t="e">
        <f>IF(ISNUMBER(Regressions!E109),ROUND(Regressions!E109, 1), NA())</f>
        <v>#N/A</v>
      </c>
      <c r="F99" s="343" t="e">
        <f>IF(ISNUMBER(Regressions!F109),ROUND(Regressions!F109, 1), NA())</f>
        <v>#N/A</v>
      </c>
      <c r="G99" s="242" t="e">
        <f>IF(ISNUMBER(Regressions!G109),ROUND(Regressions!G109, 1), NA())</f>
        <v>#N/A</v>
      </c>
      <c r="H99" s="344" t="e">
        <f>IF(ISNUMBER(Regressions!H109),ROUND(Regressions!H109, 1), NA())</f>
        <v>#N/A</v>
      </c>
      <c r="I99" s="243" t="e">
        <f>IF(ISNUMBER(Regressions!I109),ROUND(Regressions!I109, 1), NA())</f>
        <v>#N/A</v>
      </c>
      <c r="J99" s="345" t="e">
        <f>IF(ISNUMBER(Regressions!K109),ROUND(Regressions!K109, 1), NA())</f>
        <v>#N/A</v>
      </c>
      <c r="K99" s="343" t="e">
        <f>IF(ISNUMBER(Regressions!L109),ROUND(Regressions!L109, 1), NA())</f>
        <v>#N/A</v>
      </c>
      <c r="L99" s="244" t="e">
        <f>IF(ISNUMBER(Regressions!M109),ROUND(Regressions!M109, 1), NA())</f>
        <v>#N/A</v>
      </c>
      <c r="M99" s="344" t="e">
        <f>IF(ISNUMBER(Regressions!N109),ROUND(Regressions!N109, 1), NA())</f>
        <v>#N/A</v>
      </c>
      <c r="N99" s="243" t="e">
        <f>IF(ISNUMBER(Regressions!O109),ROUND(Regressions!O109, 1), NA())</f>
        <v>#N/A</v>
      </c>
      <c r="O99" s="345" t="e">
        <f>IF(ISNUMBER(Regressions!Q109),ROUND(Regressions!Q109, 1), NA())</f>
        <v>#N/A</v>
      </c>
      <c r="P99" s="343" t="e">
        <f>IF(ISNUMBER(Regressions!R109),ROUND(Regressions!R109, 1), NA())</f>
        <v>#N/A</v>
      </c>
      <c r="Q99" s="221" t="e">
        <f>IF(ISNUMBER(Regressions!S109),ROUND(Regressions!S109, 1), NA())</f>
        <v>#N/A</v>
      </c>
      <c r="R99" s="344" t="e">
        <f>IF(ISNUMBER(Regressions!T109),ROUND(Regressions!T109, 1), NA())</f>
        <v>#N/A</v>
      </c>
      <c r="S99" s="243" t="e">
        <f>IF(ISNUMBER(Regressions!U109),ROUND(Regressions!U109, 1), NA())</f>
        <v>#N/A</v>
      </c>
    </row>
    <row xmlns:x14ac="http://schemas.microsoft.com/office/spreadsheetml/2009/9/ac" r="100" x14ac:dyDescent="0.2">
      <c r="A100" s="340" t="str">
        <f>IF(ISBLANK(Regressions!A110), " ", Regressions!A110)</f>
        <v>Dominican Republic</v>
      </c>
      <c r="B100" s="341">
        <f>IF(ISBLANK(Regressions!B110), " ", Regressions!B110)</f>
        <v>2003</v>
      </c>
      <c r="C100" s="346" t="str">
        <f>IF(ISBLANK(Regressions!C110), " ", Regressions!C110)</f>
        <v>Pre-primary</v>
      </c>
      <c r="D100" s="342">
        <f>IF(ISBLANK(Regressions!D110), " ", Regressions!D110)</f>
        <v>602128</v>
      </c>
      <c r="E100" s="220" t="e">
        <f>IF(ISNUMBER(Regressions!E110),ROUND(Regressions!E110, 1), NA())</f>
        <v>#N/A</v>
      </c>
      <c r="F100" s="343" t="e">
        <f>IF(ISNUMBER(Regressions!F110),ROUND(Regressions!F110, 1), NA())</f>
        <v>#N/A</v>
      </c>
      <c r="G100" s="242" t="e">
        <f>IF(ISNUMBER(Regressions!G110),ROUND(Regressions!G110, 1), NA())</f>
        <v>#N/A</v>
      </c>
      <c r="H100" s="344" t="e">
        <f>IF(ISNUMBER(Regressions!H110),ROUND(Regressions!H110, 1), NA())</f>
        <v>#N/A</v>
      </c>
      <c r="I100" s="243" t="e">
        <f>IF(ISNUMBER(Regressions!I110),ROUND(Regressions!I110, 1), NA())</f>
        <v>#N/A</v>
      </c>
      <c r="J100" s="345" t="e">
        <f>IF(ISNUMBER(Regressions!K110),ROUND(Regressions!K110, 1), NA())</f>
        <v>#N/A</v>
      </c>
      <c r="K100" s="343" t="e">
        <f>IF(ISNUMBER(Regressions!L110),ROUND(Regressions!L110, 1), NA())</f>
        <v>#N/A</v>
      </c>
      <c r="L100" s="244" t="e">
        <f>IF(ISNUMBER(Regressions!M110),ROUND(Regressions!M110, 1), NA())</f>
        <v>#N/A</v>
      </c>
      <c r="M100" s="344" t="e">
        <f>IF(ISNUMBER(Regressions!N110),ROUND(Regressions!N110, 1), NA())</f>
        <v>#N/A</v>
      </c>
      <c r="N100" s="243" t="e">
        <f>IF(ISNUMBER(Regressions!O110),ROUND(Regressions!O110, 1), NA())</f>
        <v>#N/A</v>
      </c>
      <c r="O100" s="345" t="e">
        <f>IF(ISNUMBER(Regressions!Q110),ROUND(Regressions!Q110, 1), NA())</f>
        <v>#N/A</v>
      </c>
      <c r="P100" s="343" t="e">
        <f>IF(ISNUMBER(Regressions!R110),ROUND(Regressions!R110, 1), NA())</f>
        <v>#N/A</v>
      </c>
      <c r="Q100" s="221" t="e">
        <f>IF(ISNUMBER(Regressions!S110),ROUND(Regressions!S110, 1), NA())</f>
        <v>#N/A</v>
      </c>
      <c r="R100" s="344" t="e">
        <f>IF(ISNUMBER(Regressions!T110),ROUND(Regressions!T110, 1), NA())</f>
        <v>#N/A</v>
      </c>
      <c r="S100" s="243" t="e">
        <f>IF(ISNUMBER(Regressions!U110),ROUND(Regressions!U110, 1), NA())</f>
        <v>#N/A</v>
      </c>
    </row>
    <row xmlns:x14ac="http://schemas.microsoft.com/office/spreadsheetml/2009/9/ac" r="101" x14ac:dyDescent="0.2">
      <c r="A101" s="340" t="str">
        <f>IF(ISBLANK(Regressions!A111), " ", Regressions!A111)</f>
        <v>Dominican Republic</v>
      </c>
      <c r="B101" s="341">
        <f>IF(ISBLANK(Regressions!B111), " ", Regressions!B111)</f>
        <v>2004</v>
      </c>
      <c r="C101" s="346" t="str">
        <f>IF(ISBLANK(Regressions!C111), " ", Regressions!C111)</f>
        <v>Pre-primary</v>
      </c>
      <c r="D101" s="342">
        <f>IF(ISBLANK(Regressions!D111), " ", Regressions!D111)</f>
        <v>601423</v>
      </c>
      <c r="E101" s="220" t="e">
        <f>IF(ISNUMBER(Regressions!E111),ROUND(Regressions!E111, 1), NA())</f>
        <v>#N/A</v>
      </c>
      <c r="F101" s="343" t="e">
        <f>IF(ISNUMBER(Regressions!F111),ROUND(Regressions!F111, 1), NA())</f>
        <v>#N/A</v>
      </c>
      <c r="G101" s="242" t="e">
        <f>IF(ISNUMBER(Regressions!G111),ROUND(Regressions!G111, 1), NA())</f>
        <v>#N/A</v>
      </c>
      <c r="H101" s="344" t="e">
        <f>IF(ISNUMBER(Regressions!H111),ROUND(Regressions!H111, 1), NA())</f>
        <v>#N/A</v>
      </c>
      <c r="I101" s="243" t="e">
        <f>IF(ISNUMBER(Regressions!I111),ROUND(Regressions!I111, 1), NA())</f>
        <v>#N/A</v>
      </c>
      <c r="J101" s="345" t="e">
        <f>IF(ISNUMBER(Regressions!K111),ROUND(Regressions!K111, 1), NA())</f>
        <v>#N/A</v>
      </c>
      <c r="K101" s="343" t="e">
        <f>IF(ISNUMBER(Regressions!L111),ROUND(Regressions!L111, 1), NA())</f>
        <v>#N/A</v>
      </c>
      <c r="L101" s="244" t="e">
        <f>IF(ISNUMBER(Regressions!M111),ROUND(Regressions!M111, 1), NA())</f>
        <v>#N/A</v>
      </c>
      <c r="M101" s="344" t="e">
        <f>IF(ISNUMBER(Regressions!N111),ROUND(Regressions!N111, 1), NA())</f>
        <v>#N/A</v>
      </c>
      <c r="N101" s="243" t="e">
        <f>IF(ISNUMBER(Regressions!O111),ROUND(Regressions!O111, 1), NA())</f>
        <v>#N/A</v>
      </c>
      <c r="O101" s="345" t="e">
        <f>IF(ISNUMBER(Regressions!Q111),ROUND(Regressions!Q111, 1), NA())</f>
        <v>#N/A</v>
      </c>
      <c r="P101" s="343" t="e">
        <f>IF(ISNUMBER(Regressions!R111),ROUND(Regressions!R111, 1), NA())</f>
        <v>#N/A</v>
      </c>
      <c r="Q101" s="221" t="e">
        <f>IF(ISNUMBER(Regressions!S111),ROUND(Regressions!S111, 1), NA())</f>
        <v>#N/A</v>
      </c>
      <c r="R101" s="344" t="e">
        <f>IF(ISNUMBER(Regressions!T111),ROUND(Regressions!T111, 1), NA())</f>
        <v>#N/A</v>
      </c>
      <c r="S101" s="243" t="e">
        <f>IF(ISNUMBER(Regressions!U111),ROUND(Regressions!U111, 1), NA())</f>
        <v>#N/A</v>
      </c>
    </row>
    <row xmlns:x14ac="http://schemas.microsoft.com/office/spreadsheetml/2009/9/ac" r="102" x14ac:dyDescent="0.2">
      <c r="A102" s="340" t="str">
        <f>IF(ISBLANK(Regressions!A112), " ", Regressions!A112)</f>
        <v>Dominican Republic</v>
      </c>
      <c r="B102" s="341">
        <f>IF(ISBLANK(Regressions!B112), " ", Regressions!B112)</f>
        <v>2005</v>
      </c>
      <c r="C102" s="346" t="str">
        <f>IF(ISBLANK(Regressions!C112), " ", Regressions!C112)</f>
        <v>Pre-primary</v>
      </c>
      <c r="D102" s="342">
        <f>IF(ISBLANK(Regressions!D112), " ", Regressions!D112)</f>
        <v>601362</v>
      </c>
      <c r="E102" s="220" t="e">
        <f>IF(ISNUMBER(Regressions!E112),ROUND(Regressions!E112, 1), NA())</f>
        <v>#N/A</v>
      </c>
      <c r="F102" s="343" t="e">
        <f>IF(ISNUMBER(Regressions!F112),ROUND(Regressions!F112, 1), NA())</f>
        <v>#N/A</v>
      </c>
      <c r="G102" s="242" t="e">
        <f>IF(ISNUMBER(Regressions!G112),ROUND(Regressions!G112, 1), NA())</f>
        <v>#N/A</v>
      </c>
      <c r="H102" s="344" t="e">
        <f>IF(ISNUMBER(Regressions!H112),ROUND(Regressions!H112, 1), NA())</f>
        <v>#N/A</v>
      </c>
      <c r="I102" s="243" t="e">
        <f>IF(ISNUMBER(Regressions!I112),ROUND(Regressions!I112, 1), NA())</f>
        <v>#N/A</v>
      </c>
      <c r="J102" s="345" t="e">
        <f>IF(ISNUMBER(Regressions!K112),ROUND(Regressions!K112, 1), NA())</f>
        <v>#N/A</v>
      </c>
      <c r="K102" s="343" t="e">
        <f>IF(ISNUMBER(Regressions!L112),ROUND(Regressions!L112, 1), NA())</f>
        <v>#N/A</v>
      </c>
      <c r="L102" s="244" t="e">
        <f>IF(ISNUMBER(Regressions!M112),ROUND(Regressions!M112, 1), NA())</f>
        <v>#N/A</v>
      </c>
      <c r="M102" s="344" t="e">
        <f>IF(ISNUMBER(Regressions!N112),ROUND(Regressions!N112, 1), NA())</f>
        <v>#N/A</v>
      </c>
      <c r="N102" s="243" t="e">
        <f>IF(ISNUMBER(Regressions!O112),ROUND(Regressions!O112, 1), NA())</f>
        <v>#N/A</v>
      </c>
      <c r="O102" s="345" t="e">
        <f>IF(ISNUMBER(Regressions!Q112),ROUND(Regressions!Q112, 1), NA())</f>
        <v>#N/A</v>
      </c>
      <c r="P102" s="343" t="e">
        <f>IF(ISNUMBER(Regressions!R112),ROUND(Regressions!R112, 1), NA())</f>
        <v>#N/A</v>
      </c>
      <c r="Q102" s="221" t="e">
        <f>IF(ISNUMBER(Regressions!S112),ROUND(Regressions!S112, 1), NA())</f>
        <v>#N/A</v>
      </c>
      <c r="R102" s="344" t="e">
        <f>IF(ISNUMBER(Regressions!T112),ROUND(Regressions!T112, 1), NA())</f>
        <v>#N/A</v>
      </c>
      <c r="S102" s="243" t="e">
        <f>IF(ISNUMBER(Regressions!U112),ROUND(Regressions!U112, 1), NA())</f>
        <v>#N/A</v>
      </c>
    </row>
    <row xmlns:x14ac="http://schemas.microsoft.com/office/spreadsheetml/2009/9/ac" r="103" x14ac:dyDescent="0.2">
      <c r="A103" s="340" t="str">
        <f>IF(ISBLANK(Regressions!A113), " ", Regressions!A113)</f>
        <v>Dominican Republic</v>
      </c>
      <c r="B103" s="341">
        <f>IF(ISBLANK(Regressions!B113), " ", Regressions!B113)</f>
        <v>2006</v>
      </c>
      <c r="C103" s="346" t="str">
        <f>IF(ISBLANK(Regressions!C113), " ", Regressions!C113)</f>
        <v>Pre-primary</v>
      </c>
      <c r="D103" s="342">
        <f>IF(ISBLANK(Regressions!D113), " ", Regressions!D113)</f>
        <v>600783</v>
      </c>
      <c r="E103" s="220" t="e">
        <f>IF(ISNUMBER(Regressions!E113),ROUND(Regressions!E113, 1), NA())</f>
        <v>#N/A</v>
      </c>
      <c r="F103" s="343" t="e">
        <f>IF(ISNUMBER(Regressions!F113),ROUND(Regressions!F113, 1), NA())</f>
        <v>#N/A</v>
      </c>
      <c r="G103" s="242" t="e">
        <f>IF(ISNUMBER(Regressions!G113),ROUND(Regressions!G113, 1), NA())</f>
        <v>#N/A</v>
      </c>
      <c r="H103" s="344" t="e">
        <f>IF(ISNUMBER(Regressions!H113),ROUND(Regressions!H113, 1), NA())</f>
        <v>#N/A</v>
      </c>
      <c r="I103" s="243" t="e">
        <f>IF(ISNUMBER(Regressions!I113),ROUND(Regressions!I113, 1), NA())</f>
        <v>#N/A</v>
      </c>
      <c r="J103" s="345" t="e">
        <f>IF(ISNUMBER(Regressions!K113),ROUND(Regressions!K113, 1), NA())</f>
        <v>#N/A</v>
      </c>
      <c r="K103" s="343" t="e">
        <f>IF(ISNUMBER(Regressions!L113),ROUND(Regressions!L113, 1), NA())</f>
        <v>#N/A</v>
      </c>
      <c r="L103" s="244" t="e">
        <f>IF(ISNUMBER(Regressions!M113),ROUND(Regressions!M113, 1), NA())</f>
        <v>#N/A</v>
      </c>
      <c r="M103" s="344" t="e">
        <f>IF(ISNUMBER(Regressions!N113),ROUND(Regressions!N113, 1), NA())</f>
        <v>#N/A</v>
      </c>
      <c r="N103" s="243" t="e">
        <f>IF(ISNUMBER(Regressions!O113),ROUND(Regressions!O113, 1), NA())</f>
        <v>#N/A</v>
      </c>
      <c r="O103" s="345" t="e">
        <f>IF(ISNUMBER(Regressions!Q113),ROUND(Regressions!Q113, 1), NA())</f>
        <v>#N/A</v>
      </c>
      <c r="P103" s="343" t="e">
        <f>IF(ISNUMBER(Regressions!R113),ROUND(Regressions!R113, 1), NA())</f>
        <v>#N/A</v>
      </c>
      <c r="Q103" s="221" t="e">
        <f>IF(ISNUMBER(Regressions!S113),ROUND(Regressions!S113, 1), NA())</f>
        <v>#N/A</v>
      </c>
      <c r="R103" s="344" t="e">
        <f>IF(ISNUMBER(Regressions!T113),ROUND(Regressions!T113, 1), NA())</f>
        <v>#N/A</v>
      </c>
      <c r="S103" s="243" t="e">
        <f>IF(ISNUMBER(Regressions!U113),ROUND(Regressions!U113, 1), NA())</f>
        <v>#N/A</v>
      </c>
    </row>
    <row xmlns:x14ac="http://schemas.microsoft.com/office/spreadsheetml/2009/9/ac" r="104" x14ac:dyDescent="0.2">
      <c r="A104" s="340" t="str">
        <f>IF(ISBLANK(Regressions!A114), " ", Regressions!A114)</f>
        <v>Dominican Republic</v>
      </c>
      <c r="B104" s="341">
        <f>IF(ISBLANK(Regressions!B114), " ", Regressions!B114)</f>
        <v>2007</v>
      </c>
      <c r="C104" s="346" t="str">
        <f>IF(ISBLANK(Regressions!C114), " ", Regressions!C114)</f>
        <v>Pre-primary</v>
      </c>
      <c r="D104" s="342">
        <f>IF(ISBLANK(Regressions!D114), " ", Regressions!D114)</f>
        <v>600112</v>
      </c>
      <c r="E104" s="220" t="e">
        <f>IF(ISNUMBER(Regressions!E114),ROUND(Regressions!E114, 1), NA())</f>
        <v>#N/A</v>
      </c>
      <c r="F104" s="343" t="e">
        <f>IF(ISNUMBER(Regressions!F114),ROUND(Regressions!F114, 1), NA())</f>
        <v>#N/A</v>
      </c>
      <c r="G104" s="242" t="e">
        <f>IF(ISNUMBER(Regressions!G114),ROUND(Regressions!G114, 1), NA())</f>
        <v>#N/A</v>
      </c>
      <c r="H104" s="344" t="e">
        <f>IF(ISNUMBER(Regressions!H114),ROUND(Regressions!H114, 1), NA())</f>
        <v>#N/A</v>
      </c>
      <c r="I104" s="243" t="e">
        <f>IF(ISNUMBER(Regressions!I114),ROUND(Regressions!I114, 1), NA())</f>
        <v>#N/A</v>
      </c>
      <c r="J104" s="345" t="e">
        <f>IF(ISNUMBER(Regressions!K114),ROUND(Regressions!K114, 1), NA())</f>
        <v>#N/A</v>
      </c>
      <c r="K104" s="343" t="e">
        <f>IF(ISNUMBER(Regressions!L114),ROUND(Regressions!L114, 1), NA())</f>
        <v>#N/A</v>
      </c>
      <c r="L104" s="244" t="e">
        <f>IF(ISNUMBER(Regressions!M114),ROUND(Regressions!M114, 1), NA())</f>
        <v>#N/A</v>
      </c>
      <c r="M104" s="344" t="e">
        <f>IF(ISNUMBER(Regressions!N114),ROUND(Regressions!N114, 1), NA())</f>
        <v>#N/A</v>
      </c>
      <c r="N104" s="243" t="e">
        <f>IF(ISNUMBER(Regressions!O114),ROUND(Regressions!O114, 1), NA())</f>
        <v>#N/A</v>
      </c>
      <c r="O104" s="345" t="e">
        <f>IF(ISNUMBER(Regressions!Q114),ROUND(Regressions!Q114, 1), NA())</f>
        <v>#N/A</v>
      </c>
      <c r="P104" s="343" t="e">
        <f>IF(ISNUMBER(Regressions!R114),ROUND(Regressions!R114, 1), NA())</f>
        <v>#N/A</v>
      </c>
      <c r="Q104" s="221" t="e">
        <f>IF(ISNUMBER(Regressions!S114),ROUND(Regressions!S114, 1), NA())</f>
        <v>#N/A</v>
      </c>
      <c r="R104" s="344" t="e">
        <f>IF(ISNUMBER(Regressions!T114),ROUND(Regressions!T114, 1), NA())</f>
        <v>#N/A</v>
      </c>
      <c r="S104" s="243" t="e">
        <f>IF(ISNUMBER(Regressions!U114),ROUND(Regressions!U114, 1), NA())</f>
        <v>#N/A</v>
      </c>
    </row>
    <row xmlns:x14ac="http://schemas.microsoft.com/office/spreadsheetml/2009/9/ac" r="105" x14ac:dyDescent="0.2">
      <c r="A105" s="340" t="str">
        <f>IF(ISBLANK(Regressions!A115), " ", Regressions!A115)</f>
        <v>Dominican Republic</v>
      </c>
      <c r="B105" s="341">
        <f>IF(ISBLANK(Regressions!B115), " ", Regressions!B115)</f>
        <v>2008</v>
      </c>
      <c r="C105" s="346" t="str">
        <f>IF(ISBLANK(Regressions!C115), " ", Regressions!C115)</f>
        <v>Pre-primary</v>
      </c>
      <c r="D105" s="342">
        <f>IF(ISBLANK(Regressions!D115), " ", Regressions!D115)</f>
        <v>599381</v>
      </c>
      <c r="E105" s="220" t="e">
        <f>IF(ISNUMBER(Regressions!E115),ROUND(Regressions!E115, 1), NA())</f>
        <v>#N/A</v>
      </c>
      <c r="F105" s="343" t="e">
        <f>IF(ISNUMBER(Regressions!F115),ROUND(Regressions!F115, 1), NA())</f>
        <v>#N/A</v>
      </c>
      <c r="G105" s="242" t="e">
        <f>IF(ISNUMBER(Regressions!G115),ROUND(Regressions!G115, 1), NA())</f>
        <v>#N/A</v>
      </c>
      <c r="H105" s="344" t="e">
        <f>IF(ISNUMBER(Regressions!H115),ROUND(Regressions!H115, 1), NA())</f>
        <v>#N/A</v>
      </c>
      <c r="I105" s="243" t="e">
        <f>IF(ISNUMBER(Regressions!I115),ROUND(Regressions!I115, 1), NA())</f>
        <v>#N/A</v>
      </c>
      <c r="J105" s="345" t="e">
        <f>IF(ISNUMBER(Regressions!K115),ROUND(Regressions!K115, 1), NA())</f>
        <v>#N/A</v>
      </c>
      <c r="K105" s="343" t="e">
        <f>IF(ISNUMBER(Regressions!L115),ROUND(Regressions!L115, 1), NA())</f>
        <v>#N/A</v>
      </c>
      <c r="L105" s="244" t="e">
        <f>IF(ISNUMBER(Regressions!M115),ROUND(Regressions!M115, 1), NA())</f>
        <v>#N/A</v>
      </c>
      <c r="M105" s="344" t="e">
        <f>IF(ISNUMBER(Regressions!N115),ROUND(Regressions!N115, 1), NA())</f>
        <v>#N/A</v>
      </c>
      <c r="N105" s="243" t="e">
        <f>IF(ISNUMBER(Regressions!O115),ROUND(Regressions!O115, 1), NA())</f>
        <v>#N/A</v>
      </c>
      <c r="O105" s="345" t="e">
        <f>IF(ISNUMBER(Regressions!Q115),ROUND(Regressions!Q115, 1), NA())</f>
        <v>#N/A</v>
      </c>
      <c r="P105" s="343" t="e">
        <f>IF(ISNUMBER(Regressions!R115),ROUND(Regressions!R115, 1), NA())</f>
        <v>#N/A</v>
      </c>
      <c r="Q105" s="221" t="e">
        <f>IF(ISNUMBER(Regressions!S115),ROUND(Regressions!S115, 1), NA())</f>
        <v>#N/A</v>
      </c>
      <c r="R105" s="344" t="e">
        <f>IF(ISNUMBER(Regressions!T115),ROUND(Regressions!T115, 1), NA())</f>
        <v>#N/A</v>
      </c>
      <c r="S105" s="243" t="e">
        <f>IF(ISNUMBER(Regressions!U115),ROUND(Regressions!U115, 1), NA())</f>
        <v>#N/A</v>
      </c>
    </row>
    <row xmlns:x14ac="http://schemas.microsoft.com/office/spreadsheetml/2009/9/ac" r="106" x14ac:dyDescent="0.2">
      <c r="A106" s="340" t="str">
        <f>IF(ISBLANK(Regressions!A116), " ", Regressions!A116)</f>
        <v>Dominican Republic</v>
      </c>
      <c r="B106" s="341">
        <f>IF(ISBLANK(Regressions!B116), " ", Regressions!B116)</f>
        <v>2009</v>
      </c>
      <c r="C106" s="346" t="str">
        <f>IF(ISBLANK(Regressions!C116), " ", Regressions!C116)</f>
        <v>Pre-primary</v>
      </c>
      <c r="D106" s="342">
        <f>IF(ISBLANK(Regressions!D116), " ", Regressions!D116)</f>
        <v>598949</v>
      </c>
      <c r="E106" s="220" t="e">
        <f>IF(ISNUMBER(Regressions!E116),ROUND(Regressions!E116, 1), NA())</f>
        <v>#N/A</v>
      </c>
      <c r="F106" s="343" t="e">
        <f>IF(ISNUMBER(Regressions!F116),ROUND(Regressions!F116, 1), NA())</f>
        <v>#N/A</v>
      </c>
      <c r="G106" s="242" t="e">
        <f>IF(ISNUMBER(Regressions!G116),ROUND(Regressions!G116, 1), NA())</f>
        <v>#N/A</v>
      </c>
      <c r="H106" s="344" t="e">
        <f>IF(ISNUMBER(Regressions!H116),ROUND(Regressions!H116, 1), NA())</f>
        <v>#N/A</v>
      </c>
      <c r="I106" s="243" t="e">
        <f>IF(ISNUMBER(Regressions!I116),ROUND(Regressions!I116, 1), NA())</f>
        <v>#N/A</v>
      </c>
      <c r="J106" s="345" t="e">
        <f>IF(ISNUMBER(Regressions!K116),ROUND(Regressions!K116, 1), NA())</f>
        <v>#N/A</v>
      </c>
      <c r="K106" s="343" t="e">
        <f>IF(ISNUMBER(Regressions!L116),ROUND(Regressions!L116, 1), NA())</f>
        <v>#N/A</v>
      </c>
      <c r="L106" s="244" t="e">
        <f>IF(ISNUMBER(Regressions!M116),ROUND(Regressions!M116, 1), NA())</f>
        <v>#N/A</v>
      </c>
      <c r="M106" s="344" t="e">
        <f>IF(ISNUMBER(Regressions!N116),ROUND(Regressions!N116, 1), NA())</f>
        <v>#N/A</v>
      </c>
      <c r="N106" s="243" t="e">
        <f>IF(ISNUMBER(Regressions!O116),ROUND(Regressions!O116, 1), NA())</f>
        <v>#N/A</v>
      </c>
      <c r="O106" s="345" t="e">
        <f>IF(ISNUMBER(Regressions!Q116),ROUND(Regressions!Q116, 1), NA())</f>
        <v>#N/A</v>
      </c>
      <c r="P106" s="343" t="e">
        <f>IF(ISNUMBER(Regressions!R116),ROUND(Regressions!R116, 1), NA())</f>
        <v>#N/A</v>
      </c>
      <c r="Q106" s="221" t="e">
        <f>IF(ISNUMBER(Regressions!S116),ROUND(Regressions!S116, 1), NA())</f>
        <v>#N/A</v>
      </c>
      <c r="R106" s="344" t="e">
        <f>IF(ISNUMBER(Regressions!T116),ROUND(Regressions!T116, 1), NA())</f>
        <v>#N/A</v>
      </c>
      <c r="S106" s="243" t="e">
        <f>IF(ISNUMBER(Regressions!U116),ROUND(Regressions!U116, 1), NA())</f>
        <v>#N/A</v>
      </c>
    </row>
    <row xmlns:x14ac="http://schemas.microsoft.com/office/spreadsheetml/2009/9/ac" r="107" x14ac:dyDescent="0.2">
      <c r="A107" s="340" t="str">
        <f>IF(ISBLANK(Regressions!A117), " ", Regressions!A117)</f>
        <v>Dominican Republic</v>
      </c>
      <c r="B107" s="341">
        <f>IF(ISBLANK(Regressions!B117), " ", Regressions!B117)</f>
        <v>2010</v>
      </c>
      <c r="C107" s="346" t="str">
        <f>IF(ISBLANK(Regressions!C117), " ", Regressions!C117)</f>
        <v>Pre-primary</v>
      </c>
      <c r="D107" s="342">
        <f>IF(ISBLANK(Regressions!D117), " ", Regressions!D117)</f>
        <v>596216</v>
      </c>
      <c r="E107" s="220" t="e">
        <f>IF(ISNUMBER(Regressions!E117),ROUND(Regressions!E117, 1), NA())</f>
        <v>#N/A</v>
      </c>
      <c r="F107" s="343" t="e">
        <f>IF(ISNUMBER(Regressions!F117),ROUND(Regressions!F117, 1), NA())</f>
        <v>#N/A</v>
      </c>
      <c r="G107" s="242" t="e">
        <f>IF(ISNUMBER(Regressions!G117),ROUND(Regressions!G117, 1), NA())</f>
        <v>#N/A</v>
      </c>
      <c r="H107" s="344" t="e">
        <f>IF(ISNUMBER(Regressions!H117),ROUND(Regressions!H117, 1), NA())</f>
        <v>#N/A</v>
      </c>
      <c r="I107" s="243" t="e">
        <f>IF(ISNUMBER(Regressions!I117),ROUND(Regressions!I117, 1), NA())</f>
        <v>#N/A</v>
      </c>
      <c r="J107" s="345" t="e">
        <f>IF(ISNUMBER(Regressions!K117),ROUND(Regressions!K117, 1), NA())</f>
        <v>#N/A</v>
      </c>
      <c r="K107" s="343" t="e">
        <f>IF(ISNUMBER(Regressions!L117),ROUND(Regressions!L117, 1), NA())</f>
        <v>#N/A</v>
      </c>
      <c r="L107" s="244" t="e">
        <f>IF(ISNUMBER(Regressions!M117),ROUND(Regressions!M117, 1), NA())</f>
        <v>#N/A</v>
      </c>
      <c r="M107" s="344" t="e">
        <f>IF(ISNUMBER(Regressions!N117),ROUND(Regressions!N117, 1), NA())</f>
        <v>#N/A</v>
      </c>
      <c r="N107" s="243" t="e">
        <f>IF(ISNUMBER(Regressions!O117),ROUND(Regressions!O117, 1), NA())</f>
        <v>#N/A</v>
      </c>
      <c r="O107" s="345" t="e">
        <f>IF(ISNUMBER(Regressions!Q117),ROUND(Regressions!Q117, 1), NA())</f>
        <v>#N/A</v>
      </c>
      <c r="P107" s="343" t="e">
        <f>IF(ISNUMBER(Regressions!R117),ROUND(Regressions!R117, 1), NA())</f>
        <v>#N/A</v>
      </c>
      <c r="Q107" s="221" t="e">
        <f>IF(ISNUMBER(Regressions!S117),ROUND(Regressions!S117, 1), NA())</f>
        <v>#N/A</v>
      </c>
      <c r="R107" s="344" t="e">
        <f>IF(ISNUMBER(Regressions!T117),ROUND(Regressions!T117, 1), NA())</f>
        <v>#N/A</v>
      </c>
      <c r="S107" s="243" t="e">
        <f>IF(ISNUMBER(Regressions!U117),ROUND(Regressions!U117, 1), NA())</f>
        <v>#N/A</v>
      </c>
    </row>
    <row xmlns:x14ac="http://schemas.microsoft.com/office/spreadsheetml/2009/9/ac" r="108" x14ac:dyDescent="0.2">
      <c r="A108" s="340" t="str">
        <f>IF(ISBLANK(Regressions!A118), " ", Regressions!A118)</f>
        <v>Dominican Republic</v>
      </c>
      <c r="B108" s="341">
        <f>IF(ISBLANK(Regressions!B118), " ", Regressions!B118)</f>
        <v>2011</v>
      </c>
      <c r="C108" s="346" t="str">
        <f>IF(ISBLANK(Regressions!C118), " ", Regressions!C118)</f>
        <v>Pre-primary</v>
      </c>
      <c r="D108" s="342">
        <f>IF(ISBLANK(Regressions!D118), " ", Regressions!D118)</f>
        <v>592636</v>
      </c>
      <c r="E108" s="220" t="e">
        <f>IF(ISNUMBER(Regressions!E118),ROUND(Regressions!E118, 1), NA())</f>
        <v>#N/A</v>
      </c>
      <c r="F108" s="343" t="e">
        <f>IF(ISNUMBER(Regressions!F118),ROUND(Regressions!F118, 1), NA())</f>
        <v>#N/A</v>
      </c>
      <c r="G108" s="242" t="e">
        <f>IF(ISNUMBER(Regressions!G118),ROUND(Regressions!G118, 1), NA())</f>
        <v>#N/A</v>
      </c>
      <c r="H108" s="344" t="e">
        <f>IF(ISNUMBER(Regressions!H118),ROUND(Regressions!H118, 1), NA())</f>
        <v>#N/A</v>
      </c>
      <c r="I108" s="243" t="e">
        <f>IF(ISNUMBER(Regressions!I118),ROUND(Regressions!I118, 1), NA())</f>
        <v>#N/A</v>
      </c>
      <c r="J108" s="345" t="e">
        <f>IF(ISNUMBER(Regressions!K118),ROUND(Regressions!K118, 1), NA())</f>
        <v>#N/A</v>
      </c>
      <c r="K108" s="343" t="e">
        <f>IF(ISNUMBER(Regressions!L118),ROUND(Regressions!L118, 1), NA())</f>
        <v>#N/A</v>
      </c>
      <c r="L108" s="244" t="e">
        <f>IF(ISNUMBER(Regressions!M118),ROUND(Regressions!M118, 1), NA())</f>
        <v>#N/A</v>
      </c>
      <c r="M108" s="344" t="e">
        <f>IF(ISNUMBER(Regressions!N118),ROUND(Regressions!N118, 1), NA())</f>
        <v>#N/A</v>
      </c>
      <c r="N108" s="243" t="e">
        <f>IF(ISNUMBER(Regressions!O118),ROUND(Regressions!O118, 1), NA())</f>
        <v>#N/A</v>
      </c>
      <c r="O108" s="345" t="e">
        <f>IF(ISNUMBER(Regressions!Q118),ROUND(Regressions!Q118, 1), NA())</f>
        <v>#N/A</v>
      </c>
      <c r="P108" s="343" t="e">
        <f>IF(ISNUMBER(Regressions!R118),ROUND(Regressions!R118, 1), NA())</f>
        <v>#N/A</v>
      </c>
      <c r="Q108" s="221" t="e">
        <f>IF(ISNUMBER(Regressions!S118),ROUND(Regressions!S118, 1), NA())</f>
        <v>#N/A</v>
      </c>
      <c r="R108" s="344" t="e">
        <f>IF(ISNUMBER(Regressions!T118),ROUND(Regressions!T118, 1), NA())</f>
        <v>#N/A</v>
      </c>
      <c r="S108" s="243" t="e">
        <f>IF(ISNUMBER(Regressions!U118),ROUND(Regressions!U118, 1), NA())</f>
        <v>#N/A</v>
      </c>
    </row>
    <row xmlns:x14ac="http://schemas.microsoft.com/office/spreadsheetml/2009/9/ac" r="109" x14ac:dyDescent="0.2">
      <c r="A109" s="340" t="str">
        <f>IF(ISBLANK(Regressions!A119), " ", Regressions!A119)</f>
        <v>Dominican Republic</v>
      </c>
      <c r="B109" s="341">
        <f>IF(ISBLANK(Regressions!B119), " ", Regressions!B119)</f>
        <v>2012</v>
      </c>
      <c r="C109" s="346" t="str">
        <f>IF(ISBLANK(Regressions!C119), " ", Regressions!C119)</f>
        <v>Pre-primary</v>
      </c>
      <c r="D109" s="342">
        <f>IF(ISBLANK(Regressions!D119), " ", Regressions!D119)</f>
        <v>587392</v>
      </c>
      <c r="E109" s="220" t="e">
        <f>IF(ISNUMBER(Regressions!E119),ROUND(Regressions!E119, 1), NA())</f>
        <v>#N/A</v>
      </c>
      <c r="F109" s="343" t="e">
        <f>IF(ISNUMBER(Regressions!F119),ROUND(Regressions!F119, 1), NA())</f>
        <v>#N/A</v>
      </c>
      <c r="G109" s="242" t="e">
        <f>IF(ISNUMBER(Regressions!G119),ROUND(Regressions!G119, 1), NA())</f>
        <v>#N/A</v>
      </c>
      <c r="H109" s="344" t="e">
        <f>IF(ISNUMBER(Regressions!H119),ROUND(Regressions!H119, 1), NA())</f>
        <v>#N/A</v>
      </c>
      <c r="I109" s="243" t="e">
        <f>IF(ISNUMBER(Regressions!I119),ROUND(Regressions!I119, 1), NA())</f>
        <v>#N/A</v>
      </c>
      <c r="J109" s="345" t="e">
        <f>IF(ISNUMBER(Regressions!K119),ROUND(Regressions!K119, 1), NA())</f>
        <v>#N/A</v>
      </c>
      <c r="K109" s="343" t="e">
        <f>IF(ISNUMBER(Regressions!L119),ROUND(Regressions!L119, 1), NA())</f>
        <v>#N/A</v>
      </c>
      <c r="L109" s="244" t="e">
        <f>IF(ISNUMBER(Regressions!M119),ROUND(Regressions!M119, 1), NA())</f>
        <v>#N/A</v>
      </c>
      <c r="M109" s="344" t="e">
        <f>IF(ISNUMBER(Regressions!N119),ROUND(Regressions!N119, 1), NA())</f>
        <v>#N/A</v>
      </c>
      <c r="N109" s="243" t="e">
        <f>IF(ISNUMBER(Regressions!O119),ROUND(Regressions!O119, 1), NA())</f>
        <v>#N/A</v>
      </c>
      <c r="O109" s="345" t="e">
        <f>IF(ISNUMBER(Regressions!Q119),ROUND(Regressions!Q119, 1), NA())</f>
        <v>#N/A</v>
      </c>
      <c r="P109" s="343" t="e">
        <f>IF(ISNUMBER(Regressions!R119),ROUND(Regressions!R119, 1), NA())</f>
        <v>#N/A</v>
      </c>
      <c r="Q109" s="221" t="e">
        <f>IF(ISNUMBER(Regressions!S119),ROUND(Regressions!S119, 1), NA())</f>
        <v>#N/A</v>
      </c>
      <c r="R109" s="344" t="e">
        <f>IF(ISNUMBER(Regressions!T119),ROUND(Regressions!T119, 1), NA())</f>
        <v>#N/A</v>
      </c>
      <c r="S109" s="243" t="e">
        <f>IF(ISNUMBER(Regressions!U119),ROUND(Regressions!U119, 1), NA())</f>
        <v>#N/A</v>
      </c>
    </row>
    <row xmlns:x14ac="http://schemas.microsoft.com/office/spreadsheetml/2009/9/ac" r="110" x14ac:dyDescent="0.2">
      <c r="A110" s="340" t="str">
        <f>IF(ISBLANK(Regressions!A120), " ", Regressions!A120)</f>
        <v>Dominican Republic</v>
      </c>
      <c r="B110" s="341">
        <f>IF(ISBLANK(Regressions!B120), " ", Regressions!B120)</f>
        <v>2013</v>
      </c>
      <c r="C110" s="346" t="str">
        <f>IF(ISBLANK(Regressions!C120), " ", Regressions!C120)</f>
        <v>Pre-primary</v>
      </c>
      <c r="D110" s="342">
        <f>IF(ISBLANK(Regressions!D120), " ", Regressions!D120)</f>
        <v>584097</v>
      </c>
      <c r="E110" s="220" t="e">
        <f>IF(ISNUMBER(Regressions!E120),ROUND(Regressions!E120, 1), NA())</f>
        <v>#N/A</v>
      </c>
      <c r="F110" s="343" t="e">
        <f>IF(ISNUMBER(Regressions!F120),ROUND(Regressions!F120, 1), NA())</f>
        <v>#N/A</v>
      </c>
      <c r="G110" s="242" t="e">
        <f>IF(ISNUMBER(Regressions!G120),ROUND(Regressions!G120, 1), NA())</f>
        <v>#N/A</v>
      </c>
      <c r="H110" s="344" t="e">
        <f>IF(ISNUMBER(Regressions!H120),ROUND(Regressions!H120, 1), NA())</f>
        <v>#N/A</v>
      </c>
      <c r="I110" s="243" t="e">
        <f>IF(ISNUMBER(Regressions!I120),ROUND(Regressions!I120, 1), NA())</f>
        <v>#N/A</v>
      </c>
      <c r="J110" s="345" t="e">
        <f>IF(ISNUMBER(Regressions!K120),ROUND(Regressions!K120, 1), NA())</f>
        <v>#N/A</v>
      </c>
      <c r="K110" s="343" t="e">
        <f>IF(ISNUMBER(Regressions!L120),ROUND(Regressions!L120, 1), NA())</f>
        <v>#N/A</v>
      </c>
      <c r="L110" s="244" t="e">
        <f>IF(ISNUMBER(Regressions!M120),ROUND(Regressions!M120, 1), NA())</f>
        <v>#N/A</v>
      </c>
      <c r="M110" s="344" t="e">
        <f>IF(ISNUMBER(Regressions!N120),ROUND(Regressions!N120, 1), NA())</f>
        <v>#N/A</v>
      </c>
      <c r="N110" s="243" t="e">
        <f>IF(ISNUMBER(Regressions!O120),ROUND(Regressions!O120, 1), NA())</f>
        <v>#N/A</v>
      </c>
      <c r="O110" s="345" t="e">
        <f>IF(ISNUMBER(Regressions!Q120),ROUND(Regressions!Q120, 1), NA())</f>
        <v>#N/A</v>
      </c>
      <c r="P110" s="343" t="e">
        <f>IF(ISNUMBER(Regressions!R120),ROUND(Regressions!R120, 1), NA())</f>
        <v>#N/A</v>
      </c>
      <c r="Q110" s="221" t="e">
        <f>IF(ISNUMBER(Regressions!S120),ROUND(Regressions!S120, 1), NA())</f>
        <v>#N/A</v>
      </c>
      <c r="R110" s="344" t="e">
        <f>IF(ISNUMBER(Regressions!T120),ROUND(Regressions!T120, 1), NA())</f>
        <v>#N/A</v>
      </c>
      <c r="S110" s="243" t="e">
        <f>IF(ISNUMBER(Regressions!U120),ROUND(Regressions!U120, 1), NA())</f>
        <v>#N/A</v>
      </c>
    </row>
    <row xmlns:x14ac="http://schemas.microsoft.com/office/spreadsheetml/2009/9/ac" r="111" x14ac:dyDescent="0.2">
      <c r="A111" s="340" t="str">
        <f>IF(ISBLANK(Regressions!A121), " ", Regressions!A121)</f>
        <v>Dominican Republic</v>
      </c>
      <c r="B111" s="341">
        <f>IF(ISBLANK(Regressions!B121), " ", Regressions!B121)</f>
        <v>2014</v>
      </c>
      <c r="C111" s="346" t="str">
        <f>IF(ISBLANK(Regressions!C121), " ", Regressions!C121)</f>
        <v>Pre-primary</v>
      </c>
      <c r="D111" s="342">
        <f>IF(ISBLANK(Regressions!D121), " ", Regressions!D121)</f>
        <v>581111</v>
      </c>
      <c r="E111" s="220" t="e">
        <f>IF(ISNUMBER(Regressions!E121),ROUND(Regressions!E121, 1), NA())</f>
        <v>#N/A</v>
      </c>
      <c r="F111" s="343" t="e">
        <f>IF(ISNUMBER(Regressions!F121),ROUND(Regressions!F121, 1), NA())</f>
        <v>#N/A</v>
      </c>
      <c r="G111" s="242" t="e">
        <f>IF(ISNUMBER(Regressions!G121),ROUND(Regressions!G121, 1), NA())</f>
        <v>#N/A</v>
      </c>
      <c r="H111" s="344" t="e">
        <f>IF(ISNUMBER(Regressions!H121),ROUND(Regressions!H121, 1), NA())</f>
        <v>#N/A</v>
      </c>
      <c r="I111" s="243" t="e">
        <f>IF(ISNUMBER(Regressions!I121),ROUND(Regressions!I121, 1), NA())</f>
        <v>#N/A</v>
      </c>
      <c r="J111" s="345" t="e">
        <f>IF(ISNUMBER(Regressions!K121),ROUND(Regressions!K121, 1), NA())</f>
        <v>#N/A</v>
      </c>
      <c r="K111" s="343" t="e">
        <f>IF(ISNUMBER(Regressions!L121),ROUND(Regressions!L121, 1), NA())</f>
        <v>#N/A</v>
      </c>
      <c r="L111" s="244" t="e">
        <f>IF(ISNUMBER(Regressions!M121),ROUND(Regressions!M121, 1), NA())</f>
        <v>#N/A</v>
      </c>
      <c r="M111" s="344" t="e">
        <f>IF(ISNUMBER(Regressions!N121),ROUND(Regressions!N121, 1), NA())</f>
        <v>#N/A</v>
      </c>
      <c r="N111" s="243" t="e">
        <f>IF(ISNUMBER(Regressions!O121),ROUND(Regressions!O121, 1), NA())</f>
        <v>#N/A</v>
      </c>
      <c r="O111" s="345" t="e">
        <f>IF(ISNUMBER(Regressions!Q121),ROUND(Regressions!Q121, 1), NA())</f>
        <v>#N/A</v>
      </c>
      <c r="P111" s="343" t="e">
        <f>IF(ISNUMBER(Regressions!R121),ROUND(Regressions!R121, 1), NA())</f>
        <v>#N/A</v>
      </c>
      <c r="Q111" s="221" t="e">
        <f>IF(ISNUMBER(Regressions!S121),ROUND(Regressions!S121, 1), NA())</f>
        <v>#N/A</v>
      </c>
      <c r="R111" s="344" t="e">
        <f>IF(ISNUMBER(Regressions!T121),ROUND(Regressions!T121, 1), NA())</f>
        <v>#N/A</v>
      </c>
      <c r="S111" s="243" t="e">
        <f>IF(ISNUMBER(Regressions!U121),ROUND(Regressions!U121, 1), NA())</f>
        <v>#N/A</v>
      </c>
    </row>
    <row xmlns:x14ac="http://schemas.microsoft.com/office/spreadsheetml/2009/9/ac" r="112" x14ac:dyDescent="0.2">
      <c r="A112" s="340" t="str">
        <f>IF(ISBLANK(Regressions!A122), " ", Regressions!A122)</f>
        <v>Dominican Republic</v>
      </c>
      <c r="B112" s="341">
        <f>IF(ISBLANK(Regressions!B122), " ", Regressions!B122)</f>
        <v>2015</v>
      </c>
      <c r="C112" s="346" t="str">
        <f>IF(ISBLANK(Regressions!C122), " ", Regressions!C122)</f>
        <v>Pre-primary</v>
      </c>
      <c r="D112" s="342">
        <f>IF(ISBLANK(Regressions!D122), " ", Regressions!D122)</f>
        <v>580913</v>
      </c>
      <c r="E112" s="220" t="e">
        <f>IF(ISNUMBER(Regressions!E122),ROUND(Regressions!E122, 1), NA())</f>
        <v>#N/A</v>
      </c>
      <c r="F112" s="343" t="e">
        <f>IF(ISNUMBER(Regressions!F122),ROUND(Regressions!F122, 1), NA())</f>
        <v>#N/A</v>
      </c>
      <c r="G112" s="242" t="e">
        <f>IF(ISNUMBER(Regressions!G122),ROUND(Regressions!G122, 1), NA())</f>
        <v>#N/A</v>
      </c>
      <c r="H112" s="344" t="e">
        <f>IF(ISNUMBER(Regressions!H122),ROUND(Regressions!H122, 1), NA())</f>
        <v>#N/A</v>
      </c>
      <c r="I112" s="243" t="e">
        <f>IF(ISNUMBER(Regressions!I122),ROUND(Regressions!I122, 1), NA())</f>
        <v>#N/A</v>
      </c>
      <c r="J112" s="345" t="e">
        <f>IF(ISNUMBER(Regressions!K122),ROUND(Regressions!K122, 1), NA())</f>
        <v>#N/A</v>
      </c>
      <c r="K112" s="343" t="e">
        <f>IF(ISNUMBER(Regressions!L122),ROUND(Regressions!L122, 1), NA())</f>
        <v>#N/A</v>
      </c>
      <c r="L112" s="244" t="e">
        <f>IF(ISNUMBER(Regressions!M122),ROUND(Regressions!M122, 1), NA())</f>
        <v>#N/A</v>
      </c>
      <c r="M112" s="344" t="e">
        <f>IF(ISNUMBER(Regressions!N122),ROUND(Regressions!N122, 1), NA())</f>
        <v>#N/A</v>
      </c>
      <c r="N112" s="243" t="e">
        <f>IF(ISNUMBER(Regressions!O122),ROUND(Regressions!O122, 1), NA())</f>
        <v>#N/A</v>
      </c>
      <c r="O112" s="345" t="e">
        <f>IF(ISNUMBER(Regressions!Q122),ROUND(Regressions!Q122, 1), NA())</f>
        <v>#N/A</v>
      </c>
      <c r="P112" s="343" t="e">
        <f>IF(ISNUMBER(Regressions!R122),ROUND(Regressions!R122, 1), NA())</f>
        <v>#N/A</v>
      </c>
      <c r="Q112" s="221" t="e">
        <f>IF(ISNUMBER(Regressions!S122),ROUND(Regressions!S122, 1), NA())</f>
        <v>#N/A</v>
      </c>
      <c r="R112" s="344" t="e">
        <f>IF(ISNUMBER(Regressions!T122),ROUND(Regressions!T122, 1), NA())</f>
        <v>#N/A</v>
      </c>
      <c r="S112" s="243" t="e">
        <f>IF(ISNUMBER(Regressions!U122),ROUND(Regressions!U122, 1), NA())</f>
        <v>#N/A</v>
      </c>
    </row>
    <row xmlns:x14ac="http://schemas.microsoft.com/office/spreadsheetml/2009/9/ac" r="113" x14ac:dyDescent="0.2">
      <c r="A113" s="340" t="str">
        <f>IF(ISBLANK(Regressions!A123), " ", Regressions!A123)</f>
        <v>Dominican Republic</v>
      </c>
      <c r="B113" s="341">
        <f>IF(ISBLANK(Regressions!B123), " ", Regressions!B123)</f>
        <v>2016</v>
      </c>
      <c r="C113" s="346" t="str">
        <f>IF(ISBLANK(Regressions!C123), " ", Regressions!C123)</f>
        <v>Pre-primary</v>
      </c>
      <c r="D113" s="342">
        <f>IF(ISBLANK(Regressions!D123), " ", Regressions!D123)</f>
        <v>582352</v>
      </c>
      <c r="E113" s="220" t="e">
        <f>IF(ISNUMBER(Regressions!E123),ROUND(Regressions!E123, 1), NA())</f>
        <v>#N/A</v>
      </c>
      <c r="F113" s="343" t="e">
        <f>IF(ISNUMBER(Regressions!F123),ROUND(Regressions!F123, 1), NA())</f>
        <v>#N/A</v>
      </c>
      <c r="G113" s="242" t="e">
        <f>IF(ISNUMBER(Regressions!G123),ROUND(Regressions!G123, 1), NA())</f>
        <v>#N/A</v>
      </c>
      <c r="H113" s="344" t="e">
        <f>IF(ISNUMBER(Regressions!H123),ROUND(Regressions!H123, 1), NA())</f>
        <v>#N/A</v>
      </c>
      <c r="I113" s="243" t="e">
        <f>IF(ISNUMBER(Regressions!I123),ROUND(Regressions!I123, 1), NA())</f>
        <v>#N/A</v>
      </c>
      <c r="J113" s="345" t="e">
        <f>IF(ISNUMBER(Regressions!K123),ROUND(Regressions!K123, 1), NA())</f>
        <v>#N/A</v>
      </c>
      <c r="K113" s="343" t="e">
        <f>IF(ISNUMBER(Regressions!L123),ROUND(Regressions!L123, 1), NA())</f>
        <v>#N/A</v>
      </c>
      <c r="L113" s="244" t="e">
        <f>IF(ISNUMBER(Regressions!M123),ROUND(Regressions!M123, 1), NA())</f>
        <v>#N/A</v>
      </c>
      <c r="M113" s="344" t="e">
        <f>IF(ISNUMBER(Regressions!N123),ROUND(Regressions!N123, 1), NA())</f>
        <v>#N/A</v>
      </c>
      <c r="N113" s="243" t="e">
        <f>IF(ISNUMBER(Regressions!O123),ROUND(Regressions!O123, 1), NA())</f>
        <v>#N/A</v>
      </c>
      <c r="O113" s="345" t="e">
        <f>IF(ISNUMBER(Regressions!Q123),ROUND(Regressions!Q123, 1), NA())</f>
        <v>#N/A</v>
      </c>
      <c r="P113" s="343" t="e">
        <f>IF(ISNUMBER(Regressions!R123),ROUND(Regressions!R123, 1), NA())</f>
        <v>#N/A</v>
      </c>
      <c r="Q113" s="221" t="e">
        <f>IF(ISNUMBER(Regressions!S123),ROUND(Regressions!S123, 1), NA())</f>
        <v>#N/A</v>
      </c>
      <c r="R113" s="344" t="e">
        <f>IF(ISNUMBER(Regressions!T123),ROUND(Regressions!T123, 1), NA())</f>
        <v>#N/A</v>
      </c>
      <c r="S113" s="243" t="e">
        <f>IF(ISNUMBER(Regressions!U123),ROUND(Regressions!U123, 1), NA())</f>
        <v>#N/A</v>
      </c>
    </row>
    <row xmlns:x14ac="http://schemas.microsoft.com/office/spreadsheetml/2009/9/ac" r="114" x14ac:dyDescent="0.2">
      <c r="A114" s="340" t="str">
        <f>IF(ISBLANK(Regressions!A124), " ", Regressions!A124)</f>
        <v>Dominican Republic</v>
      </c>
      <c r="B114" s="341">
        <f>IF(ISBLANK(Regressions!B124), " ", Regressions!B124)</f>
        <v>2017</v>
      </c>
      <c r="C114" s="346" t="str">
        <f>IF(ISBLANK(Regressions!C124), " ", Regressions!C124)</f>
        <v>Pre-primary</v>
      </c>
      <c r="D114" s="342">
        <f>IF(ISBLANK(Regressions!D124), " ", Regressions!D124)</f>
        <v>583342</v>
      </c>
      <c r="E114" s="220" t="e">
        <f>IF(ISNUMBER(Regressions!E124),ROUND(Regressions!E124, 1), NA())</f>
        <v>#N/A</v>
      </c>
      <c r="F114" s="343" t="e">
        <f>IF(ISNUMBER(Regressions!F124),ROUND(Regressions!F124, 1), NA())</f>
        <v>#N/A</v>
      </c>
      <c r="G114" s="242" t="e">
        <f>IF(ISNUMBER(Regressions!G124),ROUND(Regressions!G124, 1), NA())</f>
        <v>#N/A</v>
      </c>
      <c r="H114" s="344" t="e">
        <f>IF(ISNUMBER(Regressions!H124),ROUND(Regressions!H124, 1), NA())</f>
        <v>#N/A</v>
      </c>
      <c r="I114" s="243" t="e">
        <f>IF(ISNUMBER(Regressions!I124),ROUND(Regressions!I124, 1), NA())</f>
        <v>#N/A</v>
      </c>
      <c r="J114" s="345" t="e">
        <f>IF(ISNUMBER(Regressions!K124),ROUND(Regressions!K124, 1), NA())</f>
        <v>#N/A</v>
      </c>
      <c r="K114" s="343" t="e">
        <f>IF(ISNUMBER(Regressions!L124),ROUND(Regressions!L124, 1), NA())</f>
        <v>#N/A</v>
      </c>
      <c r="L114" s="244" t="e">
        <f>IF(ISNUMBER(Regressions!M124),ROUND(Regressions!M124, 1), NA())</f>
        <v>#N/A</v>
      </c>
      <c r="M114" s="344" t="e">
        <f>IF(ISNUMBER(Regressions!N124),ROUND(Regressions!N124, 1), NA())</f>
        <v>#N/A</v>
      </c>
      <c r="N114" s="243" t="e">
        <f>IF(ISNUMBER(Regressions!O124),ROUND(Regressions!O124, 1), NA())</f>
        <v>#N/A</v>
      </c>
      <c r="O114" s="345" t="e">
        <f>IF(ISNUMBER(Regressions!Q124),ROUND(Regressions!Q124, 1), NA())</f>
        <v>#N/A</v>
      </c>
      <c r="P114" s="343" t="e">
        <f>IF(ISNUMBER(Regressions!R124),ROUND(Regressions!R124, 1), NA())</f>
        <v>#N/A</v>
      </c>
      <c r="Q114" s="221" t="e">
        <f>IF(ISNUMBER(Regressions!S124),ROUND(Regressions!S124, 1), NA())</f>
        <v>#N/A</v>
      </c>
      <c r="R114" s="344" t="e">
        <f>IF(ISNUMBER(Regressions!T124),ROUND(Regressions!T124, 1), NA())</f>
        <v>#N/A</v>
      </c>
      <c r="S114" s="243" t="e">
        <f>IF(ISNUMBER(Regressions!U124),ROUND(Regressions!U124, 1), NA())</f>
        <v>#N/A</v>
      </c>
    </row>
    <row xmlns:x14ac="http://schemas.microsoft.com/office/spreadsheetml/2009/9/ac" r="115" x14ac:dyDescent="0.2">
      <c r="A115" s="340" t="str">
        <f>IF(ISBLANK(Regressions!A125), " ", Regressions!A125)</f>
        <v>Dominican Republic</v>
      </c>
      <c r="B115" s="341">
        <f>IF(ISBLANK(Regressions!B125), " ", Regressions!B125)</f>
        <v>2018</v>
      </c>
      <c r="C115" s="346" t="str">
        <f>IF(ISBLANK(Regressions!C125), " ", Regressions!C125)</f>
        <v>Pre-primary</v>
      </c>
      <c r="D115" s="342">
        <f>IF(ISBLANK(Regressions!D125), " ", Regressions!D125)</f>
        <v>581579</v>
      </c>
      <c r="E115" s="220" t="e">
        <f>IF(ISNUMBER(Regressions!E125),ROUND(Regressions!E125, 1), NA())</f>
        <v>#N/A</v>
      </c>
      <c r="F115" s="343" t="e">
        <f>IF(ISNUMBER(Regressions!F125),ROUND(Regressions!F125, 1), NA())</f>
        <v>#N/A</v>
      </c>
      <c r="G115" s="242" t="e">
        <f>IF(ISNUMBER(Regressions!G125),ROUND(Regressions!G125, 1), NA())</f>
        <v>#N/A</v>
      </c>
      <c r="H115" s="344" t="e">
        <f>IF(ISNUMBER(Regressions!H125),ROUND(Regressions!H125, 1), NA())</f>
        <v>#N/A</v>
      </c>
      <c r="I115" s="243" t="e">
        <f>IF(ISNUMBER(Regressions!I125),ROUND(Regressions!I125, 1), NA())</f>
        <v>#N/A</v>
      </c>
      <c r="J115" s="345" t="e">
        <f>IF(ISNUMBER(Regressions!K125),ROUND(Regressions!K125, 1), NA())</f>
        <v>#N/A</v>
      </c>
      <c r="K115" s="343" t="e">
        <f>IF(ISNUMBER(Regressions!L125),ROUND(Regressions!L125, 1), NA())</f>
        <v>#N/A</v>
      </c>
      <c r="L115" s="244" t="e">
        <f>IF(ISNUMBER(Regressions!M125),ROUND(Regressions!M125, 1), NA())</f>
        <v>#N/A</v>
      </c>
      <c r="M115" s="344" t="e">
        <f>IF(ISNUMBER(Regressions!N125),ROUND(Regressions!N125, 1), NA())</f>
        <v>#N/A</v>
      </c>
      <c r="N115" s="243" t="e">
        <f>IF(ISNUMBER(Regressions!O125),ROUND(Regressions!O125, 1), NA())</f>
        <v>#N/A</v>
      </c>
      <c r="O115" s="345" t="e">
        <f>IF(ISNUMBER(Regressions!Q125),ROUND(Regressions!Q125, 1), NA())</f>
        <v>#N/A</v>
      </c>
      <c r="P115" s="343" t="e">
        <f>IF(ISNUMBER(Regressions!R125),ROUND(Regressions!R125, 1), NA())</f>
        <v>#N/A</v>
      </c>
      <c r="Q115" s="221" t="e">
        <f>IF(ISNUMBER(Regressions!S125),ROUND(Regressions!S125, 1), NA())</f>
        <v>#N/A</v>
      </c>
      <c r="R115" s="344" t="e">
        <f>IF(ISNUMBER(Regressions!T125),ROUND(Regressions!T125, 1), NA())</f>
        <v>#N/A</v>
      </c>
      <c r="S115" s="243" t="e">
        <f>IF(ISNUMBER(Regressions!U125),ROUND(Regressions!U125, 1), NA())</f>
        <v>#N/A</v>
      </c>
    </row>
    <row xmlns:x14ac="http://schemas.microsoft.com/office/spreadsheetml/2009/9/ac" r="116" x14ac:dyDescent="0.2">
      <c r="A116" s="340" t="str">
        <f>IF(ISBLANK(Regressions!A126), " ", Regressions!A126)</f>
        <v>Dominican Republic</v>
      </c>
      <c r="B116" s="341">
        <f>IF(ISBLANK(Regressions!B126), " ", Regressions!B126)</f>
        <v>2019</v>
      </c>
      <c r="C116" s="346" t="str">
        <f>IF(ISBLANK(Regressions!C126), " ", Regressions!C126)</f>
        <v>Pre-primary</v>
      </c>
      <c r="D116" s="342">
        <f>IF(ISBLANK(Regressions!D126), " ", Regressions!D126)</f>
        <v>580254</v>
      </c>
      <c r="E116" s="220" t="e">
        <f>IF(ISNUMBER(Regressions!E126),ROUND(Regressions!E126, 1), NA())</f>
        <v>#N/A</v>
      </c>
      <c r="F116" s="343" t="e">
        <f>IF(ISNUMBER(Regressions!F126),ROUND(Regressions!F126, 1), NA())</f>
        <v>#N/A</v>
      </c>
      <c r="G116" s="242" t="e">
        <f>IF(ISNUMBER(Regressions!G126),ROUND(Regressions!G126, 1), NA())</f>
        <v>#N/A</v>
      </c>
      <c r="H116" s="344" t="e">
        <f>IF(ISNUMBER(Regressions!H126),ROUND(Regressions!H126, 1), NA())</f>
        <v>#N/A</v>
      </c>
      <c r="I116" s="243" t="e">
        <f>IF(ISNUMBER(Regressions!I126),ROUND(Regressions!I126, 1), NA())</f>
        <v>#N/A</v>
      </c>
      <c r="J116" s="345" t="e">
        <f>IF(ISNUMBER(Regressions!K126),ROUND(Regressions!K126, 1), NA())</f>
        <v>#N/A</v>
      </c>
      <c r="K116" s="343" t="e">
        <f>IF(ISNUMBER(Regressions!L126),ROUND(Regressions!L126, 1), NA())</f>
        <v>#N/A</v>
      </c>
      <c r="L116" s="244" t="e">
        <f>IF(ISNUMBER(Regressions!M126),ROUND(Regressions!M126, 1), NA())</f>
        <v>#N/A</v>
      </c>
      <c r="M116" s="344" t="e">
        <f>IF(ISNUMBER(Regressions!N126),ROUND(Regressions!N126, 1), NA())</f>
        <v>#N/A</v>
      </c>
      <c r="N116" s="243" t="e">
        <f>IF(ISNUMBER(Regressions!O126),ROUND(Regressions!O126, 1), NA())</f>
        <v>#N/A</v>
      </c>
      <c r="O116" s="345" t="e">
        <f>IF(ISNUMBER(Regressions!Q126),ROUND(Regressions!Q126, 1), NA())</f>
        <v>#N/A</v>
      </c>
      <c r="P116" s="343" t="e">
        <f>IF(ISNUMBER(Regressions!R126),ROUND(Regressions!R126, 1), NA())</f>
        <v>#N/A</v>
      </c>
      <c r="Q116" s="221" t="e">
        <f>IF(ISNUMBER(Regressions!S126),ROUND(Regressions!S126, 1), NA())</f>
        <v>#N/A</v>
      </c>
      <c r="R116" s="344" t="e">
        <f>IF(ISNUMBER(Regressions!T126),ROUND(Regressions!T126, 1), NA())</f>
        <v>#N/A</v>
      </c>
      <c r="S116" s="243" t="e">
        <f>IF(ISNUMBER(Regressions!U126),ROUND(Regressions!U126, 1), NA())</f>
        <v>#N/A</v>
      </c>
    </row>
    <row xmlns:x14ac="http://schemas.microsoft.com/office/spreadsheetml/2009/9/ac" r="117" x14ac:dyDescent="0.2">
      <c r="A117" s="340" t="str">
        <f>IF(ISBLANK(Regressions!A127), " ", Regressions!A127)</f>
        <v>Dominican Republic</v>
      </c>
      <c r="B117" s="341">
        <f>IF(ISBLANK(Regressions!B127), " ", Regressions!B127)</f>
        <v>2020</v>
      </c>
      <c r="C117" s="346" t="str">
        <f>IF(ISBLANK(Regressions!C127), " ", Regressions!C127)</f>
        <v>Pre-primary</v>
      </c>
      <c r="D117" s="342">
        <f>IF(ISBLANK(Regressions!D127), " ", Regressions!D127)</f>
        <v>577877</v>
      </c>
      <c r="E117" s="220" t="e">
        <f>IF(ISNUMBER(Regressions!E127),ROUND(Regressions!E127, 1), NA())</f>
        <v>#N/A</v>
      </c>
      <c r="F117" s="343" t="e">
        <f>IF(ISNUMBER(Regressions!F127),ROUND(Regressions!F127, 1), NA())</f>
        <v>#N/A</v>
      </c>
      <c r="G117" s="242" t="e">
        <f>IF(ISNUMBER(Regressions!G127),ROUND(Regressions!G127, 1), NA())</f>
        <v>#N/A</v>
      </c>
      <c r="H117" s="344" t="e">
        <f>IF(ISNUMBER(Regressions!H127),ROUND(Regressions!H127, 1), NA())</f>
        <v>#N/A</v>
      </c>
      <c r="I117" s="243" t="e">
        <f>IF(ISNUMBER(Regressions!I127),ROUND(Regressions!I127, 1), NA())</f>
        <v>#N/A</v>
      </c>
      <c r="J117" s="345" t="e">
        <f>IF(ISNUMBER(Regressions!K127),ROUND(Regressions!K127, 1), NA())</f>
        <v>#N/A</v>
      </c>
      <c r="K117" s="343" t="e">
        <f>IF(ISNUMBER(Regressions!L127),ROUND(Regressions!L127, 1), NA())</f>
        <v>#N/A</v>
      </c>
      <c r="L117" s="244" t="e">
        <f>IF(ISNUMBER(Regressions!M127),ROUND(Regressions!M127, 1), NA())</f>
        <v>#N/A</v>
      </c>
      <c r="M117" s="344" t="e">
        <f>IF(ISNUMBER(Regressions!N127),ROUND(Regressions!N127, 1), NA())</f>
        <v>#N/A</v>
      </c>
      <c r="N117" s="243" t="e">
        <f>IF(ISNUMBER(Regressions!O127),ROUND(Regressions!O127, 1), NA())</f>
        <v>#N/A</v>
      </c>
      <c r="O117" s="345" t="e">
        <f>IF(ISNUMBER(Regressions!Q127),ROUND(Regressions!Q127, 1), NA())</f>
        <v>#N/A</v>
      </c>
      <c r="P117" s="343" t="e">
        <f>IF(ISNUMBER(Regressions!R127),ROUND(Regressions!R127, 1), NA())</f>
        <v>#N/A</v>
      </c>
      <c r="Q117" s="221" t="e">
        <f>IF(ISNUMBER(Regressions!S127),ROUND(Regressions!S127, 1), NA())</f>
        <v>#N/A</v>
      </c>
      <c r="R117" s="344" t="e">
        <f>IF(ISNUMBER(Regressions!T127),ROUND(Regressions!T127, 1), NA())</f>
        <v>#N/A</v>
      </c>
      <c r="S117" s="243" t="e">
        <f>IF(ISNUMBER(Regressions!U127),ROUND(Regressions!U127, 1), NA())</f>
        <v>#N/A</v>
      </c>
    </row>
    <row xmlns:x14ac="http://schemas.microsoft.com/office/spreadsheetml/2009/9/ac" r="118" x14ac:dyDescent="0.2">
      <c r="A118" s="400" t="str">
        <f>IF(ISBLANK(Regressions!A128), " ", Regressions!A128)</f>
        <v>Dominican Republic</v>
      </c>
      <c r="B118" s="401">
        <f>IF(ISBLANK(Regressions!B128), " ", Regressions!B128)</f>
        <v>2021</v>
      </c>
      <c r="C118" s="402" t="str">
        <f>IF(ISBLANK(Regressions!C128), " ", Regressions!C128)</f>
        <v>Pre-primary</v>
      </c>
      <c r="D118" s="403">
        <f>IF(ISBLANK(Regressions!D128), " ", Regressions!D128)</f>
        <v>576008</v>
      </c>
      <c r="E118" s="406" t="e">
        <f>IF(ISNUMBER(Regressions!E128),ROUND(Regressions!E128, 1), NA())</f>
        <v>#N/A</v>
      </c>
      <c r="F118" s="404" t="e">
        <f>IF(ISNUMBER(Regressions!F128),ROUND(Regressions!F128, 1), NA())</f>
        <v>#N/A</v>
      </c>
      <c r="G118" s="407" t="e">
        <f>IF(ISNUMBER(Regressions!G128),ROUND(Regressions!G128, 1), NA())</f>
        <v>#N/A</v>
      </c>
      <c r="H118" s="405" t="e">
        <f>IF(ISNUMBER(Regressions!H128),ROUND(Regressions!H128, 1), NA())</f>
        <v>#N/A</v>
      </c>
      <c r="I118" s="408" t="e">
        <f>IF(ISNUMBER(Regressions!I128),ROUND(Regressions!I128, 1), NA())</f>
        <v>#N/A</v>
      </c>
      <c r="J118" s="406" t="e">
        <f>IF(ISNUMBER(Regressions!K128),ROUND(Regressions!K128, 1), NA())</f>
        <v>#N/A</v>
      </c>
      <c r="K118" s="404" t="e">
        <f>IF(ISNUMBER(Regressions!L128),ROUND(Regressions!L128, 1), NA())</f>
        <v>#N/A</v>
      </c>
      <c r="L118" s="409" t="e">
        <f>IF(ISNUMBER(Regressions!M128),ROUND(Regressions!M128, 1), NA())</f>
        <v>#N/A</v>
      </c>
      <c r="M118" s="405" t="e">
        <f>IF(ISNUMBER(Regressions!N128),ROUND(Regressions!N128, 1), NA())</f>
        <v>#N/A</v>
      </c>
      <c r="N118" s="408" t="e">
        <f>IF(ISNUMBER(Regressions!O128),ROUND(Regressions!O128, 1), NA())</f>
        <v>#N/A</v>
      </c>
      <c r="O118" s="406" t="e">
        <f>IF(ISNUMBER(Regressions!Q128),ROUND(Regressions!Q128, 1), NA())</f>
        <v>#N/A</v>
      </c>
      <c r="P118" s="404" t="e">
        <f>IF(ISNUMBER(Regressions!R128),ROUND(Regressions!R128, 1), NA())</f>
        <v>#N/A</v>
      </c>
      <c r="Q118" s="410" t="e">
        <f>IF(ISNUMBER(Regressions!S128),ROUND(Regressions!S128, 1), NA())</f>
        <v>#N/A</v>
      </c>
      <c r="R118" s="405" t="e">
        <f>IF(ISNUMBER(Regressions!T128),ROUND(Regressions!T128, 1), NA())</f>
        <v>#N/A</v>
      </c>
      <c r="S118" s="408" t="e">
        <f>IF(ISNUMBER(Regressions!U128),ROUND(Regressions!U128, 1), NA())</f>
        <v>#N/A</v>
      </c>
      <c r="T118" s="399"/>
      <c r="U118" s="399"/>
      <c r="V118" s="399"/>
      <c r="W118" s="399"/>
      <c r="X118" s="399"/>
      <c r="Y118" s="399"/>
      <c r="Z118" s="399"/>
      <c r="AA118" s="399"/>
      <c r="AB118" s="399"/>
      <c r="AC118" s="399"/>
    </row>
    <row xmlns:x14ac="http://schemas.microsoft.com/office/spreadsheetml/2009/9/ac" r="119" x14ac:dyDescent="0.2">
      <c r="A119" s="340" t="str">
        <f>IF(ISBLANK(Regressions!A129), " ", Regressions!A129)</f>
        <v>Dominican Republic</v>
      </c>
      <c r="B119" s="341">
        <f>IF(ISBLANK(Regressions!B129), " ", Regressions!B129)</f>
        <v>2022</v>
      </c>
      <c r="C119" s="346" t="str">
        <f>IF(ISBLANK(Regressions!C129), " ", Regressions!C129)</f>
        <v>Pre-primary</v>
      </c>
      <c r="D119" s="342">
        <f>IF(ISBLANK(Regressions!D129), " ", Regressions!D129)</f>
        <v>573405</v>
      </c>
      <c r="E119" s="220" t="e">
        <f>IF(ISNUMBER(Regressions!E129),ROUND(Regressions!E129, 1), NA())</f>
        <v>#N/A</v>
      </c>
      <c r="F119" s="343" t="e">
        <f>IF(ISNUMBER(Regressions!F129),ROUND(Regressions!F129, 1), NA())</f>
        <v>#N/A</v>
      </c>
      <c r="G119" s="242" t="e">
        <f>IF(ISNUMBER(Regressions!G129),ROUND(Regressions!G129, 1), NA())</f>
        <v>#N/A</v>
      </c>
      <c r="H119" s="344" t="e">
        <f>IF(ISNUMBER(Regressions!H129),ROUND(Regressions!H129, 1), NA())</f>
        <v>#N/A</v>
      </c>
      <c r="I119" s="243" t="e">
        <f>IF(ISNUMBER(Regressions!I129),ROUND(Regressions!I129, 1), NA())</f>
        <v>#N/A</v>
      </c>
      <c r="J119" s="345" t="e">
        <f>IF(ISNUMBER(Regressions!K129),ROUND(Regressions!K129, 1), NA())</f>
        <v>#N/A</v>
      </c>
      <c r="K119" s="343" t="e">
        <f>IF(ISNUMBER(Regressions!L129),ROUND(Regressions!L129, 1), NA())</f>
        <v>#N/A</v>
      </c>
      <c r="L119" s="244" t="e">
        <f>IF(ISNUMBER(Regressions!M129),ROUND(Regressions!M129, 1), NA())</f>
        <v>#N/A</v>
      </c>
      <c r="M119" s="344" t="e">
        <f>IF(ISNUMBER(Regressions!N129),ROUND(Regressions!N129, 1), NA())</f>
        <v>#N/A</v>
      </c>
      <c r="N119" s="243" t="e">
        <f>IF(ISNUMBER(Regressions!O129),ROUND(Regressions!O129, 1), NA())</f>
        <v>#N/A</v>
      </c>
      <c r="O119" s="345" t="e">
        <f>IF(ISNUMBER(Regressions!Q129),ROUND(Regressions!Q129, 1), NA())</f>
        <v>#N/A</v>
      </c>
      <c r="P119" s="343" t="e">
        <f>IF(ISNUMBER(Regressions!R129),ROUND(Regressions!R129, 1), NA())</f>
        <v>#N/A</v>
      </c>
      <c r="Q119" s="221" t="e">
        <f>IF(ISNUMBER(Regressions!S129),ROUND(Regressions!S129, 1), NA())</f>
        <v>#N/A</v>
      </c>
      <c r="R119" s="344" t="e">
        <f>IF(ISNUMBER(Regressions!T129),ROUND(Regressions!T129, 1), NA())</f>
        <v>#N/A</v>
      </c>
      <c r="S119" s="243" t="e">
        <f>IF(ISNUMBER(Regressions!U129),ROUND(Regressions!U129, 1), NA())</f>
        <v>#N/A</v>
      </c>
    </row>
    <row xmlns:x14ac="http://schemas.microsoft.com/office/spreadsheetml/2009/9/ac" r="120" x14ac:dyDescent="0.2">
      <c r="A120" s="347" t="str">
        <f>IF(ISBLANK(Regressions!A130), " ", Regressions!A130)</f>
        <v>Dominican Republic</v>
      </c>
      <c r="B120" s="348">
        <f>IF(ISBLANK(Regressions!B130), " ", Regressions!B130)</f>
        <v>2023</v>
      </c>
      <c r="C120" s="349" t="str">
        <f>IF(ISBLANK(Regressions!C130), " ", Regressions!C130)</f>
        <v>Pre-primary</v>
      </c>
      <c r="D120" s="350">
        <f>IF(ISBLANK(Regressions!D130), " ", Regressions!D130)</f>
        <v>570811</v>
      </c>
      <c r="E120" s="351" t="e">
        <f>IF(ISNUMBER(Regressions!E130),ROUND(Regressions!E130, 1), NA())</f>
        <v>#N/A</v>
      </c>
      <c r="F120" s="352" t="e">
        <f>IF(ISNUMBER(Regressions!F130),ROUND(Regressions!F130, 1), NA())</f>
        <v>#N/A</v>
      </c>
      <c r="G120" s="353" t="e">
        <f>IF(ISNUMBER(Regressions!G130),ROUND(Regressions!G130, 1), NA())</f>
        <v>#N/A</v>
      </c>
      <c r="H120" s="354" t="e">
        <f>IF(ISNUMBER(Regressions!H130),ROUND(Regressions!H130, 1), NA())</f>
        <v>#N/A</v>
      </c>
      <c r="I120" s="355" t="e">
        <f>IF(ISNUMBER(Regressions!I130),ROUND(Regressions!I130, 1), NA())</f>
        <v>#N/A</v>
      </c>
      <c r="J120" s="356" t="e">
        <f>IF(ISNUMBER(Regressions!K130),ROUND(Regressions!K130, 1), NA())</f>
        <v>#N/A</v>
      </c>
      <c r="K120" s="352" t="e">
        <f>IF(ISNUMBER(Regressions!L130),ROUND(Regressions!L130, 1), NA())</f>
        <v>#N/A</v>
      </c>
      <c r="L120" s="357" t="e">
        <f>IF(ISNUMBER(Regressions!M130),ROUND(Regressions!M130, 1), NA())</f>
        <v>#N/A</v>
      </c>
      <c r="M120" s="354" t="e">
        <f>IF(ISNUMBER(Regressions!N130),ROUND(Regressions!N130, 1), NA())</f>
        <v>#N/A</v>
      </c>
      <c r="N120" s="355" t="e">
        <f>IF(ISNUMBER(Regressions!O130),ROUND(Regressions!O130, 1), NA())</f>
        <v>#N/A</v>
      </c>
      <c r="O120" s="356" t="e">
        <f>IF(ISNUMBER(Regressions!Q130),ROUND(Regressions!Q130, 1), NA())</f>
        <v>#N/A</v>
      </c>
      <c r="P120" s="352" t="e">
        <f>IF(ISNUMBER(Regressions!R130),ROUND(Regressions!R130, 1), NA())</f>
        <v>#N/A</v>
      </c>
      <c r="Q120" s="358" t="e">
        <f>IF(ISNUMBER(Regressions!S130),ROUND(Regressions!S130, 1), NA())</f>
        <v>#N/A</v>
      </c>
      <c r="R120" s="354" t="e">
        <f>IF(ISNUMBER(Regressions!T130),ROUND(Regressions!T130, 1), NA())</f>
        <v>#N/A</v>
      </c>
      <c r="S120" s="355" t="e">
        <f>IF(ISNUMBER(Regressions!U130),ROUND(Regressions!U130, 1), NA())</f>
        <v>#N/A</v>
      </c>
    </row>
    <row xmlns:x14ac="http://schemas.microsoft.com/office/spreadsheetml/2009/9/ac" r="121" hidden="true" x14ac:dyDescent="0.2">
      <c r="A121" s="340" t="str">
        <f>IF(ISBLANK(Regressions!A131), " ", Regressions!A131)</f>
        <v>Dominican Republic</v>
      </c>
      <c r="B121" s="341">
        <f>IF(ISBLANK(Regressions!B131), " ", Regressions!B131)</f>
        <v>2024</v>
      </c>
      <c r="C121" s="346" t="str">
        <f>IF(ISBLANK(Regressions!C131), " ", Regressions!C131)</f>
        <v>Pre-primary</v>
      </c>
      <c r="D121" s="342" t="str">
        <f>IF(ISBLANK(Regressions!D131), " ", Regressions!D131)</f>
        <v> </v>
      </c>
      <c r="E121" s="220" t="e">
        <f>IF(ISNUMBER(Regressions!E131),ROUND(Regressions!E131, 1), NA())</f>
        <v>#N/A</v>
      </c>
      <c r="F121" s="343" t="e">
        <f>IF(ISNUMBER(Regressions!F131),ROUND(Regressions!F131, 1), NA())</f>
        <v>#N/A</v>
      </c>
      <c r="G121" s="242" t="e">
        <f>IF(ISNUMBER(Regressions!G131),ROUND(Regressions!G131, 1), NA())</f>
        <v>#N/A</v>
      </c>
      <c r="H121" s="344" t="e">
        <f>IF(ISNUMBER(Regressions!H131),ROUND(Regressions!H131, 1), NA())</f>
        <v>#N/A</v>
      </c>
      <c r="I121" s="243" t="e">
        <f>IF(ISNUMBER(Regressions!I131),ROUND(Regressions!I131, 1), NA())</f>
        <v>#N/A</v>
      </c>
      <c r="J121" s="345" t="e">
        <f>IF(ISNUMBER(Regressions!K131),ROUND(Regressions!K131, 1), NA())</f>
        <v>#N/A</v>
      </c>
      <c r="K121" s="343" t="e">
        <f>IF(ISNUMBER(Regressions!L131),ROUND(Regressions!L131, 1), NA())</f>
        <v>#N/A</v>
      </c>
      <c r="L121" s="244" t="e">
        <f>IF(ISNUMBER(Regressions!M131),ROUND(Regressions!M131, 1), NA())</f>
        <v>#N/A</v>
      </c>
      <c r="M121" s="344" t="e">
        <f>IF(ISNUMBER(Regressions!N131),ROUND(Regressions!N131, 1), NA())</f>
        <v>#N/A</v>
      </c>
      <c r="N121" s="243" t="e">
        <f>IF(ISNUMBER(Regressions!O131),ROUND(Regressions!O131, 1), NA())</f>
        <v>#N/A</v>
      </c>
      <c r="O121" s="345" t="e">
        <f>IF(ISNUMBER(Regressions!Q131),ROUND(Regressions!Q131, 1), NA())</f>
        <v>#N/A</v>
      </c>
      <c r="P121" s="343" t="e">
        <f>IF(ISNUMBER(Regressions!R131),ROUND(Regressions!R131, 1), NA())</f>
        <v>#N/A</v>
      </c>
      <c r="Q121" s="221" t="e">
        <f>IF(ISNUMBER(Regressions!S131),ROUND(Regressions!S131, 1), NA())</f>
        <v>#N/A</v>
      </c>
      <c r="R121" s="344" t="e">
        <f>IF(ISNUMBER(Regressions!T131),ROUND(Regressions!T131, 1), NA())</f>
        <v>#N/A</v>
      </c>
      <c r="S121" s="243" t="e">
        <f>IF(ISNUMBER(Regressions!U131),ROUND(Regressions!U131, 1), NA())</f>
        <v>#N/A</v>
      </c>
    </row>
    <row xmlns:x14ac="http://schemas.microsoft.com/office/spreadsheetml/2009/9/ac" r="122" hidden="true" x14ac:dyDescent="0.2">
      <c r="A122" s="340" t="str">
        <f>IF(ISBLANK(Regressions!A132), " ", Regressions!A132)</f>
        <v>Dominican Republic</v>
      </c>
      <c r="B122" s="341">
        <f>IF(ISBLANK(Regressions!B132), " ", Regressions!B132)</f>
        <v>2025</v>
      </c>
      <c r="C122" s="346" t="str">
        <f>IF(ISBLANK(Regressions!C132), " ", Regressions!C132)</f>
        <v>Pre-primary</v>
      </c>
      <c r="D122" s="342" t="str">
        <f>IF(ISBLANK(Regressions!D132), " ", Regressions!D132)</f>
        <v> </v>
      </c>
      <c r="E122" s="220" t="e">
        <f>IF(ISNUMBER(Regressions!E132),ROUND(Regressions!E132, 1), NA())</f>
        <v>#N/A</v>
      </c>
      <c r="F122" s="343" t="e">
        <f>IF(ISNUMBER(Regressions!F132),ROUND(Regressions!F132, 1), NA())</f>
        <v>#N/A</v>
      </c>
      <c r="G122" s="242" t="e">
        <f>IF(ISNUMBER(Regressions!G132),ROUND(Regressions!G132, 1), NA())</f>
        <v>#N/A</v>
      </c>
      <c r="H122" s="344" t="e">
        <f>IF(ISNUMBER(Regressions!H132),ROUND(Regressions!H132, 1), NA())</f>
        <v>#N/A</v>
      </c>
      <c r="I122" s="243" t="e">
        <f>IF(ISNUMBER(Regressions!I132),ROUND(Regressions!I132, 1), NA())</f>
        <v>#N/A</v>
      </c>
      <c r="J122" s="345" t="e">
        <f>IF(ISNUMBER(Regressions!K132),ROUND(Regressions!K132, 1), NA())</f>
        <v>#N/A</v>
      </c>
      <c r="K122" s="343" t="e">
        <f>IF(ISNUMBER(Regressions!L132),ROUND(Regressions!L132, 1), NA())</f>
        <v>#N/A</v>
      </c>
      <c r="L122" s="244" t="e">
        <f>IF(ISNUMBER(Regressions!M132),ROUND(Regressions!M132, 1), NA())</f>
        <v>#N/A</v>
      </c>
      <c r="M122" s="344" t="e">
        <f>IF(ISNUMBER(Regressions!N132),ROUND(Regressions!N132, 1), NA())</f>
        <v>#N/A</v>
      </c>
      <c r="N122" s="243" t="e">
        <f>IF(ISNUMBER(Regressions!O132),ROUND(Regressions!O132, 1), NA())</f>
        <v>#N/A</v>
      </c>
      <c r="O122" s="345" t="e">
        <f>IF(ISNUMBER(Regressions!Q132),ROUND(Regressions!Q132, 1), NA())</f>
        <v>#N/A</v>
      </c>
      <c r="P122" s="343" t="e">
        <f>IF(ISNUMBER(Regressions!R132),ROUND(Regressions!R132, 1), NA())</f>
        <v>#N/A</v>
      </c>
      <c r="Q122" s="221" t="e">
        <f>IF(ISNUMBER(Regressions!S132),ROUND(Regressions!S132, 1), NA())</f>
        <v>#N/A</v>
      </c>
      <c r="R122" s="344" t="e">
        <f>IF(ISNUMBER(Regressions!T132),ROUND(Regressions!T132, 1), NA())</f>
        <v>#N/A</v>
      </c>
      <c r="S122" s="243" t="e">
        <f>IF(ISNUMBER(Regressions!U132),ROUND(Regressions!U132, 1), NA())</f>
        <v>#N/A</v>
      </c>
    </row>
    <row xmlns:x14ac="http://schemas.microsoft.com/office/spreadsheetml/2009/9/ac" r="123" hidden="true" x14ac:dyDescent="0.2">
      <c r="A123" s="340" t="str">
        <f>IF(ISBLANK(Regressions!A133), " ", Regressions!A133)</f>
        <v>Dominican Republic</v>
      </c>
      <c r="B123" s="341">
        <f>IF(ISBLANK(Regressions!B133), " ", Regressions!B133)</f>
        <v>2026</v>
      </c>
      <c r="C123" s="346" t="str">
        <f>IF(ISBLANK(Regressions!C133), " ", Regressions!C133)</f>
        <v>Pre-primary</v>
      </c>
      <c r="D123" s="342" t="str">
        <f>IF(ISBLANK(Regressions!D133), " ", Regressions!D133)</f>
        <v> </v>
      </c>
      <c r="E123" s="220" t="e">
        <f>IF(ISNUMBER(Regressions!E133),ROUND(Regressions!E133, 1), NA())</f>
        <v>#N/A</v>
      </c>
      <c r="F123" s="343" t="e">
        <f>IF(ISNUMBER(Regressions!F133),ROUND(Regressions!F133, 1), NA())</f>
        <v>#N/A</v>
      </c>
      <c r="G123" s="242" t="e">
        <f>IF(ISNUMBER(Regressions!G133),ROUND(Regressions!G133, 1), NA())</f>
        <v>#N/A</v>
      </c>
      <c r="H123" s="344" t="e">
        <f>IF(ISNUMBER(Regressions!H133),ROUND(Regressions!H133, 1), NA())</f>
        <v>#N/A</v>
      </c>
      <c r="I123" s="243" t="e">
        <f>IF(ISNUMBER(Regressions!I133),ROUND(Regressions!I133, 1), NA())</f>
        <v>#N/A</v>
      </c>
      <c r="J123" s="345" t="e">
        <f>IF(ISNUMBER(Regressions!K133),ROUND(Regressions!K133, 1), NA())</f>
        <v>#N/A</v>
      </c>
      <c r="K123" s="343" t="e">
        <f>IF(ISNUMBER(Regressions!L133),ROUND(Regressions!L133, 1), NA())</f>
        <v>#N/A</v>
      </c>
      <c r="L123" s="244" t="e">
        <f>IF(ISNUMBER(Regressions!M133),ROUND(Regressions!M133, 1), NA())</f>
        <v>#N/A</v>
      </c>
      <c r="M123" s="344" t="e">
        <f>IF(ISNUMBER(Regressions!N133),ROUND(Regressions!N133, 1), NA())</f>
        <v>#N/A</v>
      </c>
      <c r="N123" s="243" t="e">
        <f>IF(ISNUMBER(Regressions!O133),ROUND(Regressions!O133, 1), NA())</f>
        <v>#N/A</v>
      </c>
      <c r="O123" s="345" t="e">
        <f>IF(ISNUMBER(Regressions!Q133),ROUND(Regressions!Q133, 1), NA())</f>
        <v>#N/A</v>
      </c>
      <c r="P123" s="343" t="e">
        <f>IF(ISNUMBER(Regressions!R133),ROUND(Regressions!R133, 1), NA())</f>
        <v>#N/A</v>
      </c>
      <c r="Q123" s="221" t="e">
        <f>IF(ISNUMBER(Regressions!S133),ROUND(Regressions!S133, 1), NA())</f>
        <v>#N/A</v>
      </c>
      <c r="R123" s="344" t="e">
        <f>IF(ISNUMBER(Regressions!T133),ROUND(Regressions!T133, 1), NA())</f>
        <v>#N/A</v>
      </c>
      <c r="S123" s="243" t="e">
        <f>IF(ISNUMBER(Regressions!U133),ROUND(Regressions!U133, 1), NA())</f>
        <v>#N/A</v>
      </c>
    </row>
    <row xmlns:x14ac="http://schemas.microsoft.com/office/spreadsheetml/2009/9/ac" r="124" hidden="true" x14ac:dyDescent="0.2">
      <c r="A124" s="340" t="str">
        <f>IF(ISBLANK(Regressions!A134), " ", Regressions!A134)</f>
        <v>Dominican Republic</v>
      </c>
      <c r="B124" s="341">
        <f>IF(ISBLANK(Regressions!B134), " ", Regressions!B134)</f>
        <v>2027</v>
      </c>
      <c r="C124" s="346" t="str">
        <f>IF(ISBLANK(Regressions!C134), " ", Regressions!C134)</f>
        <v>Pre-primary</v>
      </c>
      <c r="D124" s="342" t="str">
        <f>IF(ISBLANK(Regressions!D134), " ", Regressions!D134)</f>
        <v> </v>
      </c>
      <c r="E124" s="220" t="e">
        <f>IF(ISNUMBER(Regressions!E134),ROUND(Regressions!E134, 1), NA())</f>
        <v>#N/A</v>
      </c>
      <c r="F124" s="343" t="e">
        <f>IF(ISNUMBER(Regressions!F134),ROUND(Regressions!F134, 1), NA())</f>
        <v>#N/A</v>
      </c>
      <c r="G124" s="242" t="e">
        <f>IF(ISNUMBER(Regressions!G134),ROUND(Regressions!G134, 1), NA())</f>
        <v>#N/A</v>
      </c>
      <c r="H124" s="344" t="e">
        <f>IF(ISNUMBER(Regressions!H134),ROUND(Regressions!H134, 1), NA())</f>
        <v>#N/A</v>
      </c>
      <c r="I124" s="243" t="e">
        <f>IF(ISNUMBER(Regressions!I134),ROUND(Regressions!I134, 1), NA())</f>
        <v>#N/A</v>
      </c>
      <c r="J124" s="345" t="e">
        <f>IF(ISNUMBER(Regressions!K134),ROUND(Regressions!K134, 1), NA())</f>
        <v>#N/A</v>
      </c>
      <c r="K124" s="343" t="e">
        <f>IF(ISNUMBER(Regressions!L134),ROUND(Regressions!L134, 1), NA())</f>
        <v>#N/A</v>
      </c>
      <c r="L124" s="244" t="e">
        <f>IF(ISNUMBER(Regressions!M134),ROUND(Regressions!M134, 1), NA())</f>
        <v>#N/A</v>
      </c>
      <c r="M124" s="344" t="e">
        <f>IF(ISNUMBER(Regressions!N134),ROUND(Regressions!N134, 1), NA())</f>
        <v>#N/A</v>
      </c>
      <c r="N124" s="243" t="e">
        <f>IF(ISNUMBER(Regressions!O134),ROUND(Regressions!O134, 1), NA())</f>
        <v>#N/A</v>
      </c>
      <c r="O124" s="345" t="e">
        <f>IF(ISNUMBER(Regressions!Q134),ROUND(Regressions!Q134, 1), NA())</f>
        <v>#N/A</v>
      </c>
      <c r="P124" s="343" t="e">
        <f>IF(ISNUMBER(Regressions!R134),ROUND(Regressions!R134, 1), NA())</f>
        <v>#N/A</v>
      </c>
      <c r="Q124" s="221" t="e">
        <f>IF(ISNUMBER(Regressions!S134),ROUND(Regressions!S134, 1), NA())</f>
        <v>#N/A</v>
      </c>
      <c r="R124" s="344" t="e">
        <f>IF(ISNUMBER(Regressions!T134),ROUND(Regressions!T134, 1), NA())</f>
        <v>#N/A</v>
      </c>
      <c r="S124" s="243" t="e">
        <f>IF(ISNUMBER(Regressions!U134),ROUND(Regressions!U134, 1), NA())</f>
        <v>#N/A</v>
      </c>
    </row>
    <row xmlns:x14ac="http://schemas.microsoft.com/office/spreadsheetml/2009/9/ac" r="125" hidden="true" x14ac:dyDescent="0.2">
      <c r="A125" s="340" t="str">
        <f>IF(ISBLANK(Regressions!A135), " ", Regressions!A135)</f>
        <v>Dominican Republic</v>
      </c>
      <c r="B125" s="341">
        <f>IF(ISBLANK(Regressions!B135), " ", Regressions!B135)</f>
        <v>2028</v>
      </c>
      <c r="C125" s="346" t="str">
        <f>IF(ISBLANK(Regressions!C135), " ", Regressions!C135)</f>
        <v>Pre-primary</v>
      </c>
      <c r="D125" s="342" t="str">
        <f>IF(ISBLANK(Regressions!D135), " ", Regressions!D135)</f>
        <v> </v>
      </c>
      <c r="E125" s="220" t="e">
        <f>IF(ISNUMBER(Regressions!E135),ROUND(Regressions!E135, 1), NA())</f>
        <v>#N/A</v>
      </c>
      <c r="F125" s="343" t="e">
        <f>IF(ISNUMBER(Regressions!F135),ROUND(Regressions!F135, 1), NA())</f>
        <v>#N/A</v>
      </c>
      <c r="G125" s="242" t="e">
        <f>IF(ISNUMBER(Regressions!G135),ROUND(Regressions!G135, 1), NA())</f>
        <v>#N/A</v>
      </c>
      <c r="H125" s="344" t="e">
        <f>IF(ISNUMBER(Regressions!H135),ROUND(Regressions!H135, 1), NA())</f>
        <v>#N/A</v>
      </c>
      <c r="I125" s="243" t="e">
        <f>IF(ISNUMBER(Regressions!I135),ROUND(Regressions!I135, 1), NA())</f>
        <v>#N/A</v>
      </c>
      <c r="J125" s="345" t="e">
        <f>IF(ISNUMBER(Regressions!K135),ROUND(Regressions!K135, 1), NA())</f>
        <v>#N/A</v>
      </c>
      <c r="K125" s="343" t="e">
        <f>IF(ISNUMBER(Regressions!L135),ROUND(Regressions!L135, 1), NA())</f>
        <v>#N/A</v>
      </c>
      <c r="L125" s="244" t="e">
        <f>IF(ISNUMBER(Regressions!M135),ROUND(Regressions!M135, 1), NA())</f>
        <v>#N/A</v>
      </c>
      <c r="M125" s="344" t="e">
        <f>IF(ISNUMBER(Regressions!N135),ROUND(Regressions!N135, 1), NA())</f>
        <v>#N/A</v>
      </c>
      <c r="N125" s="243" t="e">
        <f>IF(ISNUMBER(Regressions!O135),ROUND(Regressions!O135, 1), NA())</f>
        <v>#N/A</v>
      </c>
      <c r="O125" s="345" t="e">
        <f>IF(ISNUMBER(Regressions!Q135),ROUND(Regressions!Q135, 1), NA())</f>
        <v>#N/A</v>
      </c>
      <c r="P125" s="343" t="e">
        <f>IF(ISNUMBER(Regressions!R135),ROUND(Regressions!R135, 1), NA())</f>
        <v>#N/A</v>
      </c>
      <c r="Q125" s="221" t="e">
        <f>IF(ISNUMBER(Regressions!S135),ROUND(Regressions!S135, 1), NA())</f>
        <v>#N/A</v>
      </c>
      <c r="R125" s="344" t="e">
        <f>IF(ISNUMBER(Regressions!T135),ROUND(Regressions!T135, 1), NA())</f>
        <v>#N/A</v>
      </c>
      <c r="S125" s="243" t="e">
        <f>IF(ISNUMBER(Regressions!U135),ROUND(Regressions!U135, 1), NA())</f>
        <v>#N/A</v>
      </c>
    </row>
    <row xmlns:x14ac="http://schemas.microsoft.com/office/spreadsheetml/2009/9/ac" r="126" hidden="true" x14ac:dyDescent="0.2">
      <c r="A126" s="340" t="str">
        <f>IF(ISBLANK(Regressions!A136), " ", Regressions!A136)</f>
        <v>Dominican Republic</v>
      </c>
      <c r="B126" s="341">
        <f>IF(ISBLANK(Regressions!B136), " ", Regressions!B136)</f>
        <v>2029</v>
      </c>
      <c r="C126" s="346" t="str">
        <f>IF(ISBLANK(Regressions!C136), " ", Regressions!C136)</f>
        <v>Pre-primary</v>
      </c>
      <c r="D126" s="342" t="str">
        <f>IF(ISBLANK(Regressions!D136), " ", Regressions!D136)</f>
        <v> </v>
      </c>
      <c r="E126" s="220" t="e">
        <f>IF(ISNUMBER(Regressions!E136),ROUND(Regressions!E136, 1), NA())</f>
        <v>#N/A</v>
      </c>
      <c r="F126" s="343" t="e">
        <f>IF(ISNUMBER(Regressions!F136),ROUND(Regressions!F136, 1), NA())</f>
        <v>#N/A</v>
      </c>
      <c r="G126" s="242" t="e">
        <f>IF(ISNUMBER(Regressions!G136),ROUND(Regressions!G136, 1), NA())</f>
        <v>#N/A</v>
      </c>
      <c r="H126" s="344" t="e">
        <f>IF(ISNUMBER(Regressions!H136),ROUND(Regressions!H136, 1), NA())</f>
        <v>#N/A</v>
      </c>
      <c r="I126" s="243" t="e">
        <f>IF(ISNUMBER(Regressions!I136),ROUND(Regressions!I136, 1), NA())</f>
        <v>#N/A</v>
      </c>
      <c r="J126" s="345" t="e">
        <f>IF(ISNUMBER(Regressions!K136),ROUND(Regressions!K136, 1), NA())</f>
        <v>#N/A</v>
      </c>
      <c r="K126" s="343" t="e">
        <f>IF(ISNUMBER(Regressions!L136),ROUND(Regressions!L136, 1), NA())</f>
        <v>#N/A</v>
      </c>
      <c r="L126" s="244" t="e">
        <f>IF(ISNUMBER(Regressions!M136),ROUND(Regressions!M136, 1), NA())</f>
        <v>#N/A</v>
      </c>
      <c r="M126" s="344" t="e">
        <f>IF(ISNUMBER(Regressions!N136),ROUND(Regressions!N136, 1), NA())</f>
        <v>#N/A</v>
      </c>
      <c r="N126" s="243" t="e">
        <f>IF(ISNUMBER(Regressions!O136),ROUND(Regressions!O136, 1), NA())</f>
        <v>#N/A</v>
      </c>
      <c r="O126" s="345" t="e">
        <f>IF(ISNUMBER(Regressions!Q136),ROUND(Regressions!Q136, 1), NA())</f>
        <v>#N/A</v>
      </c>
      <c r="P126" s="343" t="e">
        <f>IF(ISNUMBER(Regressions!R136),ROUND(Regressions!R136, 1), NA())</f>
        <v>#N/A</v>
      </c>
      <c r="Q126" s="221" t="e">
        <f>IF(ISNUMBER(Regressions!S136),ROUND(Regressions!S136, 1), NA())</f>
        <v>#N/A</v>
      </c>
      <c r="R126" s="344" t="e">
        <f>IF(ISNUMBER(Regressions!T136),ROUND(Regressions!T136, 1), NA())</f>
        <v>#N/A</v>
      </c>
      <c r="S126" s="243" t="e">
        <f>IF(ISNUMBER(Regressions!U136),ROUND(Regressions!U136, 1), NA())</f>
        <v>#N/A</v>
      </c>
    </row>
    <row xmlns:x14ac="http://schemas.microsoft.com/office/spreadsheetml/2009/9/ac" r="127" hidden="true" x14ac:dyDescent="0.2">
      <c r="A127" s="340" t="str">
        <f>IF(ISBLANK(Regressions!A137), " ", Regressions!A137)</f>
        <v>Dominican Republic</v>
      </c>
      <c r="B127" s="341">
        <f>IF(ISBLANK(Regressions!B137), " ", Regressions!B137)</f>
        <v>2030</v>
      </c>
      <c r="C127" s="346" t="str">
        <f>IF(ISBLANK(Regressions!C137), " ", Regressions!C137)</f>
        <v>Pre-primary</v>
      </c>
      <c r="D127" s="342" t="str">
        <f>IF(ISBLANK(Regressions!D137), " ", Regressions!D137)</f>
        <v> </v>
      </c>
      <c r="E127" s="220" t="e">
        <f>IF(ISNUMBER(Regressions!E137),ROUND(Regressions!E137, 1), NA())</f>
        <v>#N/A</v>
      </c>
      <c r="F127" s="343" t="e">
        <f>IF(ISNUMBER(Regressions!F137),ROUND(Regressions!F137, 1), NA())</f>
        <v>#N/A</v>
      </c>
      <c r="G127" s="242" t="e">
        <f>IF(ISNUMBER(Regressions!G137),ROUND(Regressions!G137, 1), NA())</f>
        <v>#N/A</v>
      </c>
      <c r="H127" s="344" t="e">
        <f>IF(ISNUMBER(Regressions!H137),ROUND(Regressions!H137, 1), NA())</f>
        <v>#N/A</v>
      </c>
      <c r="I127" s="243" t="e">
        <f>IF(ISNUMBER(Regressions!I137),ROUND(Regressions!I137, 1), NA())</f>
        <v>#N/A</v>
      </c>
      <c r="J127" s="345" t="e">
        <f>IF(ISNUMBER(Regressions!K137),ROUND(Regressions!K137, 1), NA())</f>
        <v>#N/A</v>
      </c>
      <c r="K127" s="343" t="e">
        <f>IF(ISNUMBER(Regressions!L137),ROUND(Regressions!L137, 1), NA())</f>
        <v>#N/A</v>
      </c>
      <c r="L127" s="244" t="e">
        <f>IF(ISNUMBER(Regressions!M137),ROUND(Regressions!M137, 1), NA())</f>
        <v>#N/A</v>
      </c>
      <c r="M127" s="344" t="e">
        <f>IF(ISNUMBER(Regressions!N137),ROUND(Regressions!N137, 1), NA())</f>
        <v>#N/A</v>
      </c>
      <c r="N127" s="243" t="e">
        <f>IF(ISNUMBER(Regressions!O137),ROUND(Regressions!O137, 1), NA())</f>
        <v>#N/A</v>
      </c>
      <c r="O127" s="345" t="e">
        <f>IF(ISNUMBER(Regressions!Q137),ROUND(Regressions!Q137, 1), NA())</f>
        <v>#N/A</v>
      </c>
      <c r="P127" s="343" t="e">
        <f>IF(ISNUMBER(Regressions!R137),ROUND(Regressions!R137, 1), NA())</f>
        <v>#N/A</v>
      </c>
      <c r="Q127" s="221" t="e">
        <f>IF(ISNUMBER(Regressions!S137),ROUND(Regressions!S137, 1), NA())</f>
        <v>#N/A</v>
      </c>
      <c r="R127" s="344" t="e">
        <f>IF(ISNUMBER(Regressions!T137),ROUND(Regressions!T137, 1), NA())</f>
        <v>#N/A</v>
      </c>
      <c r="S127" s="243" t="e">
        <f>IF(ISNUMBER(Regressions!U137),ROUND(Regressions!U137, 1), NA())</f>
        <v>#N/A</v>
      </c>
    </row>
    <row xmlns:x14ac="http://schemas.microsoft.com/office/spreadsheetml/2009/9/ac" r="128" x14ac:dyDescent="0.2">
      <c r="A128" s="340" t="str">
        <f>IF(ISBLANK(Regressions!A138), " ", Regressions!A138)</f>
        <v>Dominican Republic</v>
      </c>
      <c r="B128" s="341">
        <f>IF(ISBLANK(Regressions!B138), " ", Regressions!B138)</f>
        <v>2000</v>
      </c>
      <c r="C128" s="346" t="str">
        <f>IF(ISBLANK(Regressions!C138), " ", Regressions!C138)</f>
        <v>Primary</v>
      </c>
      <c r="D128" s="342">
        <f>IF(ISBLANK(Regressions!D138), " ", Regressions!D138)</f>
        <v>1201869</v>
      </c>
      <c r="E128" s="220" t="e">
        <f>IF(ISNUMBER(Regressions!E138),ROUND(Regressions!E138, 1), NA())</f>
        <v>#N/A</v>
      </c>
      <c r="F128" s="343">
        <f>IF(ISNUMBER(Regressions!F138),ROUND(Regressions!F138, 1), NA())</f>
        <v>65.900000000000006</v>
      </c>
      <c r="G128" s="242" t="e">
        <f>IF(ISNUMBER(Regressions!G138),ROUND(Regressions!G138, 1), NA())</f>
        <v>#N/A</v>
      </c>
      <c r="H128" s="344" t="e">
        <f>IF(ISNUMBER(Regressions!H138),ROUND(Regressions!H138, 1), NA())</f>
        <v>#N/A</v>
      </c>
      <c r="I128" s="243">
        <f>IF(ISNUMBER(Regressions!I138),ROUND(Regressions!I138, 1), NA())</f>
        <v>34.1</v>
      </c>
      <c r="J128" s="345" t="e">
        <f>IF(ISNUMBER(Regressions!K138),ROUND(Regressions!K138, 1), NA())</f>
        <v>#N/A</v>
      </c>
      <c r="K128" s="343" t="e">
        <f>IF(ISNUMBER(Regressions!L138),ROUND(Regressions!L138, 1), NA())</f>
        <v>#N/A</v>
      </c>
      <c r="L128" s="244" t="e">
        <f>IF(ISNUMBER(Regressions!M138),ROUND(Regressions!M138, 1), NA())</f>
        <v>#N/A</v>
      </c>
      <c r="M128" s="344" t="e">
        <f>IF(ISNUMBER(Regressions!N138),ROUND(Regressions!N138, 1), NA())</f>
        <v>#N/A</v>
      </c>
      <c r="N128" s="243" t="e">
        <f>IF(ISNUMBER(Regressions!O138),ROUND(Regressions!O138, 1), NA())</f>
        <v>#N/A</v>
      </c>
      <c r="O128" s="345" t="e">
        <f>IF(ISNUMBER(Regressions!Q138),ROUND(Regressions!Q138, 1), NA())</f>
        <v>#N/A</v>
      </c>
      <c r="P128" s="343" t="e">
        <f>IF(ISNUMBER(Regressions!R138),ROUND(Regressions!R138, 1), NA())</f>
        <v>#N/A</v>
      </c>
      <c r="Q128" s="221" t="e">
        <f>IF(ISNUMBER(Regressions!S138),ROUND(Regressions!S138, 1), NA())</f>
        <v>#N/A</v>
      </c>
      <c r="R128" s="344" t="e">
        <f>IF(ISNUMBER(Regressions!T138),ROUND(Regressions!T138, 1), NA())</f>
        <v>#N/A</v>
      </c>
      <c r="S128" s="243" t="e">
        <f>IF(ISNUMBER(Regressions!U138),ROUND(Regressions!U138, 1), NA())</f>
        <v>#N/A</v>
      </c>
    </row>
    <row xmlns:x14ac="http://schemas.microsoft.com/office/spreadsheetml/2009/9/ac" r="129" x14ac:dyDescent="0.2">
      <c r="A129" s="340" t="str">
        <f>IF(ISBLANK(Regressions!A139), " ", Regressions!A139)</f>
        <v>Dominican Republic</v>
      </c>
      <c r="B129" s="341">
        <f>IF(ISBLANK(Regressions!B139), " ", Regressions!B139)</f>
        <v>2001</v>
      </c>
      <c r="C129" s="346" t="str">
        <f>IF(ISBLANK(Regressions!C139), " ", Regressions!C139)</f>
        <v>Primary</v>
      </c>
      <c r="D129" s="342">
        <f>IF(ISBLANK(Regressions!D139), " ", Regressions!D139)</f>
        <v>1182573</v>
      </c>
      <c r="E129" s="220" t="e">
        <f>IF(ISNUMBER(Regressions!E139),ROUND(Regressions!E139, 1), NA())</f>
        <v>#N/A</v>
      </c>
      <c r="F129" s="343">
        <f>IF(ISNUMBER(Regressions!F139),ROUND(Regressions!F139, 1), NA())</f>
        <v>65.900000000000006</v>
      </c>
      <c r="G129" s="242" t="e">
        <f>IF(ISNUMBER(Regressions!G139),ROUND(Regressions!G139, 1), NA())</f>
        <v>#N/A</v>
      </c>
      <c r="H129" s="344" t="e">
        <f>IF(ISNUMBER(Regressions!H139),ROUND(Regressions!H139, 1), NA())</f>
        <v>#N/A</v>
      </c>
      <c r="I129" s="243">
        <f>IF(ISNUMBER(Regressions!I139),ROUND(Regressions!I139, 1), NA())</f>
        <v>34.1</v>
      </c>
      <c r="J129" s="345" t="e">
        <f>IF(ISNUMBER(Regressions!K139),ROUND(Regressions!K139, 1), NA())</f>
        <v>#N/A</v>
      </c>
      <c r="K129" s="343" t="e">
        <f>IF(ISNUMBER(Regressions!L139),ROUND(Regressions!L139, 1), NA())</f>
        <v>#N/A</v>
      </c>
      <c r="L129" s="244" t="e">
        <f>IF(ISNUMBER(Regressions!M139),ROUND(Regressions!M139, 1), NA())</f>
        <v>#N/A</v>
      </c>
      <c r="M129" s="344" t="e">
        <f>IF(ISNUMBER(Regressions!N139),ROUND(Regressions!N139, 1), NA())</f>
        <v>#N/A</v>
      </c>
      <c r="N129" s="243" t="e">
        <f>IF(ISNUMBER(Regressions!O139),ROUND(Regressions!O139, 1), NA())</f>
        <v>#N/A</v>
      </c>
      <c r="O129" s="345" t="e">
        <f>IF(ISNUMBER(Regressions!Q139),ROUND(Regressions!Q139, 1), NA())</f>
        <v>#N/A</v>
      </c>
      <c r="P129" s="343" t="e">
        <f>IF(ISNUMBER(Regressions!R139),ROUND(Regressions!R139, 1), NA())</f>
        <v>#N/A</v>
      </c>
      <c r="Q129" s="221" t="e">
        <f>IF(ISNUMBER(Regressions!S139),ROUND(Regressions!S139, 1), NA())</f>
        <v>#N/A</v>
      </c>
      <c r="R129" s="344" t="e">
        <f>IF(ISNUMBER(Regressions!T139),ROUND(Regressions!T139, 1), NA())</f>
        <v>#N/A</v>
      </c>
      <c r="S129" s="243" t="e">
        <f>IF(ISNUMBER(Regressions!U139),ROUND(Regressions!U139, 1), NA())</f>
        <v>#N/A</v>
      </c>
    </row>
    <row xmlns:x14ac="http://schemas.microsoft.com/office/spreadsheetml/2009/9/ac" r="130" x14ac:dyDescent="0.2">
      <c r="A130" s="340" t="str">
        <f>IF(ISBLANK(Regressions!A140), " ", Regressions!A140)</f>
        <v>Dominican Republic</v>
      </c>
      <c r="B130" s="341">
        <f>IF(ISBLANK(Regressions!B140), " ", Regressions!B140)</f>
        <v>2002</v>
      </c>
      <c r="C130" s="346" t="str">
        <f>IF(ISBLANK(Regressions!C140), " ", Regressions!C140)</f>
        <v>Primary</v>
      </c>
      <c r="D130" s="342">
        <f>IF(ISBLANK(Regressions!D140), " ", Regressions!D140)</f>
        <v>1184914</v>
      </c>
      <c r="E130" s="220" t="e">
        <f>IF(ISNUMBER(Regressions!E140),ROUND(Regressions!E140, 1), NA())</f>
        <v>#N/A</v>
      </c>
      <c r="F130" s="343">
        <f>IF(ISNUMBER(Regressions!F140),ROUND(Regressions!F140, 1), NA())</f>
        <v>65.900000000000006</v>
      </c>
      <c r="G130" s="242" t="e">
        <f>IF(ISNUMBER(Regressions!G140),ROUND(Regressions!G140, 1), NA())</f>
        <v>#N/A</v>
      </c>
      <c r="H130" s="344" t="e">
        <f>IF(ISNUMBER(Regressions!H140),ROUND(Regressions!H140, 1), NA())</f>
        <v>#N/A</v>
      </c>
      <c r="I130" s="243">
        <f>IF(ISNUMBER(Regressions!I140),ROUND(Regressions!I140, 1), NA())</f>
        <v>34.1</v>
      </c>
      <c r="J130" s="345" t="e">
        <f>IF(ISNUMBER(Regressions!K140),ROUND(Regressions!K140, 1), NA())</f>
        <v>#N/A</v>
      </c>
      <c r="K130" s="343" t="e">
        <f>IF(ISNUMBER(Regressions!L140),ROUND(Regressions!L140, 1), NA())</f>
        <v>#N/A</v>
      </c>
      <c r="L130" s="244" t="e">
        <f>IF(ISNUMBER(Regressions!M140),ROUND(Regressions!M140, 1), NA())</f>
        <v>#N/A</v>
      </c>
      <c r="M130" s="344" t="e">
        <f>IF(ISNUMBER(Regressions!N140),ROUND(Regressions!N140, 1), NA())</f>
        <v>#N/A</v>
      </c>
      <c r="N130" s="243" t="e">
        <f>IF(ISNUMBER(Regressions!O140),ROUND(Regressions!O140, 1), NA())</f>
        <v>#N/A</v>
      </c>
      <c r="O130" s="345" t="e">
        <f>IF(ISNUMBER(Regressions!Q140),ROUND(Regressions!Q140, 1), NA())</f>
        <v>#N/A</v>
      </c>
      <c r="P130" s="343" t="e">
        <f>IF(ISNUMBER(Regressions!R140),ROUND(Regressions!R140, 1), NA())</f>
        <v>#N/A</v>
      </c>
      <c r="Q130" s="221" t="e">
        <f>IF(ISNUMBER(Regressions!S140),ROUND(Regressions!S140, 1), NA())</f>
        <v>#N/A</v>
      </c>
      <c r="R130" s="344" t="e">
        <f>IF(ISNUMBER(Regressions!T140),ROUND(Regressions!T140, 1), NA())</f>
        <v>#N/A</v>
      </c>
      <c r="S130" s="243" t="e">
        <f>IF(ISNUMBER(Regressions!U140),ROUND(Regressions!U140, 1), NA())</f>
        <v>#N/A</v>
      </c>
    </row>
    <row xmlns:x14ac="http://schemas.microsoft.com/office/spreadsheetml/2009/9/ac" r="131" x14ac:dyDescent="0.2">
      <c r="A131" s="340" t="str">
        <f>IF(ISBLANK(Regressions!A141), " ", Regressions!A141)</f>
        <v>Dominican Republic</v>
      </c>
      <c r="B131" s="341">
        <f>IF(ISBLANK(Regressions!B141), " ", Regressions!B141)</f>
        <v>2003</v>
      </c>
      <c r="C131" s="346" t="str">
        <f>IF(ISBLANK(Regressions!C141), " ", Regressions!C141)</f>
        <v>Primary</v>
      </c>
      <c r="D131" s="342">
        <f>IF(ISBLANK(Regressions!D141), " ", Regressions!D141)</f>
        <v>1186627</v>
      </c>
      <c r="E131" s="220" t="e">
        <f>IF(ISNUMBER(Regressions!E141),ROUND(Regressions!E141, 1), NA())</f>
        <v>#N/A</v>
      </c>
      <c r="F131" s="343">
        <f>IF(ISNUMBER(Regressions!F141),ROUND(Regressions!F141, 1), NA())</f>
        <v>65.900000000000006</v>
      </c>
      <c r="G131" s="242" t="e">
        <f>IF(ISNUMBER(Regressions!G141),ROUND(Regressions!G141, 1), NA())</f>
        <v>#N/A</v>
      </c>
      <c r="H131" s="344" t="e">
        <f>IF(ISNUMBER(Regressions!H141),ROUND(Regressions!H141, 1), NA())</f>
        <v>#N/A</v>
      </c>
      <c r="I131" s="243">
        <f>IF(ISNUMBER(Regressions!I141),ROUND(Regressions!I141, 1), NA())</f>
        <v>34.1</v>
      </c>
      <c r="J131" s="345" t="e">
        <f>IF(ISNUMBER(Regressions!K141),ROUND(Regressions!K141, 1), NA())</f>
        <v>#N/A</v>
      </c>
      <c r="K131" s="343" t="e">
        <f>IF(ISNUMBER(Regressions!L141),ROUND(Regressions!L141, 1), NA())</f>
        <v>#N/A</v>
      </c>
      <c r="L131" s="244" t="e">
        <f>IF(ISNUMBER(Regressions!M141),ROUND(Regressions!M141, 1), NA())</f>
        <v>#N/A</v>
      </c>
      <c r="M131" s="344" t="e">
        <f>IF(ISNUMBER(Regressions!N141),ROUND(Regressions!N141, 1), NA())</f>
        <v>#N/A</v>
      </c>
      <c r="N131" s="243" t="e">
        <f>IF(ISNUMBER(Regressions!O141),ROUND(Regressions!O141, 1), NA())</f>
        <v>#N/A</v>
      </c>
      <c r="O131" s="345" t="e">
        <f>IF(ISNUMBER(Regressions!Q141),ROUND(Regressions!Q141, 1), NA())</f>
        <v>#N/A</v>
      </c>
      <c r="P131" s="343" t="e">
        <f>IF(ISNUMBER(Regressions!R141),ROUND(Regressions!R141, 1), NA())</f>
        <v>#N/A</v>
      </c>
      <c r="Q131" s="221" t="e">
        <f>IF(ISNUMBER(Regressions!S141),ROUND(Regressions!S141, 1), NA())</f>
        <v>#N/A</v>
      </c>
      <c r="R131" s="344" t="e">
        <f>IF(ISNUMBER(Regressions!T141),ROUND(Regressions!T141, 1), NA())</f>
        <v>#N/A</v>
      </c>
      <c r="S131" s="243" t="e">
        <f>IF(ISNUMBER(Regressions!U141),ROUND(Regressions!U141, 1), NA())</f>
        <v>#N/A</v>
      </c>
    </row>
    <row xmlns:x14ac="http://schemas.microsoft.com/office/spreadsheetml/2009/9/ac" r="132" x14ac:dyDescent="0.2">
      <c r="A132" s="340" t="str">
        <f>IF(ISBLANK(Regressions!A142), " ", Regressions!A142)</f>
        <v>Dominican Republic</v>
      </c>
      <c r="B132" s="341">
        <f>IF(ISBLANK(Regressions!B142), " ", Regressions!B142)</f>
        <v>2004</v>
      </c>
      <c r="C132" s="346" t="str">
        <f>IF(ISBLANK(Regressions!C142), " ", Regressions!C142)</f>
        <v>Primary</v>
      </c>
      <c r="D132" s="342">
        <f>IF(ISBLANK(Regressions!D142), " ", Regressions!D142)</f>
        <v>1188286</v>
      </c>
      <c r="E132" s="220" t="e">
        <f>IF(ISNUMBER(Regressions!E142),ROUND(Regressions!E142, 1), NA())</f>
        <v>#N/A</v>
      </c>
      <c r="F132" s="343">
        <f>IF(ISNUMBER(Regressions!F142),ROUND(Regressions!F142, 1), NA())</f>
        <v>65.900000000000006</v>
      </c>
      <c r="G132" s="242" t="e">
        <f>IF(ISNUMBER(Regressions!G142),ROUND(Regressions!G142, 1), NA())</f>
        <v>#N/A</v>
      </c>
      <c r="H132" s="344" t="e">
        <f>IF(ISNUMBER(Regressions!H142),ROUND(Regressions!H142, 1), NA())</f>
        <v>#N/A</v>
      </c>
      <c r="I132" s="243">
        <f>IF(ISNUMBER(Regressions!I142),ROUND(Regressions!I142, 1), NA())</f>
        <v>34.1</v>
      </c>
      <c r="J132" s="345" t="e">
        <f>IF(ISNUMBER(Regressions!K142),ROUND(Regressions!K142, 1), NA())</f>
        <v>#N/A</v>
      </c>
      <c r="K132" s="343" t="e">
        <f>IF(ISNUMBER(Regressions!L142),ROUND(Regressions!L142, 1), NA())</f>
        <v>#N/A</v>
      </c>
      <c r="L132" s="244" t="e">
        <f>IF(ISNUMBER(Regressions!M142),ROUND(Regressions!M142, 1), NA())</f>
        <v>#N/A</v>
      </c>
      <c r="M132" s="344" t="e">
        <f>IF(ISNUMBER(Regressions!N142),ROUND(Regressions!N142, 1), NA())</f>
        <v>#N/A</v>
      </c>
      <c r="N132" s="243" t="e">
        <f>IF(ISNUMBER(Regressions!O142),ROUND(Regressions!O142, 1), NA())</f>
        <v>#N/A</v>
      </c>
      <c r="O132" s="345" t="e">
        <f>IF(ISNUMBER(Regressions!Q142),ROUND(Regressions!Q142, 1), NA())</f>
        <v>#N/A</v>
      </c>
      <c r="P132" s="343" t="e">
        <f>IF(ISNUMBER(Regressions!R142),ROUND(Regressions!R142, 1), NA())</f>
        <v>#N/A</v>
      </c>
      <c r="Q132" s="221" t="e">
        <f>IF(ISNUMBER(Regressions!S142),ROUND(Regressions!S142, 1), NA())</f>
        <v>#N/A</v>
      </c>
      <c r="R132" s="344" t="e">
        <f>IF(ISNUMBER(Regressions!T142),ROUND(Regressions!T142, 1), NA())</f>
        <v>#N/A</v>
      </c>
      <c r="S132" s="243" t="e">
        <f>IF(ISNUMBER(Regressions!U142),ROUND(Regressions!U142, 1), NA())</f>
        <v>#N/A</v>
      </c>
    </row>
    <row xmlns:x14ac="http://schemas.microsoft.com/office/spreadsheetml/2009/9/ac" r="133" x14ac:dyDescent="0.2">
      <c r="A133" s="340" t="str">
        <f>IF(ISBLANK(Regressions!A143), " ", Regressions!A143)</f>
        <v>Dominican Republic</v>
      </c>
      <c r="B133" s="341">
        <f>IF(ISBLANK(Regressions!B143), " ", Regressions!B143)</f>
        <v>2005</v>
      </c>
      <c r="C133" s="346" t="str">
        <f>IF(ISBLANK(Regressions!C143), " ", Regressions!C143)</f>
        <v>Primary</v>
      </c>
      <c r="D133" s="342">
        <f>IF(ISBLANK(Regressions!D143), " ", Regressions!D143)</f>
        <v>1190055</v>
      </c>
      <c r="E133" s="220" t="e">
        <f>IF(ISNUMBER(Regressions!E143),ROUND(Regressions!E143, 1), NA())</f>
        <v>#N/A</v>
      </c>
      <c r="F133" s="343">
        <f>IF(ISNUMBER(Regressions!F143),ROUND(Regressions!F143, 1), NA())</f>
        <v>67.3</v>
      </c>
      <c r="G133" s="242" t="e">
        <f>IF(ISNUMBER(Regressions!G143),ROUND(Regressions!G143, 1), NA())</f>
        <v>#N/A</v>
      </c>
      <c r="H133" s="344" t="e">
        <f>IF(ISNUMBER(Regressions!H143),ROUND(Regressions!H143, 1), NA())</f>
        <v>#N/A</v>
      </c>
      <c r="I133" s="243">
        <f>IF(ISNUMBER(Regressions!I143),ROUND(Regressions!I143, 1), NA())</f>
        <v>32.700000000000003</v>
      </c>
      <c r="J133" s="345" t="e">
        <f>IF(ISNUMBER(Regressions!K143),ROUND(Regressions!K143, 1), NA())</f>
        <v>#N/A</v>
      </c>
      <c r="K133" s="343" t="e">
        <f>IF(ISNUMBER(Regressions!L143),ROUND(Regressions!L143, 1), NA())</f>
        <v>#N/A</v>
      </c>
      <c r="L133" s="244" t="e">
        <f>IF(ISNUMBER(Regressions!M143),ROUND(Regressions!M143, 1), NA())</f>
        <v>#N/A</v>
      </c>
      <c r="M133" s="344" t="e">
        <f>IF(ISNUMBER(Regressions!N143),ROUND(Regressions!N143, 1), NA())</f>
        <v>#N/A</v>
      </c>
      <c r="N133" s="243" t="e">
        <f>IF(ISNUMBER(Regressions!O143),ROUND(Regressions!O143, 1), NA())</f>
        <v>#N/A</v>
      </c>
      <c r="O133" s="345" t="e">
        <f>IF(ISNUMBER(Regressions!Q143),ROUND(Regressions!Q143, 1), NA())</f>
        <v>#N/A</v>
      </c>
      <c r="P133" s="343" t="e">
        <f>IF(ISNUMBER(Regressions!R143),ROUND(Regressions!R143, 1), NA())</f>
        <v>#N/A</v>
      </c>
      <c r="Q133" s="221" t="e">
        <f>IF(ISNUMBER(Regressions!S143),ROUND(Regressions!S143, 1), NA())</f>
        <v>#N/A</v>
      </c>
      <c r="R133" s="344" t="e">
        <f>IF(ISNUMBER(Regressions!T143),ROUND(Regressions!T143, 1), NA())</f>
        <v>#N/A</v>
      </c>
      <c r="S133" s="243" t="e">
        <f>IF(ISNUMBER(Regressions!U143),ROUND(Regressions!U143, 1), NA())</f>
        <v>#N/A</v>
      </c>
    </row>
    <row xmlns:x14ac="http://schemas.microsoft.com/office/spreadsheetml/2009/9/ac" r="134" x14ac:dyDescent="0.2">
      <c r="A134" s="340" t="str">
        <f>IF(ISBLANK(Regressions!A144), " ", Regressions!A144)</f>
        <v>Dominican Republic</v>
      </c>
      <c r="B134" s="341">
        <f>IF(ISBLANK(Regressions!B144), " ", Regressions!B144)</f>
        <v>2006</v>
      </c>
      <c r="C134" s="346" t="str">
        <f>IF(ISBLANK(Regressions!C144), " ", Regressions!C144)</f>
        <v>Primary</v>
      </c>
      <c r="D134" s="342">
        <f>IF(ISBLANK(Regressions!D144), " ", Regressions!D144)</f>
        <v>1191182</v>
      </c>
      <c r="E134" s="220" t="e">
        <f>IF(ISNUMBER(Regressions!E144),ROUND(Regressions!E144, 1), NA())</f>
        <v>#N/A</v>
      </c>
      <c r="F134" s="343">
        <f>IF(ISNUMBER(Regressions!F144),ROUND(Regressions!F144, 1), NA())</f>
        <v>68.599999999999994</v>
      </c>
      <c r="G134" s="242" t="e">
        <f>IF(ISNUMBER(Regressions!G144),ROUND(Regressions!G144, 1), NA())</f>
        <v>#N/A</v>
      </c>
      <c r="H134" s="344" t="e">
        <f>IF(ISNUMBER(Regressions!H144),ROUND(Regressions!H144, 1), NA())</f>
        <v>#N/A</v>
      </c>
      <c r="I134" s="243">
        <f>IF(ISNUMBER(Regressions!I144),ROUND(Regressions!I144, 1), NA())</f>
        <v>31.4</v>
      </c>
      <c r="J134" s="345" t="e">
        <f>IF(ISNUMBER(Regressions!K144),ROUND(Regressions!K144, 1), NA())</f>
        <v>#N/A</v>
      </c>
      <c r="K134" s="343" t="e">
        <f>IF(ISNUMBER(Regressions!L144),ROUND(Regressions!L144, 1), NA())</f>
        <v>#N/A</v>
      </c>
      <c r="L134" s="244" t="e">
        <f>IF(ISNUMBER(Regressions!M144),ROUND(Regressions!M144, 1), NA())</f>
        <v>#N/A</v>
      </c>
      <c r="M134" s="344" t="e">
        <f>IF(ISNUMBER(Regressions!N144),ROUND(Regressions!N144, 1), NA())</f>
        <v>#N/A</v>
      </c>
      <c r="N134" s="243" t="e">
        <f>IF(ISNUMBER(Regressions!O144),ROUND(Regressions!O144, 1), NA())</f>
        <v>#N/A</v>
      </c>
      <c r="O134" s="345" t="e">
        <f>IF(ISNUMBER(Regressions!Q144),ROUND(Regressions!Q144, 1), NA())</f>
        <v>#N/A</v>
      </c>
      <c r="P134" s="343" t="e">
        <f>IF(ISNUMBER(Regressions!R144),ROUND(Regressions!R144, 1), NA())</f>
        <v>#N/A</v>
      </c>
      <c r="Q134" s="221" t="e">
        <f>IF(ISNUMBER(Regressions!S144),ROUND(Regressions!S144, 1), NA())</f>
        <v>#N/A</v>
      </c>
      <c r="R134" s="344" t="e">
        <f>IF(ISNUMBER(Regressions!T144),ROUND(Regressions!T144, 1), NA())</f>
        <v>#N/A</v>
      </c>
      <c r="S134" s="243" t="e">
        <f>IF(ISNUMBER(Regressions!U144),ROUND(Regressions!U144, 1), NA())</f>
        <v>#N/A</v>
      </c>
    </row>
    <row xmlns:x14ac="http://schemas.microsoft.com/office/spreadsheetml/2009/9/ac" r="135" x14ac:dyDescent="0.2">
      <c r="A135" s="340" t="str">
        <f>IF(ISBLANK(Regressions!A145), " ", Regressions!A145)</f>
        <v>Dominican Republic</v>
      </c>
      <c r="B135" s="341">
        <f>IF(ISBLANK(Regressions!B145), " ", Regressions!B145)</f>
        <v>2007</v>
      </c>
      <c r="C135" s="346" t="str">
        <f>IF(ISBLANK(Regressions!C145), " ", Regressions!C145)</f>
        <v>Primary</v>
      </c>
      <c r="D135" s="342">
        <f>IF(ISBLANK(Regressions!D145), " ", Regressions!D145)</f>
        <v>1191503</v>
      </c>
      <c r="E135" s="220" t="e">
        <f>IF(ISNUMBER(Regressions!E145),ROUND(Regressions!E145, 1), NA())</f>
        <v>#N/A</v>
      </c>
      <c r="F135" s="343">
        <f>IF(ISNUMBER(Regressions!F145),ROUND(Regressions!F145, 1), NA())</f>
        <v>69.900000000000006</v>
      </c>
      <c r="G135" s="242" t="e">
        <f>IF(ISNUMBER(Regressions!G145),ROUND(Regressions!G145, 1), NA())</f>
        <v>#N/A</v>
      </c>
      <c r="H135" s="344" t="e">
        <f>IF(ISNUMBER(Regressions!H145),ROUND(Regressions!H145, 1), NA())</f>
        <v>#N/A</v>
      </c>
      <c r="I135" s="243">
        <f>IF(ISNUMBER(Regressions!I145),ROUND(Regressions!I145, 1), NA())</f>
        <v>30.1</v>
      </c>
      <c r="J135" s="345" t="e">
        <f>IF(ISNUMBER(Regressions!K145),ROUND(Regressions!K145, 1), NA())</f>
        <v>#N/A</v>
      </c>
      <c r="K135" s="343" t="e">
        <f>IF(ISNUMBER(Regressions!L145),ROUND(Regressions!L145, 1), NA())</f>
        <v>#N/A</v>
      </c>
      <c r="L135" s="244">
        <f>IF(ISNUMBER(Regressions!M145),ROUND(Regressions!M145, 1), NA())</f>
        <v>92.8</v>
      </c>
      <c r="M135" s="344" t="e">
        <f>IF(ISNUMBER(Regressions!N145),ROUND(Regressions!N145, 1), NA())</f>
        <v>#N/A</v>
      </c>
      <c r="N135" s="243" t="e">
        <f>IF(ISNUMBER(Regressions!O145),ROUND(Regressions!O145, 1), NA())</f>
        <v>#N/A</v>
      </c>
      <c r="O135" s="345" t="e">
        <f>IF(ISNUMBER(Regressions!Q145),ROUND(Regressions!Q145, 1), NA())</f>
        <v>#N/A</v>
      </c>
      <c r="P135" s="343" t="e">
        <f>IF(ISNUMBER(Regressions!R145),ROUND(Regressions!R145, 1), NA())</f>
        <v>#N/A</v>
      </c>
      <c r="Q135" s="221" t="e">
        <f>IF(ISNUMBER(Regressions!S145),ROUND(Regressions!S145, 1), NA())</f>
        <v>#N/A</v>
      </c>
      <c r="R135" s="344" t="e">
        <f>IF(ISNUMBER(Regressions!T145),ROUND(Regressions!T145, 1), NA())</f>
        <v>#N/A</v>
      </c>
      <c r="S135" s="243" t="e">
        <f>IF(ISNUMBER(Regressions!U145),ROUND(Regressions!U145, 1), NA())</f>
        <v>#N/A</v>
      </c>
    </row>
    <row xmlns:x14ac="http://schemas.microsoft.com/office/spreadsheetml/2009/9/ac" r="136" x14ac:dyDescent="0.2">
      <c r="A136" s="340" t="str">
        <f>IF(ISBLANK(Regressions!A146), " ", Regressions!A146)</f>
        <v>Dominican Republic</v>
      </c>
      <c r="B136" s="341">
        <f>IF(ISBLANK(Regressions!B146), " ", Regressions!B146)</f>
        <v>2008</v>
      </c>
      <c r="C136" s="346" t="str">
        <f>IF(ISBLANK(Regressions!C146), " ", Regressions!C146)</f>
        <v>Primary</v>
      </c>
      <c r="D136" s="342">
        <f>IF(ISBLANK(Regressions!D146), " ", Regressions!D146)</f>
        <v>1192052</v>
      </c>
      <c r="E136" s="220" t="e">
        <f>IF(ISNUMBER(Regressions!E146),ROUND(Regressions!E146, 1), NA())</f>
        <v>#N/A</v>
      </c>
      <c r="F136" s="343">
        <f>IF(ISNUMBER(Regressions!F146),ROUND(Regressions!F146, 1), NA())</f>
        <v>71.3</v>
      </c>
      <c r="G136" s="242" t="e">
        <f>IF(ISNUMBER(Regressions!G146),ROUND(Regressions!G146, 1), NA())</f>
        <v>#N/A</v>
      </c>
      <c r="H136" s="344" t="e">
        <f>IF(ISNUMBER(Regressions!H146),ROUND(Regressions!H146, 1), NA())</f>
        <v>#N/A</v>
      </c>
      <c r="I136" s="243">
        <f>IF(ISNUMBER(Regressions!I146),ROUND(Regressions!I146, 1), NA())</f>
        <v>28.7</v>
      </c>
      <c r="J136" s="345" t="e">
        <f>IF(ISNUMBER(Regressions!K146),ROUND(Regressions!K146, 1), NA())</f>
        <v>#N/A</v>
      </c>
      <c r="K136" s="343" t="e">
        <f>IF(ISNUMBER(Regressions!L146),ROUND(Regressions!L146, 1), NA())</f>
        <v>#N/A</v>
      </c>
      <c r="L136" s="244">
        <f>IF(ISNUMBER(Regressions!M146),ROUND(Regressions!M146, 1), NA())</f>
        <v>92.8</v>
      </c>
      <c r="M136" s="344" t="e">
        <f>IF(ISNUMBER(Regressions!N146),ROUND(Regressions!N146, 1), NA())</f>
        <v>#N/A</v>
      </c>
      <c r="N136" s="243" t="e">
        <f>IF(ISNUMBER(Regressions!O146),ROUND(Regressions!O146, 1), NA())</f>
        <v>#N/A</v>
      </c>
      <c r="O136" s="345" t="e">
        <f>IF(ISNUMBER(Regressions!Q146),ROUND(Regressions!Q146, 1), NA())</f>
        <v>#N/A</v>
      </c>
      <c r="P136" s="343" t="e">
        <f>IF(ISNUMBER(Regressions!R146),ROUND(Regressions!R146, 1), NA())</f>
        <v>#N/A</v>
      </c>
      <c r="Q136" s="221" t="e">
        <f>IF(ISNUMBER(Regressions!S146),ROUND(Regressions!S146, 1), NA())</f>
        <v>#N/A</v>
      </c>
      <c r="R136" s="344" t="e">
        <f>IF(ISNUMBER(Regressions!T146),ROUND(Regressions!T146, 1), NA())</f>
        <v>#N/A</v>
      </c>
      <c r="S136" s="243" t="e">
        <f>IF(ISNUMBER(Regressions!U146),ROUND(Regressions!U146, 1), NA())</f>
        <v>#N/A</v>
      </c>
    </row>
    <row xmlns:x14ac="http://schemas.microsoft.com/office/spreadsheetml/2009/9/ac" r="137" x14ac:dyDescent="0.2">
      <c r="A137" s="340" t="str">
        <f>IF(ISBLANK(Regressions!A147), " ", Regressions!A147)</f>
        <v>Dominican Republic</v>
      </c>
      <c r="B137" s="341">
        <f>IF(ISBLANK(Regressions!B147), " ", Regressions!B147)</f>
        <v>2009</v>
      </c>
      <c r="C137" s="346" t="str">
        <f>IF(ISBLANK(Regressions!C147), " ", Regressions!C147)</f>
        <v>Primary</v>
      </c>
      <c r="D137" s="342">
        <f>IF(ISBLANK(Regressions!D147), " ", Regressions!D147)</f>
        <v>1192111</v>
      </c>
      <c r="E137" s="220" t="e">
        <f>IF(ISNUMBER(Regressions!E147),ROUND(Regressions!E147, 1), NA())</f>
        <v>#N/A</v>
      </c>
      <c r="F137" s="343">
        <f>IF(ISNUMBER(Regressions!F147),ROUND(Regressions!F147, 1), NA())</f>
        <v>72.599999999999994</v>
      </c>
      <c r="G137" s="242" t="e">
        <f>IF(ISNUMBER(Regressions!G147),ROUND(Regressions!G147, 1), NA())</f>
        <v>#N/A</v>
      </c>
      <c r="H137" s="344" t="e">
        <f>IF(ISNUMBER(Regressions!H147),ROUND(Regressions!H147, 1), NA())</f>
        <v>#N/A</v>
      </c>
      <c r="I137" s="243">
        <f>IF(ISNUMBER(Regressions!I147),ROUND(Regressions!I147, 1), NA())</f>
        <v>27.4</v>
      </c>
      <c r="J137" s="345" t="e">
        <f>IF(ISNUMBER(Regressions!K147),ROUND(Regressions!K147, 1), NA())</f>
        <v>#N/A</v>
      </c>
      <c r="K137" s="343" t="e">
        <f>IF(ISNUMBER(Regressions!L147),ROUND(Regressions!L147, 1), NA())</f>
        <v>#N/A</v>
      </c>
      <c r="L137" s="244">
        <f>IF(ISNUMBER(Regressions!M147),ROUND(Regressions!M147, 1), NA())</f>
        <v>92.8</v>
      </c>
      <c r="M137" s="344" t="e">
        <f>IF(ISNUMBER(Regressions!N147),ROUND(Regressions!N147, 1), NA())</f>
        <v>#N/A</v>
      </c>
      <c r="N137" s="243" t="e">
        <f>IF(ISNUMBER(Regressions!O147),ROUND(Regressions!O147, 1), NA())</f>
        <v>#N/A</v>
      </c>
      <c r="O137" s="345" t="e">
        <f>IF(ISNUMBER(Regressions!Q147),ROUND(Regressions!Q147, 1), NA())</f>
        <v>#N/A</v>
      </c>
      <c r="P137" s="343" t="e">
        <f>IF(ISNUMBER(Regressions!R147),ROUND(Regressions!R147, 1), NA())</f>
        <v>#N/A</v>
      </c>
      <c r="Q137" s="221" t="e">
        <f>IF(ISNUMBER(Regressions!S147),ROUND(Regressions!S147, 1), NA())</f>
        <v>#N/A</v>
      </c>
      <c r="R137" s="344" t="e">
        <f>IF(ISNUMBER(Regressions!T147),ROUND(Regressions!T147, 1), NA())</f>
        <v>#N/A</v>
      </c>
      <c r="S137" s="243" t="e">
        <f>IF(ISNUMBER(Regressions!U147),ROUND(Regressions!U147, 1), NA())</f>
        <v>#N/A</v>
      </c>
    </row>
    <row xmlns:x14ac="http://schemas.microsoft.com/office/spreadsheetml/2009/9/ac" r="138" x14ac:dyDescent="0.2">
      <c r="A138" s="340" t="str">
        <f>IF(ISBLANK(Regressions!A148), " ", Regressions!A148)</f>
        <v>Dominican Republic</v>
      </c>
      <c r="B138" s="341">
        <f>IF(ISBLANK(Regressions!B148), " ", Regressions!B148)</f>
        <v>2010</v>
      </c>
      <c r="C138" s="346" t="str">
        <f>IF(ISBLANK(Regressions!C148), " ", Regressions!C148)</f>
        <v>Primary</v>
      </c>
      <c r="D138" s="342">
        <f>IF(ISBLANK(Regressions!D148), " ", Regressions!D148)</f>
        <v>1192557</v>
      </c>
      <c r="E138" s="220" t="e">
        <f>IF(ISNUMBER(Regressions!E148),ROUND(Regressions!E148, 1), NA())</f>
        <v>#N/A</v>
      </c>
      <c r="F138" s="343">
        <f>IF(ISNUMBER(Regressions!F148),ROUND(Regressions!F148, 1), NA())</f>
        <v>74</v>
      </c>
      <c r="G138" s="242" t="e">
        <f>IF(ISNUMBER(Regressions!G148),ROUND(Regressions!G148, 1), NA())</f>
        <v>#N/A</v>
      </c>
      <c r="H138" s="344" t="e">
        <f>IF(ISNUMBER(Regressions!H148),ROUND(Regressions!H148, 1), NA())</f>
        <v>#N/A</v>
      </c>
      <c r="I138" s="243">
        <f>IF(ISNUMBER(Regressions!I148),ROUND(Regressions!I148, 1), NA())</f>
        <v>26</v>
      </c>
      <c r="J138" s="345" t="e">
        <f>IF(ISNUMBER(Regressions!K148),ROUND(Regressions!K148, 1), NA())</f>
        <v>#N/A</v>
      </c>
      <c r="K138" s="343" t="e">
        <f>IF(ISNUMBER(Regressions!L148),ROUND(Regressions!L148, 1), NA())</f>
        <v>#N/A</v>
      </c>
      <c r="L138" s="244">
        <f>IF(ISNUMBER(Regressions!M148),ROUND(Regressions!M148, 1), NA())</f>
        <v>92.8</v>
      </c>
      <c r="M138" s="344" t="e">
        <f>IF(ISNUMBER(Regressions!N148),ROUND(Regressions!N148, 1), NA())</f>
        <v>#N/A</v>
      </c>
      <c r="N138" s="243" t="e">
        <f>IF(ISNUMBER(Regressions!O148),ROUND(Regressions!O148, 1), NA())</f>
        <v>#N/A</v>
      </c>
      <c r="O138" s="345" t="e">
        <f>IF(ISNUMBER(Regressions!Q148),ROUND(Regressions!Q148, 1), NA())</f>
        <v>#N/A</v>
      </c>
      <c r="P138" s="343" t="e">
        <f>IF(ISNUMBER(Regressions!R148),ROUND(Regressions!R148, 1), NA())</f>
        <v>#N/A</v>
      </c>
      <c r="Q138" s="221" t="e">
        <f>IF(ISNUMBER(Regressions!S148),ROUND(Regressions!S148, 1), NA())</f>
        <v>#N/A</v>
      </c>
      <c r="R138" s="344" t="e">
        <f>IF(ISNUMBER(Regressions!T148),ROUND(Regressions!T148, 1), NA())</f>
        <v>#N/A</v>
      </c>
      <c r="S138" s="243" t="e">
        <f>IF(ISNUMBER(Regressions!U148),ROUND(Regressions!U148, 1), NA())</f>
        <v>#N/A</v>
      </c>
    </row>
    <row xmlns:x14ac="http://schemas.microsoft.com/office/spreadsheetml/2009/9/ac" r="139" x14ac:dyDescent="0.2">
      <c r="A139" s="340" t="str">
        <f>IF(ISBLANK(Regressions!A149), " ", Regressions!A149)</f>
        <v>Dominican Republic</v>
      </c>
      <c r="B139" s="341">
        <f>IF(ISBLANK(Regressions!B149), " ", Regressions!B149)</f>
        <v>2011</v>
      </c>
      <c r="C139" s="346" t="str">
        <f>IF(ISBLANK(Regressions!C149), " ", Regressions!C149)</f>
        <v>Primary</v>
      </c>
      <c r="D139" s="342">
        <f>IF(ISBLANK(Regressions!D149), " ", Regressions!D149)</f>
        <v>1192603</v>
      </c>
      <c r="E139" s="220" t="e">
        <f>IF(ISNUMBER(Regressions!E149),ROUND(Regressions!E149, 1), NA())</f>
        <v>#N/A</v>
      </c>
      <c r="F139" s="343">
        <f>IF(ISNUMBER(Regressions!F149),ROUND(Regressions!F149, 1), NA())</f>
        <v>75.3</v>
      </c>
      <c r="G139" s="242" t="e">
        <f>IF(ISNUMBER(Regressions!G149),ROUND(Regressions!G149, 1), NA())</f>
        <v>#N/A</v>
      </c>
      <c r="H139" s="344" t="e">
        <f>IF(ISNUMBER(Regressions!H149),ROUND(Regressions!H149, 1), NA())</f>
        <v>#N/A</v>
      </c>
      <c r="I139" s="243">
        <f>IF(ISNUMBER(Regressions!I149),ROUND(Regressions!I149, 1), NA())</f>
        <v>24.7</v>
      </c>
      <c r="J139" s="345" t="e">
        <f>IF(ISNUMBER(Regressions!K149),ROUND(Regressions!K149, 1), NA())</f>
        <v>#N/A</v>
      </c>
      <c r="K139" s="343" t="e">
        <f>IF(ISNUMBER(Regressions!L149),ROUND(Regressions!L149, 1), NA())</f>
        <v>#N/A</v>
      </c>
      <c r="L139" s="244">
        <f>IF(ISNUMBER(Regressions!M149),ROUND(Regressions!M149, 1), NA())</f>
        <v>92.8</v>
      </c>
      <c r="M139" s="344" t="e">
        <f>IF(ISNUMBER(Regressions!N149),ROUND(Regressions!N149, 1), NA())</f>
        <v>#N/A</v>
      </c>
      <c r="N139" s="243" t="e">
        <f>IF(ISNUMBER(Regressions!O149),ROUND(Regressions!O149, 1), NA())</f>
        <v>#N/A</v>
      </c>
      <c r="O139" s="345" t="e">
        <f>IF(ISNUMBER(Regressions!Q149),ROUND(Regressions!Q149, 1), NA())</f>
        <v>#N/A</v>
      </c>
      <c r="P139" s="343" t="e">
        <f>IF(ISNUMBER(Regressions!R149),ROUND(Regressions!R149, 1), NA())</f>
        <v>#N/A</v>
      </c>
      <c r="Q139" s="221" t="e">
        <f>IF(ISNUMBER(Regressions!S149),ROUND(Regressions!S149, 1), NA())</f>
        <v>#N/A</v>
      </c>
      <c r="R139" s="344" t="e">
        <f>IF(ISNUMBER(Regressions!T149),ROUND(Regressions!T149, 1), NA())</f>
        <v>#N/A</v>
      </c>
      <c r="S139" s="243" t="e">
        <f>IF(ISNUMBER(Regressions!U149),ROUND(Regressions!U149, 1), NA())</f>
        <v>#N/A</v>
      </c>
    </row>
    <row xmlns:x14ac="http://schemas.microsoft.com/office/spreadsheetml/2009/9/ac" r="140" x14ac:dyDescent="0.2">
      <c r="A140" s="340" t="str">
        <f>IF(ISBLANK(Regressions!A150), " ", Regressions!A150)</f>
        <v>Dominican Republic</v>
      </c>
      <c r="B140" s="341">
        <f>IF(ISBLANK(Regressions!B150), " ", Regressions!B150)</f>
        <v>2012</v>
      </c>
      <c r="C140" s="346" t="str">
        <f>IF(ISBLANK(Regressions!C150), " ", Regressions!C150)</f>
        <v>Primary</v>
      </c>
      <c r="D140" s="342">
        <f>IF(ISBLANK(Regressions!D150), " ", Regressions!D150)</f>
        <v>1188921</v>
      </c>
      <c r="E140" s="220" t="e">
        <f>IF(ISNUMBER(Regressions!E150),ROUND(Regressions!E150, 1), NA())</f>
        <v>#N/A</v>
      </c>
      <c r="F140" s="343">
        <f>IF(ISNUMBER(Regressions!F150),ROUND(Regressions!F150, 1), NA())</f>
        <v>76.7</v>
      </c>
      <c r="G140" s="242" t="e">
        <f>IF(ISNUMBER(Regressions!G150),ROUND(Regressions!G150, 1), NA())</f>
        <v>#N/A</v>
      </c>
      <c r="H140" s="344" t="e">
        <f>IF(ISNUMBER(Regressions!H150),ROUND(Regressions!H150, 1), NA())</f>
        <v>#N/A</v>
      </c>
      <c r="I140" s="243">
        <f>IF(ISNUMBER(Regressions!I150),ROUND(Regressions!I150, 1), NA())</f>
        <v>23.3</v>
      </c>
      <c r="J140" s="345" t="e">
        <f>IF(ISNUMBER(Regressions!K150),ROUND(Regressions!K150, 1), NA())</f>
        <v>#N/A</v>
      </c>
      <c r="K140" s="343" t="e">
        <f>IF(ISNUMBER(Regressions!L150),ROUND(Regressions!L150, 1), NA())</f>
        <v>#N/A</v>
      </c>
      <c r="L140" s="244">
        <f>IF(ISNUMBER(Regressions!M150),ROUND(Regressions!M150, 1), NA())</f>
        <v>91.2</v>
      </c>
      <c r="M140" s="344" t="e">
        <f>IF(ISNUMBER(Regressions!N150),ROUND(Regressions!N150, 1), NA())</f>
        <v>#N/A</v>
      </c>
      <c r="N140" s="243" t="e">
        <f>IF(ISNUMBER(Regressions!O150),ROUND(Regressions!O150, 1), NA())</f>
        <v>#N/A</v>
      </c>
      <c r="O140" s="345" t="e">
        <f>IF(ISNUMBER(Regressions!Q150),ROUND(Regressions!Q150, 1), NA())</f>
        <v>#N/A</v>
      </c>
      <c r="P140" s="343" t="e">
        <f>IF(ISNUMBER(Regressions!R150),ROUND(Regressions!R150, 1), NA())</f>
        <v>#N/A</v>
      </c>
      <c r="Q140" s="221" t="e">
        <f>IF(ISNUMBER(Regressions!S150),ROUND(Regressions!S150, 1), NA())</f>
        <v>#N/A</v>
      </c>
      <c r="R140" s="344" t="e">
        <f>IF(ISNUMBER(Regressions!T150),ROUND(Regressions!T150, 1), NA())</f>
        <v>#N/A</v>
      </c>
      <c r="S140" s="243" t="e">
        <f>IF(ISNUMBER(Regressions!U150),ROUND(Regressions!U150, 1), NA())</f>
        <v>#N/A</v>
      </c>
    </row>
    <row xmlns:x14ac="http://schemas.microsoft.com/office/spreadsheetml/2009/9/ac" r="141" x14ac:dyDescent="0.2">
      <c r="A141" s="340" t="str">
        <f>IF(ISBLANK(Regressions!A151), " ", Regressions!A151)</f>
        <v>Dominican Republic</v>
      </c>
      <c r="B141" s="341">
        <f>IF(ISBLANK(Regressions!B151), " ", Regressions!B151)</f>
        <v>2013</v>
      </c>
      <c r="C141" s="346" t="str">
        <f>IF(ISBLANK(Regressions!C151), " ", Regressions!C151)</f>
        <v>Primary</v>
      </c>
      <c r="D141" s="342">
        <f>IF(ISBLANK(Regressions!D151), " ", Regressions!D151)</f>
        <v>1183301</v>
      </c>
      <c r="E141" s="220" t="e">
        <f>IF(ISNUMBER(Regressions!E151),ROUND(Regressions!E151, 1), NA())</f>
        <v>#N/A</v>
      </c>
      <c r="F141" s="343">
        <f>IF(ISNUMBER(Regressions!F151),ROUND(Regressions!F151, 1), NA())</f>
        <v>78</v>
      </c>
      <c r="G141" s="242" t="e">
        <f>IF(ISNUMBER(Regressions!G151),ROUND(Regressions!G151, 1), NA())</f>
        <v>#N/A</v>
      </c>
      <c r="H141" s="344" t="e">
        <f>IF(ISNUMBER(Regressions!H151),ROUND(Regressions!H151, 1), NA())</f>
        <v>#N/A</v>
      </c>
      <c r="I141" s="243">
        <f>IF(ISNUMBER(Regressions!I151),ROUND(Regressions!I151, 1), NA())</f>
        <v>22</v>
      </c>
      <c r="J141" s="345" t="e">
        <f>IF(ISNUMBER(Regressions!K151),ROUND(Regressions!K151, 1), NA())</f>
        <v>#N/A</v>
      </c>
      <c r="K141" s="343" t="e">
        <f>IF(ISNUMBER(Regressions!L151),ROUND(Regressions!L151, 1), NA())</f>
        <v>#N/A</v>
      </c>
      <c r="L141" s="244">
        <f>IF(ISNUMBER(Regressions!M151),ROUND(Regressions!M151, 1), NA())</f>
        <v>89.5</v>
      </c>
      <c r="M141" s="344" t="e">
        <f>IF(ISNUMBER(Regressions!N151),ROUND(Regressions!N151, 1), NA())</f>
        <v>#N/A</v>
      </c>
      <c r="N141" s="243" t="e">
        <f>IF(ISNUMBER(Regressions!O151),ROUND(Regressions!O151, 1), NA())</f>
        <v>#N/A</v>
      </c>
      <c r="O141" s="345" t="e">
        <f>IF(ISNUMBER(Regressions!Q151),ROUND(Regressions!Q151, 1), NA())</f>
        <v>#N/A</v>
      </c>
      <c r="P141" s="343" t="e">
        <f>IF(ISNUMBER(Regressions!R151),ROUND(Regressions!R151, 1), NA())</f>
        <v>#N/A</v>
      </c>
      <c r="Q141" s="221" t="e">
        <f>IF(ISNUMBER(Regressions!S151),ROUND(Regressions!S151, 1), NA())</f>
        <v>#N/A</v>
      </c>
      <c r="R141" s="344" t="e">
        <f>IF(ISNUMBER(Regressions!T151),ROUND(Regressions!T151, 1), NA())</f>
        <v>#N/A</v>
      </c>
      <c r="S141" s="243" t="e">
        <f>IF(ISNUMBER(Regressions!U151),ROUND(Regressions!U151, 1), NA())</f>
        <v>#N/A</v>
      </c>
    </row>
    <row xmlns:x14ac="http://schemas.microsoft.com/office/spreadsheetml/2009/9/ac" r="142" x14ac:dyDescent="0.2">
      <c r="A142" s="340" t="str">
        <f>IF(ISBLANK(Regressions!A152), " ", Regressions!A152)</f>
        <v>Dominican Republic</v>
      </c>
      <c r="B142" s="341">
        <f>IF(ISBLANK(Regressions!B152), " ", Regressions!B152)</f>
        <v>2014</v>
      </c>
      <c r="C142" s="346" t="str">
        <f>IF(ISBLANK(Regressions!C152), " ", Regressions!C152)</f>
        <v>Primary</v>
      </c>
      <c r="D142" s="342">
        <f>IF(ISBLANK(Regressions!D152), " ", Regressions!D152)</f>
        <v>1178832</v>
      </c>
      <c r="E142" s="220" t="e">
        <f>IF(ISNUMBER(Regressions!E152),ROUND(Regressions!E152, 1), NA())</f>
        <v>#N/A</v>
      </c>
      <c r="F142" s="343">
        <f>IF(ISNUMBER(Regressions!F152),ROUND(Regressions!F152, 1), NA())</f>
        <v>79.3</v>
      </c>
      <c r="G142" s="242" t="e">
        <f>IF(ISNUMBER(Regressions!G152),ROUND(Regressions!G152, 1), NA())</f>
        <v>#N/A</v>
      </c>
      <c r="H142" s="344" t="e">
        <f>IF(ISNUMBER(Regressions!H152),ROUND(Regressions!H152, 1), NA())</f>
        <v>#N/A</v>
      </c>
      <c r="I142" s="243">
        <f>IF(ISNUMBER(Regressions!I152),ROUND(Regressions!I152, 1), NA())</f>
        <v>20.7</v>
      </c>
      <c r="J142" s="345" t="e">
        <f>IF(ISNUMBER(Regressions!K152),ROUND(Regressions!K152, 1), NA())</f>
        <v>#N/A</v>
      </c>
      <c r="K142" s="343" t="e">
        <f>IF(ISNUMBER(Regressions!L152),ROUND(Regressions!L152, 1), NA())</f>
        <v>#N/A</v>
      </c>
      <c r="L142" s="244">
        <f>IF(ISNUMBER(Regressions!M152),ROUND(Regressions!M152, 1), NA())</f>
        <v>87.9</v>
      </c>
      <c r="M142" s="344" t="e">
        <f>IF(ISNUMBER(Regressions!N152),ROUND(Regressions!N152, 1), NA())</f>
        <v>#N/A</v>
      </c>
      <c r="N142" s="243" t="e">
        <f>IF(ISNUMBER(Regressions!O152),ROUND(Regressions!O152, 1), NA())</f>
        <v>#N/A</v>
      </c>
      <c r="O142" s="345" t="e">
        <f>IF(ISNUMBER(Regressions!Q152),ROUND(Regressions!Q152, 1), NA())</f>
        <v>#N/A</v>
      </c>
      <c r="P142" s="343" t="e">
        <f>IF(ISNUMBER(Regressions!R152),ROUND(Regressions!R152, 1), NA())</f>
        <v>#N/A</v>
      </c>
      <c r="Q142" s="221" t="e">
        <f>IF(ISNUMBER(Regressions!S152),ROUND(Regressions!S152, 1), NA())</f>
        <v>#N/A</v>
      </c>
      <c r="R142" s="344" t="e">
        <f>IF(ISNUMBER(Regressions!T152),ROUND(Regressions!T152, 1), NA())</f>
        <v>#N/A</v>
      </c>
      <c r="S142" s="243" t="e">
        <f>IF(ISNUMBER(Regressions!U152),ROUND(Regressions!U152, 1), NA())</f>
        <v>#N/A</v>
      </c>
    </row>
    <row xmlns:x14ac="http://schemas.microsoft.com/office/spreadsheetml/2009/9/ac" r="143" x14ac:dyDescent="0.2">
      <c r="A143" s="340" t="str">
        <f>IF(ISBLANK(Regressions!A153), " ", Regressions!A153)</f>
        <v>Dominican Republic</v>
      </c>
      <c r="B143" s="341">
        <f>IF(ISBLANK(Regressions!B153), " ", Regressions!B153)</f>
        <v>2015</v>
      </c>
      <c r="C143" s="346" t="str">
        <f>IF(ISBLANK(Regressions!C153), " ", Regressions!C153)</f>
        <v>Primary</v>
      </c>
      <c r="D143" s="342">
        <f>IF(ISBLANK(Regressions!D153), " ", Regressions!D153)</f>
        <v>1173308</v>
      </c>
      <c r="E143" s="220" t="e">
        <f>IF(ISNUMBER(Regressions!E153),ROUND(Regressions!E153, 1), NA())</f>
        <v>#N/A</v>
      </c>
      <c r="F143" s="343">
        <f>IF(ISNUMBER(Regressions!F153),ROUND(Regressions!F153, 1), NA())</f>
        <v>80.7</v>
      </c>
      <c r="G143" s="242" t="e">
        <f>IF(ISNUMBER(Regressions!G153),ROUND(Regressions!G153, 1), NA())</f>
        <v>#N/A</v>
      </c>
      <c r="H143" s="344" t="e">
        <f>IF(ISNUMBER(Regressions!H153),ROUND(Regressions!H153, 1), NA())</f>
        <v>#N/A</v>
      </c>
      <c r="I143" s="243">
        <f>IF(ISNUMBER(Regressions!I153),ROUND(Regressions!I153, 1), NA())</f>
        <v>19.3</v>
      </c>
      <c r="J143" s="345" t="e">
        <f>IF(ISNUMBER(Regressions!K153),ROUND(Regressions!K153, 1), NA())</f>
        <v>#N/A</v>
      </c>
      <c r="K143" s="343" t="e">
        <f>IF(ISNUMBER(Regressions!L153),ROUND(Regressions!L153, 1), NA())</f>
        <v>#N/A</v>
      </c>
      <c r="L143" s="244">
        <f>IF(ISNUMBER(Regressions!M153),ROUND(Regressions!M153, 1), NA())</f>
        <v>86.3</v>
      </c>
      <c r="M143" s="344" t="e">
        <f>IF(ISNUMBER(Regressions!N153),ROUND(Regressions!N153, 1), NA())</f>
        <v>#N/A</v>
      </c>
      <c r="N143" s="243" t="e">
        <f>IF(ISNUMBER(Regressions!O153),ROUND(Regressions!O153, 1), NA())</f>
        <v>#N/A</v>
      </c>
      <c r="O143" s="345" t="e">
        <f>IF(ISNUMBER(Regressions!Q153),ROUND(Regressions!Q153, 1), NA())</f>
        <v>#N/A</v>
      </c>
      <c r="P143" s="343" t="e">
        <f>IF(ISNUMBER(Regressions!R153),ROUND(Regressions!R153, 1), NA())</f>
        <v>#N/A</v>
      </c>
      <c r="Q143" s="221" t="e">
        <f>IF(ISNUMBER(Regressions!S153),ROUND(Regressions!S153, 1), NA())</f>
        <v>#N/A</v>
      </c>
      <c r="R143" s="344" t="e">
        <f>IF(ISNUMBER(Regressions!T153),ROUND(Regressions!T153, 1), NA())</f>
        <v>#N/A</v>
      </c>
      <c r="S143" s="243" t="e">
        <f>IF(ISNUMBER(Regressions!U153),ROUND(Regressions!U153, 1), NA())</f>
        <v>#N/A</v>
      </c>
    </row>
    <row xmlns:x14ac="http://schemas.microsoft.com/office/spreadsheetml/2009/9/ac" r="144" x14ac:dyDescent="0.2">
      <c r="A144" s="340" t="str">
        <f>IF(ISBLANK(Regressions!A154), " ", Regressions!A154)</f>
        <v>Dominican Republic</v>
      </c>
      <c r="B144" s="341">
        <f>IF(ISBLANK(Regressions!B154), " ", Regressions!B154)</f>
        <v>2016</v>
      </c>
      <c r="C144" s="346" t="str">
        <f>IF(ISBLANK(Regressions!C154), " ", Regressions!C154)</f>
        <v>Primary</v>
      </c>
      <c r="D144" s="342">
        <f>IF(ISBLANK(Regressions!D154), " ", Regressions!D154)</f>
        <v>1166938</v>
      </c>
      <c r="E144" s="220" t="e">
        <f>IF(ISNUMBER(Regressions!E154),ROUND(Regressions!E154, 1), NA())</f>
        <v>#N/A</v>
      </c>
      <c r="F144" s="343">
        <f>IF(ISNUMBER(Regressions!F154),ROUND(Regressions!F154, 1), NA())</f>
        <v>82</v>
      </c>
      <c r="G144" s="242" t="e">
        <f>IF(ISNUMBER(Regressions!G154),ROUND(Regressions!G154, 1), NA())</f>
        <v>#N/A</v>
      </c>
      <c r="H144" s="344" t="e">
        <f>IF(ISNUMBER(Regressions!H154),ROUND(Regressions!H154, 1), NA())</f>
        <v>#N/A</v>
      </c>
      <c r="I144" s="243">
        <f>IF(ISNUMBER(Regressions!I154),ROUND(Regressions!I154, 1), NA())</f>
        <v>18</v>
      </c>
      <c r="J144" s="345" t="e">
        <f>IF(ISNUMBER(Regressions!K154),ROUND(Regressions!K154, 1), NA())</f>
        <v>#N/A</v>
      </c>
      <c r="K144" s="343" t="e">
        <f>IF(ISNUMBER(Regressions!L154),ROUND(Regressions!L154, 1), NA())</f>
        <v>#N/A</v>
      </c>
      <c r="L144" s="244">
        <f>IF(ISNUMBER(Regressions!M154),ROUND(Regressions!M154, 1), NA())</f>
        <v>84.6</v>
      </c>
      <c r="M144" s="344" t="e">
        <f>IF(ISNUMBER(Regressions!N154),ROUND(Regressions!N154, 1), NA())</f>
        <v>#N/A</v>
      </c>
      <c r="N144" s="243" t="e">
        <f>IF(ISNUMBER(Regressions!O154),ROUND(Regressions!O154, 1), NA())</f>
        <v>#N/A</v>
      </c>
      <c r="O144" s="345" t="e">
        <f>IF(ISNUMBER(Regressions!Q154),ROUND(Regressions!Q154, 1), NA())</f>
        <v>#N/A</v>
      </c>
      <c r="P144" s="343" t="e">
        <f>IF(ISNUMBER(Regressions!R154),ROUND(Regressions!R154, 1), NA())</f>
        <v>#N/A</v>
      </c>
      <c r="Q144" s="221" t="e">
        <f>IF(ISNUMBER(Regressions!S154),ROUND(Regressions!S154, 1), NA())</f>
        <v>#N/A</v>
      </c>
      <c r="R144" s="344" t="e">
        <f>IF(ISNUMBER(Regressions!T154),ROUND(Regressions!T154, 1), NA())</f>
        <v>#N/A</v>
      </c>
      <c r="S144" s="243" t="e">
        <f>IF(ISNUMBER(Regressions!U154),ROUND(Regressions!U154, 1), NA())</f>
        <v>#N/A</v>
      </c>
    </row>
    <row xmlns:x14ac="http://schemas.microsoft.com/office/spreadsheetml/2009/9/ac" r="145" x14ac:dyDescent="0.2">
      <c r="A145" s="340" t="str">
        <f>IF(ISBLANK(Regressions!A155), " ", Regressions!A155)</f>
        <v>Dominican Republic</v>
      </c>
      <c r="B145" s="341">
        <f>IF(ISBLANK(Regressions!B155), " ", Regressions!B155)</f>
        <v>2017</v>
      </c>
      <c r="C145" s="346" t="str">
        <f>IF(ISBLANK(Regressions!C155), " ", Regressions!C155)</f>
        <v>Primary</v>
      </c>
      <c r="D145" s="342">
        <f>IF(ISBLANK(Regressions!D155), " ", Regressions!D155)</f>
        <v>1162657</v>
      </c>
      <c r="E145" s="220" t="e">
        <f>IF(ISNUMBER(Regressions!E155),ROUND(Regressions!E155, 1), NA())</f>
        <v>#N/A</v>
      </c>
      <c r="F145" s="343">
        <f>IF(ISNUMBER(Regressions!F155),ROUND(Regressions!F155, 1), NA())</f>
        <v>83.4</v>
      </c>
      <c r="G145" s="242" t="e">
        <f>IF(ISNUMBER(Regressions!G155),ROUND(Regressions!G155, 1), NA())</f>
        <v>#N/A</v>
      </c>
      <c r="H145" s="344" t="e">
        <f>IF(ISNUMBER(Regressions!H155),ROUND(Regressions!H155, 1), NA())</f>
        <v>#N/A</v>
      </c>
      <c r="I145" s="243">
        <f>IF(ISNUMBER(Regressions!I155),ROUND(Regressions!I155, 1), NA())</f>
        <v>16.600000000000001</v>
      </c>
      <c r="J145" s="345" t="e">
        <f>IF(ISNUMBER(Regressions!K155),ROUND(Regressions!K155, 1), NA())</f>
        <v>#N/A</v>
      </c>
      <c r="K145" s="343" t="e">
        <f>IF(ISNUMBER(Regressions!L155),ROUND(Regressions!L155, 1), NA())</f>
        <v>#N/A</v>
      </c>
      <c r="L145" s="244">
        <f>IF(ISNUMBER(Regressions!M155),ROUND(Regressions!M155, 1), NA())</f>
        <v>83</v>
      </c>
      <c r="M145" s="344" t="e">
        <f>IF(ISNUMBER(Regressions!N155),ROUND(Regressions!N155, 1), NA())</f>
        <v>#N/A</v>
      </c>
      <c r="N145" s="243" t="e">
        <f>IF(ISNUMBER(Regressions!O155),ROUND(Regressions!O155, 1), NA())</f>
        <v>#N/A</v>
      </c>
      <c r="O145" s="345" t="e">
        <f>IF(ISNUMBER(Regressions!Q155),ROUND(Regressions!Q155, 1), NA())</f>
        <v>#N/A</v>
      </c>
      <c r="P145" s="343" t="e">
        <f>IF(ISNUMBER(Regressions!R155),ROUND(Regressions!R155, 1), NA())</f>
        <v>#N/A</v>
      </c>
      <c r="Q145" s="221">
        <f>IF(ISNUMBER(Regressions!S155),ROUND(Regressions!S155, 1), NA())</f>
        <v>80.2</v>
      </c>
      <c r="R145" s="344" t="e">
        <f>IF(ISNUMBER(Regressions!T155),ROUND(Regressions!T155, 1), NA())</f>
        <v>#N/A</v>
      </c>
      <c r="S145" s="243" t="e">
        <f>IF(ISNUMBER(Regressions!U155),ROUND(Regressions!U155, 1), NA())</f>
        <v>#N/A</v>
      </c>
    </row>
    <row xmlns:x14ac="http://schemas.microsoft.com/office/spreadsheetml/2009/9/ac" r="146" x14ac:dyDescent="0.2">
      <c r="A146" s="340" t="str">
        <f>IF(ISBLANK(Regressions!A156), " ", Regressions!A156)</f>
        <v>Dominican Republic</v>
      </c>
      <c r="B146" s="341">
        <f>IF(ISBLANK(Regressions!B156), " ", Regressions!B156)</f>
        <v>2018</v>
      </c>
      <c r="C146" s="346" t="str">
        <f>IF(ISBLANK(Regressions!C156), " ", Regressions!C156)</f>
        <v>Primary</v>
      </c>
      <c r="D146" s="342">
        <f>IF(ISBLANK(Regressions!D156), " ", Regressions!D156)</f>
        <v>1160293</v>
      </c>
      <c r="E146" s="220" t="e">
        <f>IF(ISNUMBER(Regressions!E156),ROUND(Regressions!E156, 1), NA())</f>
        <v>#N/A</v>
      </c>
      <c r="F146" s="343">
        <f>IF(ISNUMBER(Regressions!F156),ROUND(Regressions!F156, 1), NA())</f>
        <v>84.7</v>
      </c>
      <c r="G146" s="242" t="e">
        <f>IF(ISNUMBER(Regressions!G156),ROUND(Regressions!G156, 1), NA())</f>
        <v>#N/A</v>
      </c>
      <c r="H146" s="344" t="e">
        <f>IF(ISNUMBER(Regressions!H156),ROUND(Regressions!H156, 1), NA())</f>
        <v>#N/A</v>
      </c>
      <c r="I146" s="243">
        <f>IF(ISNUMBER(Regressions!I156),ROUND(Regressions!I156, 1), NA())</f>
        <v>15.3</v>
      </c>
      <c r="J146" s="345" t="e">
        <f>IF(ISNUMBER(Regressions!K156),ROUND(Regressions!K156, 1), NA())</f>
        <v>#N/A</v>
      </c>
      <c r="K146" s="343" t="e">
        <f>IF(ISNUMBER(Regressions!L156),ROUND(Regressions!L156, 1), NA())</f>
        <v>#N/A</v>
      </c>
      <c r="L146" s="244">
        <f>IF(ISNUMBER(Regressions!M156),ROUND(Regressions!M156, 1), NA())</f>
        <v>81.3</v>
      </c>
      <c r="M146" s="344" t="e">
        <f>IF(ISNUMBER(Regressions!N156),ROUND(Regressions!N156, 1), NA())</f>
        <v>#N/A</v>
      </c>
      <c r="N146" s="243" t="e">
        <f>IF(ISNUMBER(Regressions!O156),ROUND(Regressions!O156, 1), NA())</f>
        <v>#N/A</v>
      </c>
      <c r="O146" s="345" t="e">
        <f>IF(ISNUMBER(Regressions!Q156),ROUND(Regressions!Q156, 1), NA())</f>
        <v>#N/A</v>
      </c>
      <c r="P146" s="343" t="e">
        <f>IF(ISNUMBER(Regressions!R156),ROUND(Regressions!R156, 1), NA())</f>
        <v>#N/A</v>
      </c>
      <c r="Q146" s="221">
        <f>IF(ISNUMBER(Regressions!S156),ROUND(Regressions!S156, 1), NA())</f>
        <v>80.2</v>
      </c>
      <c r="R146" s="344" t="e">
        <f>IF(ISNUMBER(Regressions!T156),ROUND(Regressions!T156, 1), NA())</f>
        <v>#N/A</v>
      </c>
      <c r="S146" s="243" t="e">
        <f>IF(ISNUMBER(Regressions!U156),ROUND(Regressions!U156, 1), NA())</f>
        <v>#N/A</v>
      </c>
    </row>
    <row xmlns:x14ac="http://schemas.microsoft.com/office/spreadsheetml/2009/9/ac" r="147" x14ac:dyDescent="0.2">
      <c r="A147" s="340" t="str">
        <f>IF(ISBLANK(Regressions!A157), " ", Regressions!A157)</f>
        <v>Dominican Republic</v>
      </c>
      <c r="B147" s="341">
        <f>IF(ISBLANK(Regressions!B157), " ", Regressions!B157)</f>
        <v>2019</v>
      </c>
      <c r="C147" s="346" t="str">
        <f>IF(ISBLANK(Regressions!C157), " ", Regressions!C157)</f>
        <v>Primary</v>
      </c>
      <c r="D147" s="342">
        <f>IF(ISBLANK(Regressions!D157), " ", Regressions!D157)</f>
        <v>1158542</v>
      </c>
      <c r="E147" s="220" t="e">
        <f>IF(ISNUMBER(Regressions!E157),ROUND(Regressions!E157, 1), NA())</f>
        <v>#N/A</v>
      </c>
      <c r="F147" s="343">
        <f>IF(ISNUMBER(Regressions!F157),ROUND(Regressions!F157, 1), NA())</f>
        <v>86.1</v>
      </c>
      <c r="G147" s="242" t="e">
        <f>IF(ISNUMBER(Regressions!G157),ROUND(Regressions!G157, 1), NA())</f>
        <v>#N/A</v>
      </c>
      <c r="H147" s="344" t="e">
        <f>IF(ISNUMBER(Regressions!H157),ROUND(Regressions!H157, 1), NA())</f>
        <v>#N/A</v>
      </c>
      <c r="I147" s="243">
        <f>IF(ISNUMBER(Regressions!I157),ROUND(Regressions!I157, 1), NA())</f>
        <v>13.9</v>
      </c>
      <c r="J147" s="345" t="e">
        <f>IF(ISNUMBER(Regressions!K157),ROUND(Regressions!K157, 1), NA())</f>
        <v>#N/A</v>
      </c>
      <c r="K147" s="343" t="e">
        <f>IF(ISNUMBER(Regressions!L157),ROUND(Regressions!L157, 1), NA())</f>
        <v>#N/A</v>
      </c>
      <c r="L147" s="244">
        <f>IF(ISNUMBER(Regressions!M157),ROUND(Regressions!M157, 1), NA())</f>
        <v>79.7</v>
      </c>
      <c r="M147" s="344" t="e">
        <f>IF(ISNUMBER(Regressions!N157),ROUND(Regressions!N157, 1), NA())</f>
        <v>#N/A</v>
      </c>
      <c r="N147" s="243" t="e">
        <f>IF(ISNUMBER(Regressions!O157),ROUND(Regressions!O157, 1), NA())</f>
        <v>#N/A</v>
      </c>
      <c r="O147" s="345" t="e">
        <f>IF(ISNUMBER(Regressions!Q157),ROUND(Regressions!Q157, 1), NA())</f>
        <v>#N/A</v>
      </c>
      <c r="P147" s="343" t="e">
        <f>IF(ISNUMBER(Regressions!R157),ROUND(Regressions!R157, 1), NA())</f>
        <v>#N/A</v>
      </c>
      <c r="Q147" s="221">
        <f>IF(ISNUMBER(Regressions!S157),ROUND(Regressions!S157, 1), NA())</f>
        <v>80.2</v>
      </c>
      <c r="R147" s="344" t="e">
        <f>IF(ISNUMBER(Regressions!T157),ROUND(Regressions!T157, 1), NA())</f>
        <v>#N/A</v>
      </c>
      <c r="S147" s="243" t="e">
        <f>IF(ISNUMBER(Regressions!U157),ROUND(Regressions!U157, 1), NA())</f>
        <v>#N/A</v>
      </c>
    </row>
    <row xmlns:x14ac="http://schemas.microsoft.com/office/spreadsheetml/2009/9/ac" r="148" x14ac:dyDescent="0.2">
      <c r="A148" s="340" t="str">
        <f>IF(ISBLANK(Regressions!A158), " ", Regressions!A158)</f>
        <v>Dominican Republic</v>
      </c>
      <c r="B148" s="341">
        <f>IF(ISBLANK(Regressions!B158), " ", Regressions!B158)</f>
        <v>2020</v>
      </c>
      <c r="C148" s="346" t="str">
        <f>IF(ISBLANK(Regressions!C158), " ", Regressions!C158)</f>
        <v>Primary</v>
      </c>
      <c r="D148" s="342">
        <f>IF(ISBLANK(Regressions!D158), " ", Regressions!D158)</f>
        <v>1157455</v>
      </c>
      <c r="E148" s="220" t="e">
        <f>IF(ISNUMBER(Regressions!E158),ROUND(Regressions!E158, 1), NA())</f>
        <v>#N/A</v>
      </c>
      <c r="F148" s="343">
        <f>IF(ISNUMBER(Regressions!F158),ROUND(Regressions!F158, 1), NA())</f>
        <v>87.4</v>
      </c>
      <c r="G148" s="242" t="e">
        <f>IF(ISNUMBER(Regressions!G158),ROUND(Regressions!G158, 1), NA())</f>
        <v>#N/A</v>
      </c>
      <c r="H148" s="344" t="e">
        <f>IF(ISNUMBER(Regressions!H158),ROUND(Regressions!H158, 1), NA())</f>
        <v>#N/A</v>
      </c>
      <c r="I148" s="243">
        <f>IF(ISNUMBER(Regressions!I158),ROUND(Regressions!I158, 1), NA())</f>
        <v>12.6</v>
      </c>
      <c r="J148" s="345" t="e">
        <f>IF(ISNUMBER(Regressions!K158),ROUND(Regressions!K158, 1), NA())</f>
        <v>#N/A</v>
      </c>
      <c r="K148" s="343" t="e">
        <f>IF(ISNUMBER(Regressions!L158),ROUND(Regressions!L158, 1), NA())</f>
        <v>#N/A</v>
      </c>
      <c r="L148" s="244">
        <f>IF(ISNUMBER(Regressions!M158),ROUND(Regressions!M158, 1), NA())</f>
        <v>78.099999999999994</v>
      </c>
      <c r="M148" s="344" t="e">
        <f>IF(ISNUMBER(Regressions!N158),ROUND(Regressions!N158, 1), NA())</f>
        <v>#N/A</v>
      </c>
      <c r="N148" s="243" t="e">
        <f>IF(ISNUMBER(Regressions!O158),ROUND(Regressions!O158, 1), NA())</f>
        <v>#N/A</v>
      </c>
      <c r="O148" s="345" t="e">
        <f>IF(ISNUMBER(Regressions!Q158),ROUND(Regressions!Q158, 1), NA())</f>
        <v>#N/A</v>
      </c>
      <c r="P148" s="343" t="e">
        <f>IF(ISNUMBER(Regressions!R158),ROUND(Regressions!R158, 1), NA())</f>
        <v>#N/A</v>
      </c>
      <c r="Q148" s="221">
        <f>IF(ISNUMBER(Regressions!S158),ROUND(Regressions!S158, 1), NA())</f>
        <v>80.2</v>
      </c>
      <c r="R148" s="344" t="e">
        <f>IF(ISNUMBER(Regressions!T158),ROUND(Regressions!T158, 1), NA())</f>
        <v>#N/A</v>
      </c>
      <c r="S148" s="243" t="e">
        <f>IF(ISNUMBER(Regressions!U158),ROUND(Regressions!U158, 1), NA())</f>
        <v>#N/A</v>
      </c>
    </row>
    <row xmlns:x14ac="http://schemas.microsoft.com/office/spreadsheetml/2009/9/ac" r="149" x14ac:dyDescent="0.2">
      <c r="A149" s="400" t="str">
        <f>IF(ISBLANK(Regressions!A159), " ", Regressions!A159)</f>
        <v>Dominican Republic</v>
      </c>
      <c r="B149" s="401">
        <f>IF(ISBLANK(Regressions!B159), " ", Regressions!B159)</f>
        <v>2021</v>
      </c>
      <c r="C149" s="402" t="str">
        <f>IF(ISBLANK(Regressions!C159), " ", Regressions!C159)</f>
        <v>Primary</v>
      </c>
      <c r="D149" s="403">
        <f>IF(ISBLANK(Regressions!D159), " ", Regressions!D159)</f>
        <v>1155227</v>
      </c>
      <c r="E149" s="406" t="e">
        <f>IF(ISNUMBER(Regressions!E159),ROUND(Regressions!E159, 1), NA())</f>
        <v>#N/A</v>
      </c>
      <c r="F149" s="404">
        <f>IF(ISNUMBER(Regressions!F159),ROUND(Regressions!F159, 1), NA())</f>
        <v>88.7</v>
      </c>
      <c r="G149" s="407" t="e">
        <f>IF(ISNUMBER(Regressions!G159),ROUND(Regressions!G159, 1), NA())</f>
        <v>#N/A</v>
      </c>
      <c r="H149" s="405" t="e">
        <f>IF(ISNUMBER(Regressions!H159),ROUND(Regressions!H159, 1), NA())</f>
        <v>#N/A</v>
      </c>
      <c r="I149" s="408">
        <f>IF(ISNUMBER(Regressions!I159),ROUND(Regressions!I159, 1), NA())</f>
        <v>11.3</v>
      </c>
      <c r="J149" s="406" t="e">
        <f>IF(ISNUMBER(Regressions!K159),ROUND(Regressions!K159, 1), NA())</f>
        <v>#N/A</v>
      </c>
      <c r="K149" s="404" t="e">
        <f>IF(ISNUMBER(Regressions!L159),ROUND(Regressions!L159, 1), NA())</f>
        <v>#N/A</v>
      </c>
      <c r="L149" s="409">
        <f>IF(ISNUMBER(Regressions!M159),ROUND(Regressions!M159, 1), NA())</f>
        <v>76.400000000000006</v>
      </c>
      <c r="M149" s="405" t="e">
        <f>IF(ISNUMBER(Regressions!N159),ROUND(Regressions!N159, 1), NA())</f>
        <v>#N/A</v>
      </c>
      <c r="N149" s="408" t="e">
        <f>IF(ISNUMBER(Regressions!O159),ROUND(Regressions!O159, 1), NA())</f>
        <v>#N/A</v>
      </c>
      <c r="O149" s="406" t="e">
        <f>IF(ISNUMBER(Regressions!Q159),ROUND(Regressions!Q159, 1), NA())</f>
        <v>#N/A</v>
      </c>
      <c r="P149" s="404" t="e">
        <f>IF(ISNUMBER(Regressions!R159),ROUND(Regressions!R159, 1), NA())</f>
        <v>#N/A</v>
      </c>
      <c r="Q149" s="410">
        <f>IF(ISNUMBER(Regressions!S159),ROUND(Regressions!S159, 1), NA())</f>
        <v>80.2</v>
      </c>
      <c r="R149" s="405" t="e">
        <f>IF(ISNUMBER(Regressions!T159),ROUND(Regressions!T159, 1), NA())</f>
        <v>#N/A</v>
      </c>
      <c r="S149" s="408" t="e">
        <f>IF(ISNUMBER(Regressions!U159),ROUND(Regressions!U159, 1), NA())</f>
        <v>#N/A</v>
      </c>
      <c r="T149" s="399"/>
      <c r="U149" s="399"/>
      <c r="V149" s="399"/>
      <c r="W149" s="399"/>
      <c r="X149" s="399"/>
      <c r="Y149" s="399"/>
      <c r="Z149" s="399"/>
      <c r="AA149" s="399"/>
      <c r="AB149" s="399"/>
      <c r="AC149" s="399"/>
    </row>
    <row xmlns:x14ac="http://schemas.microsoft.com/office/spreadsheetml/2009/9/ac" r="150" x14ac:dyDescent="0.2">
      <c r="A150" s="340" t="str">
        <f>IF(ISBLANK(Regressions!A160), " ", Regressions!A160)</f>
        <v>Dominican Republic</v>
      </c>
      <c r="B150" s="341">
        <f>IF(ISBLANK(Regressions!B160), " ", Regressions!B160)</f>
        <v>2022</v>
      </c>
      <c r="C150" s="346" t="str">
        <f>IF(ISBLANK(Regressions!C160), " ", Regressions!C160)</f>
        <v>Primary</v>
      </c>
      <c r="D150" s="342">
        <f>IF(ISBLANK(Regressions!D160), " ", Regressions!D160)</f>
        <v>1152884</v>
      </c>
      <c r="E150" s="220" t="e">
        <f>IF(ISNUMBER(Regressions!E160),ROUND(Regressions!E160, 1), NA())</f>
        <v>#N/A</v>
      </c>
      <c r="F150" s="343">
        <f>IF(ISNUMBER(Regressions!F160),ROUND(Regressions!F160, 1), NA())</f>
        <v>88.7</v>
      </c>
      <c r="G150" s="242" t="e">
        <f>IF(ISNUMBER(Regressions!G160),ROUND(Regressions!G160, 1), NA())</f>
        <v>#N/A</v>
      </c>
      <c r="H150" s="344" t="e">
        <f>IF(ISNUMBER(Regressions!H160),ROUND(Regressions!H160, 1), NA())</f>
        <v>#N/A</v>
      </c>
      <c r="I150" s="243">
        <f>IF(ISNUMBER(Regressions!I160),ROUND(Regressions!I160, 1), NA())</f>
        <v>11.3</v>
      </c>
      <c r="J150" s="345" t="e">
        <f>IF(ISNUMBER(Regressions!K160),ROUND(Regressions!K160, 1), NA())</f>
        <v>#N/A</v>
      </c>
      <c r="K150" s="343" t="e">
        <f>IF(ISNUMBER(Regressions!L160),ROUND(Regressions!L160, 1), NA())</f>
        <v>#N/A</v>
      </c>
      <c r="L150" s="244">
        <f>IF(ISNUMBER(Regressions!M160),ROUND(Regressions!M160, 1), NA())</f>
        <v>76.400000000000006</v>
      </c>
      <c r="M150" s="344" t="e">
        <f>IF(ISNUMBER(Regressions!N160),ROUND(Regressions!N160, 1), NA())</f>
        <v>#N/A</v>
      </c>
      <c r="N150" s="243" t="e">
        <f>IF(ISNUMBER(Regressions!O160),ROUND(Regressions!O160, 1), NA())</f>
        <v>#N/A</v>
      </c>
      <c r="O150" s="345" t="e">
        <f>IF(ISNUMBER(Regressions!Q160),ROUND(Regressions!Q160, 1), NA())</f>
        <v>#N/A</v>
      </c>
      <c r="P150" s="343" t="e">
        <f>IF(ISNUMBER(Regressions!R160),ROUND(Regressions!R160, 1), NA())</f>
        <v>#N/A</v>
      </c>
      <c r="Q150" s="221">
        <f>IF(ISNUMBER(Regressions!S160),ROUND(Regressions!S160, 1), NA())</f>
        <v>80.2</v>
      </c>
      <c r="R150" s="344" t="e">
        <f>IF(ISNUMBER(Regressions!T160),ROUND(Regressions!T160, 1), NA())</f>
        <v>#N/A</v>
      </c>
      <c r="S150" s="243" t="e">
        <f>IF(ISNUMBER(Regressions!U160),ROUND(Regressions!U160, 1), NA())</f>
        <v>#N/A</v>
      </c>
    </row>
    <row xmlns:x14ac="http://schemas.microsoft.com/office/spreadsheetml/2009/9/ac" r="151" x14ac:dyDescent="0.2">
      <c r="A151" s="347" t="str">
        <f>IF(ISBLANK(Regressions!A161), " ", Regressions!A161)</f>
        <v>Dominican Republic</v>
      </c>
      <c r="B151" s="348">
        <f>IF(ISBLANK(Regressions!B161), " ", Regressions!B161)</f>
        <v>2023</v>
      </c>
      <c r="C151" s="349" t="str">
        <f>IF(ISBLANK(Regressions!C161), " ", Regressions!C161)</f>
        <v>Primary</v>
      </c>
      <c r="D151" s="350">
        <f>IF(ISBLANK(Regressions!D161), " ", Regressions!D161)</f>
        <v>1149523</v>
      </c>
      <c r="E151" s="351" t="e">
        <f>IF(ISNUMBER(Regressions!E161),ROUND(Regressions!E161, 1), NA())</f>
        <v>#N/A</v>
      </c>
      <c r="F151" s="352">
        <f>IF(ISNUMBER(Regressions!F161),ROUND(Regressions!F161, 1), NA())</f>
        <v>88.7</v>
      </c>
      <c r="G151" s="353" t="e">
        <f>IF(ISNUMBER(Regressions!G161),ROUND(Regressions!G161, 1), NA())</f>
        <v>#N/A</v>
      </c>
      <c r="H151" s="354" t="e">
        <f>IF(ISNUMBER(Regressions!H161),ROUND(Regressions!H161, 1), NA())</f>
        <v>#N/A</v>
      </c>
      <c r="I151" s="355">
        <f>IF(ISNUMBER(Regressions!I161),ROUND(Regressions!I161, 1), NA())</f>
        <v>11.3</v>
      </c>
      <c r="J151" s="356" t="e">
        <f>IF(ISNUMBER(Regressions!K161),ROUND(Regressions!K161, 1), NA())</f>
        <v>#N/A</v>
      </c>
      <c r="K151" s="352" t="e">
        <f>IF(ISNUMBER(Regressions!L161),ROUND(Regressions!L161, 1), NA())</f>
        <v>#N/A</v>
      </c>
      <c r="L151" s="357">
        <f>IF(ISNUMBER(Regressions!M161),ROUND(Regressions!M161, 1), NA())</f>
        <v>76.400000000000006</v>
      </c>
      <c r="M151" s="354" t="e">
        <f>IF(ISNUMBER(Regressions!N161),ROUND(Regressions!N161, 1), NA())</f>
        <v>#N/A</v>
      </c>
      <c r="N151" s="355" t="e">
        <f>IF(ISNUMBER(Regressions!O161),ROUND(Regressions!O161, 1), NA())</f>
        <v>#N/A</v>
      </c>
      <c r="O151" s="356" t="e">
        <f>IF(ISNUMBER(Regressions!Q161),ROUND(Regressions!Q161, 1), NA())</f>
        <v>#N/A</v>
      </c>
      <c r="P151" s="352" t="e">
        <f>IF(ISNUMBER(Regressions!R161),ROUND(Regressions!R161, 1), NA())</f>
        <v>#N/A</v>
      </c>
      <c r="Q151" s="358">
        <f>IF(ISNUMBER(Regressions!S161),ROUND(Regressions!S161, 1), NA())</f>
        <v>80.2</v>
      </c>
      <c r="R151" s="354" t="e">
        <f>IF(ISNUMBER(Regressions!T161),ROUND(Regressions!T161, 1), NA())</f>
        <v>#N/A</v>
      </c>
      <c r="S151" s="355" t="e">
        <f>IF(ISNUMBER(Regressions!U161),ROUND(Regressions!U161, 1), NA())</f>
        <v>#N/A</v>
      </c>
    </row>
    <row xmlns:x14ac="http://schemas.microsoft.com/office/spreadsheetml/2009/9/ac" r="152" hidden="true" x14ac:dyDescent="0.2">
      <c r="A152" s="340" t="str">
        <f>IF(ISBLANK(Regressions!A162), " ", Regressions!A162)</f>
        <v>Dominican Republic</v>
      </c>
      <c r="B152" s="341">
        <f>IF(ISBLANK(Regressions!B162), " ", Regressions!B162)</f>
        <v>2024</v>
      </c>
      <c r="C152" s="346" t="str">
        <f>IF(ISBLANK(Regressions!C162), " ", Regressions!C162)</f>
        <v>Primary</v>
      </c>
      <c r="D152" s="342" t="str">
        <f>IF(ISBLANK(Regressions!D162), " ", Regressions!D162)</f>
        <v> </v>
      </c>
      <c r="E152" s="220" t="e">
        <f>IF(ISNUMBER(Regressions!E162),ROUND(Regressions!E162, 1), NA())</f>
        <v>#N/A</v>
      </c>
      <c r="F152" s="343" t="e">
        <f>IF(ISNUMBER(Regressions!F162),ROUND(Regressions!F162, 1), NA())</f>
        <v>#N/A</v>
      </c>
      <c r="G152" s="242" t="e">
        <f>IF(ISNUMBER(Regressions!G162),ROUND(Regressions!G162, 1), NA())</f>
        <v>#N/A</v>
      </c>
      <c r="H152" s="344" t="e">
        <f>IF(ISNUMBER(Regressions!H162),ROUND(Regressions!H162, 1), NA())</f>
        <v>#N/A</v>
      </c>
      <c r="I152" s="243" t="e">
        <f>IF(ISNUMBER(Regressions!I162),ROUND(Regressions!I162, 1), NA())</f>
        <v>#N/A</v>
      </c>
      <c r="J152" s="345" t="e">
        <f>IF(ISNUMBER(Regressions!K162),ROUND(Regressions!K162, 1), NA())</f>
        <v>#N/A</v>
      </c>
      <c r="K152" s="343" t="e">
        <f>IF(ISNUMBER(Regressions!L162),ROUND(Regressions!L162, 1), NA())</f>
        <v>#N/A</v>
      </c>
      <c r="L152" s="244" t="e">
        <f>IF(ISNUMBER(Regressions!M162),ROUND(Regressions!M162, 1), NA())</f>
        <v>#N/A</v>
      </c>
      <c r="M152" s="344" t="e">
        <f>IF(ISNUMBER(Regressions!N162),ROUND(Regressions!N162, 1), NA())</f>
        <v>#N/A</v>
      </c>
      <c r="N152" s="243" t="e">
        <f>IF(ISNUMBER(Regressions!O162),ROUND(Regressions!O162, 1), NA())</f>
        <v>#N/A</v>
      </c>
      <c r="O152" s="345" t="e">
        <f>IF(ISNUMBER(Regressions!Q162),ROUND(Regressions!Q162, 1), NA())</f>
        <v>#N/A</v>
      </c>
      <c r="P152" s="343" t="e">
        <f>IF(ISNUMBER(Regressions!R162),ROUND(Regressions!R162, 1), NA())</f>
        <v>#N/A</v>
      </c>
      <c r="Q152" s="221" t="e">
        <f>IF(ISNUMBER(Regressions!S162),ROUND(Regressions!S162, 1), NA())</f>
        <v>#N/A</v>
      </c>
      <c r="R152" s="344" t="e">
        <f>IF(ISNUMBER(Regressions!T162),ROUND(Regressions!T162, 1), NA())</f>
        <v>#N/A</v>
      </c>
      <c r="S152" s="243" t="e">
        <f>IF(ISNUMBER(Regressions!U162),ROUND(Regressions!U162, 1), NA())</f>
        <v>#N/A</v>
      </c>
    </row>
    <row xmlns:x14ac="http://schemas.microsoft.com/office/spreadsheetml/2009/9/ac" r="153" hidden="true" x14ac:dyDescent="0.2">
      <c r="A153" s="340" t="str">
        <f>IF(ISBLANK(Regressions!A163), " ", Regressions!A163)</f>
        <v>Dominican Republic</v>
      </c>
      <c r="B153" s="341">
        <f>IF(ISBLANK(Regressions!B163), " ", Regressions!B163)</f>
        <v>2025</v>
      </c>
      <c r="C153" s="346" t="str">
        <f>IF(ISBLANK(Regressions!C163), " ", Regressions!C163)</f>
        <v>Primary</v>
      </c>
      <c r="D153" s="342" t="str">
        <f>IF(ISBLANK(Regressions!D163), " ", Regressions!D163)</f>
        <v> </v>
      </c>
      <c r="E153" s="220" t="e">
        <f>IF(ISNUMBER(Regressions!E163),ROUND(Regressions!E163, 1), NA())</f>
        <v>#N/A</v>
      </c>
      <c r="F153" s="343" t="e">
        <f>IF(ISNUMBER(Regressions!F163),ROUND(Regressions!F163, 1), NA())</f>
        <v>#N/A</v>
      </c>
      <c r="G153" s="242" t="e">
        <f>IF(ISNUMBER(Regressions!G163),ROUND(Regressions!G163, 1), NA())</f>
        <v>#N/A</v>
      </c>
      <c r="H153" s="344" t="e">
        <f>IF(ISNUMBER(Regressions!H163),ROUND(Regressions!H163, 1), NA())</f>
        <v>#N/A</v>
      </c>
      <c r="I153" s="243" t="e">
        <f>IF(ISNUMBER(Regressions!I163),ROUND(Regressions!I163, 1), NA())</f>
        <v>#N/A</v>
      </c>
      <c r="J153" s="345" t="e">
        <f>IF(ISNUMBER(Regressions!K163),ROUND(Regressions!K163, 1), NA())</f>
        <v>#N/A</v>
      </c>
      <c r="K153" s="343" t="e">
        <f>IF(ISNUMBER(Regressions!L163),ROUND(Regressions!L163, 1), NA())</f>
        <v>#N/A</v>
      </c>
      <c r="L153" s="244" t="e">
        <f>IF(ISNUMBER(Regressions!M163),ROUND(Regressions!M163, 1), NA())</f>
        <v>#N/A</v>
      </c>
      <c r="M153" s="344" t="e">
        <f>IF(ISNUMBER(Regressions!N163),ROUND(Regressions!N163, 1), NA())</f>
        <v>#N/A</v>
      </c>
      <c r="N153" s="243" t="e">
        <f>IF(ISNUMBER(Regressions!O163),ROUND(Regressions!O163, 1), NA())</f>
        <v>#N/A</v>
      </c>
      <c r="O153" s="345" t="e">
        <f>IF(ISNUMBER(Regressions!Q163),ROUND(Regressions!Q163, 1), NA())</f>
        <v>#N/A</v>
      </c>
      <c r="P153" s="343" t="e">
        <f>IF(ISNUMBER(Regressions!R163),ROUND(Regressions!R163, 1), NA())</f>
        <v>#N/A</v>
      </c>
      <c r="Q153" s="221" t="e">
        <f>IF(ISNUMBER(Regressions!S163),ROUND(Regressions!S163, 1), NA())</f>
        <v>#N/A</v>
      </c>
      <c r="R153" s="344" t="e">
        <f>IF(ISNUMBER(Regressions!T163),ROUND(Regressions!T163, 1), NA())</f>
        <v>#N/A</v>
      </c>
      <c r="S153" s="243" t="e">
        <f>IF(ISNUMBER(Regressions!U163),ROUND(Regressions!U163, 1), NA())</f>
        <v>#N/A</v>
      </c>
    </row>
    <row xmlns:x14ac="http://schemas.microsoft.com/office/spreadsheetml/2009/9/ac" r="154" hidden="true" x14ac:dyDescent="0.2">
      <c r="A154" s="340" t="str">
        <f>IF(ISBLANK(Regressions!A164), " ", Regressions!A164)</f>
        <v>Dominican Republic</v>
      </c>
      <c r="B154" s="341">
        <f>IF(ISBLANK(Regressions!B164), " ", Regressions!B164)</f>
        <v>2026</v>
      </c>
      <c r="C154" s="346" t="str">
        <f>IF(ISBLANK(Regressions!C164), " ", Regressions!C164)</f>
        <v>Primary</v>
      </c>
      <c r="D154" s="342" t="str">
        <f>IF(ISBLANK(Regressions!D164), " ", Regressions!D164)</f>
        <v> </v>
      </c>
      <c r="E154" s="220" t="e">
        <f>IF(ISNUMBER(Regressions!E164),ROUND(Regressions!E164, 1), NA())</f>
        <v>#N/A</v>
      </c>
      <c r="F154" s="343" t="e">
        <f>IF(ISNUMBER(Regressions!F164),ROUND(Regressions!F164, 1), NA())</f>
        <v>#N/A</v>
      </c>
      <c r="G154" s="242" t="e">
        <f>IF(ISNUMBER(Regressions!G164),ROUND(Regressions!G164, 1), NA())</f>
        <v>#N/A</v>
      </c>
      <c r="H154" s="344" t="e">
        <f>IF(ISNUMBER(Regressions!H164),ROUND(Regressions!H164, 1), NA())</f>
        <v>#N/A</v>
      </c>
      <c r="I154" s="243" t="e">
        <f>IF(ISNUMBER(Regressions!I164),ROUND(Regressions!I164, 1), NA())</f>
        <v>#N/A</v>
      </c>
      <c r="J154" s="345" t="e">
        <f>IF(ISNUMBER(Regressions!K164),ROUND(Regressions!K164, 1), NA())</f>
        <v>#N/A</v>
      </c>
      <c r="K154" s="343" t="e">
        <f>IF(ISNUMBER(Regressions!L164),ROUND(Regressions!L164, 1), NA())</f>
        <v>#N/A</v>
      </c>
      <c r="L154" s="244" t="e">
        <f>IF(ISNUMBER(Regressions!M164),ROUND(Regressions!M164, 1), NA())</f>
        <v>#N/A</v>
      </c>
      <c r="M154" s="344" t="e">
        <f>IF(ISNUMBER(Regressions!N164),ROUND(Regressions!N164, 1), NA())</f>
        <v>#N/A</v>
      </c>
      <c r="N154" s="243" t="e">
        <f>IF(ISNUMBER(Regressions!O164),ROUND(Regressions!O164, 1), NA())</f>
        <v>#N/A</v>
      </c>
      <c r="O154" s="345" t="e">
        <f>IF(ISNUMBER(Regressions!Q164),ROUND(Regressions!Q164, 1), NA())</f>
        <v>#N/A</v>
      </c>
      <c r="P154" s="343" t="e">
        <f>IF(ISNUMBER(Regressions!R164),ROUND(Regressions!R164, 1), NA())</f>
        <v>#N/A</v>
      </c>
      <c r="Q154" s="221" t="e">
        <f>IF(ISNUMBER(Regressions!S164),ROUND(Regressions!S164, 1), NA())</f>
        <v>#N/A</v>
      </c>
      <c r="R154" s="344" t="e">
        <f>IF(ISNUMBER(Regressions!T164),ROUND(Regressions!T164, 1), NA())</f>
        <v>#N/A</v>
      </c>
      <c r="S154" s="243" t="e">
        <f>IF(ISNUMBER(Regressions!U164),ROUND(Regressions!U164, 1), NA())</f>
        <v>#N/A</v>
      </c>
    </row>
    <row xmlns:x14ac="http://schemas.microsoft.com/office/spreadsheetml/2009/9/ac" r="155" hidden="true" x14ac:dyDescent="0.2">
      <c r="A155" s="340" t="str">
        <f>IF(ISBLANK(Regressions!A165), " ", Regressions!A165)</f>
        <v>Dominican Republic</v>
      </c>
      <c r="B155" s="341">
        <f>IF(ISBLANK(Regressions!B165), " ", Regressions!B165)</f>
        <v>2027</v>
      </c>
      <c r="C155" s="346" t="str">
        <f>IF(ISBLANK(Regressions!C165), " ", Regressions!C165)</f>
        <v>Primary</v>
      </c>
      <c r="D155" s="342" t="str">
        <f>IF(ISBLANK(Regressions!D165), " ", Regressions!D165)</f>
        <v> </v>
      </c>
      <c r="E155" s="220" t="e">
        <f>IF(ISNUMBER(Regressions!E165),ROUND(Regressions!E165, 1), NA())</f>
        <v>#N/A</v>
      </c>
      <c r="F155" s="343" t="e">
        <f>IF(ISNUMBER(Regressions!F165),ROUND(Regressions!F165, 1), NA())</f>
        <v>#N/A</v>
      </c>
      <c r="G155" s="242" t="e">
        <f>IF(ISNUMBER(Regressions!G165),ROUND(Regressions!G165, 1), NA())</f>
        <v>#N/A</v>
      </c>
      <c r="H155" s="344" t="e">
        <f>IF(ISNUMBER(Regressions!H165),ROUND(Regressions!H165, 1), NA())</f>
        <v>#N/A</v>
      </c>
      <c r="I155" s="243" t="e">
        <f>IF(ISNUMBER(Regressions!I165),ROUND(Regressions!I165, 1), NA())</f>
        <v>#N/A</v>
      </c>
      <c r="J155" s="345" t="e">
        <f>IF(ISNUMBER(Regressions!K165),ROUND(Regressions!K165, 1), NA())</f>
        <v>#N/A</v>
      </c>
      <c r="K155" s="343" t="e">
        <f>IF(ISNUMBER(Regressions!L165),ROUND(Regressions!L165, 1), NA())</f>
        <v>#N/A</v>
      </c>
      <c r="L155" s="244" t="e">
        <f>IF(ISNUMBER(Regressions!M165),ROUND(Regressions!M165, 1), NA())</f>
        <v>#N/A</v>
      </c>
      <c r="M155" s="344" t="e">
        <f>IF(ISNUMBER(Regressions!N165),ROUND(Regressions!N165, 1), NA())</f>
        <v>#N/A</v>
      </c>
      <c r="N155" s="243" t="e">
        <f>IF(ISNUMBER(Regressions!O165),ROUND(Regressions!O165, 1), NA())</f>
        <v>#N/A</v>
      </c>
      <c r="O155" s="345" t="e">
        <f>IF(ISNUMBER(Regressions!Q165),ROUND(Regressions!Q165, 1), NA())</f>
        <v>#N/A</v>
      </c>
      <c r="P155" s="343" t="e">
        <f>IF(ISNUMBER(Regressions!R165),ROUND(Regressions!R165, 1), NA())</f>
        <v>#N/A</v>
      </c>
      <c r="Q155" s="221" t="e">
        <f>IF(ISNUMBER(Regressions!S165),ROUND(Regressions!S165, 1), NA())</f>
        <v>#N/A</v>
      </c>
      <c r="R155" s="344" t="e">
        <f>IF(ISNUMBER(Regressions!T165),ROUND(Regressions!T165, 1), NA())</f>
        <v>#N/A</v>
      </c>
      <c r="S155" s="243" t="e">
        <f>IF(ISNUMBER(Regressions!U165),ROUND(Regressions!U165, 1), NA())</f>
        <v>#N/A</v>
      </c>
    </row>
    <row xmlns:x14ac="http://schemas.microsoft.com/office/spreadsheetml/2009/9/ac" r="156" hidden="true" x14ac:dyDescent="0.2">
      <c r="A156" s="340" t="str">
        <f>IF(ISBLANK(Regressions!A166), " ", Regressions!A166)</f>
        <v>Dominican Republic</v>
      </c>
      <c r="B156" s="341">
        <f>IF(ISBLANK(Regressions!B166), " ", Regressions!B166)</f>
        <v>2028</v>
      </c>
      <c r="C156" s="346" t="str">
        <f>IF(ISBLANK(Regressions!C166), " ", Regressions!C166)</f>
        <v>Primary</v>
      </c>
      <c r="D156" s="342" t="str">
        <f>IF(ISBLANK(Regressions!D166), " ", Regressions!D166)</f>
        <v> </v>
      </c>
      <c r="E156" s="220" t="e">
        <f>IF(ISNUMBER(Regressions!E166),ROUND(Regressions!E166, 1), NA())</f>
        <v>#N/A</v>
      </c>
      <c r="F156" s="343" t="e">
        <f>IF(ISNUMBER(Regressions!F166),ROUND(Regressions!F166, 1), NA())</f>
        <v>#N/A</v>
      </c>
      <c r="G156" s="242" t="e">
        <f>IF(ISNUMBER(Regressions!G166),ROUND(Regressions!G166, 1), NA())</f>
        <v>#N/A</v>
      </c>
      <c r="H156" s="344" t="e">
        <f>IF(ISNUMBER(Regressions!H166),ROUND(Regressions!H166, 1), NA())</f>
        <v>#N/A</v>
      </c>
      <c r="I156" s="243" t="e">
        <f>IF(ISNUMBER(Regressions!I166),ROUND(Regressions!I166, 1), NA())</f>
        <v>#N/A</v>
      </c>
      <c r="J156" s="345" t="e">
        <f>IF(ISNUMBER(Regressions!K166),ROUND(Regressions!K166, 1), NA())</f>
        <v>#N/A</v>
      </c>
      <c r="K156" s="343" t="e">
        <f>IF(ISNUMBER(Regressions!L166),ROUND(Regressions!L166, 1), NA())</f>
        <v>#N/A</v>
      </c>
      <c r="L156" s="244" t="e">
        <f>IF(ISNUMBER(Regressions!M166),ROUND(Regressions!M166, 1), NA())</f>
        <v>#N/A</v>
      </c>
      <c r="M156" s="344" t="e">
        <f>IF(ISNUMBER(Regressions!N166),ROUND(Regressions!N166, 1), NA())</f>
        <v>#N/A</v>
      </c>
      <c r="N156" s="243" t="e">
        <f>IF(ISNUMBER(Regressions!O166),ROUND(Regressions!O166, 1), NA())</f>
        <v>#N/A</v>
      </c>
      <c r="O156" s="345" t="e">
        <f>IF(ISNUMBER(Regressions!Q166),ROUND(Regressions!Q166, 1), NA())</f>
        <v>#N/A</v>
      </c>
      <c r="P156" s="343" t="e">
        <f>IF(ISNUMBER(Regressions!R166),ROUND(Regressions!R166, 1), NA())</f>
        <v>#N/A</v>
      </c>
      <c r="Q156" s="221" t="e">
        <f>IF(ISNUMBER(Regressions!S166),ROUND(Regressions!S166, 1), NA())</f>
        <v>#N/A</v>
      </c>
      <c r="R156" s="344" t="e">
        <f>IF(ISNUMBER(Regressions!T166),ROUND(Regressions!T166, 1), NA())</f>
        <v>#N/A</v>
      </c>
      <c r="S156" s="243" t="e">
        <f>IF(ISNUMBER(Regressions!U166),ROUND(Regressions!U166, 1), NA())</f>
        <v>#N/A</v>
      </c>
    </row>
    <row xmlns:x14ac="http://schemas.microsoft.com/office/spreadsheetml/2009/9/ac" r="157" hidden="true" x14ac:dyDescent="0.2">
      <c r="A157" s="340" t="str">
        <f>IF(ISBLANK(Regressions!A167), " ", Regressions!A167)</f>
        <v>Dominican Republic</v>
      </c>
      <c r="B157" s="341">
        <f>IF(ISBLANK(Regressions!B167), " ", Regressions!B167)</f>
        <v>2029</v>
      </c>
      <c r="C157" s="346" t="str">
        <f>IF(ISBLANK(Regressions!C167), " ", Regressions!C167)</f>
        <v>Primary</v>
      </c>
      <c r="D157" s="342" t="str">
        <f>IF(ISBLANK(Regressions!D167), " ", Regressions!D167)</f>
        <v> </v>
      </c>
      <c r="E157" s="220" t="e">
        <f>IF(ISNUMBER(Regressions!E167),ROUND(Regressions!E167, 1), NA())</f>
        <v>#N/A</v>
      </c>
      <c r="F157" s="343" t="e">
        <f>IF(ISNUMBER(Regressions!F167),ROUND(Regressions!F167, 1), NA())</f>
        <v>#N/A</v>
      </c>
      <c r="G157" s="242" t="e">
        <f>IF(ISNUMBER(Regressions!G167),ROUND(Regressions!G167, 1), NA())</f>
        <v>#N/A</v>
      </c>
      <c r="H157" s="344" t="e">
        <f>IF(ISNUMBER(Regressions!H167),ROUND(Regressions!H167, 1), NA())</f>
        <v>#N/A</v>
      </c>
      <c r="I157" s="243" t="e">
        <f>IF(ISNUMBER(Regressions!I167),ROUND(Regressions!I167, 1), NA())</f>
        <v>#N/A</v>
      </c>
      <c r="J157" s="345" t="e">
        <f>IF(ISNUMBER(Regressions!K167),ROUND(Regressions!K167, 1), NA())</f>
        <v>#N/A</v>
      </c>
      <c r="K157" s="343" t="e">
        <f>IF(ISNUMBER(Regressions!L167),ROUND(Regressions!L167, 1), NA())</f>
        <v>#N/A</v>
      </c>
      <c r="L157" s="244" t="e">
        <f>IF(ISNUMBER(Regressions!M167),ROUND(Regressions!M167, 1), NA())</f>
        <v>#N/A</v>
      </c>
      <c r="M157" s="344" t="e">
        <f>IF(ISNUMBER(Regressions!N167),ROUND(Regressions!N167, 1), NA())</f>
        <v>#N/A</v>
      </c>
      <c r="N157" s="243" t="e">
        <f>IF(ISNUMBER(Regressions!O167),ROUND(Regressions!O167, 1), NA())</f>
        <v>#N/A</v>
      </c>
      <c r="O157" s="345" t="e">
        <f>IF(ISNUMBER(Regressions!Q167),ROUND(Regressions!Q167, 1), NA())</f>
        <v>#N/A</v>
      </c>
      <c r="P157" s="343" t="e">
        <f>IF(ISNUMBER(Regressions!R167),ROUND(Regressions!R167, 1), NA())</f>
        <v>#N/A</v>
      </c>
      <c r="Q157" s="221" t="e">
        <f>IF(ISNUMBER(Regressions!S167),ROUND(Regressions!S167, 1), NA())</f>
        <v>#N/A</v>
      </c>
      <c r="R157" s="344" t="e">
        <f>IF(ISNUMBER(Regressions!T167),ROUND(Regressions!T167, 1), NA())</f>
        <v>#N/A</v>
      </c>
      <c r="S157" s="243" t="e">
        <f>IF(ISNUMBER(Regressions!U167),ROUND(Regressions!U167, 1), NA())</f>
        <v>#N/A</v>
      </c>
    </row>
    <row xmlns:x14ac="http://schemas.microsoft.com/office/spreadsheetml/2009/9/ac" r="158" hidden="true" x14ac:dyDescent="0.2">
      <c r="A158" s="340" t="str">
        <f>IF(ISBLANK(Regressions!A168), " ", Regressions!A168)</f>
        <v>Dominican Republic</v>
      </c>
      <c r="B158" s="341">
        <f>IF(ISBLANK(Regressions!B168), " ", Regressions!B168)</f>
        <v>2030</v>
      </c>
      <c r="C158" s="346" t="str">
        <f>IF(ISBLANK(Regressions!C168), " ", Regressions!C168)</f>
        <v>Primary</v>
      </c>
      <c r="D158" s="342" t="str">
        <f>IF(ISBLANK(Regressions!D168), " ", Regressions!D168)</f>
        <v> </v>
      </c>
      <c r="E158" s="220" t="e">
        <f>IF(ISNUMBER(Regressions!E168),ROUND(Regressions!E168, 1), NA())</f>
        <v>#N/A</v>
      </c>
      <c r="F158" s="343" t="e">
        <f>IF(ISNUMBER(Regressions!F168),ROUND(Regressions!F168, 1), NA())</f>
        <v>#N/A</v>
      </c>
      <c r="G158" s="242" t="e">
        <f>IF(ISNUMBER(Regressions!G168),ROUND(Regressions!G168, 1), NA())</f>
        <v>#N/A</v>
      </c>
      <c r="H158" s="344" t="e">
        <f>IF(ISNUMBER(Regressions!H168),ROUND(Regressions!H168, 1), NA())</f>
        <v>#N/A</v>
      </c>
      <c r="I158" s="243" t="e">
        <f>IF(ISNUMBER(Regressions!I168),ROUND(Regressions!I168, 1), NA())</f>
        <v>#N/A</v>
      </c>
      <c r="J158" s="345" t="e">
        <f>IF(ISNUMBER(Regressions!K168),ROUND(Regressions!K168, 1), NA())</f>
        <v>#N/A</v>
      </c>
      <c r="K158" s="343" t="e">
        <f>IF(ISNUMBER(Regressions!L168),ROUND(Regressions!L168, 1), NA())</f>
        <v>#N/A</v>
      </c>
      <c r="L158" s="244" t="e">
        <f>IF(ISNUMBER(Regressions!M168),ROUND(Regressions!M168, 1), NA())</f>
        <v>#N/A</v>
      </c>
      <c r="M158" s="344" t="e">
        <f>IF(ISNUMBER(Regressions!N168),ROUND(Regressions!N168, 1), NA())</f>
        <v>#N/A</v>
      </c>
      <c r="N158" s="243" t="e">
        <f>IF(ISNUMBER(Regressions!O168),ROUND(Regressions!O168, 1), NA())</f>
        <v>#N/A</v>
      </c>
      <c r="O158" s="345" t="e">
        <f>IF(ISNUMBER(Regressions!Q168),ROUND(Regressions!Q168, 1), NA())</f>
        <v>#N/A</v>
      </c>
      <c r="P158" s="343" t="e">
        <f>IF(ISNUMBER(Regressions!R168),ROUND(Regressions!R168, 1), NA())</f>
        <v>#N/A</v>
      </c>
      <c r="Q158" s="221" t="e">
        <f>IF(ISNUMBER(Regressions!S168),ROUND(Regressions!S168, 1), NA())</f>
        <v>#N/A</v>
      </c>
      <c r="R158" s="344" t="e">
        <f>IF(ISNUMBER(Regressions!T168),ROUND(Regressions!T168, 1), NA())</f>
        <v>#N/A</v>
      </c>
      <c r="S158" s="243" t="e">
        <f>IF(ISNUMBER(Regressions!U168),ROUND(Regressions!U168, 1), NA())</f>
        <v>#N/A</v>
      </c>
    </row>
    <row xmlns:x14ac="http://schemas.microsoft.com/office/spreadsheetml/2009/9/ac" r="159" x14ac:dyDescent="0.2">
      <c r="A159" s="340" t="str">
        <f>IF(ISBLANK(Regressions!A169), " ", Regressions!A169)</f>
        <v>Dominican Republic</v>
      </c>
      <c r="B159" s="341">
        <f>IF(ISBLANK(Regressions!B169), " ", Regressions!B169)</f>
        <v>2000</v>
      </c>
      <c r="C159" s="346" t="str">
        <f>IF(ISBLANK(Regressions!C169), " ", Regressions!C169)</f>
        <v>Secondary</v>
      </c>
      <c r="D159" s="342">
        <f>IF(ISBLANK(Regressions!D169), " ", Regressions!D169)</f>
        <v>1100965</v>
      </c>
      <c r="E159" s="220" t="e">
        <f>IF(ISNUMBER(Regressions!E169),ROUND(Regressions!E169, 1), NA())</f>
        <v>#N/A</v>
      </c>
      <c r="F159" s="343" t="e">
        <f>IF(ISNUMBER(Regressions!F169),ROUND(Regressions!F169, 1), NA())</f>
        <v>#N/A</v>
      </c>
      <c r="G159" s="242" t="e">
        <f>IF(ISNUMBER(Regressions!G169),ROUND(Regressions!G169, 1), NA())</f>
        <v>#N/A</v>
      </c>
      <c r="H159" s="344" t="e">
        <f>IF(ISNUMBER(Regressions!H169),ROUND(Regressions!H169, 1), NA())</f>
        <v>#N/A</v>
      </c>
      <c r="I159" s="243" t="e">
        <f>IF(ISNUMBER(Regressions!I169),ROUND(Regressions!I169, 1), NA())</f>
        <v>#N/A</v>
      </c>
      <c r="J159" s="345" t="e">
        <f>IF(ISNUMBER(Regressions!K169),ROUND(Regressions!K169, 1), NA())</f>
        <v>#N/A</v>
      </c>
      <c r="K159" s="343" t="e">
        <f>IF(ISNUMBER(Regressions!L169),ROUND(Regressions!L169, 1), NA())</f>
        <v>#N/A</v>
      </c>
      <c r="L159" s="244" t="e">
        <f>IF(ISNUMBER(Regressions!M169),ROUND(Regressions!M169, 1), NA())</f>
        <v>#N/A</v>
      </c>
      <c r="M159" s="344" t="e">
        <f>IF(ISNUMBER(Regressions!N169),ROUND(Regressions!N169, 1), NA())</f>
        <v>#N/A</v>
      </c>
      <c r="N159" s="243" t="e">
        <f>IF(ISNUMBER(Regressions!O169),ROUND(Regressions!O169, 1), NA())</f>
        <v>#N/A</v>
      </c>
      <c r="O159" s="345" t="e">
        <f>IF(ISNUMBER(Regressions!Q169),ROUND(Regressions!Q169, 1), NA())</f>
        <v>#N/A</v>
      </c>
      <c r="P159" s="343" t="e">
        <f>IF(ISNUMBER(Regressions!R169),ROUND(Regressions!R169, 1), NA())</f>
        <v>#N/A</v>
      </c>
      <c r="Q159" s="221" t="e">
        <f>IF(ISNUMBER(Regressions!S169),ROUND(Regressions!S169, 1), NA())</f>
        <v>#N/A</v>
      </c>
      <c r="R159" s="344" t="e">
        <f>IF(ISNUMBER(Regressions!T169),ROUND(Regressions!T169, 1), NA())</f>
        <v>#N/A</v>
      </c>
      <c r="S159" s="243" t="e">
        <f>IF(ISNUMBER(Regressions!U169),ROUND(Regressions!U169, 1), NA())</f>
        <v>#N/A</v>
      </c>
    </row>
    <row xmlns:x14ac="http://schemas.microsoft.com/office/spreadsheetml/2009/9/ac" r="160" x14ac:dyDescent="0.2">
      <c r="A160" s="340" t="str">
        <f>IF(ISBLANK(Regressions!A170), " ", Regressions!A170)</f>
        <v>Dominican Republic</v>
      </c>
      <c r="B160" s="341">
        <f>IF(ISBLANK(Regressions!B170), " ", Regressions!B170)</f>
        <v>2001</v>
      </c>
      <c r="C160" s="346" t="str">
        <f>IF(ISBLANK(Regressions!C170), " ", Regressions!C170)</f>
        <v>Secondary</v>
      </c>
      <c r="D160" s="342">
        <f>IF(ISBLANK(Regressions!D170), " ", Regressions!D170)</f>
        <v>1099524</v>
      </c>
      <c r="E160" s="220" t="e">
        <f>IF(ISNUMBER(Regressions!E170),ROUND(Regressions!E170, 1), NA())</f>
        <v>#N/A</v>
      </c>
      <c r="F160" s="343" t="e">
        <f>IF(ISNUMBER(Regressions!F170),ROUND(Regressions!F170, 1), NA())</f>
        <v>#N/A</v>
      </c>
      <c r="G160" s="242" t="e">
        <f>IF(ISNUMBER(Regressions!G170),ROUND(Regressions!G170, 1), NA())</f>
        <v>#N/A</v>
      </c>
      <c r="H160" s="344" t="e">
        <f>IF(ISNUMBER(Regressions!H170),ROUND(Regressions!H170, 1), NA())</f>
        <v>#N/A</v>
      </c>
      <c r="I160" s="243" t="e">
        <f>IF(ISNUMBER(Regressions!I170),ROUND(Regressions!I170, 1), NA())</f>
        <v>#N/A</v>
      </c>
      <c r="J160" s="345" t="e">
        <f>IF(ISNUMBER(Regressions!K170),ROUND(Regressions!K170, 1), NA())</f>
        <v>#N/A</v>
      </c>
      <c r="K160" s="343" t="e">
        <f>IF(ISNUMBER(Regressions!L170),ROUND(Regressions!L170, 1), NA())</f>
        <v>#N/A</v>
      </c>
      <c r="L160" s="244" t="e">
        <f>IF(ISNUMBER(Regressions!M170),ROUND(Regressions!M170, 1), NA())</f>
        <v>#N/A</v>
      </c>
      <c r="M160" s="344" t="e">
        <f>IF(ISNUMBER(Regressions!N170),ROUND(Regressions!N170, 1), NA())</f>
        <v>#N/A</v>
      </c>
      <c r="N160" s="243" t="e">
        <f>IF(ISNUMBER(Regressions!O170),ROUND(Regressions!O170, 1), NA())</f>
        <v>#N/A</v>
      </c>
      <c r="O160" s="345" t="e">
        <f>IF(ISNUMBER(Regressions!Q170),ROUND(Regressions!Q170, 1), NA())</f>
        <v>#N/A</v>
      </c>
      <c r="P160" s="343" t="e">
        <f>IF(ISNUMBER(Regressions!R170),ROUND(Regressions!R170, 1), NA())</f>
        <v>#N/A</v>
      </c>
      <c r="Q160" s="221" t="e">
        <f>IF(ISNUMBER(Regressions!S170),ROUND(Regressions!S170, 1), NA())</f>
        <v>#N/A</v>
      </c>
      <c r="R160" s="344" t="e">
        <f>IF(ISNUMBER(Regressions!T170),ROUND(Regressions!T170, 1), NA())</f>
        <v>#N/A</v>
      </c>
      <c r="S160" s="243" t="e">
        <f>IF(ISNUMBER(Regressions!U170),ROUND(Regressions!U170, 1), NA())</f>
        <v>#N/A</v>
      </c>
    </row>
    <row xmlns:x14ac="http://schemas.microsoft.com/office/spreadsheetml/2009/9/ac" r="161" x14ac:dyDescent="0.2">
      <c r="A161" s="340" t="str">
        <f>IF(ISBLANK(Regressions!A171), " ", Regressions!A171)</f>
        <v>Dominican Republic</v>
      </c>
      <c r="B161" s="341">
        <f>IF(ISBLANK(Regressions!B171), " ", Regressions!B171)</f>
        <v>2002</v>
      </c>
      <c r="C161" s="346" t="str">
        <f>IF(ISBLANK(Regressions!C171), " ", Regressions!C171)</f>
        <v>Secondary</v>
      </c>
      <c r="D161" s="342">
        <f>IF(ISBLANK(Regressions!D171), " ", Regressions!D171)</f>
        <v>1107940</v>
      </c>
      <c r="E161" s="220" t="e">
        <f>IF(ISNUMBER(Regressions!E171),ROUND(Regressions!E171, 1), NA())</f>
        <v>#N/A</v>
      </c>
      <c r="F161" s="343" t="e">
        <f>IF(ISNUMBER(Regressions!F171),ROUND(Regressions!F171, 1), NA())</f>
        <v>#N/A</v>
      </c>
      <c r="G161" s="242" t="e">
        <f>IF(ISNUMBER(Regressions!G171),ROUND(Regressions!G171, 1), NA())</f>
        <v>#N/A</v>
      </c>
      <c r="H161" s="344" t="e">
        <f>IF(ISNUMBER(Regressions!H171),ROUND(Regressions!H171, 1), NA())</f>
        <v>#N/A</v>
      </c>
      <c r="I161" s="243" t="e">
        <f>IF(ISNUMBER(Regressions!I171),ROUND(Regressions!I171, 1), NA())</f>
        <v>#N/A</v>
      </c>
      <c r="J161" s="345" t="e">
        <f>IF(ISNUMBER(Regressions!K171),ROUND(Regressions!K171, 1), NA())</f>
        <v>#N/A</v>
      </c>
      <c r="K161" s="343" t="e">
        <f>IF(ISNUMBER(Regressions!L171),ROUND(Regressions!L171, 1), NA())</f>
        <v>#N/A</v>
      </c>
      <c r="L161" s="244" t="e">
        <f>IF(ISNUMBER(Regressions!M171),ROUND(Regressions!M171, 1), NA())</f>
        <v>#N/A</v>
      </c>
      <c r="M161" s="344" t="e">
        <f>IF(ISNUMBER(Regressions!N171),ROUND(Regressions!N171, 1), NA())</f>
        <v>#N/A</v>
      </c>
      <c r="N161" s="243" t="e">
        <f>IF(ISNUMBER(Regressions!O171),ROUND(Regressions!O171, 1), NA())</f>
        <v>#N/A</v>
      </c>
      <c r="O161" s="345" t="e">
        <f>IF(ISNUMBER(Regressions!Q171),ROUND(Regressions!Q171, 1), NA())</f>
        <v>#N/A</v>
      </c>
      <c r="P161" s="343" t="e">
        <f>IF(ISNUMBER(Regressions!R171),ROUND(Regressions!R171, 1), NA())</f>
        <v>#N/A</v>
      </c>
      <c r="Q161" s="221" t="e">
        <f>IF(ISNUMBER(Regressions!S171),ROUND(Regressions!S171, 1), NA())</f>
        <v>#N/A</v>
      </c>
      <c r="R161" s="344" t="e">
        <f>IF(ISNUMBER(Regressions!T171),ROUND(Regressions!T171, 1), NA())</f>
        <v>#N/A</v>
      </c>
      <c r="S161" s="243" t="e">
        <f>IF(ISNUMBER(Regressions!U171),ROUND(Regressions!U171, 1), NA())</f>
        <v>#N/A</v>
      </c>
    </row>
    <row xmlns:x14ac="http://schemas.microsoft.com/office/spreadsheetml/2009/9/ac" r="162" x14ac:dyDescent="0.2">
      <c r="A162" s="340" t="str">
        <f>IF(ISBLANK(Regressions!A172), " ", Regressions!A172)</f>
        <v>Dominican Republic</v>
      </c>
      <c r="B162" s="341">
        <f>IF(ISBLANK(Regressions!B172), " ", Regressions!B172)</f>
        <v>2003</v>
      </c>
      <c r="C162" s="346" t="str">
        <f>IF(ISBLANK(Regressions!C172), " ", Regressions!C172)</f>
        <v>Secondary</v>
      </c>
      <c r="D162" s="342">
        <f>IF(ISBLANK(Regressions!D172), " ", Regressions!D172)</f>
        <v>1117416</v>
      </c>
      <c r="E162" s="220" t="e">
        <f>IF(ISNUMBER(Regressions!E172),ROUND(Regressions!E172, 1), NA())</f>
        <v>#N/A</v>
      </c>
      <c r="F162" s="343" t="e">
        <f>IF(ISNUMBER(Regressions!F172),ROUND(Regressions!F172, 1), NA())</f>
        <v>#N/A</v>
      </c>
      <c r="G162" s="242" t="e">
        <f>IF(ISNUMBER(Regressions!G172),ROUND(Regressions!G172, 1), NA())</f>
        <v>#N/A</v>
      </c>
      <c r="H162" s="344" t="e">
        <f>IF(ISNUMBER(Regressions!H172),ROUND(Regressions!H172, 1), NA())</f>
        <v>#N/A</v>
      </c>
      <c r="I162" s="243" t="e">
        <f>IF(ISNUMBER(Regressions!I172),ROUND(Regressions!I172, 1), NA())</f>
        <v>#N/A</v>
      </c>
      <c r="J162" s="345" t="e">
        <f>IF(ISNUMBER(Regressions!K172),ROUND(Regressions!K172, 1), NA())</f>
        <v>#N/A</v>
      </c>
      <c r="K162" s="343" t="e">
        <f>IF(ISNUMBER(Regressions!L172),ROUND(Regressions!L172, 1), NA())</f>
        <v>#N/A</v>
      </c>
      <c r="L162" s="244" t="e">
        <f>IF(ISNUMBER(Regressions!M172),ROUND(Regressions!M172, 1), NA())</f>
        <v>#N/A</v>
      </c>
      <c r="M162" s="344" t="e">
        <f>IF(ISNUMBER(Regressions!N172),ROUND(Regressions!N172, 1), NA())</f>
        <v>#N/A</v>
      </c>
      <c r="N162" s="243" t="e">
        <f>IF(ISNUMBER(Regressions!O172),ROUND(Regressions!O172, 1), NA())</f>
        <v>#N/A</v>
      </c>
      <c r="O162" s="345" t="e">
        <f>IF(ISNUMBER(Regressions!Q172),ROUND(Regressions!Q172, 1), NA())</f>
        <v>#N/A</v>
      </c>
      <c r="P162" s="343" t="e">
        <f>IF(ISNUMBER(Regressions!R172),ROUND(Regressions!R172, 1), NA())</f>
        <v>#N/A</v>
      </c>
      <c r="Q162" s="221" t="e">
        <f>IF(ISNUMBER(Regressions!S172),ROUND(Regressions!S172, 1), NA())</f>
        <v>#N/A</v>
      </c>
      <c r="R162" s="344" t="e">
        <f>IF(ISNUMBER(Regressions!T172),ROUND(Regressions!T172, 1), NA())</f>
        <v>#N/A</v>
      </c>
      <c r="S162" s="243" t="e">
        <f>IF(ISNUMBER(Regressions!U172),ROUND(Regressions!U172, 1), NA())</f>
        <v>#N/A</v>
      </c>
    </row>
    <row xmlns:x14ac="http://schemas.microsoft.com/office/spreadsheetml/2009/9/ac" r="163" x14ac:dyDescent="0.2">
      <c r="A163" s="340" t="str">
        <f>IF(ISBLANK(Regressions!A173), " ", Regressions!A173)</f>
        <v>Dominican Republic</v>
      </c>
      <c r="B163" s="341">
        <f>IF(ISBLANK(Regressions!B173), " ", Regressions!B173)</f>
        <v>2004</v>
      </c>
      <c r="C163" s="346" t="str">
        <f>IF(ISBLANK(Regressions!C173), " ", Regressions!C173)</f>
        <v>Secondary</v>
      </c>
      <c r="D163" s="342">
        <f>IF(ISBLANK(Regressions!D173), " ", Regressions!D173)</f>
        <v>1126677</v>
      </c>
      <c r="E163" s="220" t="e">
        <f>IF(ISNUMBER(Regressions!E173),ROUND(Regressions!E173, 1), NA())</f>
        <v>#N/A</v>
      </c>
      <c r="F163" s="343" t="e">
        <f>IF(ISNUMBER(Regressions!F173),ROUND(Regressions!F173, 1), NA())</f>
        <v>#N/A</v>
      </c>
      <c r="G163" s="242" t="e">
        <f>IF(ISNUMBER(Regressions!G173),ROUND(Regressions!G173, 1), NA())</f>
        <v>#N/A</v>
      </c>
      <c r="H163" s="344" t="e">
        <f>IF(ISNUMBER(Regressions!H173),ROUND(Regressions!H173, 1), NA())</f>
        <v>#N/A</v>
      </c>
      <c r="I163" s="243" t="e">
        <f>IF(ISNUMBER(Regressions!I173),ROUND(Regressions!I173, 1), NA())</f>
        <v>#N/A</v>
      </c>
      <c r="J163" s="345" t="e">
        <f>IF(ISNUMBER(Regressions!K173),ROUND(Regressions!K173, 1), NA())</f>
        <v>#N/A</v>
      </c>
      <c r="K163" s="343" t="e">
        <f>IF(ISNUMBER(Regressions!L173),ROUND(Regressions!L173, 1), NA())</f>
        <v>#N/A</v>
      </c>
      <c r="L163" s="244" t="e">
        <f>IF(ISNUMBER(Regressions!M173),ROUND(Regressions!M173, 1), NA())</f>
        <v>#N/A</v>
      </c>
      <c r="M163" s="344" t="e">
        <f>IF(ISNUMBER(Regressions!N173),ROUND(Regressions!N173, 1), NA())</f>
        <v>#N/A</v>
      </c>
      <c r="N163" s="243" t="e">
        <f>IF(ISNUMBER(Regressions!O173),ROUND(Regressions!O173, 1), NA())</f>
        <v>#N/A</v>
      </c>
      <c r="O163" s="345" t="e">
        <f>IF(ISNUMBER(Regressions!Q173),ROUND(Regressions!Q173, 1), NA())</f>
        <v>#N/A</v>
      </c>
      <c r="P163" s="343" t="e">
        <f>IF(ISNUMBER(Regressions!R173),ROUND(Regressions!R173, 1), NA())</f>
        <v>#N/A</v>
      </c>
      <c r="Q163" s="221" t="e">
        <f>IF(ISNUMBER(Regressions!S173),ROUND(Regressions!S173, 1), NA())</f>
        <v>#N/A</v>
      </c>
      <c r="R163" s="344" t="e">
        <f>IF(ISNUMBER(Regressions!T173),ROUND(Regressions!T173, 1), NA())</f>
        <v>#N/A</v>
      </c>
      <c r="S163" s="243" t="e">
        <f>IF(ISNUMBER(Regressions!U173),ROUND(Regressions!U173, 1), NA())</f>
        <v>#N/A</v>
      </c>
    </row>
    <row xmlns:x14ac="http://schemas.microsoft.com/office/spreadsheetml/2009/9/ac" r="164" x14ac:dyDescent="0.2">
      <c r="A164" s="340" t="str">
        <f>IF(ISBLANK(Regressions!A174), " ", Regressions!A174)</f>
        <v>Dominican Republic</v>
      </c>
      <c r="B164" s="341">
        <f>IF(ISBLANK(Regressions!B174), " ", Regressions!B174)</f>
        <v>2005</v>
      </c>
      <c r="C164" s="346" t="str">
        <f>IF(ISBLANK(Regressions!C174), " ", Regressions!C174)</f>
        <v>Secondary</v>
      </c>
      <c r="D164" s="342">
        <f>IF(ISBLANK(Regressions!D174), " ", Regressions!D174)</f>
        <v>1136156</v>
      </c>
      <c r="E164" s="220" t="e">
        <f>IF(ISNUMBER(Regressions!E174),ROUND(Regressions!E174, 1), NA())</f>
        <v>#N/A</v>
      </c>
      <c r="F164" s="343" t="e">
        <f>IF(ISNUMBER(Regressions!F174),ROUND(Regressions!F174, 1), NA())</f>
        <v>#N/A</v>
      </c>
      <c r="G164" s="242" t="e">
        <f>IF(ISNUMBER(Regressions!G174),ROUND(Regressions!G174, 1), NA())</f>
        <v>#N/A</v>
      </c>
      <c r="H164" s="344" t="e">
        <f>IF(ISNUMBER(Regressions!H174),ROUND(Regressions!H174, 1), NA())</f>
        <v>#N/A</v>
      </c>
      <c r="I164" s="243" t="e">
        <f>IF(ISNUMBER(Regressions!I174),ROUND(Regressions!I174, 1), NA())</f>
        <v>#N/A</v>
      </c>
      <c r="J164" s="345" t="e">
        <f>IF(ISNUMBER(Regressions!K174),ROUND(Regressions!K174, 1), NA())</f>
        <v>#N/A</v>
      </c>
      <c r="K164" s="343" t="e">
        <f>IF(ISNUMBER(Regressions!L174),ROUND(Regressions!L174, 1), NA())</f>
        <v>#N/A</v>
      </c>
      <c r="L164" s="244" t="e">
        <f>IF(ISNUMBER(Regressions!M174),ROUND(Regressions!M174, 1), NA())</f>
        <v>#N/A</v>
      </c>
      <c r="M164" s="344" t="e">
        <f>IF(ISNUMBER(Regressions!N174),ROUND(Regressions!N174, 1), NA())</f>
        <v>#N/A</v>
      </c>
      <c r="N164" s="243" t="e">
        <f>IF(ISNUMBER(Regressions!O174),ROUND(Regressions!O174, 1), NA())</f>
        <v>#N/A</v>
      </c>
      <c r="O164" s="345" t="e">
        <f>IF(ISNUMBER(Regressions!Q174),ROUND(Regressions!Q174, 1), NA())</f>
        <v>#N/A</v>
      </c>
      <c r="P164" s="343" t="e">
        <f>IF(ISNUMBER(Regressions!R174),ROUND(Regressions!R174, 1), NA())</f>
        <v>#N/A</v>
      </c>
      <c r="Q164" s="221" t="e">
        <f>IF(ISNUMBER(Regressions!S174),ROUND(Regressions!S174, 1), NA())</f>
        <v>#N/A</v>
      </c>
      <c r="R164" s="344" t="e">
        <f>IF(ISNUMBER(Regressions!T174),ROUND(Regressions!T174, 1), NA())</f>
        <v>#N/A</v>
      </c>
      <c r="S164" s="243" t="e">
        <f>IF(ISNUMBER(Regressions!U174),ROUND(Regressions!U174, 1), NA())</f>
        <v>#N/A</v>
      </c>
    </row>
    <row xmlns:x14ac="http://schemas.microsoft.com/office/spreadsheetml/2009/9/ac" r="165" x14ac:dyDescent="0.2">
      <c r="A165" s="340" t="str">
        <f>IF(ISBLANK(Regressions!A175), " ", Regressions!A175)</f>
        <v>Dominican Republic</v>
      </c>
      <c r="B165" s="341">
        <f>IF(ISBLANK(Regressions!B175), " ", Regressions!B175)</f>
        <v>2006</v>
      </c>
      <c r="C165" s="346" t="str">
        <f>IF(ISBLANK(Regressions!C175), " ", Regressions!C175)</f>
        <v>Secondary</v>
      </c>
      <c r="D165" s="342">
        <f>IF(ISBLANK(Regressions!D175), " ", Regressions!D175)</f>
        <v>1146224</v>
      </c>
      <c r="E165" s="220" t="e">
        <f>IF(ISNUMBER(Regressions!E175),ROUND(Regressions!E175, 1), NA())</f>
        <v>#N/A</v>
      </c>
      <c r="F165" s="343" t="e">
        <f>IF(ISNUMBER(Regressions!F175),ROUND(Regressions!F175, 1), NA())</f>
        <v>#N/A</v>
      </c>
      <c r="G165" s="242" t="e">
        <f>IF(ISNUMBER(Regressions!G175),ROUND(Regressions!G175, 1), NA())</f>
        <v>#N/A</v>
      </c>
      <c r="H165" s="344" t="e">
        <f>IF(ISNUMBER(Regressions!H175),ROUND(Regressions!H175, 1), NA())</f>
        <v>#N/A</v>
      </c>
      <c r="I165" s="243" t="e">
        <f>IF(ISNUMBER(Regressions!I175),ROUND(Regressions!I175, 1), NA())</f>
        <v>#N/A</v>
      </c>
      <c r="J165" s="345" t="e">
        <f>IF(ISNUMBER(Regressions!K175),ROUND(Regressions!K175, 1), NA())</f>
        <v>#N/A</v>
      </c>
      <c r="K165" s="343" t="e">
        <f>IF(ISNUMBER(Regressions!L175),ROUND(Regressions!L175, 1), NA())</f>
        <v>#N/A</v>
      </c>
      <c r="L165" s="244" t="e">
        <f>IF(ISNUMBER(Regressions!M175),ROUND(Regressions!M175, 1), NA())</f>
        <v>#N/A</v>
      </c>
      <c r="M165" s="344" t="e">
        <f>IF(ISNUMBER(Regressions!N175),ROUND(Regressions!N175, 1), NA())</f>
        <v>#N/A</v>
      </c>
      <c r="N165" s="243" t="e">
        <f>IF(ISNUMBER(Regressions!O175),ROUND(Regressions!O175, 1), NA())</f>
        <v>#N/A</v>
      </c>
      <c r="O165" s="345" t="e">
        <f>IF(ISNUMBER(Regressions!Q175),ROUND(Regressions!Q175, 1), NA())</f>
        <v>#N/A</v>
      </c>
      <c r="P165" s="343" t="e">
        <f>IF(ISNUMBER(Regressions!R175),ROUND(Regressions!R175, 1), NA())</f>
        <v>#N/A</v>
      </c>
      <c r="Q165" s="221" t="e">
        <f>IF(ISNUMBER(Regressions!S175),ROUND(Regressions!S175, 1), NA())</f>
        <v>#N/A</v>
      </c>
      <c r="R165" s="344" t="e">
        <f>IF(ISNUMBER(Regressions!T175),ROUND(Regressions!T175, 1), NA())</f>
        <v>#N/A</v>
      </c>
      <c r="S165" s="243" t="e">
        <f>IF(ISNUMBER(Regressions!U175),ROUND(Regressions!U175, 1), NA())</f>
        <v>#N/A</v>
      </c>
    </row>
    <row xmlns:x14ac="http://schemas.microsoft.com/office/spreadsheetml/2009/9/ac" r="166" x14ac:dyDescent="0.2">
      <c r="A166" s="340" t="str">
        <f>IF(ISBLANK(Regressions!A176), " ", Regressions!A176)</f>
        <v>Dominican Republic</v>
      </c>
      <c r="B166" s="341">
        <f>IF(ISBLANK(Regressions!B176), " ", Regressions!B176)</f>
        <v>2007</v>
      </c>
      <c r="C166" s="346" t="str">
        <f>IF(ISBLANK(Regressions!C176), " ", Regressions!C176)</f>
        <v>Secondary</v>
      </c>
      <c r="D166" s="342">
        <f>IF(ISBLANK(Regressions!D176), " ", Regressions!D176)</f>
        <v>1148878</v>
      </c>
      <c r="E166" s="220" t="e">
        <f>IF(ISNUMBER(Regressions!E176),ROUND(Regressions!E176, 1), NA())</f>
        <v>#N/A</v>
      </c>
      <c r="F166" s="343" t="e">
        <f>IF(ISNUMBER(Regressions!F176),ROUND(Regressions!F176, 1), NA())</f>
        <v>#N/A</v>
      </c>
      <c r="G166" s="242" t="e">
        <f>IF(ISNUMBER(Regressions!G176),ROUND(Regressions!G176, 1), NA())</f>
        <v>#N/A</v>
      </c>
      <c r="H166" s="344" t="e">
        <f>IF(ISNUMBER(Regressions!H176),ROUND(Regressions!H176, 1), NA())</f>
        <v>#N/A</v>
      </c>
      <c r="I166" s="243" t="e">
        <f>IF(ISNUMBER(Regressions!I176),ROUND(Regressions!I176, 1), NA())</f>
        <v>#N/A</v>
      </c>
      <c r="J166" s="345" t="e">
        <f>IF(ISNUMBER(Regressions!K176),ROUND(Regressions!K176, 1), NA())</f>
        <v>#N/A</v>
      </c>
      <c r="K166" s="343" t="e">
        <f>IF(ISNUMBER(Regressions!L176),ROUND(Regressions!L176, 1), NA())</f>
        <v>#N/A</v>
      </c>
      <c r="L166" s="244" t="e">
        <f>IF(ISNUMBER(Regressions!M176),ROUND(Regressions!M176, 1), NA())</f>
        <v>#N/A</v>
      </c>
      <c r="M166" s="344" t="e">
        <f>IF(ISNUMBER(Regressions!N176),ROUND(Regressions!N176, 1), NA())</f>
        <v>#N/A</v>
      </c>
      <c r="N166" s="243" t="e">
        <f>IF(ISNUMBER(Regressions!O176),ROUND(Regressions!O176, 1), NA())</f>
        <v>#N/A</v>
      </c>
      <c r="O166" s="345" t="e">
        <f>IF(ISNUMBER(Regressions!Q176),ROUND(Regressions!Q176, 1), NA())</f>
        <v>#N/A</v>
      </c>
      <c r="P166" s="343" t="e">
        <f>IF(ISNUMBER(Regressions!R176),ROUND(Regressions!R176, 1), NA())</f>
        <v>#N/A</v>
      </c>
      <c r="Q166" s="221" t="e">
        <f>IF(ISNUMBER(Regressions!S176),ROUND(Regressions!S176, 1), NA())</f>
        <v>#N/A</v>
      </c>
      <c r="R166" s="344" t="e">
        <f>IF(ISNUMBER(Regressions!T176),ROUND(Regressions!T176, 1), NA())</f>
        <v>#N/A</v>
      </c>
      <c r="S166" s="243" t="e">
        <f>IF(ISNUMBER(Regressions!U176),ROUND(Regressions!U176, 1), NA())</f>
        <v>#N/A</v>
      </c>
    </row>
    <row xmlns:x14ac="http://schemas.microsoft.com/office/spreadsheetml/2009/9/ac" r="167" x14ac:dyDescent="0.2">
      <c r="A167" s="340" t="str">
        <f>IF(ISBLANK(Regressions!A177), " ", Regressions!A177)</f>
        <v>Dominican Republic</v>
      </c>
      <c r="B167" s="341">
        <f>IF(ISBLANK(Regressions!B177), " ", Regressions!B177)</f>
        <v>2008</v>
      </c>
      <c r="C167" s="346" t="str">
        <f>IF(ISBLANK(Regressions!C177), " ", Regressions!C177)</f>
        <v>Secondary</v>
      </c>
      <c r="D167" s="342">
        <f>IF(ISBLANK(Regressions!D177), " ", Regressions!D177)</f>
        <v>1151747</v>
      </c>
      <c r="E167" s="220" t="e">
        <f>IF(ISNUMBER(Regressions!E177),ROUND(Regressions!E177, 1), NA())</f>
        <v>#N/A</v>
      </c>
      <c r="F167" s="343" t="e">
        <f>IF(ISNUMBER(Regressions!F177),ROUND(Regressions!F177, 1), NA())</f>
        <v>#N/A</v>
      </c>
      <c r="G167" s="242" t="e">
        <f>IF(ISNUMBER(Regressions!G177),ROUND(Regressions!G177, 1), NA())</f>
        <v>#N/A</v>
      </c>
      <c r="H167" s="344" t="e">
        <f>IF(ISNUMBER(Regressions!H177),ROUND(Regressions!H177, 1), NA())</f>
        <v>#N/A</v>
      </c>
      <c r="I167" s="243" t="e">
        <f>IF(ISNUMBER(Regressions!I177),ROUND(Regressions!I177, 1), NA())</f>
        <v>#N/A</v>
      </c>
      <c r="J167" s="345" t="e">
        <f>IF(ISNUMBER(Regressions!K177),ROUND(Regressions!K177, 1), NA())</f>
        <v>#N/A</v>
      </c>
      <c r="K167" s="343" t="e">
        <f>IF(ISNUMBER(Regressions!L177),ROUND(Regressions!L177, 1), NA())</f>
        <v>#N/A</v>
      </c>
      <c r="L167" s="244" t="e">
        <f>IF(ISNUMBER(Regressions!M177),ROUND(Regressions!M177, 1), NA())</f>
        <v>#N/A</v>
      </c>
      <c r="M167" s="344" t="e">
        <f>IF(ISNUMBER(Regressions!N177),ROUND(Regressions!N177, 1), NA())</f>
        <v>#N/A</v>
      </c>
      <c r="N167" s="243" t="e">
        <f>IF(ISNUMBER(Regressions!O177),ROUND(Regressions!O177, 1), NA())</f>
        <v>#N/A</v>
      </c>
      <c r="O167" s="345" t="e">
        <f>IF(ISNUMBER(Regressions!Q177),ROUND(Regressions!Q177, 1), NA())</f>
        <v>#N/A</v>
      </c>
      <c r="P167" s="343" t="e">
        <f>IF(ISNUMBER(Regressions!R177),ROUND(Regressions!R177, 1), NA())</f>
        <v>#N/A</v>
      </c>
      <c r="Q167" s="221" t="e">
        <f>IF(ISNUMBER(Regressions!S177),ROUND(Regressions!S177, 1), NA())</f>
        <v>#N/A</v>
      </c>
      <c r="R167" s="344" t="e">
        <f>IF(ISNUMBER(Regressions!T177),ROUND(Regressions!T177, 1), NA())</f>
        <v>#N/A</v>
      </c>
      <c r="S167" s="243" t="e">
        <f>IF(ISNUMBER(Regressions!U177),ROUND(Regressions!U177, 1), NA())</f>
        <v>#N/A</v>
      </c>
    </row>
    <row xmlns:x14ac="http://schemas.microsoft.com/office/spreadsheetml/2009/9/ac" r="168" x14ac:dyDescent="0.2">
      <c r="A168" s="340" t="str">
        <f>IF(ISBLANK(Regressions!A178), " ", Regressions!A178)</f>
        <v>Dominican Republic</v>
      </c>
      <c r="B168" s="341">
        <f>IF(ISBLANK(Regressions!B178), " ", Regressions!B178)</f>
        <v>2009</v>
      </c>
      <c r="C168" s="346" t="str">
        <f>IF(ISBLANK(Regressions!C178), " ", Regressions!C178)</f>
        <v>Secondary</v>
      </c>
      <c r="D168" s="342">
        <f>IF(ISBLANK(Regressions!D178), " ", Regressions!D178)</f>
        <v>1154601</v>
      </c>
      <c r="E168" s="220" t="e">
        <f>IF(ISNUMBER(Regressions!E178),ROUND(Regressions!E178, 1), NA())</f>
        <v>#N/A</v>
      </c>
      <c r="F168" s="343" t="e">
        <f>IF(ISNUMBER(Regressions!F178),ROUND(Regressions!F178, 1), NA())</f>
        <v>#N/A</v>
      </c>
      <c r="G168" s="242" t="e">
        <f>IF(ISNUMBER(Regressions!G178),ROUND(Regressions!G178, 1), NA())</f>
        <v>#N/A</v>
      </c>
      <c r="H168" s="344" t="e">
        <f>IF(ISNUMBER(Regressions!H178),ROUND(Regressions!H178, 1), NA())</f>
        <v>#N/A</v>
      </c>
      <c r="I168" s="243" t="e">
        <f>IF(ISNUMBER(Regressions!I178),ROUND(Regressions!I178, 1), NA())</f>
        <v>#N/A</v>
      </c>
      <c r="J168" s="345" t="e">
        <f>IF(ISNUMBER(Regressions!K178),ROUND(Regressions!K178, 1), NA())</f>
        <v>#N/A</v>
      </c>
      <c r="K168" s="343" t="e">
        <f>IF(ISNUMBER(Regressions!L178),ROUND(Regressions!L178, 1), NA())</f>
        <v>#N/A</v>
      </c>
      <c r="L168" s="244" t="e">
        <f>IF(ISNUMBER(Regressions!M178),ROUND(Regressions!M178, 1), NA())</f>
        <v>#N/A</v>
      </c>
      <c r="M168" s="344" t="e">
        <f>IF(ISNUMBER(Regressions!N178),ROUND(Regressions!N178, 1), NA())</f>
        <v>#N/A</v>
      </c>
      <c r="N168" s="243" t="e">
        <f>IF(ISNUMBER(Regressions!O178),ROUND(Regressions!O178, 1), NA())</f>
        <v>#N/A</v>
      </c>
      <c r="O168" s="345" t="e">
        <f>IF(ISNUMBER(Regressions!Q178),ROUND(Regressions!Q178, 1), NA())</f>
        <v>#N/A</v>
      </c>
      <c r="P168" s="343" t="e">
        <f>IF(ISNUMBER(Regressions!R178),ROUND(Regressions!R178, 1), NA())</f>
        <v>#N/A</v>
      </c>
      <c r="Q168" s="221" t="e">
        <f>IF(ISNUMBER(Regressions!S178),ROUND(Regressions!S178, 1), NA())</f>
        <v>#N/A</v>
      </c>
      <c r="R168" s="344" t="e">
        <f>IF(ISNUMBER(Regressions!T178),ROUND(Regressions!T178, 1), NA())</f>
        <v>#N/A</v>
      </c>
      <c r="S168" s="243" t="e">
        <f>IF(ISNUMBER(Regressions!U178),ROUND(Regressions!U178, 1), NA())</f>
        <v>#N/A</v>
      </c>
    </row>
    <row xmlns:x14ac="http://schemas.microsoft.com/office/spreadsheetml/2009/9/ac" r="169" x14ac:dyDescent="0.2">
      <c r="A169" s="340" t="str">
        <f>IF(ISBLANK(Regressions!A179), " ", Regressions!A179)</f>
        <v>Dominican Republic</v>
      </c>
      <c r="B169" s="341">
        <f>IF(ISBLANK(Regressions!B179), " ", Regressions!B179)</f>
        <v>2010</v>
      </c>
      <c r="C169" s="346" t="str">
        <f>IF(ISBLANK(Regressions!C179), " ", Regressions!C179)</f>
        <v>Secondary</v>
      </c>
      <c r="D169" s="342">
        <f>IF(ISBLANK(Regressions!D179), " ", Regressions!D179)</f>
        <v>1157357</v>
      </c>
      <c r="E169" s="220" t="e">
        <f>IF(ISNUMBER(Regressions!E179),ROUND(Regressions!E179, 1), NA())</f>
        <v>#N/A</v>
      </c>
      <c r="F169" s="343" t="e">
        <f>IF(ISNUMBER(Regressions!F179),ROUND(Regressions!F179, 1), NA())</f>
        <v>#N/A</v>
      </c>
      <c r="G169" s="242" t="e">
        <f>IF(ISNUMBER(Regressions!G179),ROUND(Regressions!G179, 1), NA())</f>
        <v>#N/A</v>
      </c>
      <c r="H169" s="344" t="e">
        <f>IF(ISNUMBER(Regressions!H179),ROUND(Regressions!H179, 1), NA())</f>
        <v>#N/A</v>
      </c>
      <c r="I169" s="243" t="e">
        <f>IF(ISNUMBER(Regressions!I179),ROUND(Regressions!I179, 1), NA())</f>
        <v>#N/A</v>
      </c>
      <c r="J169" s="345" t="e">
        <f>IF(ISNUMBER(Regressions!K179),ROUND(Regressions!K179, 1), NA())</f>
        <v>#N/A</v>
      </c>
      <c r="K169" s="343" t="e">
        <f>IF(ISNUMBER(Regressions!L179),ROUND(Regressions!L179, 1), NA())</f>
        <v>#N/A</v>
      </c>
      <c r="L169" s="244" t="e">
        <f>IF(ISNUMBER(Regressions!M179),ROUND(Regressions!M179, 1), NA())</f>
        <v>#N/A</v>
      </c>
      <c r="M169" s="344" t="e">
        <f>IF(ISNUMBER(Regressions!N179),ROUND(Regressions!N179, 1), NA())</f>
        <v>#N/A</v>
      </c>
      <c r="N169" s="243" t="e">
        <f>IF(ISNUMBER(Regressions!O179),ROUND(Regressions!O179, 1), NA())</f>
        <v>#N/A</v>
      </c>
      <c r="O169" s="345" t="e">
        <f>IF(ISNUMBER(Regressions!Q179),ROUND(Regressions!Q179, 1), NA())</f>
        <v>#N/A</v>
      </c>
      <c r="P169" s="343" t="e">
        <f>IF(ISNUMBER(Regressions!R179),ROUND(Regressions!R179, 1), NA())</f>
        <v>#N/A</v>
      </c>
      <c r="Q169" s="221" t="e">
        <f>IF(ISNUMBER(Regressions!S179),ROUND(Regressions!S179, 1), NA())</f>
        <v>#N/A</v>
      </c>
      <c r="R169" s="344" t="e">
        <f>IF(ISNUMBER(Regressions!T179),ROUND(Regressions!T179, 1), NA())</f>
        <v>#N/A</v>
      </c>
      <c r="S169" s="243" t="e">
        <f>IF(ISNUMBER(Regressions!U179),ROUND(Regressions!U179, 1), NA())</f>
        <v>#N/A</v>
      </c>
    </row>
    <row xmlns:x14ac="http://schemas.microsoft.com/office/spreadsheetml/2009/9/ac" r="170" x14ac:dyDescent="0.2">
      <c r="A170" s="340" t="str">
        <f>IF(ISBLANK(Regressions!A180), " ", Regressions!A180)</f>
        <v>Dominican Republic</v>
      </c>
      <c r="B170" s="341">
        <f>IF(ISBLANK(Regressions!B180), " ", Regressions!B180)</f>
        <v>2011</v>
      </c>
      <c r="C170" s="346" t="str">
        <f>IF(ISBLANK(Regressions!C180), " ", Regressions!C180)</f>
        <v>Secondary</v>
      </c>
      <c r="D170" s="342">
        <f>IF(ISBLANK(Regressions!D180), " ", Regressions!D180)</f>
        <v>1160069</v>
      </c>
      <c r="E170" s="220" t="e">
        <f>IF(ISNUMBER(Regressions!E180),ROUND(Regressions!E180, 1), NA())</f>
        <v>#N/A</v>
      </c>
      <c r="F170" s="343" t="e">
        <f>IF(ISNUMBER(Regressions!F180),ROUND(Regressions!F180, 1), NA())</f>
        <v>#N/A</v>
      </c>
      <c r="G170" s="242" t="e">
        <f>IF(ISNUMBER(Regressions!G180),ROUND(Regressions!G180, 1), NA())</f>
        <v>#N/A</v>
      </c>
      <c r="H170" s="344" t="e">
        <f>IF(ISNUMBER(Regressions!H180),ROUND(Regressions!H180, 1), NA())</f>
        <v>#N/A</v>
      </c>
      <c r="I170" s="243" t="e">
        <f>IF(ISNUMBER(Regressions!I180),ROUND(Regressions!I180, 1), NA())</f>
        <v>#N/A</v>
      </c>
      <c r="J170" s="345" t="e">
        <f>IF(ISNUMBER(Regressions!K180),ROUND(Regressions!K180, 1), NA())</f>
        <v>#N/A</v>
      </c>
      <c r="K170" s="343" t="e">
        <f>IF(ISNUMBER(Regressions!L180),ROUND(Regressions!L180, 1), NA())</f>
        <v>#N/A</v>
      </c>
      <c r="L170" s="244" t="e">
        <f>IF(ISNUMBER(Regressions!M180),ROUND(Regressions!M180, 1), NA())</f>
        <v>#N/A</v>
      </c>
      <c r="M170" s="344" t="e">
        <f>IF(ISNUMBER(Regressions!N180),ROUND(Regressions!N180, 1), NA())</f>
        <v>#N/A</v>
      </c>
      <c r="N170" s="243" t="e">
        <f>IF(ISNUMBER(Regressions!O180),ROUND(Regressions!O180, 1), NA())</f>
        <v>#N/A</v>
      </c>
      <c r="O170" s="345" t="e">
        <f>IF(ISNUMBER(Regressions!Q180),ROUND(Regressions!Q180, 1), NA())</f>
        <v>#N/A</v>
      </c>
      <c r="P170" s="343" t="e">
        <f>IF(ISNUMBER(Regressions!R180),ROUND(Regressions!R180, 1), NA())</f>
        <v>#N/A</v>
      </c>
      <c r="Q170" s="221" t="e">
        <f>IF(ISNUMBER(Regressions!S180),ROUND(Regressions!S180, 1), NA())</f>
        <v>#N/A</v>
      </c>
      <c r="R170" s="344" t="e">
        <f>IF(ISNUMBER(Regressions!T180),ROUND(Regressions!T180, 1), NA())</f>
        <v>#N/A</v>
      </c>
      <c r="S170" s="243" t="e">
        <f>IF(ISNUMBER(Regressions!U180),ROUND(Regressions!U180, 1), NA())</f>
        <v>#N/A</v>
      </c>
    </row>
    <row xmlns:x14ac="http://schemas.microsoft.com/office/spreadsheetml/2009/9/ac" r="171" x14ac:dyDescent="0.2">
      <c r="A171" s="340" t="str">
        <f>IF(ISBLANK(Regressions!A181), " ", Regressions!A181)</f>
        <v>Dominican Republic</v>
      </c>
      <c r="B171" s="341">
        <f>IF(ISBLANK(Regressions!B181), " ", Regressions!B181)</f>
        <v>2012</v>
      </c>
      <c r="C171" s="346" t="str">
        <f>IF(ISBLANK(Regressions!C181), " ", Regressions!C181)</f>
        <v>Secondary</v>
      </c>
      <c r="D171" s="342">
        <f>IF(ISBLANK(Regressions!D181), " ", Regressions!D181)</f>
        <v>1160690</v>
      </c>
      <c r="E171" s="220" t="e">
        <f>IF(ISNUMBER(Regressions!E181),ROUND(Regressions!E181, 1), NA())</f>
        <v>#N/A</v>
      </c>
      <c r="F171" s="343" t="e">
        <f>IF(ISNUMBER(Regressions!F181),ROUND(Regressions!F181, 1), NA())</f>
        <v>#N/A</v>
      </c>
      <c r="G171" s="242" t="e">
        <f>IF(ISNUMBER(Regressions!G181),ROUND(Regressions!G181, 1), NA())</f>
        <v>#N/A</v>
      </c>
      <c r="H171" s="344" t="e">
        <f>IF(ISNUMBER(Regressions!H181),ROUND(Regressions!H181, 1), NA())</f>
        <v>#N/A</v>
      </c>
      <c r="I171" s="243" t="e">
        <f>IF(ISNUMBER(Regressions!I181),ROUND(Regressions!I181, 1), NA())</f>
        <v>#N/A</v>
      </c>
      <c r="J171" s="345" t="e">
        <f>IF(ISNUMBER(Regressions!K181),ROUND(Regressions!K181, 1), NA())</f>
        <v>#N/A</v>
      </c>
      <c r="K171" s="343" t="e">
        <f>IF(ISNUMBER(Regressions!L181),ROUND(Regressions!L181, 1), NA())</f>
        <v>#N/A</v>
      </c>
      <c r="L171" s="244" t="e">
        <f>IF(ISNUMBER(Regressions!M181),ROUND(Regressions!M181, 1), NA())</f>
        <v>#N/A</v>
      </c>
      <c r="M171" s="344" t="e">
        <f>IF(ISNUMBER(Regressions!N181),ROUND(Regressions!N181, 1), NA())</f>
        <v>#N/A</v>
      </c>
      <c r="N171" s="243" t="e">
        <f>IF(ISNUMBER(Regressions!O181),ROUND(Regressions!O181, 1), NA())</f>
        <v>#N/A</v>
      </c>
      <c r="O171" s="345" t="e">
        <f>IF(ISNUMBER(Regressions!Q181),ROUND(Regressions!Q181, 1), NA())</f>
        <v>#N/A</v>
      </c>
      <c r="P171" s="343" t="e">
        <f>IF(ISNUMBER(Regressions!R181),ROUND(Regressions!R181, 1), NA())</f>
        <v>#N/A</v>
      </c>
      <c r="Q171" s="221" t="e">
        <f>IF(ISNUMBER(Regressions!S181),ROUND(Regressions!S181, 1), NA())</f>
        <v>#N/A</v>
      </c>
      <c r="R171" s="344" t="e">
        <f>IF(ISNUMBER(Regressions!T181),ROUND(Regressions!T181, 1), NA())</f>
        <v>#N/A</v>
      </c>
      <c r="S171" s="243" t="e">
        <f>IF(ISNUMBER(Regressions!U181),ROUND(Regressions!U181, 1), NA())</f>
        <v>#N/A</v>
      </c>
    </row>
    <row xmlns:x14ac="http://schemas.microsoft.com/office/spreadsheetml/2009/9/ac" r="172" x14ac:dyDescent="0.2">
      <c r="A172" s="340" t="str">
        <f>IF(ISBLANK(Regressions!A182), " ", Regressions!A182)</f>
        <v>Dominican Republic</v>
      </c>
      <c r="B172" s="341">
        <f>IF(ISBLANK(Regressions!B182), " ", Regressions!B182)</f>
        <v>2013</v>
      </c>
      <c r="C172" s="346" t="str">
        <f>IF(ISBLANK(Regressions!C182), " ", Regressions!C182)</f>
        <v>Secondary</v>
      </c>
      <c r="D172" s="342">
        <f>IF(ISBLANK(Regressions!D182), " ", Regressions!D182)</f>
        <v>1161253</v>
      </c>
      <c r="E172" s="220" t="e">
        <f>IF(ISNUMBER(Regressions!E182),ROUND(Regressions!E182, 1), NA())</f>
        <v>#N/A</v>
      </c>
      <c r="F172" s="343" t="e">
        <f>IF(ISNUMBER(Regressions!F182),ROUND(Regressions!F182, 1), NA())</f>
        <v>#N/A</v>
      </c>
      <c r="G172" s="242" t="e">
        <f>IF(ISNUMBER(Regressions!G182),ROUND(Regressions!G182, 1), NA())</f>
        <v>#N/A</v>
      </c>
      <c r="H172" s="344" t="e">
        <f>IF(ISNUMBER(Regressions!H182),ROUND(Regressions!H182, 1), NA())</f>
        <v>#N/A</v>
      </c>
      <c r="I172" s="243" t="e">
        <f>IF(ISNUMBER(Regressions!I182),ROUND(Regressions!I182, 1), NA())</f>
        <v>#N/A</v>
      </c>
      <c r="J172" s="345" t="e">
        <f>IF(ISNUMBER(Regressions!K182),ROUND(Regressions!K182, 1), NA())</f>
        <v>#N/A</v>
      </c>
      <c r="K172" s="343" t="e">
        <f>IF(ISNUMBER(Regressions!L182),ROUND(Regressions!L182, 1), NA())</f>
        <v>#N/A</v>
      </c>
      <c r="L172" s="244" t="e">
        <f>IF(ISNUMBER(Regressions!M182),ROUND(Regressions!M182, 1), NA())</f>
        <v>#N/A</v>
      </c>
      <c r="M172" s="344" t="e">
        <f>IF(ISNUMBER(Regressions!N182),ROUND(Regressions!N182, 1), NA())</f>
        <v>#N/A</v>
      </c>
      <c r="N172" s="243" t="e">
        <f>IF(ISNUMBER(Regressions!O182),ROUND(Regressions!O182, 1), NA())</f>
        <v>#N/A</v>
      </c>
      <c r="O172" s="345" t="e">
        <f>IF(ISNUMBER(Regressions!Q182),ROUND(Regressions!Q182, 1), NA())</f>
        <v>#N/A</v>
      </c>
      <c r="P172" s="343" t="e">
        <f>IF(ISNUMBER(Regressions!R182),ROUND(Regressions!R182, 1), NA())</f>
        <v>#N/A</v>
      </c>
      <c r="Q172" s="221" t="e">
        <f>IF(ISNUMBER(Regressions!S182),ROUND(Regressions!S182, 1), NA())</f>
        <v>#N/A</v>
      </c>
      <c r="R172" s="344" t="e">
        <f>IF(ISNUMBER(Regressions!T182),ROUND(Regressions!T182, 1), NA())</f>
        <v>#N/A</v>
      </c>
      <c r="S172" s="243" t="e">
        <f>IF(ISNUMBER(Regressions!U182),ROUND(Regressions!U182, 1), NA())</f>
        <v>#N/A</v>
      </c>
    </row>
    <row xmlns:x14ac="http://schemas.microsoft.com/office/spreadsheetml/2009/9/ac" r="173" x14ac:dyDescent="0.2">
      <c r="A173" s="340" t="str">
        <f>IF(ISBLANK(Regressions!A183), " ", Regressions!A183)</f>
        <v>Dominican Republic</v>
      </c>
      <c r="B173" s="341">
        <f>IF(ISBLANK(Regressions!B183), " ", Regressions!B183)</f>
        <v>2014</v>
      </c>
      <c r="C173" s="346" t="str">
        <f>IF(ISBLANK(Regressions!C183), " ", Regressions!C183)</f>
        <v>Secondary</v>
      </c>
      <c r="D173" s="342">
        <f>IF(ISBLANK(Regressions!D183), " ", Regressions!D183)</f>
        <v>1161735</v>
      </c>
      <c r="E173" s="220" t="e">
        <f>IF(ISNUMBER(Regressions!E183),ROUND(Regressions!E183, 1), NA())</f>
        <v>#N/A</v>
      </c>
      <c r="F173" s="343" t="e">
        <f>IF(ISNUMBER(Regressions!F183),ROUND(Regressions!F183, 1), NA())</f>
        <v>#N/A</v>
      </c>
      <c r="G173" s="242" t="e">
        <f>IF(ISNUMBER(Regressions!G183),ROUND(Regressions!G183, 1), NA())</f>
        <v>#N/A</v>
      </c>
      <c r="H173" s="344" t="e">
        <f>IF(ISNUMBER(Regressions!H183),ROUND(Regressions!H183, 1), NA())</f>
        <v>#N/A</v>
      </c>
      <c r="I173" s="243" t="e">
        <f>IF(ISNUMBER(Regressions!I183),ROUND(Regressions!I183, 1), NA())</f>
        <v>#N/A</v>
      </c>
      <c r="J173" s="345" t="e">
        <f>IF(ISNUMBER(Regressions!K183),ROUND(Regressions!K183, 1), NA())</f>
        <v>#N/A</v>
      </c>
      <c r="K173" s="343" t="e">
        <f>IF(ISNUMBER(Regressions!L183),ROUND(Regressions!L183, 1), NA())</f>
        <v>#N/A</v>
      </c>
      <c r="L173" s="244" t="e">
        <f>IF(ISNUMBER(Regressions!M183),ROUND(Regressions!M183, 1), NA())</f>
        <v>#N/A</v>
      </c>
      <c r="M173" s="344" t="e">
        <f>IF(ISNUMBER(Regressions!N183),ROUND(Regressions!N183, 1), NA())</f>
        <v>#N/A</v>
      </c>
      <c r="N173" s="243" t="e">
        <f>IF(ISNUMBER(Regressions!O183),ROUND(Regressions!O183, 1), NA())</f>
        <v>#N/A</v>
      </c>
      <c r="O173" s="345" t="e">
        <f>IF(ISNUMBER(Regressions!Q183),ROUND(Regressions!Q183, 1), NA())</f>
        <v>#N/A</v>
      </c>
      <c r="P173" s="343" t="e">
        <f>IF(ISNUMBER(Regressions!R183),ROUND(Regressions!R183, 1), NA())</f>
        <v>#N/A</v>
      </c>
      <c r="Q173" s="221" t="e">
        <f>IF(ISNUMBER(Regressions!S183),ROUND(Regressions!S183, 1), NA())</f>
        <v>#N/A</v>
      </c>
      <c r="R173" s="344" t="e">
        <f>IF(ISNUMBER(Regressions!T183),ROUND(Regressions!T183, 1), NA())</f>
        <v>#N/A</v>
      </c>
      <c r="S173" s="243" t="e">
        <f>IF(ISNUMBER(Regressions!U183),ROUND(Regressions!U183, 1), NA())</f>
        <v>#N/A</v>
      </c>
    </row>
    <row xmlns:x14ac="http://schemas.microsoft.com/office/spreadsheetml/2009/9/ac" r="174" x14ac:dyDescent="0.2">
      <c r="A174" s="340" t="str">
        <f>IF(ISBLANK(Regressions!A184), " ", Regressions!A184)</f>
        <v>Dominican Republic</v>
      </c>
      <c r="B174" s="341">
        <f>IF(ISBLANK(Regressions!B184), " ", Regressions!B184)</f>
        <v>2015</v>
      </c>
      <c r="C174" s="346" t="str">
        <f>IF(ISBLANK(Regressions!C184), " ", Regressions!C184)</f>
        <v>Secondary</v>
      </c>
      <c r="D174" s="342">
        <f>IF(ISBLANK(Regressions!D184), " ", Regressions!D184)</f>
        <v>1162171</v>
      </c>
      <c r="E174" s="220" t="e">
        <f>IF(ISNUMBER(Regressions!E184),ROUND(Regressions!E184, 1), NA())</f>
        <v>#N/A</v>
      </c>
      <c r="F174" s="343">
        <f>IF(ISNUMBER(Regressions!F184),ROUND(Regressions!F184, 1), NA())</f>
        <v>86.6</v>
      </c>
      <c r="G174" s="242" t="e">
        <f>IF(ISNUMBER(Regressions!G184),ROUND(Regressions!G184, 1), NA())</f>
        <v>#N/A</v>
      </c>
      <c r="H174" s="344" t="e">
        <f>IF(ISNUMBER(Regressions!H184),ROUND(Regressions!H184, 1), NA())</f>
        <v>#N/A</v>
      </c>
      <c r="I174" s="243">
        <f>IF(ISNUMBER(Regressions!I184),ROUND(Regressions!I184, 1), NA())</f>
        <v>13.4</v>
      </c>
      <c r="J174" s="345" t="e">
        <f>IF(ISNUMBER(Regressions!K184),ROUND(Regressions!K184, 1), NA())</f>
        <v>#N/A</v>
      </c>
      <c r="K174" s="343" t="e">
        <f>IF(ISNUMBER(Regressions!L184),ROUND(Regressions!L184, 1), NA())</f>
        <v>#N/A</v>
      </c>
      <c r="L174" s="244">
        <f>IF(ISNUMBER(Regressions!M184),ROUND(Regressions!M184, 1), NA())</f>
        <v>80.7</v>
      </c>
      <c r="M174" s="344" t="e">
        <f>IF(ISNUMBER(Regressions!N184),ROUND(Regressions!N184, 1), NA())</f>
        <v>#N/A</v>
      </c>
      <c r="N174" s="243" t="e">
        <f>IF(ISNUMBER(Regressions!O184),ROUND(Regressions!O184, 1), NA())</f>
        <v>#N/A</v>
      </c>
      <c r="O174" s="345" t="e">
        <f>IF(ISNUMBER(Regressions!Q184),ROUND(Regressions!Q184, 1), NA())</f>
        <v>#N/A</v>
      </c>
      <c r="P174" s="343" t="e">
        <f>IF(ISNUMBER(Regressions!R184),ROUND(Regressions!R184, 1), NA())</f>
        <v>#N/A</v>
      </c>
      <c r="Q174" s="221" t="e">
        <f>IF(ISNUMBER(Regressions!S184),ROUND(Regressions!S184, 1), NA())</f>
        <v>#N/A</v>
      </c>
      <c r="R174" s="344" t="e">
        <f>IF(ISNUMBER(Regressions!T184),ROUND(Regressions!T184, 1), NA())</f>
        <v>#N/A</v>
      </c>
      <c r="S174" s="243" t="e">
        <f>IF(ISNUMBER(Regressions!U184),ROUND(Regressions!U184, 1), NA())</f>
        <v>#N/A</v>
      </c>
    </row>
    <row xmlns:x14ac="http://schemas.microsoft.com/office/spreadsheetml/2009/9/ac" r="175" x14ac:dyDescent="0.2">
      <c r="A175" s="340" t="str">
        <f>IF(ISBLANK(Regressions!A185), " ", Regressions!A185)</f>
        <v>Dominican Republic</v>
      </c>
      <c r="B175" s="341">
        <f>IF(ISBLANK(Regressions!B185), " ", Regressions!B185)</f>
        <v>2016</v>
      </c>
      <c r="C175" s="346" t="str">
        <f>IF(ISBLANK(Regressions!C185), " ", Regressions!C185)</f>
        <v>Secondary</v>
      </c>
      <c r="D175" s="342">
        <f>IF(ISBLANK(Regressions!D185), " ", Regressions!D185)</f>
        <v>1162769</v>
      </c>
      <c r="E175" s="220" t="e">
        <f>IF(ISNUMBER(Regressions!E185),ROUND(Regressions!E185, 1), NA())</f>
        <v>#N/A</v>
      </c>
      <c r="F175" s="343">
        <f>IF(ISNUMBER(Regressions!F185),ROUND(Regressions!F185, 1), NA())</f>
        <v>86.6</v>
      </c>
      <c r="G175" s="242" t="e">
        <f>IF(ISNUMBER(Regressions!G185),ROUND(Regressions!G185, 1), NA())</f>
        <v>#N/A</v>
      </c>
      <c r="H175" s="344" t="e">
        <f>IF(ISNUMBER(Regressions!H185),ROUND(Regressions!H185, 1), NA())</f>
        <v>#N/A</v>
      </c>
      <c r="I175" s="243">
        <f>IF(ISNUMBER(Regressions!I185),ROUND(Regressions!I185, 1), NA())</f>
        <v>13.4</v>
      </c>
      <c r="J175" s="345" t="e">
        <f>IF(ISNUMBER(Regressions!K185),ROUND(Regressions!K185, 1), NA())</f>
        <v>#N/A</v>
      </c>
      <c r="K175" s="343" t="e">
        <f>IF(ISNUMBER(Regressions!L185),ROUND(Regressions!L185, 1), NA())</f>
        <v>#N/A</v>
      </c>
      <c r="L175" s="244">
        <f>IF(ISNUMBER(Regressions!M185),ROUND(Regressions!M185, 1), NA())</f>
        <v>80.7</v>
      </c>
      <c r="M175" s="344" t="e">
        <f>IF(ISNUMBER(Regressions!N185),ROUND(Regressions!N185, 1), NA())</f>
        <v>#N/A</v>
      </c>
      <c r="N175" s="243" t="e">
        <f>IF(ISNUMBER(Regressions!O185),ROUND(Regressions!O185, 1), NA())</f>
        <v>#N/A</v>
      </c>
      <c r="O175" s="345" t="e">
        <f>IF(ISNUMBER(Regressions!Q185),ROUND(Regressions!Q185, 1), NA())</f>
        <v>#N/A</v>
      </c>
      <c r="P175" s="343" t="e">
        <f>IF(ISNUMBER(Regressions!R185),ROUND(Regressions!R185, 1), NA())</f>
        <v>#N/A</v>
      </c>
      <c r="Q175" s="221" t="e">
        <f>IF(ISNUMBER(Regressions!S185),ROUND(Regressions!S185, 1), NA())</f>
        <v>#N/A</v>
      </c>
      <c r="R175" s="344" t="e">
        <f>IF(ISNUMBER(Regressions!T185),ROUND(Regressions!T185, 1), NA())</f>
        <v>#N/A</v>
      </c>
      <c r="S175" s="243" t="e">
        <f>IF(ISNUMBER(Regressions!U185),ROUND(Regressions!U185, 1), NA())</f>
        <v>#N/A</v>
      </c>
    </row>
    <row xmlns:x14ac="http://schemas.microsoft.com/office/spreadsheetml/2009/9/ac" r="176" x14ac:dyDescent="0.2">
      <c r="A176" s="340" t="str">
        <f>IF(ISBLANK(Regressions!A186), " ", Regressions!A186)</f>
        <v>Dominican Republic</v>
      </c>
      <c r="B176" s="341">
        <f>IF(ISBLANK(Regressions!B186), " ", Regressions!B186)</f>
        <v>2017</v>
      </c>
      <c r="C176" s="346" t="str">
        <f>IF(ISBLANK(Regressions!C186), " ", Regressions!C186)</f>
        <v>Secondary</v>
      </c>
      <c r="D176" s="342">
        <f>IF(ISBLANK(Regressions!D186), " ", Regressions!D186)</f>
        <v>1159698</v>
      </c>
      <c r="E176" s="220" t="e">
        <f>IF(ISNUMBER(Regressions!E186),ROUND(Regressions!E186, 1), NA())</f>
        <v>#N/A</v>
      </c>
      <c r="F176" s="343">
        <f>IF(ISNUMBER(Regressions!F186),ROUND(Regressions!F186, 1), NA())</f>
        <v>86.6</v>
      </c>
      <c r="G176" s="242" t="e">
        <f>IF(ISNUMBER(Regressions!G186),ROUND(Regressions!G186, 1), NA())</f>
        <v>#N/A</v>
      </c>
      <c r="H176" s="344" t="e">
        <f>IF(ISNUMBER(Regressions!H186),ROUND(Regressions!H186, 1), NA())</f>
        <v>#N/A</v>
      </c>
      <c r="I176" s="243">
        <f>IF(ISNUMBER(Regressions!I186),ROUND(Regressions!I186, 1), NA())</f>
        <v>13.4</v>
      </c>
      <c r="J176" s="345" t="e">
        <f>IF(ISNUMBER(Regressions!K186),ROUND(Regressions!K186, 1), NA())</f>
        <v>#N/A</v>
      </c>
      <c r="K176" s="343" t="e">
        <f>IF(ISNUMBER(Regressions!L186),ROUND(Regressions!L186, 1), NA())</f>
        <v>#N/A</v>
      </c>
      <c r="L176" s="244">
        <f>IF(ISNUMBER(Regressions!M186),ROUND(Regressions!M186, 1), NA())</f>
        <v>80.7</v>
      </c>
      <c r="M176" s="344" t="e">
        <f>IF(ISNUMBER(Regressions!N186),ROUND(Regressions!N186, 1), NA())</f>
        <v>#N/A</v>
      </c>
      <c r="N176" s="243" t="e">
        <f>IF(ISNUMBER(Regressions!O186),ROUND(Regressions!O186, 1), NA())</f>
        <v>#N/A</v>
      </c>
      <c r="O176" s="345" t="e">
        <f>IF(ISNUMBER(Regressions!Q186),ROUND(Regressions!Q186, 1), NA())</f>
        <v>#N/A</v>
      </c>
      <c r="P176" s="343" t="e">
        <f>IF(ISNUMBER(Regressions!R186),ROUND(Regressions!R186, 1), NA())</f>
        <v>#N/A</v>
      </c>
      <c r="Q176" s="221">
        <f>IF(ISNUMBER(Regressions!S186),ROUND(Regressions!S186, 1), NA())</f>
        <v>85.9</v>
      </c>
      <c r="R176" s="344" t="e">
        <f>IF(ISNUMBER(Regressions!T186),ROUND(Regressions!T186, 1), NA())</f>
        <v>#N/A</v>
      </c>
      <c r="S176" s="243" t="e">
        <f>IF(ISNUMBER(Regressions!U186),ROUND(Regressions!U186, 1), NA())</f>
        <v>#N/A</v>
      </c>
    </row>
    <row xmlns:x14ac="http://schemas.microsoft.com/office/spreadsheetml/2009/9/ac" r="177" x14ac:dyDescent="0.2">
      <c r="A177" s="340" t="str">
        <f>IF(ISBLANK(Regressions!A187), " ", Regressions!A187)</f>
        <v>Dominican Republic</v>
      </c>
      <c r="B177" s="341">
        <f>IF(ISBLANK(Regressions!B187), " ", Regressions!B187)</f>
        <v>2018</v>
      </c>
      <c r="C177" s="346" t="str">
        <f>IF(ISBLANK(Regressions!C187), " ", Regressions!C187)</f>
        <v>Secondary</v>
      </c>
      <c r="D177" s="342">
        <f>IF(ISBLANK(Regressions!D187), " ", Regressions!D187)</f>
        <v>1156779</v>
      </c>
      <c r="E177" s="220" t="e">
        <f>IF(ISNUMBER(Regressions!E187),ROUND(Regressions!E187, 1), NA())</f>
        <v>#N/A</v>
      </c>
      <c r="F177" s="343">
        <f>IF(ISNUMBER(Regressions!F187),ROUND(Regressions!F187, 1), NA())</f>
        <v>86.6</v>
      </c>
      <c r="G177" s="242" t="e">
        <f>IF(ISNUMBER(Regressions!G187),ROUND(Regressions!G187, 1), NA())</f>
        <v>#N/A</v>
      </c>
      <c r="H177" s="344" t="e">
        <f>IF(ISNUMBER(Regressions!H187),ROUND(Regressions!H187, 1), NA())</f>
        <v>#N/A</v>
      </c>
      <c r="I177" s="243">
        <f>IF(ISNUMBER(Regressions!I187),ROUND(Regressions!I187, 1), NA())</f>
        <v>13.4</v>
      </c>
      <c r="J177" s="345" t="e">
        <f>IF(ISNUMBER(Regressions!K187),ROUND(Regressions!K187, 1), NA())</f>
        <v>#N/A</v>
      </c>
      <c r="K177" s="343" t="e">
        <f>IF(ISNUMBER(Regressions!L187),ROUND(Regressions!L187, 1), NA())</f>
        <v>#N/A</v>
      </c>
      <c r="L177" s="244">
        <f>IF(ISNUMBER(Regressions!M187),ROUND(Regressions!M187, 1), NA())</f>
        <v>80.7</v>
      </c>
      <c r="M177" s="344" t="e">
        <f>IF(ISNUMBER(Regressions!N187),ROUND(Regressions!N187, 1), NA())</f>
        <v>#N/A</v>
      </c>
      <c r="N177" s="243" t="e">
        <f>IF(ISNUMBER(Regressions!O187),ROUND(Regressions!O187, 1), NA())</f>
        <v>#N/A</v>
      </c>
      <c r="O177" s="345" t="e">
        <f>IF(ISNUMBER(Regressions!Q187),ROUND(Regressions!Q187, 1), NA())</f>
        <v>#N/A</v>
      </c>
      <c r="P177" s="343" t="e">
        <f>IF(ISNUMBER(Regressions!R187),ROUND(Regressions!R187, 1), NA())</f>
        <v>#N/A</v>
      </c>
      <c r="Q177" s="221">
        <f>IF(ISNUMBER(Regressions!S187),ROUND(Regressions!S187, 1), NA())</f>
        <v>85.9</v>
      </c>
      <c r="R177" s="344" t="e">
        <f>IF(ISNUMBER(Regressions!T187),ROUND(Regressions!T187, 1), NA())</f>
        <v>#N/A</v>
      </c>
      <c r="S177" s="243" t="e">
        <f>IF(ISNUMBER(Regressions!U187),ROUND(Regressions!U187, 1), NA())</f>
        <v>#N/A</v>
      </c>
    </row>
    <row xmlns:x14ac="http://schemas.microsoft.com/office/spreadsheetml/2009/9/ac" r="178" x14ac:dyDescent="0.2">
      <c r="A178" s="340" t="str">
        <f>IF(ISBLANK(Regressions!A188), " ", Regressions!A188)</f>
        <v>Dominican Republic</v>
      </c>
      <c r="B178" s="341">
        <f>IF(ISBLANK(Regressions!B188), " ", Regressions!B188)</f>
        <v>2019</v>
      </c>
      <c r="C178" s="346" t="str">
        <f>IF(ISBLANK(Regressions!C188), " ", Regressions!C188)</f>
        <v>Secondary</v>
      </c>
      <c r="D178" s="342">
        <f>IF(ISBLANK(Regressions!D188), " ", Regressions!D188)</f>
        <v>1152781</v>
      </c>
      <c r="E178" s="220" t="e">
        <f>IF(ISNUMBER(Regressions!E188),ROUND(Regressions!E188, 1), NA())</f>
        <v>#N/A</v>
      </c>
      <c r="F178" s="343">
        <f>IF(ISNUMBER(Regressions!F188),ROUND(Regressions!F188, 1), NA())</f>
        <v>86.6</v>
      </c>
      <c r="G178" s="242" t="e">
        <f>IF(ISNUMBER(Regressions!G188),ROUND(Regressions!G188, 1), NA())</f>
        <v>#N/A</v>
      </c>
      <c r="H178" s="344" t="e">
        <f>IF(ISNUMBER(Regressions!H188),ROUND(Regressions!H188, 1), NA())</f>
        <v>#N/A</v>
      </c>
      <c r="I178" s="243">
        <f>IF(ISNUMBER(Regressions!I188),ROUND(Regressions!I188, 1), NA())</f>
        <v>13.4</v>
      </c>
      <c r="J178" s="345" t="e">
        <f>IF(ISNUMBER(Regressions!K188),ROUND(Regressions!K188, 1), NA())</f>
        <v>#N/A</v>
      </c>
      <c r="K178" s="343" t="e">
        <f>IF(ISNUMBER(Regressions!L188),ROUND(Regressions!L188, 1), NA())</f>
        <v>#N/A</v>
      </c>
      <c r="L178" s="244">
        <f>IF(ISNUMBER(Regressions!M188),ROUND(Regressions!M188, 1), NA())</f>
        <v>80.7</v>
      </c>
      <c r="M178" s="344" t="e">
        <f>IF(ISNUMBER(Regressions!N188),ROUND(Regressions!N188, 1), NA())</f>
        <v>#N/A</v>
      </c>
      <c r="N178" s="243" t="e">
        <f>IF(ISNUMBER(Regressions!O188),ROUND(Regressions!O188, 1), NA())</f>
        <v>#N/A</v>
      </c>
      <c r="O178" s="345" t="e">
        <f>IF(ISNUMBER(Regressions!Q188),ROUND(Regressions!Q188, 1), NA())</f>
        <v>#N/A</v>
      </c>
      <c r="P178" s="343" t="e">
        <f>IF(ISNUMBER(Regressions!R188),ROUND(Regressions!R188, 1), NA())</f>
        <v>#N/A</v>
      </c>
      <c r="Q178" s="221">
        <f>IF(ISNUMBER(Regressions!S188),ROUND(Regressions!S188, 1), NA())</f>
        <v>85.9</v>
      </c>
      <c r="R178" s="344" t="e">
        <f>IF(ISNUMBER(Regressions!T188),ROUND(Regressions!T188, 1), NA())</f>
        <v>#N/A</v>
      </c>
      <c r="S178" s="243" t="e">
        <f>IF(ISNUMBER(Regressions!U188),ROUND(Regressions!U188, 1), NA())</f>
        <v>#N/A</v>
      </c>
    </row>
    <row xmlns:x14ac="http://schemas.microsoft.com/office/spreadsheetml/2009/9/ac" r="179" x14ac:dyDescent="0.2">
      <c r="A179" s="340" t="str">
        <f>IF(ISBLANK(Regressions!A189), " ", Regressions!A189)</f>
        <v>Dominican Republic</v>
      </c>
      <c r="B179" s="341">
        <f>IF(ISBLANK(Regressions!B189), " ", Regressions!B189)</f>
        <v>2020</v>
      </c>
      <c r="C179" s="346" t="str">
        <f>IF(ISBLANK(Regressions!C189), " ", Regressions!C189)</f>
        <v>Secondary</v>
      </c>
      <c r="D179" s="342">
        <f>IF(ISBLANK(Regressions!D189), " ", Regressions!D189)</f>
        <v>1149078</v>
      </c>
      <c r="E179" s="220" t="e">
        <f>IF(ISNUMBER(Regressions!E189),ROUND(Regressions!E189, 1), NA())</f>
        <v>#N/A</v>
      </c>
      <c r="F179" s="343">
        <f>IF(ISNUMBER(Regressions!F189),ROUND(Regressions!F189, 1), NA())</f>
        <v>86.6</v>
      </c>
      <c r="G179" s="242" t="e">
        <f>IF(ISNUMBER(Regressions!G189),ROUND(Regressions!G189, 1), NA())</f>
        <v>#N/A</v>
      </c>
      <c r="H179" s="344" t="e">
        <f>IF(ISNUMBER(Regressions!H189),ROUND(Regressions!H189, 1), NA())</f>
        <v>#N/A</v>
      </c>
      <c r="I179" s="243">
        <f>IF(ISNUMBER(Regressions!I189),ROUND(Regressions!I189, 1), NA())</f>
        <v>13.4</v>
      </c>
      <c r="J179" s="345" t="e">
        <f>IF(ISNUMBER(Regressions!K189),ROUND(Regressions!K189, 1), NA())</f>
        <v>#N/A</v>
      </c>
      <c r="K179" s="343" t="e">
        <f>IF(ISNUMBER(Regressions!L189),ROUND(Regressions!L189, 1), NA())</f>
        <v>#N/A</v>
      </c>
      <c r="L179" s="244">
        <f>IF(ISNUMBER(Regressions!M189),ROUND(Regressions!M189, 1), NA())</f>
        <v>80.7</v>
      </c>
      <c r="M179" s="344" t="e">
        <f>IF(ISNUMBER(Regressions!N189),ROUND(Regressions!N189, 1), NA())</f>
        <v>#N/A</v>
      </c>
      <c r="N179" s="243" t="e">
        <f>IF(ISNUMBER(Regressions!O189),ROUND(Regressions!O189, 1), NA())</f>
        <v>#N/A</v>
      </c>
      <c r="O179" s="345" t="e">
        <f>IF(ISNUMBER(Regressions!Q189),ROUND(Regressions!Q189, 1), NA())</f>
        <v>#N/A</v>
      </c>
      <c r="P179" s="343" t="e">
        <f>IF(ISNUMBER(Regressions!R189),ROUND(Regressions!R189, 1), NA())</f>
        <v>#N/A</v>
      </c>
      <c r="Q179" s="221">
        <f>IF(ISNUMBER(Regressions!S189),ROUND(Regressions!S189, 1), NA())</f>
        <v>85.9</v>
      </c>
      <c r="R179" s="344" t="e">
        <f>IF(ISNUMBER(Regressions!T189),ROUND(Regressions!T189, 1), NA())</f>
        <v>#N/A</v>
      </c>
      <c r="S179" s="243" t="e">
        <f>IF(ISNUMBER(Regressions!U189),ROUND(Regressions!U189, 1), NA())</f>
        <v>#N/A</v>
      </c>
    </row>
    <row xmlns:x14ac="http://schemas.microsoft.com/office/spreadsheetml/2009/9/ac" r="180" x14ac:dyDescent="0.2">
      <c r="A180" s="400" t="str">
        <f>IF(ISBLANK(Regressions!A190), " ", Regressions!A190)</f>
        <v>Dominican Republic</v>
      </c>
      <c r="B180" s="401">
        <f>IF(ISBLANK(Regressions!B190), " ", Regressions!B190)</f>
        <v>2021</v>
      </c>
      <c r="C180" s="402" t="str">
        <f>IF(ISBLANK(Regressions!C190), " ", Regressions!C190)</f>
        <v>Secondary</v>
      </c>
      <c r="D180" s="403">
        <f>IF(ISBLANK(Regressions!D190), " ", Regressions!D190)</f>
        <v>1145188</v>
      </c>
      <c r="E180" s="406" t="e">
        <f>IF(ISNUMBER(Regressions!E190),ROUND(Regressions!E190, 1), NA())</f>
        <v>#N/A</v>
      </c>
      <c r="F180" s="404">
        <f>IF(ISNUMBER(Regressions!F190),ROUND(Regressions!F190, 1), NA())</f>
        <v>86.6</v>
      </c>
      <c r="G180" s="407" t="e">
        <f>IF(ISNUMBER(Regressions!G190),ROUND(Regressions!G190, 1), NA())</f>
        <v>#N/A</v>
      </c>
      <c r="H180" s="405" t="e">
        <f>IF(ISNUMBER(Regressions!H190),ROUND(Regressions!H190, 1), NA())</f>
        <v>#N/A</v>
      </c>
      <c r="I180" s="408">
        <f>IF(ISNUMBER(Regressions!I190),ROUND(Regressions!I190, 1), NA())</f>
        <v>13.4</v>
      </c>
      <c r="J180" s="406" t="e">
        <f>IF(ISNUMBER(Regressions!K190),ROUND(Regressions!K190, 1), NA())</f>
        <v>#N/A</v>
      </c>
      <c r="K180" s="404" t="e">
        <f>IF(ISNUMBER(Regressions!L190),ROUND(Regressions!L190, 1), NA())</f>
        <v>#N/A</v>
      </c>
      <c r="L180" s="409">
        <f>IF(ISNUMBER(Regressions!M190),ROUND(Regressions!M190, 1), NA())</f>
        <v>80.7</v>
      </c>
      <c r="M180" s="405" t="e">
        <f>IF(ISNUMBER(Regressions!N190),ROUND(Regressions!N190, 1), NA())</f>
        <v>#N/A</v>
      </c>
      <c r="N180" s="408" t="e">
        <f>IF(ISNUMBER(Regressions!O190),ROUND(Regressions!O190, 1), NA())</f>
        <v>#N/A</v>
      </c>
      <c r="O180" s="406" t="e">
        <f>IF(ISNUMBER(Regressions!Q190),ROUND(Regressions!Q190, 1), NA())</f>
        <v>#N/A</v>
      </c>
      <c r="P180" s="404" t="e">
        <f>IF(ISNUMBER(Regressions!R190),ROUND(Regressions!R190, 1), NA())</f>
        <v>#N/A</v>
      </c>
      <c r="Q180" s="410">
        <f>IF(ISNUMBER(Regressions!S190),ROUND(Regressions!S190, 1), NA())</f>
        <v>85.9</v>
      </c>
      <c r="R180" s="405" t="e">
        <f>IF(ISNUMBER(Regressions!T190),ROUND(Regressions!T190, 1), NA())</f>
        <v>#N/A</v>
      </c>
      <c r="S180" s="408" t="e">
        <f>IF(ISNUMBER(Regressions!U190),ROUND(Regressions!U190, 1), NA())</f>
        <v>#N/A</v>
      </c>
      <c r="T180" s="399"/>
      <c r="U180" s="399"/>
      <c r="V180" s="399"/>
      <c r="W180" s="399"/>
      <c r="X180" s="399"/>
      <c r="Y180" s="399"/>
      <c r="Z180" s="399"/>
      <c r="AA180" s="399"/>
      <c r="AB180" s="399"/>
      <c r="AC180" s="399"/>
    </row>
    <row xmlns:x14ac="http://schemas.microsoft.com/office/spreadsheetml/2009/9/ac" r="181" x14ac:dyDescent="0.2">
      <c r="A181" s="340" t="str">
        <f>IF(ISBLANK(Regressions!A191), " ", Regressions!A191)</f>
        <v>Dominican Republic</v>
      </c>
      <c r="B181" s="341">
        <f>IF(ISBLANK(Regressions!B191), " ", Regressions!B191)</f>
        <v>2022</v>
      </c>
      <c r="C181" s="346" t="str">
        <f>IF(ISBLANK(Regressions!C191), " ", Regressions!C191)</f>
        <v>Secondary</v>
      </c>
      <c r="D181" s="342">
        <f>IF(ISBLANK(Regressions!D191), " ", Regressions!D191)</f>
        <v>1141408</v>
      </c>
      <c r="E181" s="220" t="e">
        <f>IF(ISNUMBER(Regressions!E191),ROUND(Regressions!E191, 1), NA())</f>
        <v>#N/A</v>
      </c>
      <c r="F181" s="343">
        <f>IF(ISNUMBER(Regressions!F191),ROUND(Regressions!F191, 1), NA())</f>
        <v>86.6</v>
      </c>
      <c r="G181" s="242" t="e">
        <f>IF(ISNUMBER(Regressions!G191),ROUND(Regressions!G191, 1), NA())</f>
        <v>#N/A</v>
      </c>
      <c r="H181" s="344" t="e">
        <f>IF(ISNUMBER(Regressions!H191),ROUND(Regressions!H191, 1), NA())</f>
        <v>#N/A</v>
      </c>
      <c r="I181" s="243">
        <f>IF(ISNUMBER(Regressions!I191),ROUND(Regressions!I191, 1), NA())</f>
        <v>13.4</v>
      </c>
      <c r="J181" s="345" t="e">
        <f>IF(ISNUMBER(Regressions!K191),ROUND(Regressions!K191, 1), NA())</f>
        <v>#N/A</v>
      </c>
      <c r="K181" s="343" t="e">
        <f>IF(ISNUMBER(Regressions!L191),ROUND(Regressions!L191, 1), NA())</f>
        <v>#N/A</v>
      </c>
      <c r="L181" s="244">
        <f>IF(ISNUMBER(Regressions!M191),ROUND(Regressions!M191, 1), NA())</f>
        <v>80.7</v>
      </c>
      <c r="M181" s="344" t="e">
        <f>IF(ISNUMBER(Regressions!N191),ROUND(Regressions!N191, 1), NA())</f>
        <v>#N/A</v>
      </c>
      <c r="N181" s="243" t="e">
        <f>IF(ISNUMBER(Regressions!O191),ROUND(Regressions!O191, 1), NA())</f>
        <v>#N/A</v>
      </c>
      <c r="O181" s="345" t="e">
        <f>IF(ISNUMBER(Regressions!Q191),ROUND(Regressions!Q191, 1), NA())</f>
        <v>#N/A</v>
      </c>
      <c r="P181" s="343" t="e">
        <f>IF(ISNUMBER(Regressions!R191),ROUND(Regressions!R191, 1), NA())</f>
        <v>#N/A</v>
      </c>
      <c r="Q181" s="221">
        <f>IF(ISNUMBER(Regressions!S191),ROUND(Regressions!S191, 1), NA())</f>
        <v>85.9</v>
      </c>
      <c r="R181" s="344" t="e">
        <f>IF(ISNUMBER(Regressions!T191),ROUND(Regressions!T191, 1), NA())</f>
        <v>#N/A</v>
      </c>
      <c r="S181" s="243" t="e">
        <f>IF(ISNUMBER(Regressions!U191),ROUND(Regressions!U191, 1), NA())</f>
        <v>#N/A</v>
      </c>
    </row>
    <row xmlns:x14ac="http://schemas.microsoft.com/office/spreadsheetml/2009/9/ac" r="182" x14ac:dyDescent="0.2">
      <c r="A182" s="347" t="str">
        <f>IF(ISBLANK(Regressions!A192), " ", Regressions!A192)</f>
        <v>Dominican Republic</v>
      </c>
      <c r="B182" s="348">
        <f>IF(ISBLANK(Regressions!B192), " ", Regressions!B192)</f>
        <v>2023</v>
      </c>
      <c r="C182" s="349" t="str">
        <f>IF(ISBLANK(Regressions!C192), " ", Regressions!C192)</f>
        <v>Secondary</v>
      </c>
      <c r="D182" s="350">
        <f>IF(ISBLANK(Regressions!D192), " ", Regressions!D192)</f>
        <v>1138129</v>
      </c>
      <c r="E182" s="351" t="e">
        <f>IF(ISNUMBER(Regressions!E192),ROUND(Regressions!E192, 1), NA())</f>
        <v>#N/A</v>
      </c>
      <c r="F182" s="352">
        <f>IF(ISNUMBER(Regressions!F192),ROUND(Regressions!F192, 1), NA())</f>
        <v>86.6</v>
      </c>
      <c r="G182" s="353" t="e">
        <f>IF(ISNUMBER(Regressions!G192),ROUND(Regressions!G192, 1), NA())</f>
        <v>#N/A</v>
      </c>
      <c r="H182" s="354" t="e">
        <f>IF(ISNUMBER(Regressions!H192),ROUND(Regressions!H192, 1), NA())</f>
        <v>#N/A</v>
      </c>
      <c r="I182" s="355">
        <f>IF(ISNUMBER(Regressions!I192),ROUND(Regressions!I192, 1), NA())</f>
        <v>13.4</v>
      </c>
      <c r="J182" s="356" t="e">
        <f>IF(ISNUMBER(Regressions!K192),ROUND(Regressions!K192, 1), NA())</f>
        <v>#N/A</v>
      </c>
      <c r="K182" s="352" t="e">
        <f>IF(ISNUMBER(Regressions!L192),ROUND(Regressions!L192, 1), NA())</f>
        <v>#N/A</v>
      </c>
      <c r="L182" s="357">
        <f>IF(ISNUMBER(Regressions!M192),ROUND(Regressions!M192, 1), NA())</f>
        <v>80.7</v>
      </c>
      <c r="M182" s="354" t="e">
        <f>IF(ISNUMBER(Regressions!N192),ROUND(Regressions!N192, 1), NA())</f>
        <v>#N/A</v>
      </c>
      <c r="N182" s="355" t="e">
        <f>IF(ISNUMBER(Regressions!O192),ROUND(Regressions!O192, 1), NA())</f>
        <v>#N/A</v>
      </c>
      <c r="O182" s="356" t="e">
        <f>IF(ISNUMBER(Regressions!Q192),ROUND(Regressions!Q192, 1), NA())</f>
        <v>#N/A</v>
      </c>
      <c r="P182" s="352" t="e">
        <f>IF(ISNUMBER(Regressions!R192),ROUND(Regressions!R192, 1), NA())</f>
        <v>#N/A</v>
      </c>
      <c r="Q182" s="358">
        <f>IF(ISNUMBER(Regressions!S192),ROUND(Regressions!S192, 1), NA())</f>
        <v>85.9</v>
      </c>
      <c r="R182" s="354" t="e">
        <f>IF(ISNUMBER(Regressions!T192),ROUND(Regressions!T192, 1), NA())</f>
        <v>#N/A</v>
      </c>
      <c r="S182" s="355" t="e">
        <f>IF(ISNUMBER(Regressions!U192),ROUND(Regressions!U192, 1), NA())</f>
        <v>#N/A</v>
      </c>
    </row>
    <row xmlns:x14ac="http://schemas.microsoft.com/office/spreadsheetml/2009/9/ac" r="183" hidden="true" x14ac:dyDescent="0.2">
      <c r="A183" s="340" t="str">
        <f>IF(ISBLANK(Regressions!A193), " ", Regressions!A193)</f>
        <v>Dominican Republic</v>
      </c>
      <c r="B183" s="341">
        <f>IF(ISBLANK(Regressions!B193), " ", Regressions!B193)</f>
        <v>2024</v>
      </c>
      <c r="C183" s="346" t="str">
        <f>IF(ISBLANK(Regressions!C193), " ", Regressions!C193)</f>
        <v>Secondary</v>
      </c>
      <c r="D183" s="342" t="str">
        <f>IF(ISBLANK(Regressions!D193), " ", Regressions!D193)</f>
        <v> </v>
      </c>
      <c r="E183" s="220" t="e">
        <f>IF(ISNUMBER(Regressions!E193),ROUND(Regressions!E193, 1), NA())</f>
        <v>#N/A</v>
      </c>
      <c r="F183" s="343" t="e">
        <f>IF(ISNUMBER(Regressions!F193),ROUND(Regressions!F193, 1), NA())</f>
        <v>#N/A</v>
      </c>
      <c r="G183" s="242" t="e">
        <f>IF(ISNUMBER(Regressions!G193),ROUND(Regressions!G193, 1), NA())</f>
        <v>#N/A</v>
      </c>
      <c r="H183" s="344" t="e">
        <f>IF(ISNUMBER(Regressions!H193),ROUND(Regressions!H193, 1), NA())</f>
        <v>#N/A</v>
      </c>
      <c r="I183" s="243" t="e">
        <f>IF(ISNUMBER(Regressions!I193),ROUND(Regressions!I193, 1), NA())</f>
        <v>#N/A</v>
      </c>
      <c r="J183" s="345" t="e">
        <f>IF(ISNUMBER(Regressions!K193),ROUND(Regressions!K193, 1), NA())</f>
        <v>#N/A</v>
      </c>
      <c r="K183" s="343" t="e">
        <f>IF(ISNUMBER(Regressions!L193),ROUND(Regressions!L193, 1), NA())</f>
        <v>#N/A</v>
      </c>
      <c r="L183" s="244" t="e">
        <f>IF(ISNUMBER(Regressions!M193),ROUND(Regressions!M193, 1), NA())</f>
        <v>#N/A</v>
      </c>
      <c r="M183" s="344" t="e">
        <f>IF(ISNUMBER(Regressions!N193),ROUND(Regressions!N193, 1), NA())</f>
        <v>#N/A</v>
      </c>
      <c r="N183" s="243" t="e">
        <f>IF(ISNUMBER(Regressions!O193),ROUND(Regressions!O193, 1), NA())</f>
        <v>#N/A</v>
      </c>
      <c r="O183" s="345" t="e">
        <f>IF(ISNUMBER(Regressions!Q193),ROUND(Regressions!Q193, 1), NA())</f>
        <v>#N/A</v>
      </c>
      <c r="P183" s="343" t="e">
        <f>IF(ISNUMBER(Regressions!R193),ROUND(Regressions!R193, 1), NA())</f>
        <v>#N/A</v>
      </c>
      <c r="Q183" s="221" t="e">
        <f>IF(ISNUMBER(Regressions!S193),ROUND(Regressions!S193, 1), NA())</f>
        <v>#N/A</v>
      </c>
      <c r="R183" s="344" t="e">
        <f>IF(ISNUMBER(Regressions!T193),ROUND(Regressions!T193, 1), NA())</f>
        <v>#N/A</v>
      </c>
      <c r="S183" s="243" t="e">
        <f>IF(ISNUMBER(Regressions!U193),ROUND(Regressions!U193, 1), NA())</f>
        <v>#N/A</v>
      </c>
    </row>
    <row xmlns:x14ac="http://schemas.microsoft.com/office/spreadsheetml/2009/9/ac" r="184" hidden="true" x14ac:dyDescent="0.2">
      <c r="A184" s="340" t="str">
        <f>IF(ISBLANK(Regressions!A194), " ", Regressions!A194)</f>
        <v>Dominican Republic</v>
      </c>
      <c r="B184" s="341">
        <f>IF(ISBLANK(Regressions!B194), " ", Regressions!B194)</f>
        <v>2025</v>
      </c>
      <c r="C184" s="346" t="str">
        <f>IF(ISBLANK(Regressions!C194), " ", Regressions!C194)</f>
        <v>Secondary</v>
      </c>
      <c r="D184" s="342" t="str">
        <f>IF(ISBLANK(Regressions!D194), " ", Regressions!D194)</f>
        <v> </v>
      </c>
      <c r="E184" s="220" t="e">
        <f>IF(ISNUMBER(Regressions!E194),ROUND(Regressions!E194, 1), NA())</f>
        <v>#N/A</v>
      </c>
      <c r="F184" s="343" t="e">
        <f>IF(ISNUMBER(Regressions!F194),ROUND(Regressions!F194, 1), NA())</f>
        <v>#N/A</v>
      </c>
      <c r="G184" s="242" t="e">
        <f>IF(ISNUMBER(Regressions!G194),ROUND(Regressions!G194, 1), NA())</f>
        <v>#N/A</v>
      </c>
      <c r="H184" s="344" t="e">
        <f>IF(ISNUMBER(Regressions!H194),ROUND(Regressions!H194, 1), NA())</f>
        <v>#N/A</v>
      </c>
      <c r="I184" s="243" t="e">
        <f>IF(ISNUMBER(Regressions!I194),ROUND(Regressions!I194, 1), NA())</f>
        <v>#N/A</v>
      </c>
      <c r="J184" s="345" t="e">
        <f>IF(ISNUMBER(Regressions!K194),ROUND(Regressions!K194, 1), NA())</f>
        <v>#N/A</v>
      </c>
      <c r="K184" s="343" t="e">
        <f>IF(ISNUMBER(Regressions!L194),ROUND(Regressions!L194, 1), NA())</f>
        <v>#N/A</v>
      </c>
      <c r="L184" s="244" t="e">
        <f>IF(ISNUMBER(Regressions!M194),ROUND(Regressions!M194, 1), NA())</f>
        <v>#N/A</v>
      </c>
      <c r="M184" s="344" t="e">
        <f>IF(ISNUMBER(Regressions!N194),ROUND(Regressions!N194, 1), NA())</f>
        <v>#N/A</v>
      </c>
      <c r="N184" s="243" t="e">
        <f>IF(ISNUMBER(Regressions!O194),ROUND(Regressions!O194, 1), NA())</f>
        <v>#N/A</v>
      </c>
      <c r="O184" s="345" t="e">
        <f>IF(ISNUMBER(Regressions!Q194),ROUND(Regressions!Q194, 1), NA())</f>
        <v>#N/A</v>
      </c>
      <c r="P184" s="343" t="e">
        <f>IF(ISNUMBER(Regressions!R194),ROUND(Regressions!R194, 1), NA())</f>
        <v>#N/A</v>
      </c>
      <c r="Q184" s="221" t="e">
        <f>IF(ISNUMBER(Regressions!S194),ROUND(Regressions!S194, 1), NA())</f>
        <v>#N/A</v>
      </c>
      <c r="R184" s="344" t="e">
        <f>IF(ISNUMBER(Regressions!T194),ROUND(Regressions!T194, 1), NA())</f>
        <v>#N/A</v>
      </c>
      <c r="S184" s="243" t="e">
        <f>IF(ISNUMBER(Regressions!U194),ROUND(Regressions!U194, 1), NA())</f>
        <v>#N/A</v>
      </c>
    </row>
    <row xmlns:x14ac="http://schemas.microsoft.com/office/spreadsheetml/2009/9/ac" r="185" hidden="true" x14ac:dyDescent="0.2">
      <c r="A185" s="340" t="str">
        <f>IF(ISBLANK(Regressions!A195), " ", Regressions!A195)</f>
        <v>Dominican Republic</v>
      </c>
      <c r="B185" s="341">
        <f>IF(ISBLANK(Regressions!B195), " ", Regressions!B195)</f>
        <v>2026</v>
      </c>
      <c r="C185" s="346" t="str">
        <f>IF(ISBLANK(Regressions!C195), " ", Regressions!C195)</f>
        <v>Secondary</v>
      </c>
      <c r="D185" s="342" t="str">
        <f>IF(ISBLANK(Regressions!D195), " ", Regressions!D195)</f>
        <v> </v>
      </c>
      <c r="E185" s="220" t="e">
        <f>IF(ISNUMBER(Regressions!E195),ROUND(Regressions!E195, 1), NA())</f>
        <v>#N/A</v>
      </c>
      <c r="F185" s="343" t="e">
        <f>IF(ISNUMBER(Regressions!F195),ROUND(Regressions!F195, 1), NA())</f>
        <v>#N/A</v>
      </c>
      <c r="G185" s="242" t="e">
        <f>IF(ISNUMBER(Regressions!G195),ROUND(Regressions!G195, 1), NA())</f>
        <v>#N/A</v>
      </c>
      <c r="H185" s="344" t="e">
        <f>IF(ISNUMBER(Regressions!H195),ROUND(Regressions!H195, 1), NA())</f>
        <v>#N/A</v>
      </c>
      <c r="I185" s="243" t="e">
        <f>IF(ISNUMBER(Regressions!I195),ROUND(Regressions!I195, 1), NA())</f>
        <v>#N/A</v>
      </c>
      <c r="J185" s="345" t="e">
        <f>IF(ISNUMBER(Regressions!K195),ROUND(Regressions!K195, 1), NA())</f>
        <v>#N/A</v>
      </c>
      <c r="K185" s="343" t="e">
        <f>IF(ISNUMBER(Regressions!L195),ROUND(Regressions!L195, 1), NA())</f>
        <v>#N/A</v>
      </c>
      <c r="L185" s="244" t="e">
        <f>IF(ISNUMBER(Regressions!M195),ROUND(Regressions!M195, 1), NA())</f>
        <v>#N/A</v>
      </c>
      <c r="M185" s="344" t="e">
        <f>IF(ISNUMBER(Regressions!N195),ROUND(Regressions!N195, 1), NA())</f>
        <v>#N/A</v>
      </c>
      <c r="N185" s="243" t="e">
        <f>IF(ISNUMBER(Regressions!O195),ROUND(Regressions!O195, 1), NA())</f>
        <v>#N/A</v>
      </c>
      <c r="O185" s="345" t="e">
        <f>IF(ISNUMBER(Regressions!Q195),ROUND(Regressions!Q195, 1), NA())</f>
        <v>#N/A</v>
      </c>
      <c r="P185" s="343" t="e">
        <f>IF(ISNUMBER(Regressions!R195),ROUND(Regressions!R195, 1), NA())</f>
        <v>#N/A</v>
      </c>
      <c r="Q185" s="221" t="e">
        <f>IF(ISNUMBER(Regressions!S195),ROUND(Regressions!S195, 1), NA())</f>
        <v>#N/A</v>
      </c>
      <c r="R185" s="344" t="e">
        <f>IF(ISNUMBER(Regressions!T195),ROUND(Regressions!T195, 1), NA())</f>
        <v>#N/A</v>
      </c>
      <c r="S185" s="243" t="e">
        <f>IF(ISNUMBER(Regressions!U195),ROUND(Regressions!U195, 1), NA())</f>
        <v>#N/A</v>
      </c>
    </row>
    <row xmlns:x14ac="http://schemas.microsoft.com/office/spreadsheetml/2009/9/ac" r="186" hidden="true" x14ac:dyDescent="0.2">
      <c r="A186" s="340" t="str">
        <f>IF(ISBLANK(Regressions!A196), " ", Regressions!A196)</f>
        <v>Dominican Republic</v>
      </c>
      <c r="B186" s="341">
        <f>IF(ISBLANK(Regressions!B196), " ", Regressions!B196)</f>
        <v>2027</v>
      </c>
      <c r="C186" s="346" t="str">
        <f>IF(ISBLANK(Regressions!C196), " ", Regressions!C196)</f>
        <v>Secondary</v>
      </c>
      <c r="D186" s="342" t="str">
        <f>IF(ISBLANK(Regressions!D196), " ", Regressions!D196)</f>
        <v> </v>
      </c>
      <c r="E186" s="220" t="e">
        <f>IF(ISNUMBER(Regressions!E196),ROUND(Regressions!E196, 1), NA())</f>
        <v>#N/A</v>
      </c>
      <c r="F186" s="343" t="e">
        <f>IF(ISNUMBER(Regressions!F196),ROUND(Regressions!F196, 1), NA())</f>
        <v>#N/A</v>
      </c>
      <c r="G186" s="242" t="e">
        <f>IF(ISNUMBER(Regressions!G196),ROUND(Regressions!G196, 1), NA())</f>
        <v>#N/A</v>
      </c>
      <c r="H186" s="344" t="e">
        <f>IF(ISNUMBER(Regressions!H196),ROUND(Regressions!H196, 1), NA())</f>
        <v>#N/A</v>
      </c>
      <c r="I186" s="243" t="e">
        <f>IF(ISNUMBER(Regressions!I196),ROUND(Regressions!I196, 1), NA())</f>
        <v>#N/A</v>
      </c>
      <c r="J186" s="345" t="e">
        <f>IF(ISNUMBER(Regressions!K196),ROUND(Regressions!K196, 1), NA())</f>
        <v>#N/A</v>
      </c>
      <c r="K186" s="343" t="e">
        <f>IF(ISNUMBER(Regressions!L196),ROUND(Regressions!L196, 1), NA())</f>
        <v>#N/A</v>
      </c>
      <c r="L186" s="244" t="e">
        <f>IF(ISNUMBER(Regressions!M196),ROUND(Regressions!M196, 1), NA())</f>
        <v>#N/A</v>
      </c>
      <c r="M186" s="344" t="e">
        <f>IF(ISNUMBER(Regressions!N196),ROUND(Regressions!N196, 1), NA())</f>
        <v>#N/A</v>
      </c>
      <c r="N186" s="243" t="e">
        <f>IF(ISNUMBER(Regressions!O196),ROUND(Regressions!O196, 1), NA())</f>
        <v>#N/A</v>
      </c>
      <c r="O186" s="345" t="e">
        <f>IF(ISNUMBER(Regressions!Q196),ROUND(Regressions!Q196, 1), NA())</f>
        <v>#N/A</v>
      </c>
      <c r="P186" s="343" t="e">
        <f>IF(ISNUMBER(Regressions!R196),ROUND(Regressions!R196, 1), NA())</f>
        <v>#N/A</v>
      </c>
      <c r="Q186" s="221" t="e">
        <f>IF(ISNUMBER(Regressions!S196),ROUND(Regressions!S196, 1), NA())</f>
        <v>#N/A</v>
      </c>
      <c r="R186" s="344" t="e">
        <f>IF(ISNUMBER(Regressions!T196),ROUND(Regressions!T196, 1), NA())</f>
        <v>#N/A</v>
      </c>
      <c r="S186" s="243" t="e">
        <f>IF(ISNUMBER(Regressions!U196),ROUND(Regressions!U196, 1), NA())</f>
        <v>#N/A</v>
      </c>
    </row>
    <row xmlns:x14ac="http://schemas.microsoft.com/office/spreadsheetml/2009/9/ac" r="187" hidden="true" x14ac:dyDescent="0.2">
      <c r="A187" s="340" t="str">
        <f>IF(ISBLANK(Regressions!A197), " ", Regressions!A197)</f>
        <v>Dominican Republic</v>
      </c>
      <c r="B187" s="341">
        <f>IF(ISBLANK(Regressions!B197), " ", Regressions!B197)</f>
        <v>2028</v>
      </c>
      <c r="C187" s="346" t="str">
        <f>IF(ISBLANK(Regressions!C197), " ", Regressions!C197)</f>
        <v>Secondary</v>
      </c>
      <c r="D187" s="342" t="str">
        <f>IF(ISBLANK(Regressions!D197), " ", Regressions!D197)</f>
        <v> </v>
      </c>
      <c r="E187" s="220" t="e">
        <f>IF(ISNUMBER(Regressions!E197),ROUND(Regressions!E197, 1), NA())</f>
        <v>#N/A</v>
      </c>
      <c r="F187" s="343" t="e">
        <f>IF(ISNUMBER(Regressions!F197),ROUND(Regressions!F197, 1), NA())</f>
        <v>#N/A</v>
      </c>
      <c r="G187" s="242" t="e">
        <f>IF(ISNUMBER(Regressions!G197),ROUND(Regressions!G197, 1), NA())</f>
        <v>#N/A</v>
      </c>
      <c r="H187" s="344" t="e">
        <f>IF(ISNUMBER(Regressions!H197),ROUND(Regressions!H197, 1), NA())</f>
        <v>#N/A</v>
      </c>
      <c r="I187" s="243" t="e">
        <f>IF(ISNUMBER(Regressions!I197),ROUND(Regressions!I197, 1), NA())</f>
        <v>#N/A</v>
      </c>
      <c r="J187" s="345" t="e">
        <f>IF(ISNUMBER(Regressions!K197),ROUND(Regressions!K197, 1), NA())</f>
        <v>#N/A</v>
      </c>
      <c r="K187" s="343" t="e">
        <f>IF(ISNUMBER(Regressions!L197),ROUND(Regressions!L197, 1), NA())</f>
        <v>#N/A</v>
      </c>
      <c r="L187" s="244" t="e">
        <f>IF(ISNUMBER(Regressions!M197),ROUND(Regressions!M197, 1), NA())</f>
        <v>#N/A</v>
      </c>
      <c r="M187" s="344" t="e">
        <f>IF(ISNUMBER(Regressions!N197),ROUND(Regressions!N197, 1), NA())</f>
        <v>#N/A</v>
      </c>
      <c r="N187" s="243" t="e">
        <f>IF(ISNUMBER(Regressions!O197),ROUND(Regressions!O197, 1), NA())</f>
        <v>#N/A</v>
      </c>
      <c r="O187" s="345" t="e">
        <f>IF(ISNUMBER(Regressions!Q197),ROUND(Regressions!Q197, 1), NA())</f>
        <v>#N/A</v>
      </c>
      <c r="P187" s="343" t="e">
        <f>IF(ISNUMBER(Regressions!R197),ROUND(Regressions!R197, 1), NA())</f>
        <v>#N/A</v>
      </c>
      <c r="Q187" s="221" t="e">
        <f>IF(ISNUMBER(Regressions!S197),ROUND(Regressions!S197, 1), NA())</f>
        <v>#N/A</v>
      </c>
      <c r="R187" s="344" t="e">
        <f>IF(ISNUMBER(Regressions!T197),ROUND(Regressions!T197, 1), NA())</f>
        <v>#N/A</v>
      </c>
      <c r="S187" s="243" t="e">
        <f>IF(ISNUMBER(Regressions!U197),ROUND(Regressions!U197, 1), NA())</f>
        <v>#N/A</v>
      </c>
    </row>
    <row xmlns:x14ac="http://schemas.microsoft.com/office/spreadsheetml/2009/9/ac" r="188" hidden="true" x14ac:dyDescent="0.2">
      <c r="A188" s="340" t="str">
        <f>IF(ISBLANK(Regressions!A198), " ", Regressions!A198)</f>
        <v>Dominican Republic</v>
      </c>
      <c r="B188" s="341">
        <f>IF(ISBLANK(Regressions!B198), " ", Regressions!B198)</f>
        <v>2029</v>
      </c>
      <c r="C188" s="346" t="str">
        <f>IF(ISBLANK(Regressions!C198), " ", Regressions!C198)</f>
        <v>Secondary</v>
      </c>
      <c r="D188" s="342" t="str">
        <f>IF(ISBLANK(Regressions!D198), " ", Regressions!D198)</f>
        <v> </v>
      </c>
      <c r="E188" s="220" t="e">
        <f>IF(ISNUMBER(Regressions!E198),ROUND(Regressions!E198, 1), NA())</f>
        <v>#N/A</v>
      </c>
      <c r="F188" s="343" t="e">
        <f>IF(ISNUMBER(Regressions!F198),ROUND(Regressions!F198, 1), NA())</f>
        <v>#N/A</v>
      </c>
      <c r="G188" s="242" t="e">
        <f>IF(ISNUMBER(Regressions!G198),ROUND(Regressions!G198, 1), NA())</f>
        <v>#N/A</v>
      </c>
      <c r="H188" s="344" t="e">
        <f>IF(ISNUMBER(Regressions!H198),ROUND(Regressions!H198, 1), NA())</f>
        <v>#N/A</v>
      </c>
      <c r="I188" s="243" t="e">
        <f>IF(ISNUMBER(Regressions!I198),ROUND(Regressions!I198, 1), NA())</f>
        <v>#N/A</v>
      </c>
      <c r="J188" s="345" t="e">
        <f>IF(ISNUMBER(Regressions!K198),ROUND(Regressions!K198, 1), NA())</f>
        <v>#N/A</v>
      </c>
      <c r="K188" s="343" t="e">
        <f>IF(ISNUMBER(Regressions!L198),ROUND(Regressions!L198, 1), NA())</f>
        <v>#N/A</v>
      </c>
      <c r="L188" s="244" t="e">
        <f>IF(ISNUMBER(Regressions!M198),ROUND(Regressions!M198, 1), NA())</f>
        <v>#N/A</v>
      </c>
      <c r="M188" s="344" t="e">
        <f>IF(ISNUMBER(Regressions!N198),ROUND(Regressions!N198, 1), NA())</f>
        <v>#N/A</v>
      </c>
      <c r="N188" s="243" t="e">
        <f>IF(ISNUMBER(Regressions!O198),ROUND(Regressions!O198, 1), NA())</f>
        <v>#N/A</v>
      </c>
      <c r="O188" s="345" t="e">
        <f>IF(ISNUMBER(Regressions!Q198),ROUND(Regressions!Q198, 1), NA())</f>
        <v>#N/A</v>
      </c>
      <c r="P188" s="343" t="e">
        <f>IF(ISNUMBER(Regressions!R198),ROUND(Regressions!R198, 1), NA())</f>
        <v>#N/A</v>
      </c>
      <c r="Q188" s="221" t="e">
        <f>IF(ISNUMBER(Regressions!S198),ROUND(Regressions!S198, 1), NA())</f>
        <v>#N/A</v>
      </c>
      <c r="R188" s="344" t="e">
        <f>IF(ISNUMBER(Regressions!T198),ROUND(Regressions!T198, 1), NA())</f>
        <v>#N/A</v>
      </c>
      <c r="S188" s="243" t="e">
        <f>IF(ISNUMBER(Regressions!U198),ROUND(Regressions!U198, 1), NA())</f>
        <v>#N/A</v>
      </c>
    </row>
    <row xmlns:x14ac="http://schemas.microsoft.com/office/spreadsheetml/2009/9/ac" r="189" hidden="true" x14ac:dyDescent="0.2">
      <c r="A189" s="340" t="str">
        <f>IF(ISBLANK(Regressions!A199), " ", Regressions!A199)</f>
        <v>Dominican Republic</v>
      </c>
      <c r="B189" s="341">
        <f>IF(ISBLANK(Regressions!B199), " ", Regressions!B199)</f>
        <v>2030</v>
      </c>
      <c r="C189" s="346" t="str">
        <f>IF(ISBLANK(Regressions!C199), " ", Regressions!C199)</f>
        <v>Secondary</v>
      </c>
      <c r="D189" s="342" t="str">
        <f>IF(ISBLANK(Regressions!D199), " ", Regressions!D199)</f>
        <v> </v>
      </c>
      <c r="E189" s="220" t="e">
        <f>IF(ISNUMBER(Regressions!E199),ROUND(Regressions!E199, 1), NA())</f>
        <v>#N/A</v>
      </c>
      <c r="F189" s="343" t="e">
        <f>IF(ISNUMBER(Regressions!F199),ROUND(Regressions!F199, 1), NA())</f>
        <v>#N/A</v>
      </c>
      <c r="G189" s="242" t="e">
        <f>IF(ISNUMBER(Regressions!G199),ROUND(Regressions!G199, 1), NA())</f>
        <v>#N/A</v>
      </c>
      <c r="H189" s="344" t="e">
        <f>IF(ISNUMBER(Regressions!H199),ROUND(Regressions!H199, 1), NA())</f>
        <v>#N/A</v>
      </c>
      <c r="I189" s="243" t="e">
        <f>IF(ISNUMBER(Regressions!I199),ROUND(Regressions!I199, 1), NA())</f>
        <v>#N/A</v>
      </c>
      <c r="J189" s="345" t="e">
        <f>IF(ISNUMBER(Regressions!K199),ROUND(Regressions!K199, 1), NA())</f>
        <v>#N/A</v>
      </c>
      <c r="K189" s="343" t="e">
        <f>IF(ISNUMBER(Regressions!L199),ROUND(Regressions!L199, 1), NA())</f>
        <v>#N/A</v>
      </c>
      <c r="L189" s="244" t="e">
        <f>IF(ISNUMBER(Regressions!M199),ROUND(Regressions!M199, 1), NA())</f>
        <v>#N/A</v>
      </c>
      <c r="M189" s="344" t="e">
        <f>IF(ISNUMBER(Regressions!N199),ROUND(Regressions!N199, 1), NA())</f>
        <v>#N/A</v>
      </c>
      <c r="N189" s="243" t="e">
        <f>IF(ISNUMBER(Regressions!O199),ROUND(Regressions!O199, 1), NA())</f>
        <v>#N/A</v>
      </c>
      <c r="O189" s="345" t="e">
        <f>IF(ISNUMBER(Regressions!Q199),ROUND(Regressions!Q199, 1), NA())</f>
        <v>#N/A</v>
      </c>
      <c r="P189" s="343" t="e">
        <f>IF(ISNUMBER(Regressions!R199),ROUND(Regressions!R199, 1), NA())</f>
        <v>#N/A</v>
      </c>
      <c r="Q189" s="221" t="e">
        <f>IF(ISNUMBER(Regressions!S199),ROUND(Regressions!S199, 1), NA())</f>
        <v>#N/A</v>
      </c>
      <c r="R189" s="344" t="e">
        <f>IF(ISNUMBER(Regressions!T199),ROUND(Regressions!T199, 1), NA())</f>
        <v>#N/A</v>
      </c>
      <c r="S189" s="243" t="e">
        <f>IF(ISNUMBER(Regressions!U199),ROUND(Regressions!U199, 1), NA())</f>
        <v>#N/A</v>
      </c>
    </row>
    <row xmlns:x14ac="http://schemas.microsoft.com/office/spreadsheetml/2009/9/ac" r="211" x14ac:dyDescent="0.2">
      <c r="A211" s="411"/>
      <c r="B211" s="412"/>
      <c r="C211" s="413"/>
      <c r="D211" s="399"/>
      <c r="E211" s="227"/>
      <c r="G211" s="414"/>
      <c r="H211" s="227"/>
      <c r="I211" s="414"/>
      <c r="J211" s="415"/>
      <c r="K211" s="415"/>
      <c r="M211" s="415"/>
      <c r="N211" s="416"/>
      <c r="O211" s="399"/>
      <c r="P211" s="399"/>
      <c r="Q211" s="399"/>
      <c r="R211" s="399"/>
      <c r="S211" s="399"/>
      <c r="T211" s="399"/>
      <c r="U211" s="399"/>
      <c r="V211" s="399"/>
      <c r="W211" s="399"/>
      <c r="X211" s="399"/>
      <c r="Y211" s="399"/>
      <c r="Z211" s="399"/>
      <c r="AA211" s="399"/>
      <c r="AB211" s="399"/>
      <c r="AC211" s="399"/>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AJ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91" customWidth="true"/>
    <col min="23" max="26" width="3.875" style="51" customWidth="true"/>
    <col min="27" max="27" width="3.875" style="91" customWidth="true"/>
    <col min="28" max="31" width="3.875" style="51" customWidth="true"/>
    <col min="32" max="32" width="3.875" style="91" customWidth="true"/>
    <col min="33" max="36" width="3.875" style="51" customWidth="true"/>
    <col min="37" max="37" width="3.875" style="91" customWidth="true"/>
    <col min="38" max="41" width="3.875" style="51" customWidth="true"/>
    <col min="42" max="42" width="3.875" style="91" customWidth="true"/>
    <col min="43" max="46" width="3.875" style="51" customWidth="true"/>
    <col min="47" max="47" width="3.875" style="91"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57</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37</v>
      </c>
      <c r="B2" s="37"/>
      <c r="C2" s="37"/>
      <c r="D2" s="245" t="s">
        <v>13</v>
      </c>
      <c r="E2" s="36"/>
      <c r="F2" s="36"/>
      <c r="G2" s="55"/>
      <c r="H2" s="36"/>
      <c r="I2" s="36"/>
      <c r="J2" s="55"/>
      <c r="K2" s="38"/>
      <c r="L2" s="38"/>
      <c r="M2" s="55"/>
      <c r="N2" s="38"/>
      <c r="O2" s="38"/>
      <c r="P2" s="55"/>
      <c r="Q2" s="38"/>
      <c r="R2" s="38"/>
      <c r="S2" s="55"/>
      <c r="T2" s="38"/>
      <c r="U2" s="38"/>
      <c r="V2" s="246" t="s">
        <v>14</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24" t="s">
        <v>15</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16</v>
      </c>
      <c r="O3" s="42"/>
      <c r="P3" s="42" t="s">
        <v>17</v>
      </c>
      <c r="Q3" s="42"/>
      <c r="R3" s="42"/>
      <c r="S3" s="42" t="s">
        <v>18</v>
      </c>
      <c r="U3" s="42"/>
      <c r="V3" s="42" t="s">
        <v>7</v>
      </c>
      <c r="W3" s="33"/>
      <c r="X3" s="42"/>
      <c r="Y3" s="42"/>
      <c r="Z3" s="42"/>
      <c r="AA3" s="42" t="s">
        <v>1</v>
      </c>
      <c r="AB3" s="42"/>
      <c r="AC3" s="42"/>
      <c r="AD3" s="42"/>
      <c r="AE3" s="42"/>
      <c r="AF3" s="42" t="s">
        <v>2</v>
      </c>
      <c r="AG3" s="33"/>
      <c r="AH3" s="42"/>
      <c r="AI3" s="42"/>
      <c r="AJ3" s="42"/>
      <c r="AK3" s="42" t="s">
        <v>16</v>
      </c>
      <c r="AL3" s="42"/>
      <c r="AM3" s="42"/>
      <c r="AN3" s="42"/>
      <c r="AO3" s="42"/>
      <c r="AP3" s="42" t="s">
        <v>17</v>
      </c>
      <c r="AQ3" s="42"/>
      <c r="AR3" s="42"/>
      <c r="AS3" s="42"/>
      <c r="AT3" s="42"/>
      <c r="AU3" s="42" t="s">
        <v>18</v>
      </c>
      <c r="AV3" s="42"/>
      <c r="AW3" s="42"/>
      <c r="AX3" s="42"/>
      <c r="AY3" s="42"/>
      <c r="AZ3" s="42" t="s">
        <v>7</v>
      </c>
      <c r="BA3" s="33"/>
      <c r="BB3" s="42"/>
      <c r="BC3" s="42" t="s">
        <v>1</v>
      </c>
      <c r="BD3" s="33"/>
      <c r="BE3" s="42"/>
      <c r="BF3" s="42" t="s">
        <v>2</v>
      </c>
      <c r="BG3" s="42"/>
      <c r="BH3" s="42"/>
      <c r="BI3" s="42" t="s">
        <v>16</v>
      </c>
      <c r="BJ3" s="33"/>
      <c r="BK3" s="42"/>
      <c r="BL3" s="42" t="s">
        <v>17</v>
      </c>
      <c r="BM3" s="33"/>
      <c r="BN3" s="42"/>
      <c r="BO3" s="42" t="s">
        <v>18</v>
      </c>
      <c r="BP3" s="33"/>
      <c r="BQ3" s="42"/>
      <c r="BS3" s="42" t="s">
        <v>7</v>
      </c>
      <c r="BU3" s="42"/>
      <c r="BV3" s="42" t="s">
        <v>1</v>
      </c>
      <c r="BX3" s="42"/>
      <c r="BY3" s="42" t="s">
        <v>2</v>
      </c>
      <c r="CA3" s="42"/>
      <c r="CB3" s="42" t="s">
        <v>16</v>
      </c>
      <c r="CD3" s="42"/>
      <c r="CE3" s="42" t="s">
        <v>17</v>
      </c>
      <c r="CG3" s="42"/>
      <c r="CH3" s="42" t="s">
        <v>18</v>
      </c>
      <c r="CJ3" s="42"/>
      <c r="CK3" s="42" t="s">
        <v>7</v>
      </c>
      <c r="CM3" s="42"/>
      <c r="CN3" s="33"/>
      <c r="CO3" s="33"/>
      <c r="CP3" s="42" t="s">
        <v>1</v>
      </c>
      <c r="CR3" s="33"/>
      <c r="CS3" s="42"/>
      <c r="CT3" s="33"/>
      <c r="CU3" s="42" t="s">
        <v>2</v>
      </c>
      <c r="CW3" s="42"/>
      <c r="CX3" s="33"/>
      <c r="CY3" s="33"/>
      <c r="CZ3" s="42" t="s">
        <v>16</v>
      </c>
      <c r="DB3" s="33"/>
      <c r="DC3" s="42"/>
      <c r="DD3" s="33"/>
      <c r="DE3" s="42" t="s">
        <v>17</v>
      </c>
      <c r="DG3" s="33"/>
      <c r="DH3" s="33"/>
      <c r="DI3" s="33"/>
      <c r="DJ3" s="42" t="s">
        <v>18</v>
      </c>
      <c r="DL3" s="33"/>
      <c r="DM3" s="33"/>
      <c r="DN3" s="33"/>
      <c r="DO3" s="42" t="s">
        <v>7</v>
      </c>
      <c r="DP3" s="42"/>
      <c r="DQ3" s="42"/>
      <c r="DR3" s="42" t="s">
        <v>1</v>
      </c>
      <c r="DS3" s="42"/>
      <c r="DT3" s="42"/>
      <c r="DU3" s="42" t="s">
        <v>2</v>
      </c>
      <c r="DV3" s="42"/>
      <c r="DW3" s="42"/>
      <c r="DX3" s="42" t="s">
        <v>16</v>
      </c>
      <c r="DY3" s="42"/>
      <c r="DZ3" s="42"/>
      <c r="EA3" s="42" t="s">
        <v>17</v>
      </c>
      <c r="EB3" s="42"/>
      <c r="EC3" s="42"/>
      <c r="ED3" s="42"/>
      <c r="EE3" s="42" t="s">
        <v>18</v>
      </c>
      <c r="EF3" s="42"/>
    </row>
    <row xmlns:x14ac="http://schemas.microsoft.com/office/spreadsheetml/2009/9/ac" r="4" s="48" customFormat="true" ht="140.1" customHeight="true" x14ac:dyDescent="0.2">
      <c r="A4" s="43" t="s">
        <v>5</v>
      </c>
      <c r="B4" s="43" t="s">
        <v>6</v>
      </c>
      <c r="C4" s="43" t="s">
        <v>4</v>
      </c>
      <c r="D4" s="140" t="s">
        <v>25</v>
      </c>
      <c r="E4" s="247" t="s">
        <v>19</v>
      </c>
      <c r="F4" s="248" t="s">
        <v>168</v>
      </c>
      <c r="G4" s="140" t="s">
        <v>25</v>
      </c>
      <c r="H4" s="247" t="s">
        <v>19</v>
      </c>
      <c r="I4" s="248" t="s">
        <v>168</v>
      </c>
      <c r="J4" s="140" t="s">
        <v>25</v>
      </c>
      <c r="K4" s="247" t="s">
        <v>19</v>
      </c>
      <c r="L4" s="248" t="s">
        <v>168</v>
      </c>
      <c r="M4" s="140" t="s">
        <v>25</v>
      </c>
      <c r="N4" s="247" t="s">
        <v>19</v>
      </c>
      <c r="O4" s="248" t="s">
        <v>168</v>
      </c>
      <c r="P4" s="140" t="s">
        <v>25</v>
      </c>
      <c r="Q4" s="247" t="s">
        <v>19</v>
      </c>
      <c r="R4" s="248" t="s">
        <v>168</v>
      </c>
      <c r="S4" s="140" t="s">
        <v>25</v>
      </c>
      <c r="T4" s="247" t="s">
        <v>19</v>
      </c>
      <c r="U4" s="249" t="s">
        <v>168</v>
      </c>
      <c r="V4" s="144" t="s">
        <v>25</v>
      </c>
      <c r="W4" s="145" t="s">
        <v>19</v>
      </c>
      <c r="X4" s="145" t="s">
        <v>21</v>
      </c>
      <c r="Y4" s="145" t="s">
        <v>29</v>
      </c>
      <c r="Z4" s="147" t="s">
        <v>169</v>
      </c>
      <c r="AA4" s="144" t="s">
        <v>25</v>
      </c>
      <c r="AB4" s="145" t="s">
        <v>19</v>
      </c>
      <c r="AC4" s="145" t="s">
        <v>21</v>
      </c>
      <c r="AD4" s="145" t="s">
        <v>29</v>
      </c>
      <c r="AE4" s="147" t="s">
        <v>169</v>
      </c>
      <c r="AF4" s="144" t="s">
        <v>25</v>
      </c>
      <c r="AG4" s="145" t="s">
        <v>19</v>
      </c>
      <c r="AH4" s="145" t="s">
        <v>21</v>
      </c>
      <c r="AI4" s="145" t="s">
        <v>29</v>
      </c>
      <c r="AJ4" s="147" t="s">
        <v>169</v>
      </c>
      <c r="AK4" s="144" t="s">
        <v>25</v>
      </c>
      <c r="AL4" s="145" t="s">
        <v>19</v>
      </c>
      <c r="AM4" s="145" t="s">
        <v>21</v>
      </c>
      <c r="AN4" s="145" t="s">
        <v>29</v>
      </c>
      <c r="AO4" s="147" t="s">
        <v>169</v>
      </c>
      <c r="AP4" s="144" t="s">
        <v>25</v>
      </c>
      <c r="AQ4" s="145" t="s">
        <v>19</v>
      </c>
      <c r="AR4" s="145" t="s">
        <v>21</v>
      </c>
      <c r="AS4" s="145" t="s">
        <v>29</v>
      </c>
      <c r="AT4" s="147" t="s">
        <v>169</v>
      </c>
      <c r="AU4" s="144" t="s">
        <v>25</v>
      </c>
      <c r="AV4" s="145" t="s">
        <v>19</v>
      </c>
      <c r="AW4" s="145" t="s">
        <v>21</v>
      </c>
      <c r="AX4" s="145" t="s">
        <v>29</v>
      </c>
      <c r="AY4" s="148" t="s">
        <v>169</v>
      </c>
      <c r="AZ4" s="149" t="s">
        <v>110</v>
      </c>
      <c r="BA4" s="150" t="s">
        <v>109</v>
      </c>
      <c r="BB4" s="151" t="s">
        <v>170</v>
      </c>
      <c r="BC4" s="149" t="s">
        <v>110</v>
      </c>
      <c r="BD4" s="150" t="s">
        <v>109</v>
      </c>
      <c r="BE4" s="151" t="s">
        <v>170</v>
      </c>
      <c r="BF4" s="149" t="s">
        <v>110</v>
      </c>
      <c r="BG4" s="150" t="s">
        <v>109</v>
      </c>
      <c r="BH4" s="151" t="s">
        <v>170</v>
      </c>
      <c r="BI4" s="149" t="s">
        <v>110</v>
      </c>
      <c r="BJ4" s="150" t="s">
        <v>109</v>
      </c>
      <c r="BK4" s="151" t="s">
        <v>170</v>
      </c>
      <c r="BL4" s="149" t="s">
        <v>110</v>
      </c>
      <c r="BM4" s="150" t="s">
        <v>109</v>
      </c>
      <c r="BN4" s="151" t="s">
        <v>170</v>
      </c>
      <c r="BO4" s="149" t="s">
        <v>110</v>
      </c>
      <c r="BP4" s="150" t="s">
        <v>109</v>
      </c>
      <c r="BQ4" s="151" t="s">
        <v>170</v>
      </c>
      <c r="BS4" s="85" t="s">
        <v>25</v>
      </c>
      <c r="BT4" s="86" t="s">
        <v>19</v>
      </c>
      <c r="BU4" s="56" t="s">
        <v>38</v>
      </c>
      <c r="BV4" s="85" t="s">
        <v>25</v>
      </c>
      <c r="BW4" s="86" t="s">
        <v>19</v>
      </c>
      <c r="BX4" s="87" t="s">
        <v>90</v>
      </c>
      <c r="BY4" s="85" t="s">
        <v>25</v>
      </c>
      <c r="BZ4" s="86" t="s">
        <v>19</v>
      </c>
      <c r="CA4" s="49" t="s">
        <v>38</v>
      </c>
      <c r="CB4" s="85" t="s">
        <v>25</v>
      </c>
      <c r="CC4" s="86" t="s">
        <v>19</v>
      </c>
      <c r="CD4" s="56" t="s">
        <v>38</v>
      </c>
      <c r="CE4" s="85" t="s">
        <v>25</v>
      </c>
      <c r="CF4" s="86" t="s">
        <v>19</v>
      </c>
      <c r="CG4" s="87" t="s">
        <v>38</v>
      </c>
      <c r="CH4" s="85" t="s">
        <v>25</v>
      </c>
      <c r="CI4" s="86" t="s">
        <v>19</v>
      </c>
      <c r="CJ4" s="49" t="s">
        <v>38</v>
      </c>
      <c r="CK4" s="89" t="s">
        <v>25</v>
      </c>
      <c r="CL4" s="88" t="s">
        <v>19</v>
      </c>
      <c r="CM4" s="58" t="s">
        <v>51</v>
      </c>
      <c r="CN4" s="58" t="s">
        <v>56</v>
      </c>
      <c r="CO4" s="90" t="s">
        <v>96</v>
      </c>
      <c r="CP4" s="89" t="s">
        <v>25</v>
      </c>
      <c r="CQ4" s="88" t="s">
        <v>19</v>
      </c>
      <c r="CR4" s="50" t="s">
        <v>51</v>
      </c>
      <c r="CS4" s="50" t="s">
        <v>56</v>
      </c>
      <c r="CT4" s="58" t="s">
        <v>96</v>
      </c>
      <c r="CU4" s="89" t="s">
        <v>25</v>
      </c>
      <c r="CV4" s="88" t="s">
        <v>19</v>
      </c>
      <c r="CW4" s="58" t="s">
        <v>51</v>
      </c>
      <c r="CX4" s="58" t="s">
        <v>56</v>
      </c>
      <c r="CY4" s="90" t="s">
        <v>96</v>
      </c>
      <c r="CZ4" s="89" t="s">
        <v>25</v>
      </c>
      <c r="DA4" s="88" t="s">
        <v>19</v>
      </c>
      <c r="DB4" s="50" t="s">
        <v>51</v>
      </c>
      <c r="DC4" s="50" t="s">
        <v>56</v>
      </c>
      <c r="DD4" s="58" t="s">
        <v>96</v>
      </c>
      <c r="DE4" s="89" t="s">
        <v>25</v>
      </c>
      <c r="DF4" s="88" t="s">
        <v>19</v>
      </c>
      <c r="DG4" s="58" t="s">
        <v>51</v>
      </c>
      <c r="DH4" s="58" t="s">
        <v>56</v>
      </c>
      <c r="DI4" s="90" t="s">
        <v>96</v>
      </c>
      <c r="DJ4" s="89" t="s">
        <v>25</v>
      </c>
      <c r="DK4" s="88" t="s">
        <v>19</v>
      </c>
      <c r="DL4" s="50" t="s">
        <v>51</v>
      </c>
      <c r="DM4" s="50" t="s">
        <v>56</v>
      </c>
      <c r="DN4" s="58" t="s">
        <v>96</v>
      </c>
      <c r="DO4" s="47" t="s">
        <v>97</v>
      </c>
      <c r="DP4" s="57" t="s">
        <v>98</v>
      </c>
      <c r="DQ4" s="57" t="s">
        <v>99</v>
      </c>
      <c r="DR4" s="47" t="s">
        <v>97</v>
      </c>
      <c r="DS4" s="57" t="s">
        <v>98</v>
      </c>
      <c r="DT4" s="57" t="s">
        <v>99</v>
      </c>
      <c r="DU4" s="47" t="s">
        <v>97</v>
      </c>
      <c r="DV4" s="57" t="s">
        <v>98</v>
      </c>
      <c r="DW4" s="57" t="s">
        <v>99</v>
      </c>
      <c r="DX4" s="47" t="s">
        <v>97</v>
      </c>
      <c r="DY4" s="57" t="s">
        <v>98</v>
      </c>
      <c r="DZ4" s="57" t="s">
        <v>99</v>
      </c>
      <c r="EA4" s="47" t="s">
        <v>97</v>
      </c>
      <c r="EB4" s="57" t="s">
        <v>98</v>
      </c>
      <c r="EC4" s="57" t="s">
        <v>99</v>
      </c>
      <c r="ED4" s="47" t="s">
        <v>97</v>
      </c>
      <c r="EE4" s="57" t="s">
        <v>98</v>
      </c>
      <c r="EF4" s="57" t="s">
        <v>99</v>
      </c>
    </row>
    <row xmlns:x14ac="http://schemas.microsoft.com/office/spreadsheetml/2009/9/ac" r="5" ht="48" hidden="true" x14ac:dyDescent="0.2">
      <c r="A5" s="43" t="s">
        <v>39</v>
      </c>
      <c r="B5" s="43" t="s">
        <v>40</v>
      </c>
      <c r="C5" s="43" t="s">
        <v>41</v>
      </c>
      <c r="D5" s="140" t="s">
        <v>120</v>
      </c>
      <c r="E5" s="141" t="s">
        <v>42</v>
      </c>
      <c r="F5" s="142" t="s">
        <v>174</v>
      </c>
      <c r="G5" s="140" t="s">
        <v>121</v>
      </c>
      <c r="H5" s="141" t="s">
        <v>43</v>
      </c>
      <c r="I5" s="142" t="s">
        <v>175</v>
      </c>
      <c r="J5" s="140" t="s">
        <v>122</v>
      </c>
      <c r="K5" s="141" t="s">
        <v>44</v>
      </c>
      <c r="L5" s="142" t="s">
        <v>176</v>
      </c>
      <c r="M5" s="140" t="s">
        <v>123</v>
      </c>
      <c r="N5" s="141" t="s">
        <v>84</v>
      </c>
      <c r="O5" s="142" t="s">
        <v>177</v>
      </c>
      <c r="P5" s="140" t="s">
        <v>124</v>
      </c>
      <c r="Q5" s="141" t="s">
        <v>85</v>
      </c>
      <c r="R5" s="142" t="s">
        <v>178</v>
      </c>
      <c r="S5" s="140" t="s">
        <v>125</v>
      </c>
      <c r="T5" s="141" t="s">
        <v>86</v>
      </c>
      <c r="U5" s="143" t="s">
        <v>179</v>
      </c>
      <c r="V5" s="144" t="s">
        <v>114</v>
      </c>
      <c r="W5" s="145" t="s">
        <v>45</v>
      </c>
      <c r="X5" s="146" t="s">
        <v>63</v>
      </c>
      <c r="Y5" s="146" t="s">
        <v>64</v>
      </c>
      <c r="Z5" s="147" t="s">
        <v>180</v>
      </c>
      <c r="AA5" s="144" t="s">
        <v>115</v>
      </c>
      <c r="AB5" s="145" t="s">
        <v>46</v>
      </c>
      <c r="AC5" s="146" t="s">
        <v>65</v>
      </c>
      <c r="AD5" s="146" t="s">
        <v>66</v>
      </c>
      <c r="AE5" s="147" t="s">
        <v>181</v>
      </c>
      <c r="AF5" s="144" t="s">
        <v>116</v>
      </c>
      <c r="AG5" s="145" t="s">
        <v>47</v>
      </c>
      <c r="AH5" s="146" t="s">
        <v>67</v>
      </c>
      <c r="AI5" s="146" t="s">
        <v>68</v>
      </c>
      <c r="AJ5" s="147" t="s">
        <v>182</v>
      </c>
      <c r="AK5" s="144" t="s">
        <v>117</v>
      </c>
      <c r="AL5" s="145" t="s">
        <v>69</v>
      </c>
      <c r="AM5" s="146" t="s">
        <v>70</v>
      </c>
      <c r="AN5" s="146" t="s">
        <v>71</v>
      </c>
      <c r="AO5" s="147" t="s">
        <v>183</v>
      </c>
      <c r="AP5" s="144" t="s">
        <v>118</v>
      </c>
      <c r="AQ5" s="145" t="s">
        <v>72</v>
      </c>
      <c r="AR5" s="146" t="s">
        <v>73</v>
      </c>
      <c r="AS5" s="146" t="s">
        <v>74</v>
      </c>
      <c r="AT5" s="147" t="s">
        <v>184</v>
      </c>
      <c r="AU5" s="144" t="s">
        <v>119</v>
      </c>
      <c r="AV5" s="145" t="s">
        <v>75</v>
      </c>
      <c r="AW5" s="146" t="s">
        <v>76</v>
      </c>
      <c r="AX5" s="146" t="s">
        <v>77</v>
      </c>
      <c r="AY5" s="148" t="s">
        <v>185</v>
      </c>
      <c r="AZ5" s="149" t="s">
        <v>78</v>
      </c>
      <c r="BA5" s="150" t="s">
        <v>100</v>
      </c>
      <c r="BB5" s="151" t="s">
        <v>186</v>
      </c>
      <c r="BC5" s="149" t="s">
        <v>83</v>
      </c>
      <c r="BD5" s="150" t="s">
        <v>101</v>
      </c>
      <c r="BE5" s="151" t="s">
        <v>187</v>
      </c>
      <c r="BF5" s="149" t="s">
        <v>82</v>
      </c>
      <c r="BG5" s="150" t="s">
        <v>102</v>
      </c>
      <c r="BH5" s="151" t="s">
        <v>188</v>
      </c>
      <c r="BI5" s="149" t="s">
        <v>81</v>
      </c>
      <c r="BJ5" s="150" t="s">
        <v>103</v>
      </c>
      <c r="BK5" s="151" t="s">
        <v>189</v>
      </c>
      <c r="BL5" s="149" t="s">
        <v>80</v>
      </c>
      <c r="BM5" s="150" t="s">
        <v>104</v>
      </c>
      <c r="BN5" s="151" t="s">
        <v>190</v>
      </c>
      <c r="BO5" s="149" t="s">
        <v>79</v>
      </c>
      <c r="BP5" s="150" t="s">
        <v>105</v>
      </c>
      <c r="BQ5" s="151" t="s">
        <v>191</v>
      </c>
    </row>
    <row xmlns:x14ac="http://schemas.microsoft.com/office/spreadsheetml/2009/9/ac" r="6" x14ac:dyDescent="0.2">
      <c r="A6" s="36" t="str">
        <f>IF('Water Data'!$B$2="","",'Water Data'!$B$2)</f>
        <v>DOM_2006_LLECE</v>
      </c>
      <c r="B6" s="36" t="str">
        <f>+'Water Data'!C2</f>
        <v>Survey</v>
      </c>
      <c r="C6" s="338">
        <f>+IF(ISNUMBER(VALUE(MID(A6,5,4))), VALUE(MID(A6, 5,4)),"")</f>
        <v>2006</v>
      </c>
      <c r="D6" s="96" t="e">
        <f>+IF(AND(ISTEXT('Water Data'!B2),BS6="Yes"),100-'Water Data'!D4,IF(AND(ISTEXT('Water Data'!B2),BS6="No",ISNUMBER('Water Data'!D4)),CONCATENATE("[",ROUND(100-'Water Data'!D4,0),"]"),NA()))</f>
        <v>#N/A</v>
      </c>
      <c r="E6" s="96">
        <f>+IF(AND(ISTEXT('Water Data'!B2),BT6="Yes"),'Water Data'!D6,IF(AND(ISTEXT('Water Data'!B2),BT6="No",ISNUMBER('Water Data'!D6)),CONCATENATE("[",ROUND('Water Data'!D6,0),"]"),NA()))</f>
        <v>65.625</v>
      </c>
      <c r="F6" s="96" t="e">
        <f>+IF(AND(ISTEXT('Water Data'!B2),BU6="Yes"),'Water Data'!D9,IF(AND(ISTEXT('Water Data'!B2),BU6="No",ISNUMBER('Water Data'!D9)),CONCATENATE("[",ROUND('Water Data'!D9,0),"]"),NA()))</f>
        <v>#N/A</v>
      </c>
      <c r="G6" s="96" t="e">
        <f>+IF(AND(ISTEXT('Water Data'!B2),BV6="Yes"),100-'Water Data'!E4,IF(AND(ISTEXT('Water Data'!B2),BV6="No",ISNUMBER('Water Data'!E4)),CONCATENATE("[",ROUND(100-'Water Data'!E4,0),"]"),NA()))</f>
        <v>#N/A</v>
      </c>
      <c r="H6" s="96">
        <f>+IF(AND(ISTEXT('Water Data'!B2),BW6="Yes"),'Water Data'!E6,IF(AND(ISTEXT('Water Data'!B2),BW6="No",ISNUMBER('Water Data'!E6)),CONCATENATE("[",ROUND('Water Data'!E6,0),"]"),NA()))</f>
        <v>78.2</v>
      </c>
      <c r="I6" s="96" t="e">
        <f>+IF(AND(ISTEXT('Water Data'!B2),BX6="Yes"),'Water Data'!E9,IF(AND(ISTEXT('Water Data'!B2),BX6="No",ISNUMBER('Water Data'!E9)),CONCATENATE("[",ROUND('Water Data'!E9,0),"]"),NA()))</f>
        <v>#N/A</v>
      </c>
      <c r="J6" s="96" t="e">
        <f>+IF(AND(ISTEXT('Water Data'!B2),BY6="Yes"),100-'Water Data'!F4,IF(AND(ISTEXT('Water Data'!B2),BY6="No",ISNUMBER('Water Data'!F4)),CONCATENATE("[",ROUND(100-'Water Data'!F4,0),"]"),NA()))</f>
        <v>#N/A</v>
      </c>
      <c r="K6" s="96">
        <f>+IF(AND(ISTEXT('Water Data'!B2),BZ6="Yes"),'Water Data'!F6,IF(AND(ISTEXT('Water Data'!B2),BZ6="No",ISNUMBER('Water Data'!F6)),CONCATENATE("[",ROUND('Water Data'!F6,0),"]"),NA()))</f>
        <v>50</v>
      </c>
      <c r="L6" s="96" t="e">
        <f>+IF(AND(ISTEXT('Water Data'!B2),CA6="Yes"),'Water Data'!F9,IF(AND(ISTEXT('Water Data'!B2),CA6="No",ISNUMBER('Water Data'!F9)),CONCATENATE("[",ROUND('Water Data'!F9,0),"]"),NA()))</f>
        <v>#N/A</v>
      </c>
      <c r="M6" s="96" t="e">
        <f>+IF(AND(ISTEXT('Water Data'!B2),CB6="Yes"),100-'Water Data'!G4,IF(AND(ISTEXT('Water Data'!B2),CB6="No",ISNUMBER('Water Data'!G4)),CONCATENATE("[",ROUND(100-'Water Data'!G4,0),"]"),NA()))</f>
        <v>#N/A</v>
      </c>
      <c r="N6" s="96" t="e">
        <f>+IF(AND(ISTEXT('Water Data'!B2),CC6="Yes"),'Water Data'!G6,IF(AND(ISTEXT('Water Data'!B2),CC6="No",ISNUMBER('Water Data'!G6)),CONCATENATE("[",ROUND('Water Data'!G6,0),"]"),NA()))</f>
        <v>#N/A</v>
      </c>
      <c r="O6" s="96" t="e">
        <f>+IF(AND(ISTEXT('Water Data'!B2),CD6="Yes"),'Water Data'!G9,IF(AND(ISTEXT('Water Data'!B2),CD6="No",ISNUMBER('Water Data'!G9)),CONCATENATE("[",ROUND('Water Data'!G9,0),"]"),NA()))</f>
        <v>#N/A</v>
      </c>
      <c r="P6" s="96" t="e">
        <f>+IF(AND(ISTEXT('Water Data'!B2),CE6="Yes"),100-'Water Data'!H4,IF(AND(ISTEXT('Water Data'!B2),CE6="No",ISNUMBER('Water Data'!H4)),CONCATENATE("[",ROUND(100-'Water Data'!H4,0),"]"),NA()))</f>
        <v>#N/A</v>
      </c>
      <c r="Q6" s="96">
        <f>+IF(AND(ISTEXT('Water Data'!B2),CF6="Yes"),'Water Data'!H6,IF(AND(ISTEXT('Water Data'!B2),CF6="No",ISNUMBER('Water Data'!H6)),CONCATENATE("[",ROUND('Water Data'!H6,0),"]"),NA()))</f>
        <v>65.625</v>
      </c>
      <c r="R6" s="96" t="e">
        <f>+IF(AND(ISTEXT('Water Data'!B2),CG6="Yes"),'Water Data'!H9,IF(AND(ISTEXT('Water Data'!B2),CG6="No",ISNUMBER('Water Data'!H9)),CONCATENATE("[",ROUND('Water Data'!H9,0),"]"),NA()))</f>
        <v>#N/A</v>
      </c>
      <c r="S6" s="96" t="e">
        <f>+IF(AND(ISTEXT('Water Data'!B2),CH6="Yes"),100-'Water Data'!I4,IF(AND(ISTEXT('Water Data'!B2),CH6="No",ISNUMBER('Water Data'!I4)),CONCATENATE("[",ROUND(100-'Water Data'!I4,0),"]"),NA()))</f>
        <v>#N/A</v>
      </c>
      <c r="T6" s="96" t="e">
        <f>+IF(AND(ISTEXT('Water Data'!B2),CI6="Yes"),'Water Data'!I6,IF(AND(ISTEXT('Water Data'!B2),CI6="No",ISNUMBER('Water Data'!I6)),CONCATENATE("[",ROUND('Water Data'!I6,0),"]"),NA()))</f>
        <v>#N/A</v>
      </c>
      <c r="U6" s="96" t="e">
        <f>+IF(AND(ISTEXT('Water Data'!B2),CJ6="Yes"),'Water Data'!I9,IF(AND(ISTEXT('Water Data'!B2),CJ6="No",ISNUMBER('Water Data'!I9)),CONCATENATE("[",ROUND('Water Data'!I9,0),"]"),NA()))</f>
        <v>#N/A</v>
      </c>
      <c r="V6" s="97" t="e">
        <f>+IF(AND(ISTEXT('Sanitation Data'!B2),CK6="Yes"),100-'Sanitation Data'!D4,IF(AND(ISTEXT('Sanitation Data'!B2),CK6="No",ISNUMBER('Sanitation Data'!D4)),CONCATENATE("[",ROUND(100-'Sanitation Data'!D4,0),"]"),NA()))</f>
        <v>#N/A</v>
      </c>
      <c r="W6" s="97" t="str">
        <f>+IF(AND(ISTEXT('Sanitation Data'!B2),CL6="Yes"),'Sanitation Data'!D6,IF(AND(ISTEXT('Sanitation Data'!B2),CL6="No",ISNUMBER('Sanitation Data'!D6)),CONCATENATE("[",ROUND('Sanitation Data'!D6,0),"]"),NA()))</f>
        <v>[53]</v>
      </c>
      <c r="X6" s="97" t="e">
        <f>+IF(AND(ISTEXT('Sanitation Data'!B2),CM6="Yes"),'Sanitation Data'!D10,IF(AND(ISTEXT('Sanitation Data'!B2),CM6="No",ISNUMBER('Sanitation Data'!D10)),CONCATENATE("[",ROUND('Sanitation Data'!D10,0),"]"),NA()))</f>
        <v>#N/A</v>
      </c>
      <c r="Y6" s="97" t="e">
        <f>+IF(AND(ISTEXT('Sanitation Data'!B2),CN6="Yes"),'Sanitation Data'!D11,IF(AND(ISTEXT('Sanitation Data'!B2),CN6="No",ISNUMBER('Sanitation Data'!D11)),CONCATENATE("[",ROUND('Sanitation Data'!D11,0),"]"),NA()))</f>
        <v>#N/A</v>
      </c>
      <c r="Z6" s="97" t="e">
        <f>+IF(AND(ISTEXT('Sanitation Data'!B2),CO6="Yes"),'Sanitation Data'!D12,IF(AND(ISTEXT('Sanitation Data'!B2),CO6="No",ISNUMBER('Sanitation Data'!D12)),CONCATENATE("[",ROUND('Sanitation Data'!D12,0),"]"),NA()))</f>
        <v>#N/A</v>
      </c>
      <c r="AA6" s="97" t="e">
        <f>+IF(AND(ISTEXT('Sanitation Data'!B2),CP6="Yes"),100-'Sanitation Data'!E4,IF(AND(ISTEXT('Sanitation Data'!B2),CP6="No",ISNUMBER('Sanitation Data'!E4)),CONCATENATE("[",ROUND(100-'Sanitation Data'!E4,0),"]"),NA()))</f>
        <v>#N/A</v>
      </c>
      <c r="AB6" s="97" t="str">
        <f>+IF(AND(ISTEXT('Sanitation Data'!B2),CQ6="Yes"),'Sanitation Data'!E6,IF(AND(ISTEXT('Sanitation Data'!B2),CQ6="No",ISNUMBER('Sanitation Data'!E6)),CONCATENATE("[",ROUND('Sanitation Data'!E6,0),"]"),NA()))</f>
        <v>[74]</v>
      </c>
      <c r="AC6" s="97" t="e">
        <f>+IF(AND(ISTEXT('Sanitation Data'!B2),CR6="Yes"),'Sanitation Data'!E10,IF(AND(ISTEXT('Sanitation Data'!B2),CR6="No",ISNUMBER('Sanitation Data'!E10)),CONCATENATE("[",ROUND('Sanitation Data'!E10,0),"]"),NA()))</f>
        <v>#N/A</v>
      </c>
      <c r="AD6" s="97" t="e">
        <f>+IF(AND(ISTEXT('Sanitation Data'!B2),CS6="Yes"),'Sanitation Data'!E11,IF(AND(ISTEXT('Sanitation Data'!B2),CS6="No",ISNUMBER('Sanitation Data'!E11)),CONCATENATE("[",ROUND('Sanitation Data'!E11,0),"]"),NA()))</f>
        <v>#N/A</v>
      </c>
      <c r="AE6" s="97" t="e">
        <f>+IF(AND(ISTEXT('Sanitation Data'!B2),CT6="Yes"),'Sanitation Data'!E12,IF(AND(ISTEXT('Sanitation Data'!B2),CT6="No",ISNUMBER('Sanitation Data'!E12)),CONCATENATE("[",ROUND('Sanitation Data'!E12,0),"]"),NA()))</f>
        <v>#N/A</v>
      </c>
      <c r="AF6" s="97" t="e">
        <f>+IF(AND(ISTEXT('Sanitation Data'!B2),CU6="Yes"),100-'Sanitation Data'!F4,IF(AND(ISTEXT('Sanitation Data'!B2),CU6="No",ISNUMBER('Sanitation Data'!F4)),CONCATENATE("[",ROUND(100-'Sanitation Data'!F4,0),"]"),NA()))</f>
        <v>#N/A</v>
      </c>
      <c r="AG6" s="97" t="str">
        <f>+IF(AND(ISTEXT('Sanitation Data'!B2),CV6="Yes"),'Sanitation Data'!F6,IF(AND(ISTEXT('Sanitation Data'!B2),CV6="No",ISNUMBER('Sanitation Data'!F6)),CONCATENATE("[",ROUND('Sanitation Data'!F6,0),"]"),NA()))</f>
        <v>[69]</v>
      </c>
      <c r="AH6" s="97" t="e">
        <f>+IF(AND(ISTEXT('Sanitation Data'!B2),CW6="Yes"),'Sanitation Data'!F10,IF(AND(ISTEXT('Sanitation Data'!B2),CW6="No",ISNUMBER('Sanitation Data'!F10)),CONCATENATE("[",ROUND('Sanitation Data'!F10,0),"]"),NA()))</f>
        <v>#N/A</v>
      </c>
      <c r="AI6" s="97" t="e">
        <f>+IF(AND(ISTEXT('Sanitation Data'!B2),CX6="Yes"),'Sanitation Data'!F11,IF(AND(ISTEXT('Sanitation Data'!B2),CX6="No",ISNUMBER('Sanitation Data'!F11)),CONCATENATE("[",ROUND('Sanitation Data'!F11,0),"]"),NA()))</f>
        <v>#N/A</v>
      </c>
      <c r="AJ6" s="97" t="e">
        <f>+IF(AND(ISTEXT('Sanitation Data'!B2),CY6="Yes"),'Sanitation Data'!F12,IF(AND(ISTEXT('Sanitation Data'!B2),CY6="No",ISNUMBER('Sanitation Data'!F12)),CONCATENATE("[",ROUND('Sanitation Data'!F12,0),"]"),NA()))</f>
        <v>#N/A</v>
      </c>
      <c r="AK6" s="97" t="e">
        <f>+IF(AND(ISTEXT('Sanitation Data'!B2),CZ6="Yes"),100-'Sanitation Data'!G4,IF(AND(ISTEXT('Sanitation Data'!B2),CZ6="No",ISNUMBER('Sanitation Data'!G4)),CONCATENATE("[",ROUND(100-'Sanitation Data'!G4,0),"]"),NA()))</f>
        <v>#N/A</v>
      </c>
      <c r="AL6" s="97" t="e">
        <f>+IF(AND(ISTEXT('Sanitation Data'!B2),DA6="Yes"),'Sanitation Data'!G6,IF(AND(ISTEXT('Sanitation Data'!B2),DA6="No",ISNUMBER('Sanitation Data'!G6)),CONCATENATE("[",ROUND('Sanitation Data'!G6,0),"]"),NA()))</f>
        <v>#N/A</v>
      </c>
      <c r="AM6" s="97" t="e">
        <f>+IF(AND(ISTEXT('Sanitation Data'!B2),DB6="Yes"),'Sanitation Data'!G10,IF(AND(ISTEXT('Sanitation Data'!B2),DB6="No",ISNUMBER('Sanitation Data'!G10)),CONCATENATE("[",ROUND('Sanitation Data'!G10,0),"]"),NA()))</f>
        <v>#N/A</v>
      </c>
      <c r="AN6" s="97" t="e">
        <f>+IF(AND(ISTEXT('Sanitation Data'!B2),DC6="Yes"),'Sanitation Data'!G11,IF(AND(ISTEXT('Sanitation Data'!B2),DC6="No",ISNUMBER('Sanitation Data'!G11)),CONCATENATE("[",ROUND('Sanitation Data'!G11,0),"]"),NA()))</f>
        <v>#N/A</v>
      </c>
      <c r="AO6" s="97" t="e">
        <f>+IF(AND(ISTEXT('Sanitation Data'!B2),DD6="Yes"),'Sanitation Data'!G12,IF(AND(ISTEXT('Sanitation Data'!B2),DD6="No",ISNUMBER('Sanitation Data'!G12)),CONCATENATE("[",ROUND('Sanitation Data'!G12,0),"]"),NA()))</f>
        <v>#N/A</v>
      </c>
      <c r="AP6" s="97" t="e">
        <f>+IF(AND(ISTEXT('Sanitation Data'!B2),DE6="Yes"),100-'Sanitation Data'!H4,IF(AND(ISTEXT('Sanitation Data'!B2),DE6="No",ISNUMBER('Sanitation Data'!H4)),CONCATENATE("[",ROUND(100-'Sanitation Data'!H4,0),"]"),NA()))</f>
        <v>#N/A</v>
      </c>
      <c r="AQ6" s="97" t="e">
        <f>+IF(AND(ISTEXT('Sanitation Data'!B2),DF6="Yes"),'Sanitation Data'!H6,IF(AND(ISTEXT('Sanitation Data'!B2),DF6="No",ISTEXT('Sanitation Data'!H6)),CONCATENATE("[",ROUND('Sanitation Data'!H6,0),"]"),NA()))</f>
        <v>#N/A</v>
      </c>
      <c r="AR6" s="97" t="e">
        <f>+IF(AND(ISTEXT('Sanitation Data'!B2),DG6="Yes"),'Sanitation Data'!H10,IF(AND(ISTEXT('Sanitation Data'!B2),DG6="No",ISNUMBER('Sanitation Data'!H10)),CONCATENATE("[",ROUND('Sanitation Data'!H10,0),"]"),NA()))</f>
        <v>#N/A</v>
      </c>
      <c r="AS6" s="97" t="e">
        <f>+IF(AND(ISTEXT('Sanitation Data'!B2),DH6="Yes"),'Sanitation Data'!H11,IF(AND(ISTEXT('Sanitation Data'!B2),DH6="No",ISNUMBER('Sanitation Data'!H11)),CONCATENATE("[",ROUND('Sanitation Data'!H11,0),"]"),NA()))</f>
        <v>#N/A</v>
      </c>
      <c r="AT6" s="97" t="e">
        <f>+IF(AND(ISTEXT('Sanitation Data'!B2),DI6="Yes"),'Sanitation Data'!H12,IF(AND(ISTEXT('Sanitation Data'!B2),DI6="No",ISNUMBER('Sanitation Data'!H12)),CONCATENATE("[",ROUND('Sanitation Data'!H12,0),"]"),NA()))</f>
        <v>#N/A</v>
      </c>
      <c r="AU6" s="97" t="e">
        <f>+IF(AND(ISTEXT('Sanitation Data'!B2),DJ6="Yes"),100-'Sanitation Data'!I4,IF(AND(ISTEXT('Sanitation Data'!B2),DJ6="No",ISNUMBER('Sanitation Data'!I4)),CONCATENATE("[",ROUND(100-'Sanitation Data'!I4,0),"]"),NA()))</f>
        <v>#N/A</v>
      </c>
      <c r="AV6" s="97" t="e">
        <f>+IF(AND(ISTEXT('Sanitation Data'!B2),DK6="Yes"),'Sanitation Data'!I6,IF(AND(ISTEXT('Sanitation Data'!B2),DK6="No",ISNUMBER('Sanitation Data'!I6)),CONCATENATE("[",ROUND('Sanitation Data'!I6,0),"]"),NA()))</f>
        <v>#N/A</v>
      </c>
      <c r="AW6" s="97" t="e">
        <f>+IF(AND(ISTEXT('Sanitation Data'!B2),DL6="Yes"),'Sanitation Data'!I10,IF(AND(ISTEXT('Sanitation Data'!B2),DL6="No",ISNUMBER('Sanitation Data'!I10)),CONCATENATE("[",ROUND('Sanitation Data'!I10,0),"]"),NA()))</f>
        <v>#N/A</v>
      </c>
      <c r="AX6" s="97" t="e">
        <f>+IF(AND(ISTEXT('Sanitation Data'!B2),DM6="Yes"),'Sanitation Data'!I11,IF(AND(ISTEXT('Sanitation Data'!B2),DM6="No",ISNUMBER('Sanitation Data'!I11)),CONCATENATE("[",ROUND('Sanitation Data'!I11,0),"]"),NA()))</f>
        <v>#N/A</v>
      </c>
      <c r="AY6" s="97" t="e">
        <f>+IF(AND(ISTEXT('Sanitation Data'!B2),DN6="Yes"),'Sanitation Data'!I12,IF(AND(ISTEXT('Sanitation Data'!B2),DN6="No",ISNUMBER('Sanitation Data'!I12)),CONCATENATE("[",ROUND('Sanitation Data'!I12,0),"]"),NA()))</f>
        <v>#N/A</v>
      </c>
      <c r="AZ6" s="98" t="e">
        <f>+IF(AND(ISTEXT('Hygiene Data'!B2),DO6="Yes"),'Hygiene Data'!D5,IF(AND(ISTEXT('Hygiene Data'!B2),DO6="No",ISNUMBER('Hygiene Data'!D5)),CONCATENATE("[",ROUND('Hygiene Data'!D5,0),"]"),NA()))</f>
        <v>#N/A</v>
      </c>
      <c r="BA6" s="98" t="e">
        <f>+IF(AND(ISTEXT('Hygiene Data'!B2),DP6="Yes"),'Hygiene Data'!D7,IF(AND(ISTEXT('Hygiene Data'!B2),DP6="No",ISNUMBER('Hygiene Data'!D7)),CONCATENATE("[",ROUND('Hygiene Data'!D7,0),"]"),NA()))</f>
        <v>#N/A</v>
      </c>
      <c r="BB6" s="98" t="e">
        <f>+IF(AND(ISTEXT('Hygiene Data'!B2),DQ6="Yes"),'Hygiene Data'!D9,IF(AND(ISTEXT('Hygiene Data'!B2),DQ6="No",ISNUMBER('Hygiene Data'!D9)),CONCATENATE("[",ROUND('Hygiene Data'!D9,0),"]"),NA()))</f>
        <v>#N/A</v>
      </c>
      <c r="BC6" s="98" t="e">
        <f>+IF(AND(ISTEXT('Hygiene Data'!B2),DR6="Yes"),'Hygiene Data'!E5,IF(AND(ISTEXT('Hygiene Data'!B2),DR6="No",ISNUMBER('Hygiene Data'!E5)),CONCATENATE("[",ROUND('Hygiene Data'!E5,0),"]"),NA()))</f>
        <v>#N/A</v>
      </c>
      <c r="BD6" s="98" t="e">
        <f>+IF(AND(ISTEXT('Hygiene Data'!B2),DS6="Yes"),'Hygiene Data'!E7,IF(AND(ISTEXT('Hygiene Data'!B2),DS6="No",ISNUMBER('Hygiene Data'!E7)),CONCATENATE("[",ROUND('Hygiene Data'!E7,0),"]"),NA()))</f>
        <v>#N/A</v>
      </c>
      <c r="BE6" s="98" t="e">
        <f>+IF(AND(ISTEXT('Hygiene Data'!B2),DT6="Yes"),'Hygiene Data'!E9,IF(AND(ISTEXT('Hygiene Data'!B2),DT6="No",ISNUMBER('Hygiene Data'!E9)),CONCATENATE("[",ROUND('Hygiene Data'!E9,0),"]"),NA()))</f>
        <v>#N/A</v>
      </c>
      <c r="BF6" s="98" t="e">
        <f>+IF(AND(ISTEXT('Hygiene Data'!B2),DU6="Yes"),'Hygiene Data'!F5,IF(AND(ISTEXT('Hygiene Data'!B2),DU6="No",ISNUMBER('Hygiene Data'!F5)),CONCATENATE("[",ROUND('Hygiene Data'!F5,0),"]"),NA()))</f>
        <v>#N/A</v>
      </c>
      <c r="BG6" s="98" t="e">
        <f>+IF(AND(ISTEXT('Hygiene Data'!B2),DV6="Yes"),'Hygiene Data'!F7,IF(AND(ISTEXT('Hygiene Data'!B2),DV6="No",ISNUMBER('Hygiene Data'!F7)),CONCATENATE("[",ROUND('Hygiene Data'!F7,0),"]"),NA()))</f>
        <v>#N/A</v>
      </c>
      <c r="BH6" s="98" t="e">
        <f>+IF(AND(ISTEXT('Hygiene Data'!B2),DW6="Yes"),'Hygiene Data'!F9,IF(AND(ISTEXT('Hygiene Data'!B2),DW6="No",ISNUMBER('Hygiene Data'!F9)),CONCATENATE("[",ROUND('Hygiene Data'!F9,0),"]"),NA()))</f>
        <v>#N/A</v>
      </c>
      <c r="BI6" s="98" t="e">
        <f>+IF(AND(ISTEXT('Hygiene Data'!B2),DX6="Yes"),'Hygiene Data'!G5,IF(AND(ISTEXT('Hygiene Data'!B2),DX6="No",ISNUMBER('Hygiene Data'!G5)),CONCATENATE("[",ROUND('Hygiene Data'!G5,0),"]"),NA()))</f>
        <v>#N/A</v>
      </c>
      <c r="BJ6" s="98" t="e">
        <f>+IF(AND(ISTEXT('Hygiene Data'!B2),DY6="Yes"),'Hygiene Data'!G7,IF(AND(ISTEXT('Hygiene Data'!B2),DY6="No",ISNUMBER('Hygiene Data'!G7)),CONCATENATE("[",ROUND('Hygiene Data'!G7,0),"]"),NA()))</f>
        <v>#N/A</v>
      </c>
      <c r="BK6" s="98" t="e">
        <f>+IF(AND(ISTEXT('Hygiene Data'!B2),DZ6="Yes"),'Hygiene Data'!G9,IF(AND(ISTEXT('Hygiene Data'!B2),DZ6="No",ISNUMBER('Hygiene Data'!G9)),CONCATENATE("[",ROUND('Hygiene Data'!G9,0),"]"),NA()))</f>
        <v>#N/A</v>
      </c>
      <c r="BL6" s="98" t="e">
        <f>+IF(AND(ISTEXT('Hygiene Data'!B2),EA6="Yes"),'Hygiene Data'!H5,IF(AND(ISTEXT('Hygiene Data'!B2),EA6="No",ISNUMBER('Hygiene Data'!H5)),CONCATENATE("[",ROUND('Hygiene Data'!H5,0),"]"),NA()))</f>
        <v>#N/A</v>
      </c>
      <c r="BM6" s="98" t="e">
        <f>+IF(AND(ISTEXT('Hygiene Data'!B2),EB6="Yes"),'Hygiene Data'!H7,IF(AND(ISTEXT('Hygiene Data'!B2),EB6="No",ISNUMBER('Hygiene Data'!H7)),CONCATENATE("[",ROUND('Hygiene Data'!H7,0),"]"),NA()))</f>
        <v>#N/A</v>
      </c>
      <c r="BN6" s="98" t="e">
        <f>+IF(AND(ISTEXT('Hygiene Data'!B2),EC6="Yes"),'Hygiene Data'!H9,IF(AND(ISTEXT('Hygiene Data'!B2),EC6="No",ISNUMBER('Hygiene Data'!H9)),CONCATENATE("[",ROUND('Hygiene Data'!H9,0),"]"),NA()))</f>
        <v>#N/A</v>
      </c>
      <c r="BO6" s="98" t="e">
        <f>+IF(AND(ISTEXT('Hygiene Data'!B2),ED6="Yes"),'Hygiene Data'!I5,IF(AND(ISTEXT('Hygiene Data'!B2),ED6="No",ISNUMBER('Hygiene Data'!I5)),CONCATENATE("[",ROUND('Hygiene Data'!I5,0),"]"),NA()))</f>
        <v>#N/A</v>
      </c>
      <c r="BP6" s="98" t="e">
        <f>+IF(AND(ISTEXT('Hygiene Data'!B2),EE6="Yes"),'Hygiene Data'!I7,IF(AND(ISTEXT('Hygiene Data'!B2),EE6="No",ISNUMBER('Hygiene Data'!I7)),CONCATENATE("[",ROUND('Hygiene Data'!I7,0),"]"),NA()))</f>
        <v>#N/A</v>
      </c>
      <c r="BQ6" s="98" t="e">
        <f>+IF(AND(ISTEXT('Hygiene Data'!B2),EF6="Yes"),'Hygiene Data'!I9,IF(AND(ISTEXT('Hygiene Data'!B2),EF6="No",ISNUMBER('Hygiene Data'!I9)),CONCATENATE("[",ROUND('Hygiene Data'!I9,0),"]"),NA()))</f>
        <v>#N/A</v>
      </c>
      <c r="BR6" s="282"/>
      <c r="BS6" s="282">
        <f>+'Water Data'!D27</f>
        <v>0</v>
      </c>
      <c r="BT6" s="282" t="str">
        <f>+'Water Data'!D28</f>
        <v>Yes</v>
      </c>
      <c r="BU6" s="282">
        <f>+'Water Data'!D29</f>
        <v>0</v>
      </c>
      <c r="BV6" s="282">
        <f>+'Water Data'!E27</f>
        <v>0</v>
      </c>
      <c r="BW6" s="282" t="str">
        <f>+'Water Data'!E28</f>
        <v>Yes</v>
      </c>
      <c r="BX6" s="282">
        <f>+'Water Data'!E29</f>
        <v>0</v>
      </c>
      <c r="BY6" s="282">
        <f>+'Water Data'!F27</f>
        <v>0</v>
      </c>
      <c r="BZ6" s="282" t="str">
        <f>+'Water Data'!F28</f>
        <v>Yes</v>
      </c>
      <c r="CA6" s="282">
        <f>+'Water Data'!F29</f>
        <v>0</v>
      </c>
      <c r="CB6" s="282">
        <f>+'Water Data'!G27</f>
        <v>0</v>
      </c>
      <c r="CC6" s="282">
        <f>+'Water Data'!G28</f>
        <v>0</v>
      </c>
      <c r="CD6" s="282">
        <f>+'Water Data'!G29</f>
        <v>0</v>
      </c>
      <c r="CE6" s="282">
        <f>+'Water Data'!H27</f>
        <v>0</v>
      </c>
      <c r="CF6" s="282" t="str">
        <f>+'Water Data'!H28</f>
        <v>Yes</v>
      </c>
      <c r="CG6" s="282">
        <f>+'Water Data'!H29</f>
        <v>0</v>
      </c>
      <c r="CH6" s="282">
        <f>+'Water Data'!I27</f>
        <v>0</v>
      </c>
      <c r="CI6" s="282">
        <f>+'Water Data'!I28</f>
        <v>0</v>
      </c>
      <c r="CJ6" s="282">
        <f>+'Water Data'!I29</f>
        <v>0</v>
      </c>
      <c r="CK6" s="282">
        <f>+'Sanitation Data'!D28</f>
        <v>0</v>
      </c>
      <c r="CL6" s="282" t="str">
        <f>+'Sanitation Data'!D29</f>
        <v>No</v>
      </c>
      <c r="CM6" s="282">
        <f>+'Sanitation Data'!D30</f>
        <v>0</v>
      </c>
      <c r="CN6" s="282">
        <f>+'Sanitation Data'!D31</f>
        <v>0</v>
      </c>
      <c r="CO6" s="282">
        <f>+'Sanitation Data'!D32</f>
        <v>0</v>
      </c>
      <c r="CP6" s="282">
        <f>+'Sanitation Data'!E28</f>
        <v>0</v>
      </c>
      <c r="CQ6" s="282" t="str">
        <f>+'Sanitation Data'!E29</f>
        <v>No</v>
      </c>
      <c r="CR6" s="282">
        <f>+'Sanitation Data'!E30</f>
        <v>0</v>
      </c>
      <c r="CS6" s="282">
        <f>+'Sanitation Data'!E31</f>
        <v>0</v>
      </c>
      <c r="CT6" s="282">
        <f>+'Sanitation Data'!E32</f>
        <v>0</v>
      </c>
      <c r="CU6" s="282">
        <f>+'Sanitation Data'!F28</f>
        <v>0</v>
      </c>
      <c r="CV6" s="282" t="str">
        <f>+'Sanitation Data'!F29</f>
        <v>No</v>
      </c>
      <c r="CW6" s="282">
        <f>+'Sanitation Data'!F30</f>
        <v>0</v>
      </c>
      <c r="CX6" s="282">
        <f>+'Sanitation Data'!F31</f>
        <v>0</v>
      </c>
      <c r="CY6" s="282">
        <f>+'Sanitation Data'!F32</f>
        <v>0</v>
      </c>
      <c r="CZ6" s="282">
        <f>+'Sanitation Data'!G28</f>
        <v>0</v>
      </c>
      <c r="DA6" s="282">
        <f>+'Sanitation Data'!G29</f>
        <v>0</v>
      </c>
      <c r="DB6" s="282">
        <f>+'Sanitation Data'!G30</f>
        <v>0</v>
      </c>
      <c r="DC6" s="282">
        <f>+'Sanitation Data'!G31</f>
        <v>0</v>
      </c>
      <c r="DD6" s="282">
        <f>+'Sanitation Data'!G32</f>
        <v>0</v>
      </c>
      <c r="DE6" s="282">
        <f>+'Sanitation Data'!H28</f>
        <v>0</v>
      </c>
      <c r="DF6" s="282" t="str">
        <f>+'Sanitation Data'!H29</f>
        <v>No</v>
      </c>
      <c r="DG6" s="282">
        <f>+'Sanitation Data'!H30</f>
        <v>0</v>
      </c>
      <c r="DH6" s="282">
        <f>+'Sanitation Data'!H31</f>
        <v>0</v>
      </c>
      <c r="DI6" s="282">
        <f>+'Sanitation Data'!H32</f>
        <v>0</v>
      </c>
      <c r="DJ6" s="282">
        <f>+'Sanitation Data'!I28</f>
        <v>0</v>
      </c>
      <c r="DK6" s="282">
        <f>+'Sanitation Data'!I29</f>
        <v>0</v>
      </c>
      <c r="DL6" s="282">
        <f>+'Sanitation Data'!I30</f>
        <v>0</v>
      </c>
      <c r="DM6" s="282">
        <f>+'Sanitation Data'!I31</f>
        <v>0</v>
      </c>
      <c r="DN6" s="282">
        <f>+'Sanitation Data'!I32</f>
        <v>0</v>
      </c>
      <c r="DO6" s="282">
        <f>+'Hygiene Data'!D11</f>
        <v>0</v>
      </c>
      <c r="DP6" s="282">
        <f>+'Hygiene Data'!D12</f>
        <v>0</v>
      </c>
      <c r="DQ6" s="282">
        <f>+'Hygiene Data'!D13</f>
        <v>0</v>
      </c>
      <c r="DR6" s="282">
        <f>+'Hygiene Data'!E11</f>
        <v>0</v>
      </c>
      <c r="DS6" s="282">
        <f>+'Hygiene Data'!E12</f>
        <v>0</v>
      </c>
      <c r="DT6" s="282">
        <f>+'Hygiene Data'!E13</f>
        <v>0</v>
      </c>
      <c r="DU6" s="282">
        <f>+'Hygiene Data'!F11</f>
        <v>0</v>
      </c>
      <c r="DV6" s="282">
        <f>+'Hygiene Data'!F12</f>
        <v>0</v>
      </c>
      <c r="DW6" s="282">
        <f>+'Hygiene Data'!F13</f>
        <v>0</v>
      </c>
      <c r="DX6" s="282">
        <f>+'Hygiene Data'!G11</f>
        <v>0</v>
      </c>
      <c r="DY6" s="282">
        <f>+'Hygiene Data'!G12</f>
        <v>0</v>
      </c>
      <c r="DZ6" s="282">
        <f>+'Hygiene Data'!G13</f>
        <v>0</v>
      </c>
      <c r="EA6" s="282">
        <f>+'Hygiene Data'!H11</f>
        <v>0</v>
      </c>
      <c r="EB6" s="282">
        <f>+'Hygiene Data'!H12</f>
        <v>0</v>
      </c>
      <c r="EC6" s="282">
        <f>+'Hygiene Data'!H13</f>
        <v>0</v>
      </c>
      <c r="ED6" s="282">
        <f>+'Hygiene Data'!I11</f>
        <v>0</v>
      </c>
      <c r="EE6" s="282">
        <f>+'Hygiene Data'!I12</f>
        <v>0</v>
      </c>
      <c r="EF6" s="282">
        <f>+'Hygiene Data'!I13</f>
        <v>0</v>
      </c>
    </row>
    <row xmlns:x14ac="http://schemas.microsoft.com/office/spreadsheetml/2009/9/ac" r="7" x14ac:dyDescent="0.2">
      <c r="A7" s="36" t="str">
        <f ca="true">+IF(OFFSET('Water Data'!$B$2,0,10*ROW('Water Data'!E1))="","",OFFSET('Water Data'!$B$2,0,10*ROW('Water Data'!E1)))</f>
        <v>DOM_2013_LLECE</v>
      </c>
      <c r="B7" s="36" t="str">
        <f ca="true">+IF(OFFSET('Water Data'!$C$2,0,10*ROW('Water Data'!F1))="","",OFFSET('Water Data'!$C$2,0,10*ROW('Water Data'!F1)))</f>
        <v>Survey</v>
      </c>
      <c r="C7" s="338">
        <f t="shared" ref="C7:C70" ca="true" si="0">+IF(ISNUMBER(VALUE(MID(A7,5,4))), VALUE(MID(A7, 5,4)),"")</f>
        <v>2013</v>
      </c>
      <c r="D7" s="96"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6">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84.463276836158201</v>
      </c>
      <c r="F7" s="96"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6"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6">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87.1111111111111</v>
      </c>
      <c r="I7" s="96"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6"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6">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79.84496124031007</v>
      </c>
      <c r="L7" s="96"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6"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6"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6"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6"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6">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84.463276836158201</v>
      </c>
      <c r="R7" s="96"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6"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6"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6"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7"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97" t="str">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[64]</v>
      </c>
      <c r="X7" s="97">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89.548022598870062</v>
      </c>
      <c r="Y7" s="97"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7">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89.548022598870062</v>
      </c>
      <c r="AA7" s="97"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7" t="str">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[84]</v>
      </c>
      <c r="AC7" s="97">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95.555555555555557</v>
      </c>
      <c r="AD7" s="97"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7">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95.555555555555557</v>
      </c>
      <c r="AF7" s="97"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7" t="str">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[27]</v>
      </c>
      <c r="AH7" s="97">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79.069767441860463</v>
      </c>
      <c r="AI7" s="97"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7">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79.069767441860463</v>
      </c>
      <c r="AK7" s="97"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7"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7"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7"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7"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7"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7" t="str">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[64]</v>
      </c>
      <c r="AR7" s="97">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89.548022598870062</v>
      </c>
      <c r="AS7" s="97"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7">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89.548022598870062</v>
      </c>
      <c r="AU7" s="97"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7"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7"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7"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7"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8"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8"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8"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8"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8"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8"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8"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8"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8"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8"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8"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8"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8"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8"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8"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8"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8"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8"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82"/>
      <c r="BS7" s="282" t="str">
        <f ca="true">+IF(OFFSET('Water Data'!$D$27,0,10*ROW('Water Data'!D1))="","",OFFSET('Water Data'!$D$27,0,10*ROW('Water Data'!D1)))</f>
        <v/>
      </c>
      <c r="BT7" s="282" t="str">
        <f ca="true">+IF(OFFSET('Water Data'!$D$28,0,10*ROW('Water Data'!D1))="","",OFFSET('Water Data'!$D$28,0,10*ROW('Water Data'!D1)))</f>
        <v>Yes</v>
      </c>
      <c r="BU7" s="282" t="str">
        <f ca="true">+IF(OFFSET('Water Data'!$D$29,0,10*ROW('Water Data'!D1))="","",OFFSET('Water Data'!$D$29,0,10*ROW('Water Data'!D1)))</f>
        <v/>
      </c>
      <c r="BV7" s="282" t="str">
        <f ca="true">+IF(OFFSET('Water Data'!$E$27,0,10*ROW('Water Data'!E1))="","",OFFSET('Water Data'!$E$27,0,10*ROW('Water Data'!E1)))</f>
        <v/>
      </c>
      <c r="BW7" s="282" t="str">
        <f ca="true">+IF(OFFSET('Water Data'!$E$28,0,10*ROW('Water Data'!E1))="","",OFFSET('Water Data'!$E$28,0,10*ROW('Water Data'!E1)))</f>
        <v>Yes</v>
      </c>
      <c r="BX7" s="282" t="str">
        <f ca="true">+IF(OFFSET('Water Data'!$E$29,0,10*ROW('Water Data'!E1))="","",OFFSET('Water Data'!$E$29,0,10*ROW('Water Data'!E1)))</f>
        <v/>
      </c>
      <c r="BY7" s="282" t="str">
        <f ca="true">+IF(OFFSET('Water Data'!$F$27,0,10*ROW('Water Data'!F1))="","",OFFSET('Water Data'!$F$27,0,10*ROW('Water Data'!F1)))</f>
        <v/>
      </c>
      <c r="BZ7" s="282" t="str">
        <f ca="true">+IF(OFFSET('Water Data'!$F$28,0,10*ROW('Water Data'!F1))="","",OFFSET('Water Data'!$F$28,0,10*ROW('Water Data'!F1)))</f>
        <v>Yes</v>
      </c>
      <c r="CA7" s="282" t="str">
        <f ca="true">+IF(OFFSET('Water Data'!$F$29,0,10*ROW('Water Data'!F1))="","",OFFSET('Water Data'!$F$29,0,10*ROW('Water Data'!F1)))</f>
        <v/>
      </c>
      <c r="CB7" s="282" t="str">
        <f ca="true">+IF(OFFSET('Water Data'!$G$27,0,10*ROW('Water Data'!G1))="","",OFFSET('Water Data'!$G$27,0,10*ROW('Water Data'!G1)))</f>
        <v/>
      </c>
      <c r="CC7" s="282" t="str">
        <f ca="true">+IF(OFFSET('Water Data'!$G$28,0,10*ROW('Water Data'!G1))="","",OFFSET('Water Data'!$G$28,0,10*ROW('Water Data'!G1)))</f>
        <v/>
      </c>
      <c r="CD7" s="282" t="str">
        <f ca="true">+IF(OFFSET('Water Data'!$G$29,0,10*ROW('Water Data'!G1))="","",OFFSET('Water Data'!$G$29,0,10*ROW('Water Data'!G1)))</f>
        <v/>
      </c>
      <c r="CE7" s="282" t="str">
        <f ca="true">+IF(OFFSET('Water Data'!$H$27,0,10*ROW('Water Data'!H1))="","",OFFSET('Water Data'!$H$27,0,10*ROW('Water Data'!H1)))</f>
        <v/>
      </c>
      <c r="CF7" s="282" t="str">
        <f ca="true">+IF(OFFSET('Water Data'!$H$28,0,10*ROW('Water Data'!H1))="","",OFFSET('Water Data'!$H$28,0,10*ROW('Water Data'!H1)))</f>
        <v>Yes</v>
      </c>
      <c r="CG7" s="282" t="str">
        <f ca="true">+IF(OFFSET('Water Data'!$H$29,0,10*ROW('Water Data'!H1))="","",OFFSET('Water Data'!$H$29,0,10*ROW('Water Data'!H1)))</f>
        <v/>
      </c>
      <c r="CH7" s="282" t="str">
        <f ca="true">+IF(OFFSET('Water Data'!$I$27,0,10*ROW('Water Data'!I1))="","",OFFSET('Water Data'!$I$27,0,10*ROW('Water Data'!I1)))</f>
        <v/>
      </c>
      <c r="CI7" s="282" t="str">
        <f ca="true">+IF(OFFSET('Water Data'!$I$28,0,10*ROW('Water Data'!I1))="","",OFFSET('Water Data'!$I$28,0,10*ROW('Water Data'!I1)))</f>
        <v/>
      </c>
      <c r="CJ7" s="282" t="str">
        <f ca="true">+IF(OFFSET('Water Data'!$I$29,0,10*ROW('Water Data'!I1))="","",OFFSET('Water Data'!$I$29,0,10*ROW('Water Data'!I1)))</f>
        <v/>
      </c>
      <c r="CK7" s="282" t="str">
        <f ca="true">+IF(OFFSET('Sanitation Data'!$D$28,0,10*ROW('Sanitation Data'!D1))="","",OFFSET('Sanitation Data'!$D$28,0,10*ROW('Sanitation Data'!D1)))</f>
        <v/>
      </c>
      <c r="CL7" s="282" t="str">
        <f ca="true">+IF(OFFSET('Sanitation Data'!$D$29,0,10*ROW('Sanitation Data'!D1))="","",OFFSET('Sanitation Data'!$D$29,0,10*ROW('Sanitation Data'!D1)))</f>
        <v>No</v>
      </c>
      <c r="CM7" s="282" t="str">
        <f ca="true">+IF(OFFSET('Sanitation Data'!$D$30,0,10*ROW('Sanitation Data'!D1))="","",OFFSET('Sanitation Data'!$D$30,0,10*ROW('Sanitation Data'!D1)))</f>
        <v>Yes</v>
      </c>
      <c r="CN7" s="282" t="str">
        <f ca="true">+IF(OFFSET('Sanitation Data'!$D$31,0,10*ROW('Sanitation Data'!D1))="","",OFFSET('Sanitation Data'!$D$31,0,10*ROW('Sanitation Data'!D1)))</f>
        <v/>
      </c>
      <c r="CO7" s="282" t="str">
        <f ca="true">+IF(OFFSET('Sanitation Data'!$D$32,0,10*ROW('Sanitation Data'!D1))="","",OFFSET('Sanitation Data'!$D$32,0,10*ROW('Sanitation Data'!D1)))</f>
        <v>Yes</v>
      </c>
      <c r="CP7" s="282" t="str">
        <f ca="true">+IF(OFFSET('Sanitation Data'!$E$28,0,10*ROW('Sanitation Data'!E1))="","",OFFSET('Sanitation Data'!$E$28,0,10*ROW('Sanitation Data'!E1)))</f>
        <v/>
      </c>
      <c r="CQ7" s="282" t="str">
        <f ca="true">+IF(OFFSET('Sanitation Data'!$E$29,0,10*ROW('Sanitation Data'!E1))="","",OFFSET('Sanitation Data'!$E$29,0,10*ROW('Sanitation Data'!E1)))</f>
        <v>No</v>
      </c>
      <c r="CR7" s="282" t="str">
        <f ca="true">+IF(OFFSET('Sanitation Data'!$E$30,0,10*ROW('Sanitation Data'!E1))="","",OFFSET('Sanitation Data'!$E$30,0,10*ROW('Sanitation Data'!E1)))</f>
        <v>Yes</v>
      </c>
      <c r="CS7" s="282" t="str">
        <f ca="true">+IF(OFFSET('Sanitation Data'!$E$31,0,10*ROW('Sanitation Data'!E1))="","",OFFSET('Sanitation Data'!$E$31,0,10*ROW('Sanitation Data'!E1)))</f>
        <v/>
      </c>
      <c r="CT7" s="282" t="str">
        <f ca="true">+IF(OFFSET('Sanitation Data'!$E$32,0,10*ROW('Sanitation Data'!E1))="","",OFFSET('Sanitation Data'!$E$32,0,10*ROW('Sanitation Data'!E1)))</f>
        <v>Yes</v>
      </c>
      <c r="CU7" s="282" t="str">
        <f ca="true">+IF(OFFSET('Sanitation Data'!$F$28,0,10*ROW('Sanitation Data'!F1))="","",OFFSET('Sanitation Data'!$F$28,0,10*ROW('Sanitation Data'!F1)))</f>
        <v/>
      </c>
      <c r="CV7" s="282" t="str">
        <f ca="true">+IF(OFFSET('Sanitation Data'!$F$29,0,10*ROW('Sanitation Data'!F1))="","",OFFSET('Sanitation Data'!$F$29,0,10*ROW('Sanitation Data'!F1)))</f>
        <v>No</v>
      </c>
      <c r="CW7" s="282" t="str">
        <f ca="true">+IF(OFFSET('Sanitation Data'!$F$30,0,10*ROW('Sanitation Data'!F1))="","",OFFSET('Sanitation Data'!$F$30,0,10*ROW('Sanitation Data'!F1)))</f>
        <v>Yes</v>
      </c>
      <c r="CX7" s="282" t="str">
        <f ca="true">+IF(OFFSET('Sanitation Data'!$F$31,0,10*ROW('Sanitation Data'!F1))="","",OFFSET('Sanitation Data'!$F$31,0,10*ROW('Sanitation Data'!F1)))</f>
        <v/>
      </c>
      <c r="CY7" s="282" t="str">
        <f ca="true">+IF(OFFSET('Sanitation Data'!$F$32,0,10*ROW('Sanitation Data'!F1))="","",OFFSET('Sanitation Data'!$F$32,0,10*ROW('Sanitation Data'!F1)))</f>
        <v>Yes</v>
      </c>
      <c r="CZ7" s="282" t="str">
        <f ca="true">+IF(OFFSET('Sanitation Data'!$G$28,0,10*ROW('Sanitation Data'!G1))="","",OFFSET('Sanitation Data'!$G$28,0,10*ROW('Sanitation Data'!G1)))</f>
        <v/>
      </c>
      <c r="DA7" s="282" t="str">
        <f ca="true">+IF(OFFSET('Sanitation Data'!$G$29,0,10*ROW('Sanitation Data'!G1))="","",OFFSET('Sanitation Data'!$G$29,0,10*ROW('Sanitation Data'!G1)))</f>
        <v/>
      </c>
      <c r="DB7" s="282" t="str">
        <f ca="true">+IF(OFFSET('Sanitation Data'!$G$30,0,10*ROW('Sanitation Data'!G1))="","",OFFSET('Sanitation Data'!$G$30,0,10*ROW('Sanitation Data'!G1)))</f>
        <v/>
      </c>
      <c r="DC7" s="282" t="str">
        <f ca="true">+IF(OFFSET('Sanitation Data'!$G$31,0,10*ROW('Sanitation Data'!G1))="","",OFFSET('Sanitation Data'!$G$31,0,10*ROW('Sanitation Data'!G1)))</f>
        <v/>
      </c>
      <c r="DD7" s="282" t="str">
        <f ca="true">+IF(OFFSET('Sanitation Data'!$G$32,0,10*ROW('Sanitation Data'!G1))="","",OFFSET('Sanitation Data'!$G$32,0,10*ROW('Sanitation Data'!G1)))</f>
        <v/>
      </c>
      <c r="DE7" s="282" t="str">
        <f ca="true">+IF(OFFSET('Sanitation Data'!$H$28,0,10*ROW('Sanitation Data'!H1))="","",OFFSET('Sanitation Data'!$H$28,0,10*ROW('Sanitation Data'!H1)))</f>
        <v/>
      </c>
      <c r="DF7" s="282" t="str">
        <f ca="true">+IF(OFFSET('Sanitation Data'!$H$29,0,10*ROW('Sanitation Data'!H1))="","",OFFSET('Sanitation Data'!$H$29,0,10*ROW('Sanitation Data'!H1)))</f>
        <v>No</v>
      </c>
      <c r="DG7" s="282" t="str">
        <f ca="true">+IF(OFFSET('Sanitation Data'!$H$30,0,10*ROW('Sanitation Data'!H1))="","",OFFSET('Sanitation Data'!$H$30,0,10*ROW('Sanitation Data'!H1)))</f>
        <v>Yes</v>
      </c>
      <c r="DH7" s="282" t="str">
        <f ca="true">+IF(OFFSET('Sanitation Data'!$H$31,0,10*ROW('Sanitation Data'!H1))="","",OFFSET('Sanitation Data'!$H$31,0,10*ROW('Sanitation Data'!H1)))</f>
        <v/>
      </c>
      <c r="DI7" s="282" t="str">
        <f ca="true">+IF(OFFSET('Sanitation Data'!$H$32,0,10*ROW('Sanitation Data'!H1))="","",OFFSET('Sanitation Data'!$H$32,0,10*ROW('Sanitation Data'!H1)))</f>
        <v>Yes</v>
      </c>
      <c r="DJ7" s="282" t="str">
        <f ca="true">+IF(OFFSET('Sanitation Data'!$I$28,0,10*ROW('Sanitation Data'!I1))="","",OFFSET('Sanitation Data'!$I$28,0,10*ROW('Sanitation Data'!I1)))</f>
        <v/>
      </c>
      <c r="DK7" s="282" t="str">
        <f ca="true">+IF(OFFSET('Sanitation Data'!$I$29,0,10*ROW('Sanitation Data'!I1))="","",OFFSET('Sanitation Data'!$I$29,0,10*ROW('Sanitation Data'!I1)))</f>
        <v/>
      </c>
      <c r="DL7" s="282" t="str">
        <f ca="true">+IF(OFFSET('Sanitation Data'!$I$30,0,10*ROW('Sanitation Data'!I1))="","",OFFSET('Sanitation Data'!$I$30,0,10*ROW('Sanitation Data'!I1)))</f>
        <v/>
      </c>
      <c r="DM7" s="282" t="str">
        <f ca="true">+IF(OFFSET('Sanitation Data'!$I$31,0,10*ROW('Sanitation Data'!I1))="","",OFFSET('Sanitation Data'!$I$31,0,10*ROW('Sanitation Data'!I1)))</f>
        <v/>
      </c>
      <c r="DN7" s="282" t="str">
        <f ca="true">+IF(OFFSET('Sanitation Data'!$I$32,0,10*ROW('Sanitation Data'!I1))="","",OFFSET('Sanitation Data'!$I$32,0,10*ROW('Sanitation Data'!I1)))</f>
        <v/>
      </c>
      <c r="DO7" s="282" t="str">
        <f ca="true">+IF(OFFSET('Hygiene Data'!$D$11,0,10*ROW('Hygiene Data'!D1))="","",OFFSET('Hygiene Data'!$D$11,0,10*ROW('Hygiene Data'!D1)))</f>
        <v/>
      </c>
      <c r="DP7" s="282" t="str">
        <f ca="true">+IF(OFFSET('Hygiene Data'!$D$12,0,10*ROW('Hygiene Data'!D1))="","",OFFSET('Hygiene Data'!$D$12,0,10*ROW('Hygiene Data'!D1)))</f>
        <v/>
      </c>
      <c r="DQ7" s="282" t="str">
        <f ca="true">+IF(OFFSET('Hygiene Data'!$D$13,0,10*ROW('Hygiene Data'!D1))="","",OFFSET('Hygiene Data'!$D$13,0,10*ROW('Hygiene Data'!D1)))</f>
        <v/>
      </c>
      <c r="DR7" s="282" t="str">
        <f ca="true">+IF(OFFSET('Hygiene Data'!$E$11,0,10*ROW('Hygiene Data'!E1))="","",OFFSET('Hygiene Data'!$E$11,0,10*ROW('Hygiene Data'!E1)))</f>
        <v/>
      </c>
      <c r="DS7" s="282" t="str">
        <f ca="true">+IF(OFFSET('Hygiene Data'!$E$12,0,10*ROW('Hygiene Data'!E1))="","",OFFSET('Hygiene Data'!$E$12,0,10*ROW('Hygiene Data'!E1)))</f>
        <v/>
      </c>
      <c r="DT7" s="282" t="str">
        <f ca="true">+IF(OFFSET('Hygiene Data'!$E$13,0,10*ROW('Hygiene Data'!E1))="","",OFFSET('Hygiene Data'!$E$13,0,10*ROW('Hygiene Data'!E1)))</f>
        <v/>
      </c>
      <c r="DU7" s="282" t="str">
        <f ca="true">+IF(OFFSET('Hygiene Data'!$F$11,0,10*ROW('Hygiene Data'!F1))="","",OFFSET('Hygiene Data'!$F$11,0,10*ROW('Hygiene Data'!F1)))</f>
        <v/>
      </c>
      <c r="DV7" s="282" t="str">
        <f ca="true">+IF(OFFSET('Hygiene Data'!$F$12,0,10*ROW('Hygiene Data'!F1))="","",OFFSET('Hygiene Data'!$F$12,0,10*ROW('Hygiene Data'!F1)))</f>
        <v/>
      </c>
      <c r="DW7" s="282" t="str">
        <f ca="true">+IF(OFFSET('Hygiene Data'!$F$13,0,10*ROW('Hygiene Data'!F1))="","",OFFSET('Hygiene Data'!$F$13,0,10*ROW('Hygiene Data'!F1)))</f>
        <v/>
      </c>
      <c r="DX7" s="282" t="str">
        <f ca="true">+IF(OFFSET('Hygiene Data'!$G$11,0,10*ROW('Hygiene Data'!G1))="","",OFFSET('Hygiene Data'!$G$11,0,10*ROW('Hygiene Data'!G1)))</f>
        <v/>
      </c>
      <c r="DY7" s="282" t="str">
        <f ca="true">+IF(OFFSET('Hygiene Data'!$G$12,0,10*ROW('Hygiene Data'!G1))="","",OFFSET('Hygiene Data'!$G$12,0,10*ROW('Hygiene Data'!G1)))</f>
        <v/>
      </c>
      <c r="DZ7" s="282" t="str">
        <f ca="true">+IF(OFFSET('Hygiene Data'!$G$13,0,10*ROW('Hygiene Data'!G1))="","",OFFSET('Hygiene Data'!$G$13,0,10*ROW('Hygiene Data'!G1)))</f>
        <v/>
      </c>
      <c r="EA7" s="282" t="str">
        <f ca="true">+IF(OFFSET('Hygiene Data'!$H$11,0,10*ROW('Hygiene Data'!H1))="","",OFFSET('Hygiene Data'!$H$11,0,10*ROW('Hygiene Data'!H1)))</f>
        <v/>
      </c>
      <c r="EB7" s="282" t="str">
        <f ca="true">+IF(OFFSET('Hygiene Data'!$H$12,0,10*ROW('Hygiene Data'!H1))="","",OFFSET('Hygiene Data'!$H$12,0,10*ROW('Hygiene Data'!H1)))</f>
        <v/>
      </c>
      <c r="EC7" s="282" t="str">
        <f ca="true">+IF(OFFSET('Hygiene Data'!$H$13,0,10*ROW('Hygiene Data'!H1))="","",OFFSET('Hygiene Data'!$H$13,0,10*ROW('Hygiene Data'!H1)))</f>
        <v/>
      </c>
      <c r="ED7" s="282" t="str">
        <f ca="true">+IF(OFFSET('Hygiene Data'!$I$11,0,10*ROW('Hygiene Data'!I1))="","",OFFSET('Hygiene Data'!$I$11,0,10*ROW('Hygiene Data'!I1)))</f>
        <v/>
      </c>
      <c r="EE7" s="282" t="str">
        <f ca="true">+IF(OFFSET('Hygiene Data'!$I$12,0,10*ROW('Hygiene Data'!I1))="","",OFFSET('Hygiene Data'!$I$12,0,10*ROW('Hygiene Data'!I1)))</f>
        <v/>
      </c>
      <c r="EF7" s="282" t="str">
        <f ca="true">+IF(OFFSET('Hygiene Data'!$I$13,0,10*ROW('Hygiene Data'!I1))="","",OFFSET('Hygiene Data'!$I$13,0,10*ROW('Hygiene Data'!I1)))</f>
        <v/>
      </c>
    </row>
    <row xmlns:x14ac="http://schemas.microsoft.com/office/spreadsheetml/2009/9/ac" r="8" x14ac:dyDescent="0.2">
      <c r="A8" s="36" t="str">
        <f ca="true">+IF(OFFSET('Water Data'!$B$2,0,10*ROW('Water Data'!E2))="","",OFFSET('Water Data'!$B$2,0,10*ROW('Water Data'!E2)))</f>
        <v>DOM_2014_SIASAR</v>
      </c>
      <c r="B8" s="36" t="str">
        <f ca="true">+IF(OFFSET('Water Data'!$C$2,0,10*ROW('Water Data'!F2))="","",OFFSET('Water Data'!$C$2,0,10*ROW('Water Data'!F2)))</f>
        <v>Survey</v>
      </c>
      <c r="C8" s="338">
        <f t="shared" ca="true" si="0"/>
        <v>2014</v>
      </c>
      <c r="D8" s="96"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6"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96"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6"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6"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6"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6"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6">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69.743600000000001</v>
      </c>
      <c r="L8" s="96">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69.743600000000001</v>
      </c>
      <c r="M8" s="96"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6"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6"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6"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6"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6"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6"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6"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6"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7"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7"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7"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7"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7"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7"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7"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7"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7"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7"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7"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7">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96.923100000000005</v>
      </c>
      <c r="AH8" s="97"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7">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85.641000000000005</v>
      </c>
      <c r="AJ8" s="97"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7"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7"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7"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7"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7"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7"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7"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7"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7"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7"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7"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7"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7"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7"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7"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8"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8"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8"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8"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8"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8"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8"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8"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8" t="str">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[0]</v>
      </c>
      <c r="BI8" s="98"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8"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8"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8"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8"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8"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8"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8"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8"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82"/>
      <c r="BS8" s="282" t="str">
        <f ca="true">+IF(OFFSET('Water Data'!$D$27,0,10*ROW('Water Data'!D2))="","",OFFSET('Water Data'!$D$27,0,10*ROW('Water Data'!D2)))</f>
        <v/>
      </c>
      <c r="BT8" s="282" t="str">
        <f ca="true">+IF(OFFSET('Water Data'!$D$28,0,10*ROW('Water Data'!D2))="","",OFFSET('Water Data'!$D$28,0,10*ROW('Water Data'!D2)))</f>
        <v/>
      </c>
      <c r="BU8" s="282" t="str">
        <f ca="true">+IF(OFFSET('Water Data'!$D$29,0,10*ROW('Water Data'!D2))="","",OFFSET('Water Data'!$D$29,0,10*ROW('Water Data'!D2)))</f>
        <v/>
      </c>
      <c r="BV8" s="282" t="str">
        <f ca="true">+IF(OFFSET('Water Data'!$E$27,0,10*ROW('Water Data'!E2))="","",OFFSET('Water Data'!$E$27,0,10*ROW('Water Data'!E2)))</f>
        <v/>
      </c>
      <c r="BW8" s="282" t="str">
        <f ca="true">+IF(OFFSET('Water Data'!$E$28,0,10*ROW('Water Data'!E2))="","",OFFSET('Water Data'!$E$28,0,10*ROW('Water Data'!E2)))</f>
        <v/>
      </c>
      <c r="BX8" s="282" t="str">
        <f ca="true">+IF(OFFSET('Water Data'!$E$29,0,10*ROW('Water Data'!E2))="","",OFFSET('Water Data'!$E$29,0,10*ROW('Water Data'!E2)))</f>
        <v/>
      </c>
      <c r="BY8" s="282" t="str">
        <f ca="true">+IF(OFFSET('Water Data'!$F$27,0,10*ROW('Water Data'!F2))="","",OFFSET('Water Data'!$F$27,0,10*ROW('Water Data'!F2)))</f>
        <v/>
      </c>
      <c r="BZ8" s="282" t="str">
        <f ca="true">+IF(OFFSET('Water Data'!$F$28,0,10*ROW('Water Data'!F2))="","",OFFSET('Water Data'!$F$28,0,10*ROW('Water Data'!F2)))</f>
        <v>Yes</v>
      </c>
      <c r="CA8" s="282" t="str">
        <f ca="true">+IF(OFFSET('Water Data'!$F$29,0,10*ROW('Water Data'!F2))="","",OFFSET('Water Data'!$F$29,0,10*ROW('Water Data'!F2)))</f>
        <v>Yes</v>
      </c>
      <c r="CB8" s="282" t="str">
        <f ca="true">+IF(OFFSET('Water Data'!$G$27,0,10*ROW('Water Data'!G2))="","",OFFSET('Water Data'!$G$27,0,10*ROW('Water Data'!G2)))</f>
        <v/>
      </c>
      <c r="CC8" s="282" t="str">
        <f ca="true">+IF(OFFSET('Water Data'!$G$28,0,10*ROW('Water Data'!G2))="","",OFFSET('Water Data'!$G$28,0,10*ROW('Water Data'!G2)))</f>
        <v/>
      </c>
      <c r="CD8" s="282" t="str">
        <f ca="true">+IF(OFFSET('Water Data'!$G$29,0,10*ROW('Water Data'!G2))="","",OFFSET('Water Data'!$G$29,0,10*ROW('Water Data'!G2)))</f>
        <v/>
      </c>
      <c r="CE8" s="282" t="str">
        <f ca="true">+IF(OFFSET('Water Data'!$H$27,0,10*ROW('Water Data'!H2))="","",OFFSET('Water Data'!$H$27,0,10*ROW('Water Data'!H2)))</f>
        <v/>
      </c>
      <c r="CF8" s="282" t="str">
        <f ca="true">+IF(OFFSET('Water Data'!$H$28,0,10*ROW('Water Data'!H2))="","",OFFSET('Water Data'!$H$28,0,10*ROW('Water Data'!H2)))</f>
        <v/>
      </c>
      <c r="CG8" s="282" t="str">
        <f ca="true">+IF(OFFSET('Water Data'!$H$29,0,10*ROW('Water Data'!H2))="","",OFFSET('Water Data'!$H$29,0,10*ROW('Water Data'!H2)))</f>
        <v/>
      </c>
      <c r="CH8" s="282" t="str">
        <f ca="true">+IF(OFFSET('Water Data'!$I$27,0,10*ROW('Water Data'!I2))="","",OFFSET('Water Data'!$I$27,0,10*ROW('Water Data'!I2)))</f>
        <v/>
      </c>
      <c r="CI8" s="282" t="str">
        <f ca="true">+IF(OFFSET('Water Data'!$I$28,0,10*ROW('Water Data'!I2))="","",OFFSET('Water Data'!$I$28,0,10*ROW('Water Data'!I2)))</f>
        <v/>
      </c>
      <c r="CJ8" s="282" t="str">
        <f ca="true">+IF(OFFSET('Water Data'!$I$29,0,10*ROW('Water Data'!I2))="","",OFFSET('Water Data'!$I$29,0,10*ROW('Water Data'!I2)))</f>
        <v/>
      </c>
      <c r="CK8" s="282" t="str">
        <f ca="true">+IF(OFFSET('Sanitation Data'!$D$28,0,10*ROW('Sanitation Data'!D2))="","",OFFSET('Sanitation Data'!$D$28,0,10*ROW('Sanitation Data'!D2)))</f>
        <v/>
      </c>
      <c r="CL8" s="282" t="str">
        <f ca="true">+IF(OFFSET('Sanitation Data'!$D$29,0,10*ROW('Sanitation Data'!D2))="","",OFFSET('Sanitation Data'!$D$29,0,10*ROW('Sanitation Data'!D2)))</f>
        <v/>
      </c>
      <c r="CM8" s="282" t="str">
        <f ca="true">+IF(OFFSET('Sanitation Data'!$D$30,0,10*ROW('Sanitation Data'!D2))="","",OFFSET('Sanitation Data'!$D$30,0,10*ROW('Sanitation Data'!D2)))</f>
        <v/>
      </c>
      <c r="CN8" s="282" t="str">
        <f ca="true">+IF(OFFSET('Sanitation Data'!$D$31,0,10*ROW('Sanitation Data'!D2))="","",OFFSET('Sanitation Data'!$D$31,0,10*ROW('Sanitation Data'!D2)))</f>
        <v/>
      </c>
      <c r="CO8" s="282" t="str">
        <f ca="true">+IF(OFFSET('Sanitation Data'!$D$32,0,10*ROW('Sanitation Data'!D2))="","",OFFSET('Sanitation Data'!$D$32,0,10*ROW('Sanitation Data'!D2)))</f>
        <v/>
      </c>
      <c r="CP8" s="282" t="str">
        <f ca="true">+IF(OFFSET('Sanitation Data'!$E$28,0,10*ROW('Sanitation Data'!E2))="","",OFFSET('Sanitation Data'!$E$28,0,10*ROW('Sanitation Data'!E2)))</f>
        <v/>
      </c>
      <c r="CQ8" s="282" t="str">
        <f ca="true">+IF(OFFSET('Sanitation Data'!$E$29,0,10*ROW('Sanitation Data'!E2))="","",OFFSET('Sanitation Data'!$E$29,0,10*ROW('Sanitation Data'!E2)))</f>
        <v/>
      </c>
      <c r="CR8" s="282" t="str">
        <f ca="true">+IF(OFFSET('Sanitation Data'!$E$30,0,10*ROW('Sanitation Data'!E2))="","",OFFSET('Sanitation Data'!$E$30,0,10*ROW('Sanitation Data'!E2)))</f>
        <v/>
      </c>
      <c r="CS8" s="282" t="str">
        <f ca="true">+IF(OFFSET('Sanitation Data'!$E$31,0,10*ROW('Sanitation Data'!E2))="","",OFFSET('Sanitation Data'!$E$31,0,10*ROW('Sanitation Data'!E2)))</f>
        <v/>
      </c>
      <c r="CT8" s="282" t="str">
        <f ca="true">+IF(OFFSET('Sanitation Data'!$E$32,0,10*ROW('Sanitation Data'!E2))="","",OFFSET('Sanitation Data'!$E$32,0,10*ROW('Sanitation Data'!E2)))</f>
        <v/>
      </c>
      <c r="CU8" s="282" t="str">
        <f ca="true">+IF(OFFSET('Sanitation Data'!$F$28,0,10*ROW('Sanitation Data'!F2))="","",OFFSET('Sanitation Data'!$F$28,0,10*ROW('Sanitation Data'!F2)))</f>
        <v/>
      </c>
      <c r="CV8" s="282" t="str">
        <f ca="true">+IF(OFFSET('Sanitation Data'!$F$29,0,10*ROW('Sanitation Data'!F2))="","",OFFSET('Sanitation Data'!$F$29,0,10*ROW('Sanitation Data'!F2)))</f>
        <v>Yes</v>
      </c>
      <c r="CW8" s="282" t="str">
        <f ca="true">+IF(OFFSET('Sanitation Data'!$F$30,0,10*ROW('Sanitation Data'!F2))="","",OFFSET('Sanitation Data'!$F$30,0,10*ROW('Sanitation Data'!F2)))</f>
        <v/>
      </c>
      <c r="CX8" s="282" t="str">
        <f ca="true">+IF(OFFSET('Sanitation Data'!$F$31,0,10*ROW('Sanitation Data'!F2))="","",OFFSET('Sanitation Data'!$F$31,0,10*ROW('Sanitation Data'!F2)))</f>
        <v>Yes</v>
      </c>
      <c r="CY8" s="282" t="str">
        <f ca="true">+IF(OFFSET('Sanitation Data'!$F$32,0,10*ROW('Sanitation Data'!F2))="","",OFFSET('Sanitation Data'!$F$32,0,10*ROW('Sanitation Data'!F2)))</f>
        <v/>
      </c>
      <c r="CZ8" s="282" t="str">
        <f ca="true">+IF(OFFSET('Sanitation Data'!$G$28,0,10*ROW('Sanitation Data'!G2))="","",OFFSET('Sanitation Data'!$G$28,0,10*ROW('Sanitation Data'!G2)))</f>
        <v/>
      </c>
      <c r="DA8" s="282" t="str">
        <f ca="true">+IF(OFFSET('Sanitation Data'!$G$29,0,10*ROW('Sanitation Data'!G2))="","",OFFSET('Sanitation Data'!$G$29,0,10*ROW('Sanitation Data'!G2)))</f>
        <v/>
      </c>
      <c r="DB8" s="282" t="str">
        <f ca="true">+IF(OFFSET('Sanitation Data'!$G$30,0,10*ROW('Sanitation Data'!G2))="","",OFFSET('Sanitation Data'!$G$30,0,10*ROW('Sanitation Data'!G2)))</f>
        <v/>
      </c>
      <c r="DC8" s="282" t="str">
        <f ca="true">+IF(OFFSET('Sanitation Data'!$G$31,0,10*ROW('Sanitation Data'!G2))="","",OFFSET('Sanitation Data'!$G$31,0,10*ROW('Sanitation Data'!G2)))</f>
        <v/>
      </c>
      <c r="DD8" s="282" t="str">
        <f ca="true">+IF(OFFSET('Sanitation Data'!$G$32,0,10*ROW('Sanitation Data'!G2))="","",OFFSET('Sanitation Data'!$G$32,0,10*ROW('Sanitation Data'!G2)))</f>
        <v/>
      </c>
      <c r="DE8" s="282" t="str">
        <f ca="true">+IF(OFFSET('Sanitation Data'!$H$28,0,10*ROW('Sanitation Data'!H2))="","",OFFSET('Sanitation Data'!$H$28,0,10*ROW('Sanitation Data'!H2)))</f>
        <v/>
      </c>
      <c r="DF8" s="282" t="str">
        <f ca="true">+IF(OFFSET('Sanitation Data'!$H$29,0,10*ROW('Sanitation Data'!H2))="","",OFFSET('Sanitation Data'!$H$29,0,10*ROW('Sanitation Data'!H2)))</f>
        <v/>
      </c>
      <c r="DG8" s="282" t="str">
        <f ca="true">+IF(OFFSET('Sanitation Data'!$H$30,0,10*ROW('Sanitation Data'!H2))="","",OFFSET('Sanitation Data'!$H$30,0,10*ROW('Sanitation Data'!H2)))</f>
        <v/>
      </c>
      <c r="DH8" s="282" t="str">
        <f ca="true">+IF(OFFSET('Sanitation Data'!$H$31,0,10*ROW('Sanitation Data'!H2))="","",OFFSET('Sanitation Data'!$H$31,0,10*ROW('Sanitation Data'!H2)))</f>
        <v/>
      </c>
      <c r="DI8" s="282" t="str">
        <f ca="true">+IF(OFFSET('Sanitation Data'!$H$32,0,10*ROW('Sanitation Data'!H2))="","",OFFSET('Sanitation Data'!$H$32,0,10*ROW('Sanitation Data'!H2)))</f>
        <v/>
      </c>
      <c r="DJ8" s="282" t="str">
        <f ca="true">+IF(OFFSET('Sanitation Data'!$I$28,0,10*ROW('Sanitation Data'!I2))="","",OFFSET('Sanitation Data'!$I$28,0,10*ROW('Sanitation Data'!I2)))</f>
        <v/>
      </c>
      <c r="DK8" s="282" t="str">
        <f ca="true">+IF(OFFSET('Sanitation Data'!$I$29,0,10*ROW('Sanitation Data'!I2))="","",OFFSET('Sanitation Data'!$I$29,0,10*ROW('Sanitation Data'!I2)))</f>
        <v/>
      </c>
      <c r="DL8" s="282" t="str">
        <f ca="true">+IF(OFFSET('Sanitation Data'!$I$30,0,10*ROW('Sanitation Data'!I2))="","",OFFSET('Sanitation Data'!$I$30,0,10*ROW('Sanitation Data'!I2)))</f>
        <v/>
      </c>
      <c r="DM8" s="282" t="str">
        <f ca="true">+IF(OFFSET('Sanitation Data'!$I$31,0,10*ROW('Sanitation Data'!I2))="","",OFFSET('Sanitation Data'!$I$31,0,10*ROW('Sanitation Data'!I2)))</f>
        <v/>
      </c>
      <c r="DN8" s="282" t="str">
        <f ca="true">+IF(OFFSET('Sanitation Data'!$I$32,0,10*ROW('Sanitation Data'!I2))="","",OFFSET('Sanitation Data'!$I$32,0,10*ROW('Sanitation Data'!I2)))</f>
        <v/>
      </c>
      <c r="DO8" s="282" t="str">
        <f ca="true">+IF(OFFSET('Hygiene Data'!$D$11,0,10*ROW('Hygiene Data'!D2))="","",OFFSET('Hygiene Data'!$D$11,0,10*ROW('Hygiene Data'!D2)))</f>
        <v/>
      </c>
      <c r="DP8" s="282" t="str">
        <f ca="true">+IF(OFFSET('Hygiene Data'!$D$12,0,10*ROW('Hygiene Data'!D2))="","",OFFSET('Hygiene Data'!$D$12,0,10*ROW('Hygiene Data'!D2)))</f>
        <v/>
      </c>
      <c r="DQ8" s="282" t="str">
        <f ca="true">+IF(OFFSET('Hygiene Data'!$D$13,0,10*ROW('Hygiene Data'!D2))="","",OFFSET('Hygiene Data'!$D$13,0,10*ROW('Hygiene Data'!D2)))</f>
        <v/>
      </c>
      <c r="DR8" s="282" t="str">
        <f ca="true">+IF(OFFSET('Hygiene Data'!$E$11,0,10*ROW('Hygiene Data'!E2))="","",OFFSET('Hygiene Data'!$E$11,0,10*ROW('Hygiene Data'!E2)))</f>
        <v/>
      </c>
      <c r="DS8" s="282" t="str">
        <f ca="true">+IF(OFFSET('Hygiene Data'!$E$12,0,10*ROW('Hygiene Data'!E2))="","",OFFSET('Hygiene Data'!$E$12,0,10*ROW('Hygiene Data'!E2)))</f>
        <v/>
      </c>
      <c r="DT8" s="282" t="str">
        <f ca="true">+IF(OFFSET('Hygiene Data'!$E$13,0,10*ROW('Hygiene Data'!E2))="","",OFFSET('Hygiene Data'!$E$13,0,10*ROW('Hygiene Data'!E2)))</f>
        <v/>
      </c>
      <c r="DU8" s="282" t="str">
        <f ca="true">+IF(OFFSET('Hygiene Data'!$F$11,0,10*ROW('Hygiene Data'!F2))="","",OFFSET('Hygiene Data'!$F$11,0,10*ROW('Hygiene Data'!F2)))</f>
        <v/>
      </c>
      <c r="DV8" s="282" t="str">
        <f ca="true">+IF(OFFSET('Hygiene Data'!$F$12,0,10*ROW('Hygiene Data'!F2))="","",OFFSET('Hygiene Data'!$F$12,0,10*ROW('Hygiene Data'!F2)))</f>
        <v/>
      </c>
      <c r="DW8" s="282" t="str">
        <f ca="true">+IF(OFFSET('Hygiene Data'!$F$13,0,10*ROW('Hygiene Data'!F2))="","",OFFSET('Hygiene Data'!$F$13,0,10*ROW('Hygiene Data'!F2)))</f>
        <v>No</v>
      </c>
      <c r="DX8" s="282" t="str">
        <f ca="true">+IF(OFFSET('Hygiene Data'!$G$11,0,10*ROW('Hygiene Data'!G2))="","",OFFSET('Hygiene Data'!$G$11,0,10*ROW('Hygiene Data'!G2)))</f>
        <v/>
      </c>
      <c r="DY8" s="282" t="str">
        <f ca="true">+IF(OFFSET('Hygiene Data'!$G$12,0,10*ROW('Hygiene Data'!G2))="","",OFFSET('Hygiene Data'!$G$12,0,10*ROW('Hygiene Data'!G2)))</f>
        <v/>
      </c>
      <c r="DZ8" s="282" t="str">
        <f ca="true">+IF(OFFSET('Hygiene Data'!$G$13,0,10*ROW('Hygiene Data'!G2))="","",OFFSET('Hygiene Data'!$G$13,0,10*ROW('Hygiene Data'!G2)))</f>
        <v/>
      </c>
      <c r="EA8" s="282" t="str">
        <f ca="true">+IF(OFFSET('Hygiene Data'!$H$11,0,10*ROW('Hygiene Data'!H2))="","",OFFSET('Hygiene Data'!$H$11,0,10*ROW('Hygiene Data'!H2)))</f>
        <v/>
      </c>
      <c r="EB8" s="282" t="str">
        <f ca="true">+IF(OFFSET('Hygiene Data'!$H$12,0,10*ROW('Hygiene Data'!H2))="","",OFFSET('Hygiene Data'!$H$12,0,10*ROW('Hygiene Data'!H2)))</f>
        <v/>
      </c>
      <c r="EC8" s="282" t="str">
        <f ca="true">+IF(OFFSET('Hygiene Data'!$H$13,0,10*ROW('Hygiene Data'!H2))="","",OFFSET('Hygiene Data'!$H$13,0,10*ROW('Hygiene Data'!H2)))</f>
        <v/>
      </c>
      <c r="ED8" s="282" t="str">
        <f ca="true">+IF(OFFSET('Hygiene Data'!$I$11,0,10*ROW('Hygiene Data'!I2))="","",OFFSET('Hygiene Data'!$I$11,0,10*ROW('Hygiene Data'!I2)))</f>
        <v/>
      </c>
      <c r="EE8" s="282" t="str">
        <f ca="true">+IF(OFFSET('Hygiene Data'!$I$12,0,10*ROW('Hygiene Data'!I2))="","",OFFSET('Hygiene Data'!$I$12,0,10*ROW('Hygiene Data'!I2)))</f>
        <v/>
      </c>
      <c r="EF8" s="282" t="str">
        <f ca="true">+IF(OFFSET('Hygiene Data'!$I$13,0,10*ROW('Hygiene Data'!I2))="","",OFFSET('Hygiene Data'!$I$13,0,10*ROW('Hygiene Data'!I2)))</f>
        <v/>
      </c>
    </row>
    <row xmlns:x14ac="http://schemas.microsoft.com/office/spreadsheetml/2009/9/ac" r="9" x14ac:dyDescent="0.2">
      <c r="A9" s="36" t="str">
        <f ca="true">+IF(OFFSET('Water Data'!$B$2,0,10*ROW('Water Data'!E3))="","",OFFSET('Water Data'!$B$2,0,10*ROW('Water Data'!E3)))</f>
        <v>DOM_2015_SIASAR</v>
      </c>
      <c r="B9" s="36" t="str">
        <f ca="true">+IF(OFFSET('Water Data'!$C$2,0,10*ROW('Water Data'!F3))="","",OFFSET('Water Data'!$C$2,0,10*ROW('Water Data'!F3)))</f>
        <v>Survey</v>
      </c>
      <c r="C9" s="338">
        <f t="shared" ca="true" si="0"/>
        <v>2015</v>
      </c>
      <c r="D9" s="96"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6"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96"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6"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6"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6"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6"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6">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61.320799999999998</v>
      </c>
      <c r="L9" s="96">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61.320799999999998</v>
      </c>
      <c r="M9" s="96"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6"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6"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6"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6"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6"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6"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6"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6"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7"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7"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7"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7"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7"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7"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7"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7"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7"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7"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7"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7">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97.798699999999997</v>
      </c>
      <c r="AH9" s="97"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7">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85.534599999999998</v>
      </c>
      <c r="AJ9" s="97"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7"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7"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7"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7"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7"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7"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7"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7"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7"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7"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7"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7"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7"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7"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7"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8"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8"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8"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8"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8"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8"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8"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8"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8" t="str">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[0]</v>
      </c>
      <c r="BI9" s="98"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8"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8"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8"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8"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8"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8"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8"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8"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82"/>
      <c r="BS9" s="282" t="str">
        <f ca="true">+IF(OFFSET('Water Data'!$D$27,0,10*ROW('Water Data'!D3))="","",OFFSET('Water Data'!$D$27,0,10*ROW('Water Data'!D3)))</f>
        <v/>
      </c>
      <c r="BT9" s="282" t="str">
        <f ca="true">+IF(OFFSET('Water Data'!$D$28,0,10*ROW('Water Data'!D3))="","",OFFSET('Water Data'!$D$28,0,10*ROW('Water Data'!D3)))</f>
        <v/>
      </c>
      <c r="BU9" s="282" t="str">
        <f ca="true">+IF(OFFSET('Water Data'!$D$29,0,10*ROW('Water Data'!D3))="","",OFFSET('Water Data'!$D$29,0,10*ROW('Water Data'!D3)))</f>
        <v/>
      </c>
      <c r="BV9" s="282" t="str">
        <f ca="true">+IF(OFFSET('Water Data'!$E$27,0,10*ROW('Water Data'!E3))="","",OFFSET('Water Data'!$E$27,0,10*ROW('Water Data'!E3)))</f>
        <v/>
      </c>
      <c r="BW9" s="282" t="str">
        <f ca="true">+IF(OFFSET('Water Data'!$E$28,0,10*ROW('Water Data'!E3))="","",OFFSET('Water Data'!$E$28,0,10*ROW('Water Data'!E3)))</f>
        <v/>
      </c>
      <c r="BX9" s="282" t="str">
        <f ca="true">+IF(OFFSET('Water Data'!$E$29,0,10*ROW('Water Data'!E3))="","",OFFSET('Water Data'!$E$29,0,10*ROW('Water Data'!E3)))</f>
        <v/>
      </c>
      <c r="BY9" s="282" t="str">
        <f ca="true">+IF(OFFSET('Water Data'!$F$27,0,10*ROW('Water Data'!F3))="","",OFFSET('Water Data'!$F$27,0,10*ROW('Water Data'!F3)))</f>
        <v/>
      </c>
      <c r="BZ9" s="282" t="str">
        <f ca="true">+IF(OFFSET('Water Data'!$F$28,0,10*ROW('Water Data'!F3))="","",OFFSET('Water Data'!$F$28,0,10*ROW('Water Data'!F3)))</f>
        <v>Yes</v>
      </c>
      <c r="CA9" s="282" t="str">
        <f ca="true">+IF(OFFSET('Water Data'!$F$29,0,10*ROW('Water Data'!F3))="","",OFFSET('Water Data'!$F$29,0,10*ROW('Water Data'!F3)))</f>
        <v>Yes</v>
      </c>
      <c r="CB9" s="282" t="str">
        <f ca="true">+IF(OFFSET('Water Data'!$G$27,0,10*ROW('Water Data'!G3))="","",OFFSET('Water Data'!$G$27,0,10*ROW('Water Data'!G3)))</f>
        <v/>
      </c>
      <c r="CC9" s="282" t="str">
        <f ca="true">+IF(OFFSET('Water Data'!$G$28,0,10*ROW('Water Data'!G3))="","",OFFSET('Water Data'!$G$28,0,10*ROW('Water Data'!G3)))</f>
        <v/>
      </c>
      <c r="CD9" s="282" t="str">
        <f ca="true">+IF(OFFSET('Water Data'!$G$29,0,10*ROW('Water Data'!G3))="","",OFFSET('Water Data'!$G$29,0,10*ROW('Water Data'!G3)))</f>
        <v/>
      </c>
      <c r="CE9" s="282" t="str">
        <f ca="true">+IF(OFFSET('Water Data'!$H$27,0,10*ROW('Water Data'!H3))="","",OFFSET('Water Data'!$H$27,0,10*ROW('Water Data'!H3)))</f>
        <v/>
      </c>
      <c r="CF9" s="282" t="str">
        <f ca="true">+IF(OFFSET('Water Data'!$H$28,0,10*ROW('Water Data'!H3))="","",OFFSET('Water Data'!$H$28,0,10*ROW('Water Data'!H3)))</f>
        <v/>
      </c>
      <c r="CG9" s="282" t="str">
        <f ca="true">+IF(OFFSET('Water Data'!$H$29,0,10*ROW('Water Data'!H3))="","",OFFSET('Water Data'!$H$29,0,10*ROW('Water Data'!H3)))</f>
        <v/>
      </c>
      <c r="CH9" s="282" t="str">
        <f ca="true">+IF(OFFSET('Water Data'!$I$27,0,10*ROW('Water Data'!I3))="","",OFFSET('Water Data'!$I$27,0,10*ROW('Water Data'!I3)))</f>
        <v/>
      </c>
      <c r="CI9" s="282" t="str">
        <f ca="true">+IF(OFFSET('Water Data'!$I$28,0,10*ROW('Water Data'!I3))="","",OFFSET('Water Data'!$I$28,0,10*ROW('Water Data'!I3)))</f>
        <v/>
      </c>
      <c r="CJ9" s="282" t="str">
        <f ca="true">+IF(OFFSET('Water Data'!$I$29,0,10*ROW('Water Data'!I3))="","",OFFSET('Water Data'!$I$29,0,10*ROW('Water Data'!I3)))</f>
        <v/>
      </c>
      <c r="CK9" s="282" t="str">
        <f ca="true">+IF(OFFSET('Sanitation Data'!$D$28,0,10*ROW('Sanitation Data'!D3))="","",OFFSET('Sanitation Data'!$D$28,0,10*ROW('Sanitation Data'!D3)))</f>
        <v/>
      </c>
      <c r="CL9" s="282" t="str">
        <f ca="true">+IF(OFFSET('Sanitation Data'!$D$29,0,10*ROW('Sanitation Data'!D3))="","",OFFSET('Sanitation Data'!$D$29,0,10*ROW('Sanitation Data'!D3)))</f>
        <v/>
      </c>
      <c r="CM9" s="282" t="str">
        <f ca="true">+IF(OFFSET('Sanitation Data'!$D$30,0,10*ROW('Sanitation Data'!D3))="","",OFFSET('Sanitation Data'!$D$30,0,10*ROW('Sanitation Data'!D3)))</f>
        <v/>
      </c>
      <c r="CN9" s="282" t="str">
        <f ca="true">+IF(OFFSET('Sanitation Data'!$D$31,0,10*ROW('Sanitation Data'!D3))="","",OFFSET('Sanitation Data'!$D$31,0,10*ROW('Sanitation Data'!D3)))</f>
        <v/>
      </c>
      <c r="CO9" s="282" t="str">
        <f ca="true">+IF(OFFSET('Sanitation Data'!$D$32,0,10*ROW('Sanitation Data'!D3))="","",OFFSET('Sanitation Data'!$D$32,0,10*ROW('Sanitation Data'!D3)))</f>
        <v/>
      </c>
      <c r="CP9" s="282" t="str">
        <f ca="true">+IF(OFFSET('Sanitation Data'!$E$28,0,10*ROW('Sanitation Data'!E3))="","",OFFSET('Sanitation Data'!$E$28,0,10*ROW('Sanitation Data'!E3)))</f>
        <v/>
      </c>
      <c r="CQ9" s="282" t="str">
        <f ca="true">+IF(OFFSET('Sanitation Data'!$E$29,0,10*ROW('Sanitation Data'!E3))="","",OFFSET('Sanitation Data'!$E$29,0,10*ROW('Sanitation Data'!E3)))</f>
        <v/>
      </c>
      <c r="CR9" s="282" t="str">
        <f ca="true">+IF(OFFSET('Sanitation Data'!$E$30,0,10*ROW('Sanitation Data'!E3))="","",OFFSET('Sanitation Data'!$E$30,0,10*ROW('Sanitation Data'!E3)))</f>
        <v/>
      </c>
      <c r="CS9" s="282" t="str">
        <f ca="true">+IF(OFFSET('Sanitation Data'!$E$31,0,10*ROW('Sanitation Data'!E3))="","",OFFSET('Sanitation Data'!$E$31,0,10*ROW('Sanitation Data'!E3)))</f>
        <v/>
      </c>
      <c r="CT9" s="282" t="str">
        <f ca="true">+IF(OFFSET('Sanitation Data'!$E$32,0,10*ROW('Sanitation Data'!E3))="","",OFFSET('Sanitation Data'!$E$32,0,10*ROW('Sanitation Data'!E3)))</f>
        <v/>
      </c>
      <c r="CU9" s="282" t="str">
        <f ca="true">+IF(OFFSET('Sanitation Data'!$F$28,0,10*ROW('Sanitation Data'!F3))="","",OFFSET('Sanitation Data'!$F$28,0,10*ROW('Sanitation Data'!F3)))</f>
        <v/>
      </c>
      <c r="CV9" s="282" t="str">
        <f ca="true">+IF(OFFSET('Sanitation Data'!$F$29,0,10*ROW('Sanitation Data'!F3))="","",OFFSET('Sanitation Data'!$F$29,0,10*ROW('Sanitation Data'!F3)))</f>
        <v>Yes</v>
      </c>
      <c r="CW9" s="282" t="str">
        <f ca="true">+IF(OFFSET('Sanitation Data'!$F$30,0,10*ROW('Sanitation Data'!F3))="","",OFFSET('Sanitation Data'!$F$30,0,10*ROW('Sanitation Data'!F3)))</f>
        <v/>
      </c>
      <c r="CX9" s="282" t="str">
        <f ca="true">+IF(OFFSET('Sanitation Data'!$F$31,0,10*ROW('Sanitation Data'!F3))="","",OFFSET('Sanitation Data'!$F$31,0,10*ROW('Sanitation Data'!F3)))</f>
        <v>Yes</v>
      </c>
      <c r="CY9" s="282" t="str">
        <f ca="true">+IF(OFFSET('Sanitation Data'!$F$32,0,10*ROW('Sanitation Data'!F3))="","",OFFSET('Sanitation Data'!$F$32,0,10*ROW('Sanitation Data'!F3)))</f>
        <v/>
      </c>
      <c r="CZ9" s="282" t="str">
        <f ca="true">+IF(OFFSET('Sanitation Data'!$G$28,0,10*ROW('Sanitation Data'!G3))="","",OFFSET('Sanitation Data'!$G$28,0,10*ROW('Sanitation Data'!G3)))</f>
        <v/>
      </c>
      <c r="DA9" s="282" t="str">
        <f ca="true">+IF(OFFSET('Sanitation Data'!$G$29,0,10*ROW('Sanitation Data'!G3))="","",OFFSET('Sanitation Data'!$G$29,0,10*ROW('Sanitation Data'!G3)))</f>
        <v/>
      </c>
      <c r="DB9" s="282" t="str">
        <f ca="true">+IF(OFFSET('Sanitation Data'!$G$30,0,10*ROW('Sanitation Data'!G3))="","",OFFSET('Sanitation Data'!$G$30,0,10*ROW('Sanitation Data'!G3)))</f>
        <v/>
      </c>
      <c r="DC9" s="282" t="str">
        <f ca="true">+IF(OFFSET('Sanitation Data'!$G$31,0,10*ROW('Sanitation Data'!G3))="","",OFFSET('Sanitation Data'!$G$31,0,10*ROW('Sanitation Data'!G3)))</f>
        <v/>
      </c>
      <c r="DD9" s="282" t="str">
        <f ca="true">+IF(OFFSET('Sanitation Data'!$G$32,0,10*ROW('Sanitation Data'!G3))="","",OFFSET('Sanitation Data'!$G$32,0,10*ROW('Sanitation Data'!G3)))</f>
        <v/>
      </c>
      <c r="DE9" s="282" t="str">
        <f ca="true">+IF(OFFSET('Sanitation Data'!$H$28,0,10*ROW('Sanitation Data'!H3))="","",OFFSET('Sanitation Data'!$H$28,0,10*ROW('Sanitation Data'!H3)))</f>
        <v/>
      </c>
      <c r="DF9" s="282" t="str">
        <f ca="true">+IF(OFFSET('Sanitation Data'!$H$29,0,10*ROW('Sanitation Data'!H3))="","",OFFSET('Sanitation Data'!$H$29,0,10*ROW('Sanitation Data'!H3)))</f>
        <v/>
      </c>
      <c r="DG9" s="282" t="str">
        <f ca="true">+IF(OFFSET('Sanitation Data'!$H$30,0,10*ROW('Sanitation Data'!H3))="","",OFFSET('Sanitation Data'!$H$30,0,10*ROW('Sanitation Data'!H3)))</f>
        <v/>
      </c>
      <c r="DH9" s="282" t="str">
        <f ca="true">+IF(OFFSET('Sanitation Data'!$H$31,0,10*ROW('Sanitation Data'!H3))="","",OFFSET('Sanitation Data'!$H$31,0,10*ROW('Sanitation Data'!H3)))</f>
        <v/>
      </c>
      <c r="DI9" s="282" t="str">
        <f ca="true">+IF(OFFSET('Sanitation Data'!$H$32,0,10*ROW('Sanitation Data'!H3))="","",OFFSET('Sanitation Data'!$H$32,0,10*ROW('Sanitation Data'!H3)))</f>
        <v/>
      </c>
      <c r="DJ9" s="282" t="str">
        <f ca="true">+IF(OFFSET('Sanitation Data'!$I$28,0,10*ROW('Sanitation Data'!I3))="","",OFFSET('Sanitation Data'!$I$28,0,10*ROW('Sanitation Data'!I3)))</f>
        <v/>
      </c>
      <c r="DK9" s="282" t="str">
        <f ca="true">+IF(OFFSET('Sanitation Data'!$I$29,0,10*ROW('Sanitation Data'!I3))="","",OFFSET('Sanitation Data'!$I$29,0,10*ROW('Sanitation Data'!I3)))</f>
        <v/>
      </c>
      <c r="DL9" s="282" t="str">
        <f ca="true">+IF(OFFSET('Sanitation Data'!$I$30,0,10*ROW('Sanitation Data'!I3))="","",OFFSET('Sanitation Data'!$I$30,0,10*ROW('Sanitation Data'!I3)))</f>
        <v/>
      </c>
      <c r="DM9" s="282" t="str">
        <f ca="true">+IF(OFFSET('Sanitation Data'!$I$31,0,10*ROW('Sanitation Data'!I3))="","",OFFSET('Sanitation Data'!$I$31,0,10*ROW('Sanitation Data'!I3)))</f>
        <v/>
      </c>
      <c r="DN9" s="282" t="str">
        <f ca="true">+IF(OFFSET('Sanitation Data'!$I$32,0,10*ROW('Sanitation Data'!I3))="","",OFFSET('Sanitation Data'!$I$32,0,10*ROW('Sanitation Data'!I3)))</f>
        <v/>
      </c>
      <c r="DO9" s="282" t="str">
        <f ca="true">+IF(OFFSET('Hygiene Data'!$D$11,0,10*ROW('Hygiene Data'!D3))="","",OFFSET('Hygiene Data'!$D$11,0,10*ROW('Hygiene Data'!D3)))</f>
        <v/>
      </c>
      <c r="DP9" s="282" t="str">
        <f ca="true">+IF(OFFSET('Hygiene Data'!$D$12,0,10*ROW('Hygiene Data'!D3))="","",OFFSET('Hygiene Data'!$D$12,0,10*ROW('Hygiene Data'!D3)))</f>
        <v/>
      </c>
      <c r="DQ9" s="282" t="str">
        <f ca="true">+IF(OFFSET('Hygiene Data'!$D$13,0,10*ROW('Hygiene Data'!D3))="","",OFFSET('Hygiene Data'!$D$13,0,10*ROW('Hygiene Data'!D3)))</f>
        <v/>
      </c>
      <c r="DR9" s="282" t="str">
        <f ca="true">+IF(OFFSET('Hygiene Data'!$E$11,0,10*ROW('Hygiene Data'!E3))="","",OFFSET('Hygiene Data'!$E$11,0,10*ROW('Hygiene Data'!E3)))</f>
        <v/>
      </c>
      <c r="DS9" s="282" t="str">
        <f ca="true">+IF(OFFSET('Hygiene Data'!$E$12,0,10*ROW('Hygiene Data'!E3))="","",OFFSET('Hygiene Data'!$E$12,0,10*ROW('Hygiene Data'!E3)))</f>
        <v/>
      </c>
      <c r="DT9" s="282" t="str">
        <f ca="true">+IF(OFFSET('Hygiene Data'!$E$13,0,10*ROW('Hygiene Data'!E3))="","",OFFSET('Hygiene Data'!$E$13,0,10*ROW('Hygiene Data'!E3)))</f>
        <v/>
      </c>
      <c r="DU9" s="282" t="str">
        <f ca="true">+IF(OFFSET('Hygiene Data'!$F$11,0,10*ROW('Hygiene Data'!F3))="","",OFFSET('Hygiene Data'!$F$11,0,10*ROW('Hygiene Data'!F3)))</f>
        <v/>
      </c>
      <c r="DV9" s="282" t="str">
        <f ca="true">+IF(OFFSET('Hygiene Data'!$F$12,0,10*ROW('Hygiene Data'!F3))="","",OFFSET('Hygiene Data'!$F$12,0,10*ROW('Hygiene Data'!F3)))</f>
        <v/>
      </c>
      <c r="DW9" s="282" t="str">
        <f ca="true">+IF(OFFSET('Hygiene Data'!$F$13,0,10*ROW('Hygiene Data'!F3))="","",OFFSET('Hygiene Data'!$F$13,0,10*ROW('Hygiene Data'!F3)))</f>
        <v>No</v>
      </c>
      <c r="DX9" s="282" t="str">
        <f ca="true">+IF(OFFSET('Hygiene Data'!$G$11,0,10*ROW('Hygiene Data'!G3))="","",OFFSET('Hygiene Data'!$G$11,0,10*ROW('Hygiene Data'!G3)))</f>
        <v/>
      </c>
      <c r="DY9" s="282" t="str">
        <f ca="true">+IF(OFFSET('Hygiene Data'!$G$12,0,10*ROW('Hygiene Data'!G3))="","",OFFSET('Hygiene Data'!$G$12,0,10*ROW('Hygiene Data'!G3)))</f>
        <v/>
      </c>
      <c r="DZ9" s="282" t="str">
        <f ca="true">+IF(OFFSET('Hygiene Data'!$G$13,0,10*ROW('Hygiene Data'!G3))="","",OFFSET('Hygiene Data'!$G$13,0,10*ROW('Hygiene Data'!G3)))</f>
        <v/>
      </c>
      <c r="EA9" s="282" t="str">
        <f ca="true">+IF(OFFSET('Hygiene Data'!$H$11,0,10*ROW('Hygiene Data'!H3))="","",OFFSET('Hygiene Data'!$H$11,0,10*ROW('Hygiene Data'!H3)))</f>
        <v/>
      </c>
      <c r="EB9" s="282" t="str">
        <f ca="true">+IF(OFFSET('Hygiene Data'!$H$12,0,10*ROW('Hygiene Data'!H3))="","",OFFSET('Hygiene Data'!$H$12,0,10*ROW('Hygiene Data'!H3)))</f>
        <v/>
      </c>
      <c r="EC9" s="282" t="str">
        <f ca="true">+IF(OFFSET('Hygiene Data'!$H$13,0,10*ROW('Hygiene Data'!H3))="","",OFFSET('Hygiene Data'!$H$13,0,10*ROW('Hygiene Data'!H3)))</f>
        <v/>
      </c>
      <c r="ED9" s="282" t="str">
        <f ca="true">+IF(OFFSET('Hygiene Data'!$I$11,0,10*ROW('Hygiene Data'!I3))="","",OFFSET('Hygiene Data'!$I$11,0,10*ROW('Hygiene Data'!I3)))</f>
        <v/>
      </c>
      <c r="EE9" s="282" t="str">
        <f ca="true">+IF(OFFSET('Hygiene Data'!$I$12,0,10*ROW('Hygiene Data'!I3))="","",OFFSET('Hygiene Data'!$I$12,0,10*ROW('Hygiene Data'!I3)))</f>
        <v/>
      </c>
      <c r="EF9" s="282" t="str">
        <f ca="true">+IF(OFFSET('Hygiene Data'!$I$13,0,10*ROW('Hygiene Data'!I3))="","",OFFSET('Hygiene Data'!$I$13,0,10*ROW('Hygiene Data'!I3)))</f>
        <v/>
      </c>
    </row>
    <row xmlns:x14ac="http://schemas.microsoft.com/office/spreadsheetml/2009/9/ac" r="10" x14ac:dyDescent="0.2">
      <c r="A10" s="36" t="str">
        <f ca="true">+IF(OFFSET('Water Data'!$B$2,0,10*ROW('Water Data'!E4))="","",OFFSET('Water Data'!$B$2,0,10*ROW('Water Data'!E4)))</f>
        <v>DOM_2016_UIS</v>
      </c>
      <c r="B10" s="36" t="str">
        <f ca="true">+IF(OFFSET('Water Data'!$C$2,0,10*ROW('Water Data'!F4))="","",OFFSET('Water Data'!$C$2,0,10*ROW('Water Data'!F4)))</f>
        <v>Other</v>
      </c>
      <c r="C10" s="338">
        <f t="shared" ca="true" si="0"/>
        <v>2016</v>
      </c>
      <c r="D10" s="96"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6"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6"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6"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6"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6"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6"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6"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6"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6"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6"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6"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6"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6"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6"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6"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6"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6"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7"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7"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7"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7"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7" t="str">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[90]</v>
      </c>
      <c r="AA10" s="97"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7"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7"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7"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7"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7"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7"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7"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7"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7"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7"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7"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7"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7"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7"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7"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7"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7"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7"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7" t="str">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[90]</v>
      </c>
      <c r="AU10" s="97"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7"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7"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7"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7"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8"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8"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8"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8"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8"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8"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8"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8"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8"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8"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8"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8"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8"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8"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8"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8"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8"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8"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82"/>
      <c r="BS10" s="282" t="str">
        <f ca="true">+IF(OFFSET('Water Data'!$D$27,0,10*ROW('Water Data'!D4))="","",OFFSET('Water Data'!$D$27,0,10*ROW('Water Data'!D4)))</f>
        <v/>
      </c>
      <c r="BT10" s="282" t="str">
        <f ca="true">+IF(OFFSET('Water Data'!$D$28,0,10*ROW('Water Data'!D4))="","",OFFSET('Water Data'!$D$28,0,10*ROW('Water Data'!D4)))</f>
        <v/>
      </c>
      <c r="BU10" s="282" t="str">
        <f ca="true">+IF(OFFSET('Water Data'!$D$29,0,10*ROW('Water Data'!D4))="","",OFFSET('Water Data'!$D$29,0,10*ROW('Water Data'!D4)))</f>
        <v/>
      </c>
      <c r="BV10" s="282" t="str">
        <f ca="true">+IF(OFFSET('Water Data'!$E$27,0,10*ROW('Water Data'!E4))="","",OFFSET('Water Data'!$E$27,0,10*ROW('Water Data'!E4)))</f>
        <v/>
      </c>
      <c r="BW10" s="282" t="str">
        <f ca="true">+IF(OFFSET('Water Data'!$E$28,0,10*ROW('Water Data'!E4))="","",OFFSET('Water Data'!$E$28,0,10*ROW('Water Data'!E4)))</f>
        <v/>
      </c>
      <c r="BX10" s="282" t="str">
        <f ca="true">+IF(OFFSET('Water Data'!$E$29,0,10*ROW('Water Data'!E4))="","",OFFSET('Water Data'!$E$29,0,10*ROW('Water Data'!E4)))</f>
        <v/>
      </c>
      <c r="BY10" s="282" t="str">
        <f ca="true">+IF(OFFSET('Water Data'!$F$27,0,10*ROW('Water Data'!F4))="","",OFFSET('Water Data'!$F$27,0,10*ROW('Water Data'!F4)))</f>
        <v/>
      </c>
      <c r="BZ10" s="282" t="str">
        <f ca="true">+IF(OFFSET('Water Data'!$F$28,0,10*ROW('Water Data'!F4))="","",OFFSET('Water Data'!$F$28,0,10*ROW('Water Data'!F4)))</f>
        <v/>
      </c>
      <c r="CA10" s="282" t="str">
        <f ca="true">+IF(OFFSET('Water Data'!$F$29,0,10*ROW('Water Data'!F4))="","",OFFSET('Water Data'!$F$29,0,10*ROW('Water Data'!F4)))</f>
        <v/>
      </c>
      <c r="CB10" s="282" t="str">
        <f ca="true">+IF(OFFSET('Water Data'!$G$27,0,10*ROW('Water Data'!G4))="","",OFFSET('Water Data'!$G$27,0,10*ROW('Water Data'!G4)))</f>
        <v/>
      </c>
      <c r="CC10" s="282" t="str">
        <f ca="true">+IF(OFFSET('Water Data'!$G$28,0,10*ROW('Water Data'!G4))="","",OFFSET('Water Data'!$G$28,0,10*ROW('Water Data'!G4)))</f>
        <v/>
      </c>
      <c r="CD10" s="282" t="str">
        <f ca="true">+IF(OFFSET('Water Data'!$G$29,0,10*ROW('Water Data'!G4))="","",OFFSET('Water Data'!$G$29,0,10*ROW('Water Data'!G4)))</f>
        <v/>
      </c>
      <c r="CE10" s="282" t="str">
        <f ca="true">+IF(OFFSET('Water Data'!$H$27,0,10*ROW('Water Data'!H4))="","",OFFSET('Water Data'!$H$27,0,10*ROW('Water Data'!H4)))</f>
        <v/>
      </c>
      <c r="CF10" s="282" t="str">
        <f ca="true">+IF(OFFSET('Water Data'!$H$28,0,10*ROW('Water Data'!H4))="","",OFFSET('Water Data'!$H$28,0,10*ROW('Water Data'!H4)))</f>
        <v/>
      </c>
      <c r="CG10" s="282" t="str">
        <f ca="true">+IF(OFFSET('Water Data'!$H$29,0,10*ROW('Water Data'!H4))="","",OFFSET('Water Data'!$H$29,0,10*ROW('Water Data'!H4)))</f>
        <v/>
      </c>
      <c r="CH10" s="282" t="str">
        <f ca="true">+IF(OFFSET('Water Data'!$I$27,0,10*ROW('Water Data'!I4))="","",OFFSET('Water Data'!$I$27,0,10*ROW('Water Data'!I4)))</f>
        <v/>
      </c>
      <c r="CI10" s="282" t="str">
        <f ca="true">+IF(OFFSET('Water Data'!$I$28,0,10*ROW('Water Data'!I4))="","",OFFSET('Water Data'!$I$28,0,10*ROW('Water Data'!I4)))</f>
        <v/>
      </c>
      <c r="CJ10" s="282" t="str">
        <f ca="true">+IF(OFFSET('Water Data'!$I$29,0,10*ROW('Water Data'!I4))="","",OFFSET('Water Data'!$I$29,0,10*ROW('Water Data'!I4)))</f>
        <v/>
      </c>
      <c r="CK10" s="282" t="str">
        <f ca="true">+IF(OFFSET('Sanitation Data'!$D$28,0,10*ROW('Sanitation Data'!D4))="","",OFFSET('Sanitation Data'!$D$28,0,10*ROW('Sanitation Data'!D4)))</f>
        <v/>
      </c>
      <c r="CL10" s="282" t="str">
        <f ca="true">+IF(OFFSET('Sanitation Data'!$D$29,0,10*ROW('Sanitation Data'!D4))="","",OFFSET('Sanitation Data'!$D$29,0,10*ROW('Sanitation Data'!D4)))</f>
        <v/>
      </c>
      <c r="CM10" s="282" t="str">
        <f ca="true">+IF(OFFSET('Sanitation Data'!$D$30,0,10*ROW('Sanitation Data'!D4))="","",OFFSET('Sanitation Data'!$D$30,0,10*ROW('Sanitation Data'!D4)))</f>
        <v/>
      </c>
      <c r="CN10" s="282" t="str">
        <f ca="true">+IF(OFFSET('Sanitation Data'!$D$31,0,10*ROW('Sanitation Data'!D4))="","",OFFSET('Sanitation Data'!$D$31,0,10*ROW('Sanitation Data'!D4)))</f>
        <v/>
      </c>
      <c r="CO10" s="282" t="str">
        <f ca="true">+IF(OFFSET('Sanitation Data'!$D$32,0,10*ROW('Sanitation Data'!D4))="","",OFFSET('Sanitation Data'!$D$32,0,10*ROW('Sanitation Data'!D4)))</f>
        <v>No</v>
      </c>
      <c r="CP10" s="282" t="str">
        <f ca="true">+IF(OFFSET('Sanitation Data'!$E$28,0,10*ROW('Sanitation Data'!E4))="","",OFFSET('Sanitation Data'!$E$28,0,10*ROW('Sanitation Data'!E4)))</f>
        <v/>
      </c>
      <c r="CQ10" s="282" t="str">
        <f ca="true">+IF(OFFSET('Sanitation Data'!$E$29,0,10*ROW('Sanitation Data'!E4))="","",OFFSET('Sanitation Data'!$E$29,0,10*ROW('Sanitation Data'!E4)))</f>
        <v/>
      </c>
      <c r="CR10" s="282" t="str">
        <f ca="true">+IF(OFFSET('Sanitation Data'!$E$30,0,10*ROW('Sanitation Data'!E4))="","",OFFSET('Sanitation Data'!$E$30,0,10*ROW('Sanitation Data'!E4)))</f>
        <v/>
      </c>
      <c r="CS10" s="282" t="str">
        <f ca="true">+IF(OFFSET('Sanitation Data'!$E$31,0,10*ROW('Sanitation Data'!E4))="","",OFFSET('Sanitation Data'!$E$31,0,10*ROW('Sanitation Data'!E4)))</f>
        <v/>
      </c>
      <c r="CT10" s="282" t="str">
        <f ca="true">+IF(OFFSET('Sanitation Data'!$E$32,0,10*ROW('Sanitation Data'!E4))="","",OFFSET('Sanitation Data'!$E$32,0,10*ROW('Sanitation Data'!E4)))</f>
        <v/>
      </c>
      <c r="CU10" s="282" t="str">
        <f ca="true">+IF(OFFSET('Sanitation Data'!$F$28,0,10*ROW('Sanitation Data'!F4))="","",OFFSET('Sanitation Data'!$F$28,0,10*ROW('Sanitation Data'!F4)))</f>
        <v/>
      </c>
      <c r="CV10" s="282" t="str">
        <f ca="true">+IF(OFFSET('Sanitation Data'!$F$29,0,10*ROW('Sanitation Data'!F4))="","",OFFSET('Sanitation Data'!$F$29,0,10*ROW('Sanitation Data'!F4)))</f>
        <v/>
      </c>
      <c r="CW10" s="282" t="str">
        <f ca="true">+IF(OFFSET('Sanitation Data'!$F$30,0,10*ROW('Sanitation Data'!F4))="","",OFFSET('Sanitation Data'!$F$30,0,10*ROW('Sanitation Data'!F4)))</f>
        <v/>
      </c>
      <c r="CX10" s="282" t="str">
        <f ca="true">+IF(OFFSET('Sanitation Data'!$F$31,0,10*ROW('Sanitation Data'!F4))="","",OFFSET('Sanitation Data'!$F$31,0,10*ROW('Sanitation Data'!F4)))</f>
        <v/>
      </c>
      <c r="CY10" s="282" t="str">
        <f ca="true">+IF(OFFSET('Sanitation Data'!$F$32,0,10*ROW('Sanitation Data'!F4))="","",OFFSET('Sanitation Data'!$F$32,0,10*ROW('Sanitation Data'!F4)))</f>
        <v/>
      </c>
      <c r="CZ10" s="282" t="str">
        <f ca="true">+IF(OFFSET('Sanitation Data'!$G$28,0,10*ROW('Sanitation Data'!G4))="","",OFFSET('Sanitation Data'!$G$28,0,10*ROW('Sanitation Data'!G4)))</f>
        <v/>
      </c>
      <c r="DA10" s="282" t="str">
        <f ca="true">+IF(OFFSET('Sanitation Data'!$G$29,0,10*ROW('Sanitation Data'!G4))="","",OFFSET('Sanitation Data'!$G$29,0,10*ROW('Sanitation Data'!G4)))</f>
        <v/>
      </c>
      <c r="DB10" s="282" t="str">
        <f ca="true">+IF(OFFSET('Sanitation Data'!$G$30,0,10*ROW('Sanitation Data'!G4))="","",OFFSET('Sanitation Data'!$G$30,0,10*ROW('Sanitation Data'!G4)))</f>
        <v/>
      </c>
      <c r="DC10" s="282" t="str">
        <f ca="true">+IF(OFFSET('Sanitation Data'!$G$31,0,10*ROW('Sanitation Data'!G4))="","",OFFSET('Sanitation Data'!$G$31,0,10*ROW('Sanitation Data'!G4)))</f>
        <v/>
      </c>
      <c r="DD10" s="282" t="str">
        <f ca="true">+IF(OFFSET('Sanitation Data'!$G$32,0,10*ROW('Sanitation Data'!G4))="","",OFFSET('Sanitation Data'!$G$32,0,10*ROW('Sanitation Data'!G4)))</f>
        <v/>
      </c>
      <c r="DE10" s="282" t="str">
        <f ca="true">+IF(OFFSET('Sanitation Data'!$H$28,0,10*ROW('Sanitation Data'!H4))="","",OFFSET('Sanitation Data'!$H$28,0,10*ROW('Sanitation Data'!H4)))</f>
        <v/>
      </c>
      <c r="DF10" s="282" t="str">
        <f ca="true">+IF(OFFSET('Sanitation Data'!$H$29,0,10*ROW('Sanitation Data'!H4))="","",OFFSET('Sanitation Data'!$H$29,0,10*ROW('Sanitation Data'!H4)))</f>
        <v/>
      </c>
      <c r="DG10" s="282" t="str">
        <f ca="true">+IF(OFFSET('Sanitation Data'!$H$30,0,10*ROW('Sanitation Data'!H4))="","",OFFSET('Sanitation Data'!$H$30,0,10*ROW('Sanitation Data'!H4)))</f>
        <v/>
      </c>
      <c r="DH10" s="282" t="str">
        <f ca="true">+IF(OFFSET('Sanitation Data'!$H$31,0,10*ROW('Sanitation Data'!H4))="","",OFFSET('Sanitation Data'!$H$31,0,10*ROW('Sanitation Data'!H4)))</f>
        <v/>
      </c>
      <c r="DI10" s="282" t="str">
        <f ca="true">+IF(OFFSET('Sanitation Data'!$H$32,0,10*ROW('Sanitation Data'!H4))="","",OFFSET('Sanitation Data'!$H$32,0,10*ROW('Sanitation Data'!H4)))</f>
        <v>No</v>
      </c>
      <c r="DJ10" s="282" t="str">
        <f ca="true">+IF(OFFSET('Sanitation Data'!$I$28,0,10*ROW('Sanitation Data'!I4))="","",OFFSET('Sanitation Data'!$I$28,0,10*ROW('Sanitation Data'!I4)))</f>
        <v/>
      </c>
      <c r="DK10" s="282" t="str">
        <f ca="true">+IF(OFFSET('Sanitation Data'!$I$29,0,10*ROW('Sanitation Data'!I4))="","",OFFSET('Sanitation Data'!$I$29,0,10*ROW('Sanitation Data'!I4)))</f>
        <v/>
      </c>
      <c r="DL10" s="282" t="str">
        <f ca="true">+IF(OFFSET('Sanitation Data'!$I$30,0,10*ROW('Sanitation Data'!I4))="","",OFFSET('Sanitation Data'!$I$30,0,10*ROW('Sanitation Data'!I4)))</f>
        <v/>
      </c>
      <c r="DM10" s="282" t="str">
        <f ca="true">+IF(OFFSET('Sanitation Data'!$I$31,0,10*ROW('Sanitation Data'!I4))="","",OFFSET('Sanitation Data'!$I$31,0,10*ROW('Sanitation Data'!I4)))</f>
        <v/>
      </c>
      <c r="DN10" s="282" t="str">
        <f ca="true">+IF(OFFSET('Sanitation Data'!$I$32,0,10*ROW('Sanitation Data'!I4))="","",OFFSET('Sanitation Data'!$I$32,0,10*ROW('Sanitation Data'!I4)))</f>
        <v/>
      </c>
      <c r="DO10" s="282" t="str">
        <f ca="true">+IF(OFFSET('Hygiene Data'!$D$11,0,10*ROW('Hygiene Data'!D4))="","",OFFSET('Hygiene Data'!$D$11,0,10*ROW('Hygiene Data'!D4)))</f>
        <v/>
      </c>
      <c r="DP10" s="282" t="str">
        <f ca="true">+IF(OFFSET('Hygiene Data'!$D$12,0,10*ROW('Hygiene Data'!D4))="","",OFFSET('Hygiene Data'!$D$12,0,10*ROW('Hygiene Data'!D4)))</f>
        <v/>
      </c>
      <c r="DQ10" s="282" t="str">
        <f ca="true">+IF(OFFSET('Hygiene Data'!$D$13,0,10*ROW('Hygiene Data'!D4))="","",OFFSET('Hygiene Data'!$D$13,0,10*ROW('Hygiene Data'!D4)))</f>
        <v/>
      </c>
      <c r="DR10" s="282" t="str">
        <f ca="true">+IF(OFFSET('Hygiene Data'!$E$11,0,10*ROW('Hygiene Data'!E4))="","",OFFSET('Hygiene Data'!$E$11,0,10*ROW('Hygiene Data'!E4)))</f>
        <v/>
      </c>
      <c r="DS10" s="282" t="str">
        <f ca="true">+IF(OFFSET('Hygiene Data'!$E$12,0,10*ROW('Hygiene Data'!E4))="","",OFFSET('Hygiene Data'!$E$12,0,10*ROW('Hygiene Data'!E4)))</f>
        <v/>
      </c>
      <c r="DT10" s="282" t="str">
        <f ca="true">+IF(OFFSET('Hygiene Data'!$E$13,0,10*ROW('Hygiene Data'!E4))="","",OFFSET('Hygiene Data'!$E$13,0,10*ROW('Hygiene Data'!E4)))</f>
        <v/>
      </c>
      <c r="DU10" s="282" t="str">
        <f ca="true">+IF(OFFSET('Hygiene Data'!$F$11,0,10*ROW('Hygiene Data'!F4))="","",OFFSET('Hygiene Data'!$F$11,0,10*ROW('Hygiene Data'!F4)))</f>
        <v/>
      </c>
      <c r="DV10" s="282" t="str">
        <f ca="true">+IF(OFFSET('Hygiene Data'!$F$12,0,10*ROW('Hygiene Data'!F4))="","",OFFSET('Hygiene Data'!$F$12,0,10*ROW('Hygiene Data'!F4)))</f>
        <v/>
      </c>
      <c r="DW10" s="282" t="str">
        <f ca="true">+IF(OFFSET('Hygiene Data'!$F$13,0,10*ROW('Hygiene Data'!F4))="","",OFFSET('Hygiene Data'!$F$13,0,10*ROW('Hygiene Data'!F4)))</f>
        <v/>
      </c>
      <c r="DX10" s="282" t="str">
        <f ca="true">+IF(OFFSET('Hygiene Data'!$G$11,0,10*ROW('Hygiene Data'!G4))="","",OFFSET('Hygiene Data'!$G$11,0,10*ROW('Hygiene Data'!G4)))</f>
        <v/>
      </c>
      <c r="DY10" s="282" t="str">
        <f ca="true">+IF(OFFSET('Hygiene Data'!$G$12,0,10*ROW('Hygiene Data'!G4))="","",OFFSET('Hygiene Data'!$G$12,0,10*ROW('Hygiene Data'!G4)))</f>
        <v/>
      </c>
      <c r="DZ10" s="282" t="str">
        <f ca="true">+IF(OFFSET('Hygiene Data'!$G$13,0,10*ROW('Hygiene Data'!G4))="","",OFFSET('Hygiene Data'!$G$13,0,10*ROW('Hygiene Data'!G4)))</f>
        <v/>
      </c>
      <c r="EA10" s="282" t="str">
        <f ca="true">+IF(OFFSET('Hygiene Data'!$H$11,0,10*ROW('Hygiene Data'!H4))="","",OFFSET('Hygiene Data'!$H$11,0,10*ROW('Hygiene Data'!H4)))</f>
        <v/>
      </c>
      <c r="EB10" s="282" t="str">
        <f ca="true">+IF(OFFSET('Hygiene Data'!$H$12,0,10*ROW('Hygiene Data'!H4))="","",OFFSET('Hygiene Data'!$H$12,0,10*ROW('Hygiene Data'!H4)))</f>
        <v/>
      </c>
      <c r="EC10" s="282" t="str">
        <f ca="true">+IF(OFFSET('Hygiene Data'!$H$13,0,10*ROW('Hygiene Data'!H4))="","",OFFSET('Hygiene Data'!$H$13,0,10*ROW('Hygiene Data'!H4)))</f>
        <v/>
      </c>
      <c r="ED10" s="282" t="str">
        <f ca="true">+IF(OFFSET('Hygiene Data'!$I$11,0,10*ROW('Hygiene Data'!I4))="","",OFFSET('Hygiene Data'!$I$11,0,10*ROW('Hygiene Data'!I4)))</f>
        <v/>
      </c>
      <c r="EE10" s="282" t="str">
        <f ca="true">+IF(OFFSET('Hygiene Data'!$I$12,0,10*ROW('Hygiene Data'!I4))="","",OFFSET('Hygiene Data'!$I$12,0,10*ROW('Hygiene Data'!I4)))</f>
        <v/>
      </c>
      <c r="EF10" s="282" t="str">
        <f ca="true">+IF(OFFSET('Hygiene Data'!$I$13,0,10*ROW('Hygiene Data'!I4))="","",OFFSET('Hygiene Data'!$I$13,0,10*ROW('Hygiene Data'!I4)))</f>
        <v/>
      </c>
    </row>
    <row xmlns:x14ac="http://schemas.microsoft.com/office/spreadsheetml/2009/9/ac" r="11" x14ac:dyDescent="0.2">
      <c r="A11" s="36" t="str">
        <f ca="true">+IF(OFFSET('Water Data'!$B$2,0,10*ROW('Water Data'!E5))="","",OFFSET('Water Data'!$B$2,0,10*ROW('Water Data'!E5)))</f>
        <v>DOM_2016_SIASAR</v>
      </c>
      <c r="B11" s="36" t="str">
        <f ca="true">+IF(OFFSET('Water Data'!$C$2,0,10*ROW('Water Data'!F5))="","",OFFSET('Water Data'!$C$2,0,10*ROW('Water Data'!F5)))</f>
        <v>Survey</v>
      </c>
      <c r="C11" s="338">
        <f t="shared" ca="true" si="0"/>
        <v>2016</v>
      </c>
      <c r="D11" s="96"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6"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6"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6"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6"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6"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6"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6">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55.555599999999998</v>
      </c>
      <c r="L11" s="96">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55.555599999999998</v>
      </c>
      <c r="M11" s="96"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6"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6"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6"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6"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6"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6"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6"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6"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7"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7"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7"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7"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7"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7"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7"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7"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7"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7"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7"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7">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95.726500000000001</v>
      </c>
      <c r="AH11" s="97"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7">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86.324799999999996</v>
      </c>
      <c r="AJ11" s="97"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7"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7"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7"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7"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7"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7"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7"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7"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7"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7"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7"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7"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7"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7"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7"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8"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8"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8"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8"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8"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8"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8"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8"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8" t="str">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[0]</v>
      </c>
      <c r="BI11" s="98"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8"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8"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8"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8"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8"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8"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8"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8"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82"/>
      <c r="BS11" s="282" t="str">
        <f ca="true">+IF(OFFSET('Water Data'!$D$27,0,10*ROW('Water Data'!D5))="","",OFFSET('Water Data'!$D$27,0,10*ROW('Water Data'!D5)))</f>
        <v/>
      </c>
      <c r="BT11" s="282" t="str">
        <f ca="true">+IF(OFFSET('Water Data'!$D$28,0,10*ROW('Water Data'!D5))="","",OFFSET('Water Data'!$D$28,0,10*ROW('Water Data'!D5)))</f>
        <v/>
      </c>
      <c r="BU11" s="282" t="str">
        <f ca="true">+IF(OFFSET('Water Data'!$D$29,0,10*ROW('Water Data'!D5))="","",OFFSET('Water Data'!$D$29,0,10*ROW('Water Data'!D5)))</f>
        <v/>
      </c>
      <c r="BV11" s="282" t="str">
        <f ca="true">+IF(OFFSET('Water Data'!$E$27,0,10*ROW('Water Data'!E5))="","",OFFSET('Water Data'!$E$27,0,10*ROW('Water Data'!E5)))</f>
        <v/>
      </c>
      <c r="BW11" s="282" t="str">
        <f ca="true">+IF(OFFSET('Water Data'!$E$28,0,10*ROW('Water Data'!E5))="","",OFFSET('Water Data'!$E$28,0,10*ROW('Water Data'!E5)))</f>
        <v/>
      </c>
      <c r="BX11" s="282" t="str">
        <f ca="true">+IF(OFFSET('Water Data'!$E$29,0,10*ROW('Water Data'!E5))="","",OFFSET('Water Data'!$E$29,0,10*ROW('Water Data'!E5)))</f>
        <v/>
      </c>
      <c r="BY11" s="282" t="str">
        <f ca="true">+IF(OFFSET('Water Data'!$F$27,0,10*ROW('Water Data'!F5))="","",OFFSET('Water Data'!$F$27,0,10*ROW('Water Data'!F5)))</f>
        <v/>
      </c>
      <c r="BZ11" s="282" t="str">
        <f ca="true">+IF(OFFSET('Water Data'!$F$28,0,10*ROW('Water Data'!F5))="","",OFFSET('Water Data'!$F$28,0,10*ROW('Water Data'!F5)))</f>
        <v>Yes</v>
      </c>
      <c r="CA11" s="282" t="str">
        <f ca="true">+IF(OFFSET('Water Data'!$F$29,0,10*ROW('Water Data'!F5))="","",OFFSET('Water Data'!$F$29,0,10*ROW('Water Data'!F5)))</f>
        <v>Yes</v>
      </c>
      <c r="CB11" s="282" t="str">
        <f ca="true">+IF(OFFSET('Water Data'!$G$27,0,10*ROW('Water Data'!G5))="","",OFFSET('Water Data'!$G$27,0,10*ROW('Water Data'!G5)))</f>
        <v/>
      </c>
      <c r="CC11" s="282" t="str">
        <f ca="true">+IF(OFFSET('Water Data'!$G$28,0,10*ROW('Water Data'!G5))="","",OFFSET('Water Data'!$G$28,0,10*ROW('Water Data'!G5)))</f>
        <v/>
      </c>
      <c r="CD11" s="282" t="str">
        <f ca="true">+IF(OFFSET('Water Data'!$G$29,0,10*ROW('Water Data'!G5))="","",OFFSET('Water Data'!$G$29,0,10*ROW('Water Data'!G5)))</f>
        <v/>
      </c>
      <c r="CE11" s="282" t="str">
        <f ca="true">+IF(OFFSET('Water Data'!$H$27,0,10*ROW('Water Data'!H5))="","",OFFSET('Water Data'!$H$27,0,10*ROW('Water Data'!H5)))</f>
        <v/>
      </c>
      <c r="CF11" s="282" t="str">
        <f ca="true">+IF(OFFSET('Water Data'!$H$28,0,10*ROW('Water Data'!H5))="","",OFFSET('Water Data'!$H$28,0,10*ROW('Water Data'!H5)))</f>
        <v/>
      </c>
      <c r="CG11" s="282" t="str">
        <f ca="true">+IF(OFFSET('Water Data'!$H$29,0,10*ROW('Water Data'!H5))="","",OFFSET('Water Data'!$H$29,0,10*ROW('Water Data'!H5)))</f>
        <v/>
      </c>
      <c r="CH11" s="282" t="str">
        <f ca="true">+IF(OFFSET('Water Data'!$I$27,0,10*ROW('Water Data'!I5))="","",OFFSET('Water Data'!$I$27,0,10*ROW('Water Data'!I5)))</f>
        <v/>
      </c>
      <c r="CI11" s="282" t="str">
        <f ca="true">+IF(OFFSET('Water Data'!$I$28,0,10*ROW('Water Data'!I5))="","",OFFSET('Water Data'!$I$28,0,10*ROW('Water Data'!I5)))</f>
        <v/>
      </c>
      <c r="CJ11" s="282" t="str">
        <f ca="true">+IF(OFFSET('Water Data'!$I$29,0,10*ROW('Water Data'!I5))="","",OFFSET('Water Data'!$I$29,0,10*ROW('Water Data'!I5)))</f>
        <v/>
      </c>
      <c r="CK11" s="282" t="str">
        <f ca="true">+IF(OFFSET('Sanitation Data'!$D$28,0,10*ROW('Sanitation Data'!D5))="","",OFFSET('Sanitation Data'!$D$28,0,10*ROW('Sanitation Data'!D5)))</f>
        <v/>
      </c>
      <c r="CL11" s="282" t="str">
        <f ca="true">+IF(OFFSET('Sanitation Data'!$D$29,0,10*ROW('Sanitation Data'!D5))="","",OFFSET('Sanitation Data'!$D$29,0,10*ROW('Sanitation Data'!D5)))</f>
        <v/>
      </c>
      <c r="CM11" s="282" t="str">
        <f ca="true">+IF(OFFSET('Sanitation Data'!$D$30,0,10*ROW('Sanitation Data'!D5))="","",OFFSET('Sanitation Data'!$D$30,0,10*ROW('Sanitation Data'!D5)))</f>
        <v/>
      </c>
      <c r="CN11" s="282" t="str">
        <f ca="true">+IF(OFFSET('Sanitation Data'!$D$31,0,10*ROW('Sanitation Data'!D5))="","",OFFSET('Sanitation Data'!$D$31,0,10*ROW('Sanitation Data'!D5)))</f>
        <v/>
      </c>
      <c r="CO11" s="282" t="str">
        <f ca="true">+IF(OFFSET('Sanitation Data'!$D$32,0,10*ROW('Sanitation Data'!D5))="","",OFFSET('Sanitation Data'!$D$32,0,10*ROW('Sanitation Data'!D5)))</f>
        <v/>
      </c>
      <c r="CP11" s="282" t="str">
        <f ca="true">+IF(OFFSET('Sanitation Data'!$E$28,0,10*ROW('Sanitation Data'!E5))="","",OFFSET('Sanitation Data'!$E$28,0,10*ROW('Sanitation Data'!E5)))</f>
        <v/>
      </c>
      <c r="CQ11" s="282" t="str">
        <f ca="true">+IF(OFFSET('Sanitation Data'!$E$29,0,10*ROW('Sanitation Data'!E5))="","",OFFSET('Sanitation Data'!$E$29,0,10*ROW('Sanitation Data'!E5)))</f>
        <v/>
      </c>
      <c r="CR11" s="282" t="str">
        <f ca="true">+IF(OFFSET('Sanitation Data'!$E$30,0,10*ROW('Sanitation Data'!E5))="","",OFFSET('Sanitation Data'!$E$30,0,10*ROW('Sanitation Data'!E5)))</f>
        <v/>
      </c>
      <c r="CS11" s="282" t="str">
        <f ca="true">+IF(OFFSET('Sanitation Data'!$E$31,0,10*ROW('Sanitation Data'!E5))="","",OFFSET('Sanitation Data'!$E$31,0,10*ROW('Sanitation Data'!E5)))</f>
        <v/>
      </c>
      <c r="CT11" s="282" t="str">
        <f ca="true">+IF(OFFSET('Sanitation Data'!$E$32,0,10*ROW('Sanitation Data'!E5))="","",OFFSET('Sanitation Data'!$E$32,0,10*ROW('Sanitation Data'!E5)))</f>
        <v/>
      </c>
      <c r="CU11" s="282" t="str">
        <f ca="true">+IF(OFFSET('Sanitation Data'!$F$28,0,10*ROW('Sanitation Data'!F5))="","",OFFSET('Sanitation Data'!$F$28,0,10*ROW('Sanitation Data'!F5)))</f>
        <v/>
      </c>
      <c r="CV11" s="282" t="str">
        <f ca="true">+IF(OFFSET('Sanitation Data'!$F$29,0,10*ROW('Sanitation Data'!F5))="","",OFFSET('Sanitation Data'!$F$29,0,10*ROW('Sanitation Data'!F5)))</f>
        <v>Yes</v>
      </c>
      <c r="CW11" s="282" t="str">
        <f ca="true">+IF(OFFSET('Sanitation Data'!$F$30,0,10*ROW('Sanitation Data'!F5))="","",OFFSET('Sanitation Data'!$F$30,0,10*ROW('Sanitation Data'!F5)))</f>
        <v/>
      </c>
      <c r="CX11" s="282" t="str">
        <f ca="true">+IF(OFFSET('Sanitation Data'!$F$31,0,10*ROW('Sanitation Data'!F5))="","",OFFSET('Sanitation Data'!$F$31,0,10*ROW('Sanitation Data'!F5)))</f>
        <v>Yes</v>
      </c>
      <c r="CY11" s="282" t="str">
        <f ca="true">+IF(OFFSET('Sanitation Data'!$F$32,0,10*ROW('Sanitation Data'!F5))="","",OFFSET('Sanitation Data'!$F$32,0,10*ROW('Sanitation Data'!F5)))</f>
        <v/>
      </c>
      <c r="CZ11" s="282" t="str">
        <f ca="true">+IF(OFFSET('Sanitation Data'!$G$28,0,10*ROW('Sanitation Data'!G5))="","",OFFSET('Sanitation Data'!$G$28,0,10*ROW('Sanitation Data'!G5)))</f>
        <v/>
      </c>
      <c r="DA11" s="282" t="str">
        <f ca="true">+IF(OFFSET('Sanitation Data'!$G$29,0,10*ROW('Sanitation Data'!G5))="","",OFFSET('Sanitation Data'!$G$29,0,10*ROW('Sanitation Data'!G5)))</f>
        <v/>
      </c>
      <c r="DB11" s="282" t="str">
        <f ca="true">+IF(OFFSET('Sanitation Data'!$G$30,0,10*ROW('Sanitation Data'!G5))="","",OFFSET('Sanitation Data'!$G$30,0,10*ROW('Sanitation Data'!G5)))</f>
        <v/>
      </c>
      <c r="DC11" s="282" t="str">
        <f ca="true">+IF(OFFSET('Sanitation Data'!$G$31,0,10*ROW('Sanitation Data'!G5))="","",OFFSET('Sanitation Data'!$G$31,0,10*ROW('Sanitation Data'!G5)))</f>
        <v/>
      </c>
      <c r="DD11" s="282" t="str">
        <f ca="true">+IF(OFFSET('Sanitation Data'!$G$32,0,10*ROW('Sanitation Data'!G5))="","",OFFSET('Sanitation Data'!$G$32,0,10*ROW('Sanitation Data'!G5)))</f>
        <v/>
      </c>
      <c r="DE11" s="282" t="str">
        <f ca="true">+IF(OFFSET('Sanitation Data'!$H$28,0,10*ROW('Sanitation Data'!H5))="","",OFFSET('Sanitation Data'!$H$28,0,10*ROW('Sanitation Data'!H5)))</f>
        <v/>
      </c>
      <c r="DF11" s="282" t="str">
        <f ca="true">+IF(OFFSET('Sanitation Data'!$H$29,0,10*ROW('Sanitation Data'!H5))="","",OFFSET('Sanitation Data'!$H$29,0,10*ROW('Sanitation Data'!H5)))</f>
        <v/>
      </c>
      <c r="DG11" s="282" t="str">
        <f ca="true">+IF(OFFSET('Sanitation Data'!$H$30,0,10*ROW('Sanitation Data'!H5))="","",OFFSET('Sanitation Data'!$H$30,0,10*ROW('Sanitation Data'!H5)))</f>
        <v/>
      </c>
      <c r="DH11" s="282" t="str">
        <f ca="true">+IF(OFFSET('Sanitation Data'!$H$31,0,10*ROW('Sanitation Data'!H5))="","",OFFSET('Sanitation Data'!$H$31,0,10*ROW('Sanitation Data'!H5)))</f>
        <v/>
      </c>
      <c r="DI11" s="282" t="str">
        <f ca="true">+IF(OFFSET('Sanitation Data'!$H$32,0,10*ROW('Sanitation Data'!H5))="","",OFFSET('Sanitation Data'!$H$32,0,10*ROW('Sanitation Data'!H5)))</f>
        <v/>
      </c>
      <c r="DJ11" s="282" t="str">
        <f ca="true">+IF(OFFSET('Sanitation Data'!$I$28,0,10*ROW('Sanitation Data'!I5))="","",OFFSET('Sanitation Data'!$I$28,0,10*ROW('Sanitation Data'!I5)))</f>
        <v/>
      </c>
      <c r="DK11" s="282" t="str">
        <f ca="true">+IF(OFFSET('Sanitation Data'!$I$29,0,10*ROW('Sanitation Data'!I5))="","",OFFSET('Sanitation Data'!$I$29,0,10*ROW('Sanitation Data'!I5)))</f>
        <v/>
      </c>
      <c r="DL11" s="282" t="str">
        <f ca="true">+IF(OFFSET('Sanitation Data'!$I$30,0,10*ROW('Sanitation Data'!I5))="","",OFFSET('Sanitation Data'!$I$30,0,10*ROW('Sanitation Data'!I5)))</f>
        <v/>
      </c>
      <c r="DM11" s="282" t="str">
        <f ca="true">+IF(OFFSET('Sanitation Data'!$I$31,0,10*ROW('Sanitation Data'!I5))="","",OFFSET('Sanitation Data'!$I$31,0,10*ROW('Sanitation Data'!I5)))</f>
        <v/>
      </c>
      <c r="DN11" s="282" t="str">
        <f ca="true">+IF(OFFSET('Sanitation Data'!$I$32,0,10*ROW('Sanitation Data'!I5))="","",OFFSET('Sanitation Data'!$I$32,0,10*ROW('Sanitation Data'!I5)))</f>
        <v/>
      </c>
      <c r="DO11" s="282" t="str">
        <f ca="true">+IF(OFFSET('Hygiene Data'!$D$11,0,10*ROW('Hygiene Data'!D5))="","",OFFSET('Hygiene Data'!$D$11,0,10*ROW('Hygiene Data'!D5)))</f>
        <v/>
      </c>
      <c r="DP11" s="282" t="str">
        <f ca="true">+IF(OFFSET('Hygiene Data'!$D$12,0,10*ROW('Hygiene Data'!D5))="","",OFFSET('Hygiene Data'!$D$12,0,10*ROW('Hygiene Data'!D5)))</f>
        <v/>
      </c>
      <c r="DQ11" s="282" t="str">
        <f ca="true">+IF(OFFSET('Hygiene Data'!$D$13,0,10*ROW('Hygiene Data'!D5))="","",OFFSET('Hygiene Data'!$D$13,0,10*ROW('Hygiene Data'!D5)))</f>
        <v/>
      </c>
      <c r="DR11" s="282" t="str">
        <f ca="true">+IF(OFFSET('Hygiene Data'!$E$11,0,10*ROW('Hygiene Data'!E5))="","",OFFSET('Hygiene Data'!$E$11,0,10*ROW('Hygiene Data'!E5)))</f>
        <v/>
      </c>
      <c r="DS11" s="282" t="str">
        <f ca="true">+IF(OFFSET('Hygiene Data'!$E$12,0,10*ROW('Hygiene Data'!E5))="","",OFFSET('Hygiene Data'!$E$12,0,10*ROW('Hygiene Data'!E5)))</f>
        <v/>
      </c>
      <c r="DT11" s="282" t="str">
        <f ca="true">+IF(OFFSET('Hygiene Data'!$E$13,0,10*ROW('Hygiene Data'!E5))="","",OFFSET('Hygiene Data'!$E$13,0,10*ROW('Hygiene Data'!E5)))</f>
        <v/>
      </c>
      <c r="DU11" s="282" t="str">
        <f ca="true">+IF(OFFSET('Hygiene Data'!$F$11,0,10*ROW('Hygiene Data'!F5))="","",OFFSET('Hygiene Data'!$F$11,0,10*ROW('Hygiene Data'!F5)))</f>
        <v/>
      </c>
      <c r="DV11" s="282" t="str">
        <f ca="true">+IF(OFFSET('Hygiene Data'!$F$12,0,10*ROW('Hygiene Data'!F5))="","",OFFSET('Hygiene Data'!$F$12,0,10*ROW('Hygiene Data'!F5)))</f>
        <v/>
      </c>
      <c r="DW11" s="282" t="str">
        <f ca="true">+IF(OFFSET('Hygiene Data'!$F$13,0,10*ROW('Hygiene Data'!F5))="","",OFFSET('Hygiene Data'!$F$13,0,10*ROW('Hygiene Data'!F5)))</f>
        <v>No</v>
      </c>
      <c r="DX11" s="282" t="str">
        <f ca="true">+IF(OFFSET('Hygiene Data'!$G$11,0,10*ROW('Hygiene Data'!G5))="","",OFFSET('Hygiene Data'!$G$11,0,10*ROW('Hygiene Data'!G5)))</f>
        <v/>
      </c>
      <c r="DY11" s="282" t="str">
        <f ca="true">+IF(OFFSET('Hygiene Data'!$G$12,0,10*ROW('Hygiene Data'!G5))="","",OFFSET('Hygiene Data'!$G$12,0,10*ROW('Hygiene Data'!G5)))</f>
        <v/>
      </c>
      <c r="DZ11" s="282" t="str">
        <f ca="true">+IF(OFFSET('Hygiene Data'!$G$13,0,10*ROW('Hygiene Data'!G5))="","",OFFSET('Hygiene Data'!$G$13,0,10*ROW('Hygiene Data'!G5)))</f>
        <v/>
      </c>
      <c r="EA11" s="282" t="str">
        <f ca="true">+IF(OFFSET('Hygiene Data'!$H$11,0,10*ROW('Hygiene Data'!H5))="","",OFFSET('Hygiene Data'!$H$11,0,10*ROW('Hygiene Data'!H5)))</f>
        <v/>
      </c>
      <c r="EB11" s="282" t="str">
        <f ca="true">+IF(OFFSET('Hygiene Data'!$H$12,0,10*ROW('Hygiene Data'!H5))="","",OFFSET('Hygiene Data'!$H$12,0,10*ROW('Hygiene Data'!H5)))</f>
        <v/>
      </c>
      <c r="EC11" s="282" t="str">
        <f ca="true">+IF(OFFSET('Hygiene Data'!$H$13,0,10*ROW('Hygiene Data'!H5))="","",OFFSET('Hygiene Data'!$H$13,0,10*ROW('Hygiene Data'!H5)))</f>
        <v/>
      </c>
      <c r="ED11" s="282" t="str">
        <f ca="true">+IF(OFFSET('Hygiene Data'!$I$11,0,10*ROW('Hygiene Data'!I5))="","",OFFSET('Hygiene Data'!$I$11,0,10*ROW('Hygiene Data'!I5)))</f>
        <v/>
      </c>
      <c r="EE11" s="282" t="str">
        <f ca="true">+IF(OFFSET('Hygiene Data'!$I$12,0,10*ROW('Hygiene Data'!I5))="","",OFFSET('Hygiene Data'!$I$12,0,10*ROW('Hygiene Data'!I5)))</f>
        <v/>
      </c>
      <c r="EF11" s="282" t="str">
        <f ca="true">+IF(OFFSET('Hygiene Data'!$I$13,0,10*ROW('Hygiene Data'!I5))="","",OFFSET('Hygiene Data'!$I$13,0,10*ROW('Hygiene Data'!I5)))</f>
        <v/>
      </c>
    </row>
    <row xmlns:x14ac="http://schemas.microsoft.com/office/spreadsheetml/2009/9/ac" r="12" x14ac:dyDescent="0.2">
      <c r="A12" s="36" t="str">
        <f ca="true">+IF(OFFSET('Water Data'!$B$2,0,10*ROW('Water Data'!E6))="","",OFFSET('Water Data'!$B$2,0,10*ROW('Water Data'!E6)))</f>
        <v>DOM_2017_SIASAR</v>
      </c>
      <c r="B12" s="36" t="str">
        <f ca="true">+IF(OFFSET('Water Data'!$C$2,0,10*ROW('Water Data'!F6))="","",OFFSET('Water Data'!$C$2,0,10*ROW('Water Data'!F6)))</f>
        <v>Survey</v>
      </c>
      <c r="C12" s="338">
        <f t="shared" ca="true" si="0"/>
        <v>2017</v>
      </c>
      <c r="D12" s="96"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6"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6"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6"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6"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6"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6"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6" t="str">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[46]</v>
      </c>
      <c r="L12" s="96" t="str">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[46]</v>
      </c>
      <c r="M12" s="96"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6"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6"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6"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6"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6"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6"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6"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6"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7"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7"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7"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7"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7"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7"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7"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7"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7"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7"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7"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7" t="str">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[80]</v>
      </c>
      <c r="AH12" s="97"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7" t="str">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[48]</v>
      </c>
      <c r="AJ12" s="97"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7"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7"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7"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7"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7"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7"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7"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7"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7"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7"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7"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7"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7"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7"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7"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8"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8"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8"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8"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8"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8"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8"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8"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8" t="str">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[2]</v>
      </c>
      <c r="BI12" s="98"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8"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8"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8"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8"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8"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8"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8"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8"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82"/>
      <c r="BS12" s="282" t="str">
        <f ca="true">+IF(OFFSET('Water Data'!$D$27,0,10*ROW('Water Data'!D6))="","",OFFSET('Water Data'!$D$27,0,10*ROW('Water Data'!D6)))</f>
        <v/>
      </c>
      <c r="BT12" s="282" t="str">
        <f ca="true">+IF(OFFSET('Water Data'!$D$28,0,10*ROW('Water Data'!D6))="","",OFFSET('Water Data'!$D$28,0,10*ROW('Water Data'!D6)))</f>
        <v/>
      </c>
      <c r="BU12" s="282" t="str">
        <f ca="true">+IF(OFFSET('Water Data'!$D$29,0,10*ROW('Water Data'!D6))="","",OFFSET('Water Data'!$D$29,0,10*ROW('Water Data'!D6)))</f>
        <v/>
      </c>
      <c r="BV12" s="282" t="str">
        <f ca="true">+IF(OFFSET('Water Data'!$E$27,0,10*ROW('Water Data'!E6))="","",OFFSET('Water Data'!$E$27,0,10*ROW('Water Data'!E6)))</f>
        <v/>
      </c>
      <c r="BW12" s="282" t="str">
        <f ca="true">+IF(OFFSET('Water Data'!$E$28,0,10*ROW('Water Data'!E6))="","",OFFSET('Water Data'!$E$28,0,10*ROW('Water Data'!E6)))</f>
        <v/>
      </c>
      <c r="BX12" s="282" t="str">
        <f ca="true">+IF(OFFSET('Water Data'!$E$29,0,10*ROW('Water Data'!E6))="","",OFFSET('Water Data'!$E$29,0,10*ROW('Water Data'!E6)))</f>
        <v/>
      </c>
      <c r="BY12" s="282" t="str">
        <f ca="true">+IF(OFFSET('Water Data'!$F$27,0,10*ROW('Water Data'!F6))="","",OFFSET('Water Data'!$F$27,0,10*ROW('Water Data'!F6)))</f>
        <v/>
      </c>
      <c r="BZ12" s="282" t="str">
        <f ca="true">+IF(OFFSET('Water Data'!$F$28,0,10*ROW('Water Data'!F6))="","",OFFSET('Water Data'!$F$28,0,10*ROW('Water Data'!F6)))</f>
        <v>No</v>
      </c>
      <c r="CA12" s="282" t="str">
        <f ca="true">+IF(OFFSET('Water Data'!$F$29,0,10*ROW('Water Data'!F6))="","",OFFSET('Water Data'!$F$29,0,10*ROW('Water Data'!F6)))</f>
        <v>No</v>
      </c>
      <c r="CB12" s="282" t="str">
        <f ca="true">+IF(OFFSET('Water Data'!$G$27,0,10*ROW('Water Data'!G6))="","",OFFSET('Water Data'!$G$27,0,10*ROW('Water Data'!G6)))</f>
        <v/>
      </c>
      <c r="CC12" s="282" t="str">
        <f ca="true">+IF(OFFSET('Water Data'!$G$28,0,10*ROW('Water Data'!G6))="","",OFFSET('Water Data'!$G$28,0,10*ROW('Water Data'!G6)))</f>
        <v/>
      </c>
      <c r="CD12" s="282" t="str">
        <f ca="true">+IF(OFFSET('Water Data'!$G$29,0,10*ROW('Water Data'!G6))="","",OFFSET('Water Data'!$G$29,0,10*ROW('Water Data'!G6)))</f>
        <v/>
      </c>
      <c r="CE12" s="282" t="str">
        <f ca="true">+IF(OFFSET('Water Data'!$H$27,0,10*ROW('Water Data'!H6))="","",OFFSET('Water Data'!$H$27,0,10*ROW('Water Data'!H6)))</f>
        <v/>
      </c>
      <c r="CF12" s="282" t="str">
        <f ca="true">+IF(OFFSET('Water Data'!$H$28,0,10*ROW('Water Data'!H6))="","",OFFSET('Water Data'!$H$28,0,10*ROW('Water Data'!H6)))</f>
        <v/>
      </c>
      <c r="CG12" s="282" t="str">
        <f ca="true">+IF(OFFSET('Water Data'!$H$29,0,10*ROW('Water Data'!H6))="","",OFFSET('Water Data'!$H$29,0,10*ROW('Water Data'!H6)))</f>
        <v/>
      </c>
      <c r="CH12" s="282" t="str">
        <f ca="true">+IF(OFFSET('Water Data'!$I$27,0,10*ROW('Water Data'!I6))="","",OFFSET('Water Data'!$I$27,0,10*ROW('Water Data'!I6)))</f>
        <v/>
      </c>
      <c r="CI12" s="282" t="str">
        <f ca="true">+IF(OFFSET('Water Data'!$I$28,0,10*ROW('Water Data'!I6))="","",OFFSET('Water Data'!$I$28,0,10*ROW('Water Data'!I6)))</f>
        <v/>
      </c>
      <c r="CJ12" s="282" t="str">
        <f ca="true">+IF(OFFSET('Water Data'!$I$29,0,10*ROW('Water Data'!I6))="","",OFFSET('Water Data'!$I$29,0,10*ROW('Water Data'!I6)))</f>
        <v/>
      </c>
      <c r="CK12" s="282" t="str">
        <f ca="true">+IF(OFFSET('Sanitation Data'!$D$28,0,10*ROW('Sanitation Data'!D6))="","",OFFSET('Sanitation Data'!$D$28,0,10*ROW('Sanitation Data'!D6)))</f>
        <v/>
      </c>
      <c r="CL12" s="282" t="str">
        <f ca="true">+IF(OFFSET('Sanitation Data'!$D$29,0,10*ROW('Sanitation Data'!D6))="","",OFFSET('Sanitation Data'!$D$29,0,10*ROW('Sanitation Data'!D6)))</f>
        <v/>
      </c>
      <c r="CM12" s="282" t="str">
        <f ca="true">+IF(OFFSET('Sanitation Data'!$D$30,0,10*ROW('Sanitation Data'!D6))="","",OFFSET('Sanitation Data'!$D$30,0,10*ROW('Sanitation Data'!D6)))</f>
        <v/>
      </c>
      <c r="CN12" s="282" t="str">
        <f ca="true">+IF(OFFSET('Sanitation Data'!$D$31,0,10*ROW('Sanitation Data'!D6))="","",OFFSET('Sanitation Data'!$D$31,0,10*ROW('Sanitation Data'!D6)))</f>
        <v/>
      </c>
      <c r="CO12" s="282" t="str">
        <f ca="true">+IF(OFFSET('Sanitation Data'!$D$32,0,10*ROW('Sanitation Data'!D6))="","",OFFSET('Sanitation Data'!$D$32,0,10*ROW('Sanitation Data'!D6)))</f>
        <v/>
      </c>
      <c r="CP12" s="282" t="str">
        <f ca="true">+IF(OFFSET('Sanitation Data'!$E$28,0,10*ROW('Sanitation Data'!E6))="","",OFFSET('Sanitation Data'!$E$28,0,10*ROW('Sanitation Data'!E6)))</f>
        <v/>
      </c>
      <c r="CQ12" s="282" t="str">
        <f ca="true">+IF(OFFSET('Sanitation Data'!$E$29,0,10*ROW('Sanitation Data'!E6))="","",OFFSET('Sanitation Data'!$E$29,0,10*ROW('Sanitation Data'!E6)))</f>
        <v/>
      </c>
      <c r="CR12" s="282" t="str">
        <f ca="true">+IF(OFFSET('Sanitation Data'!$E$30,0,10*ROW('Sanitation Data'!E6))="","",OFFSET('Sanitation Data'!$E$30,0,10*ROW('Sanitation Data'!E6)))</f>
        <v/>
      </c>
      <c r="CS12" s="282" t="str">
        <f ca="true">+IF(OFFSET('Sanitation Data'!$E$31,0,10*ROW('Sanitation Data'!E6))="","",OFFSET('Sanitation Data'!$E$31,0,10*ROW('Sanitation Data'!E6)))</f>
        <v/>
      </c>
      <c r="CT12" s="282" t="str">
        <f ca="true">+IF(OFFSET('Sanitation Data'!$E$32,0,10*ROW('Sanitation Data'!E6))="","",OFFSET('Sanitation Data'!$E$32,0,10*ROW('Sanitation Data'!E6)))</f>
        <v/>
      </c>
      <c r="CU12" s="282" t="str">
        <f ca="true">+IF(OFFSET('Sanitation Data'!$F$28,0,10*ROW('Sanitation Data'!F6))="","",OFFSET('Sanitation Data'!$F$28,0,10*ROW('Sanitation Data'!F6)))</f>
        <v/>
      </c>
      <c r="CV12" s="282" t="str">
        <f ca="true">+IF(OFFSET('Sanitation Data'!$F$29,0,10*ROW('Sanitation Data'!F6))="","",OFFSET('Sanitation Data'!$F$29,0,10*ROW('Sanitation Data'!F6)))</f>
        <v>No</v>
      </c>
      <c r="CW12" s="282" t="str">
        <f ca="true">+IF(OFFSET('Sanitation Data'!$F$30,0,10*ROW('Sanitation Data'!F6))="","",OFFSET('Sanitation Data'!$F$30,0,10*ROW('Sanitation Data'!F6)))</f>
        <v/>
      </c>
      <c r="CX12" s="282" t="str">
        <f ca="true">+IF(OFFSET('Sanitation Data'!$F$31,0,10*ROW('Sanitation Data'!F6))="","",OFFSET('Sanitation Data'!$F$31,0,10*ROW('Sanitation Data'!F6)))</f>
        <v>No</v>
      </c>
      <c r="CY12" s="282" t="str">
        <f ca="true">+IF(OFFSET('Sanitation Data'!$F$32,0,10*ROW('Sanitation Data'!F6))="","",OFFSET('Sanitation Data'!$F$32,0,10*ROW('Sanitation Data'!F6)))</f>
        <v/>
      </c>
      <c r="CZ12" s="282" t="str">
        <f ca="true">+IF(OFFSET('Sanitation Data'!$G$28,0,10*ROW('Sanitation Data'!G6))="","",OFFSET('Sanitation Data'!$G$28,0,10*ROW('Sanitation Data'!G6)))</f>
        <v/>
      </c>
      <c r="DA12" s="282" t="str">
        <f ca="true">+IF(OFFSET('Sanitation Data'!$G$29,0,10*ROW('Sanitation Data'!G6))="","",OFFSET('Sanitation Data'!$G$29,0,10*ROW('Sanitation Data'!G6)))</f>
        <v/>
      </c>
      <c r="DB12" s="282" t="str">
        <f ca="true">+IF(OFFSET('Sanitation Data'!$G$30,0,10*ROW('Sanitation Data'!G6))="","",OFFSET('Sanitation Data'!$G$30,0,10*ROW('Sanitation Data'!G6)))</f>
        <v/>
      </c>
      <c r="DC12" s="282" t="str">
        <f ca="true">+IF(OFFSET('Sanitation Data'!$G$31,0,10*ROW('Sanitation Data'!G6))="","",OFFSET('Sanitation Data'!$G$31,0,10*ROW('Sanitation Data'!G6)))</f>
        <v/>
      </c>
      <c r="DD12" s="282" t="str">
        <f ca="true">+IF(OFFSET('Sanitation Data'!$G$32,0,10*ROW('Sanitation Data'!G6))="","",OFFSET('Sanitation Data'!$G$32,0,10*ROW('Sanitation Data'!G6)))</f>
        <v/>
      </c>
      <c r="DE12" s="282" t="str">
        <f ca="true">+IF(OFFSET('Sanitation Data'!$H$28,0,10*ROW('Sanitation Data'!H6))="","",OFFSET('Sanitation Data'!$H$28,0,10*ROW('Sanitation Data'!H6)))</f>
        <v/>
      </c>
      <c r="DF12" s="282" t="str">
        <f ca="true">+IF(OFFSET('Sanitation Data'!$H$29,0,10*ROW('Sanitation Data'!H6))="","",OFFSET('Sanitation Data'!$H$29,0,10*ROW('Sanitation Data'!H6)))</f>
        <v/>
      </c>
      <c r="DG12" s="282" t="str">
        <f ca="true">+IF(OFFSET('Sanitation Data'!$H$30,0,10*ROW('Sanitation Data'!H6))="","",OFFSET('Sanitation Data'!$H$30,0,10*ROW('Sanitation Data'!H6)))</f>
        <v/>
      </c>
      <c r="DH12" s="282" t="str">
        <f ca="true">+IF(OFFSET('Sanitation Data'!$H$31,0,10*ROW('Sanitation Data'!H6))="","",OFFSET('Sanitation Data'!$H$31,0,10*ROW('Sanitation Data'!H6)))</f>
        <v/>
      </c>
      <c r="DI12" s="282" t="str">
        <f ca="true">+IF(OFFSET('Sanitation Data'!$H$32,0,10*ROW('Sanitation Data'!H6))="","",OFFSET('Sanitation Data'!$H$32,0,10*ROW('Sanitation Data'!H6)))</f>
        <v/>
      </c>
      <c r="DJ12" s="282" t="str">
        <f ca="true">+IF(OFFSET('Sanitation Data'!$I$28,0,10*ROW('Sanitation Data'!I6))="","",OFFSET('Sanitation Data'!$I$28,0,10*ROW('Sanitation Data'!I6)))</f>
        <v/>
      </c>
      <c r="DK12" s="282" t="str">
        <f ca="true">+IF(OFFSET('Sanitation Data'!$I$29,0,10*ROW('Sanitation Data'!I6))="","",OFFSET('Sanitation Data'!$I$29,0,10*ROW('Sanitation Data'!I6)))</f>
        <v/>
      </c>
      <c r="DL12" s="282" t="str">
        <f ca="true">+IF(OFFSET('Sanitation Data'!$I$30,0,10*ROW('Sanitation Data'!I6))="","",OFFSET('Sanitation Data'!$I$30,0,10*ROW('Sanitation Data'!I6)))</f>
        <v/>
      </c>
      <c r="DM12" s="282" t="str">
        <f ca="true">+IF(OFFSET('Sanitation Data'!$I$31,0,10*ROW('Sanitation Data'!I6))="","",OFFSET('Sanitation Data'!$I$31,0,10*ROW('Sanitation Data'!I6)))</f>
        <v/>
      </c>
      <c r="DN12" s="282" t="str">
        <f ca="true">+IF(OFFSET('Sanitation Data'!$I$32,0,10*ROW('Sanitation Data'!I6))="","",OFFSET('Sanitation Data'!$I$32,0,10*ROW('Sanitation Data'!I6)))</f>
        <v/>
      </c>
      <c r="DO12" s="282" t="str">
        <f ca="true">+IF(OFFSET('Hygiene Data'!$D$11,0,10*ROW('Hygiene Data'!D6))="","",OFFSET('Hygiene Data'!$D$11,0,10*ROW('Hygiene Data'!D6)))</f>
        <v/>
      </c>
      <c r="DP12" s="282" t="str">
        <f ca="true">+IF(OFFSET('Hygiene Data'!$D$12,0,10*ROW('Hygiene Data'!D6))="","",OFFSET('Hygiene Data'!$D$12,0,10*ROW('Hygiene Data'!D6)))</f>
        <v/>
      </c>
      <c r="DQ12" s="282" t="str">
        <f ca="true">+IF(OFFSET('Hygiene Data'!$D$13,0,10*ROW('Hygiene Data'!D6))="","",OFFSET('Hygiene Data'!$D$13,0,10*ROW('Hygiene Data'!D6)))</f>
        <v/>
      </c>
      <c r="DR12" s="282" t="str">
        <f ca="true">+IF(OFFSET('Hygiene Data'!$E$11,0,10*ROW('Hygiene Data'!E6))="","",OFFSET('Hygiene Data'!$E$11,0,10*ROW('Hygiene Data'!E6)))</f>
        <v/>
      </c>
      <c r="DS12" s="282" t="str">
        <f ca="true">+IF(OFFSET('Hygiene Data'!$E$12,0,10*ROW('Hygiene Data'!E6))="","",OFFSET('Hygiene Data'!$E$12,0,10*ROW('Hygiene Data'!E6)))</f>
        <v/>
      </c>
      <c r="DT12" s="282" t="str">
        <f ca="true">+IF(OFFSET('Hygiene Data'!$E$13,0,10*ROW('Hygiene Data'!E6))="","",OFFSET('Hygiene Data'!$E$13,0,10*ROW('Hygiene Data'!E6)))</f>
        <v/>
      </c>
      <c r="DU12" s="282" t="str">
        <f ca="true">+IF(OFFSET('Hygiene Data'!$F$11,0,10*ROW('Hygiene Data'!F6))="","",OFFSET('Hygiene Data'!$F$11,0,10*ROW('Hygiene Data'!F6)))</f>
        <v/>
      </c>
      <c r="DV12" s="282" t="str">
        <f ca="true">+IF(OFFSET('Hygiene Data'!$F$12,0,10*ROW('Hygiene Data'!F6))="","",OFFSET('Hygiene Data'!$F$12,0,10*ROW('Hygiene Data'!F6)))</f>
        <v/>
      </c>
      <c r="DW12" s="282" t="str">
        <f ca="true">+IF(OFFSET('Hygiene Data'!$F$13,0,10*ROW('Hygiene Data'!F6))="","",OFFSET('Hygiene Data'!$F$13,0,10*ROW('Hygiene Data'!F6)))</f>
        <v>No</v>
      </c>
      <c r="DX12" s="282" t="str">
        <f ca="true">+IF(OFFSET('Hygiene Data'!$G$11,0,10*ROW('Hygiene Data'!G6))="","",OFFSET('Hygiene Data'!$G$11,0,10*ROW('Hygiene Data'!G6)))</f>
        <v/>
      </c>
      <c r="DY12" s="282" t="str">
        <f ca="true">+IF(OFFSET('Hygiene Data'!$G$12,0,10*ROW('Hygiene Data'!G6))="","",OFFSET('Hygiene Data'!$G$12,0,10*ROW('Hygiene Data'!G6)))</f>
        <v/>
      </c>
      <c r="DZ12" s="282" t="str">
        <f ca="true">+IF(OFFSET('Hygiene Data'!$G$13,0,10*ROW('Hygiene Data'!G6))="","",OFFSET('Hygiene Data'!$G$13,0,10*ROW('Hygiene Data'!G6)))</f>
        <v/>
      </c>
      <c r="EA12" s="282" t="str">
        <f ca="true">+IF(OFFSET('Hygiene Data'!$H$11,0,10*ROW('Hygiene Data'!H6))="","",OFFSET('Hygiene Data'!$H$11,0,10*ROW('Hygiene Data'!H6)))</f>
        <v/>
      </c>
      <c r="EB12" s="282" t="str">
        <f ca="true">+IF(OFFSET('Hygiene Data'!$H$12,0,10*ROW('Hygiene Data'!H6))="","",OFFSET('Hygiene Data'!$H$12,0,10*ROW('Hygiene Data'!H6)))</f>
        <v/>
      </c>
      <c r="EC12" s="282" t="str">
        <f ca="true">+IF(OFFSET('Hygiene Data'!$H$13,0,10*ROW('Hygiene Data'!H6))="","",OFFSET('Hygiene Data'!$H$13,0,10*ROW('Hygiene Data'!H6)))</f>
        <v/>
      </c>
      <c r="ED12" s="282" t="str">
        <f ca="true">+IF(OFFSET('Hygiene Data'!$I$11,0,10*ROW('Hygiene Data'!I6))="","",OFFSET('Hygiene Data'!$I$11,0,10*ROW('Hygiene Data'!I6)))</f>
        <v/>
      </c>
      <c r="EE12" s="282" t="str">
        <f ca="true">+IF(OFFSET('Hygiene Data'!$I$12,0,10*ROW('Hygiene Data'!I6))="","",OFFSET('Hygiene Data'!$I$12,0,10*ROW('Hygiene Data'!I6)))</f>
        <v/>
      </c>
      <c r="EF12" s="282" t="str">
        <f ca="true">+IF(OFFSET('Hygiene Data'!$I$13,0,10*ROW('Hygiene Data'!I6))="","",OFFSET('Hygiene Data'!$I$13,0,10*ROW('Hygiene Data'!I6)))</f>
        <v/>
      </c>
    </row>
    <row xmlns:x14ac="http://schemas.microsoft.com/office/spreadsheetml/2009/9/ac" r="13" x14ac:dyDescent="0.2">
      <c r="A13" s="36" t="str">
        <f ca="true">+IF(OFFSET('Water Data'!$B$2,0,10*ROW('Water Data'!E7))="","",OFFSET('Water Data'!$B$2,0,10*ROW('Water Data'!E7)))</f>
        <v>DOM_2018_SIASAR</v>
      </c>
      <c r="B13" s="36" t="str">
        <f ca="true">+IF(OFFSET('Water Data'!$C$2,0,10*ROW('Water Data'!F7))="","",OFFSET('Water Data'!$C$2,0,10*ROW('Water Data'!F7)))</f>
        <v>Survey</v>
      </c>
      <c r="C13" s="338">
        <f t="shared" ca="true" si="0"/>
        <v>2018</v>
      </c>
      <c r="D13" s="96"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6"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6"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6"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6"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6"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6"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6" t="str">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[27]</v>
      </c>
      <c r="L13" s="96" t="str">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[27]</v>
      </c>
      <c r="M13" s="96"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6"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6"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6"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6"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6"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6"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6"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6"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7"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7"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7"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7"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7"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7"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7"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7"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7"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7"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7"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7" t="str">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[30]</v>
      </c>
      <c r="AH13" s="97"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7" t="str">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[18]</v>
      </c>
      <c r="AJ13" s="97"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7"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7"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7"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7"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7"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7"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7"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7"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7"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7"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7"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7"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7"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7"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7"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8"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8"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8"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8"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8"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8"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8"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8"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8" t="str">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[5]</v>
      </c>
      <c r="BI13" s="98"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8"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8"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8"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8"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8"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8"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8"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8"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82"/>
      <c r="BS13" s="282" t="str">
        <f ca="true">+IF(OFFSET('Water Data'!$D$27,0,10*ROW('Water Data'!D7))="","",OFFSET('Water Data'!$D$27,0,10*ROW('Water Data'!D7)))</f>
        <v/>
      </c>
      <c r="BT13" s="282" t="str">
        <f ca="true">+IF(OFFSET('Water Data'!$D$28,0,10*ROW('Water Data'!D7))="","",OFFSET('Water Data'!$D$28,0,10*ROW('Water Data'!D7)))</f>
        <v/>
      </c>
      <c r="BU13" s="282" t="str">
        <f ca="true">+IF(OFFSET('Water Data'!$D$29,0,10*ROW('Water Data'!D7))="","",OFFSET('Water Data'!$D$29,0,10*ROW('Water Data'!D7)))</f>
        <v/>
      </c>
      <c r="BV13" s="282" t="str">
        <f ca="true">+IF(OFFSET('Water Data'!$E$27,0,10*ROW('Water Data'!E7))="","",OFFSET('Water Data'!$E$27,0,10*ROW('Water Data'!E7)))</f>
        <v/>
      </c>
      <c r="BW13" s="282" t="str">
        <f ca="true">+IF(OFFSET('Water Data'!$E$28,0,10*ROW('Water Data'!E7))="","",OFFSET('Water Data'!$E$28,0,10*ROW('Water Data'!E7)))</f>
        <v/>
      </c>
      <c r="BX13" s="282" t="str">
        <f ca="true">+IF(OFFSET('Water Data'!$E$29,0,10*ROW('Water Data'!E7))="","",OFFSET('Water Data'!$E$29,0,10*ROW('Water Data'!E7)))</f>
        <v/>
      </c>
      <c r="BY13" s="282" t="str">
        <f ca="true">+IF(OFFSET('Water Data'!$F$27,0,10*ROW('Water Data'!F7))="","",OFFSET('Water Data'!$F$27,0,10*ROW('Water Data'!F7)))</f>
        <v/>
      </c>
      <c r="BZ13" s="282" t="str">
        <f ca="true">+IF(OFFSET('Water Data'!$F$28,0,10*ROW('Water Data'!F7))="","",OFFSET('Water Data'!$F$28,0,10*ROW('Water Data'!F7)))</f>
        <v>No</v>
      </c>
      <c r="CA13" s="282" t="str">
        <f ca="true">+IF(OFFSET('Water Data'!$F$29,0,10*ROW('Water Data'!F7))="","",OFFSET('Water Data'!$F$29,0,10*ROW('Water Data'!F7)))</f>
        <v>No</v>
      </c>
      <c r="CB13" s="282" t="str">
        <f ca="true">+IF(OFFSET('Water Data'!$G$27,0,10*ROW('Water Data'!G7))="","",OFFSET('Water Data'!$G$27,0,10*ROW('Water Data'!G7)))</f>
        <v/>
      </c>
      <c r="CC13" s="282" t="str">
        <f ca="true">+IF(OFFSET('Water Data'!$G$28,0,10*ROW('Water Data'!G7))="","",OFFSET('Water Data'!$G$28,0,10*ROW('Water Data'!G7)))</f>
        <v/>
      </c>
      <c r="CD13" s="282" t="str">
        <f ca="true">+IF(OFFSET('Water Data'!$G$29,0,10*ROW('Water Data'!G7))="","",OFFSET('Water Data'!$G$29,0,10*ROW('Water Data'!G7)))</f>
        <v/>
      </c>
      <c r="CE13" s="282" t="str">
        <f ca="true">+IF(OFFSET('Water Data'!$H$27,0,10*ROW('Water Data'!H7))="","",OFFSET('Water Data'!$H$27,0,10*ROW('Water Data'!H7)))</f>
        <v/>
      </c>
      <c r="CF13" s="282" t="str">
        <f ca="true">+IF(OFFSET('Water Data'!$H$28,0,10*ROW('Water Data'!H7))="","",OFFSET('Water Data'!$H$28,0,10*ROW('Water Data'!H7)))</f>
        <v/>
      </c>
      <c r="CG13" s="282" t="str">
        <f ca="true">+IF(OFFSET('Water Data'!$H$29,0,10*ROW('Water Data'!H7))="","",OFFSET('Water Data'!$H$29,0,10*ROW('Water Data'!H7)))</f>
        <v/>
      </c>
      <c r="CH13" s="282" t="str">
        <f ca="true">+IF(OFFSET('Water Data'!$I$27,0,10*ROW('Water Data'!I7))="","",OFFSET('Water Data'!$I$27,0,10*ROW('Water Data'!I7)))</f>
        <v/>
      </c>
      <c r="CI13" s="282" t="str">
        <f ca="true">+IF(OFFSET('Water Data'!$I$28,0,10*ROW('Water Data'!I7))="","",OFFSET('Water Data'!$I$28,0,10*ROW('Water Data'!I7)))</f>
        <v/>
      </c>
      <c r="CJ13" s="282" t="str">
        <f ca="true">+IF(OFFSET('Water Data'!$I$29,0,10*ROW('Water Data'!I7))="","",OFFSET('Water Data'!$I$29,0,10*ROW('Water Data'!I7)))</f>
        <v/>
      </c>
      <c r="CK13" s="282" t="str">
        <f ca="true">+IF(OFFSET('Sanitation Data'!$D$28,0,10*ROW('Sanitation Data'!D7))="","",OFFSET('Sanitation Data'!$D$28,0,10*ROW('Sanitation Data'!D7)))</f>
        <v/>
      </c>
      <c r="CL13" s="282" t="str">
        <f ca="true">+IF(OFFSET('Sanitation Data'!$D$29,0,10*ROW('Sanitation Data'!D7))="","",OFFSET('Sanitation Data'!$D$29,0,10*ROW('Sanitation Data'!D7)))</f>
        <v/>
      </c>
      <c r="CM13" s="282" t="str">
        <f ca="true">+IF(OFFSET('Sanitation Data'!$D$30,0,10*ROW('Sanitation Data'!D7))="","",OFFSET('Sanitation Data'!$D$30,0,10*ROW('Sanitation Data'!D7)))</f>
        <v/>
      </c>
      <c r="CN13" s="282" t="str">
        <f ca="true">+IF(OFFSET('Sanitation Data'!$D$31,0,10*ROW('Sanitation Data'!D7))="","",OFFSET('Sanitation Data'!$D$31,0,10*ROW('Sanitation Data'!D7)))</f>
        <v/>
      </c>
      <c r="CO13" s="282" t="str">
        <f ca="true">+IF(OFFSET('Sanitation Data'!$D$32,0,10*ROW('Sanitation Data'!D7))="","",OFFSET('Sanitation Data'!$D$32,0,10*ROW('Sanitation Data'!D7)))</f>
        <v/>
      </c>
      <c r="CP13" s="282" t="str">
        <f ca="true">+IF(OFFSET('Sanitation Data'!$E$28,0,10*ROW('Sanitation Data'!E7))="","",OFFSET('Sanitation Data'!$E$28,0,10*ROW('Sanitation Data'!E7)))</f>
        <v/>
      </c>
      <c r="CQ13" s="282" t="str">
        <f ca="true">+IF(OFFSET('Sanitation Data'!$E$29,0,10*ROW('Sanitation Data'!E7))="","",OFFSET('Sanitation Data'!$E$29,0,10*ROW('Sanitation Data'!E7)))</f>
        <v/>
      </c>
      <c r="CR13" s="282" t="str">
        <f ca="true">+IF(OFFSET('Sanitation Data'!$E$30,0,10*ROW('Sanitation Data'!E7))="","",OFFSET('Sanitation Data'!$E$30,0,10*ROW('Sanitation Data'!E7)))</f>
        <v/>
      </c>
      <c r="CS13" s="282" t="str">
        <f ca="true">+IF(OFFSET('Sanitation Data'!$E$31,0,10*ROW('Sanitation Data'!E7))="","",OFFSET('Sanitation Data'!$E$31,0,10*ROW('Sanitation Data'!E7)))</f>
        <v/>
      </c>
      <c r="CT13" s="282" t="str">
        <f ca="true">+IF(OFFSET('Sanitation Data'!$E$32,0,10*ROW('Sanitation Data'!E7))="","",OFFSET('Sanitation Data'!$E$32,0,10*ROW('Sanitation Data'!E7)))</f>
        <v/>
      </c>
      <c r="CU13" s="282" t="str">
        <f ca="true">+IF(OFFSET('Sanitation Data'!$F$28,0,10*ROW('Sanitation Data'!F7))="","",OFFSET('Sanitation Data'!$F$28,0,10*ROW('Sanitation Data'!F7)))</f>
        <v/>
      </c>
      <c r="CV13" s="282" t="str">
        <f ca="true">+IF(OFFSET('Sanitation Data'!$F$29,0,10*ROW('Sanitation Data'!F7))="","",OFFSET('Sanitation Data'!$F$29,0,10*ROW('Sanitation Data'!F7)))</f>
        <v>No</v>
      </c>
      <c r="CW13" s="282" t="str">
        <f ca="true">+IF(OFFSET('Sanitation Data'!$F$30,0,10*ROW('Sanitation Data'!F7))="","",OFFSET('Sanitation Data'!$F$30,0,10*ROW('Sanitation Data'!F7)))</f>
        <v/>
      </c>
      <c r="CX13" s="282" t="str">
        <f ca="true">+IF(OFFSET('Sanitation Data'!$F$31,0,10*ROW('Sanitation Data'!F7))="","",OFFSET('Sanitation Data'!$F$31,0,10*ROW('Sanitation Data'!F7)))</f>
        <v>No</v>
      </c>
      <c r="CY13" s="282" t="str">
        <f ca="true">+IF(OFFSET('Sanitation Data'!$F$32,0,10*ROW('Sanitation Data'!F7))="","",OFFSET('Sanitation Data'!$F$32,0,10*ROW('Sanitation Data'!F7)))</f>
        <v/>
      </c>
      <c r="CZ13" s="282" t="str">
        <f ca="true">+IF(OFFSET('Sanitation Data'!$G$28,0,10*ROW('Sanitation Data'!G7))="","",OFFSET('Sanitation Data'!$G$28,0,10*ROW('Sanitation Data'!G7)))</f>
        <v/>
      </c>
      <c r="DA13" s="282" t="str">
        <f ca="true">+IF(OFFSET('Sanitation Data'!$G$29,0,10*ROW('Sanitation Data'!G7))="","",OFFSET('Sanitation Data'!$G$29,0,10*ROW('Sanitation Data'!G7)))</f>
        <v/>
      </c>
      <c r="DB13" s="282" t="str">
        <f ca="true">+IF(OFFSET('Sanitation Data'!$G$30,0,10*ROW('Sanitation Data'!G7))="","",OFFSET('Sanitation Data'!$G$30,0,10*ROW('Sanitation Data'!G7)))</f>
        <v/>
      </c>
      <c r="DC13" s="282" t="str">
        <f ca="true">+IF(OFFSET('Sanitation Data'!$G$31,0,10*ROW('Sanitation Data'!G7))="","",OFFSET('Sanitation Data'!$G$31,0,10*ROW('Sanitation Data'!G7)))</f>
        <v/>
      </c>
      <c r="DD13" s="282" t="str">
        <f ca="true">+IF(OFFSET('Sanitation Data'!$G$32,0,10*ROW('Sanitation Data'!G7))="","",OFFSET('Sanitation Data'!$G$32,0,10*ROW('Sanitation Data'!G7)))</f>
        <v/>
      </c>
      <c r="DE13" s="282" t="str">
        <f ca="true">+IF(OFFSET('Sanitation Data'!$H$28,0,10*ROW('Sanitation Data'!H7))="","",OFFSET('Sanitation Data'!$H$28,0,10*ROW('Sanitation Data'!H7)))</f>
        <v/>
      </c>
      <c r="DF13" s="282" t="str">
        <f ca="true">+IF(OFFSET('Sanitation Data'!$H$29,0,10*ROW('Sanitation Data'!H7))="","",OFFSET('Sanitation Data'!$H$29,0,10*ROW('Sanitation Data'!H7)))</f>
        <v/>
      </c>
      <c r="DG13" s="282" t="str">
        <f ca="true">+IF(OFFSET('Sanitation Data'!$H$30,0,10*ROW('Sanitation Data'!H7))="","",OFFSET('Sanitation Data'!$H$30,0,10*ROW('Sanitation Data'!H7)))</f>
        <v/>
      </c>
      <c r="DH13" s="282" t="str">
        <f ca="true">+IF(OFFSET('Sanitation Data'!$H$31,0,10*ROW('Sanitation Data'!H7))="","",OFFSET('Sanitation Data'!$H$31,0,10*ROW('Sanitation Data'!H7)))</f>
        <v/>
      </c>
      <c r="DI13" s="282" t="str">
        <f ca="true">+IF(OFFSET('Sanitation Data'!$H$32,0,10*ROW('Sanitation Data'!H7))="","",OFFSET('Sanitation Data'!$H$32,0,10*ROW('Sanitation Data'!H7)))</f>
        <v/>
      </c>
      <c r="DJ13" s="282" t="str">
        <f ca="true">+IF(OFFSET('Sanitation Data'!$I$28,0,10*ROW('Sanitation Data'!I7))="","",OFFSET('Sanitation Data'!$I$28,0,10*ROW('Sanitation Data'!I7)))</f>
        <v/>
      </c>
      <c r="DK13" s="282" t="str">
        <f ca="true">+IF(OFFSET('Sanitation Data'!$I$29,0,10*ROW('Sanitation Data'!I7))="","",OFFSET('Sanitation Data'!$I$29,0,10*ROW('Sanitation Data'!I7)))</f>
        <v/>
      </c>
      <c r="DL13" s="282" t="str">
        <f ca="true">+IF(OFFSET('Sanitation Data'!$I$30,0,10*ROW('Sanitation Data'!I7))="","",OFFSET('Sanitation Data'!$I$30,0,10*ROW('Sanitation Data'!I7)))</f>
        <v/>
      </c>
      <c r="DM13" s="282" t="str">
        <f ca="true">+IF(OFFSET('Sanitation Data'!$I$31,0,10*ROW('Sanitation Data'!I7))="","",OFFSET('Sanitation Data'!$I$31,0,10*ROW('Sanitation Data'!I7)))</f>
        <v/>
      </c>
      <c r="DN13" s="282" t="str">
        <f ca="true">+IF(OFFSET('Sanitation Data'!$I$32,0,10*ROW('Sanitation Data'!I7))="","",OFFSET('Sanitation Data'!$I$32,0,10*ROW('Sanitation Data'!I7)))</f>
        <v/>
      </c>
      <c r="DO13" s="282" t="str">
        <f ca="true">+IF(OFFSET('Hygiene Data'!$D$11,0,10*ROW('Hygiene Data'!D7))="","",OFFSET('Hygiene Data'!$D$11,0,10*ROW('Hygiene Data'!D7)))</f>
        <v/>
      </c>
      <c r="DP13" s="282" t="str">
        <f ca="true">+IF(OFFSET('Hygiene Data'!$D$12,0,10*ROW('Hygiene Data'!D7))="","",OFFSET('Hygiene Data'!$D$12,0,10*ROW('Hygiene Data'!D7)))</f>
        <v/>
      </c>
      <c r="DQ13" s="282" t="str">
        <f ca="true">+IF(OFFSET('Hygiene Data'!$D$13,0,10*ROW('Hygiene Data'!D7))="","",OFFSET('Hygiene Data'!$D$13,0,10*ROW('Hygiene Data'!D7)))</f>
        <v/>
      </c>
      <c r="DR13" s="282" t="str">
        <f ca="true">+IF(OFFSET('Hygiene Data'!$E$11,0,10*ROW('Hygiene Data'!E7))="","",OFFSET('Hygiene Data'!$E$11,0,10*ROW('Hygiene Data'!E7)))</f>
        <v/>
      </c>
      <c r="DS13" s="282" t="str">
        <f ca="true">+IF(OFFSET('Hygiene Data'!$E$12,0,10*ROW('Hygiene Data'!E7))="","",OFFSET('Hygiene Data'!$E$12,0,10*ROW('Hygiene Data'!E7)))</f>
        <v/>
      </c>
      <c r="DT13" s="282" t="str">
        <f ca="true">+IF(OFFSET('Hygiene Data'!$E$13,0,10*ROW('Hygiene Data'!E7))="","",OFFSET('Hygiene Data'!$E$13,0,10*ROW('Hygiene Data'!E7)))</f>
        <v/>
      </c>
      <c r="DU13" s="282" t="str">
        <f ca="true">+IF(OFFSET('Hygiene Data'!$F$11,0,10*ROW('Hygiene Data'!F7))="","",OFFSET('Hygiene Data'!$F$11,0,10*ROW('Hygiene Data'!F7)))</f>
        <v/>
      </c>
      <c r="DV13" s="282" t="str">
        <f ca="true">+IF(OFFSET('Hygiene Data'!$F$12,0,10*ROW('Hygiene Data'!F7))="","",OFFSET('Hygiene Data'!$F$12,0,10*ROW('Hygiene Data'!F7)))</f>
        <v/>
      </c>
      <c r="DW13" s="282" t="str">
        <f ca="true">+IF(OFFSET('Hygiene Data'!$F$13,0,10*ROW('Hygiene Data'!F7))="","",OFFSET('Hygiene Data'!$F$13,0,10*ROW('Hygiene Data'!F7)))</f>
        <v>No</v>
      </c>
      <c r="DX13" s="282" t="str">
        <f ca="true">+IF(OFFSET('Hygiene Data'!$G$11,0,10*ROW('Hygiene Data'!G7))="","",OFFSET('Hygiene Data'!$G$11,0,10*ROW('Hygiene Data'!G7)))</f>
        <v/>
      </c>
      <c r="DY13" s="282" t="str">
        <f ca="true">+IF(OFFSET('Hygiene Data'!$G$12,0,10*ROW('Hygiene Data'!G7))="","",OFFSET('Hygiene Data'!$G$12,0,10*ROW('Hygiene Data'!G7)))</f>
        <v/>
      </c>
      <c r="DZ13" s="282" t="str">
        <f ca="true">+IF(OFFSET('Hygiene Data'!$G$13,0,10*ROW('Hygiene Data'!G7))="","",OFFSET('Hygiene Data'!$G$13,0,10*ROW('Hygiene Data'!G7)))</f>
        <v/>
      </c>
      <c r="EA13" s="282" t="str">
        <f ca="true">+IF(OFFSET('Hygiene Data'!$H$11,0,10*ROW('Hygiene Data'!H7))="","",OFFSET('Hygiene Data'!$H$11,0,10*ROW('Hygiene Data'!H7)))</f>
        <v/>
      </c>
      <c r="EB13" s="282" t="str">
        <f ca="true">+IF(OFFSET('Hygiene Data'!$H$12,0,10*ROW('Hygiene Data'!H7))="","",OFFSET('Hygiene Data'!$H$12,0,10*ROW('Hygiene Data'!H7)))</f>
        <v/>
      </c>
      <c r="EC13" s="282" t="str">
        <f ca="true">+IF(OFFSET('Hygiene Data'!$H$13,0,10*ROW('Hygiene Data'!H7))="","",OFFSET('Hygiene Data'!$H$13,0,10*ROW('Hygiene Data'!H7)))</f>
        <v/>
      </c>
      <c r="ED13" s="282" t="str">
        <f ca="true">+IF(OFFSET('Hygiene Data'!$I$11,0,10*ROW('Hygiene Data'!I7))="","",OFFSET('Hygiene Data'!$I$11,0,10*ROW('Hygiene Data'!I7)))</f>
        <v/>
      </c>
      <c r="EE13" s="282" t="str">
        <f ca="true">+IF(OFFSET('Hygiene Data'!$I$12,0,10*ROW('Hygiene Data'!I7))="","",OFFSET('Hygiene Data'!$I$12,0,10*ROW('Hygiene Data'!I7)))</f>
        <v/>
      </c>
      <c r="EF13" s="282" t="str">
        <f ca="true">+IF(OFFSET('Hygiene Data'!$I$13,0,10*ROW('Hygiene Data'!I7))="","",OFFSET('Hygiene Data'!$I$13,0,10*ROW('Hygiene Data'!I7)))</f>
        <v/>
      </c>
    </row>
    <row xmlns:x14ac="http://schemas.microsoft.com/office/spreadsheetml/2009/9/ac" r="14" x14ac:dyDescent="0.2">
      <c r="A14" s="36" t="str">
        <f ca="true">+IF(OFFSET('Water Data'!$B$2,0,10*ROW('Water Data'!E8))="","",OFFSET('Water Data'!$B$2,0,10*ROW('Water Data'!E8)))</f>
        <v>DOM_2019_SIASAR</v>
      </c>
      <c r="B14" s="36" t="str">
        <f ca="true">+IF(OFFSET('Water Data'!$C$2,0,10*ROW('Water Data'!F8))="","",OFFSET('Water Data'!$C$2,0,10*ROW('Water Data'!F8)))</f>
        <v>Survey</v>
      </c>
      <c r="C14" s="338">
        <f t="shared" ca="true" si="0"/>
        <v>2019</v>
      </c>
      <c r="D14" s="96"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6"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6"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6"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6"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6"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6"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6">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76.080699999999993</v>
      </c>
      <c r="L14" s="96">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71.181600000000003</v>
      </c>
      <c r="M14" s="96"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6"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6"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6"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6"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6"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6"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6"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6"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7"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7"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7"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7"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7"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7"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7"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7"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7"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7"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7"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7">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85.302599999999998</v>
      </c>
      <c r="AH14" s="97"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7">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65.1297</v>
      </c>
      <c r="AJ14" s="97"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7"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7"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7"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7"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7"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7"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7"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7"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7"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7"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7"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7"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7"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7"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7"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8"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8"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8"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8"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8"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8"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8"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8"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8">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54.178699999999999</v>
      </c>
      <c r="BI14" s="98"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8"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8"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8"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8"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8"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8"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8"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8"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82"/>
      <c r="BS14" s="282" t="str">
        <f ca="true">+IF(OFFSET('Water Data'!$D$27,0,10*ROW('Water Data'!D8))="","",OFFSET('Water Data'!$D$27,0,10*ROW('Water Data'!D8)))</f>
        <v/>
      </c>
      <c r="BT14" s="282" t="str">
        <f ca="true">+IF(OFFSET('Water Data'!$D$28,0,10*ROW('Water Data'!D8))="","",OFFSET('Water Data'!$D$28,0,10*ROW('Water Data'!D8)))</f>
        <v/>
      </c>
      <c r="BU14" s="282" t="str">
        <f ca="true">+IF(OFFSET('Water Data'!$D$29,0,10*ROW('Water Data'!D8))="","",OFFSET('Water Data'!$D$29,0,10*ROW('Water Data'!D8)))</f>
        <v/>
      </c>
      <c r="BV14" s="282" t="str">
        <f ca="true">+IF(OFFSET('Water Data'!$E$27,0,10*ROW('Water Data'!E8))="","",OFFSET('Water Data'!$E$27,0,10*ROW('Water Data'!E8)))</f>
        <v/>
      </c>
      <c r="BW14" s="282" t="str">
        <f ca="true">+IF(OFFSET('Water Data'!$E$28,0,10*ROW('Water Data'!E8))="","",OFFSET('Water Data'!$E$28,0,10*ROW('Water Data'!E8)))</f>
        <v/>
      </c>
      <c r="BX14" s="282" t="str">
        <f ca="true">+IF(OFFSET('Water Data'!$E$29,0,10*ROW('Water Data'!E8))="","",OFFSET('Water Data'!$E$29,0,10*ROW('Water Data'!E8)))</f>
        <v/>
      </c>
      <c r="BY14" s="282" t="str">
        <f ca="true">+IF(OFFSET('Water Data'!$F$27,0,10*ROW('Water Data'!F8))="","",OFFSET('Water Data'!$F$27,0,10*ROW('Water Data'!F8)))</f>
        <v/>
      </c>
      <c r="BZ14" s="282" t="str">
        <f ca="true">+IF(OFFSET('Water Data'!$F$28,0,10*ROW('Water Data'!F8))="","",OFFSET('Water Data'!$F$28,0,10*ROW('Water Data'!F8)))</f>
        <v>Yes</v>
      </c>
      <c r="CA14" s="282" t="str">
        <f ca="true">+IF(OFFSET('Water Data'!$F$29,0,10*ROW('Water Data'!F8))="","",OFFSET('Water Data'!$F$29,0,10*ROW('Water Data'!F8)))</f>
        <v>Yes</v>
      </c>
      <c r="CB14" s="282" t="str">
        <f ca="true">+IF(OFFSET('Water Data'!$G$27,0,10*ROW('Water Data'!G8))="","",OFFSET('Water Data'!$G$27,0,10*ROW('Water Data'!G8)))</f>
        <v/>
      </c>
      <c r="CC14" s="282" t="str">
        <f ca="true">+IF(OFFSET('Water Data'!$G$28,0,10*ROW('Water Data'!G8))="","",OFFSET('Water Data'!$G$28,0,10*ROW('Water Data'!G8)))</f>
        <v/>
      </c>
      <c r="CD14" s="282" t="str">
        <f ca="true">+IF(OFFSET('Water Data'!$G$29,0,10*ROW('Water Data'!G8))="","",OFFSET('Water Data'!$G$29,0,10*ROW('Water Data'!G8)))</f>
        <v/>
      </c>
      <c r="CE14" s="282" t="str">
        <f ca="true">+IF(OFFSET('Water Data'!$H$27,0,10*ROW('Water Data'!H8))="","",OFFSET('Water Data'!$H$27,0,10*ROW('Water Data'!H8)))</f>
        <v/>
      </c>
      <c r="CF14" s="282" t="str">
        <f ca="true">+IF(OFFSET('Water Data'!$H$28,0,10*ROW('Water Data'!H8))="","",OFFSET('Water Data'!$H$28,0,10*ROW('Water Data'!H8)))</f>
        <v/>
      </c>
      <c r="CG14" s="282" t="str">
        <f ca="true">+IF(OFFSET('Water Data'!$H$29,0,10*ROW('Water Data'!H8))="","",OFFSET('Water Data'!$H$29,0,10*ROW('Water Data'!H8)))</f>
        <v/>
      </c>
      <c r="CH14" s="282" t="str">
        <f ca="true">+IF(OFFSET('Water Data'!$I$27,0,10*ROW('Water Data'!I8))="","",OFFSET('Water Data'!$I$27,0,10*ROW('Water Data'!I8)))</f>
        <v/>
      </c>
      <c r="CI14" s="282" t="str">
        <f ca="true">+IF(OFFSET('Water Data'!$I$28,0,10*ROW('Water Data'!I8))="","",OFFSET('Water Data'!$I$28,0,10*ROW('Water Data'!I8)))</f>
        <v/>
      </c>
      <c r="CJ14" s="282" t="str">
        <f ca="true">+IF(OFFSET('Water Data'!$I$29,0,10*ROW('Water Data'!I8))="","",OFFSET('Water Data'!$I$29,0,10*ROW('Water Data'!I8)))</f>
        <v/>
      </c>
      <c r="CK14" s="282" t="str">
        <f ca="true">+IF(OFFSET('Sanitation Data'!$D$28,0,10*ROW('Sanitation Data'!D8))="","",OFFSET('Sanitation Data'!$D$28,0,10*ROW('Sanitation Data'!D8)))</f>
        <v/>
      </c>
      <c r="CL14" s="282" t="str">
        <f ca="true">+IF(OFFSET('Sanitation Data'!$D$29,0,10*ROW('Sanitation Data'!D8))="","",OFFSET('Sanitation Data'!$D$29,0,10*ROW('Sanitation Data'!D8)))</f>
        <v/>
      </c>
      <c r="CM14" s="282" t="str">
        <f ca="true">+IF(OFFSET('Sanitation Data'!$D$30,0,10*ROW('Sanitation Data'!D8))="","",OFFSET('Sanitation Data'!$D$30,0,10*ROW('Sanitation Data'!D8)))</f>
        <v/>
      </c>
      <c r="CN14" s="282" t="str">
        <f ca="true">+IF(OFFSET('Sanitation Data'!$D$31,0,10*ROW('Sanitation Data'!D8))="","",OFFSET('Sanitation Data'!$D$31,0,10*ROW('Sanitation Data'!D8)))</f>
        <v/>
      </c>
      <c r="CO14" s="282" t="str">
        <f ca="true">+IF(OFFSET('Sanitation Data'!$D$32,0,10*ROW('Sanitation Data'!D8))="","",OFFSET('Sanitation Data'!$D$32,0,10*ROW('Sanitation Data'!D8)))</f>
        <v/>
      </c>
      <c r="CP14" s="282" t="str">
        <f ca="true">+IF(OFFSET('Sanitation Data'!$E$28,0,10*ROW('Sanitation Data'!E8))="","",OFFSET('Sanitation Data'!$E$28,0,10*ROW('Sanitation Data'!E8)))</f>
        <v/>
      </c>
      <c r="CQ14" s="282" t="str">
        <f ca="true">+IF(OFFSET('Sanitation Data'!$E$29,0,10*ROW('Sanitation Data'!E8))="","",OFFSET('Sanitation Data'!$E$29,0,10*ROW('Sanitation Data'!E8)))</f>
        <v/>
      </c>
      <c r="CR14" s="282" t="str">
        <f ca="true">+IF(OFFSET('Sanitation Data'!$E$30,0,10*ROW('Sanitation Data'!E8))="","",OFFSET('Sanitation Data'!$E$30,0,10*ROW('Sanitation Data'!E8)))</f>
        <v/>
      </c>
      <c r="CS14" s="282" t="str">
        <f ca="true">+IF(OFFSET('Sanitation Data'!$E$31,0,10*ROW('Sanitation Data'!E8))="","",OFFSET('Sanitation Data'!$E$31,0,10*ROW('Sanitation Data'!E8)))</f>
        <v/>
      </c>
      <c r="CT14" s="282" t="str">
        <f ca="true">+IF(OFFSET('Sanitation Data'!$E$32,0,10*ROW('Sanitation Data'!E8))="","",OFFSET('Sanitation Data'!$E$32,0,10*ROW('Sanitation Data'!E8)))</f>
        <v/>
      </c>
      <c r="CU14" s="282" t="str">
        <f ca="true">+IF(OFFSET('Sanitation Data'!$F$28,0,10*ROW('Sanitation Data'!F8))="","",OFFSET('Sanitation Data'!$F$28,0,10*ROW('Sanitation Data'!F8)))</f>
        <v/>
      </c>
      <c r="CV14" s="282" t="str">
        <f ca="true">+IF(OFFSET('Sanitation Data'!$F$29,0,10*ROW('Sanitation Data'!F8))="","",OFFSET('Sanitation Data'!$F$29,0,10*ROW('Sanitation Data'!F8)))</f>
        <v>Yes</v>
      </c>
      <c r="CW14" s="282" t="str">
        <f ca="true">+IF(OFFSET('Sanitation Data'!$F$30,0,10*ROW('Sanitation Data'!F8))="","",OFFSET('Sanitation Data'!$F$30,0,10*ROW('Sanitation Data'!F8)))</f>
        <v/>
      </c>
      <c r="CX14" s="282" t="str">
        <f ca="true">+IF(OFFSET('Sanitation Data'!$F$31,0,10*ROW('Sanitation Data'!F8))="","",OFFSET('Sanitation Data'!$F$31,0,10*ROW('Sanitation Data'!F8)))</f>
        <v>Yes</v>
      </c>
      <c r="CY14" s="282" t="str">
        <f ca="true">+IF(OFFSET('Sanitation Data'!$F$32,0,10*ROW('Sanitation Data'!F8))="","",OFFSET('Sanitation Data'!$F$32,0,10*ROW('Sanitation Data'!F8)))</f>
        <v/>
      </c>
      <c r="CZ14" s="282" t="str">
        <f ca="true">+IF(OFFSET('Sanitation Data'!$G$28,0,10*ROW('Sanitation Data'!G8))="","",OFFSET('Sanitation Data'!$G$28,0,10*ROW('Sanitation Data'!G8)))</f>
        <v/>
      </c>
      <c r="DA14" s="282" t="str">
        <f ca="true">+IF(OFFSET('Sanitation Data'!$G$29,0,10*ROW('Sanitation Data'!G8))="","",OFFSET('Sanitation Data'!$G$29,0,10*ROW('Sanitation Data'!G8)))</f>
        <v/>
      </c>
      <c r="DB14" s="282" t="str">
        <f ca="true">+IF(OFFSET('Sanitation Data'!$G$30,0,10*ROW('Sanitation Data'!G8))="","",OFFSET('Sanitation Data'!$G$30,0,10*ROW('Sanitation Data'!G8)))</f>
        <v/>
      </c>
      <c r="DC14" s="282" t="str">
        <f ca="true">+IF(OFFSET('Sanitation Data'!$G$31,0,10*ROW('Sanitation Data'!G8))="","",OFFSET('Sanitation Data'!$G$31,0,10*ROW('Sanitation Data'!G8)))</f>
        <v/>
      </c>
      <c r="DD14" s="282" t="str">
        <f ca="true">+IF(OFFSET('Sanitation Data'!$G$32,0,10*ROW('Sanitation Data'!G8))="","",OFFSET('Sanitation Data'!$G$32,0,10*ROW('Sanitation Data'!G8)))</f>
        <v/>
      </c>
      <c r="DE14" s="282" t="str">
        <f ca="true">+IF(OFFSET('Sanitation Data'!$H$28,0,10*ROW('Sanitation Data'!H8))="","",OFFSET('Sanitation Data'!$H$28,0,10*ROW('Sanitation Data'!H8)))</f>
        <v/>
      </c>
      <c r="DF14" s="282" t="str">
        <f ca="true">+IF(OFFSET('Sanitation Data'!$H$29,0,10*ROW('Sanitation Data'!H8))="","",OFFSET('Sanitation Data'!$H$29,0,10*ROW('Sanitation Data'!H8)))</f>
        <v/>
      </c>
      <c r="DG14" s="282" t="str">
        <f ca="true">+IF(OFFSET('Sanitation Data'!$H$30,0,10*ROW('Sanitation Data'!H8))="","",OFFSET('Sanitation Data'!$H$30,0,10*ROW('Sanitation Data'!H8)))</f>
        <v/>
      </c>
      <c r="DH14" s="282" t="str">
        <f ca="true">+IF(OFFSET('Sanitation Data'!$H$31,0,10*ROW('Sanitation Data'!H8))="","",OFFSET('Sanitation Data'!$H$31,0,10*ROW('Sanitation Data'!H8)))</f>
        <v/>
      </c>
      <c r="DI14" s="282" t="str">
        <f ca="true">+IF(OFFSET('Sanitation Data'!$H$32,0,10*ROW('Sanitation Data'!H8))="","",OFFSET('Sanitation Data'!$H$32,0,10*ROW('Sanitation Data'!H8)))</f>
        <v/>
      </c>
      <c r="DJ14" s="282" t="str">
        <f ca="true">+IF(OFFSET('Sanitation Data'!$I$28,0,10*ROW('Sanitation Data'!I8))="","",OFFSET('Sanitation Data'!$I$28,0,10*ROW('Sanitation Data'!I8)))</f>
        <v/>
      </c>
      <c r="DK14" s="282" t="str">
        <f ca="true">+IF(OFFSET('Sanitation Data'!$I$29,0,10*ROW('Sanitation Data'!I8))="","",OFFSET('Sanitation Data'!$I$29,0,10*ROW('Sanitation Data'!I8)))</f>
        <v/>
      </c>
      <c r="DL14" s="282" t="str">
        <f ca="true">+IF(OFFSET('Sanitation Data'!$I$30,0,10*ROW('Sanitation Data'!I8))="","",OFFSET('Sanitation Data'!$I$30,0,10*ROW('Sanitation Data'!I8)))</f>
        <v/>
      </c>
      <c r="DM14" s="282" t="str">
        <f ca="true">+IF(OFFSET('Sanitation Data'!$I$31,0,10*ROW('Sanitation Data'!I8))="","",OFFSET('Sanitation Data'!$I$31,0,10*ROW('Sanitation Data'!I8)))</f>
        <v/>
      </c>
      <c r="DN14" s="282" t="str">
        <f ca="true">+IF(OFFSET('Sanitation Data'!$I$32,0,10*ROW('Sanitation Data'!I8))="","",OFFSET('Sanitation Data'!$I$32,0,10*ROW('Sanitation Data'!I8)))</f>
        <v/>
      </c>
      <c r="DO14" s="282" t="str">
        <f ca="true">+IF(OFFSET('Hygiene Data'!$D$11,0,10*ROW('Hygiene Data'!D8))="","",OFFSET('Hygiene Data'!$D$11,0,10*ROW('Hygiene Data'!D8)))</f>
        <v/>
      </c>
      <c r="DP14" s="282" t="str">
        <f ca="true">+IF(OFFSET('Hygiene Data'!$D$12,0,10*ROW('Hygiene Data'!D8))="","",OFFSET('Hygiene Data'!$D$12,0,10*ROW('Hygiene Data'!D8)))</f>
        <v/>
      </c>
      <c r="DQ14" s="282" t="str">
        <f ca="true">+IF(OFFSET('Hygiene Data'!$D$13,0,10*ROW('Hygiene Data'!D8))="","",OFFSET('Hygiene Data'!$D$13,0,10*ROW('Hygiene Data'!D8)))</f>
        <v/>
      </c>
      <c r="DR14" s="282" t="str">
        <f ca="true">+IF(OFFSET('Hygiene Data'!$E$11,0,10*ROW('Hygiene Data'!E8))="","",OFFSET('Hygiene Data'!$E$11,0,10*ROW('Hygiene Data'!E8)))</f>
        <v/>
      </c>
      <c r="DS14" s="282" t="str">
        <f ca="true">+IF(OFFSET('Hygiene Data'!$E$12,0,10*ROW('Hygiene Data'!E8))="","",OFFSET('Hygiene Data'!$E$12,0,10*ROW('Hygiene Data'!E8)))</f>
        <v/>
      </c>
      <c r="DT14" s="282" t="str">
        <f ca="true">+IF(OFFSET('Hygiene Data'!$E$13,0,10*ROW('Hygiene Data'!E8))="","",OFFSET('Hygiene Data'!$E$13,0,10*ROW('Hygiene Data'!E8)))</f>
        <v/>
      </c>
      <c r="DU14" s="282" t="str">
        <f ca="true">+IF(OFFSET('Hygiene Data'!$F$11,0,10*ROW('Hygiene Data'!F8))="","",OFFSET('Hygiene Data'!$F$11,0,10*ROW('Hygiene Data'!F8)))</f>
        <v/>
      </c>
      <c r="DV14" s="282" t="str">
        <f ca="true">+IF(OFFSET('Hygiene Data'!$F$12,0,10*ROW('Hygiene Data'!F8))="","",OFFSET('Hygiene Data'!$F$12,0,10*ROW('Hygiene Data'!F8)))</f>
        <v/>
      </c>
      <c r="DW14" s="282" t="str">
        <f ca="true">+IF(OFFSET('Hygiene Data'!$F$13,0,10*ROW('Hygiene Data'!F8))="","",OFFSET('Hygiene Data'!$F$13,0,10*ROW('Hygiene Data'!F8)))</f>
        <v>Yes</v>
      </c>
      <c r="DX14" s="282" t="str">
        <f ca="true">+IF(OFFSET('Hygiene Data'!$G$11,0,10*ROW('Hygiene Data'!G8))="","",OFFSET('Hygiene Data'!$G$11,0,10*ROW('Hygiene Data'!G8)))</f>
        <v/>
      </c>
      <c r="DY14" s="282" t="str">
        <f ca="true">+IF(OFFSET('Hygiene Data'!$G$12,0,10*ROW('Hygiene Data'!G8))="","",OFFSET('Hygiene Data'!$G$12,0,10*ROW('Hygiene Data'!G8)))</f>
        <v/>
      </c>
      <c r="DZ14" s="282" t="str">
        <f ca="true">+IF(OFFSET('Hygiene Data'!$G$13,0,10*ROW('Hygiene Data'!G8))="","",OFFSET('Hygiene Data'!$G$13,0,10*ROW('Hygiene Data'!G8)))</f>
        <v/>
      </c>
      <c r="EA14" s="282" t="str">
        <f ca="true">+IF(OFFSET('Hygiene Data'!$H$11,0,10*ROW('Hygiene Data'!H8))="","",OFFSET('Hygiene Data'!$H$11,0,10*ROW('Hygiene Data'!H8)))</f>
        <v/>
      </c>
      <c r="EB14" s="282" t="str">
        <f ca="true">+IF(OFFSET('Hygiene Data'!$H$12,0,10*ROW('Hygiene Data'!H8))="","",OFFSET('Hygiene Data'!$H$12,0,10*ROW('Hygiene Data'!H8)))</f>
        <v/>
      </c>
      <c r="EC14" s="282" t="str">
        <f ca="true">+IF(OFFSET('Hygiene Data'!$H$13,0,10*ROW('Hygiene Data'!H8))="","",OFFSET('Hygiene Data'!$H$13,0,10*ROW('Hygiene Data'!H8)))</f>
        <v/>
      </c>
      <c r="ED14" s="282" t="str">
        <f ca="true">+IF(OFFSET('Hygiene Data'!$I$11,0,10*ROW('Hygiene Data'!I8))="","",OFFSET('Hygiene Data'!$I$11,0,10*ROW('Hygiene Data'!I8)))</f>
        <v/>
      </c>
      <c r="EE14" s="282" t="str">
        <f ca="true">+IF(OFFSET('Hygiene Data'!$I$12,0,10*ROW('Hygiene Data'!I8))="","",OFFSET('Hygiene Data'!$I$12,0,10*ROW('Hygiene Data'!I8)))</f>
        <v/>
      </c>
      <c r="EF14" s="282" t="str">
        <f ca="true">+IF(OFFSET('Hygiene Data'!$I$13,0,10*ROW('Hygiene Data'!I8))="","",OFFSET('Hygiene Data'!$I$13,0,10*ROW('Hygiene Data'!I8)))</f>
        <v/>
      </c>
    </row>
    <row xmlns:x14ac="http://schemas.microsoft.com/office/spreadsheetml/2009/9/ac" r="15" x14ac:dyDescent="0.2">
      <c r="A15" s="36" t="str">
        <f ca="true">+IF(OFFSET('Water Data'!$B$2,0,10*ROW('Water Data'!E9))="","",OFFSET('Water Data'!$B$2,0,10*ROW('Water Data'!E9)))</f>
        <v>DOM_2019_LLECE</v>
      </c>
      <c r="B15" s="36" t="str">
        <f ca="true">+IF(OFFSET('Water Data'!$C$2,0,10*ROW('Water Data'!F9))="","",OFFSET('Water Data'!$C$2,0,10*ROW('Water Data'!F9)))</f>
        <v>Survey</v>
      </c>
      <c r="C15" s="338">
        <f t="shared" ca="true" si="0"/>
        <v>2019</v>
      </c>
      <c r="D15" s="96"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6">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82.587064676616919</v>
      </c>
      <c r="F15" s="96"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6"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6">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85.256410256410248</v>
      </c>
      <c r="I15" s="96"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6"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6" t="str">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[73]</v>
      </c>
      <c r="L15" s="96"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6"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6"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6"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6"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6">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82.587064676616919</v>
      </c>
      <c r="R15" s="96"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6"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6">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86.567164179104466</v>
      </c>
      <c r="U15" s="96"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7"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7" t="str">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[68]</v>
      </c>
      <c r="X15" s="97">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79.702970297029708</v>
      </c>
      <c r="Y15" s="97"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7">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79.702970297029708</v>
      </c>
      <c r="AA15" s="97"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7" t="str">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[78]</v>
      </c>
      <c r="AC15" s="97">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82.165605095541409</v>
      </c>
      <c r="AD15" s="97"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7">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82.165605095541409</v>
      </c>
      <c r="AF15" s="97"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7" t="str">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[33]</v>
      </c>
      <c r="AH15" s="97" t="str">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[71]</v>
      </c>
      <c r="AI15" s="97"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7" t="str">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[71]</v>
      </c>
      <c r="AK15" s="97"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7"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7"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7"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7"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7"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7" t="str">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[68]</v>
      </c>
      <c r="AR15" s="97">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79.702970297029708</v>
      </c>
      <c r="AS15" s="97"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7">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79.702970297029708</v>
      </c>
      <c r="AU15" s="97"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7" t="str">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[72]</v>
      </c>
      <c r="AW15" s="97">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80.740740740740748</v>
      </c>
      <c r="AX15" s="97"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7">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80.740740740740748</v>
      </c>
      <c r="AZ15" s="98"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8"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8"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8"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8"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8"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8"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8"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8"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8"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8"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8"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8"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8"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8"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8"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8"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8"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82"/>
      <c r="BS15" s="282" t="str">
        <f ca="true">+IF(OFFSET('Water Data'!$D$27,0,10*ROW('Water Data'!D9))="","",OFFSET('Water Data'!$D$27,0,10*ROW('Water Data'!D9)))</f>
        <v/>
      </c>
      <c r="BT15" s="282" t="str">
        <f ca="true">+IF(OFFSET('Water Data'!$D$28,0,10*ROW('Water Data'!D9))="","",OFFSET('Water Data'!$D$28,0,10*ROW('Water Data'!D9)))</f>
        <v>Yes</v>
      </c>
      <c r="BU15" s="282" t="str">
        <f ca="true">+IF(OFFSET('Water Data'!$D$29,0,10*ROW('Water Data'!D9))="","",OFFSET('Water Data'!$D$29,0,10*ROW('Water Data'!D9)))</f>
        <v/>
      </c>
      <c r="BV15" s="282" t="str">
        <f ca="true">+IF(OFFSET('Water Data'!$E$27,0,10*ROW('Water Data'!E9))="","",OFFSET('Water Data'!$E$27,0,10*ROW('Water Data'!E9)))</f>
        <v/>
      </c>
      <c r="BW15" s="282" t="str">
        <f ca="true">+IF(OFFSET('Water Data'!$E$28,0,10*ROW('Water Data'!E9))="","",OFFSET('Water Data'!$E$28,0,10*ROW('Water Data'!E9)))</f>
        <v>Yes</v>
      </c>
      <c r="BX15" s="282" t="str">
        <f ca="true">+IF(OFFSET('Water Data'!$E$29,0,10*ROW('Water Data'!E9))="","",OFFSET('Water Data'!$E$29,0,10*ROW('Water Data'!E9)))</f>
        <v/>
      </c>
      <c r="BY15" s="282" t="str">
        <f ca="true">+IF(OFFSET('Water Data'!$F$27,0,10*ROW('Water Data'!F9))="","",OFFSET('Water Data'!$F$27,0,10*ROW('Water Data'!F9)))</f>
        <v/>
      </c>
      <c r="BZ15" s="282" t="str">
        <f ca="true">+IF(OFFSET('Water Data'!$F$28,0,10*ROW('Water Data'!F9))="","",OFFSET('Water Data'!$F$28,0,10*ROW('Water Data'!F9)))</f>
        <v>No</v>
      </c>
      <c r="CA15" s="282" t="str">
        <f ca="true">+IF(OFFSET('Water Data'!$F$29,0,10*ROW('Water Data'!F9))="","",OFFSET('Water Data'!$F$29,0,10*ROW('Water Data'!F9)))</f>
        <v/>
      </c>
      <c r="CB15" s="282" t="str">
        <f ca="true">+IF(OFFSET('Water Data'!$G$27,0,10*ROW('Water Data'!G9))="","",OFFSET('Water Data'!$G$27,0,10*ROW('Water Data'!G9)))</f>
        <v/>
      </c>
      <c r="CC15" s="282" t="str">
        <f ca="true">+IF(OFFSET('Water Data'!$G$28,0,10*ROW('Water Data'!G9))="","",OFFSET('Water Data'!$G$28,0,10*ROW('Water Data'!G9)))</f>
        <v/>
      </c>
      <c r="CD15" s="282" t="str">
        <f ca="true">+IF(OFFSET('Water Data'!$G$29,0,10*ROW('Water Data'!G9))="","",OFFSET('Water Data'!$G$29,0,10*ROW('Water Data'!G9)))</f>
        <v/>
      </c>
      <c r="CE15" s="282" t="str">
        <f ca="true">+IF(OFFSET('Water Data'!$H$27,0,10*ROW('Water Data'!H9))="","",OFFSET('Water Data'!$H$27,0,10*ROW('Water Data'!H9)))</f>
        <v/>
      </c>
      <c r="CF15" s="282" t="str">
        <f ca="true">+IF(OFFSET('Water Data'!$H$28,0,10*ROW('Water Data'!H9))="","",OFFSET('Water Data'!$H$28,0,10*ROW('Water Data'!H9)))</f>
        <v>Yes</v>
      </c>
      <c r="CG15" s="282" t="str">
        <f ca="true">+IF(OFFSET('Water Data'!$H$29,0,10*ROW('Water Data'!H9))="","",OFFSET('Water Data'!$H$29,0,10*ROW('Water Data'!H9)))</f>
        <v/>
      </c>
      <c r="CH15" s="282" t="str">
        <f ca="true">+IF(OFFSET('Water Data'!$I$27,0,10*ROW('Water Data'!I9))="","",OFFSET('Water Data'!$I$27,0,10*ROW('Water Data'!I9)))</f>
        <v/>
      </c>
      <c r="CI15" s="282" t="str">
        <f ca="true">+IF(OFFSET('Water Data'!$I$28,0,10*ROW('Water Data'!I9))="","",OFFSET('Water Data'!$I$28,0,10*ROW('Water Data'!I9)))</f>
        <v>Yes</v>
      </c>
      <c r="CJ15" s="282" t="str">
        <f ca="true">+IF(OFFSET('Water Data'!$I$29,0,10*ROW('Water Data'!I9))="","",OFFSET('Water Data'!$I$29,0,10*ROW('Water Data'!I9)))</f>
        <v/>
      </c>
      <c r="CK15" s="282" t="str">
        <f ca="true">+IF(OFFSET('Sanitation Data'!$D$28,0,10*ROW('Sanitation Data'!D9))="","",OFFSET('Sanitation Data'!$D$28,0,10*ROW('Sanitation Data'!D9)))</f>
        <v/>
      </c>
      <c r="CL15" s="282" t="str">
        <f ca="true">+IF(OFFSET('Sanitation Data'!$D$29,0,10*ROW('Sanitation Data'!D9))="","",OFFSET('Sanitation Data'!$D$29,0,10*ROW('Sanitation Data'!D9)))</f>
        <v>No</v>
      </c>
      <c r="CM15" s="282" t="str">
        <f ca="true">+IF(OFFSET('Sanitation Data'!$D$30,0,10*ROW('Sanitation Data'!D9))="","",OFFSET('Sanitation Data'!$D$30,0,10*ROW('Sanitation Data'!D9)))</f>
        <v>Yes</v>
      </c>
      <c r="CN15" s="282" t="str">
        <f ca="true">+IF(OFFSET('Sanitation Data'!$D$31,0,10*ROW('Sanitation Data'!D9))="","",OFFSET('Sanitation Data'!$D$31,0,10*ROW('Sanitation Data'!D9)))</f>
        <v/>
      </c>
      <c r="CO15" s="282" t="str">
        <f ca="true">+IF(OFFSET('Sanitation Data'!$D$32,0,10*ROW('Sanitation Data'!D9))="","",OFFSET('Sanitation Data'!$D$32,0,10*ROW('Sanitation Data'!D9)))</f>
        <v>Yes</v>
      </c>
      <c r="CP15" s="282" t="str">
        <f ca="true">+IF(OFFSET('Sanitation Data'!$E$28,0,10*ROW('Sanitation Data'!E9))="","",OFFSET('Sanitation Data'!$E$28,0,10*ROW('Sanitation Data'!E9)))</f>
        <v/>
      </c>
      <c r="CQ15" s="282" t="str">
        <f ca="true">+IF(OFFSET('Sanitation Data'!$E$29,0,10*ROW('Sanitation Data'!E9))="","",OFFSET('Sanitation Data'!$E$29,0,10*ROW('Sanitation Data'!E9)))</f>
        <v>No</v>
      </c>
      <c r="CR15" s="282" t="str">
        <f ca="true">+IF(OFFSET('Sanitation Data'!$E$30,0,10*ROW('Sanitation Data'!E9))="","",OFFSET('Sanitation Data'!$E$30,0,10*ROW('Sanitation Data'!E9)))</f>
        <v>Yes</v>
      </c>
      <c r="CS15" s="282" t="str">
        <f ca="true">+IF(OFFSET('Sanitation Data'!$E$31,0,10*ROW('Sanitation Data'!E9))="","",OFFSET('Sanitation Data'!$E$31,0,10*ROW('Sanitation Data'!E9)))</f>
        <v/>
      </c>
      <c r="CT15" s="282" t="str">
        <f ca="true">+IF(OFFSET('Sanitation Data'!$E$32,0,10*ROW('Sanitation Data'!E9))="","",OFFSET('Sanitation Data'!$E$32,0,10*ROW('Sanitation Data'!E9)))</f>
        <v>Yes</v>
      </c>
      <c r="CU15" s="282" t="str">
        <f ca="true">+IF(OFFSET('Sanitation Data'!$F$28,0,10*ROW('Sanitation Data'!F9))="","",OFFSET('Sanitation Data'!$F$28,0,10*ROW('Sanitation Data'!F9)))</f>
        <v/>
      </c>
      <c r="CV15" s="282" t="str">
        <f ca="true">+IF(OFFSET('Sanitation Data'!$F$29,0,10*ROW('Sanitation Data'!F9))="","",OFFSET('Sanitation Data'!$F$29,0,10*ROW('Sanitation Data'!F9)))</f>
        <v>No</v>
      </c>
      <c r="CW15" s="282" t="str">
        <f ca="true">+IF(OFFSET('Sanitation Data'!$F$30,0,10*ROW('Sanitation Data'!F9))="","",OFFSET('Sanitation Data'!$F$30,0,10*ROW('Sanitation Data'!F9)))</f>
        <v>No</v>
      </c>
      <c r="CX15" s="282" t="str">
        <f ca="true">+IF(OFFSET('Sanitation Data'!$F$31,0,10*ROW('Sanitation Data'!F9))="","",OFFSET('Sanitation Data'!$F$31,0,10*ROW('Sanitation Data'!F9)))</f>
        <v/>
      </c>
      <c r="CY15" s="282" t="str">
        <f ca="true">+IF(OFFSET('Sanitation Data'!$F$32,0,10*ROW('Sanitation Data'!F9))="","",OFFSET('Sanitation Data'!$F$32,0,10*ROW('Sanitation Data'!F9)))</f>
        <v>No</v>
      </c>
      <c r="CZ15" s="282" t="str">
        <f ca="true">+IF(OFFSET('Sanitation Data'!$G$28,0,10*ROW('Sanitation Data'!G9))="","",OFFSET('Sanitation Data'!$G$28,0,10*ROW('Sanitation Data'!G9)))</f>
        <v/>
      </c>
      <c r="DA15" s="282" t="str">
        <f ca="true">+IF(OFFSET('Sanitation Data'!$G$29,0,10*ROW('Sanitation Data'!G9))="","",OFFSET('Sanitation Data'!$G$29,0,10*ROW('Sanitation Data'!G9)))</f>
        <v/>
      </c>
      <c r="DB15" s="282" t="str">
        <f ca="true">+IF(OFFSET('Sanitation Data'!$G$30,0,10*ROW('Sanitation Data'!G9))="","",OFFSET('Sanitation Data'!$G$30,0,10*ROW('Sanitation Data'!G9)))</f>
        <v/>
      </c>
      <c r="DC15" s="282" t="str">
        <f ca="true">+IF(OFFSET('Sanitation Data'!$G$31,0,10*ROW('Sanitation Data'!G9))="","",OFFSET('Sanitation Data'!$G$31,0,10*ROW('Sanitation Data'!G9)))</f>
        <v/>
      </c>
      <c r="DD15" s="282" t="str">
        <f ca="true">+IF(OFFSET('Sanitation Data'!$G$32,0,10*ROW('Sanitation Data'!G9))="","",OFFSET('Sanitation Data'!$G$32,0,10*ROW('Sanitation Data'!G9)))</f>
        <v/>
      </c>
      <c r="DE15" s="282" t="str">
        <f ca="true">+IF(OFFSET('Sanitation Data'!$H$28,0,10*ROW('Sanitation Data'!H9))="","",OFFSET('Sanitation Data'!$H$28,0,10*ROW('Sanitation Data'!H9)))</f>
        <v/>
      </c>
      <c r="DF15" s="282" t="str">
        <f ca="true">+IF(OFFSET('Sanitation Data'!$H$29,0,10*ROW('Sanitation Data'!H9))="","",OFFSET('Sanitation Data'!$H$29,0,10*ROW('Sanitation Data'!H9)))</f>
        <v>No</v>
      </c>
      <c r="DG15" s="282" t="str">
        <f ca="true">+IF(OFFSET('Sanitation Data'!$H$30,0,10*ROW('Sanitation Data'!H9))="","",OFFSET('Sanitation Data'!$H$30,0,10*ROW('Sanitation Data'!H9)))</f>
        <v>Yes</v>
      </c>
      <c r="DH15" s="282" t="str">
        <f ca="true">+IF(OFFSET('Sanitation Data'!$H$31,0,10*ROW('Sanitation Data'!H9))="","",OFFSET('Sanitation Data'!$H$31,0,10*ROW('Sanitation Data'!H9)))</f>
        <v/>
      </c>
      <c r="DI15" s="282" t="str">
        <f ca="true">+IF(OFFSET('Sanitation Data'!$H$32,0,10*ROW('Sanitation Data'!H9))="","",OFFSET('Sanitation Data'!$H$32,0,10*ROW('Sanitation Data'!H9)))</f>
        <v>Yes</v>
      </c>
      <c r="DJ15" s="282" t="str">
        <f ca="true">+IF(OFFSET('Sanitation Data'!$I$28,0,10*ROW('Sanitation Data'!I9))="","",OFFSET('Sanitation Data'!$I$28,0,10*ROW('Sanitation Data'!I9)))</f>
        <v/>
      </c>
      <c r="DK15" s="282" t="str">
        <f ca="true">+IF(OFFSET('Sanitation Data'!$I$29,0,10*ROW('Sanitation Data'!I9))="","",OFFSET('Sanitation Data'!$I$29,0,10*ROW('Sanitation Data'!I9)))</f>
        <v>No</v>
      </c>
      <c r="DL15" s="282" t="str">
        <f ca="true">+IF(OFFSET('Sanitation Data'!$I$30,0,10*ROW('Sanitation Data'!I9))="","",OFFSET('Sanitation Data'!$I$30,0,10*ROW('Sanitation Data'!I9)))</f>
        <v>Yes</v>
      </c>
      <c r="DM15" s="282" t="str">
        <f ca="true">+IF(OFFSET('Sanitation Data'!$I$31,0,10*ROW('Sanitation Data'!I9))="","",OFFSET('Sanitation Data'!$I$31,0,10*ROW('Sanitation Data'!I9)))</f>
        <v/>
      </c>
      <c r="DN15" s="282" t="str">
        <f ca="true">+IF(OFFSET('Sanitation Data'!$I$32,0,10*ROW('Sanitation Data'!I9))="","",OFFSET('Sanitation Data'!$I$32,0,10*ROW('Sanitation Data'!I9)))</f>
        <v>Yes</v>
      </c>
      <c r="DO15" s="282" t="str">
        <f ca="true">+IF(OFFSET('Hygiene Data'!$D$11,0,10*ROW('Hygiene Data'!D9))="","",OFFSET('Hygiene Data'!$D$11,0,10*ROW('Hygiene Data'!D9)))</f>
        <v/>
      </c>
      <c r="DP15" s="282" t="str">
        <f ca="true">+IF(OFFSET('Hygiene Data'!$D$12,0,10*ROW('Hygiene Data'!D9))="","",OFFSET('Hygiene Data'!$D$12,0,10*ROW('Hygiene Data'!D9)))</f>
        <v/>
      </c>
      <c r="DQ15" s="282" t="str">
        <f ca="true">+IF(OFFSET('Hygiene Data'!$D$13,0,10*ROW('Hygiene Data'!D9))="","",OFFSET('Hygiene Data'!$D$13,0,10*ROW('Hygiene Data'!D9)))</f>
        <v/>
      </c>
      <c r="DR15" s="282" t="str">
        <f ca="true">+IF(OFFSET('Hygiene Data'!$E$11,0,10*ROW('Hygiene Data'!E9))="","",OFFSET('Hygiene Data'!$E$11,0,10*ROW('Hygiene Data'!E9)))</f>
        <v/>
      </c>
      <c r="DS15" s="282" t="str">
        <f ca="true">+IF(OFFSET('Hygiene Data'!$E$12,0,10*ROW('Hygiene Data'!E9))="","",OFFSET('Hygiene Data'!$E$12,0,10*ROW('Hygiene Data'!E9)))</f>
        <v/>
      </c>
      <c r="DT15" s="282" t="str">
        <f ca="true">+IF(OFFSET('Hygiene Data'!$E$13,0,10*ROW('Hygiene Data'!E9))="","",OFFSET('Hygiene Data'!$E$13,0,10*ROW('Hygiene Data'!E9)))</f>
        <v/>
      </c>
      <c r="DU15" s="282" t="str">
        <f ca="true">+IF(OFFSET('Hygiene Data'!$F$11,0,10*ROW('Hygiene Data'!F9))="","",OFFSET('Hygiene Data'!$F$11,0,10*ROW('Hygiene Data'!F9)))</f>
        <v/>
      </c>
      <c r="DV15" s="282" t="str">
        <f ca="true">+IF(OFFSET('Hygiene Data'!$F$12,0,10*ROW('Hygiene Data'!F9))="","",OFFSET('Hygiene Data'!$F$12,0,10*ROW('Hygiene Data'!F9)))</f>
        <v/>
      </c>
      <c r="DW15" s="282" t="str">
        <f ca="true">+IF(OFFSET('Hygiene Data'!$F$13,0,10*ROW('Hygiene Data'!F9))="","",OFFSET('Hygiene Data'!$F$13,0,10*ROW('Hygiene Data'!F9)))</f>
        <v/>
      </c>
      <c r="DX15" s="282" t="str">
        <f ca="true">+IF(OFFSET('Hygiene Data'!$G$11,0,10*ROW('Hygiene Data'!G9))="","",OFFSET('Hygiene Data'!$G$11,0,10*ROW('Hygiene Data'!G9)))</f>
        <v/>
      </c>
      <c r="DY15" s="282" t="str">
        <f ca="true">+IF(OFFSET('Hygiene Data'!$G$12,0,10*ROW('Hygiene Data'!G9))="","",OFFSET('Hygiene Data'!$G$12,0,10*ROW('Hygiene Data'!G9)))</f>
        <v/>
      </c>
      <c r="DZ15" s="282" t="str">
        <f ca="true">+IF(OFFSET('Hygiene Data'!$G$13,0,10*ROW('Hygiene Data'!G9))="","",OFFSET('Hygiene Data'!$G$13,0,10*ROW('Hygiene Data'!G9)))</f>
        <v/>
      </c>
      <c r="EA15" s="282" t="str">
        <f ca="true">+IF(OFFSET('Hygiene Data'!$H$11,0,10*ROW('Hygiene Data'!H9))="","",OFFSET('Hygiene Data'!$H$11,0,10*ROW('Hygiene Data'!H9)))</f>
        <v/>
      </c>
      <c r="EB15" s="282" t="str">
        <f ca="true">+IF(OFFSET('Hygiene Data'!$H$12,0,10*ROW('Hygiene Data'!H9))="","",OFFSET('Hygiene Data'!$H$12,0,10*ROW('Hygiene Data'!H9)))</f>
        <v/>
      </c>
      <c r="EC15" s="282" t="str">
        <f ca="true">+IF(OFFSET('Hygiene Data'!$H$13,0,10*ROW('Hygiene Data'!H9))="","",OFFSET('Hygiene Data'!$H$13,0,10*ROW('Hygiene Data'!H9)))</f>
        <v/>
      </c>
      <c r="ED15" s="282" t="str">
        <f ca="true">+IF(OFFSET('Hygiene Data'!$I$11,0,10*ROW('Hygiene Data'!I9))="","",OFFSET('Hygiene Data'!$I$11,0,10*ROW('Hygiene Data'!I9)))</f>
        <v/>
      </c>
      <c r="EE15" s="282" t="str">
        <f ca="true">+IF(OFFSET('Hygiene Data'!$I$12,0,10*ROW('Hygiene Data'!I9))="","",OFFSET('Hygiene Data'!$I$12,0,10*ROW('Hygiene Data'!I9)))</f>
        <v/>
      </c>
      <c r="EF15" s="282" t="str">
        <f ca="true">+IF(OFFSET('Hygiene Data'!$I$13,0,10*ROW('Hygiene Data'!I9))="","",OFFSET('Hygiene Data'!$I$13,0,10*ROW('Hygiene Data'!I9)))</f>
        <v/>
      </c>
    </row>
    <row xmlns:x14ac="http://schemas.microsoft.com/office/spreadsheetml/2009/9/ac" r="16" x14ac:dyDescent="0.2">
      <c r="A16" s="36" t="str">
        <f ca="true">+IF(OFFSET('Water Data'!$B$2,0,10*ROW('Water Data'!E10))="","",OFFSET('Water Data'!$B$2,0,10*ROW('Water Data'!E10)))</f>
        <v>DOM_2021_UIS</v>
      </c>
      <c r="B16" s="36" t="str">
        <f ca="true">+IF(OFFSET('Water Data'!$C$2,0,10*ROW('Water Data'!F10))="","",OFFSET('Water Data'!$C$2,0,10*ROW('Water Data'!F10)))</f>
        <v>Other</v>
      </c>
      <c r="C16" s="338">
        <f t="shared" ca="true" si="0"/>
        <v>2021</v>
      </c>
      <c r="D16" s="96"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6"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6"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6"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6"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6"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6"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6"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6"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6"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6"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6"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6"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6"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6"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6"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6"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6"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7"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7"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7"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7"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7"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7"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7"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7"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7"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7"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7"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7"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7"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7"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7"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7"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7"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7"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7"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7"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7"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7"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7"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7"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7"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7"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7"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7"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7"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7"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8"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8"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8">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83.058916772581696</v>
      </c>
      <c r="BC16" s="98"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8"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8"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8"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8"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8"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8"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8"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8"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8"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8"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8">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80.23</v>
      </c>
      <c r="BO16" s="98"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8"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8">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85.916276178193939</v>
      </c>
      <c r="BR16" s="282"/>
      <c r="BS16" s="282" t="str">
        <f ca="true">+IF(OFFSET('Water Data'!$D$27,0,10*ROW('Water Data'!D10))="","",OFFSET('Water Data'!$D$27,0,10*ROW('Water Data'!D10)))</f>
        <v/>
      </c>
      <c r="BT16" s="282" t="str">
        <f ca="true">+IF(OFFSET('Water Data'!$D$28,0,10*ROW('Water Data'!D10))="","",OFFSET('Water Data'!$D$28,0,10*ROW('Water Data'!D10)))</f>
        <v/>
      </c>
      <c r="BU16" s="282" t="str">
        <f ca="true">+IF(OFFSET('Water Data'!$D$29,0,10*ROW('Water Data'!D10))="","",OFFSET('Water Data'!$D$29,0,10*ROW('Water Data'!D10)))</f>
        <v/>
      </c>
      <c r="BV16" s="282" t="str">
        <f ca="true">+IF(OFFSET('Water Data'!$E$27,0,10*ROW('Water Data'!E10))="","",OFFSET('Water Data'!$E$27,0,10*ROW('Water Data'!E10)))</f>
        <v/>
      </c>
      <c r="BW16" s="282" t="str">
        <f ca="true">+IF(OFFSET('Water Data'!$E$28,0,10*ROW('Water Data'!E10))="","",OFFSET('Water Data'!$E$28,0,10*ROW('Water Data'!E10)))</f>
        <v/>
      </c>
      <c r="BX16" s="282" t="str">
        <f ca="true">+IF(OFFSET('Water Data'!$E$29,0,10*ROW('Water Data'!E10))="","",OFFSET('Water Data'!$E$29,0,10*ROW('Water Data'!E10)))</f>
        <v/>
      </c>
      <c r="BY16" s="282" t="str">
        <f ca="true">+IF(OFFSET('Water Data'!$F$27,0,10*ROW('Water Data'!F10))="","",OFFSET('Water Data'!$F$27,0,10*ROW('Water Data'!F10)))</f>
        <v/>
      </c>
      <c r="BZ16" s="282" t="str">
        <f ca="true">+IF(OFFSET('Water Data'!$F$28,0,10*ROW('Water Data'!F10))="","",OFFSET('Water Data'!$F$28,0,10*ROW('Water Data'!F10)))</f>
        <v/>
      </c>
      <c r="CA16" s="282" t="str">
        <f ca="true">+IF(OFFSET('Water Data'!$F$29,0,10*ROW('Water Data'!F10))="","",OFFSET('Water Data'!$F$29,0,10*ROW('Water Data'!F10)))</f>
        <v/>
      </c>
      <c r="CB16" s="282" t="str">
        <f ca="true">+IF(OFFSET('Water Data'!$G$27,0,10*ROW('Water Data'!G10))="","",OFFSET('Water Data'!$G$27,0,10*ROW('Water Data'!G10)))</f>
        <v/>
      </c>
      <c r="CC16" s="282" t="str">
        <f ca="true">+IF(OFFSET('Water Data'!$G$28,0,10*ROW('Water Data'!G10))="","",OFFSET('Water Data'!$G$28,0,10*ROW('Water Data'!G10)))</f>
        <v/>
      </c>
      <c r="CD16" s="282" t="str">
        <f ca="true">+IF(OFFSET('Water Data'!$G$29,0,10*ROW('Water Data'!G10))="","",OFFSET('Water Data'!$G$29,0,10*ROW('Water Data'!G10)))</f>
        <v/>
      </c>
      <c r="CE16" s="282" t="str">
        <f ca="true">+IF(OFFSET('Water Data'!$H$27,0,10*ROW('Water Data'!H10))="","",OFFSET('Water Data'!$H$27,0,10*ROW('Water Data'!H10)))</f>
        <v/>
      </c>
      <c r="CF16" s="282" t="str">
        <f ca="true">+IF(OFFSET('Water Data'!$H$28,0,10*ROW('Water Data'!H10))="","",OFFSET('Water Data'!$H$28,0,10*ROW('Water Data'!H10)))</f>
        <v/>
      </c>
      <c r="CG16" s="282" t="str">
        <f ca="true">+IF(OFFSET('Water Data'!$H$29,0,10*ROW('Water Data'!H10))="","",OFFSET('Water Data'!$H$29,0,10*ROW('Water Data'!H10)))</f>
        <v/>
      </c>
      <c r="CH16" s="282" t="str">
        <f ca="true">+IF(OFFSET('Water Data'!$I$27,0,10*ROW('Water Data'!I10))="","",OFFSET('Water Data'!$I$27,0,10*ROW('Water Data'!I10)))</f>
        <v/>
      </c>
      <c r="CI16" s="282" t="str">
        <f ca="true">+IF(OFFSET('Water Data'!$I$28,0,10*ROW('Water Data'!I10))="","",OFFSET('Water Data'!$I$28,0,10*ROW('Water Data'!I10)))</f>
        <v/>
      </c>
      <c r="CJ16" s="282" t="str">
        <f ca="true">+IF(OFFSET('Water Data'!$I$29,0,10*ROW('Water Data'!I10))="","",OFFSET('Water Data'!$I$29,0,10*ROW('Water Data'!I10)))</f>
        <v/>
      </c>
      <c r="CK16" s="282" t="str">
        <f ca="true">+IF(OFFSET('Sanitation Data'!$D$28,0,10*ROW('Sanitation Data'!D10))="","",OFFSET('Sanitation Data'!$D$28,0,10*ROW('Sanitation Data'!D10)))</f>
        <v/>
      </c>
      <c r="CL16" s="282" t="str">
        <f ca="true">+IF(OFFSET('Sanitation Data'!$D$29,0,10*ROW('Sanitation Data'!D10))="","",OFFSET('Sanitation Data'!$D$29,0,10*ROW('Sanitation Data'!D10)))</f>
        <v/>
      </c>
      <c r="CM16" s="282" t="str">
        <f ca="true">+IF(OFFSET('Sanitation Data'!$D$30,0,10*ROW('Sanitation Data'!D10))="","",OFFSET('Sanitation Data'!$D$30,0,10*ROW('Sanitation Data'!D10)))</f>
        <v/>
      </c>
      <c r="CN16" s="282" t="str">
        <f ca="true">+IF(OFFSET('Sanitation Data'!$D$31,0,10*ROW('Sanitation Data'!D10))="","",OFFSET('Sanitation Data'!$D$31,0,10*ROW('Sanitation Data'!D10)))</f>
        <v/>
      </c>
      <c r="CO16" s="282" t="str">
        <f ca="true">+IF(OFFSET('Sanitation Data'!$D$32,0,10*ROW('Sanitation Data'!D10))="","",OFFSET('Sanitation Data'!$D$32,0,10*ROW('Sanitation Data'!D10)))</f>
        <v/>
      </c>
      <c r="CP16" s="282" t="str">
        <f ca="true">+IF(OFFSET('Sanitation Data'!$E$28,0,10*ROW('Sanitation Data'!E10))="","",OFFSET('Sanitation Data'!$E$28,0,10*ROW('Sanitation Data'!E10)))</f>
        <v/>
      </c>
      <c r="CQ16" s="282" t="str">
        <f ca="true">+IF(OFFSET('Sanitation Data'!$E$29,0,10*ROW('Sanitation Data'!E10))="","",OFFSET('Sanitation Data'!$E$29,0,10*ROW('Sanitation Data'!E10)))</f>
        <v/>
      </c>
      <c r="CR16" s="282" t="str">
        <f ca="true">+IF(OFFSET('Sanitation Data'!$E$30,0,10*ROW('Sanitation Data'!E10))="","",OFFSET('Sanitation Data'!$E$30,0,10*ROW('Sanitation Data'!E10)))</f>
        <v/>
      </c>
      <c r="CS16" s="282" t="str">
        <f ca="true">+IF(OFFSET('Sanitation Data'!$E$31,0,10*ROW('Sanitation Data'!E10))="","",OFFSET('Sanitation Data'!$E$31,0,10*ROW('Sanitation Data'!E10)))</f>
        <v/>
      </c>
      <c r="CT16" s="282" t="str">
        <f ca="true">+IF(OFFSET('Sanitation Data'!$E$32,0,10*ROW('Sanitation Data'!E10))="","",OFFSET('Sanitation Data'!$E$32,0,10*ROW('Sanitation Data'!E10)))</f>
        <v/>
      </c>
      <c r="CU16" s="282" t="str">
        <f ca="true">+IF(OFFSET('Sanitation Data'!$F$28,0,10*ROW('Sanitation Data'!F10))="","",OFFSET('Sanitation Data'!$F$28,0,10*ROW('Sanitation Data'!F10)))</f>
        <v/>
      </c>
      <c r="CV16" s="282" t="str">
        <f ca="true">+IF(OFFSET('Sanitation Data'!$F$29,0,10*ROW('Sanitation Data'!F10))="","",OFFSET('Sanitation Data'!$F$29,0,10*ROW('Sanitation Data'!F10)))</f>
        <v/>
      </c>
      <c r="CW16" s="282" t="str">
        <f ca="true">+IF(OFFSET('Sanitation Data'!$F$30,0,10*ROW('Sanitation Data'!F10))="","",OFFSET('Sanitation Data'!$F$30,0,10*ROW('Sanitation Data'!F10)))</f>
        <v/>
      </c>
      <c r="CX16" s="282" t="str">
        <f ca="true">+IF(OFFSET('Sanitation Data'!$F$31,0,10*ROW('Sanitation Data'!F10))="","",OFFSET('Sanitation Data'!$F$31,0,10*ROW('Sanitation Data'!F10)))</f>
        <v/>
      </c>
      <c r="CY16" s="282" t="str">
        <f ca="true">+IF(OFFSET('Sanitation Data'!$F$32,0,10*ROW('Sanitation Data'!F10))="","",OFFSET('Sanitation Data'!$F$32,0,10*ROW('Sanitation Data'!F10)))</f>
        <v/>
      </c>
      <c r="CZ16" s="282" t="str">
        <f ca="true">+IF(OFFSET('Sanitation Data'!$G$28,0,10*ROW('Sanitation Data'!G10))="","",OFFSET('Sanitation Data'!$G$28,0,10*ROW('Sanitation Data'!G10)))</f>
        <v/>
      </c>
      <c r="DA16" s="282" t="str">
        <f ca="true">+IF(OFFSET('Sanitation Data'!$G$29,0,10*ROW('Sanitation Data'!G10))="","",OFFSET('Sanitation Data'!$G$29,0,10*ROW('Sanitation Data'!G10)))</f>
        <v/>
      </c>
      <c r="DB16" s="282" t="str">
        <f ca="true">+IF(OFFSET('Sanitation Data'!$G$30,0,10*ROW('Sanitation Data'!G10))="","",OFFSET('Sanitation Data'!$G$30,0,10*ROW('Sanitation Data'!G10)))</f>
        <v/>
      </c>
      <c r="DC16" s="282" t="str">
        <f ca="true">+IF(OFFSET('Sanitation Data'!$G$31,0,10*ROW('Sanitation Data'!G10))="","",OFFSET('Sanitation Data'!$G$31,0,10*ROW('Sanitation Data'!G10)))</f>
        <v/>
      </c>
      <c r="DD16" s="282" t="str">
        <f ca="true">+IF(OFFSET('Sanitation Data'!$G$32,0,10*ROW('Sanitation Data'!G10))="","",OFFSET('Sanitation Data'!$G$32,0,10*ROW('Sanitation Data'!G10)))</f>
        <v/>
      </c>
      <c r="DE16" s="282" t="str">
        <f ca="true">+IF(OFFSET('Sanitation Data'!$H$28,0,10*ROW('Sanitation Data'!H10))="","",OFFSET('Sanitation Data'!$H$28,0,10*ROW('Sanitation Data'!H10)))</f>
        <v/>
      </c>
      <c r="DF16" s="282" t="str">
        <f ca="true">+IF(OFFSET('Sanitation Data'!$H$29,0,10*ROW('Sanitation Data'!H10))="","",OFFSET('Sanitation Data'!$H$29,0,10*ROW('Sanitation Data'!H10)))</f>
        <v/>
      </c>
      <c r="DG16" s="282" t="str">
        <f ca="true">+IF(OFFSET('Sanitation Data'!$H$30,0,10*ROW('Sanitation Data'!H10))="","",OFFSET('Sanitation Data'!$H$30,0,10*ROW('Sanitation Data'!H10)))</f>
        <v/>
      </c>
      <c r="DH16" s="282" t="str">
        <f ca="true">+IF(OFFSET('Sanitation Data'!$H$31,0,10*ROW('Sanitation Data'!H10))="","",OFFSET('Sanitation Data'!$H$31,0,10*ROW('Sanitation Data'!H10)))</f>
        <v/>
      </c>
      <c r="DI16" s="282" t="str">
        <f ca="true">+IF(OFFSET('Sanitation Data'!$H$32,0,10*ROW('Sanitation Data'!H10))="","",OFFSET('Sanitation Data'!$H$32,0,10*ROW('Sanitation Data'!H10)))</f>
        <v/>
      </c>
      <c r="DJ16" s="282" t="str">
        <f ca="true">+IF(OFFSET('Sanitation Data'!$I$28,0,10*ROW('Sanitation Data'!I10))="","",OFFSET('Sanitation Data'!$I$28,0,10*ROW('Sanitation Data'!I10)))</f>
        <v/>
      </c>
      <c r="DK16" s="282" t="str">
        <f ca="true">+IF(OFFSET('Sanitation Data'!$I$29,0,10*ROW('Sanitation Data'!I10))="","",OFFSET('Sanitation Data'!$I$29,0,10*ROW('Sanitation Data'!I10)))</f>
        <v/>
      </c>
      <c r="DL16" s="282" t="str">
        <f ca="true">+IF(OFFSET('Sanitation Data'!$I$30,0,10*ROW('Sanitation Data'!I10))="","",OFFSET('Sanitation Data'!$I$30,0,10*ROW('Sanitation Data'!I10)))</f>
        <v/>
      </c>
      <c r="DM16" s="282" t="str">
        <f ca="true">+IF(OFFSET('Sanitation Data'!$I$31,0,10*ROW('Sanitation Data'!I10))="","",OFFSET('Sanitation Data'!$I$31,0,10*ROW('Sanitation Data'!I10)))</f>
        <v/>
      </c>
      <c r="DN16" s="282" t="str">
        <f ca="true">+IF(OFFSET('Sanitation Data'!$I$32,0,10*ROW('Sanitation Data'!I10))="","",OFFSET('Sanitation Data'!$I$32,0,10*ROW('Sanitation Data'!I10)))</f>
        <v/>
      </c>
      <c r="DO16" s="282" t="str">
        <f ca="true">+IF(OFFSET('Hygiene Data'!$D$11,0,10*ROW('Hygiene Data'!D10))="","",OFFSET('Hygiene Data'!$D$11,0,10*ROW('Hygiene Data'!D10)))</f>
        <v/>
      </c>
      <c r="DP16" s="282" t="str">
        <f ca="true">+IF(OFFSET('Hygiene Data'!$D$12,0,10*ROW('Hygiene Data'!D10))="","",OFFSET('Hygiene Data'!$D$12,0,10*ROW('Hygiene Data'!D10)))</f>
        <v/>
      </c>
      <c r="DQ16" s="282" t="str">
        <f ca="true">+IF(OFFSET('Hygiene Data'!$D$13,0,10*ROW('Hygiene Data'!D10))="","",OFFSET('Hygiene Data'!$D$13,0,10*ROW('Hygiene Data'!D10)))</f>
        <v>Yes</v>
      </c>
      <c r="DR16" s="282" t="str">
        <f ca="true">+IF(OFFSET('Hygiene Data'!$E$11,0,10*ROW('Hygiene Data'!E10))="","",OFFSET('Hygiene Data'!$E$11,0,10*ROW('Hygiene Data'!E10)))</f>
        <v/>
      </c>
      <c r="DS16" s="282" t="str">
        <f ca="true">+IF(OFFSET('Hygiene Data'!$E$12,0,10*ROW('Hygiene Data'!E10))="","",OFFSET('Hygiene Data'!$E$12,0,10*ROW('Hygiene Data'!E10)))</f>
        <v/>
      </c>
      <c r="DT16" s="282" t="str">
        <f ca="true">+IF(OFFSET('Hygiene Data'!$E$13,0,10*ROW('Hygiene Data'!E10))="","",OFFSET('Hygiene Data'!$E$13,0,10*ROW('Hygiene Data'!E10)))</f>
        <v/>
      </c>
      <c r="DU16" s="282" t="str">
        <f ca="true">+IF(OFFSET('Hygiene Data'!$F$11,0,10*ROW('Hygiene Data'!F10))="","",OFFSET('Hygiene Data'!$F$11,0,10*ROW('Hygiene Data'!F10)))</f>
        <v/>
      </c>
      <c r="DV16" s="282" t="str">
        <f ca="true">+IF(OFFSET('Hygiene Data'!$F$12,0,10*ROW('Hygiene Data'!F10))="","",OFFSET('Hygiene Data'!$F$12,0,10*ROW('Hygiene Data'!F10)))</f>
        <v/>
      </c>
      <c r="DW16" s="282" t="str">
        <f ca="true">+IF(OFFSET('Hygiene Data'!$F$13,0,10*ROW('Hygiene Data'!F10))="","",OFFSET('Hygiene Data'!$F$13,0,10*ROW('Hygiene Data'!F10)))</f>
        <v/>
      </c>
      <c r="DX16" s="282" t="str">
        <f ca="true">+IF(OFFSET('Hygiene Data'!$G$11,0,10*ROW('Hygiene Data'!G10))="","",OFFSET('Hygiene Data'!$G$11,0,10*ROW('Hygiene Data'!G10)))</f>
        <v/>
      </c>
      <c r="DY16" s="282" t="str">
        <f ca="true">+IF(OFFSET('Hygiene Data'!$G$12,0,10*ROW('Hygiene Data'!G10))="","",OFFSET('Hygiene Data'!$G$12,0,10*ROW('Hygiene Data'!G10)))</f>
        <v/>
      </c>
      <c r="DZ16" s="282" t="str">
        <f ca="true">+IF(OFFSET('Hygiene Data'!$G$13,0,10*ROW('Hygiene Data'!G10))="","",OFFSET('Hygiene Data'!$G$13,0,10*ROW('Hygiene Data'!G10)))</f>
        <v/>
      </c>
      <c r="EA16" s="282" t="str">
        <f ca="true">+IF(OFFSET('Hygiene Data'!$H$11,0,10*ROW('Hygiene Data'!H10))="","",OFFSET('Hygiene Data'!$H$11,0,10*ROW('Hygiene Data'!H10)))</f>
        <v/>
      </c>
      <c r="EB16" s="282" t="str">
        <f ca="true">+IF(OFFSET('Hygiene Data'!$H$12,0,10*ROW('Hygiene Data'!H10))="","",OFFSET('Hygiene Data'!$H$12,0,10*ROW('Hygiene Data'!H10)))</f>
        <v/>
      </c>
      <c r="EC16" s="282" t="str">
        <f ca="true">+IF(OFFSET('Hygiene Data'!$H$13,0,10*ROW('Hygiene Data'!H10))="","",OFFSET('Hygiene Data'!$H$13,0,10*ROW('Hygiene Data'!H10)))</f>
        <v>Yes</v>
      </c>
      <c r="ED16" s="282" t="str">
        <f ca="true">+IF(OFFSET('Hygiene Data'!$I$11,0,10*ROW('Hygiene Data'!I10))="","",OFFSET('Hygiene Data'!$I$11,0,10*ROW('Hygiene Data'!I10)))</f>
        <v/>
      </c>
      <c r="EE16" s="282" t="str">
        <f ca="true">+IF(OFFSET('Hygiene Data'!$I$12,0,10*ROW('Hygiene Data'!I10))="","",OFFSET('Hygiene Data'!$I$12,0,10*ROW('Hygiene Data'!I10)))</f>
        <v/>
      </c>
      <c r="EF16" s="282" t="str">
        <f ca="true">+IF(OFFSET('Hygiene Data'!$I$13,0,10*ROW('Hygiene Data'!I10))="","",OFFSET('Hygiene Data'!$I$13,0,10*ROW('Hygiene Data'!I10)))</f>
        <v>Yes</v>
      </c>
    </row>
    <row xmlns:x14ac="http://schemas.microsoft.com/office/spreadsheetml/2009/9/ac" r="17" x14ac:dyDescent="0.2">
      <c r="A17" s="36" t="str">
        <f ca="true">+IF(OFFSET('Water Data'!$B$2,0,10*ROW('Water Data'!E11))="","",OFFSET('Water Data'!$B$2,0,10*ROW('Water Data'!E11)))</f>
        <v/>
      </c>
      <c r="B17" s="36" t="str">
        <f ca="true">+IF(OFFSET('Water Data'!$C$2,0,10*ROW('Water Data'!F11))="","",OFFSET('Water Data'!$C$2,0,10*ROW('Water Data'!F11)))</f>
        <v/>
      </c>
      <c r="C17" s="338" t="str">
        <f t="shared" ca="true" si="0"/>
        <v/>
      </c>
      <c r="D17" s="96"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6"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6"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6"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6"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6"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6"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6"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6"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6"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6"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6"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6"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6"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6"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6"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6"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6"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7"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7"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7"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7"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7"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7"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7"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7"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7"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7"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7"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7"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7"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7"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7"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7"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7"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7"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7"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7"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7"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7"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7"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7"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7"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7"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7"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7"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7"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7"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8"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8"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8"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8"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8"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8"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8"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8"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8"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8"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8"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8"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8"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8"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8"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8"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8"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8"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82"/>
      <c r="BS17" s="282" t="str">
        <f ca="true">+IF(OFFSET('Water Data'!$D$27,0,10*ROW('Water Data'!D11))="","",OFFSET('Water Data'!$D$27,0,10*ROW('Water Data'!D11)))</f>
        <v/>
      </c>
      <c r="BT17" s="282" t="str">
        <f ca="true">+IF(OFFSET('Water Data'!$D$28,0,10*ROW('Water Data'!D11))="","",OFFSET('Water Data'!$D$28,0,10*ROW('Water Data'!D11)))</f>
        <v/>
      </c>
      <c r="BU17" s="282" t="str">
        <f ca="true">+IF(OFFSET('Water Data'!$D$29,0,10*ROW('Water Data'!D11))="","",OFFSET('Water Data'!$D$29,0,10*ROW('Water Data'!D11)))</f>
        <v/>
      </c>
      <c r="BV17" s="282" t="str">
        <f ca="true">+IF(OFFSET('Water Data'!$E$27,0,10*ROW('Water Data'!E11))="","",OFFSET('Water Data'!$E$27,0,10*ROW('Water Data'!E11)))</f>
        <v/>
      </c>
      <c r="BW17" s="282" t="str">
        <f ca="true">+IF(OFFSET('Water Data'!$E$28,0,10*ROW('Water Data'!E11))="","",OFFSET('Water Data'!$E$28,0,10*ROW('Water Data'!E11)))</f>
        <v/>
      </c>
      <c r="BX17" s="282" t="str">
        <f ca="true">+IF(OFFSET('Water Data'!$E$29,0,10*ROW('Water Data'!E11))="","",OFFSET('Water Data'!$E$29,0,10*ROW('Water Data'!E11)))</f>
        <v/>
      </c>
      <c r="BY17" s="282" t="str">
        <f ca="true">+IF(OFFSET('Water Data'!$F$27,0,10*ROW('Water Data'!F11))="","",OFFSET('Water Data'!$F$27,0,10*ROW('Water Data'!F11)))</f>
        <v/>
      </c>
      <c r="BZ17" s="282" t="str">
        <f ca="true">+IF(OFFSET('Water Data'!$F$28,0,10*ROW('Water Data'!F11))="","",OFFSET('Water Data'!$F$28,0,10*ROW('Water Data'!F11)))</f>
        <v/>
      </c>
      <c r="CA17" s="282" t="str">
        <f ca="true">+IF(OFFSET('Water Data'!$F$29,0,10*ROW('Water Data'!F11))="","",OFFSET('Water Data'!$F$29,0,10*ROW('Water Data'!F11)))</f>
        <v/>
      </c>
      <c r="CB17" s="282" t="str">
        <f ca="true">+IF(OFFSET('Water Data'!$G$27,0,10*ROW('Water Data'!G11))="","",OFFSET('Water Data'!$G$27,0,10*ROW('Water Data'!G11)))</f>
        <v/>
      </c>
      <c r="CC17" s="282" t="str">
        <f ca="true">+IF(OFFSET('Water Data'!$G$28,0,10*ROW('Water Data'!G11))="","",OFFSET('Water Data'!$G$28,0,10*ROW('Water Data'!G11)))</f>
        <v/>
      </c>
      <c r="CD17" s="282" t="str">
        <f ca="true">+IF(OFFSET('Water Data'!$G$29,0,10*ROW('Water Data'!G11))="","",OFFSET('Water Data'!$G$29,0,10*ROW('Water Data'!G11)))</f>
        <v/>
      </c>
      <c r="CE17" s="282" t="str">
        <f ca="true">+IF(OFFSET('Water Data'!$H$27,0,10*ROW('Water Data'!H11))="","",OFFSET('Water Data'!$H$27,0,10*ROW('Water Data'!H11)))</f>
        <v/>
      </c>
      <c r="CF17" s="282" t="str">
        <f ca="true">+IF(OFFSET('Water Data'!$H$28,0,10*ROW('Water Data'!H11))="","",OFFSET('Water Data'!$H$28,0,10*ROW('Water Data'!H11)))</f>
        <v/>
      </c>
      <c r="CG17" s="282" t="str">
        <f ca="true">+IF(OFFSET('Water Data'!$H$29,0,10*ROW('Water Data'!H11))="","",OFFSET('Water Data'!$H$29,0,10*ROW('Water Data'!H11)))</f>
        <v/>
      </c>
      <c r="CH17" s="282" t="str">
        <f ca="true">+IF(OFFSET('Water Data'!$I$27,0,10*ROW('Water Data'!I11))="","",OFFSET('Water Data'!$I$27,0,10*ROW('Water Data'!I11)))</f>
        <v/>
      </c>
      <c r="CI17" s="282" t="str">
        <f ca="true">+IF(OFFSET('Water Data'!$I$28,0,10*ROW('Water Data'!I11))="","",OFFSET('Water Data'!$I$28,0,10*ROW('Water Data'!I11)))</f>
        <v/>
      </c>
      <c r="CJ17" s="282" t="str">
        <f ca="true">+IF(OFFSET('Water Data'!$I$29,0,10*ROW('Water Data'!I11))="","",OFFSET('Water Data'!$I$29,0,10*ROW('Water Data'!I11)))</f>
        <v/>
      </c>
      <c r="CK17" s="282" t="str">
        <f ca="true">+IF(OFFSET('Sanitation Data'!$D$28,0,10*ROW('Sanitation Data'!D11))="","",OFFSET('Sanitation Data'!$D$28,0,10*ROW('Sanitation Data'!D11)))</f>
        <v/>
      </c>
      <c r="CL17" s="282" t="str">
        <f ca="true">+IF(OFFSET('Sanitation Data'!$D$29,0,10*ROW('Sanitation Data'!D11))="","",OFFSET('Sanitation Data'!$D$29,0,10*ROW('Sanitation Data'!D11)))</f>
        <v/>
      </c>
      <c r="CM17" s="282" t="str">
        <f ca="true">+IF(OFFSET('Sanitation Data'!$D$30,0,10*ROW('Sanitation Data'!D11))="","",OFFSET('Sanitation Data'!$D$30,0,10*ROW('Sanitation Data'!D11)))</f>
        <v/>
      </c>
      <c r="CN17" s="282" t="str">
        <f ca="true">+IF(OFFSET('Sanitation Data'!$D$31,0,10*ROW('Sanitation Data'!D11))="","",OFFSET('Sanitation Data'!$D$31,0,10*ROW('Sanitation Data'!D11)))</f>
        <v/>
      </c>
      <c r="CO17" s="282" t="str">
        <f ca="true">+IF(OFFSET('Sanitation Data'!$D$32,0,10*ROW('Sanitation Data'!D11))="","",OFFSET('Sanitation Data'!$D$32,0,10*ROW('Sanitation Data'!D11)))</f>
        <v/>
      </c>
      <c r="CP17" s="282" t="str">
        <f ca="true">+IF(OFFSET('Sanitation Data'!$E$28,0,10*ROW('Sanitation Data'!E11))="","",OFFSET('Sanitation Data'!$E$28,0,10*ROW('Sanitation Data'!E11)))</f>
        <v/>
      </c>
      <c r="CQ17" s="282" t="str">
        <f ca="true">+IF(OFFSET('Sanitation Data'!$E$29,0,10*ROW('Sanitation Data'!E11))="","",OFFSET('Sanitation Data'!$E$29,0,10*ROW('Sanitation Data'!E11)))</f>
        <v/>
      </c>
      <c r="CR17" s="282" t="str">
        <f ca="true">+IF(OFFSET('Sanitation Data'!$E$30,0,10*ROW('Sanitation Data'!E11))="","",OFFSET('Sanitation Data'!$E$30,0,10*ROW('Sanitation Data'!E11)))</f>
        <v/>
      </c>
      <c r="CS17" s="282" t="str">
        <f ca="true">+IF(OFFSET('Sanitation Data'!$E$31,0,10*ROW('Sanitation Data'!E11))="","",OFFSET('Sanitation Data'!$E$31,0,10*ROW('Sanitation Data'!E11)))</f>
        <v/>
      </c>
      <c r="CT17" s="282" t="str">
        <f ca="true">+IF(OFFSET('Sanitation Data'!$E$32,0,10*ROW('Sanitation Data'!E11))="","",OFFSET('Sanitation Data'!$E$32,0,10*ROW('Sanitation Data'!E11)))</f>
        <v/>
      </c>
      <c r="CU17" s="282" t="str">
        <f ca="true">+IF(OFFSET('Sanitation Data'!$F$28,0,10*ROW('Sanitation Data'!F11))="","",OFFSET('Sanitation Data'!$F$28,0,10*ROW('Sanitation Data'!F11)))</f>
        <v/>
      </c>
      <c r="CV17" s="282" t="str">
        <f ca="true">+IF(OFFSET('Sanitation Data'!$F$29,0,10*ROW('Sanitation Data'!F11))="","",OFFSET('Sanitation Data'!$F$29,0,10*ROW('Sanitation Data'!F11)))</f>
        <v/>
      </c>
      <c r="CW17" s="282" t="str">
        <f ca="true">+IF(OFFSET('Sanitation Data'!$F$30,0,10*ROW('Sanitation Data'!F11))="","",OFFSET('Sanitation Data'!$F$30,0,10*ROW('Sanitation Data'!F11)))</f>
        <v/>
      </c>
      <c r="CX17" s="282" t="str">
        <f ca="true">+IF(OFFSET('Sanitation Data'!$F$31,0,10*ROW('Sanitation Data'!F11))="","",OFFSET('Sanitation Data'!$F$31,0,10*ROW('Sanitation Data'!F11)))</f>
        <v/>
      </c>
      <c r="CY17" s="282" t="str">
        <f ca="true">+IF(OFFSET('Sanitation Data'!$F$32,0,10*ROW('Sanitation Data'!F11))="","",OFFSET('Sanitation Data'!$F$32,0,10*ROW('Sanitation Data'!F11)))</f>
        <v/>
      </c>
      <c r="CZ17" s="282" t="str">
        <f ca="true">+IF(OFFSET('Sanitation Data'!$G$28,0,10*ROW('Sanitation Data'!G11))="","",OFFSET('Sanitation Data'!$G$28,0,10*ROW('Sanitation Data'!G11)))</f>
        <v/>
      </c>
      <c r="DA17" s="282" t="str">
        <f ca="true">+IF(OFFSET('Sanitation Data'!$G$29,0,10*ROW('Sanitation Data'!G11))="","",OFFSET('Sanitation Data'!$G$29,0,10*ROW('Sanitation Data'!G11)))</f>
        <v/>
      </c>
      <c r="DB17" s="282" t="str">
        <f ca="true">+IF(OFFSET('Sanitation Data'!$G$30,0,10*ROW('Sanitation Data'!G11))="","",OFFSET('Sanitation Data'!$G$30,0,10*ROW('Sanitation Data'!G11)))</f>
        <v/>
      </c>
      <c r="DC17" s="282" t="str">
        <f ca="true">+IF(OFFSET('Sanitation Data'!$G$31,0,10*ROW('Sanitation Data'!G11))="","",OFFSET('Sanitation Data'!$G$31,0,10*ROW('Sanitation Data'!G11)))</f>
        <v/>
      </c>
      <c r="DD17" s="282" t="str">
        <f ca="true">+IF(OFFSET('Sanitation Data'!$G$32,0,10*ROW('Sanitation Data'!G11))="","",OFFSET('Sanitation Data'!$G$32,0,10*ROW('Sanitation Data'!G11)))</f>
        <v/>
      </c>
      <c r="DE17" s="282" t="str">
        <f ca="true">+IF(OFFSET('Sanitation Data'!$H$28,0,10*ROW('Sanitation Data'!H11))="","",OFFSET('Sanitation Data'!$H$28,0,10*ROW('Sanitation Data'!H11)))</f>
        <v/>
      </c>
      <c r="DF17" s="282" t="str">
        <f ca="true">+IF(OFFSET('Sanitation Data'!$H$29,0,10*ROW('Sanitation Data'!H11))="","",OFFSET('Sanitation Data'!$H$29,0,10*ROW('Sanitation Data'!H11)))</f>
        <v/>
      </c>
      <c r="DG17" s="282" t="str">
        <f ca="true">+IF(OFFSET('Sanitation Data'!$H$30,0,10*ROW('Sanitation Data'!H11))="","",OFFSET('Sanitation Data'!$H$30,0,10*ROW('Sanitation Data'!H11)))</f>
        <v/>
      </c>
      <c r="DH17" s="282" t="str">
        <f ca="true">+IF(OFFSET('Sanitation Data'!$H$31,0,10*ROW('Sanitation Data'!H11))="","",OFFSET('Sanitation Data'!$H$31,0,10*ROW('Sanitation Data'!H11)))</f>
        <v/>
      </c>
      <c r="DI17" s="282" t="str">
        <f ca="true">+IF(OFFSET('Sanitation Data'!$H$32,0,10*ROW('Sanitation Data'!H11))="","",OFFSET('Sanitation Data'!$H$32,0,10*ROW('Sanitation Data'!H11)))</f>
        <v/>
      </c>
      <c r="DJ17" s="282" t="str">
        <f ca="true">+IF(OFFSET('Sanitation Data'!$I$28,0,10*ROW('Sanitation Data'!I11))="","",OFFSET('Sanitation Data'!$I$28,0,10*ROW('Sanitation Data'!I11)))</f>
        <v/>
      </c>
      <c r="DK17" s="282" t="str">
        <f ca="true">+IF(OFFSET('Sanitation Data'!$I$29,0,10*ROW('Sanitation Data'!I11))="","",OFFSET('Sanitation Data'!$I$29,0,10*ROW('Sanitation Data'!I11)))</f>
        <v/>
      </c>
      <c r="DL17" s="282" t="str">
        <f ca="true">+IF(OFFSET('Sanitation Data'!$I$30,0,10*ROW('Sanitation Data'!I11))="","",OFFSET('Sanitation Data'!$I$30,0,10*ROW('Sanitation Data'!I11)))</f>
        <v/>
      </c>
      <c r="DM17" s="282" t="str">
        <f ca="true">+IF(OFFSET('Sanitation Data'!$I$31,0,10*ROW('Sanitation Data'!I11))="","",OFFSET('Sanitation Data'!$I$31,0,10*ROW('Sanitation Data'!I11)))</f>
        <v/>
      </c>
      <c r="DN17" s="282" t="str">
        <f ca="true">+IF(OFFSET('Sanitation Data'!$I$32,0,10*ROW('Sanitation Data'!I11))="","",OFFSET('Sanitation Data'!$I$32,0,10*ROW('Sanitation Data'!I11)))</f>
        <v/>
      </c>
      <c r="DO17" s="282" t="str">
        <f ca="true">+IF(OFFSET('Hygiene Data'!$D$11,0,10*ROW('Hygiene Data'!D11))="","",OFFSET('Hygiene Data'!$D$11,0,10*ROW('Hygiene Data'!D11)))</f>
        <v/>
      </c>
      <c r="DP17" s="282" t="str">
        <f ca="true">+IF(OFFSET('Hygiene Data'!$D$12,0,10*ROW('Hygiene Data'!D11))="","",OFFSET('Hygiene Data'!$D$12,0,10*ROW('Hygiene Data'!D11)))</f>
        <v/>
      </c>
      <c r="DQ17" s="282" t="str">
        <f ca="true">+IF(OFFSET('Hygiene Data'!$D$13,0,10*ROW('Hygiene Data'!D11))="","",OFFSET('Hygiene Data'!$D$13,0,10*ROW('Hygiene Data'!D11)))</f>
        <v/>
      </c>
      <c r="DR17" s="282" t="str">
        <f ca="true">+IF(OFFSET('Hygiene Data'!$E$11,0,10*ROW('Hygiene Data'!E11))="","",OFFSET('Hygiene Data'!$E$11,0,10*ROW('Hygiene Data'!E11)))</f>
        <v/>
      </c>
      <c r="DS17" s="282" t="str">
        <f ca="true">+IF(OFFSET('Hygiene Data'!$E$12,0,10*ROW('Hygiene Data'!E11))="","",OFFSET('Hygiene Data'!$E$12,0,10*ROW('Hygiene Data'!E11)))</f>
        <v/>
      </c>
      <c r="DT17" s="282" t="str">
        <f ca="true">+IF(OFFSET('Hygiene Data'!$E$13,0,10*ROW('Hygiene Data'!E11))="","",OFFSET('Hygiene Data'!$E$13,0,10*ROW('Hygiene Data'!E11)))</f>
        <v/>
      </c>
      <c r="DU17" s="282" t="str">
        <f ca="true">+IF(OFFSET('Hygiene Data'!$F$11,0,10*ROW('Hygiene Data'!F11))="","",OFFSET('Hygiene Data'!$F$11,0,10*ROW('Hygiene Data'!F11)))</f>
        <v/>
      </c>
      <c r="DV17" s="282" t="str">
        <f ca="true">+IF(OFFSET('Hygiene Data'!$F$12,0,10*ROW('Hygiene Data'!F11))="","",OFFSET('Hygiene Data'!$F$12,0,10*ROW('Hygiene Data'!F11)))</f>
        <v/>
      </c>
      <c r="DW17" s="282" t="str">
        <f ca="true">+IF(OFFSET('Hygiene Data'!$F$13,0,10*ROW('Hygiene Data'!F11))="","",OFFSET('Hygiene Data'!$F$13,0,10*ROW('Hygiene Data'!F11)))</f>
        <v/>
      </c>
      <c r="DX17" s="282" t="str">
        <f ca="true">+IF(OFFSET('Hygiene Data'!$G$11,0,10*ROW('Hygiene Data'!G11))="","",OFFSET('Hygiene Data'!$G$11,0,10*ROW('Hygiene Data'!G11)))</f>
        <v/>
      </c>
      <c r="DY17" s="282" t="str">
        <f ca="true">+IF(OFFSET('Hygiene Data'!$G$12,0,10*ROW('Hygiene Data'!G11))="","",OFFSET('Hygiene Data'!$G$12,0,10*ROW('Hygiene Data'!G11)))</f>
        <v/>
      </c>
      <c r="DZ17" s="282" t="str">
        <f ca="true">+IF(OFFSET('Hygiene Data'!$G$13,0,10*ROW('Hygiene Data'!G11))="","",OFFSET('Hygiene Data'!$G$13,0,10*ROW('Hygiene Data'!G11)))</f>
        <v/>
      </c>
      <c r="EA17" s="282" t="str">
        <f ca="true">+IF(OFFSET('Hygiene Data'!$H$11,0,10*ROW('Hygiene Data'!H11))="","",OFFSET('Hygiene Data'!$H$11,0,10*ROW('Hygiene Data'!H11)))</f>
        <v/>
      </c>
      <c r="EB17" s="282" t="str">
        <f ca="true">+IF(OFFSET('Hygiene Data'!$H$12,0,10*ROW('Hygiene Data'!H11))="","",OFFSET('Hygiene Data'!$H$12,0,10*ROW('Hygiene Data'!H11)))</f>
        <v/>
      </c>
      <c r="EC17" s="282" t="str">
        <f ca="true">+IF(OFFSET('Hygiene Data'!$H$13,0,10*ROW('Hygiene Data'!H11))="","",OFFSET('Hygiene Data'!$H$13,0,10*ROW('Hygiene Data'!H11)))</f>
        <v/>
      </c>
      <c r="ED17" s="282" t="str">
        <f ca="true">+IF(OFFSET('Hygiene Data'!$I$11,0,10*ROW('Hygiene Data'!I11))="","",OFFSET('Hygiene Data'!$I$11,0,10*ROW('Hygiene Data'!I11)))</f>
        <v/>
      </c>
      <c r="EE17" s="282" t="str">
        <f ca="true">+IF(OFFSET('Hygiene Data'!$I$12,0,10*ROW('Hygiene Data'!I11))="","",OFFSET('Hygiene Data'!$I$12,0,10*ROW('Hygiene Data'!I11)))</f>
        <v/>
      </c>
      <c r="EF17" s="282" t="str">
        <f ca="true">+IF(OFFSET('Hygiene Data'!$I$13,0,10*ROW('Hygiene Data'!I11))="","",OFFSET('Hygiene Data'!$I$13,0,10*ROW('Hygiene Data'!I11)))</f>
        <v/>
      </c>
    </row>
    <row xmlns:x14ac="http://schemas.microsoft.com/office/spreadsheetml/2009/9/ac" r="18" x14ac:dyDescent="0.2">
      <c r="A18" s="36" t="str">
        <f ca="true">+IF(OFFSET('Water Data'!$B$2,0,10*ROW('Water Data'!E12))="","",OFFSET('Water Data'!$B$2,0,10*ROW('Water Data'!E12)))</f>
        <v/>
      </c>
      <c r="B18" s="36" t="str">
        <f ca="true">+IF(OFFSET('Water Data'!$C$2,0,10*ROW('Water Data'!F12))="","",OFFSET('Water Data'!$C$2,0,10*ROW('Water Data'!F12)))</f>
        <v/>
      </c>
      <c r="C18" s="338" t="str">
        <f t="shared" ca="true" si="0"/>
        <v/>
      </c>
      <c r="D18" s="96"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6"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6"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6"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6"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6"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6"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6"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6"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6"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6"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6"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6"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6"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6"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6"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6"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6"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7"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7"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7"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7"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7"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7"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7"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7"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7"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7"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7"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7"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7"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7"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7"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7"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7"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7"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7"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7"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7"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7"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7"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7"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7"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7"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7"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7"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7"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7"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8"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8"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8"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8"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8"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8"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8"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8"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8"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8"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8"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8"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8"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8"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8"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8"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8"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8"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82"/>
      <c r="BS18" s="282" t="str">
        <f ca="true">+IF(OFFSET('Water Data'!$D$27,0,10*ROW('Water Data'!D12))="","",OFFSET('Water Data'!$D$27,0,10*ROW('Water Data'!D12)))</f>
        <v/>
      </c>
      <c r="BT18" s="282" t="str">
        <f ca="true">+IF(OFFSET('Water Data'!$D$28,0,10*ROW('Water Data'!D12))="","",OFFSET('Water Data'!$D$28,0,10*ROW('Water Data'!D12)))</f>
        <v/>
      </c>
      <c r="BU18" s="282" t="str">
        <f ca="true">+IF(OFFSET('Water Data'!$D$29,0,10*ROW('Water Data'!D12))="","",OFFSET('Water Data'!$D$29,0,10*ROW('Water Data'!D12)))</f>
        <v/>
      </c>
      <c r="BV18" s="282" t="str">
        <f ca="true">+IF(OFFSET('Water Data'!$E$27,0,10*ROW('Water Data'!E12))="","",OFFSET('Water Data'!$E$27,0,10*ROW('Water Data'!E12)))</f>
        <v/>
      </c>
      <c r="BW18" s="282" t="str">
        <f ca="true">+IF(OFFSET('Water Data'!$E$28,0,10*ROW('Water Data'!E12))="","",OFFSET('Water Data'!$E$28,0,10*ROW('Water Data'!E12)))</f>
        <v/>
      </c>
      <c r="BX18" s="282" t="str">
        <f ca="true">+IF(OFFSET('Water Data'!$E$29,0,10*ROW('Water Data'!E12))="","",OFFSET('Water Data'!$E$29,0,10*ROW('Water Data'!E12)))</f>
        <v/>
      </c>
      <c r="BY18" s="282" t="str">
        <f ca="true">+IF(OFFSET('Water Data'!$F$27,0,10*ROW('Water Data'!F12))="","",OFFSET('Water Data'!$F$27,0,10*ROW('Water Data'!F12)))</f>
        <v/>
      </c>
      <c r="BZ18" s="282" t="str">
        <f ca="true">+IF(OFFSET('Water Data'!$F$28,0,10*ROW('Water Data'!F12))="","",OFFSET('Water Data'!$F$28,0,10*ROW('Water Data'!F12)))</f>
        <v/>
      </c>
      <c r="CA18" s="282" t="str">
        <f ca="true">+IF(OFFSET('Water Data'!$F$29,0,10*ROW('Water Data'!F12))="","",OFFSET('Water Data'!$F$29,0,10*ROW('Water Data'!F12)))</f>
        <v/>
      </c>
      <c r="CB18" s="282" t="str">
        <f ca="true">+IF(OFFSET('Water Data'!$G$27,0,10*ROW('Water Data'!G12))="","",OFFSET('Water Data'!$G$27,0,10*ROW('Water Data'!G12)))</f>
        <v/>
      </c>
      <c r="CC18" s="282" t="str">
        <f ca="true">+IF(OFFSET('Water Data'!$G$28,0,10*ROW('Water Data'!G12))="","",OFFSET('Water Data'!$G$28,0,10*ROW('Water Data'!G12)))</f>
        <v/>
      </c>
      <c r="CD18" s="282" t="str">
        <f ca="true">+IF(OFFSET('Water Data'!$G$29,0,10*ROW('Water Data'!G12))="","",OFFSET('Water Data'!$G$29,0,10*ROW('Water Data'!G12)))</f>
        <v/>
      </c>
      <c r="CE18" s="282" t="str">
        <f ca="true">+IF(OFFSET('Water Data'!$H$27,0,10*ROW('Water Data'!H12))="","",OFFSET('Water Data'!$H$27,0,10*ROW('Water Data'!H12)))</f>
        <v/>
      </c>
      <c r="CF18" s="282" t="str">
        <f ca="true">+IF(OFFSET('Water Data'!$H$28,0,10*ROW('Water Data'!H12))="","",OFFSET('Water Data'!$H$28,0,10*ROW('Water Data'!H12)))</f>
        <v/>
      </c>
      <c r="CG18" s="282" t="str">
        <f ca="true">+IF(OFFSET('Water Data'!$H$29,0,10*ROW('Water Data'!H12))="","",OFFSET('Water Data'!$H$29,0,10*ROW('Water Data'!H12)))</f>
        <v/>
      </c>
      <c r="CH18" s="282" t="str">
        <f ca="true">+IF(OFFSET('Water Data'!$I$27,0,10*ROW('Water Data'!I12))="","",OFFSET('Water Data'!$I$27,0,10*ROW('Water Data'!I12)))</f>
        <v/>
      </c>
      <c r="CI18" s="282" t="str">
        <f ca="true">+IF(OFFSET('Water Data'!$I$28,0,10*ROW('Water Data'!I12))="","",OFFSET('Water Data'!$I$28,0,10*ROW('Water Data'!I12)))</f>
        <v/>
      </c>
      <c r="CJ18" s="282" t="str">
        <f ca="true">+IF(OFFSET('Water Data'!$I$29,0,10*ROW('Water Data'!I12))="","",OFFSET('Water Data'!$I$29,0,10*ROW('Water Data'!I12)))</f>
        <v/>
      </c>
      <c r="CK18" s="282" t="str">
        <f ca="true">+IF(OFFSET('Sanitation Data'!$D$28,0,10*ROW('Sanitation Data'!D12))="","",OFFSET('Sanitation Data'!$D$28,0,10*ROW('Sanitation Data'!D12)))</f>
        <v/>
      </c>
      <c r="CL18" s="282" t="str">
        <f ca="true">+IF(OFFSET('Sanitation Data'!$D$29,0,10*ROW('Sanitation Data'!D12))="","",OFFSET('Sanitation Data'!$D$29,0,10*ROW('Sanitation Data'!D12)))</f>
        <v/>
      </c>
      <c r="CM18" s="282" t="str">
        <f ca="true">+IF(OFFSET('Sanitation Data'!$D$30,0,10*ROW('Sanitation Data'!D12))="","",OFFSET('Sanitation Data'!$D$30,0,10*ROW('Sanitation Data'!D12)))</f>
        <v/>
      </c>
      <c r="CN18" s="282" t="str">
        <f ca="true">+IF(OFFSET('Sanitation Data'!$D$31,0,10*ROW('Sanitation Data'!D12))="","",OFFSET('Sanitation Data'!$D$31,0,10*ROW('Sanitation Data'!D12)))</f>
        <v/>
      </c>
      <c r="CO18" s="282" t="str">
        <f ca="true">+IF(OFFSET('Sanitation Data'!$D$32,0,10*ROW('Sanitation Data'!D12))="","",OFFSET('Sanitation Data'!$D$32,0,10*ROW('Sanitation Data'!D12)))</f>
        <v/>
      </c>
      <c r="CP18" s="282" t="str">
        <f ca="true">+IF(OFFSET('Sanitation Data'!$E$28,0,10*ROW('Sanitation Data'!E12))="","",OFFSET('Sanitation Data'!$E$28,0,10*ROW('Sanitation Data'!E12)))</f>
        <v/>
      </c>
      <c r="CQ18" s="282" t="str">
        <f ca="true">+IF(OFFSET('Sanitation Data'!$E$29,0,10*ROW('Sanitation Data'!E12))="","",OFFSET('Sanitation Data'!$E$29,0,10*ROW('Sanitation Data'!E12)))</f>
        <v/>
      </c>
      <c r="CR18" s="282" t="str">
        <f ca="true">+IF(OFFSET('Sanitation Data'!$E$30,0,10*ROW('Sanitation Data'!E12))="","",OFFSET('Sanitation Data'!$E$30,0,10*ROW('Sanitation Data'!E12)))</f>
        <v/>
      </c>
      <c r="CS18" s="282" t="str">
        <f ca="true">+IF(OFFSET('Sanitation Data'!$E$31,0,10*ROW('Sanitation Data'!E12))="","",OFFSET('Sanitation Data'!$E$31,0,10*ROW('Sanitation Data'!E12)))</f>
        <v/>
      </c>
      <c r="CT18" s="282" t="str">
        <f ca="true">+IF(OFFSET('Sanitation Data'!$E$32,0,10*ROW('Sanitation Data'!E12))="","",OFFSET('Sanitation Data'!$E$32,0,10*ROW('Sanitation Data'!E12)))</f>
        <v/>
      </c>
      <c r="CU18" s="282" t="str">
        <f ca="true">+IF(OFFSET('Sanitation Data'!$F$28,0,10*ROW('Sanitation Data'!F12))="","",OFFSET('Sanitation Data'!$F$28,0,10*ROW('Sanitation Data'!F12)))</f>
        <v/>
      </c>
      <c r="CV18" s="282" t="str">
        <f ca="true">+IF(OFFSET('Sanitation Data'!$F$29,0,10*ROW('Sanitation Data'!F12))="","",OFFSET('Sanitation Data'!$F$29,0,10*ROW('Sanitation Data'!F12)))</f>
        <v/>
      </c>
      <c r="CW18" s="282" t="str">
        <f ca="true">+IF(OFFSET('Sanitation Data'!$F$30,0,10*ROW('Sanitation Data'!F12))="","",OFFSET('Sanitation Data'!$F$30,0,10*ROW('Sanitation Data'!F12)))</f>
        <v/>
      </c>
      <c r="CX18" s="282" t="str">
        <f ca="true">+IF(OFFSET('Sanitation Data'!$F$31,0,10*ROW('Sanitation Data'!F12))="","",OFFSET('Sanitation Data'!$F$31,0,10*ROW('Sanitation Data'!F12)))</f>
        <v/>
      </c>
      <c r="CY18" s="282" t="str">
        <f ca="true">+IF(OFFSET('Sanitation Data'!$F$32,0,10*ROW('Sanitation Data'!F12))="","",OFFSET('Sanitation Data'!$F$32,0,10*ROW('Sanitation Data'!F12)))</f>
        <v/>
      </c>
      <c r="CZ18" s="282" t="str">
        <f ca="true">+IF(OFFSET('Sanitation Data'!$G$28,0,10*ROW('Sanitation Data'!G12))="","",OFFSET('Sanitation Data'!$G$28,0,10*ROW('Sanitation Data'!G12)))</f>
        <v/>
      </c>
      <c r="DA18" s="282" t="str">
        <f ca="true">+IF(OFFSET('Sanitation Data'!$G$29,0,10*ROW('Sanitation Data'!G12))="","",OFFSET('Sanitation Data'!$G$29,0,10*ROW('Sanitation Data'!G12)))</f>
        <v/>
      </c>
      <c r="DB18" s="282" t="str">
        <f ca="true">+IF(OFFSET('Sanitation Data'!$G$30,0,10*ROW('Sanitation Data'!G12))="","",OFFSET('Sanitation Data'!$G$30,0,10*ROW('Sanitation Data'!G12)))</f>
        <v/>
      </c>
      <c r="DC18" s="282" t="str">
        <f ca="true">+IF(OFFSET('Sanitation Data'!$G$31,0,10*ROW('Sanitation Data'!G12))="","",OFFSET('Sanitation Data'!$G$31,0,10*ROW('Sanitation Data'!G12)))</f>
        <v/>
      </c>
      <c r="DD18" s="282" t="str">
        <f ca="true">+IF(OFFSET('Sanitation Data'!$G$32,0,10*ROW('Sanitation Data'!G12))="","",OFFSET('Sanitation Data'!$G$32,0,10*ROW('Sanitation Data'!G12)))</f>
        <v/>
      </c>
      <c r="DE18" s="282" t="str">
        <f ca="true">+IF(OFFSET('Sanitation Data'!$H$28,0,10*ROW('Sanitation Data'!H12))="","",OFFSET('Sanitation Data'!$H$28,0,10*ROW('Sanitation Data'!H12)))</f>
        <v/>
      </c>
      <c r="DF18" s="282" t="str">
        <f ca="true">+IF(OFFSET('Sanitation Data'!$H$29,0,10*ROW('Sanitation Data'!H12))="","",OFFSET('Sanitation Data'!$H$29,0,10*ROW('Sanitation Data'!H12)))</f>
        <v/>
      </c>
      <c r="DG18" s="282" t="str">
        <f ca="true">+IF(OFFSET('Sanitation Data'!$H$30,0,10*ROW('Sanitation Data'!H12))="","",OFFSET('Sanitation Data'!$H$30,0,10*ROW('Sanitation Data'!H12)))</f>
        <v/>
      </c>
      <c r="DH18" s="282" t="str">
        <f ca="true">+IF(OFFSET('Sanitation Data'!$H$31,0,10*ROW('Sanitation Data'!H12))="","",OFFSET('Sanitation Data'!$H$31,0,10*ROW('Sanitation Data'!H12)))</f>
        <v/>
      </c>
      <c r="DI18" s="282" t="str">
        <f ca="true">+IF(OFFSET('Sanitation Data'!$H$32,0,10*ROW('Sanitation Data'!H12))="","",OFFSET('Sanitation Data'!$H$32,0,10*ROW('Sanitation Data'!H12)))</f>
        <v/>
      </c>
      <c r="DJ18" s="282" t="str">
        <f ca="true">+IF(OFFSET('Sanitation Data'!$I$28,0,10*ROW('Sanitation Data'!I12))="","",OFFSET('Sanitation Data'!$I$28,0,10*ROW('Sanitation Data'!I12)))</f>
        <v/>
      </c>
      <c r="DK18" s="282" t="str">
        <f ca="true">+IF(OFFSET('Sanitation Data'!$I$29,0,10*ROW('Sanitation Data'!I12))="","",OFFSET('Sanitation Data'!$I$29,0,10*ROW('Sanitation Data'!I12)))</f>
        <v/>
      </c>
      <c r="DL18" s="282" t="str">
        <f ca="true">+IF(OFFSET('Sanitation Data'!$I$30,0,10*ROW('Sanitation Data'!I12))="","",OFFSET('Sanitation Data'!$I$30,0,10*ROW('Sanitation Data'!I12)))</f>
        <v/>
      </c>
      <c r="DM18" s="282" t="str">
        <f ca="true">+IF(OFFSET('Sanitation Data'!$I$31,0,10*ROW('Sanitation Data'!I12))="","",OFFSET('Sanitation Data'!$I$31,0,10*ROW('Sanitation Data'!I12)))</f>
        <v/>
      </c>
      <c r="DN18" s="282" t="str">
        <f ca="true">+IF(OFFSET('Sanitation Data'!$I$32,0,10*ROW('Sanitation Data'!I12))="","",OFFSET('Sanitation Data'!$I$32,0,10*ROW('Sanitation Data'!I12)))</f>
        <v/>
      </c>
      <c r="DO18" s="282" t="str">
        <f ca="true">+IF(OFFSET('Hygiene Data'!$D$11,0,10*ROW('Hygiene Data'!D12))="","",OFFSET('Hygiene Data'!$D$11,0,10*ROW('Hygiene Data'!D12)))</f>
        <v/>
      </c>
      <c r="DP18" s="282" t="str">
        <f ca="true">+IF(OFFSET('Hygiene Data'!$D$12,0,10*ROW('Hygiene Data'!D12))="","",OFFSET('Hygiene Data'!$D$12,0,10*ROW('Hygiene Data'!D12)))</f>
        <v/>
      </c>
      <c r="DQ18" s="282" t="str">
        <f ca="true">+IF(OFFSET('Hygiene Data'!$D$13,0,10*ROW('Hygiene Data'!D12))="","",OFFSET('Hygiene Data'!$D$13,0,10*ROW('Hygiene Data'!D12)))</f>
        <v/>
      </c>
      <c r="DR18" s="282" t="str">
        <f ca="true">+IF(OFFSET('Hygiene Data'!$E$11,0,10*ROW('Hygiene Data'!E12))="","",OFFSET('Hygiene Data'!$E$11,0,10*ROW('Hygiene Data'!E12)))</f>
        <v/>
      </c>
      <c r="DS18" s="282" t="str">
        <f ca="true">+IF(OFFSET('Hygiene Data'!$E$12,0,10*ROW('Hygiene Data'!E12))="","",OFFSET('Hygiene Data'!$E$12,0,10*ROW('Hygiene Data'!E12)))</f>
        <v/>
      </c>
      <c r="DT18" s="282" t="str">
        <f ca="true">+IF(OFFSET('Hygiene Data'!$E$13,0,10*ROW('Hygiene Data'!E12))="","",OFFSET('Hygiene Data'!$E$13,0,10*ROW('Hygiene Data'!E12)))</f>
        <v/>
      </c>
      <c r="DU18" s="282" t="str">
        <f ca="true">+IF(OFFSET('Hygiene Data'!$F$11,0,10*ROW('Hygiene Data'!F12))="","",OFFSET('Hygiene Data'!$F$11,0,10*ROW('Hygiene Data'!F12)))</f>
        <v/>
      </c>
      <c r="DV18" s="282" t="str">
        <f ca="true">+IF(OFFSET('Hygiene Data'!$F$12,0,10*ROW('Hygiene Data'!F12))="","",OFFSET('Hygiene Data'!$F$12,0,10*ROW('Hygiene Data'!F12)))</f>
        <v/>
      </c>
      <c r="DW18" s="282" t="str">
        <f ca="true">+IF(OFFSET('Hygiene Data'!$F$13,0,10*ROW('Hygiene Data'!F12))="","",OFFSET('Hygiene Data'!$F$13,0,10*ROW('Hygiene Data'!F12)))</f>
        <v/>
      </c>
      <c r="DX18" s="282" t="str">
        <f ca="true">+IF(OFFSET('Hygiene Data'!$G$11,0,10*ROW('Hygiene Data'!G12))="","",OFFSET('Hygiene Data'!$G$11,0,10*ROW('Hygiene Data'!G12)))</f>
        <v/>
      </c>
      <c r="DY18" s="282" t="str">
        <f ca="true">+IF(OFFSET('Hygiene Data'!$G$12,0,10*ROW('Hygiene Data'!G12))="","",OFFSET('Hygiene Data'!$G$12,0,10*ROW('Hygiene Data'!G12)))</f>
        <v/>
      </c>
      <c r="DZ18" s="282" t="str">
        <f ca="true">+IF(OFFSET('Hygiene Data'!$G$13,0,10*ROW('Hygiene Data'!G12))="","",OFFSET('Hygiene Data'!$G$13,0,10*ROW('Hygiene Data'!G12)))</f>
        <v/>
      </c>
      <c r="EA18" s="282" t="str">
        <f ca="true">+IF(OFFSET('Hygiene Data'!$H$11,0,10*ROW('Hygiene Data'!H12))="","",OFFSET('Hygiene Data'!$H$11,0,10*ROW('Hygiene Data'!H12)))</f>
        <v/>
      </c>
      <c r="EB18" s="282" t="str">
        <f ca="true">+IF(OFFSET('Hygiene Data'!$H$12,0,10*ROW('Hygiene Data'!H12))="","",OFFSET('Hygiene Data'!$H$12,0,10*ROW('Hygiene Data'!H12)))</f>
        <v/>
      </c>
      <c r="EC18" s="282" t="str">
        <f ca="true">+IF(OFFSET('Hygiene Data'!$H$13,0,10*ROW('Hygiene Data'!H12))="","",OFFSET('Hygiene Data'!$H$13,0,10*ROW('Hygiene Data'!H12)))</f>
        <v/>
      </c>
      <c r="ED18" s="282" t="str">
        <f ca="true">+IF(OFFSET('Hygiene Data'!$I$11,0,10*ROW('Hygiene Data'!I12))="","",OFFSET('Hygiene Data'!$I$11,0,10*ROW('Hygiene Data'!I12)))</f>
        <v/>
      </c>
      <c r="EE18" s="282" t="str">
        <f ca="true">+IF(OFFSET('Hygiene Data'!$I$12,0,10*ROW('Hygiene Data'!I12))="","",OFFSET('Hygiene Data'!$I$12,0,10*ROW('Hygiene Data'!I12)))</f>
        <v/>
      </c>
      <c r="EF18" s="282" t="str">
        <f ca="true">+IF(OFFSET('Hygiene Data'!$I$13,0,10*ROW('Hygiene Data'!I12))="","",OFFSET('Hygiene Data'!$I$13,0,10*ROW('Hygiene Data'!I12)))</f>
        <v/>
      </c>
    </row>
    <row xmlns:x14ac="http://schemas.microsoft.com/office/spreadsheetml/2009/9/ac" r="19" x14ac:dyDescent="0.2">
      <c r="A19" s="36" t="str">
        <f ca="true">+IF(OFFSET('Water Data'!$B$2,0,10*ROW('Water Data'!E13))="","",OFFSET('Water Data'!$B$2,0,10*ROW('Water Data'!E13)))</f>
        <v/>
      </c>
      <c r="B19" s="36" t="str">
        <f ca="true">+IF(OFFSET('Water Data'!$C$2,0,10*ROW('Water Data'!F13))="","",OFFSET('Water Data'!$C$2,0,10*ROW('Water Data'!F13)))</f>
        <v/>
      </c>
      <c r="C19" s="338" t="str">
        <f t="shared" ca="true" si="0"/>
        <v/>
      </c>
      <c r="D19" s="96"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6"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6"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6"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6"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6"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6"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6"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6"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6"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6"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6"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6"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6"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6"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6"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6"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6"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7"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7"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7"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7"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7"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7"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7"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7"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7"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7"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7"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7"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7"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7"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7"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7"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7"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7"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7"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7"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7"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7"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7"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7"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7"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7"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7"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7"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7"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7"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8"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8"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8"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8"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8"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8"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8"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8"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8"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8"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8"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8"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8"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8"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8"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8"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8"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8"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82"/>
      <c r="BS19" s="282" t="str">
        <f ca="true">+IF(OFFSET('Water Data'!$D$27,0,10*ROW('Water Data'!D13))="","",OFFSET('Water Data'!$D$27,0,10*ROW('Water Data'!D13)))</f>
        <v/>
      </c>
      <c r="BT19" s="282" t="str">
        <f ca="true">+IF(OFFSET('Water Data'!$D$28,0,10*ROW('Water Data'!D13))="","",OFFSET('Water Data'!$D$28,0,10*ROW('Water Data'!D13)))</f>
        <v/>
      </c>
      <c r="BU19" s="282" t="str">
        <f ca="true">+IF(OFFSET('Water Data'!$D$29,0,10*ROW('Water Data'!D13))="","",OFFSET('Water Data'!$D$29,0,10*ROW('Water Data'!D13)))</f>
        <v/>
      </c>
      <c r="BV19" s="282" t="str">
        <f ca="true">+IF(OFFSET('Water Data'!$E$27,0,10*ROW('Water Data'!E13))="","",OFFSET('Water Data'!$E$27,0,10*ROW('Water Data'!E13)))</f>
        <v/>
      </c>
      <c r="BW19" s="282" t="str">
        <f ca="true">+IF(OFFSET('Water Data'!$E$28,0,10*ROW('Water Data'!E13))="","",OFFSET('Water Data'!$E$28,0,10*ROW('Water Data'!E13)))</f>
        <v/>
      </c>
      <c r="BX19" s="282" t="str">
        <f ca="true">+IF(OFFSET('Water Data'!$E$29,0,10*ROW('Water Data'!E13))="","",OFFSET('Water Data'!$E$29,0,10*ROW('Water Data'!E13)))</f>
        <v/>
      </c>
      <c r="BY19" s="282" t="str">
        <f ca="true">+IF(OFFSET('Water Data'!$F$27,0,10*ROW('Water Data'!F13))="","",OFFSET('Water Data'!$F$27,0,10*ROW('Water Data'!F13)))</f>
        <v/>
      </c>
      <c r="BZ19" s="282" t="str">
        <f ca="true">+IF(OFFSET('Water Data'!$F$28,0,10*ROW('Water Data'!F13))="","",OFFSET('Water Data'!$F$28,0,10*ROW('Water Data'!F13)))</f>
        <v/>
      </c>
      <c r="CA19" s="282" t="str">
        <f ca="true">+IF(OFFSET('Water Data'!$F$29,0,10*ROW('Water Data'!F13))="","",OFFSET('Water Data'!$F$29,0,10*ROW('Water Data'!F13)))</f>
        <v/>
      </c>
      <c r="CB19" s="282" t="str">
        <f ca="true">+IF(OFFSET('Water Data'!$G$27,0,10*ROW('Water Data'!G13))="","",OFFSET('Water Data'!$G$27,0,10*ROW('Water Data'!G13)))</f>
        <v/>
      </c>
      <c r="CC19" s="282" t="str">
        <f ca="true">+IF(OFFSET('Water Data'!$G$28,0,10*ROW('Water Data'!G13))="","",OFFSET('Water Data'!$G$28,0,10*ROW('Water Data'!G13)))</f>
        <v/>
      </c>
      <c r="CD19" s="282" t="str">
        <f ca="true">+IF(OFFSET('Water Data'!$G$29,0,10*ROW('Water Data'!G13))="","",OFFSET('Water Data'!$G$29,0,10*ROW('Water Data'!G13)))</f>
        <v/>
      </c>
      <c r="CE19" s="282" t="str">
        <f ca="true">+IF(OFFSET('Water Data'!$H$27,0,10*ROW('Water Data'!H13))="","",OFFSET('Water Data'!$H$27,0,10*ROW('Water Data'!H13)))</f>
        <v/>
      </c>
      <c r="CF19" s="282" t="str">
        <f ca="true">+IF(OFFSET('Water Data'!$H$28,0,10*ROW('Water Data'!H13))="","",OFFSET('Water Data'!$H$28,0,10*ROW('Water Data'!H13)))</f>
        <v/>
      </c>
      <c r="CG19" s="282" t="str">
        <f ca="true">+IF(OFFSET('Water Data'!$H$29,0,10*ROW('Water Data'!H13))="","",OFFSET('Water Data'!$H$29,0,10*ROW('Water Data'!H13)))</f>
        <v/>
      </c>
      <c r="CH19" s="282" t="str">
        <f ca="true">+IF(OFFSET('Water Data'!$I$27,0,10*ROW('Water Data'!I13))="","",OFFSET('Water Data'!$I$27,0,10*ROW('Water Data'!I13)))</f>
        <v/>
      </c>
      <c r="CI19" s="282" t="str">
        <f ca="true">+IF(OFFSET('Water Data'!$I$28,0,10*ROW('Water Data'!I13))="","",OFFSET('Water Data'!$I$28,0,10*ROW('Water Data'!I13)))</f>
        <v/>
      </c>
      <c r="CJ19" s="282" t="str">
        <f ca="true">+IF(OFFSET('Water Data'!$I$29,0,10*ROW('Water Data'!I13))="","",OFFSET('Water Data'!$I$29,0,10*ROW('Water Data'!I13)))</f>
        <v/>
      </c>
      <c r="CK19" s="282" t="str">
        <f ca="true">+IF(OFFSET('Sanitation Data'!$D$28,0,10*ROW('Sanitation Data'!D13))="","",OFFSET('Sanitation Data'!$D$28,0,10*ROW('Sanitation Data'!D13)))</f>
        <v/>
      </c>
      <c r="CL19" s="282" t="str">
        <f ca="true">+IF(OFFSET('Sanitation Data'!$D$29,0,10*ROW('Sanitation Data'!D13))="","",OFFSET('Sanitation Data'!$D$29,0,10*ROW('Sanitation Data'!D13)))</f>
        <v/>
      </c>
      <c r="CM19" s="282" t="str">
        <f ca="true">+IF(OFFSET('Sanitation Data'!$D$30,0,10*ROW('Sanitation Data'!D13))="","",OFFSET('Sanitation Data'!$D$30,0,10*ROW('Sanitation Data'!D13)))</f>
        <v/>
      </c>
      <c r="CN19" s="282" t="str">
        <f ca="true">+IF(OFFSET('Sanitation Data'!$D$31,0,10*ROW('Sanitation Data'!D13))="","",OFFSET('Sanitation Data'!$D$31,0,10*ROW('Sanitation Data'!D13)))</f>
        <v/>
      </c>
      <c r="CO19" s="282" t="str">
        <f ca="true">+IF(OFFSET('Sanitation Data'!$D$32,0,10*ROW('Sanitation Data'!D13))="","",OFFSET('Sanitation Data'!$D$32,0,10*ROW('Sanitation Data'!D13)))</f>
        <v/>
      </c>
      <c r="CP19" s="282" t="str">
        <f ca="true">+IF(OFFSET('Sanitation Data'!$E$28,0,10*ROW('Sanitation Data'!E13))="","",OFFSET('Sanitation Data'!$E$28,0,10*ROW('Sanitation Data'!E13)))</f>
        <v/>
      </c>
      <c r="CQ19" s="282" t="str">
        <f ca="true">+IF(OFFSET('Sanitation Data'!$E$29,0,10*ROW('Sanitation Data'!E13))="","",OFFSET('Sanitation Data'!$E$29,0,10*ROW('Sanitation Data'!E13)))</f>
        <v/>
      </c>
      <c r="CR19" s="282" t="str">
        <f ca="true">+IF(OFFSET('Sanitation Data'!$E$30,0,10*ROW('Sanitation Data'!E13))="","",OFFSET('Sanitation Data'!$E$30,0,10*ROW('Sanitation Data'!E13)))</f>
        <v/>
      </c>
      <c r="CS19" s="282" t="str">
        <f ca="true">+IF(OFFSET('Sanitation Data'!$E$31,0,10*ROW('Sanitation Data'!E13))="","",OFFSET('Sanitation Data'!$E$31,0,10*ROW('Sanitation Data'!E13)))</f>
        <v/>
      </c>
      <c r="CT19" s="282" t="str">
        <f ca="true">+IF(OFFSET('Sanitation Data'!$E$32,0,10*ROW('Sanitation Data'!E13))="","",OFFSET('Sanitation Data'!$E$32,0,10*ROW('Sanitation Data'!E13)))</f>
        <v/>
      </c>
      <c r="CU19" s="282" t="str">
        <f ca="true">+IF(OFFSET('Sanitation Data'!$F$28,0,10*ROW('Sanitation Data'!F13))="","",OFFSET('Sanitation Data'!$F$28,0,10*ROW('Sanitation Data'!F13)))</f>
        <v/>
      </c>
      <c r="CV19" s="282" t="str">
        <f ca="true">+IF(OFFSET('Sanitation Data'!$F$29,0,10*ROW('Sanitation Data'!F13))="","",OFFSET('Sanitation Data'!$F$29,0,10*ROW('Sanitation Data'!F13)))</f>
        <v/>
      </c>
      <c r="CW19" s="282" t="str">
        <f ca="true">+IF(OFFSET('Sanitation Data'!$F$30,0,10*ROW('Sanitation Data'!F13))="","",OFFSET('Sanitation Data'!$F$30,0,10*ROW('Sanitation Data'!F13)))</f>
        <v/>
      </c>
      <c r="CX19" s="282" t="str">
        <f ca="true">+IF(OFFSET('Sanitation Data'!$F$31,0,10*ROW('Sanitation Data'!F13))="","",OFFSET('Sanitation Data'!$F$31,0,10*ROW('Sanitation Data'!F13)))</f>
        <v/>
      </c>
      <c r="CY19" s="282" t="str">
        <f ca="true">+IF(OFFSET('Sanitation Data'!$F$32,0,10*ROW('Sanitation Data'!F13))="","",OFFSET('Sanitation Data'!$F$32,0,10*ROW('Sanitation Data'!F13)))</f>
        <v/>
      </c>
      <c r="CZ19" s="282" t="str">
        <f ca="true">+IF(OFFSET('Sanitation Data'!$G$28,0,10*ROW('Sanitation Data'!G13))="","",OFFSET('Sanitation Data'!$G$28,0,10*ROW('Sanitation Data'!G13)))</f>
        <v/>
      </c>
      <c r="DA19" s="282" t="str">
        <f ca="true">+IF(OFFSET('Sanitation Data'!$G$29,0,10*ROW('Sanitation Data'!G13))="","",OFFSET('Sanitation Data'!$G$29,0,10*ROW('Sanitation Data'!G13)))</f>
        <v/>
      </c>
      <c r="DB19" s="282" t="str">
        <f ca="true">+IF(OFFSET('Sanitation Data'!$G$30,0,10*ROW('Sanitation Data'!G13))="","",OFFSET('Sanitation Data'!$G$30,0,10*ROW('Sanitation Data'!G13)))</f>
        <v/>
      </c>
      <c r="DC19" s="282" t="str">
        <f ca="true">+IF(OFFSET('Sanitation Data'!$G$31,0,10*ROW('Sanitation Data'!G13))="","",OFFSET('Sanitation Data'!$G$31,0,10*ROW('Sanitation Data'!G13)))</f>
        <v/>
      </c>
      <c r="DD19" s="282" t="str">
        <f ca="true">+IF(OFFSET('Sanitation Data'!$G$32,0,10*ROW('Sanitation Data'!G13))="","",OFFSET('Sanitation Data'!$G$32,0,10*ROW('Sanitation Data'!G13)))</f>
        <v/>
      </c>
      <c r="DE19" s="282" t="str">
        <f ca="true">+IF(OFFSET('Sanitation Data'!$H$28,0,10*ROW('Sanitation Data'!H13))="","",OFFSET('Sanitation Data'!$H$28,0,10*ROW('Sanitation Data'!H13)))</f>
        <v/>
      </c>
      <c r="DF19" s="282" t="str">
        <f ca="true">+IF(OFFSET('Sanitation Data'!$H$29,0,10*ROW('Sanitation Data'!H13))="","",OFFSET('Sanitation Data'!$H$29,0,10*ROW('Sanitation Data'!H13)))</f>
        <v/>
      </c>
      <c r="DG19" s="282" t="str">
        <f ca="true">+IF(OFFSET('Sanitation Data'!$H$30,0,10*ROW('Sanitation Data'!H13))="","",OFFSET('Sanitation Data'!$H$30,0,10*ROW('Sanitation Data'!H13)))</f>
        <v/>
      </c>
      <c r="DH19" s="282" t="str">
        <f ca="true">+IF(OFFSET('Sanitation Data'!$H$31,0,10*ROW('Sanitation Data'!H13))="","",OFFSET('Sanitation Data'!$H$31,0,10*ROW('Sanitation Data'!H13)))</f>
        <v/>
      </c>
      <c r="DI19" s="282" t="str">
        <f ca="true">+IF(OFFSET('Sanitation Data'!$H$32,0,10*ROW('Sanitation Data'!H13))="","",OFFSET('Sanitation Data'!$H$32,0,10*ROW('Sanitation Data'!H13)))</f>
        <v/>
      </c>
      <c r="DJ19" s="282" t="str">
        <f ca="true">+IF(OFFSET('Sanitation Data'!$I$28,0,10*ROW('Sanitation Data'!I13))="","",OFFSET('Sanitation Data'!$I$28,0,10*ROW('Sanitation Data'!I13)))</f>
        <v/>
      </c>
      <c r="DK19" s="282" t="str">
        <f ca="true">+IF(OFFSET('Sanitation Data'!$I$29,0,10*ROW('Sanitation Data'!I13))="","",OFFSET('Sanitation Data'!$I$29,0,10*ROW('Sanitation Data'!I13)))</f>
        <v/>
      </c>
      <c r="DL19" s="282" t="str">
        <f ca="true">+IF(OFFSET('Sanitation Data'!$I$30,0,10*ROW('Sanitation Data'!I13))="","",OFFSET('Sanitation Data'!$I$30,0,10*ROW('Sanitation Data'!I13)))</f>
        <v/>
      </c>
      <c r="DM19" s="282" t="str">
        <f ca="true">+IF(OFFSET('Sanitation Data'!$I$31,0,10*ROW('Sanitation Data'!I13))="","",OFFSET('Sanitation Data'!$I$31,0,10*ROW('Sanitation Data'!I13)))</f>
        <v/>
      </c>
      <c r="DN19" s="282" t="str">
        <f ca="true">+IF(OFFSET('Sanitation Data'!$I$32,0,10*ROW('Sanitation Data'!I13))="","",OFFSET('Sanitation Data'!$I$32,0,10*ROW('Sanitation Data'!I13)))</f>
        <v/>
      </c>
      <c r="DO19" s="282" t="str">
        <f ca="true">+IF(OFFSET('Hygiene Data'!$D$11,0,10*ROW('Hygiene Data'!D13))="","",OFFSET('Hygiene Data'!$D$11,0,10*ROW('Hygiene Data'!D13)))</f>
        <v/>
      </c>
      <c r="DP19" s="282" t="str">
        <f ca="true">+IF(OFFSET('Hygiene Data'!$D$12,0,10*ROW('Hygiene Data'!D13))="","",OFFSET('Hygiene Data'!$D$12,0,10*ROW('Hygiene Data'!D13)))</f>
        <v/>
      </c>
      <c r="DQ19" s="282" t="str">
        <f ca="true">+IF(OFFSET('Hygiene Data'!$D$13,0,10*ROW('Hygiene Data'!D13))="","",OFFSET('Hygiene Data'!$D$13,0,10*ROW('Hygiene Data'!D13)))</f>
        <v/>
      </c>
      <c r="DR19" s="282" t="str">
        <f ca="true">+IF(OFFSET('Hygiene Data'!$E$11,0,10*ROW('Hygiene Data'!E13))="","",OFFSET('Hygiene Data'!$E$11,0,10*ROW('Hygiene Data'!E13)))</f>
        <v/>
      </c>
      <c r="DS19" s="282" t="str">
        <f ca="true">+IF(OFFSET('Hygiene Data'!$E$12,0,10*ROW('Hygiene Data'!E13))="","",OFFSET('Hygiene Data'!$E$12,0,10*ROW('Hygiene Data'!E13)))</f>
        <v/>
      </c>
      <c r="DT19" s="282" t="str">
        <f ca="true">+IF(OFFSET('Hygiene Data'!$E$13,0,10*ROW('Hygiene Data'!E13))="","",OFFSET('Hygiene Data'!$E$13,0,10*ROW('Hygiene Data'!E13)))</f>
        <v/>
      </c>
      <c r="DU19" s="282" t="str">
        <f ca="true">+IF(OFFSET('Hygiene Data'!$F$11,0,10*ROW('Hygiene Data'!F13))="","",OFFSET('Hygiene Data'!$F$11,0,10*ROW('Hygiene Data'!F13)))</f>
        <v/>
      </c>
      <c r="DV19" s="282" t="str">
        <f ca="true">+IF(OFFSET('Hygiene Data'!$F$12,0,10*ROW('Hygiene Data'!F13))="","",OFFSET('Hygiene Data'!$F$12,0,10*ROW('Hygiene Data'!F13)))</f>
        <v/>
      </c>
      <c r="DW19" s="282" t="str">
        <f ca="true">+IF(OFFSET('Hygiene Data'!$F$13,0,10*ROW('Hygiene Data'!F13))="","",OFFSET('Hygiene Data'!$F$13,0,10*ROW('Hygiene Data'!F13)))</f>
        <v/>
      </c>
      <c r="DX19" s="282" t="str">
        <f ca="true">+IF(OFFSET('Hygiene Data'!$G$11,0,10*ROW('Hygiene Data'!G13))="","",OFFSET('Hygiene Data'!$G$11,0,10*ROW('Hygiene Data'!G13)))</f>
        <v/>
      </c>
      <c r="DY19" s="282" t="str">
        <f ca="true">+IF(OFFSET('Hygiene Data'!$G$12,0,10*ROW('Hygiene Data'!G13))="","",OFFSET('Hygiene Data'!$G$12,0,10*ROW('Hygiene Data'!G13)))</f>
        <v/>
      </c>
      <c r="DZ19" s="282" t="str">
        <f ca="true">+IF(OFFSET('Hygiene Data'!$G$13,0,10*ROW('Hygiene Data'!G13))="","",OFFSET('Hygiene Data'!$G$13,0,10*ROW('Hygiene Data'!G13)))</f>
        <v/>
      </c>
      <c r="EA19" s="282" t="str">
        <f ca="true">+IF(OFFSET('Hygiene Data'!$H$11,0,10*ROW('Hygiene Data'!H13))="","",OFFSET('Hygiene Data'!$H$11,0,10*ROW('Hygiene Data'!H13)))</f>
        <v/>
      </c>
      <c r="EB19" s="282" t="str">
        <f ca="true">+IF(OFFSET('Hygiene Data'!$H$12,0,10*ROW('Hygiene Data'!H13))="","",OFFSET('Hygiene Data'!$H$12,0,10*ROW('Hygiene Data'!H13)))</f>
        <v/>
      </c>
      <c r="EC19" s="282" t="str">
        <f ca="true">+IF(OFFSET('Hygiene Data'!$H$13,0,10*ROW('Hygiene Data'!H13))="","",OFFSET('Hygiene Data'!$H$13,0,10*ROW('Hygiene Data'!H13)))</f>
        <v/>
      </c>
      <c r="ED19" s="282" t="str">
        <f ca="true">+IF(OFFSET('Hygiene Data'!$I$11,0,10*ROW('Hygiene Data'!I13))="","",OFFSET('Hygiene Data'!$I$11,0,10*ROW('Hygiene Data'!I13)))</f>
        <v/>
      </c>
      <c r="EE19" s="282" t="str">
        <f ca="true">+IF(OFFSET('Hygiene Data'!$I$12,0,10*ROW('Hygiene Data'!I13))="","",OFFSET('Hygiene Data'!$I$12,0,10*ROW('Hygiene Data'!I13)))</f>
        <v/>
      </c>
      <c r="EF19" s="282" t="str">
        <f ca="true">+IF(OFFSET('Hygiene Data'!$I$13,0,10*ROW('Hygiene Data'!I13))="","",OFFSET('Hygiene Data'!$I$13,0,10*ROW('Hygiene Data'!I13)))</f>
        <v/>
      </c>
    </row>
    <row xmlns:x14ac="http://schemas.microsoft.com/office/spreadsheetml/2009/9/ac" r="20" x14ac:dyDescent="0.2">
      <c r="A20" s="36" t="str">
        <f ca="true">+IF(OFFSET('Water Data'!$B$2,0,10*ROW('Water Data'!E14))="","",OFFSET('Water Data'!$B$2,0,10*ROW('Water Data'!E14)))</f>
        <v/>
      </c>
      <c r="B20" s="36" t="str">
        <f ca="true">+IF(OFFSET('Water Data'!$C$2,0,10*ROW('Water Data'!F14))="","",OFFSET('Water Data'!$C$2,0,10*ROW('Water Data'!F14)))</f>
        <v/>
      </c>
      <c r="C20" s="338" t="str">
        <f t="shared" ca="true" si="0"/>
        <v/>
      </c>
      <c r="D20" s="96"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6"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6"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6"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6"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6"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6"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6"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6"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6"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6"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6"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6"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6"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6"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6"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6"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6"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7"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7"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7"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7"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7"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7"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7"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7"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7"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7"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7"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7"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7"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7"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7"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7"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7"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7"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7"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7"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7"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7"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7"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7"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7"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7"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7"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7"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7"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7"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8"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8"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8"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8"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8"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8"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8"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8"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8"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8"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8"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8"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8"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8"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8"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8"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8"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8"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82"/>
      <c r="BS20" s="282" t="str">
        <f ca="true">+IF(OFFSET('Water Data'!$D$27,0,10*ROW('Water Data'!D14))="","",OFFSET('Water Data'!$D$27,0,10*ROW('Water Data'!D14)))</f>
        <v/>
      </c>
      <c r="BT20" s="282" t="str">
        <f ca="true">+IF(OFFSET('Water Data'!$D$28,0,10*ROW('Water Data'!D14))="","",OFFSET('Water Data'!$D$28,0,10*ROW('Water Data'!D14)))</f>
        <v/>
      </c>
      <c r="BU20" s="282" t="str">
        <f ca="true">+IF(OFFSET('Water Data'!$D$29,0,10*ROW('Water Data'!D14))="","",OFFSET('Water Data'!$D$29,0,10*ROW('Water Data'!D14)))</f>
        <v/>
      </c>
      <c r="BV20" s="282" t="str">
        <f ca="true">+IF(OFFSET('Water Data'!$E$27,0,10*ROW('Water Data'!E14))="","",OFFSET('Water Data'!$E$27,0,10*ROW('Water Data'!E14)))</f>
        <v/>
      </c>
      <c r="BW20" s="282" t="str">
        <f ca="true">+IF(OFFSET('Water Data'!$E$28,0,10*ROW('Water Data'!E14))="","",OFFSET('Water Data'!$E$28,0,10*ROW('Water Data'!E14)))</f>
        <v/>
      </c>
      <c r="BX20" s="282" t="str">
        <f ca="true">+IF(OFFSET('Water Data'!$E$29,0,10*ROW('Water Data'!E14))="","",OFFSET('Water Data'!$E$29,0,10*ROW('Water Data'!E14)))</f>
        <v/>
      </c>
      <c r="BY20" s="282" t="str">
        <f ca="true">+IF(OFFSET('Water Data'!$F$27,0,10*ROW('Water Data'!F14))="","",OFFSET('Water Data'!$F$27,0,10*ROW('Water Data'!F14)))</f>
        <v/>
      </c>
      <c r="BZ20" s="282" t="str">
        <f ca="true">+IF(OFFSET('Water Data'!$F$28,0,10*ROW('Water Data'!F14))="","",OFFSET('Water Data'!$F$28,0,10*ROW('Water Data'!F14)))</f>
        <v/>
      </c>
      <c r="CA20" s="282" t="str">
        <f ca="true">+IF(OFFSET('Water Data'!$F$29,0,10*ROW('Water Data'!F14))="","",OFFSET('Water Data'!$F$29,0,10*ROW('Water Data'!F14)))</f>
        <v/>
      </c>
      <c r="CB20" s="282" t="str">
        <f ca="true">+IF(OFFSET('Water Data'!$G$27,0,10*ROW('Water Data'!G14))="","",OFFSET('Water Data'!$G$27,0,10*ROW('Water Data'!G14)))</f>
        <v/>
      </c>
      <c r="CC20" s="282" t="str">
        <f ca="true">+IF(OFFSET('Water Data'!$G$28,0,10*ROW('Water Data'!G14))="","",OFFSET('Water Data'!$G$28,0,10*ROW('Water Data'!G14)))</f>
        <v/>
      </c>
      <c r="CD20" s="282" t="str">
        <f ca="true">+IF(OFFSET('Water Data'!$G$29,0,10*ROW('Water Data'!G14))="","",OFFSET('Water Data'!$G$29,0,10*ROW('Water Data'!G14)))</f>
        <v/>
      </c>
      <c r="CE20" s="282" t="str">
        <f ca="true">+IF(OFFSET('Water Data'!$H$27,0,10*ROW('Water Data'!H14))="","",OFFSET('Water Data'!$H$27,0,10*ROW('Water Data'!H14)))</f>
        <v/>
      </c>
      <c r="CF20" s="282" t="str">
        <f ca="true">+IF(OFFSET('Water Data'!$H$28,0,10*ROW('Water Data'!H14))="","",OFFSET('Water Data'!$H$28,0,10*ROW('Water Data'!H14)))</f>
        <v/>
      </c>
      <c r="CG20" s="282" t="str">
        <f ca="true">+IF(OFFSET('Water Data'!$H$29,0,10*ROW('Water Data'!H14))="","",OFFSET('Water Data'!$H$29,0,10*ROW('Water Data'!H14)))</f>
        <v/>
      </c>
      <c r="CH20" s="282" t="str">
        <f ca="true">+IF(OFFSET('Water Data'!$I$27,0,10*ROW('Water Data'!I14))="","",OFFSET('Water Data'!$I$27,0,10*ROW('Water Data'!I14)))</f>
        <v/>
      </c>
      <c r="CI20" s="282" t="str">
        <f ca="true">+IF(OFFSET('Water Data'!$I$28,0,10*ROW('Water Data'!I14))="","",OFFSET('Water Data'!$I$28,0,10*ROW('Water Data'!I14)))</f>
        <v/>
      </c>
      <c r="CJ20" s="282" t="str">
        <f ca="true">+IF(OFFSET('Water Data'!$I$29,0,10*ROW('Water Data'!I14))="","",OFFSET('Water Data'!$I$29,0,10*ROW('Water Data'!I14)))</f>
        <v/>
      </c>
      <c r="CK20" s="282" t="str">
        <f ca="true">+IF(OFFSET('Sanitation Data'!$D$28,0,10*ROW('Sanitation Data'!D14))="","",OFFSET('Sanitation Data'!$D$28,0,10*ROW('Sanitation Data'!D14)))</f>
        <v/>
      </c>
      <c r="CL20" s="282" t="str">
        <f ca="true">+IF(OFFSET('Sanitation Data'!$D$29,0,10*ROW('Sanitation Data'!D14))="","",OFFSET('Sanitation Data'!$D$29,0,10*ROW('Sanitation Data'!D14)))</f>
        <v/>
      </c>
      <c r="CM20" s="282" t="str">
        <f ca="true">+IF(OFFSET('Sanitation Data'!$D$30,0,10*ROW('Sanitation Data'!D14))="","",OFFSET('Sanitation Data'!$D$30,0,10*ROW('Sanitation Data'!D14)))</f>
        <v/>
      </c>
      <c r="CN20" s="282" t="str">
        <f ca="true">+IF(OFFSET('Sanitation Data'!$D$31,0,10*ROW('Sanitation Data'!D14))="","",OFFSET('Sanitation Data'!$D$31,0,10*ROW('Sanitation Data'!D14)))</f>
        <v/>
      </c>
      <c r="CO20" s="282" t="str">
        <f ca="true">+IF(OFFSET('Sanitation Data'!$D$32,0,10*ROW('Sanitation Data'!D14))="","",OFFSET('Sanitation Data'!$D$32,0,10*ROW('Sanitation Data'!D14)))</f>
        <v/>
      </c>
      <c r="CP20" s="282" t="str">
        <f ca="true">+IF(OFFSET('Sanitation Data'!$E$28,0,10*ROW('Sanitation Data'!E14))="","",OFFSET('Sanitation Data'!$E$28,0,10*ROW('Sanitation Data'!E14)))</f>
        <v/>
      </c>
      <c r="CQ20" s="282" t="str">
        <f ca="true">+IF(OFFSET('Sanitation Data'!$E$29,0,10*ROW('Sanitation Data'!E14))="","",OFFSET('Sanitation Data'!$E$29,0,10*ROW('Sanitation Data'!E14)))</f>
        <v/>
      </c>
      <c r="CR20" s="282" t="str">
        <f ca="true">+IF(OFFSET('Sanitation Data'!$E$30,0,10*ROW('Sanitation Data'!E14))="","",OFFSET('Sanitation Data'!$E$30,0,10*ROW('Sanitation Data'!E14)))</f>
        <v/>
      </c>
      <c r="CS20" s="282" t="str">
        <f ca="true">+IF(OFFSET('Sanitation Data'!$E$31,0,10*ROW('Sanitation Data'!E14))="","",OFFSET('Sanitation Data'!$E$31,0,10*ROW('Sanitation Data'!E14)))</f>
        <v/>
      </c>
      <c r="CT20" s="282" t="str">
        <f ca="true">+IF(OFFSET('Sanitation Data'!$E$32,0,10*ROW('Sanitation Data'!E14))="","",OFFSET('Sanitation Data'!$E$32,0,10*ROW('Sanitation Data'!E14)))</f>
        <v/>
      </c>
      <c r="CU20" s="282" t="str">
        <f ca="true">+IF(OFFSET('Sanitation Data'!$F$28,0,10*ROW('Sanitation Data'!F14))="","",OFFSET('Sanitation Data'!$F$28,0,10*ROW('Sanitation Data'!F14)))</f>
        <v/>
      </c>
      <c r="CV20" s="282" t="str">
        <f ca="true">+IF(OFFSET('Sanitation Data'!$F$29,0,10*ROW('Sanitation Data'!F14))="","",OFFSET('Sanitation Data'!$F$29,0,10*ROW('Sanitation Data'!F14)))</f>
        <v/>
      </c>
      <c r="CW20" s="282" t="str">
        <f ca="true">+IF(OFFSET('Sanitation Data'!$F$30,0,10*ROW('Sanitation Data'!F14))="","",OFFSET('Sanitation Data'!$F$30,0,10*ROW('Sanitation Data'!F14)))</f>
        <v/>
      </c>
      <c r="CX20" s="282" t="str">
        <f ca="true">+IF(OFFSET('Sanitation Data'!$F$31,0,10*ROW('Sanitation Data'!F14))="","",OFFSET('Sanitation Data'!$F$31,0,10*ROW('Sanitation Data'!F14)))</f>
        <v/>
      </c>
      <c r="CY20" s="282" t="str">
        <f ca="true">+IF(OFFSET('Sanitation Data'!$F$32,0,10*ROW('Sanitation Data'!F14))="","",OFFSET('Sanitation Data'!$F$32,0,10*ROW('Sanitation Data'!F14)))</f>
        <v/>
      </c>
      <c r="CZ20" s="282" t="str">
        <f ca="true">+IF(OFFSET('Sanitation Data'!$G$28,0,10*ROW('Sanitation Data'!G14))="","",OFFSET('Sanitation Data'!$G$28,0,10*ROW('Sanitation Data'!G14)))</f>
        <v/>
      </c>
      <c r="DA20" s="282" t="str">
        <f ca="true">+IF(OFFSET('Sanitation Data'!$G$29,0,10*ROW('Sanitation Data'!G14))="","",OFFSET('Sanitation Data'!$G$29,0,10*ROW('Sanitation Data'!G14)))</f>
        <v/>
      </c>
      <c r="DB20" s="282" t="str">
        <f ca="true">+IF(OFFSET('Sanitation Data'!$G$30,0,10*ROW('Sanitation Data'!G14))="","",OFFSET('Sanitation Data'!$G$30,0,10*ROW('Sanitation Data'!G14)))</f>
        <v/>
      </c>
      <c r="DC20" s="282" t="str">
        <f ca="true">+IF(OFFSET('Sanitation Data'!$G$31,0,10*ROW('Sanitation Data'!G14))="","",OFFSET('Sanitation Data'!$G$31,0,10*ROW('Sanitation Data'!G14)))</f>
        <v/>
      </c>
      <c r="DD20" s="282" t="str">
        <f ca="true">+IF(OFFSET('Sanitation Data'!$G$32,0,10*ROW('Sanitation Data'!G14))="","",OFFSET('Sanitation Data'!$G$32,0,10*ROW('Sanitation Data'!G14)))</f>
        <v/>
      </c>
      <c r="DE20" s="282" t="str">
        <f ca="true">+IF(OFFSET('Sanitation Data'!$H$28,0,10*ROW('Sanitation Data'!H14))="","",OFFSET('Sanitation Data'!$H$28,0,10*ROW('Sanitation Data'!H14)))</f>
        <v/>
      </c>
      <c r="DF20" s="282" t="str">
        <f ca="true">+IF(OFFSET('Sanitation Data'!$H$29,0,10*ROW('Sanitation Data'!H14))="","",OFFSET('Sanitation Data'!$H$29,0,10*ROW('Sanitation Data'!H14)))</f>
        <v/>
      </c>
      <c r="DG20" s="282" t="str">
        <f ca="true">+IF(OFFSET('Sanitation Data'!$H$30,0,10*ROW('Sanitation Data'!H14))="","",OFFSET('Sanitation Data'!$H$30,0,10*ROW('Sanitation Data'!H14)))</f>
        <v/>
      </c>
      <c r="DH20" s="282" t="str">
        <f ca="true">+IF(OFFSET('Sanitation Data'!$H$31,0,10*ROW('Sanitation Data'!H14))="","",OFFSET('Sanitation Data'!$H$31,0,10*ROW('Sanitation Data'!H14)))</f>
        <v/>
      </c>
      <c r="DI20" s="282" t="str">
        <f ca="true">+IF(OFFSET('Sanitation Data'!$H$32,0,10*ROW('Sanitation Data'!H14))="","",OFFSET('Sanitation Data'!$H$32,0,10*ROW('Sanitation Data'!H14)))</f>
        <v/>
      </c>
      <c r="DJ20" s="282" t="str">
        <f ca="true">+IF(OFFSET('Sanitation Data'!$I$28,0,10*ROW('Sanitation Data'!I14))="","",OFFSET('Sanitation Data'!$I$28,0,10*ROW('Sanitation Data'!I14)))</f>
        <v/>
      </c>
      <c r="DK20" s="282" t="str">
        <f ca="true">+IF(OFFSET('Sanitation Data'!$I$29,0,10*ROW('Sanitation Data'!I14))="","",OFFSET('Sanitation Data'!$I$29,0,10*ROW('Sanitation Data'!I14)))</f>
        <v/>
      </c>
      <c r="DL20" s="282" t="str">
        <f ca="true">+IF(OFFSET('Sanitation Data'!$I$30,0,10*ROW('Sanitation Data'!I14))="","",OFFSET('Sanitation Data'!$I$30,0,10*ROW('Sanitation Data'!I14)))</f>
        <v/>
      </c>
      <c r="DM20" s="282" t="str">
        <f ca="true">+IF(OFFSET('Sanitation Data'!$I$31,0,10*ROW('Sanitation Data'!I14))="","",OFFSET('Sanitation Data'!$I$31,0,10*ROW('Sanitation Data'!I14)))</f>
        <v/>
      </c>
      <c r="DN20" s="282" t="str">
        <f ca="true">+IF(OFFSET('Sanitation Data'!$I$32,0,10*ROW('Sanitation Data'!I14))="","",OFFSET('Sanitation Data'!$I$32,0,10*ROW('Sanitation Data'!I14)))</f>
        <v/>
      </c>
      <c r="DO20" s="282" t="str">
        <f ca="true">+IF(OFFSET('Hygiene Data'!$D$11,0,10*ROW('Hygiene Data'!D14))="","",OFFSET('Hygiene Data'!$D$11,0,10*ROW('Hygiene Data'!D14)))</f>
        <v/>
      </c>
      <c r="DP20" s="282" t="str">
        <f ca="true">+IF(OFFSET('Hygiene Data'!$D$12,0,10*ROW('Hygiene Data'!D14))="","",OFFSET('Hygiene Data'!$D$12,0,10*ROW('Hygiene Data'!D14)))</f>
        <v/>
      </c>
      <c r="DQ20" s="282" t="str">
        <f ca="true">+IF(OFFSET('Hygiene Data'!$D$13,0,10*ROW('Hygiene Data'!D14))="","",OFFSET('Hygiene Data'!$D$13,0,10*ROW('Hygiene Data'!D14)))</f>
        <v/>
      </c>
      <c r="DR20" s="282" t="str">
        <f ca="true">+IF(OFFSET('Hygiene Data'!$E$11,0,10*ROW('Hygiene Data'!E14))="","",OFFSET('Hygiene Data'!$E$11,0,10*ROW('Hygiene Data'!E14)))</f>
        <v/>
      </c>
      <c r="DS20" s="282" t="str">
        <f ca="true">+IF(OFFSET('Hygiene Data'!$E$12,0,10*ROW('Hygiene Data'!E14))="","",OFFSET('Hygiene Data'!$E$12,0,10*ROW('Hygiene Data'!E14)))</f>
        <v/>
      </c>
      <c r="DT20" s="282" t="str">
        <f ca="true">+IF(OFFSET('Hygiene Data'!$E$13,0,10*ROW('Hygiene Data'!E14))="","",OFFSET('Hygiene Data'!$E$13,0,10*ROW('Hygiene Data'!E14)))</f>
        <v/>
      </c>
      <c r="DU20" s="282" t="str">
        <f ca="true">+IF(OFFSET('Hygiene Data'!$F$11,0,10*ROW('Hygiene Data'!F14))="","",OFFSET('Hygiene Data'!$F$11,0,10*ROW('Hygiene Data'!F14)))</f>
        <v/>
      </c>
      <c r="DV20" s="282" t="str">
        <f ca="true">+IF(OFFSET('Hygiene Data'!$F$12,0,10*ROW('Hygiene Data'!F14))="","",OFFSET('Hygiene Data'!$F$12,0,10*ROW('Hygiene Data'!F14)))</f>
        <v/>
      </c>
      <c r="DW20" s="282" t="str">
        <f ca="true">+IF(OFFSET('Hygiene Data'!$F$13,0,10*ROW('Hygiene Data'!F14))="","",OFFSET('Hygiene Data'!$F$13,0,10*ROW('Hygiene Data'!F14)))</f>
        <v/>
      </c>
      <c r="DX20" s="282" t="str">
        <f ca="true">+IF(OFFSET('Hygiene Data'!$G$11,0,10*ROW('Hygiene Data'!G14))="","",OFFSET('Hygiene Data'!$G$11,0,10*ROW('Hygiene Data'!G14)))</f>
        <v/>
      </c>
      <c r="DY20" s="282" t="str">
        <f ca="true">+IF(OFFSET('Hygiene Data'!$G$12,0,10*ROW('Hygiene Data'!G14))="","",OFFSET('Hygiene Data'!$G$12,0,10*ROW('Hygiene Data'!G14)))</f>
        <v/>
      </c>
      <c r="DZ20" s="282" t="str">
        <f ca="true">+IF(OFFSET('Hygiene Data'!$G$13,0,10*ROW('Hygiene Data'!G14))="","",OFFSET('Hygiene Data'!$G$13,0,10*ROW('Hygiene Data'!G14)))</f>
        <v/>
      </c>
      <c r="EA20" s="282" t="str">
        <f ca="true">+IF(OFFSET('Hygiene Data'!$H$11,0,10*ROW('Hygiene Data'!H14))="","",OFFSET('Hygiene Data'!$H$11,0,10*ROW('Hygiene Data'!H14)))</f>
        <v/>
      </c>
      <c r="EB20" s="282" t="str">
        <f ca="true">+IF(OFFSET('Hygiene Data'!$H$12,0,10*ROW('Hygiene Data'!H14))="","",OFFSET('Hygiene Data'!$H$12,0,10*ROW('Hygiene Data'!H14)))</f>
        <v/>
      </c>
      <c r="EC20" s="282" t="str">
        <f ca="true">+IF(OFFSET('Hygiene Data'!$H$13,0,10*ROW('Hygiene Data'!H14))="","",OFFSET('Hygiene Data'!$H$13,0,10*ROW('Hygiene Data'!H14)))</f>
        <v/>
      </c>
      <c r="ED20" s="282" t="str">
        <f ca="true">+IF(OFFSET('Hygiene Data'!$I$11,0,10*ROW('Hygiene Data'!I14))="","",OFFSET('Hygiene Data'!$I$11,0,10*ROW('Hygiene Data'!I14)))</f>
        <v/>
      </c>
      <c r="EE20" s="282" t="str">
        <f ca="true">+IF(OFFSET('Hygiene Data'!$I$12,0,10*ROW('Hygiene Data'!I14))="","",OFFSET('Hygiene Data'!$I$12,0,10*ROW('Hygiene Data'!I14)))</f>
        <v/>
      </c>
      <c r="EF20" s="282"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
      </c>
      <c r="B21" s="36" t="str">
        <f ca="true">+IF(OFFSET('Water Data'!$C$2,0,10*ROW('Water Data'!F15))="","",OFFSET('Water Data'!$C$2,0,10*ROW('Water Data'!F15)))</f>
        <v/>
      </c>
      <c r="C21" s="338" t="str">
        <f t="shared" ca="true" si="0"/>
        <v/>
      </c>
      <c r="D21" s="96"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6"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6"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6"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6"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6"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6"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6"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6"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6"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6"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6"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6"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6"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6"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6"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6"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6"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7"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7"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7"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7"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7"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7"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7"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7"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7"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7"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7"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7"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7"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7"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7"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7"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7"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7"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7"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7"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7"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7"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7"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7"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7"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7"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7"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7"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7"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7"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8"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8"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8"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8"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8"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8"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8"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8"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8"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8"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8"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8"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8"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8"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8"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8"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8"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8"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82"/>
      <c r="BS21" s="282" t="str">
        <f ca="true">+IF(OFFSET('Water Data'!$D$27,0,10*ROW('Water Data'!D15))="","",OFFSET('Water Data'!$D$27,0,10*ROW('Water Data'!D15)))</f>
        <v/>
      </c>
      <c r="BT21" s="282" t="str">
        <f ca="true">+IF(OFFSET('Water Data'!$D$28,0,10*ROW('Water Data'!D15))="","",OFFSET('Water Data'!$D$28,0,10*ROW('Water Data'!D15)))</f>
        <v/>
      </c>
      <c r="BU21" s="282" t="str">
        <f ca="true">+IF(OFFSET('Water Data'!$D$29,0,10*ROW('Water Data'!D15))="","",OFFSET('Water Data'!$D$29,0,10*ROW('Water Data'!D15)))</f>
        <v/>
      </c>
      <c r="BV21" s="282" t="str">
        <f ca="true">+IF(OFFSET('Water Data'!$E$27,0,10*ROW('Water Data'!E15))="","",OFFSET('Water Data'!$E$27,0,10*ROW('Water Data'!E15)))</f>
        <v/>
      </c>
      <c r="BW21" s="282" t="str">
        <f ca="true">+IF(OFFSET('Water Data'!$E$28,0,10*ROW('Water Data'!E15))="","",OFFSET('Water Data'!$E$28,0,10*ROW('Water Data'!E15)))</f>
        <v/>
      </c>
      <c r="BX21" s="282" t="str">
        <f ca="true">+IF(OFFSET('Water Data'!$E$29,0,10*ROW('Water Data'!E15))="","",OFFSET('Water Data'!$E$29,0,10*ROW('Water Data'!E15)))</f>
        <v/>
      </c>
      <c r="BY21" s="282" t="str">
        <f ca="true">+IF(OFFSET('Water Data'!$F$27,0,10*ROW('Water Data'!F15))="","",OFFSET('Water Data'!$F$27,0,10*ROW('Water Data'!F15)))</f>
        <v/>
      </c>
      <c r="BZ21" s="282" t="str">
        <f ca="true">+IF(OFFSET('Water Data'!$F$28,0,10*ROW('Water Data'!F15))="","",OFFSET('Water Data'!$F$28,0,10*ROW('Water Data'!F15)))</f>
        <v/>
      </c>
      <c r="CA21" s="282" t="str">
        <f ca="true">+IF(OFFSET('Water Data'!$F$29,0,10*ROW('Water Data'!F15))="","",OFFSET('Water Data'!$F$29,0,10*ROW('Water Data'!F15)))</f>
        <v/>
      </c>
      <c r="CB21" s="282" t="str">
        <f ca="true">+IF(OFFSET('Water Data'!$G$27,0,10*ROW('Water Data'!G15))="","",OFFSET('Water Data'!$G$27,0,10*ROW('Water Data'!G15)))</f>
        <v/>
      </c>
      <c r="CC21" s="282" t="str">
        <f ca="true">+IF(OFFSET('Water Data'!$G$28,0,10*ROW('Water Data'!G15))="","",OFFSET('Water Data'!$G$28,0,10*ROW('Water Data'!G15)))</f>
        <v/>
      </c>
      <c r="CD21" s="282" t="str">
        <f ca="true">+IF(OFFSET('Water Data'!$G$29,0,10*ROW('Water Data'!G15))="","",OFFSET('Water Data'!$G$29,0,10*ROW('Water Data'!G15)))</f>
        <v/>
      </c>
      <c r="CE21" s="282" t="str">
        <f ca="true">+IF(OFFSET('Water Data'!$H$27,0,10*ROW('Water Data'!H15))="","",OFFSET('Water Data'!$H$27,0,10*ROW('Water Data'!H15)))</f>
        <v/>
      </c>
      <c r="CF21" s="282" t="str">
        <f ca="true">+IF(OFFSET('Water Data'!$H$28,0,10*ROW('Water Data'!H15))="","",OFFSET('Water Data'!$H$28,0,10*ROW('Water Data'!H15)))</f>
        <v/>
      </c>
      <c r="CG21" s="282" t="str">
        <f ca="true">+IF(OFFSET('Water Data'!$H$29,0,10*ROW('Water Data'!H15))="","",OFFSET('Water Data'!$H$29,0,10*ROW('Water Data'!H15)))</f>
        <v/>
      </c>
      <c r="CH21" s="282" t="str">
        <f ca="true">+IF(OFFSET('Water Data'!$I$27,0,10*ROW('Water Data'!I15))="","",OFFSET('Water Data'!$I$27,0,10*ROW('Water Data'!I15)))</f>
        <v/>
      </c>
      <c r="CI21" s="282" t="str">
        <f ca="true">+IF(OFFSET('Water Data'!$I$28,0,10*ROW('Water Data'!I15))="","",OFFSET('Water Data'!$I$28,0,10*ROW('Water Data'!I15)))</f>
        <v/>
      </c>
      <c r="CJ21" s="282" t="str">
        <f ca="true">+IF(OFFSET('Water Data'!$I$29,0,10*ROW('Water Data'!I15))="","",OFFSET('Water Data'!$I$29,0,10*ROW('Water Data'!I15)))</f>
        <v/>
      </c>
      <c r="CK21" s="282" t="str">
        <f ca="true">+IF(OFFSET('Sanitation Data'!$D$28,0,10*ROW('Sanitation Data'!D15))="","",OFFSET('Sanitation Data'!$D$28,0,10*ROW('Sanitation Data'!D15)))</f>
        <v/>
      </c>
      <c r="CL21" s="282" t="str">
        <f ca="true">+IF(OFFSET('Sanitation Data'!$D$29,0,10*ROW('Sanitation Data'!D15))="","",OFFSET('Sanitation Data'!$D$29,0,10*ROW('Sanitation Data'!D15)))</f>
        <v/>
      </c>
      <c r="CM21" s="282" t="str">
        <f ca="true">+IF(OFFSET('Sanitation Data'!$D$30,0,10*ROW('Sanitation Data'!D15))="","",OFFSET('Sanitation Data'!$D$30,0,10*ROW('Sanitation Data'!D15)))</f>
        <v/>
      </c>
      <c r="CN21" s="282" t="str">
        <f ca="true">+IF(OFFSET('Sanitation Data'!$D$31,0,10*ROW('Sanitation Data'!D15))="","",OFFSET('Sanitation Data'!$D$31,0,10*ROW('Sanitation Data'!D15)))</f>
        <v/>
      </c>
      <c r="CO21" s="282" t="str">
        <f ca="true">+IF(OFFSET('Sanitation Data'!$D$32,0,10*ROW('Sanitation Data'!D15))="","",OFFSET('Sanitation Data'!$D$32,0,10*ROW('Sanitation Data'!D15)))</f>
        <v/>
      </c>
      <c r="CP21" s="282" t="str">
        <f ca="true">+IF(OFFSET('Sanitation Data'!$E$28,0,10*ROW('Sanitation Data'!E15))="","",OFFSET('Sanitation Data'!$E$28,0,10*ROW('Sanitation Data'!E15)))</f>
        <v/>
      </c>
      <c r="CQ21" s="282" t="str">
        <f ca="true">+IF(OFFSET('Sanitation Data'!$E$29,0,10*ROW('Sanitation Data'!E15))="","",OFFSET('Sanitation Data'!$E$29,0,10*ROW('Sanitation Data'!E15)))</f>
        <v/>
      </c>
      <c r="CR21" s="282" t="str">
        <f ca="true">+IF(OFFSET('Sanitation Data'!$E$30,0,10*ROW('Sanitation Data'!E15))="","",OFFSET('Sanitation Data'!$E$30,0,10*ROW('Sanitation Data'!E15)))</f>
        <v/>
      </c>
      <c r="CS21" s="282" t="str">
        <f ca="true">+IF(OFFSET('Sanitation Data'!$E$31,0,10*ROW('Sanitation Data'!E15))="","",OFFSET('Sanitation Data'!$E$31,0,10*ROW('Sanitation Data'!E15)))</f>
        <v/>
      </c>
      <c r="CT21" s="282" t="str">
        <f ca="true">+IF(OFFSET('Sanitation Data'!$E$32,0,10*ROW('Sanitation Data'!E15))="","",OFFSET('Sanitation Data'!$E$32,0,10*ROW('Sanitation Data'!E15)))</f>
        <v/>
      </c>
      <c r="CU21" s="282" t="str">
        <f ca="true">+IF(OFFSET('Sanitation Data'!$F$28,0,10*ROW('Sanitation Data'!F15))="","",OFFSET('Sanitation Data'!$F$28,0,10*ROW('Sanitation Data'!F15)))</f>
        <v/>
      </c>
      <c r="CV21" s="282" t="str">
        <f ca="true">+IF(OFFSET('Sanitation Data'!$F$29,0,10*ROW('Sanitation Data'!F15))="","",OFFSET('Sanitation Data'!$F$29,0,10*ROW('Sanitation Data'!F15)))</f>
        <v/>
      </c>
      <c r="CW21" s="282" t="str">
        <f ca="true">+IF(OFFSET('Sanitation Data'!$F$30,0,10*ROW('Sanitation Data'!F15))="","",OFFSET('Sanitation Data'!$F$30,0,10*ROW('Sanitation Data'!F15)))</f>
        <v/>
      </c>
      <c r="CX21" s="282" t="str">
        <f ca="true">+IF(OFFSET('Sanitation Data'!$F$31,0,10*ROW('Sanitation Data'!F15))="","",OFFSET('Sanitation Data'!$F$31,0,10*ROW('Sanitation Data'!F15)))</f>
        <v/>
      </c>
      <c r="CY21" s="282" t="str">
        <f ca="true">+IF(OFFSET('Sanitation Data'!$F$32,0,10*ROW('Sanitation Data'!F15))="","",OFFSET('Sanitation Data'!$F$32,0,10*ROW('Sanitation Data'!F15)))</f>
        <v/>
      </c>
      <c r="CZ21" s="282" t="str">
        <f ca="true">+IF(OFFSET('Sanitation Data'!$G$28,0,10*ROW('Sanitation Data'!G15))="","",OFFSET('Sanitation Data'!$G$28,0,10*ROW('Sanitation Data'!G15)))</f>
        <v/>
      </c>
      <c r="DA21" s="282" t="str">
        <f ca="true">+IF(OFFSET('Sanitation Data'!$G$29,0,10*ROW('Sanitation Data'!G15))="","",OFFSET('Sanitation Data'!$G$29,0,10*ROW('Sanitation Data'!G15)))</f>
        <v/>
      </c>
      <c r="DB21" s="282" t="str">
        <f ca="true">+IF(OFFSET('Sanitation Data'!$G$30,0,10*ROW('Sanitation Data'!G15))="","",OFFSET('Sanitation Data'!$G$30,0,10*ROW('Sanitation Data'!G15)))</f>
        <v/>
      </c>
      <c r="DC21" s="282" t="str">
        <f ca="true">+IF(OFFSET('Sanitation Data'!$G$31,0,10*ROW('Sanitation Data'!G15))="","",OFFSET('Sanitation Data'!$G$31,0,10*ROW('Sanitation Data'!G15)))</f>
        <v/>
      </c>
      <c r="DD21" s="282" t="str">
        <f ca="true">+IF(OFFSET('Sanitation Data'!$G$32,0,10*ROW('Sanitation Data'!G15))="","",OFFSET('Sanitation Data'!$G$32,0,10*ROW('Sanitation Data'!G15)))</f>
        <v/>
      </c>
      <c r="DE21" s="282" t="str">
        <f ca="true">+IF(OFFSET('Sanitation Data'!$H$28,0,10*ROW('Sanitation Data'!H15))="","",OFFSET('Sanitation Data'!$H$28,0,10*ROW('Sanitation Data'!H15)))</f>
        <v/>
      </c>
      <c r="DF21" s="282" t="str">
        <f ca="true">+IF(OFFSET('Sanitation Data'!$H$29,0,10*ROW('Sanitation Data'!H15))="","",OFFSET('Sanitation Data'!$H$29,0,10*ROW('Sanitation Data'!H15)))</f>
        <v/>
      </c>
      <c r="DG21" s="282" t="str">
        <f ca="true">+IF(OFFSET('Sanitation Data'!$H$30,0,10*ROW('Sanitation Data'!H15))="","",OFFSET('Sanitation Data'!$H$30,0,10*ROW('Sanitation Data'!H15)))</f>
        <v/>
      </c>
      <c r="DH21" s="282" t="str">
        <f ca="true">+IF(OFFSET('Sanitation Data'!$H$31,0,10*ROW('Sanitation Data'!H15))="","",OFFSET('Sanitation Data'!$H$31,0,10*ROW('Sanitation Data'!H15)))</f>
        <v/>
      </c>
      <c r="DI21" s="282" t="str">
        <f ca="true">+IF(OFFSET('Sanitation Data'!$H$32,0,10*ROW('Sanitation Data'!H15))="","",OFFSET('Sanitation Data'!$H$32,0,10*ROW('Sanitation Data'!H15)))</f>
        <v/>
      </c>
      <c r="DJ21" s="282" t="str">
        <f ca="true">+IF(OFFSET('Sanitation Data'!$I$28,0,10*ROW('Sanitation Data'!I15))="","",OFFSET('Sanitation Data'!$I$28,0,10*ROW('Sanitation Data'!I15)))</f>
        <v/>
      </c>
      <c r="DK21" s="282" t="str">
        <f ca="true">+IF(OFFSET('Sanitation Data'!$I$29,0,10*ROW('Sanitation Data'!I15))="","",OFFSET('Sanitation Data'!$I$29,0,10*ROW('Sanitation Data'!I15)))</f>
        <v/>
      </c>
      <c r="DL21" s="282" t="str">
        <f ca="true">+IF(OFFSET('Sanitation Data'!$I$30,0,10*ROW('Sanitation Data'!I15))="","",OFFSET('Sanitation Data'!$I$30,0,10*ROW('Sanitation Data'!I15)))</f>
        <v/>
      </c>
      <c r="DM21" s="282" t="str">
        <f ca="true">+IF(OFFSET('Sanitation Data'!$I$31,0,10*ROW('Sanitation Data'!I15))="","",OFFSET('Sanitation Data'!$I$31,0,10*ROW('Sanitation Data'!I15)))</f>
        <v/>
      </c>
      <c r="DN21" s="282" t="str">
        <f ca="true">+IF(OFFSET('Sanitation Data'!$I$32,0,10*ROW('Sanitation Data'!I15))="","",OFFSET('Sanitation Data'!$I$32,0,10*ROW('Sanitation Data'!I15)))</f>
        <v/>
      </c>
      <c r="DO21" s="282" t="str">
        <f ca="true">+IF(OFFSET('Hygiene Data'!$D$11,0,10*ROW('Hygiene Data'!D15))="","",OFFSET('Hygiene Data'!$D$11,0,10*ROW('Hygiene Data'!D15)))</f>
        <v/>
      </c>
      <c r="DP21" s="282" t="str">
        <f ca="true">+IF(OFFSET('Hygiene Data'!$D$12,0,10*ROW('Hygiene Data'!D15))="","",OFFSET('Hygiene Data'!$D$12,0,10*ROW('Hygiene Data'!D15)))</f>
        <v/>
      </c>
      <c r="DQ21" s="282" t="str">
        <f ca="true">+IF(OFFSET('Hygiene Data'!$D$13,0,10*ROW('Hygiene Data'!D15))="","",OFFSET('Hygiene Data'!$D$13,0,10*ROW('Hygiene Data'!D15)))</f>
        <v/>
      </c>
      <c r="DR21" s="282" t="str">
        <f ca="true">+IF(OFFSET('Hygiene Data'!$E$11,0,10*ROW('Hygiene Data'!E15))="","",OFFSET('Hygiene Data'!$E$11,0,10*ROW('Hygiene Data'!E15)))</f>
        <v/>
      </c>
      <c r="DS21" s="282" t="str">
        <f ca="true">+IF(OFFSET('Hygiene Data'!$E$12,0,10*ROW('Hygiene Data'!E15))="","",OFFSET('Hygiene Data'!$E$12,0,10*ROW('Hygiene Data'!E15)))</f>
        <v/>
      </c>
      <c r="DT21" s="282" t="str">
        <f ca="true">+IF(OFFSET('Hygiene Data'!$E$13,0,10*ROW('Hygiene Data'!E15))="","",OFFSET('Hygiene Data'!$E$13,0,10*ROW('Hygiene Data'!E15)))</f>
        <v/>
      </c>
      <c r="DU21" s="282" t="str">
        <f ca="true">+IF(OFFSET('Hygiene Data'!$F$11,0,10*ROW('Hygiene Data'!F15))="","",OFFSET('Hygiene Data'!$F$11,0,10*ROW('Hygiene Data'!F15)))</f>
        <v/>
      </c>
      <c r="DV21" s="282" t="str">
        <f ca="true">+IF(OFFSET('Hygiene Data'!$F$12,0,10*ROW('Hygiene Data'!F15))="","",OFFSET('Hygiene Data'!$F$12,0,10*ROW('Hygiene Data'!F15)))</f>
        <v/>
      </c>
      <c r="DW21" s="282" t="str">
        <f ca="true">+IF(OFFSET('Hygiene Data'!$F$13,0,10*ROW('Hygiene Data'!F15))="","",OFFSET('Hygiene Data'!$F$13,0,10*ROW('Hygiene Data'!F15)))</f>
        <v/>
      </c>
      <c r="DX21" s="282" t="str">
        <f ca="true">+IF(OFFSET('Hygiene Data'!$G$11,0,10*ROW('Hygiene Data'!G15))="","",OFFSET('Hygiene Data'!$G$11,0,10*ROW('Hygiene Data'!G15)))</f>
        <v/>
      </c>
      <c r="DY21" s="282" t="str">
        <f ca="true">+IF(OFFSET('Hygiene Data'!$G$12,0,10*ROW('Hygiene Data'!G15))="","",OFFSET('Hygiene Data'!$G$12,0,10*ROW('Hygiene Data'!G15)))</f>
        <v/>
      </c>
      <c r="DZ21" s="282" t="str">
        <f ca="true">+IF(OFFSET('Hygiene Data'!$G$13,0,10*ROW('Hygiene Data'!G15))="","",OFFSET('Hygiene Data'!$G$13,0,10*ROW('Hygiene Data'!G15)))</f>
        <v/>
      </c>
      <c r="EA21" s="282" t="str">
        <f ca="true">+IF(OFFSET('Hygiene Data'!$H$11,0,10*ROW('Hygiene Data'!H15))="","",OFFSET('Hygiene Data'!$H$11,0,10*ROW('Hygiene Data'!H15)))</f>
        <v/>
      </c>
      <c r="EB21" s="282" t="str">
        <f ca="true">+IF(OFFSET('Hygiene Data'!$H$12,0,10*ROW('Hygiene Data'!H15))="","",OFFSET('Hygiene Data'!$H$12,0,10*ROW('Hygiene Data'!H15)))</f>
        <v/>
      </c>
      <c r="EC21" s="282" t="str">
        <f ca="true">+IF(OFFSET('Hygiene Data'!$H$13,0,10*ROW('Hygiene Data'!H15))="","",OFFSET('Hygiene Data'!$H$13,0,10*ROW('Hygiene Data'!H15)))</f>
        <v/>
      </c>
      <c r="ED21" s="282" t="str">
        <f ca="true">+IF(OFFSET('Hygiene Data'!$I$11,0,10*ROW('Hygiene Data'!I15))="","",OFFSET('Hygiene Data'!$I$11,0,10*ROW('Hygiene Data'!I15)))</f>
        <v/>
      </c>
      <c r="EE21" s="282" t="str">
        <f ca="true">+IF(OFFSET('Hygiene Data'!$I$12,0,10*ROW('Hygiene Data'!I15))="","",OFFSET('Hygiene Data'!$I$12,0,10*ROW('Hygiene Data'!I15)))</f>
        <v/>
      </c>
      <c r="EF21" s="282"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
      </c>
      <c r="B22" s="36" t="str">
        <f ca="true">+IF(OFFSET('Water Data'!$C$2,0,10*ROW('Water Data'!F16))="","",OFFSET('Water Data'!$C$2,0,10*ROW('Water Data'!F16)))</f>
        <v/>
      </c>
      <c r="C22" s="338" t="str">
        <f t="shared" ca="true" si="0"/>
        <v/>
      </c>
      <c r="D22" s="96"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6"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6"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6"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6"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6"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6"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6"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6"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6"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6"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6"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6"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6"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6"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6"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6"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6"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7"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7"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7"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7"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7"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7"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7"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7"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7"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7"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7"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7"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7"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7"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7"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7"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7"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7"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7"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7"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7"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7"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7"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7"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7"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7"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7"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7"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7"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7"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8"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8"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8"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8"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8"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8"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8"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8"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8"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8"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8"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8"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8"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8"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8"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8"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8"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8"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82"/>
      <c r="BS22" s="282" t="str">
        <f ca="true">+IF(OFFSET('Water Data'!$D$27,0,10*ROW('Water Data'!D16))="","",OFFSET('Water Data'!$D$27,0,10*ROW('Water Data'!D16)))</f>
        <v/>
      </c>
      <c r="BT22" s="282" t="str">
        <f ca="true">+IF(OFFSET('Water Data'!$D$28,0,10*ROW('Water Data'!D16))="","",OFFSET('Water Data'!$D$28,0,10*ROW('Water Data'!D16)))</f>
        <v/>
      </c>
      <c r="BU22" s="282" t="str">
        <f ca="true">+IF(OFFSET('Water Data'!$D$29,0,10*ROW('Water Data'!D16))="","",OFFSET('Water Data'!$D$29,0,10*ROW('Water Data'!D16)))</f>
        <v/>
      </c>
      <c r="BV22" s="282" t="str">
        <f ca="true">+IF(OFFSET('Water Data'!$E$27,0,10*ROW('Water Data'!E16))="","",OFFSET('Water Data'!$E$27,0,10*ROW('Water Data'!E16)))</f>
        <v/>
      </c>
      <c r="BW22" s="282" t="str">
        <f ca="true">+IF(OFFSET('Water Data'!$E$28,0,10*ROW('Water Data'!E16))="","",OFFSET('Water Data'!$E$28,0,10*ROW('Water Data'!E16)))</f>
        <v/>
      </c>
      <c r="BX22" s="282" t="str">
        <f ca="true">+IF(OFFSET('Water Data'!$E$29,0,10*ROW('Water Data'!E16))="","",OFFSET('Water Data'!$E$29,0,10*ROW('Water Data'!E16)))</f>
        <v/>
      </c>
      <c r="BY22" s="282" t="str">
        <f ca="true">+IF(OFFSET('Water Data'!$F$27,0,10*ROW('Water Data'!F16))="","",OFFSET('Water Data'!$F$27,0,10*ROW('Water Data'!F16)))</f>
        <v/>
      </c>
      <c r="BZ22" s="282" t="str">
        <f ca="true">+IF(OFFSET('Water Data'!$F$28,0,10*ROW('Water Data'!F16))="","",OFFSET('Water Data'!$F$28,0,10*ROW('Water Data'!F16)))</f>
        <v/>
      </c>
      <c r="CA22" s="282" t="str">
        <f ca="true">+IF(OFFSET('Water Data'!$F$29,0,10*ROW('Water Data'!F16))="","",OFFSET('Water Data'!$F$29,0,10*ROW('Water Data'!F16)))</f>
        <v/>
      </c>
      <c r="CB22" s="282" t="str">
        <f ca="true">+IF(OFFSET('Water Data'!$G$27,0,10*ROW('Water Data'!G16))="","",OFFSET('Water Data'!$G$27,0,10*ROW('Water Data'!G16)))</f>
        <v/>
      </c>
      <c r="CC22" s="282" t="str">
        <f ca="true">+IF(OFFSET('Water Data'!$G$28,0,10*ROW('Water Data'!G16))="","",OFFSET('Water Data'!$G$28,0,10*ROW('Water Data'!G16)))</f>
        <v/>
      </c>
      <c r="CD22" s="282" t="str">
        <f ca="true">+IF(OFFSET('Water Data'!$G$29,0,10*ROW('Water Data'!G16))="","",OFFSET('Water Data'!$G$29,0,10*ROW('Water Data'!G16)))</f>
        <v/>
      </c>
      <c r="CE22" s="282" t="str">
        <f ca="true">+IF(OFFSET('Water Data'!$H$27,0,10*ROW('Water Data'!H16))="","",OFFSET('Water Data'!$H$27,0,10*ROW('Water Data'!H16)))</f>
        <v/>
      </c>
      <c r="CF22" s="282" t="str">
        <f ca="true">+IF(OFFSET('Water Data'!$H$28,0,10*ROW('Water Data'!H16))="","",OFFSET('Water Data'!$H$28,0,10*ROW('Water Data'!H16)))</f>
        <v/>
      </c>
      <c r="CG22" s="282" t="str">
        <f ca="true">+IF(OFFSET('Water Data'!$H$29,0,10*ROW('Water Data'!H16))="","",OFFSET('Water Data'!$H$29,0,10*ROW('Water Data'!H16)))</f>
        <v/>
      </c>
      <c r="CH22" s="282" t="str">
        <f ca="true">+IF(OFFSET('Water Data'!$I$27,0,10*ROW('Water Data'!I16))="","",OFFSET('Water Data'!$I$27,0,10*ROW('Water Data'!I16)))</f>
        <v/>
      </c>
      <c r="CI22" s="282" t="str">
        <f ca="true">+IF(OFFSET('Water Data'!$I$28,0,10*ROW('Water Data'!I16))="","",OFFSET('Water Data'!$I$28,0,10*ROW('Water Data'!I16)))</f>
        <v/>
      </c>
      <c r="CJ22" s="282" t="str">
        <f ca="true">+IF(OFFSET('Water Data'!$I$29,0,10*ROW('Water Data'!I16))="","",OFFSET('Water Data'!$I$29,0,10*ROW('Water Data'!I16)))</f>
        <v/>
      </c>
      <c r="CK22" s="282" t="str">
        <f ca="true">+IF(OFFSET('Sanitation Data'!$D$28,0,10*ROW('Sanitation Data'!D16))="","",OFFSET('Sanitation Data'!$D$28,0,10*ROW('Sanitation Data'!D16)))</f>
        <v/>
      </c>
      <c r="CL22" s="282" t="str">
        <f ca="true">+IF(OFFSET('Sanitation Data'!$D$29,0,10*ROW('Sanitation Data'!D16))="","",OFFSET('Sanitation Data'!$D$29,0,10*ROW('Sanitation Data'!D16)))</f>
        <v/>
      </c>
      <c r="CM22" s="282" t="str">
        <f ca="true">+IF(OFFSET('Sanitation Data'!$D$30,0,10*ROW('Sanitation Data'!D16))="","",OFFSET('Sanitation Data'!$D$30,0,10*ROW('Sanitation Data'!D16)))</f>
        <v/>
      </c>
      <c r="CN22" s="282" t="str">
        <f ca="true">+IF(OFFSET('Sanitation Data'!$D$31,0,10*ROW('Sanitation Data'!D16))="","",OFFSET('Sanitation Data'!$D$31,0,10*ROW('Sanitation Data'!D16)))</f>
        <v/>
      </c>
      <c r="CO22" s="282" t="str">
        <f ca="true">+IF(OFFSET('Sanitation Data'!$D$32,0,10*ROW('Sanitation Data'!D16))="","",OFFSET('Sanitation Data'!$D$32,0,10*ROW('Sanitation Data'!D16)))</f>
        <v/>
      </c>
      <c r="CP22" s="282" t="str">
        <f ca="true">+IF(OFFSET('Sanitation Data'!$E$28,0,10*ROW('Sanitation Data'!E16))="","",OFFSET('Sanitation Data'!$E$28,0,10*ROW('Sanitation Data'!E16)))</f>
        <v/>
      </c>
      <c r="CQ22" s="282" t="str">
        <f ca="true">+IF(OFFSET('Sanitation Data'!$E$29,0,10*ROW('Sanitation Data'!E16))="","",OFFSET('Sanitation Data'!$E$29,0,10*ROW('Sanitation Data'!E16)))</f>
        <v/>
      </c>
      <c r="CR22" s="282" t="str">
        <f ca="true">+IF(OFFSET('Sanitation Data'!$E$30,0,10*ROW('Sanitation Data'!E16))="","",OFFSET('Sanitation Data'!$E$30,0,10*ROW('Sanitation Data'!E16)))</f>
        <v/>
      </c>
      <c r="CS22" s="282" t="str">
        <f ca="true">+IF(OFFSET('Sanitation Data'!$E$31,0,10*ROW('Sanitation Data'!E16))="","",OFFSET('Sanitation Data'!$E$31,0,10*ROW('Sanitation Data'!E16)))</f>
        <v/>
      </c>
      <c r="CT22" s="282" t="str">
        <f ca="true">+IF(OFFSET('Sanitation Data'!$E$32,0,10*ROW('Sanitation Data'!E16))="","",OFFSET('Sanitation Data'!$E$32,0,10*ROW('Sanitation Data'!E16)))</f>
        <v/>
      </c>
      <c r="CU22" s="282" t="str">
        <f ca="true">+IF(OFFSET('Sanitation Data'!$F$28,0,10*ROW('Sanitation Data'!F16))="","",OFFSET('Sanitation Data'!$F$28,0,10*ROW('Sanitation Data'!F16)))</f>
        <v/>
      </c>
      <c r="CV22" s="282" t="str">
        <f ca="true">+IF(OFFSET('Sanitation Data'!$F$29,0,10*ROW('Sanitation Data'!F16))="","",OFFSET('Sanitation Data'!$F$29,0,10*ROW('Sanitation Data'!F16)))</f>
        <v/>
      </c>
      <c r="CW22" s="282" t="str">
        <f ca="true">+IF(OFFSET('Sanitation Data'!$F$30,0,10*ROW('Sanitation Data'!F16))="","",OFFSET('Sanitation Data'!$F$30,0,10*ROW('Sanitation Data'!F16)))</f>
        <v/>
      </c>
      <c r="CX22" s="282" t="str">
        <f ca="true">+IF(OFFSET('Sanitation Data'!$F$31,0,10*ROW('Sanitation Data'!F16))="","",OFFSET('Sanitation Data'!$F$31,0,10*ROW('Sanitation Data'!F16)))</f>
        <v/>
      </c>
      <c r="CY22" s="282" t="str">
        <f ca="true">+IF(OFFSET('Sanitation Data'!$F$32,0,10*ROW('Sanitation Data'!F16))="","",OFFSET('Sanitation Data'!$F$32,0,10*ROW('Sanitation Data'!F16)))</f>
        <v/>
      </c>
      <c r="CZ22" s="282" t="str">
        <f ca="true">+IF(OFFSET('Sanitation Data'!$G$28,0,10*ROW('Sanitation Data'!G16))="","",OFFSET('Sanitation Data'!$G$28,0,10*ROW('Sanitation Data'!G16)))</f>
        <v/>
      </c>
      <c r="DA22" s="282" t="str">
        <f ca="true">+IF(OFFSET('Sanitation Data'!$G$29,0,10*ROW('Sanitation Data'!G16))="","",OFFSET('Sanitation Data'!$G$29,0,10*ROW('Sanitation Data'!G16)))</f>
        <v/>
      </c>
      <c r="DB22" s="282" t="str">
        <f ca="true">+IF(OFFSET('Sanitation Data'!$G$30,0,10*ROW('Sanitation Data'!G16))="","",OFFSET('Sanitation Data'!$G$30,0,10*ROW('Sanitation Data'!G16)))</f>
        <v/>
      </c>
      <c r="DC22" s="282" t="str">
        <f ca="true">+IF(OFFSET('Sanitation Data'!$G$31,0,10*ROW('Sanitation Data'!G16))="","",OFFSET('Sanitation Data'!$G$31,0,10*ROW('Sanitation Data'!G16)))</f>
        <v/>
      </c>
      <c r="DD22" s="282" t="str">
        <f ca="true">+IF(OFFSET('Sanitation Data'!$G$32,0,10*ROW('Sanitation Data'!G16))="","",OFFSET('Sanitation Data'!$G$32,0,10*ROW('Sanitation Data'!G16)))</f>
        <v/>
      </c>
      <c r="DE22" s="282" t="str">
        <f ca="true">+IF(OFFSET('Sanitation Data'!$H$28,0,10*ROW('Sanitation Data'!H16))="","",OFFSET('Sanitation Data'!$H$28,0,10*ROW('Sanitation Data'!H16)))</f>
        <v/>
      </c>
      <c r="DF22" s="282" t="str">
        <f ca="true">+IF(OFFSET('Sanitation Data'!$H$29,0,10*ROW('Sanitation Data'!H16))="","",OFFSET('Sanitation Data'!$H$29,0,10*ROW('Sanitation Data'!H16)))</f>
        <v/>
      </c>
      <c r="DG22" s="282" t="str">
        <f ca="true">+IF(OFFSET('Sanitation Data'!$H$30,0,10*ROW('Sanitation Data'!H16))="","",OFFSET('Sanitation Data'!$H$30,0,10*ROW('Sanitation Data'!H16)))</f>
        <v/>
      </c>
      <c r="DH22" s="282" t="str">
        <f ca="true">+IF(OFFSET('Sanitation Data'!$H$31,0,10*ROW('Sanitation Data'!H16))="","",OFFSET('Sanitation Data'!$H$31,0,10*ROW('Sanitation Data'!H16)))</f>
        <v/>
      </c>
      <c r="DI22" s="282" t="str">
        <f ca="true">+IF(OFFSET('Sanitation Data'!$H$32,0,10*ROW('Sanitation Data'!H16))="","",OFFSET('Sanitation Data'!$H$32,0,10*ROW('Sanitation Data'!H16)))</f>
        <v/>
      </c>
      <c r="DJ22" s="282" t="str">
        <f ca="true">+IF(OFFSET('Sanitation Data'!$I$28,0,10*ROW('Sanitation Data'!I16))="","",OFFSET('Sanitation Data'!$I$28,0,10*ROW('Sanitation Data'!I16)))</f>
        <v/>
      </c>
      <c r="DK22" s="282" t="str">
        <f ca="true">+IF(OFFSET('Sanitation Data'!$I$29,0,10*ROW('Sanitation Data'!I16))="","",OFFSET('Sanitation Data'!$I$29,0,10*ROW('Sanitation Data'!I16)))</f>
        <v/>
      </c>
      <c r="DL22" s="282" t="str">
        <f ca="true">+IF(OFFSET('Sanitation Data'!$I$30,0,10*ROW('Sanitation Data'!I16))="","",OFFSET('Sanitation Data'!$I$30,0,10*ROW('Sanitation Data'!I16)))</f>
        <v/>
      </c>
      <c r="DM22" s="282" t="str">
        <f ca="true">+IF(OFFSET('Sanitation Data'!$I$31,0,10*ROW('Sanitation Data'!I16))="","",OFFSET('Sanitation Data'!$I$31,0,10*ROW('Sanitation Data'!I16)))</f>
        <v/>
      </c>
      <c r="DN22" s="282" t="str">
        <f ca="true">+IF(OFFSET('Sanitation Data'!$I$32,0,10*ROW('Sanitation Data'!I16))="","",OFFSET('Sanitation Data'!$I$32,0,10*ROW('Sanitation Data'!I16)))</f>
        <v/>
      </c>
      <c r="DO22" s="282" t="str">
        <f ca="true">+IF(OFFSET('Hygiene Data'!$D$11,0,10*ROW('Hygiene Data'!D16))="","",OFFSET('Hygiene Data'!$D$11,0,10*ROW('Hygiene Data'!D16)))</f>
        <v/>
      </c>
      <c r="DP22" s="282" t="str">
        <f ca="true">+IF(OFFSET('Hygiene Data'!$D$12,0,10*ROW('Hygiene Data'!D16))="","",OFFSET('Hygiene Data'!$D$12,0,10*ROW('Hygiene Data'!D16)))</f>
        <v/>
      </c>
      <c r="DQ22" s="282" t="str">
        <f ca="true">+IF(OFFSET('Hygiene Data'!$D$13,0,10*ROW('Hygiene Data'!D16))="","",OFFSET('Hygiene Data'!$D$13,0,10*ROW('Hygiene Data'!D16)))</f>
        <v/>
      </c>
      <c r="DR22" s="282" t="str">
        <f ca="true">+IF(OFFSET('Hygiene Data'!$E$11,0,10*ROW('Hygiene Data'!E16))="","",OFFSET('Hygiene Data'!$E$11,0,10*ROW('Hygiene Data'!E16)))</f>
        <v/>
      </c>
      <c r="DS22" s="282" t="str">
        <f ca="true">+IF(OFFSET('Hygiene Data'!$E$12,0,10*ROW('Hygiene Data'!E16))="","",OFFSET('Hygiene Data'!$E$12,0,10*ROW('Hygiene Data'!E16)))</f>
        <v/>
      </c>
      <c r="DT22" s="282" t="str">
        <f ca="true">+IF(OFFSET('Hygiene Data'!$E$13,0,10*ROW('Hygiene Data'!E16))="","",OFFSET('Hygiene Data'!$E$13,0,10*ROW('Hygiene Data'!E16)))</f>
        <v/>
      </c>
      <c r="DU22" s="282" t="str">
        <f ca="true">+IF(OFFSET('Hygiene Data'!$F$11,0,10*ROW('Hygiene Data'!F16))="","",OFFSET('Hygiene Data'!$F$11,0,10*ROW('Hygiene Data'!F16)))</f>
        <v/>
      </c>
      <c r="DV22" s="282" t="str">
        <f ca="true">+IF(OFFSET('Hygiene Data'!$F$12,0,10*ROW('Hygiene Data'!F16))="","",OFFSET('Hygiene Data'!$F$12,0,10*ROW('Hygiene Data'!F16)))</f>
        <v/>
      </c>
      <c r="DW22" s="282" t="str">
        <f ca="true">+IF(OFFSET('Hygiene Data'!$F$13,0,10*ROW('Hygiene Data'!F16))="","",OFFSET('Hygiene Data'!$F$13,0,10*ROW('Hygiene Data'!F16)))</f>
        <v/>
      </c>
      <c r="DX22" s="282" t="str">
        <f ca="true">+IF(OFFSET('Hygiene Data'!$G$11,0,10*ROW('Hygiene Data'!G16))="","",OFFSET('Hygiene Data'!$G$11,0,10*ROW('Hygiene Data'!G16)))</f>
        <v/>
      </c>
      <c r="DY22" s="282" t="str">
        <f ca="true">+IF(OFFSET('Hygiene Data'!$G$12,0,10*ROW('Hygiene Data'!G16))="","",OFFSET('Hygiene Data'!$G$12,0,10*ROW('Hygiene Data'!G16)))</f>
        <v/>
      </c>
      <c r="DZ22" s="282" t="str">
        <f ca="true">+IF(OFFSET('Hygiene Data'!$G$13,0,10*ROW('Hygiene Data'!G16))="","",OFFSET('Hygiene Data'!$G$13,0,10*ROW('Hygiene Data'!G16)))</f>
        <v/>
      </c>
      <c r="EA22" s="282" t="str">
        <f ca="true">+IF(OFFSET('Hygiene Data'!$H$11,0,10*ROW('Hygiene Data'!H16))="","",OFFSET('Hygiene Data'!$H$11,0,10*ROW('Hygiene Data'!H16)))</f>
        <v/>
      </c>
      <c r="EB22" s="282" t="str">
        <f ca="true">+IF(OFFSET('Hygiene Data'!$H$12,0,10*ROW('Hygiene Data'!H16))="","",OFFSET('Hygiene Data'!$H$12,0,10*ROW('Hygiene Data'!H16)))</f>
        <v/>
      </c>
      <c r="EC22" s="282" t="str">
        <f ca="true">+IF(OFFSET('Hygiene Data'!$H$13,0,10*ROW('Hygiene Data'!H16))="","",OFFSET('Hygiene Data'!$H$13,0,10*ROW('Hygiene Data'!H16)))</f>
        <v/>
      </c>
      <c r="ED22" s="282" t="str">
        <f ca="true">+IF(OFFSET('Hygiene Data'!$I$11,0,10*ROW('Hygiene Data'!I16))="","",OFFSET('Hygiene Data'!$I$11,0,10*ROW('Hygiene Data'!I16)))</f>
        <v/>
      </c>
      <c r="EE22" s="282" t="str">
        <f ca="true">+IF(OFFSET('Hygiene Data'!$I$12,0,10*ROW('Hygiene Data'!I16))="","",OFFSET('Hygiene Data'!$I$12,0,10*ROW('Hygiene Data'!I16)))</f>
        <v/>
      </c>
      <c r="EF22" s="282"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
      </c>
      <c r="B23" s="36" t="str">
        <f ca="true">+IF(OFFSET('Water Data'!$C$2,0,10*ROW('Water Data'!F17))="","",OFFSET('Water Data'!$C$2,0,10*ROW('Water Data'!F17)))</f>
        <v/>
      </c>
      <c r="C23" s="338" t="str">
        <f t="shared" ca="true" si="0"/>
        <v/>
      </c>
      <c r="D23" s="96"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6"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6"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6"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6"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6"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6"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6"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6"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6"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6"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6"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6"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6"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6"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6"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6"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6"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7"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7"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7"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7"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7"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7"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7"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7"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7"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7"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7"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7"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7"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7"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7"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7"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7"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7"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7"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7"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7"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7"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7"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7"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7"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7"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7"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7"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7"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7"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8"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8"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8"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8"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8"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8"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8"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8"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8"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8"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8"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8"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8"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8"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8"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8"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8"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8"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82"/>
      <c r="BS23" s="282" t="str">
        <f ca="true">+IF(OFFSET('Water Data'!$D$27,0,10*ROW('Water Data'!D17))="","",OFFSET('Water Data'!$D$27,0,10*ROW('Water Data'!D17)))</f>
        <v/>
      </c>
      <c r="BT23" s="282" t="str">
        <f ca="true">+IF(OFFSET('Water Data'!$D$28,0,10*ROW('Water Data'!D17))="","",OFFSET('Water Data'!$D$28,0,10*ROW('Water Data'!D17)))</f>
        <v/>
      </c>
      <c r="BU23" s="282" t="str">
        <f ca="true">+IF(OFFSET('Water Data'!$D$29,0,10*ROW('Water Data'!D17))="","",OFFSET('Water Data'!$D$29,0,10*ROW('Water Data'!D17)))</f>
        <v/>
      </c>
      <c r="BV23" s="282" t="str">
        <f ca="true">+IF(OFFSET('Water Data'!$E$27,0,10*ROW('Water Data'!E17))="","",OFFSET('Water Data'!$E$27,0,10*ROW('Water Data'!E17)))</f>
        <v/>
      </c>
      <c r="BW23" s="282" t="str">
        <f ca="true">+IF(OFFSET('Water Data'!$E$28,0,10*ROW('Water Data'!E17))="","",OFFSET('Water Data'!$E$28,0,10*ROW('Water Data'!E17)))</f>
        <v/>
      </c>
      <c r="BX23" s="282" t="str">
        <f ca="true">+IF(OFFSET('Water Data'!$E$29,0,10*ROW('Water Data'!E17))="","",OFFSET('Water Data'!$E$29,0,10*ROW('Water Data'!E17)))</f>
        <v/>
      </c>
      <c r="BY23" s="282" t="str">
        <f ca="true">+IF(OFFSET('Water Data'!$F$27,0,10*ROW('Water Data'!F17))="","",OFFSET('Water Data'!$F$27,0,10*ROW('Water Data'!F17)))</f>
        <v/>
      </c>
      <c r="BZ23" s="282" t="str">
        <f ca="true">+IF(OFFSET('Water Data'!$F$28,0,10*ROW('Water Data'!F17))="","",OFFSET('Water Data'!$F$28,0,10*ROW('Water Data'!F17)))</f>
        <v/>
      </c>
      <c r="CA23" s="282" t="str">
        <f ca="true">+IF(OFFSET('Water Data'!$F$29,0,10*ROW('Water Data'!F17))="","",OFFSET('Water Data'!$F$29,0,10*ROW('Water Data'!F17)))</f>
        <v/>
      </c>
      <c r="CB23" s="282" t="str">
        <f ca="true">+IF(OFFSET('Water Data'!$G$27,0,10*ROW('Water Data'!G17))="","",OFFSET('Water Data'!$G$27,0,10*ROW('Water Data'!G17)))</f>
        <v/>
      </c>
      <c r="CC23" s="282" t="str">
        <f ca="true">+IF(OFFSET('Water Data'!$G$28,0,10*ROW('Water Data'!G17))="","",OFFSET('Water Data'!$G$28,0,10*ROW('Water Data'!G17)))</f>
        <v/>
      </c>
      <c r="CD23" s="282" t="str">
        <f ca="true">+IF(OFFSET('Water Data'!$G$29,0,10*ROW('Water Data'!G17))="","",OFFSET('Water Data'!$G$29,0,10*ROW('Water Data'!G17)))</f>
        <v/>
      </c>
      <c r="CE23" s="282" t="str">
        <f ca="true">+IF(OFFSET('Water Data'!$H$27,0,10*ROW('Water Data'!H17))="","",OFFSET('Water Data'!$H$27,0,10*ROW('Water Data'!H17)))</f>
        <v/>
      </c>
      <c r="CF23" s="282" t="str">
        <f ca="true">+IF(OFFSET('Water Data'!$H$28,0,10*ROW('Water Data'!H17))="","",OFFSET('Water Data'!$H$28,0,10*ROW('Water Data'!H17)))</f>
        <v/>
      </c>
      <c r="CG23" s="282" t="str">
        <f ca="true">+IF(OFFSET('Water Data'!$H$29,0,10*ROW('Water Data'!H17))="","",OFFSET('Water Data'!$H$29,0,10*ROW('Water Data'!H17)))</f>
        <v/>
      </c>
      <c r="CH23" s="282" t="str">
        <f ca="true">+IF(OFFSET('Water Data'!$I$27,0,10*ROW('Water Data'!I17))="","",OFFSET('Water Data'!$I$27,0,10*ROW('Water Data'!I17)))</f>
        <v/>
      </c>
      <c r="CI23" s="282" t="str">
        <f ca="true">+IF(OFFSET('Water Data'!$I$28,0,10*ROW('Water Data'!I17))="","",OFFSET('Water Data'!$I$28,0,10*ROW('Water Data'!I17)))</f>
        <v/>
      </c>
      <c r="CJ23" s="282" t="str">
        <f ca="true">+IF(OFFSET('Water Data'!$I$29,0,10*ROW('Water Data'!I17))="","",OFFSET('Water Data'!$I$29,0,10*ROW('Water Data'!I17)))</f>
        <v/>
      </c>
      <c r="CK23" s="282" t="str">
        <f ca="true">+IF(OFFSET('Sanitation Data'!$D$28,0,10*ROW('Sanitation Data'!D17))="","",OFFSET('Sanitation Data'!$D$28,0,10*ROW('Sanitation Data'!D17)))</f>
        <v/>
      </c>
      <c r="CL23" s="282" t="str">
        <f ca="true">+IF(OFFSET('Sanitation Data'!$D$29,0,10*ROW('Sanitation Data'!D17))="","",OFFSET('Sanitation Data'!$D$29,0,10*ROW('Sanitation Data'!D17)))</f>
        <v/>
      </c>
      <c r="CM23" s="282" t="str">
        <f ca="true">+IF(OFFSET('Sanitation Data'!$D$30,0,10*ROW('Sanitation Data'!D17))="","",OFFSET('Sanitation Data'!$D$30,0,10*ROW('Sanitation Data'!D17)))</f>
        <v/>
      </c>
      <c r="CN23" s="282" t="str">
        <f ca="true">+IF(OFFSET('Sanitation Data'!$D$31,0,10*ROW('Sanitation Data'!D17))="","",OFFSET('Sanitation Data'!$D$31,0,10*ROW('Sanitation Data'!D17)))</f>
        <v/>
      </c>
      <c r="CO23" s="282" t="str">
        <f ca="true">+IF(OFFSET('Sanitation Data'!$D$32,0,10*ROW('Sanitation Data'!D17))="","",OFFSET('Sanitation Data'!$D$32,0,10*ROW('Sanitation Data'!D17)))</f>
        <v/>
      </c>
      <c r="CP23" s="282" t="str">
        <f ca="true">+IF(OFFSET('Sanitation Data'!$E$28,0,10*ROW('Sanitation Data'!E17))="","",OFFSET('Sanitation Data'!$E$28,0,10*ROW('Sanitation Data'!E17)))</f>
        <v/>
      </c>
      <c r="CQ23" s="282" t="str">
        <f ca="true">+IF(OFFSET('Sanitation Data'!$E$29,0,10*ROW('Sanitation Data'!E17))="","",OFFSET('Sanitation Data'!$E$29,0,10*ROW('Sanitation Data'!E17)))</f>
        <v/>
      </c>
      <c r="CR23" s="282" t="str">
        <f ca="true">+IF(OFFSET('Sanitation Data'!$E$30,0,10*ROW('Sanitation Data'!E17))="","",OFFSET('Sanitation Data'!$E$30,0,10*ROW('Sanitation Data'!E17)))</f>
        <v/>
      </c>
      <c r="CS23" s="282" t="str">
        <f ca="true">+IF(OFFSET('Sanitation Data'!$E$31,0,10*ROW('Sanitation Data'!E17))="","",OFFSET('Sanitation Data'!$E$31,0,10*ROW('Sanitation Data'!E17)))</f>
        <v/>
      </c>
      <c r="CT23" s="282" t="str">
        <f ca="true">+IF(OFFSET('Sanitation Data'!$E$32,0,10*ROW('Sanitation Data'!E17))="","",OFFSET('Sanitation Data'!$E$32,0,10*ROW('Sanitation Data'!E17)))</f>
        <v/>
      </c>
      <c r="CU23" s="282" t="str">
        <f ca="true">+IF(OFFSET('Sanitation Data'!$F$28,0,10*ROW('Sanitation Data'!F17))="","",OFFSET('Sanitation Data'!$F$28,0,10*ROW('Sanitation Data'!F17)))</f>
        <v/>
      </c>
      <c r="CV23" s="282" t="str">
        <f ca="true">+IF(OFFSET('Sanitation Data'!$F$29,0,10*ROW('Sanitation Data'!F17))="","",OFFSET('Sanitation Data'!$F$29,0,10*ROW('Sanitation Data'!F17)))</f>
        <v/>
      </c>
      <c r="CW23" s="282" t="str">
        <f ca="true">+IF(OFFSET('Sanitation Data'!$F$30,0,10*ROW('Sanitation Data'!F17))="","",OFFSET('Sanitation Data'!$F$30,0,10*ROW('Sanitation Data'!F17)))</f>
        <v/>
      </c>
      <c r="CX23" s="282" t="str">
        <f ca="true">+IF(OFFSET('Sanitation Data'!$F$31,0,10*ROW('Sanitation Data'!F17))="","",OFFSET('Sanitation Data'!$F$31,0,10*ROW('Sanitation Data'!F17)))</f>
        <v/>
      </c>
      <c r="CY23" s="282" t="str">
        <f ca="true">+IF(OFFSET('Sanitation Data'!$F$32,0,10*ROW('Sanitation Data'!F17))="","",OFFSET('Sanitation Data'!$F$32,0,10*ROW('Sanitation Data'!F17)))</f>
        <v/>
      </c>
      <c r="CZ23" s="282" t="str">
        <f ca="true">+IF(OFFSET('Sanitation Data'!$G$28,0,10*ROW('Sanitation Data'!G17))="","",OFFSET('Sanitation Data'!$G$28,0,10*ROW('Sanitation Data'!G17)))</f>
        <v/>
      </c>
      <c r="DA23" s="282" t="str">
        <f ca="true">+IF(OFFSET('Sanitation Data'!$G$29,0,10*ROW('Sanitation Data'!G17))="","",OFFSET('Sanitation Data'!$G$29,0,10*ROW('Sanitation Data'!G17)))</f>
        <v/>
      </c>
      <c r="DB23" s="282" t="str">
        <f ca="true">+IF(OFFSET('Sanitation Data'!$G$30,0,10*ROW('Sanitation Data'!G17))="","",OFFSET('Sanitation Data'!$G$30,0,10*ROW('Sanitation Data'!G17)))</f>
        <v/>
      </c>
      <c r="DC23" s="282" t="str">
        <f ca="true">+IF(OFFSET('Sanitation Data'!$G$31,0,10*ROW('Sanitation Data'!G17))="","",OFFSET('Sanitation Data'!$G$31,0,10*ROW('Sanitation Data'!G17)))</f>
        <v/>
      </c>
      <c r="DD23" s="282" t="str">
        <f ca="true">+IF(OFFSET('Sanitation Data'!$G$32,0,10*ROW('Sanitation Data'!G17))="","",OFFSET('Sanitation Data'!$G$32,0,10*ROW('Sanitation Data'!G17)))</f>
        <v/>
      </c>
      <c r="DE23" s="282" t="str">
        <f ca="true">+IF(OFFSET('Sanitation Data'!$H$28,0,10*ROW('Sanitation Data'!H17))="","",OFFSET('Sanitation Data'!$H$28,0,10*ROW('Sanitation Data'!H17)))</f>
        <v/>
      </c>
      <c r="DF23" s="282" t="str">
        <f ca="true">+IF(OFFSET('Sanitation Data'!$H$29,0,10*ROW('Sanitation Data'!H17))="","",OFFSET('Sanitation Data'!$H$29,0,10*ROW('Sanitation Data'!H17)))</f>
        <v/>
      </c>
      <c r="DG23" s="282" t="str">
        <f ca="true">+IF(OFFSET('Sanitation Data'!$H$30,0,10*ROW('Sanitation Data'!H17))="","",OFFSET('Sanitation Data'!$H$30,0,10*ROW('Sanitation Data'!H17)))</f>
        <v/>
      </c>
      <c r="DH23" s="282" t="str">
        <f ca="true">+IF(OFFSET('Sanitation Data'!$H$31,0,10*ROW('Sanitation Data'!H17))="","",OFFSET('Sanitation Data'!$H$31,0,10*ROW('Sanitation Data'!H17)))</f>
        <v/>
      </c>
      <c r="DI23" s="282" t="str">
        <f ca="true">+IF(OFFSET('Sanitation Data'!$H$32,0,10*ROW('Sanitation Data'!H17))="","",OFFSET('Sanitation Data'!$H$32,0,10*ROW('Sanitation Data'!H17)))</f>
        <v/>
      </c>
      <c r="DJ23" s="282" t="str">
        <f ca="true">+IF(OFFSET('Sanitation Data'!$I$28,0,10*ROW('Sanitation Data'!I17))="","",OFFSET('Sanitation Data'!$I$28,0,10*ROW('Sanitation Data'!I17)))</f>
        <v/>
      </c>
      <c r="DK23" s="282" t="str">
        <f ca="true">+IF(OFFSET('Sanitation Data'!$I$29,0,10*ROW('Sanitation Data'!I17))="","",OFFSET('Sanitation Data'!$I$29,0,10*ROW('Sanitation Data'!I17)))</f>
        <v/>
      </c>
      <c r="DL23" s="282" t="str">
        <f ca="true">+IF(OFFSET('Sanitation Data'!$I$30,0,10*ROW('Sanitation Data'!I17))="","",OFFSET('Sanitation Data'!$I$30,0,10*ROW('Sanitation Data'!I17)))</f>
        <v/>
      </c>
      <c r="DM23" s="282" t="str">
        <f ca="true">+IF(OFFSET('Sanitation Data'!$I$31,0,10*ROW('Sanitation Data'!I17))="","",OFFSET('Sanitation Data'!$I$31,0,10*ROW('Sanitation Data'!I17)))</f>
        <v/>
      </c>
      <c r="DN23" s="282" t="str">
        <f ca="true">+IF(OFFSET('Sanitation Data'!$I$32,0,10*ROW('Sanitation Data'!I17))="","",OFFSET('Sanitation Data'!$I$32,0,10*ROW('Sanitation Data'!I17)))</f>
        <v/>
      </c>
      <c r="DO23" s="282" t="str">
        <f ca="true">+IF(OFFSET('Hygiene Data'!$D$11,0,10*ROW('Hygiene Data'!D17))="","",OFFSET('Hygiene Data'!$D$11,0,10*ROW('Hygiene Data'!D17)))</f>
        <v/>
      </c>
      <c r="DP23" s="282" t="str">
        <f ca="true">+IF(OFFSET('Hygiene Data'!$D$12,0,10*ROW('Hygiene Data'!D17))="","",OFFSET('Hygiene Data'!$D$12,0,10*ROW('Hygiene Data'!D17)))</f>
        <v/>
      </c>
      <c r="DQ23" s="282" t="str">
        <f ca="true">+IF(OFFSET('Hygiene Data'!$D$13,0,10*ROW('Hygiene Data'!D17))="","",OFFSET('Hygiene Data'!$D$13,0,10*ROW('Hygiene Data'!D17)))</f>
        <v/>
      </c>
      <c r="DR23" s="282" t="str">
        <f ca="true">+IF(OFFSET('Hygiene Data'!$E$11,0,10*ROW('Hygiene Data'!E17))="","",OFFSET('Hygiene Data'!$E$11,0,10*ROW('Hygiene Data'!E17)))</f>
        <v/>
      </c>
      <c r="DS23" s="282" t="str">
        <f ca="true">+IF(OFFSET('Hygiene Data'!$E$12,0,10*ROW('Hygiene Data'!E17))="","",OFFSET('Hygiene Data'!$E$12,0,10*ROW('Hygiene Data'!E17)))</f>
        <v/>
      </c>
      <c r="DT23" s="282" t="str">
        <f ca="true">+IF(OFFSET('Hygiene Data'!$E$13,0,10*ROW('Hygiene Data'!E17))="","",OFFSET('Hygiene Data'!$E$13,0,10*ROW('Hygiene Data'!E17)))</f>
        <v/>
      </c>
      <c r="DU23" s="282" t="str">
        <f ca="true">+IF(OFFSET('Hygiene Data'!$F$11,0,10*ROW('Hygiene Data'!F17))="","",OFFSET('Hygiene Data'!$F$11,0,10*ROW('Hygiene Data'!F17)))</f>
        <v/>
      </c>
      <c r="DV23" s="282" t="str">
        <f ca="true">+IF(OFFSET('Hygiene Data'!$F$12,0,10*ROW('Hygiene Data'!F17))="","",OFFSET('Hygiene Data'!$F$12,0,10*ROW('Hygiene Data'!F17)))</f>
        <v/>
      </c>
      <c r="DW23" s="282" t="str">
        <f ca="true">+IF(OFFSET('Hygiene Data'!$F$13,0,10*ROW('Hygiene Data'!F17))="","",OFFSET('Hygiene Data'!$F$13,0,10*ROW('Hygiene Data'!F17)))</f>
        <v/>
      </c>
      <c r="DX23" s="282" t="str">
        <f ca="true">+IF(OFFSET('Hygiene Data'!$G$11,0,10*ROW('Hygiene Data'!G17))="","",OFFSET('Hygiene Data'!$G$11,0,10*ROW('Hygiene Data'!G17)))</f>
        <v/>
      </c>
      <c r="DY23" s="282" t="str">
        <f ca="true">+IF(OFFSET('Hygiene Data'!$G$12,0,10*ROW('Hygiene Data'!G17))="","",OFFSET('Hygiene Data'!$G$12,0,10*ROW('Hygiene Data'!G17)))</f>
        <v/>
      </c>
      <c r="DZ23" s="282" t="str">
        <f ca="true">+IF(OFFSET('Hygiene Data'!$G$13,0,10*ROW('Hygiene Data'!G17))="","",OFFSET('Hygiene Data'!$G$13,0,10*ROW('Hygiene Data'!G17)))</f>
        <v/>
      </c>
      <c r="EA23" s="282" t="str">
        <f ca="true">+IF(OFFSET('Hygiene Data'!$H$11,0,10*ROW('Hygiene Data'!H17))="","",OFFSET('Hygiene Data'!$H$11,0,10*ROW('Hygiene Data'!H17)))</f>
        <v/>
      </c>
      <c r="EB23" s="282" t="str">
        <f ca="true">+IF(OFFSET('Hygiene Data'!$H$12,0,10*ROW('Hygiene Data'!H17))="","",OFFSET('Hygiene Data'!$H$12,0,10*ROW('Hygiene Data'!H17)))</f>
        <v/>
      </c>
      <c r="EC23" s="282" t="str">
        <f ca="true">+IF(OFFSET('Hygiene Data'!$H$13,0,10*ROW('Hygiene Data'!H17))="","",OFFSET('Hygiene Data'!$H$13,0,10*ROW('Hygiene Data'!H17)))</f>
        <v/>
      </c>
      <c r="ED23" s="282" t="str">
        <f ca="true">+IF(OFFSET('Hygiene Data'!$I$11,0,10*ROW('Hygiene Data'!I17))="","",OFFSET('Hygiene Data'!$I$11,0,10*ROW('Hygiene Data'!I17)))</f>
        <v/>
      </c>
      <c r="EE23" s="282" t="str">
        <f ca="true">+IF(OFFSET('Hygiene Data'!$I$12,0,10*ROW('Hygiene Data'!I17))="","",OFFSET('Hygiene Data'!$I$12,0,10*ROW('Hygiene Data'!I17)))</f>
        <v/>
      </c>
      <c r="EF23" s="282"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
      </c>
      <c r="B24" s="36" t="str">
        <f ca="true">+IF(OFFSET('Water Data'!$C$2,0,10*ROW('Water Data'!F18))="","",OFFSET('Water Data'!$C$2,0,10*ROW('Water Data'!F18)))</f>
        <v/>
      </c>
      <c r="C24" s="338" t="str">
        <f t="shared" ca="true" si="0"/>
        <v/>
      </c>
      <c r="D24" s="96"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6"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6"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6"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6"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6"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6"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6"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6"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6"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6"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6"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6"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6"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6"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6"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6"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6"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7"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7"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7"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7"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7"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7"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7"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7"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7"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7"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7"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7"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7"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7"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7"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7"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7"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7"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7"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7"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7"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7"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7"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7"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7"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7"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7"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7"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7"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7"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8"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8"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8"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8"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8"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8"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8"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8"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8"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8"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8"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8"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8"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8"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8"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8"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8"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8"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82"/>
      <c r="BS24" s="282" t="str">
        <f ca="true">+IF(OFFSET('Water Data'!$D$27,0,10*ROW('Water Data'!D18))="","",OFFSET('Water Data'!$D$27,0,10*ROW('Water Data'!D18)))</f>
        <v/>
      </c>
      <c r="BT24" s="282" t="str">
        <f ca="true">+IF(OFFSET('Water Data'!$D$28,0,10*ROW('Water Data'!D18))="","",OFFSET('Water Data'!$D$28,0,10*ROW('Water Data'!D18)))</f>
        <v/>
      </c>
      <c r="BU24" s="282" t="str">
        <f ca="true">+IF(OFFSET('Water Data'!$D$29,0,10*ROW('Water Data'!D18))="","",OFFSET('Water Data'!$D$29,0,10*ROW('Water Data'!D18)))</f>
        <v/>
      </c>
      <c r="BV24" s="282" t="str">
        <f ca="true">+IF(OFFSET('Water Data'!$E$27,0,10*ROW('Water Data'!E18))="","",OFFSET('Water Data'!$E$27,0,10*ROW('Water Data'!E18)))</f>
        <v/>
      </c>
      <c r="BW24" s="282" t="str">
        <f ca="true">+IF(OFFSET('Water Data'!$E$28,0,10*ROW('Water Data'!E18))="","",OFFSET('Water Data'!$E$28,0,10*ROW('Water Data'!E18)))</f>
        <v/>
      </c>
      <c r="BX24" s="282" t="str">
        <f ca="true">+IF(OFFSET('Water Data'!$E$29,0,10*ROW('Water Data'!E18))="","",OFFSET('Water Data'!$E$29,0,10*ROW('Water Data'!E18)))</f>
        <v/>
      </c>
      <c r="BY24" s="282" t="str">
        <f ca="true">+IF(OFFSET('Water Data'!$F$27,0,10*ROW('Water Data'!F18))="","",OFFSET('Water Data'!$F$27,0,10*ROW('Water Data'!F18)))</f>
        <v/>
      </c>
      <c r="BZ24" s="282" t="str">
        <f ca="true">+IF(OFFSET('Water Data'!$F$28,0,10*ROW('Water Data'!F18))="","",OFFSET('Water Data'!$F$28,0,10*ROW('Water Data'!F18)))</f>
        <v/>
      </c>
      <c r="CA24" s="282" t="str">
        <f ca="true">+IF(OFFSET('Water Data'!$F$29,0,10*ROW('Water Data'!F18))="","",OFFSET('Water Data'!$F$29,0,10*ROW('Water Data'!F18)))</f>
        <v/>
      </c>
      <c r="CB24" s="282" t="str">
        <f ca="true">+IF(OFFSET('Water Data'!$G$27,0,10*ROW('Water Data'!G18))="","",OFFSET('Water Data'!$G$27,0,10*ROW('Water Data'!G18)))</f>
        <v/>
      </c>
      <c r="CC24" s="282" t="str">
        <f ca="true">+IF(OFFSET('Water Data'!$G$28,0,10*ROW('Water Data'!G18))="","",OFFSET('Water Data'!$G$28,0,10*ROW('Water Data'!G18)))</f>
        <v/>
      </c>
      <c r="CD24" s="282" t="str">
        <f ca="true">+IF(OFFSET('Water Data'!$G$29,0,10*ROW('Water Data'!G18))="","",OFFSET('Water Data'!$G$29,0,10*ROW('Water Data'!G18)))</f>
        <v/>
      </c>
      <c r="CE24" s="282" t="str">
        <f ca="true">+IF(OFFSET('Water Data'!$H$27,0,10*ROW('Water Data'!H18))="","",OFFSET('Water Data'!$H$27,0,10*ROW('Water Data'!H18)))</f>
        <v/>
      </c>
      <c r="CF24" s="282" t="str">
        <f ca="true">+IF(OFFSET('Water Data'!$H$28,0,10*ROW('Water Data'!H18))="","",OFFSET('Water Data'!$H$28,0,10*ROW('Water Data'!H18)))</f>
        <v/>
      </c>
      <c r="CG24" s="282" t="str">
        <f ca="true">+IF(OFFSET('Water Data'!$H$29,0,10*ROW('Water Data'!H18))="","",OFFSET('Water Data'!$H$29,0,10*ROW('Water Data'!H18)))</f>
        <v/>
      </c>
      <c r="CH24" s="282" t="str">
        <f ca="true">+IF(OFFSET('Water Data'!$I$27,0,10*ROW('Water Data'!I18))="","",OFFSET('Water Data'!$I$27,0,10*ROW('Water Data'!I18)))</f>
        <v/>
      </c>
      <c r="CI24" s="282" t="str">
        <f ca="true">+IF(OFFSET('Water Data'!$I$28,0,10*ROW('Water Data'!I18))="","",OFFSET('Water Data'!$I$28,0,10*ROW('Water Data'!I18)))</f>
        <v/>
      </c>
      <c r="CJ24" s="282" t="str">
        <f ca="true">+IF(OFFSET('Water Data'!$I$29,0,10*ROW('Water Data'!I18))="","",OFFSET('Water Data'!$I$29,0,10*ROW('Water Data'!I18)))</f>
        <v/>
      </c>
      <c r="CK24" s="282" t="str">
        <f ca="true">+IF(OFFSET('Sanitation Data'!$D$28,0,10*ROW('Sanitation Data'!D18))="","",OFFSET('Sanitation Data'!$D$28,0,10*ROW('Sanitation Data'!D18)))</f>
        <v/>
      </c>
      <c r="CL24" s="282" t="str">
        <f ca="true">+IF(OFFSET('Sanitation Data'!$D$29,0,10*ROW('Sanitation Data'!D18))="","",OFFSET('Sanitation Data'!$D$29,0,10*ROW('Sanitation Data'!D18)))</f>
        <v/>
      </c>
      <c r="CM24" s="282" t="str">
        <f ca="true">+IF(OFFSET('Sanitation Data'!$D$30,0,10*ROW('Sanitation Data'!D18))="","",OFFSET('Sanitation Data'!$D$30,0,10*ROW('Sanitation Data'!D18)))</f>
        <v/>
      </c>
      <c r="CN24" s="282" t="str">
        <f ca="true">+IF(OFFSET('Sanitation Data'!$D$31,0,10*ROW('Sanitation Data'!D18))="","",OFFSET('Sanitation Data'!$D$31,0,10*ROW('Sanitation Data'!D18)))</f>
        <v/>
      </c>
      <c r="CO24" s="282" t="str">
        <f ca="true">+IF(OFFSET('Sanitation Data'!$D$32,0,10*ROW('Sanitation Data'!D18))="","",OFFSET('Sanitation Data'!$D$32,0,10*ROW('Sanitation Data'!D18)))</f>
        <v/>
      </c>
      <c r="CP24" s="282" t="str">
        <f ca="true">+IF(OFFSET('Sanitation Data'!$E$28,0,10*ROW('Sanitation Data'!E18))="","",OFFSET('Sanitation Data'!$E$28,0,10*ROW('Sanitation Data'!E18)))</f>
        <v/>
      </c>
      <c r="CQ24" s="282" t="str">
        <f ca="true">+IF(OFFSET('Sanitation Data'!$E$29,0,10*ROW('Sanitation Data'!E18))="","",OFFSET('Sanitation Data'!$E$29,0,10*ROW('Sanitation Data'!E18)))</f>
        <v/>
      </c>
      <c r="CR24" s="282" t="str">
        <f ca="true">+IF(OFFSET('Sanitation Data'!$E$30,0,10*ROW('Sanitation Data'!E18))="","",OFFSET('Sanitation Data'!$E$30,0,10*ROW('Sanitation Data'!E18)))</f>
        <v/>
      </c>
      <c r="CS24" s="282" t="str">
        <f ca="true">+IF(OFFSET('Sanitation Data'!$E$31,0,10*ROW('Sanitation Data'!E18))="","",OFFSET('Sanitation Data'!$E$31,0,10*ROW('Sanitation Data'!E18)))</f>
        <v/>
      </c>
      <c r="CT24" s="282" t="str">
        <f ca="true">+IF(OFFSET('Sanitation Data'!$E$32,0,10*ROW('Sanitation Data'!E18))="","",OFFSET('Sanitation Data'!$E$32,0,10*ROW('Sanitation Data'!E18)))</f>
        <v/>
      </c>
      <c r="CU24" s="282" t="str">
        <f ca="true">+IF(OFFSET('Sanitation Data'!$F$28,0,10*ROW('Sanitation Data'!F18))="","",OFFSET('Sanitation Data'!$F$28,0,10*ROW('Sanitation Data'!F18)))</f>
        <v/>
      </c>
      <c r="CV24" s="282" t="str">
        <f ca="true">+IF(OFFSET('Sanitation Data'!$F$29,0,10*ROW('Sanitation Data'!F18))="","",OFFSET('Sanitation Data'!$F$29,0,10*ROW('Sanitation Data'!F18)))</f>
        <v/>
      </c>
      <c r="CW24" s="282" t="str">
        <f ca="true">+IF(OFFSET('Sanitation Data'!$F$30,0,10*ROW('Sanitation Data'!F18))="","",OFFSET('Sanitation Data'!$F$30,0,10*ROW('Sanitation Data'!F18)))</f>
        <v/>
      </c>
      <c r="CX24" s="282" t="str">
        <f ca="true">+IF(OFFSET('Sanitation Data'!$F$31,0,10*ROW('Sanitation Data'!F18))="","",OFFSET('Sanitation Data'!$F$31,0,10*ROW('Sanitation Data'!F18)))</f>
        <v/>
      </c>
      <c r="CY24" s="282" t="str">
        <f ca="true">+IF(OFFSET('Sanitation Data'!$F$32,0,10*ROW('Sanitation Data'!F18))="","",OFFSET('Sanitation Data'!$F$32,0,10*ROW('Sanitation Data'!F18)))</f>
        <v/>
      </c>
      <c r="CZ24" s="282" t="str">
        <f ca="true">+IF(OFFSET('Sanitation Data'!$G$28,0,10*ROW('Sanitation Data'!G18))="","",OFFSET('Sanitation Data'!$G$28,0,10*ROW('Sanitation Data'!G18)))</f>
        <v/>
      </c>
      <c r="DA24" s="282" t="str">
        <f ca="true">+IF(OFFSET('Sanitation Data'!$G$29,0,10*ROW('Sanitation Data'!G18))="","",OFFSET('Sanitation Data'!$G$29,0,10*ROW('Sanitation Data'!G18)))</f>
        <v/>
      </c>
      <c r="DB24" s="282" t="str">
        <f ca="true">+IF(OFFSET('Sanitation Data'!$G$30,0,10*ROW('Sanitation Data'!G18))="","",OFFSET('Sanitation Data'!$G$30,0,10*ROW('Sanitation Data'!G18)))</f>
        <v/>
      </c>
      <c r="DC24" s="282" t="str">
        <f ca="true">+IF(OFFSET('Sanitation Data'!$G$31,0,10*ROW('Sanitation Data'!G18))="","",OFFSET('Sanitation Data'!$G$31,0,10*ROW('Sanitation Data'!G18)))</f>
        <v/>
      </c>
      <c r="DD24" s="282" t="str">
        <f ca="true">+IF(OFFSET('Sanitation Data'!$G$32,0,10*ROW('Sanitation Data'!G18))="","",OFFSET('Sanitation Data'!$G$32,0,10*ROW('Sanitation Data'!G18)))</f>
        <v/>
      </c>
      <c r="DE24" s="282" t="str">
        <f ca="true">+IF(OFFSET('Sanitation Data'!$H$28,0,10*ROW('Sanitation Data'!H18))="","",OFFSET('Sanitation Data'!$H$28,0,10*ROW('Sanitation Data'!H18)))</f>
        <v/>
      </c>
      <c r="DF24" s="282" t="str">
        <f ca="true">+IF(OFFSET('Sanitation Data'!$H$29,0,10*ROW('Sanitation Data'!H18))="","",OFFSET('Sanitation Data'!$H$29,0,10*ROW('Sanitation Data'!H18)))</f>
        <v/>
      </c>
      <c r="DG24" s="282" t="str">
        <f ca="true">+IF(OFFSET('Sanitation Data'!$H$30,0,10*ROW('Sanitation Data'!H18))="","",OFFSET('Sanitation Data'!$H$30,0,10*ROW('Sanitation Data'!H18)))</f>
        <v/>
      </c>
      <c r="DH24" s="282" t="str">
        <f ca="true">+IF(OFFSET('Sanitation Data'!$H$31,0,10*ROW('Sanitation Data'!H18))="","",OFFSET('Sanitation Data'!$H$31,0,10*ROW('Sanitation Data'!H18)))</f>
        <v/>
      </c>
      <c r="DI24" s="282" t="str">
        <f ca="true">+IF(OFFSET('Sanitation Data'!$H$32,0,10*ROW('Sanitation Data'!H18))="","",OFFSET('Sanitation Data'!$H$32,0,10*ROW('Sanitation Data'!H18)))</f>
        <v/>
      </c>
      <c r="DJ24" s="282" t="str">
        <f ca="true">+IF(OFFSET('Sanitation Data'!$I$28,0,10*ROW('Sanitation Data'!I18))="","",OFFSET('Sanitation Data'!$I$28,0,10*ROW('Sanitation Data'!I18)))</f>
        <v/>
      </c>
      <c r="DK24" s="282" t="str">
        <f ca="true">+IF(OFFSET('Sanitation Data'!$I$29,0,10*ROW('Sanitation Data'!I18))="","",OFFSET('Sanitation Data'!$I$29,0,10*ROW('Sanitation Data'!I18)))</f>
        <v/>
      </c>
      <c r="DL24" s="282" t="str">
        <f ca="true">+IF(OFFSET('Sanitation Data'!$I$30,0,10*ROW('Sanitation Data'!I18))="","",OFFSET('Sanitation Data'!$I$30,0,10*ROW('Sanitation Data'!I18)))</f>
        <v/>
      </c>
      <c r="DM24" s="282" t="str">
        <f ca="true">+IF(OFFSET('Sanitation Data'!$I$31,0,10*ROW('Sanitation Data'!I18))="","",OFFSET('Sanitation Data'!$I$31,0,10*ROW('Sanitation Data'!I18)))</f>
        <v/>
      </c>
      <c r="DN24" s="282" t="str">
        <f ca="true">+IF(OFFSET('Sanitation Data'!$I$32,0,10*ROW('Sanitation Data'!I18))="","",OFFSET('Sanitation Data'!$I$32,0,10*ROW('Sanitation Data'!I18)))</f>
        <v/>
      </c>
      <c r="DO24" s="282" t="str">
        <f ca="true">+IF(OFFSET('Hygiene Data'!$D$11,0,10*ROW('Hygiene Data'!D18))="","",OFFSET('Hygiene Data'!$D$11,0,10*ROW('Hygiene Data'!D18)))</f>
        <v/>
      </c>
      <c r="DP24" s="282" t="str">
        <f ca="true">+IF(OFFSET('Hygiene Data'!$D$12,0,10*ROW('Hygiene Data'!D18))="","",OFFSET('Hygiene Data'!$D$12,0,10*ROW('Hygiene Data'!D18)))</f>
        <v/>
      </c>
      <c r="DQ24" s="282" t="str">
        <f ca="true">+IF(OFFSET('Hygiene Data'!$D$13,0,10*ROW('Hygiene Data'!D18))="","",OFFSET('Hygiene Data'!$D$13,0,10*ROW('Hygiene Data'!D18)))</f>
        <v/>
      </c>
      <c r="DR24" s="282" t="str">
        <f ca="true">+IF(OFFSET('Hygiene Data'!$E$11,0,10*ROW('Hygiene Data'!E18))="","",OFFSET('Hygiene Data'!$E$11,0,10*ROW('Hygiene Data'!E18)))</f>
        <v/>
      </c>
      <c r="DS24" s="282" t="str">
        <f ca="true">+IF(OFFSET('Hygiene Data'!$E$12,0,10*ROW('Hygiene Data'!E18))="","",OFFSET('Hygiene Data'!$E$12,0,10*ROW('Hygiene Data'!E18)))</f>
        <v/>
      </c>
      <c r="DT24" s="282" t="str">
        <f ca="true">+IF(OFFSET('Hygiene Data'!$E$13,0,10*ROW('Hygiene Data'!E18))="","",OFFSET('Hygiene Data'!$E$13,0,10*ROW('Hygiene Data'!E18)))</f>
        <v/>
      </c>
      <c r="DU24" s="282" t="str">
        <f ca="true">+IF(OFFSET('Hygiene Data'!$F$11,0,10*ROW('Hygiene Data'!F18))="","",OFFSET('Hygiene Data'!$F$11,0,10*ROW('Hygiene Data'!F18)))</f>
        <v/>
      </c>
      <c r="DV24" s="282" t="str">
        <f ca="true">+IF(OFFSET('Hygiene Data'!$F$12,0,10*ROW('Hygiene Data'!F18))="","",OFFSET('Hygiene Data'!$F$12,0,10*ROW('Hygiene Data'!F18)))</f>
        <v/>
      </c>
      <c r="DW24" s="282" t="str">
        <f ca="true">+IF(OFFSET('Hygiene Data'!$F$13,0,10*ROW('Hygiene Data'!F18))="","",OFFSET('Hygiene Data'!$F$13,0,10*ROW('Hygiene Data'!F18)))</f>
        <v/>
      </c>
      <c r="DX24" s="282" t="str">
        <f ca="true">+IF(OFFSET('Hygiene Data'!$G$11,0,10*ROW('Hygiene Data'!G18))="","",OFFSET('Hygiene Data'!$G$11,0,10*ROW('Hygiene Data'!G18)))</f>
        <v/>
      </c>
      <c r="DY24" s="282" t="str">
        <f ca="true">+IF(OFFSET('Hygiene Data'!$G$12,0,10*ROW('Hygiene Data'!G18))="","",OFFSET('Hygiene Data'!$G$12,0,10*ROW('Hygiene Data'!G18)))</f>
        <v/>
      </c>
      <c r="DZ24" s="282" t="str">
        <f ca="true">+IF(OFFSET('Hygiene Data'!$G$13,0,10*ROW('Hygiene Data'!G18))="","",OFFSET('Hygiene Data'!$G$13,0,10*ROW('Hygiene Data'!G18)))</f>
        <v/>
      </c>
      <c r="EA24" s="282" t="str">
        <f ca="true">+IF(OFFSET('Hygiene Data'!$H$11,0,10*ROW('Hygiene Data'!H18))="","",OFFSET('Hygiene Data'!$H$11,0,10*ROW('Hygiene Data'!H18)))</f>
        <v/>
      </c>
      <c r="EB24" s="282" t="str">
        <f ca="true">+IF(OFFSET('Hygiene Data'!$H$12,0,10*ROW('Hygiene Data'!H18))="","",OFFSET('Hygiene Data'!$H$12,0,10*ROW('Hygiene Data'!H18)))</f>
        <v/>
      </c>
      <c r="EC24" s="282" t="str">
        <f ca="true">+IF(OFFSET('Hygiene Data'!$H$13,0,10*ROW('Hygiene Data'!H18))="","",OFFSET('Hygiene Data'!$H$13,0,10*ROW('Hygiene Data'!H18)))</f>
        <v/>
      </c>
      <c r="ED24" s="282" t="str">
        <f ca="true">+IF(OFFSET('Hygiene Data'!$I$11,0,10*ROW('Hygiene Data'!I18))="","",OFFSET('Hygiene Data'!$I$11,0,10*ROW('Hygiene Data'!I18)))</f>
        <v/>
      </c>
      <c r="EE24" s="282" t="str">
        <f ca="true">+IF(OFFSET('Hygiene Data'!$I$12,0,10*ROW('Hygiene Data'!I18))="","",OFFSET('Hygiene Data'!$I$12,0,10*ROW('Hygiene Data'!I18)))</f>
        <v/>
      </c>
      <c r="EF24" s="282"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
      </c>
      <c r="B25" s="36" t="str">
        <f ca="true">+IF(OFFSET('Water Data'!$C$2,0,10*ROW('Water Data'!F19))="","",OFFSET('Water Data'!$C$2,0,10*ROW('Water Data'!F19)))</f>
        <v/>
      </c>
      <c r="C25" s="338" t="str">
        <f t="shared" ca="true" si="0"/>
        <v/>
      </c>
      <c r="D25" s="96"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6"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6"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6"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6"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6"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6"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6"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6"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6"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6"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6"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6"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6"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6"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6"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6"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6"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7"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7"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7"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7"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7"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7"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7"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7"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7"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7"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7"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7"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7"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7"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7"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7"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7"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7"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7"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7"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7"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7"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7"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7"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7"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7"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7"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7"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7"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7"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8"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8"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8"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8"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8"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8"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8"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8"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8"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8"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8"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8"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8"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8"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8"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8"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8"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8"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82"/>
      <c r="BS25" s="282" t="str">
        <f ca="true">+IF(OFFSET('Water Data'!$D$27,0,10*ROW('Water Data'!D19))="","",OFFSET('Water Data'!$D$27,0,10*ROW('Water Data'!D19)))</f>
        <v/>
      </c>
      <c r="BT25" s="282" t="str">
        <f ca="true">+IF(OFFSET('Water Data'!$D$28,0,10*ROW('Water Data'!D19))="","",OFFSET('Water Data'!$D$28,0,10*ROW('Water Data'!D19)))</f>
        <v/>
      </c>
      <c r="BU25" s="282" t="str">
        <f ca="true">+IF(OFFSET('Water Data'!$D$29,0,10*ROW('Water Data'!D19))="","",OFFSET('Water Data'!$D$29,0,10*ROW('Water Data'!D19)))</f>
        <v/>
      </c>
      <c r="BV25" s="282" t="str">
        <f ca="true">+IF(OFFSET('Water Data'!$E$27,0,10*ROW('Water Data'!E19))="","",OFFSET('Water Data'!$E$27,0,10*ROW('Water Data'!E19)))</f>
        <v/>
      </c>
      <c r="BW25" s="282" t="str">
        <f ca="true">+IF(OFFSET('Water Data'!$E$28,0,10*ROW('Water Data'!E19))="","",OFFSET('Water Data'!$E$28,0,10*ROW('Water Data'!E19)))</f>
        <v/>
      </c>
      <c r="BX25" s="282" t="str">
        <f ca="true">+IF(OFFSET('Water Data'!$E$29,0,10*ROW('Water Data'!E19))="","",OFFSET('Water Data'!$E$29,0,10*ROW('Water Data'!E19)))</f>
        <v/>
      </c>
      <c r="BY25" s="282" t="str">
        <f ca="true">+IF(OFFSET('Water Data'!$F$27,0,10*ROW('Water Data'!F19))="","",OFFSET('Water Data'!$F$27,0,10*ROW('Water Data'!F19)))</f>
        <v/>
      </c>
      <c r="BZ25" s="282" t="str">
        <f ca="true">+IF(OFFSET('Water Data'!$F$28,0,10*ROW('Water Data'!F19))="","",OFFSET('Water Data'!$F$28,0,10*ROW('Water Data'!F19)))</f>
        <v/>
      </c>
      <c r="CA25" s="282" t="str">
        <f ca="true">+IF(OFFSET('Water Data'!$F$29,0,10*ROW('Water Data'!F19))="","",OFFSET('Water Data'!$F$29,0,10*ROW('Water Data'!F19)))</f>
        <v/>
      </c>
      <c r="CB25" s="282" t="str">
        <f ca="true">+IF(OFFSET('Water Data'!$G$27,0,10*ROW('Water Data'!G19))="","",OFFSET('Water Data'!$G$27,0,10*ROW('Water Data'!G19)))</f>
        <v/>
      </c>
      <c r="CC25" s="282" t="str">
        <f ca="true">+IF(OFFSET('Water Data'!$G$28,0,10*ROW('Water Data'!G19))="","",OFFSET('Water Data'!$G$28,0,10*ROW('Water Data'!G19)))</f>
        <v/>
      </c>
      <c r="CD25" s="282" t="str">
        <f ca="true">+IF(OFFSET('Water Data'!$G$29,0,10*ROW('Water Data'!G19))="","",OFFSET('Water Data'!$G$29,0,10*ROW('Water Data'!G19)))</f>
        <v/>
      </c>
      <c r="CE25" s="282" t="str">
        <f ca="true">+IF(OFFSET('Water Data'!$H$27,0,10*ROW('Water Data'!H19))="","",OFFSET('Water Data'!$H$27,0,10*ROW('Water Data'!H19)))</f>
        <v/>
      </c>
      <c r="CF25" s="282" t="str">
        <f ca="true">+IF(OFFSET('Water Data'!$H$28,0,10*ROW('Water Data'!H19))="","",OFFSET('Water Data'!$H$28,0,10*ROW('Water Data'!H19)))</f>
        <v/>
      </c>
      <c r="CG25" s="282" t="str">
        <f ca="true">+IF(OFFSET('Water Data'!$H$29,0,10*ROW('Water Data'!H19))="","",OFFSET('Water Data'!$H$29,0,10*ROW('Water Data'!H19)))</f>
        <v/>
      </c>
      <c r="CH25" s="282" t="str">
        <f ca="true">+IF(OFFSET('Water Data'!$I$27,0,10*ROW('Water Data'!I19))="","",OFFSET('Water Data'!$I$27,0,10*ROW('Water Data'!I19)))</f>
        <v/>
      </c>
      <c r="CI25" s="282" t="str">
        <f ca="true">+IF(OFFSET('Water Data'!$I$28,0,10*ROW('Water Data'!I19))="","",OFFSET('Water Data'!$I$28,0,10*ROW('Water Data'!I19)))</f>
        <v/>
      </c>
      <c r="CJ25" s="282" t="str">
        <f ca="true">+IF(OFFSET('Water Data'!$I$29,0,10*ROW('Water Data'!I19))="","",OFFSET('Water Data'!$I$29,0,10*ROW('Water Data'!I19)))</f>
        <v/>
      </c>
      <c r="CK25" s="282" t="str">
        <f ca="true">+IF(OFFSET('Sanitation Data'!$D$28,0,10*ROW('Sanitation Data'!D19))="","",OFFSET('Sanitation Data'!$D$28,0,10*ROW('Sanitation Data'!D19)))</f>
        <v/>
      </c>
      <c r="CL25" s="282" t="str">
        <f ca="true">+IF(OFFSET('Sanitation Data'!$D$29,0,10*ROW('Sanitation Data'!D19))="","",OFFSET('Sanitation Data'!$D$29,0,10*ROW('Sanitation Data'!D19)))</f>
        <v/>
      </c>
      <c r="CM25" s="282" t="str">
        <f ca="true">+IF(OFFSET('Sanitation Data'!$D$30,0,10*ROW('Sanitation Data'!D19))="","",OFFSET('Sanitation Data'!$D$30,0,10*ROW('Sanitation Data'!D19)))</f>
        <v/>
      </c>
      <c r="CN25" s="282" t="str">
        <f ca="true">+IF(OFFSET('Sanitation Data'!$D$31,0,10*ROW('Sanitation Data'!D19))="","",OFFSET('Sanitation Data'!$D$31,0,10*ROW('Sanitation Data'!D19)))</f>
        <v/>
      </c>
      <c r="CO25" s="282" t="str">
        <f ca="true">+IF(OFFSET('Sanitation Data'!$D$32,0,10*ROW('Sanitation Data'!D19))="","",OFFSET('Sanitation Data'!$D$32,0,10*ROW('Sanitation Data'!D19)))</f>
        <v/>
      </c>
      <c r="CP25" s="282" t="str">
        <f ca="true">+IF(OFFSET('Sanitation Data'!$E$28,0,10*ROW('Sanitation Data'!E19))="","",OFFSET('Sanitation Data'!$E$28,0,10*ROW('Sanitation Data'!E19)))</f>
        <v/>
      </c>
      <c r="CQ25" s="282" t="str">
        <f ca="true">+IF(OFFSET('Sanitation Data'!$E$29,0,10*ROW('Sanitation Data'!E19))="","",OFFSET('Sanitation Data'!$E$29,0,10*ROW('Sanitation Data'!E19)))</f>
        <v/>
      </c>
      <c r="CR25" s="282" t="str">
        <f ca="true">+IF(OFFSET('Sanitation Data'!$E$30,0,10*ROW('Sanitation Data'!E19))="","",OFFSET('Sanitation Data'!$E$30,0,10*ROW('Sanitation Data'!E19)))</f>
        <v/>
      </c>
      <c r="CS25" s="282" t="str">
        <f ca="true">+IF(OFFSET('Sanitation Data'!$E$31,0,10*ROW('Sanitation Data'!E19))="","",OFFSET('Sanitation Data'!$E$31,0,10*ROW('Sanitation Data'!E19)))</f>
        <v/>
      </c>
      <c r="CT25" s="282" t="str">
        <f ca="true">+IF(OFFSET('Sanitation Data'!$E$32,0,10*ROW('Sanitation Data'!E19))="","",OFFSET('Sanitation Data'!$E$32,0,10*ROW('Sanitation Data'!E19)))</f>
        <v/>
      </c>
      <c r="CU25" s="282" t="str">
        <f ca="true">+IF(OFFSET('Sanitation Data'!$F$28,0,10*ROW('Sanitation Data'!F19))="","",OFFSET('Sanitation Data'!$F$28,0,10*ROW('Sanitation Data'!F19)))</f>
        <v/>
      </c>
      <c r="CV25" s="282" t="str">
        <f ca="true">+IF(OFFSET('Sanitation Data'!$F$29,0,10*ROW('Sanitation Data'!F19))="","",OFFSET('Sanitation Data'!$F$29,0,10*ROW('Sanitation Data'!F19)))</f>
        <v/>
      </c>
      <c r="CW25" s="282" t="str">
        <f ca="true">+IF(OFFSET('Sanitation Data'!$F$30,0,10*ROW('Sanitation Data'!F19))="","",OFFSET('Sanitation Data'!$F$30,0,10*ROW('Sanitation Data'!F19)))</f>
        <v/>
      </c>
      <c r="CX25" s="282" t="str">
        <f ca="true">+IF(OFFSET('Sanitation Data'!$F$31,0,10*ROW('Sanitation Data'!F19))="","",OFFSET('Sanitation Data'!$F$31,0,10*ROW('Sanitation Data'!F19)))</f>
        <v/>
      </c>
      <c r="CY25" s="282" t="str">
        <f ca="true">+IF(OFFSET('Sanitation Data'!$F$32,0,10*ROW('Sanitation Data'!F19))="","",OFFSET('Sanitation Data'!$F$32,0,10*ROW('Sanitation Data'!F19)))</f>
        <v/>
      </c>
      <c r="CZ25" s="282" t="str">
        <f ca="true">+IF(OFFSET('Sanitation Data'!$G$28,0,10*ROW('Sanitation Data'!G19))="","",OFFSET('Sanitation Data'!$G$28,0,10*ROW('Sanitation Data'!G19)))</f>
        <v/>
      </c>
      <c r="DA25" s="282" t="str">
        <f ca="true">+IF(OFFSET('Sanitation Data'!$G$29,0,10*ROW('Sanitation Data'!G19))="","",OFFSET('Sanitation Data'!$G$29,0,10*ROW('Sanitation Data'!G19)))</f>
        <v/>
      </c>
      <c r="DB25" s="282" t="str">
        <f ca="true">+IF(OFFSET('Sanitation Data'!$G$30,0,10*ROW('Sanitation Data'!G19))="","",OFFSET('Sanitation Data'!$G$30,0,10*ROW('Sanitation Data'!G19)))</f>
        <v/>
      </c>
      <c r="DC25" s="282" t="str">
        <f ca="true">+IF(OFFSET('Sanitation Data'!$G$31,0,10*ROW('Sanitation Data'!G19))="","",OFFSET('Sanitation Data'!$G$31,0,10*ROW('Sanitation Data'!G19)))</f>
        <v/>
      </c>
      <c r="DD25" s="282" t="str">
        <f ca="true">+IF(OFFSET('Sanitation Data'!$G$32,0,10*ROW('Sanitation Data'!G19))="","",OFFSET('Sanitation Data'!$G$32,0,10*ROW('Sanitation Data'!G19)))</f>
        <v/>
      </c>
      <c r="DE25" s="282" t="str">
        <f ca="true">+IF(OFFSET('Sanitation Data'!$H$28,0,10*ROW('Sanitation Data'!H19))="","",OFFSET('Sanitation Data'!$H$28,0,10*ROW('Sanitation Data'!H19)))</f>
        <v/>
      </c>
      <c r="DF25" s="282" t="str">
        <f ca="true">+IF(OFFSET('Sanitation Data'!$H$29,0,10*ROW('Sanitation Data'!H19))="","",OFFSET('Sanitation Data'!$H$29,0,10*ROW('Sanitation Data'!H19)))</f>
        <v/>
      </c>
      <c r="DG25" s="282" t="str">
        <f ca="true">+IF(OFFSET('Sanitation Data'!$H$30,0,10*ROW('Sanitation Data'!H19))="","",OFFSET('Sanitation Data'!$H$30,0,10*ROW('Sanitation Data'!H19)))</f>
        <v/>
      </c>
      <c r="DH25" s="282" t="str">
        <f ca="true">+IF(OFFSET('Sanitation Data'!$H$31,0,10*ROW('Sanitation Data'!H19))="","",OFFSET('Sanitation Data'!$H$31,0,10*ROW('Sanitation Data'!H19)))</f>
        <v/>
      </c>
      <c r="DI25" s="282" t="str">
        <f ca="true">+IF(OFFSET('Sanitation Data'!$H$32,0,10*ROW('Sanitation Data'!H19))="","",OFFSET('Sanitation Data'!$H$32,0,10*ROW('Sanitation Data'!H19)))</f>
        <v/>
      </c>
      <c r="DJ25" s="282" t="str">
        <f ca="true">+IF(OFFSET('Sanitation Data'!$I$28,0,10*ROW('Sanitation Data'!I19))="","",OFFSET('Sanitation Data'!$I$28,0,10*ROW('Sanitation Data'!I19)))</f>
        <v/>
      </c>
      <c r="DK25" s="282" t="str">
        <f ca="true">+IF(OFFSET('Sanitation Data'!$I$29,0,10*ROW('Sanitation Data'!I19))="","",OFFSET('Sanitation Data'!$I$29,0,10*ROW('Sanitation Data'!I19)))</f>
        <v/>
      </c>
      <c r="DL25" s="282" t="str">
        <f ca="true">+IF(OFFSET('Sanitation Data'!$I$30,0,10*ROW('Sanitation Data'!I19))="","",OFFSET('Sanitation Data'!$I$30,0,10*ROW('Sanitation Data'!I19)))</f>
        <v/>
      </c>
      <c r="DM25" s="282" t="str">
        <f ca="true">+IF(OFFSET('Sanitation Data'!$I$31,0,10*ROW('Sanitation Data'!I19))="","",OFFSET('Sanitation Data'!$I$31,0,10*ROW('Sanitation Data'!I19)))</f>
        <v/>
      </c>
      <c r="DN25" s="282" t="str">
        <f ca="true">+IF(OFFSET('Sanitation Data'!$I$32,0,10*ROW('Sanitation Data'!I19))="","",OFFSET('Sanitation Data'!$I$32,0,10*ROW('Sanitation Data'!I19)))</f>
        <v/>
      </c>
      <c r="DO25" s="282" t="str">
        <f ca="true">+IF(OFFSET('Hygiene Data'!$D$11,0,10*ROW('Hygiene Data'!D19))="","",OFFSET('Hygiene Data'!$D$11,0,10*ROW('Hygiene Data'!D19)))</f>
        <v/>
      </c>
      <c r="DP25" s="282" t="str">
        <f ca="true">+IF(OFFSET('Hygiene Data'!$D$12,0,10*ROW('Hygiene Data'!D19))="","",OFFSET('Hygiene Data'!$D$12,0,10*ROW('Hygiene Data'!D19)))</f>
        <v/>
      </c>
      <c r="DQ25" s="282" t="str">
        <f ca="true">+IF(OFFSET('Hygiene Data'!$D$13,0,10*ROW('Hygiene Data'!D19))="","",OFFSET('Hygiene Data'!$D$13,0,10*ROW('Hygiene Data'!D19)))</f>
        <v/>
      </c>
      <c r="DR25" s="282" t="str">
        <f ca="true">+IF(OFFSET('Hygiene Data'!$E$11,0,10*ROW('Hygiene Data'!E19))="","",OFFSET('Hygiene Data'!$E$11,0,10*ROW('Hygiene Data'!E19)))</f>
        <v/>
      </c>
      <c r="DS25" s="282" t="str">
        <f ca="true">+IF(OFFSET('Hygiene Data'!$E$12,0,10*ROW('Hygiene Data'!E19))="","",OFFSET('Hygiene Data'!$E$12,0,10*ROW('Hygiene Data'!E19)))</f>
        <v/>
      </c>
      <c r="DT25" s="282" t="str">
        <f ca="true">+IF(OFFSET('Hygiene Data'!$E$13,0,10*ROW('Hygiene Data'!E19))="","",OFFSET('Hygiene Data'!$E$13,0,10*ROW('Hygiene Data'!E19)))</f>
        <v/>
      </c>
      <c r="DU25" s="282" t="str">
        <f ca="true">+IF(OFFSET('Hygiene Data'!$F$11,0,10*ROW('Hygiene Data'!F19))="","",OFFSET('Hygiene Data'!$F$11,0,10*ROW('Hygiene Data'!F19)))</f>
        <v/>
      </c>
      <c r="DV25" s="282" t="str">
        <f ca="true">+IF(OFFSET('Hygiene Data'!$F$12,0,10*ROW('Hygiene Data'!F19))="","",OFFSET('Hygiene Data'!$F$12,0,10*ROW('Hygiene Data'!F19)))</f>
        <v/>
      </c>
      <c r="DW25" s="282" t="str">
        <f ca="true">+IF(OFFSET('Hygiene Data'!$F$13,0,10*ROW('Hygiene Data'!F19))="","",OFFSET('Hygiene Data'!$F$13,0,10*ROW('Hygiene Data'!F19)))</f>
        <v/>
      </c>
      <c r="DX25" s="282" t="str">
        <f ca="true">+IF(OFFSET('Hygiene Data'!$G$11,0,10*ROW('Hygiene Data'!G19))="","",OFFSET('Hygiene Data'!$G$11,0,10*ROW('Hygiene Data'!G19)))</f>
        <v/>
      </c>
      <c r="DY25" s="282" t="str">
        <f ca="true">+IF(OFFSET('Hygiene Data'!$G$12,0,10*ROW('Hygiene Data'!G19))="","",OFFSET('Hygiene Data'!$G$12,0,10*ROW('Hygiene Data'!G19)))</f>
        <v/>
      </c>
      <c r="DZ25" s="282" t="str">
        <f ca="true">+IF(OFFSET('Hygiene Data'!$G$13,0,10*ROW('Hygiene Data'!G19))="","",OFFSET('Hygiene Data'!$G$13,0,10*ROW('Hygiene Data'!G19)))</f>
        <v/>
      </c>
      <c r="EA25" s="282" t="str">
        <f ca="true">+IF(OFFSET('Hygiene Data'!$H$11,0,10*ROW('Hygiene Data'!H19))="","",OFFSET('Hygiene Data'!$H$11,0,10*ROW('Hygiene Data'!H19)))</f>
        <v/>
      </c>
      <c r="EB25" s="282" t="str">
        <f ca="true">+IF(OFFSET('Hygiene Data'!$H$12,0,10*ROW('Hygiene Data'!H19))="","",OFFSET('Hygiene Data'!$H$12,0,10*ROW('Hygiene Data'!H19)))</f>
        <v/>
      </c>
      <c r="EC25" s="282" t="str">
        <f ca="true">+IF(OFFSET('Hygiene Data'!$H$13,0,10*ROW('Hygiene Data'!H19))="","",OFFSET('Hygiene Data'!$H$13,0,10*ROW('Hygiene Data'!H19)))</f>
        <v/>
      </c>
      <c r="ED25" s="282" t="str">
        <f ca="true">+IF(OFFSET('Hygiene Data'!$I$11,0,10*ROW('Hygiene Data'!I19))="","",OFFSET('Hygiene Data'!$I$11,0,10*ROW('Hygiene Data'!I19)))</f>
        <v/>
      </c>
      <c r="EE25" s="282" t="str">
        <f ca="true">+IF(OFFSET('Hygiene Data'!$I$12,0,10*ROW('Hygiene Data'!I19))="","",OFFSET('Hygiene Data'!$I$12,0,10*ROW('Hygiene Data'!I19)))</f>
        <v/>
      </c>
      <c r="EF25" s="282"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
      </c>
      <c r="B26" s="36" t="str">
        <f ca="true">+IF(OFFSET('Water Data'!$C$2,0,10*ROW('Water Data'!F20))="","",OFFSET('Water Data'!$C$2,0,10*ROW('Water Data'!F20)))</f>
        <v/>
      </c>
      <c r="C26" s="338" t="str">
        <f t="shared" ca="true" si="0"/>
        <v/>
      </c>
      <c r="D26" s="96"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6"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6"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6"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6"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6"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6"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6"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6"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6"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6"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6"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6"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6"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6"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6"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6"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6"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7"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7"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7"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7"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7"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7"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7"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7"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7"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7"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7"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7"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7"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7"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7"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7"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7"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7"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7"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7"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7"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7"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7"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7"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7"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7"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7"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7"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7"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7"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8"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8"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8"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8"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8"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8"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8"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8"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8"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8"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8"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8"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8"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8"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8"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8"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8"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8"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82"/>
      <c r="BS26" s="282" t="str">
        <f ca="true">+IF(OFFSET('Water Data'!$D$27,0,10*ROW('Water Data'!D20))="","",OFFSET('Water Data'!$D$27,0,10*ROW('Water Data'!D20)))</f>
        <v/>
      </c>
      <c r="BT26" s="282" t="str">
        <f ca="true">+IF(OFFSET('Water Data'!$D$28,0,10*ROW('Water Data'!D20))="","",OFFSET('Water Data'!$D$28,0,10*ROW('Water Data'!D20)))</f>
        <v/>
      </c>
      <c r="BU26" s="282" t="str">
        <f ca="true">+IF(OFFSET('Water Data'!$D$29,0,10*ROW('Water Data'!D20))="","",OFFSET('Water Data'!$D$29,0,10*ROW('Water Data'!D20)))</f>
        <v/>
      </c>
      <c r="BV26" s="282" t="str">
        <f ca="true">+IF(OFFSET('Water Data'!$E$27,0,10*ROW('Water Data'!E20))="","",OFFSET('Water Data'!$E$27,0,10*ROW('Water Data'!E20)))</f>
        <v/>
      </c>
      <c r="BW26" s="282" t="str">
        <f ca="true">+IF(OFFSET('Water Data'!$E$28,0,10*ROW('Water Data'!E20))="","",OFFSET('Water Data'!$E$28,0,10*ROW('Water Data'!E20)))</f>
        <v/>
      </c>
      <c r="BX26" s="282" t="str">
        <f ca="true">+IF(OFFSET('Water Data'!$E$29,0,10*ROW('Water Data'!E20))="","",OFFSET('Water Data'!$E$29,0,10*ROW('Water Data'!E20)))</f>
        <v/>
      </c>
      <c r="BY26" s="282" t="str">
        <f ca="true">+IF(OFFSET('Water Data'!$F$27,0,10*ROW('Water Data'!F20))="","",OFFSET('Water Data'!$F$27,0,10*ROW('Water Data'!F20)))</f>
        <v/>
      </c>
      <c r="BZ26" s="282" t="str">
        <f ca="true">+IF(OFFSET('Water Data'!$F$28,0,10*ROW('Water Data'!F20))="","",OFFSET('Water Data'!$F$28,0,10*ROW('Water Data'!F20)))</f>
        <v/>
      </c>
      <c r="CA26" s="282" t="str">
        <f ca="true">+IF(OFFSET('Water Data'!$F$29,0,10*ROW('Water Data'!F20))="","",OFFSET('Water Data'!$F$29,0,10*ROW('Water Data'!F20)))</f>
        <v/>
      </c>
      <c r="CB26" s="282" t="str">
        <f ca="true">+IF(OFFSET('Water Data'!$G$27,0,10*ROW('Water Data'!G20))="","",OFFSET('Water Data'!$G$27,0,10*ROW('Water Data'!G20)))</f>
        <v/>
      </c>
      <c r="CC26" s="282" t="str">
        <f ca="true">+IF(OFFSET('Water Data'!$G$28,0,10*ROW('Water Data'!G20))="","",OFFSET('Water Data'!$G$28,0,10*ROW('Water Data'!G20)))</f>
        <v/>
      </c>
      <c r="CD26" s="282" t="str">
        <f ca="true">+IF(OFFSET('Water Data'!$G$29,0,10*ROW('Water Data'!G20))="","",OFFSET('Water Data'!$G$29,0,10*ROW('Water Data'!G20)))</f>
        <v/>
      </c>
      <c r="CE26" s="282" t="str">
        <f ca="true">+IF(OFFSET('Water Data'!$H$27,0,10*ROW('Water Data'!H20))="","",OFFSET('Water Data'!$H$27,0,10*ROW('Water Data'!H20)))</f>
        <v/>
      </c>
      <c r="CF26" s="282" t="str">
        <f ca="true">+IF(OFFSET('Water Data'!$H$28,0,10*ROW('Water Data'!H20))="","",OFFSET('Water Data'!$H$28,0,10*ROW('Water Data'!H20)))</f>
        <v/>
      </c>
      <c r="CG26" s="282" t="str">
        <f ca="true">+IF(OFFSET('Water Data'!$H$29,0,10*ROW('Water Data'!H20))="","",OFFSET('Water Data'!$H$29,0,10*ROW('Water Data'!H20)))</f>
        <v/>
      </c>
      <c r="CH26" s="282" t="str">
        <f ca="true">+IF(OFFSET('Water Data'!$I$27,0,10*ROW('Water Data'!I20))="","",OFFSET('Water Data'!$I$27,0,10*ROW('Water Data'!I20)))</f>
        <v/>
      </c>
      <c r="CI26" s="282" t="str">
        <f ca="true">+IF(OFFSET('Water Data'!$I$28,0,10*ROW('Water Data'!I20))="","",OFFSET('Water Data'!$I$28,0,10*ROW('Water Data'!I20)))</f>
        <v/>
      </c>
      <c r="CJ26" s="282" t="str">
        <f ca="true">+IF(OFFSET('Water Data'!$I$29,0,10*ROW('Water Data'!I20))="","",OFFSET('Water Data'!$I$29,0,10*ROW('Water Data'!I20)))</f>
        <v/>
      </c>
      <c r="CK26" s="282" t="str">
        <f ca="true">+IF(OFFSET('Sanitation Data'!$D$28,0,10*ROW('Sanitation Data'!D20))="","",OFFSET('Sanitation Data'!$D$28,0,10*ROW('Sanitation Data'!D20)))</f>
        <v/>
      </c>
      <c r="CL26" s="282" t="str">
        <f ca="true">+IF(OFFSET('Sanitation Data'!$D$29,0,10*ROW('Sanitation Data'!D20))="","",OFFSET('Sanitation Data'!$D$29,0,10*ROW('Sanitation Data'!D20)))</f>
        <v/>
      </c>
      <c r="CM26" s="282" t="str">
        <f ca="true">+IF(OFFSET('Sanitation Data'!$D$30,0,10*ROW('Sanitation Data'!D20))="","",OFFSET('Sanitation Data'!$D$30,0,10*ROW('Sanitation Data'!D20)))</f>
        <v/>
      </c>
      <c r="CN26" s="282" t="str">
        <f ca="true">+IF(OFFSET('Sanitation Data'!$D$31,0,10*ROW('Sanitation Data'!D20))="","",OFFSET('Sanitation Data'!$D$31,0,10*ROW('Sanitation Data'!D20)))</f>
        <v/>
      </c>
      <c r="CO26" s="282" t="str">
        <f ca="true">+IF(OFFSET('Sanitation Data'!$D$32,0,10*ROW('Sanitation Data'!D20))="","",OFFSET('Sanitation Data'!$D$32,0,10*ROW('Sanitation Data'!D20)))</f>
        <v/>
      </c>
      <c r="CP26" s="282" t="str">
        <f ca="true">+IF(OFFSET('Sanitation Data'!$E$28,0,10*ROW('Sanitation Data'!E20))="","",OFFSET('Sanitation Data'!$E$28,0,10*ROW('Sanitation Data'!E20)))</f>
        <v/>
      </c>
      <c r="CQ26" s="282" t="str">
        <f ca="true">+IF(OFFSET('Sanitation Data'!$E$29,0,10*ROW('Sanitation Data'!E20))="","",OFFSET('Sanitation Data'!$E$29,0,10*ROW('Sanitation Data'!E20)))</f>
        <v/>
      </c>
      <c r="CR26" s="282" t="str">
        <f ca="true">+IF(OFFSET('Sanitation Data'!$E$30,0,10*ROW('Sanitation Data'!E20))="","",OFFSET('Sanitation Data'!$E$30,0,10*ROW('Sanitation Data'!E20)))</f>
        <v/>
      </c>
      <c r="CS26" s="282" t="str">
        <f ca="true">+IF(OFFSET('Sanitation Data'!$E$31,0,10*ROW('Sanitation Data'!E20))="","",OFFSET('Sanitation Data'!$E$31,0,10*ROW('Sanitation Data'!E20)))</f>
        <v/>
      </c>
      <c r="CT26" s="282" t="str">
        <f ca="true">+IF(OFFSET('Sanitation Data'!$E$32,0,10*ROW('Sanitation Data'!E20))="","",OFFSET('Sanitation Data'!$E$32,0,10*ROW('Sanitation Data'!E20)))</f>
        <v/>
      </c>
      <c r="CU26" s="282" t="str">
        <f ca="true">+IF(OFFSET('Sanitation Data'!$F$28,0,10*ROW('Sanitation Data'!F20))="","",OFFSET('Sanitation Data'!$F$28,0,10*ROW('Sanitation Data'!F20)))</f>
        <v/>
      </c>
      <c r="CV26" s="282" t="str">
        <f ca="true">+IF(OFFSET('Sanitation Data'!$F$29,0,10*ROW('Sanitation Data'!F20))="","",OFFSET('Sanitation Data'!$F$29,0,10*ROW('Sanitation Data'!F20)))</f>
        <v/>
      </c>
      <c r="CW26" s="282" t="str">
        <f ca="true">+IF(OFFSET('Sanitation Data'!$F$30,0,10*ROW('Sanitation Data'!F20))="","",OFFSET('Sanitation Data'!$F$30,0,10*ROW('Sanitation Data'!F20)))</f>
        <v/>
      </c>
      <c r="CX26" s="282" t="str">
        <f ca="true">+IF(OFFSET('Sanitation Data'!$F$31,0,10*ROW('Sanitation Data'!F20))="","",OFFSET('Sanitation Data'!$F$31,0,10*ROW('Sanitation Data'!F20)))</f>
        <v/>
      </c>
      <c r="CY26" s="282" t="str">
        <f ca="true">+IF(OFFSET('Sanitation Data'!$F$32,0,10*ROW('Sanitation Data'!F20))="","",OFFSET('Sanitation Data'!$F$32,0,10*ROW('Sanitation Data'!F20)))</f>
        <v/>
      </c>
      <c r="CZ26" s="282" t="str">
        <f ca="true">+IF(OFFSET('Sanitation Data'!$G$28,0,10*ROW('Sanitation Data'!G20))="","",OFFSET('Sanitation Data'!$G$28,0,10*ROW('Sanitation Data'!G20)))</f>
        <v/>
      </c>
      <c r="DA26" s="282" t="str">
        <f ca="true">+IF(OFFSET('Sanitation Data'!$G$29,0,10*ROW('Sanitation Data'!G20))="","",OFFSET('Sanitation Data'!$G$29,0,10*ROW('Sanitation Data'!G20)))</f>
        <v/>
      </c>
      <c r="DB26" s="282" t="str">
        <f ca="true">+IF(OFFSET('Sanitation Data'!$G$30,0,10*ROW('Sanitation Data'!G20))="","",OFFSET('Sanitation Data'!$G$30,0,10*ROW('Sanitation Data'!G20)))</f>
        <v/>
      </c>
      <c r="DC26" s="282" t="str">
        <f ca="true">+IF(OFFSET('Sanitation Data'!$G$31,0,10*ROW('Sanitation Data'!G20))="","",OFFSET('Sanitation Data'!$G$31,0,10*ROW('Sanitation Data'!G20)))</f>
        <v/>
      </c>
      <c r="DD26" s="282" t="str">
        <f ca="true">+IF(OFFSET('Sanitation Data'!$G$32,0,10*ROW('Sanitation Data'!G20))="","",OFFSET('Sanitation Data'!$G$32,0,10*ROW('Sanitation Data'!G20)))</f>
        <v/>
      </c>
      <c r="DE26" s="282" t="str">
        <f ca="true">+IF(OFFSET('Sanitation Data'!$H$28,0,10*ROW('Sanitation Data'!H20))="","",OFFSET('Sanitation Data'!$H$28,0,10*ROW('Sanitation Data'!H20)))</f>
        <v/>
      </c>
      <c r="DF26" s="282" t="str">
        <f ca="true">+IF(OFFSET('Sanitation Data'!$H$29,0,10*ROW('Sanitation Data'!H20))="","",OFFSET('Sanitation Data'!$H$29,0,10*ROW('Sanitation Data'!H20)))</f>
        <v/>
      </c>
      <c r="DG26" s="282" t="str">
        <f ca="true">+IF(OFFSET('Sanitation Data'!$H$30,0,10*ROW('Sanitation Data'!H20))="","",OFFSET('Sanitation Data'!$H$30,0,10*ROW('Sanitation Data'!H20)))</f>
        <v/>
      </c>
      <c r="DH26" s="282" t="str">
        <f ca="true">+IF(OFFSET('Sanitation Data'!$H$31,0,10*ROW('Sanitation Data'!H20))="","",OFFSET('Sanitation Data'!$H$31,0,10*ROW('Sanitation Data'!H20)))</f>
        <v/>
      </c>
      <c r="DI26" s="282" t="str">
        <f ca="true">+IF(OFFSET('Sanitation Data'!$H$32,0,10*ROW('Sanitation Data'!H20))="","",OFFSET('Sanitation Data'!$H$32,0,10*ROW('Sanitation Data'!H20)))</f>
        <v/>
      </c>
      <c r="DJ26" s="282" t="str">
        <f ca="true">+IF(OFFSET('Sanitation Data'!$I$28,0,10*ROW('Sanitation Data'!I20))="","",OFFSET('Sanitation Data'!$I$28,0,10*ROW('Sanitation Data'!I20)))</f>
        <v/>
      </c>
      <c r="DK26" s="282" t="str">
        <f ca="true">+IF(OFFSET('Sanitation Data'!$I$29,0,10*ROW('Sanitation Data'!I20))="","",OFFSET('Sanitation Data'!$I$29,0,10*ROW('Sanitation Data'!I20)))</f>
        <v/>
      </c>
      <c r="DL26" s="282" t="str">
        <f ca="true">+IF(OFFSET('Sanitation Data'!$I$30,0,10*ROW('Sanitation Data'!I20))="","",OFFSET('Sanitation Data'!$I$30,0,10*ROW('Sanitation Data'!I20)))</f>
        <v/>
      </c>
      <c r="DM26" s="282" t="str">
        <f ca="true">+IF(OFFSET('Sanitation Data'!$I$31,0,10*ROW('Sanitation Data'!I20))="","",OFFSET('Sanitation Data'!$I$31,0,10*ROW('Sanitation Data'!I20)))</f>
        <v/>
      </c>
      <c r="DN26" s="282" t="str">
        <f ca="true">+IF(OFFSET('Sanitation Data'!$I$32,0,10*ROW('Sanitation Data'!I20))="","",OFFSET('Sanitation Data'!$I$32,0,10*ROW('Sanitation Data'!I20)))</f>
        <v/>
      </c>
      <c r="DO26" s="282" t="str">
        <f ca="true">+IF(OFFSET('Hygiene Data'!$D$11,0,10*ROW('Hygiene Data'!D20))="","",OFFSET('Hygiene Data'!$D$11,0,10*ROW('Hygiene Data'!D20)))</f>
        <v/>
      </c>
      <c r="DP26" s="282" t="str">
        <f ca="true">+IF(OFFSET('Hygiene Data'!$D$12,0,10*ROW('Hygiene Data'!D20))="","",OFFSET('Hygiene Data'!$D$12,0,10*ROW('Hygiene Data'!D20)))</f>
        <v/>
      </c>
      <c r="DQ26" s="282" t="str">
        <f ca="true">+IF(OFFSET('Hygiene Data'!$D$13,0,10*ROW('Hygiene Data'!D20))="","",OFFSET('Hygiene Data'!$D$13,0,10*ROW('Hygiene Data'!D20)))</f>
        <v/>
      </c>
      <c r="DR26" s="282" t="str">
        <f ca="true">+IF(OFFSET('Hygiene Data'!$E$11,0,10*ROW('Hygiene Data'!E20))="","",OFFSET('Hygiene Data'!$E$11,0,10*ROW('Hygiene Data'!E20)))</f>
        <v/>
      </c>
      <c r="DS26" s="282" t="str">
        <f ca="true">+IF(OFFSET('Hygiene Data'!$E$12,0,10*ROW('Hygiene Data'!E20))="","",OFFSET('Hygiene Data'!$E$12,0,10*ROW('Hygiene Data'!E20)))</f>
        <v/>
      </c>
      <c r="DT26" s="282" t="str">
        <f ca="true">+IF(OFFSET('Hygiene Data'!$E$13,0,10*ROW('Hygiene Data'!E20))="","",OFFSET('Hygiene Data'!$E$13,0,10*ROW('Hygiene Data'!E20)))</f>
        <v/>
      </c>
      <c r="DU26" s="282" t="str">
        <f ca="true">+IF(OFFSET('Hygiene Data'!$F$11,0,10*ROW('Hygiene Data'!F20))="","",OFFSET('Hygiene Data'!$F$11,0,10*ROW('Hygiene Data'!F20)))</f>
        <v/>
      </c>
      <c r="DV26" s="282" t="str">
        <f ca="true">+IF(OFFSET('Hygiene Data'!$F$12,0,10*ROW('Hygiene Data'!F20))="","",OFFSET('Hygiene Data'!$F$12,0,10*ROW('Hygiene Data'!F20)))</f>
        <v/>
      </c>
      <c r="DW26" s="282" t="str">
        <f ca="true">+IF(OFFSET('Hygiene Data'!$F$13,0,10*ROW('Hygiene Data'!F20))="","",OFFSET('Hygiene Data'!$F$13,0,10*ROW('Hygiene Data'!F20)))</f>
        <v/>
      </c>
      <c r="DX26" s="282" t="str">
        <f ca="true">+IF(OFFSET('Hygiene Data'!$G$11,0,10*ROW('Hygiene Data'!G20))="","",OFFSET('Hygiene Data'!$G$11,0,10*ROW('Hygiene Data'!G20)))</f>
        <v/>
      </c>
      <c r="DY26" s="282" t="str">
        <f ca="true">+IF(OFFSET('Hygiene Data'!$G$12,0,10*ROW('Hygiene Data'!G20))="","",OFFSET('Hygiene Data'!$G$12,0,10*ROW('Hygiene Data'!G20)))</f>
        <v/>
      </c>
      <c r="DZ26" s="282" t="str">
        <f ca="true">+IF(OFFSET('Hygiene Data'!$G$13,0,10*ROW('Hygiene Data'!G20))="","",OFFSET('Hygiene Data'!$G$13,0,10*ROW('Hygiene Data'!G20)))</f>
        <v/>
      </c>
      <c r="EA26" s="282" t="str">
        <f ca="true">+IF(OFFSET('Hygiene Data'!$H$11,0,10*ROW('Hygiene Data'!H20))="","",OFFSET('Hygiene Data'!$H$11,0,10*ROW('Hygiene Data'!H20)))</f>
        <v/>
      </c>
      <c r="EB26" s="282" t="str">
        <f ca="true">+IF(OFFSET('Hygiene Data'!$H$12,0,10*ROW('Hygiene Data'!H20))="","",OFFSET('Hygiene Data'!$H$12,0,10*ROW('Hygiene Data'!H20)))</f>
        <v/>
      </c>
      <c r="EC26" s="282" t="str">
        <f ca="true">+IF(OFFSET('Hygiene Data'!$H$13,0,10*ROW('Hygiene Data'!H20))="","",OFFSET('Hygiene Data'!$H$13,0,10*ROW('Hygiene Data'!H20)))</f>
        <v/>
      </c>
      <c r="ED26" s="282" t="str">
        <f ca="true">+IF(OFFSET('Hygiene Data'!$I$11,0,10*ROW('Hygiene Data'!I20))="","",OFFSET('Hygiene Data'!$I$11,0,10*ROW('Hygiene Data'!I20)))</f>
        <v/>
      </c>
      <c r="EE26" s="282" t="str">
        <f ca="true">+IF(OFFSET('Hygiene Data'!$I$12,0,10*ROW('Hygiene Data'!I20))="","",OFFSET('Hygiene Data'!$I$12,0,10*ROW('Hygiene Data'!I20)))</f>
        <v/>
      </c>
      <c r="EF26" s="282"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
      </c>
      <c r="B27" s="36" t="str">
        <f ca="true">+IF(OFFSET('Water Data'!$C$2,0,10*ROW('Water Data'!F21))="","",OFFSET('Water Data'!$C$2,0,10*ROW('Water Data'!F21)))</f>
        <v/>
      </c>
      <c r="C27" s="338" t="str">
        <f t="shared" ca="true" si="0"/>
        <v/>
      </c>
      <c r="D27" s="96"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6"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6"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6"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6"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6"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6"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6"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6"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6"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6"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6"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6"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6"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6"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6"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6"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6"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7"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7"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7"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7"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7"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7"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7"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7"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7"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7"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7"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7"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7"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7"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7"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7"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7"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7"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7"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7"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7"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7"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7"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7"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7"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7"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7"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7"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7"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7"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8"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8"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8"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8"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8"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8"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8"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8"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8"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8"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8"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8"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8"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8"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8"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8"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8"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8"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82"/>
      <c r="BS27" s="282" t="str">
        <f ca="true">+IF(OFFSET('Water Data'!$D$27,0,10*ROW('Water Data'!D21))="","",OFFSET('Water Data'!$D$27,0,10*ROW('Water Data'!D21)))</f>
        <v/>
      </c>
      <c r="BT27" s="282" t="str">
        <f ca="true">+IF(OFFSET('Water Data'!$D$28,0,10*ROW('Water Data'!D21))="","",OFFSET('Water Data'!$D$28,0,10*ROW('Water Data'!D21)))</f>
        <v/>
      </c>
      <c r="BU27" s="282" t="str">
        <f ca="true">+IF(OFFSET('Water Data'!$D$29,0,10*ROW('Water Data'!D21))="","",OFFSET('Water Data'!$D$29,0,10*ROW('Water Data'!D21)))</f>
        <v/>
      </c>
      <c r="BV27" s="282" t="str">
        <f ca="true">+IF(OFFSET('Water Data'!$E$27,0,10*ROW('Water Data'!E21))="","",OFFSET('Water Data'!$E$27,0,10*ROW('Water Data'!E21)))</f>
        <v/>
      </c>
      <c r="BW27" s="282" t="str">
        <f ca="true">+IF(OFFSET('Water Data'!$E$28,0,10*ROW('Water Data'!E21))="","",OFFSET('Water Data'!$E$28,0,10*ROW('Water Data'!E21)))</f>
        <v/>
      </c>
      <c r="BX27" s="282" t="str">
        <f ca="true">+IF(OFFSET('Water Data'!$E$29,0,10*ROW('Water Data'!E21))="","",OFFSET('Water Data'!$E$29,0,10*ROW('Water Data'!E21)))</f>
        <v/>
      </c>
      <c r="BY27" s="282" t="str">
        <f ca="true">+IF(OFFSET('Water Data'!$F$27,0,10*ROW('Water Data'!F21))="","",OFFSET('Water Data'!$F$27,0,10*ROW('Water Data'!F21)))</f>
        <v/>
      </c>
      <c r="BZ27" s="282" t="str">
        <f ca="true">+IF(OFFSET('Water Data'!$F$28,0,10*ROW('Water Data'!F21))="","",OFFSET('Water Data'!$F$28,0,10*ROW('Water Data'!F21)))</f>
        <v/>
      </c>
      <c r="CA27" s="282" t="str">
        <f ca="true">+IF(OFFSET('Water Data'!$F$29,0,10*ROW('Water Data'!F21))="","",OFFSET('Water Data'!$F$29,0,10*ROW('Water Data'!F21)))</f>
        <v/>
      </c>
      <c r="CB27" s="282" t="str">
        <f ca="true">+IF(OFFSET('Water Data'!$G$27,0,10*ROW('Water Data'!G21))="","",OFFSET('Water Data'!$G$27,0,10*ROW('Water Data'!G21)))</f>
        <v/>
      </c>
      <c r="CC27" s="282" t="str">
        <f ca="true">+IF(OFFSET('Water Data'!$G$28,0,10*ROW('Water Data'!G21))="","",OFFSET('Water Data'!$G$28,0,10*ROW('Water Data'!G21)))</f>
        <v/>
      </c>
      <c r="CD27" s="282" t="str">
        <f ca="true">+IF(OFFSET('Water Data'!$G$29,0,10*ROW('Water Data'!G21))="","",OFFSET('Water Data'!$G$29,0,10*ROW('Water Data'!G21)))</f>
        <v/>
      </c>
      <c r="CE27" s="282" t="str">
        <f ca="true">+IF(OFFSET('Water Data'!$H$27,0,10*ROW('Water Data'!H21))="","",OFFSET('Water Data'!$H$27,0,10*ROW('Water Data'!H21)))</f>
        <v/>
      </c>
      <c r="CF27" s="282" t="str">
        <f ca="true">+IF(OFFSET('Water Data'!$H$28,0,10*ROW('Water Data'!H21))="","",OFFSET('Water Data'!$H$28,0,10*ROW('Water Data'!H21)))</f>
        <v/>
      </c>
      <c r="CG27" s="282" t="str">
        <f ca="true">+IF(OFFSET('Water Data'!$H$29,0,10*ROW('Water Data'!H21))="","",OFFSET('Water Data'!$H$29,0,10*ROW('Water Data'!H21)))</f>
        <v/>
      </c>
      <c r="CH27" s="282" t="str">
        <f ca="true">+IF(OFFSET('Water Data'!$I$27,0,10*ROW('Water Data'!I21))="","",OFFSET('Water Data'!$I$27,0,10*ROW('Water Data'!I21)))</f>
        <v/>
      </c>
      <c r="CI27" s="282" t="str">
        <f ca="true">+IF(OFFSET('Water Data'!$I$28,0,10*ROW('Water Data'!I21))="","",OFFSET('Water Data'!$I$28,0,10*ROW('Water Data'!I21)))</f>
        <v/>
      </c>
      <c r="CJ27" s="282" t="str">
        <f ca="true">+IF(OFFSET('Water Data'!$I$29,0,10*ROW('Water Data'!I21))="","",OFFSET('Water Data'!$I$29,0,10*ROW('Water Data'!I21)))</f>
        <v/>
      </c>
      <c r="CK27" s="282" t="str">
        <f ca="true">+IF(OFFSET('Sanitation Data'!$D$28,0,10*ROW('Sanitation Data'!D21))="","",OFFSET('Sanitation Data'!$D$28,0,10*ROW('Sanitation Data'!D21)))</f>
        <v/>
      </c>
      <c r="CL27" s="282" t="str">
        <f ca="true">+IF(OFFSET('Sanitation Data'!$D$29,0,10*ROW('Sanitation Data'!D21))="","",OFFSET('Sanitation Data'!$D$29,0,10*ROW('Sanitation Data'!D21)))</f>
        <v/>
      </c>
      <c r="CM27" s="282" t="str">
        <f ca="true">+IF(OFFSET('Sanitation Data'!$D$30,0,10*ROW('Sanitation Data'!D21))="","",OFFSET('Sanitation Data'!$D$30,0,10*ROW('Sanitation Data'!D21)))</f>
        <v/>
      </c>
      <c r="CN27" s="282" t="str">
        <f ca="true">+IF(OFFSET('Sanitation Data'!$D$31,0,10*ROW('Sanitation Data'!D21))="","",OFFSET('Sanitation Data'!$D$31,0,10*ROW('Sanitation Data'!D21)))</f>
        <v/>
      </c>
      <c r="CO27" s="282" t="str">
        <f ca="true">+IF(OFFSET('Sanitation Data'!$D$32,0,10*ROW('Sanitation Data'!D21))="","",OFFSET('Sanitation Data'!$D$32,0,10*ROW('Sanitation Data'!D21)))</f>
        <v/>
      </c>
      <c r="CP27" s="282" t="str">
        <f ca="true">+IF(OFFSET('Sanitation Data'!$E$28,0,10*ROW('Sanitation Data'!E21))="","",OFFSET('Sanitation Data'!$E$28,0,10*ROW('Sanitation Data'!E21)))</f>
        <v/>
      </c>
      <c r="CQ27" s="282" t="str">
        <f ca="true">+IF(OFFSET('Sanitation Data'!$E$29,0,10*ROW('Sanitation Data'!E21))="","",OFFSET('Sanitation Data'!$E$29,0,10*ROW('Sanitation Data'!E21)))</f>
        <v/>
      </c>
      <c r="CR27" s="282" t="str">
        <f ca="true">+IF(OFFSET('Sanitation Data'!$E$30,0,10*ROW('Sanitation Data'!E21))="","",OFFSET('Sanitation Data'!$E$30,0,10*ROW('Sanitation Data'!E21)))</f>
        <v/>
      </c>
      <c r="CS27" s="282" t="str">
        <f ca="true">+IF(OFFSET('Sanitation Data'!$E$31,0,10*ROW('Sanitation Data'!E21))="","",OFFSET('Sanitation Data'!$E$31,0,10*ROW('Sanitation Data'!E21)))</f>
        <v/>
      </c>
      <c r="CT27" s="282" t="str">
        <f ca="true">+IF(OFFSET('Sanitation Data'!$E$32,0,10*ROW('Sanitation Data'!E21))="","",OFFSET('Sanitation Data'!$E$32,0,10*ROW('Sanitation Data'!E21)))</f>
        <v/>
      </c>
      <c r="CU27" s="282" t="str">
        <f ca="true">+IF(OFFSET('Sanitation Data'!$F$28,0,10*ROW('Sanitation Data'!F21))="","",OFFSET('Sanitation Data'!$F$28,0,10*ROW('Sanitation Data'!F21)))</f>
        <v/>
      </c>
      <c r="CV27" s="282" t="str">
        <f ca="true">+IF(OFFSET('Sanitation Data'!$F$29,0,10*ROW('Sanitation Data'!F21))="","",OFFSET('Sanitation Data'!$F$29,0,10*ROW('Sanitation Data'!F21)))</f>
        <v/>
      </c>
      <c r="CW27" s="282" t="str">
        <f ca="true">+IF(OFFSET('Sanitation Data'!$F$30,0,10*ROW('Sanitation Data'!F21))="","",OFFSET('Sanitation Data'!$F$30,0,10*ROW('Sanitation Data'!F21)))</f>
        <v/>
      </c>
      <c r="CX27" s="282" t="str">
        <f ca="true">+IF(OFFSET('Sanitation Data'!$F$31,0,10*ROW('Sanitation Data'!F21))="","",OFFSET('Sanitation Data'!$F$31,0,10*ROW('Sanitation Data'!F21)))</f>
        <v/>
      </c>
      <c r="CY27" s="282" t="str">
        <f ca="true">+IF(OFFSET('Sanitation Data'!$F$32,0,10*ROW('Sanitation Data'!F21))="","",OFFSET('Sanitation Data'!$F$32,0,10*ROW('Sanitation Data'!F21)))</f>
        <v/>
      </c>
      <c r="CZ27" s="282" t="str">
        <f ca="true">+IF(OFFSET('Sanitation Data'!$G$28,0,10*ROW('Sanitation Data'!G21))="","",OFFSET('Sanitation Data'!$G$28,0,10*ROW('Sanitation Data'!G21)))</f>
        <v/>
      </c>
      <c r="DA27" s="282" t="str">
        <f ca="true">+IF(OFFSET('Sanitation Data'!$G$29,0,10*ROW('Sanitation Data'!G21))="","",OFFSET('Sanitation Data'!$G$29,0,10*ROW('Sanitation Data'!G21)))</f>
        <v/>
      </c>
      <c r="DB27" s="282" t="str">
        <f ca="true">+IF(OFFSET('Sanitation Data'!$G$30,0,10*ROW('Sanitation Data'!G21))="","",OFFSET('Sanitation Data'!$G$30,0,10*ROW('Sanitation Data'!G21)))</f>
        <v/>
      </c>
      <c r="DC27" s="282" t="str">
        <f ca="true">+IF(OFFSET('Sanitation Data'!$G$31,0,10*ROW('Sanitation Data'!G21))="","",OFFSET('Sanitation Data'!$G$31,0,10*ROW('Sanitation Data'!G21)))</f>
        <v/>
      </c>
      <c r="DD27" s="282" t="str">
        <f ca="true">+IF(OFFSET('Sanitation Data'!$G$32,0,10*ROW('Sanitation Data'!G21))="","",OFFSET('Sanitation Data'!$G$32,0,10*ROW('Sanitation Data'!G21)))</f>
        <v/>
      </c>
      <c r="DE27" s="282" t="str">
        <f ca="true">+IF(OFFSET('Sanitation Data'!$H$28,0,10*ROW('Sanitation Data'!H21))="","",OFFSET('Sanitation Data'!$H$28,0,10*ROW('Sanitation Data'!H21)))</f>
        <v/>
      </c>
      <c r="DF27" s="282" t="str">
        <f ca="true">+IF(OFFSET('Sanitation Data'!$H$29,0,10*ROW('Sanitation Data'!H21))="","",OFFSET('Sanitation Data'!$H$29,0,10*ROW('Sanitation Data'!H21)))</f>
        <v/>
      </c>
      <c r="DG27" s="282" t="str">
        <f ca="true">+IF(OFFSET('Sanitation Data'!$H$30,0,10*ROW('Sanitation Data'!H21))="","",OFFSET('Sanitation Data'!$H$30,0,10*ROW('Sanitation Data'!H21)))</f>
        <v/>
      </c>
      <c r="DH27" s="282" t="str">
        <f ca="true">+IF(OFFSET('Sanitation Data'!$H$31,0,10*ROW('Sanitation Data'!H21))="","",OFFSET('Sanitation Data'!$H$31,0,10*ROW('Sanitation Data'!H21)))</f>
        <v/>
      </c>
      <c r="DI27" s="282" t="str">
        <f ca="true">+IF(OFFSET('Sanitation Data'!$H$32,0,10*ROW('Sanitation Data'!H21))="","",OFFSET('Sanitation Data'!$H$32,0,10*ROW('Sanitation Data'!H21)))</f>
        <v/>
      </c>
      <c r="DJ27" s="282" t="str">
        <f ca="true">+IF(OFFSET('Sanitation Data'!$I$28,0,10*ROW('Sanitation Data'!I21))="","",OFFSET('Sanitation Data'!$I$28,0,10*ROW('Sanitation Data'!I21)))</f>
        <v/>
      </c>
      <c r="DK27" s="282" t="str">
        <f ca="true">+IF(OFFSET('Sanitation Data'!$I$29,0,10*ROW('Sanitation Data'!I21))="","",OFFSET('Sanitation Data'!$I$29,0,10*ROW('Sanitation Data'!I21)))</f>
        <v/>
      </c>
      <c r="DL27" s="282" t="str">
        <f ca="true">+IF(OFFSET('Sanitation Data'!$I$30,0,10*ROW('Sanitation Data'!I21))="","",OFFSET('Sanitation Data'!$I$30,0,10*ROW('Sanitation Data'!I21)))</f>
        <v/>
      </c>
      <c r="DM27" s="282" t="str">
        <f ca="true">+IF(OFFSET('Sanitation Data'!$I$31,0,10*ROW('Sanitation Data'!I21))="","",OFFSET('Sanitation Data'!$I$31,0,10*ROW('Sanitation Data'!I21)))</f>
        <v/>
      </c>
      <c r="DN27" s="282" t="str">
        <f ca="true">+IF(OFFSET('Sanitation Data'!$I$32,0,10*ROW('Sanitation Data'!I21))="","",OFFSET('Sanitation Data'!$I$32,0,10*ROW('Sanitation Data'!I21)))</f>
        <v/>
      </c>
      <c r="DO27" s="282" t="str">
        <f ca="true">+IF(OFFSET('Hygiene Data'!$D$11,0,10*ROW('Hygiene Data'!D21))="","",OFFSET('Hygiene Data'!$D$11,0,10*ROW('Hygiene Data'!D21)))</f>
        <v/>
      </c>
      <c r="DP27" s="282" t="str">
        <f ca="true">+IF(OFFSET('Hygiene Data'!$D$12,0,10*ROW('Hygiene Data'!D21))="","",OFFSET('Hygiene Data'!$D$12,0,10*ROW('Hygiene Data'!D21)))</f>
        <v/>
      </c>
      <c r="DQ27" s="282" t="str">
        <f ca="true">+IF(OFFSET('Hygiene Data'!$D$13,0,10*ROW('Hygiene Data'!D21))="","",OFFSET('Hygiene Data'!$D$13,0,10*ROW('Hygiene Data'!D21)))</f>
        <v/>
      </c>
      <c r="DR27" s="282" t="str">
        <f ca="true">+IF(OFFSET('Hygiene Data'!$E$11,0,10*ROW('Hygiene Data'!E21))="","",OFFSET('Hygiene Data'!$E$11,0,10*ROW('Hygiene Data'!E21)))</f>
        <v/>
      </c>
      <c r="DS27" s="282" t="str">
        <f ca="true">+IF(OFFSET('Hygiene Data'!$E$12,0,10*ROW('Hygiene Data'!E21))="","",OFFSET('Hygiene Data'!$E$12,0,10*ROW('Hygiene Data'!E21)))</f>
        <v/>
      </c>
      <c r="DT27" s="282" t="str">
        <f ca="true">+IF(OFFSET('Hygiene Data'!$E$13,0,10*ROW('Hygiene Data'!E21))="","",OFFSET('Hygiene Data'!$E$13,0,10*ROW('Hygiene Data'!E21)))</f>
        <v/>
      </c>
      <c r="DU27" s="282" t="str">
        <f ca="true">+IF(OFFSET('Hygiene Data'!$F$11,0,10*ROW('Hygiene Data'!F21))="","",OFFSET('Hygiene Data'!$F$11,0,10*ROW('Hygiene Data'!F21)))</f>
        <v/>
      </c>
      <c r="DV27" s="282" t="str">
        <f ca="true">+IF(OFFSET('Hygiene Data'!$F$12,0,10*ROW('Hygiene Data'!F21))="","",OFFSET('Hygiene Data'!$F$12,0,10*ROW('Hygiene Data'!F21)))</f>
        <v/>
      </c>
      <c r="DW27" s="282" t="str">
        <f ca="true">+IF(OFFSET('Hygiene Data'!$F$13,0,10*ROW('Hygiene Data'!F21))="","",OFFSET('Hygiene Data'!$F$13,0,10*ROW('Hygiene Data'!F21)))</f>
        <v/>
      </c>
      <c r="DX27" s="282" t="str">
        <f ca="true">+IF(OFFSET('Hygiene Data'!$G$11,0,10*ROW('Hygiene Data'!G21))="","",OFFSET('Hygiene Data'!$G$11,0,10*ROW('Hygiene Data'!G21)))</f>
        <v/>
      </c>
      <c r="DY27" s="282" t="str">
        <f ca="true">+IF(OFFSET('Hygiene Data'!$G$12,0,10*ROW('Hygiene Data'!G21))="","",OFFSET('Hygiene Data'!$G$12,0,10*ROW('Hygiene Data'!G21)))</f>
        <v/>
      </c>
      <c r="DZ27" s="282" t="str">
        <f ca="true">+IF(OFFSET('Hygiene Data'!$G$13,0,10*ROW('Hygiene Data'!G21))="","",OFFSET('Hygiene Data'!$G$13,0,10*ROW('Hygiene Data'!G21)))</f>
        <v/>
      </c>
      <c r="EA27" s="282" t="str">
        <f ca="true">+IF(OFFSET('Hygiene Data'!$H$11,0,10*ROW('Hygiene Data'!H21))="","",OFFSET('Hygiene Data'!$H$11,0,10*ROW('Hygiene Data'!H21)))</f>
        <v/>
      </c>
      <c r="EB27" s="282" t="str">
        <f ca="true">+IF(OFFSET('Hygiene Data'!$H$12,0,10*ROW('Hygiene Data'!H21))="","",OFFSET('Hygiene Data'!$H$12,0,10*ROW('Hygiene Data'!H21)))</f>
        <v/>
      </c>
      <c r="EC27" s="282" t="str">
        <f ca="true">+IF(OFFSET('Hygiene Data'!$H$13,0,10*ROW('Hygiene Data'!H21))="","",OFFSET('Hygiene Data'!$H$13,0,10*ROW('Hygiene Data'!H21)))</f>
        <v/>
      </c>
      <c r="ED27" s="282" t="str">
        <f ca="true">+IF(OFFSET('Hygiene Data'!$I$11,0,10*ROW('Hygiene Data'!I21))="","",OFFSET('Hygiene Data'!$I$11,0,10*ROW('Hygiene Data'!I21)))</f>
        <v/>
      </c>
      <c r="EE27" s="282" t="str">
        <f ca="true">+IF(OFFSET('Hygiene Data'!$I$12,0,10*ROW('Hygiene Data'!I21))="","",OFFSET('Hygiene Data'!$I$12,0,10*ROW('Hygiene Data'!I21)))</f>
        <v/>
      </c>
      <c r="EF27" s="282"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
      </c>
      <c r="B28" s="36" t="str">
        <f ca="true">+IF(OFFSET('Water Data'!$C$2,0,10*ROW('Water Data'!F22))="","",OFFSET('Water Data'!$C$2,0,10*ROW('Water Data'!F22)))</f>
        <v/>
      </c>
      <c r="C28" s="338" t="str">
        <f t="shared" ca="true" si="0"/>
        <v/>
      </c>
      <c r="D28" s="96"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6"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6"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6"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6"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6"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6"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6"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6"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6"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6"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6"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6"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6"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6"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6"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6"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6"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7"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7"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7"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7"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7"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7"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7"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7"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7"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7"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7"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7"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7"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7"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7"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7"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7"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7"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7"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7"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7"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7"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7"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7"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7"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7"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7"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7"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7"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7"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8"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8"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8"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8"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8"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8"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8"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8"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8"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8"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8"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8"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8"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8"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8"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8"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8"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8"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82"/>
      <c r="BS28" s="282" t="str">
        <f ca="true">+IF(OFFSET('Water Data'!$D$27,0,10*ROW('Water Data'!D22))="","",OFFSET('Water Data'!$D$27,0,10*ROW('Water Data'!D22)))</f>
        <v/>
      </c>
      <c r="BT28" s="282" t="str">
        <f ca="true">+IF(OFFSET('Water Data'!$D$28,0,10*ROW('Water Data'!D22))="","",OFFSET('Water Data'!$D$28,0,10*ROW('Water Data'!D22)))</f>
        <v/>
      </c>
      <c r="BU28" s="282" t="str">
        <f ca="true">+IF(OFFSET('Water Data'!$D$29,0,10*ROW('Water Data'!D22))="","",OFFSET('Water Data'!$D$29,0,10*ROW('Water Data'!D22)))</f>
        <v/>
      </c>
      <c r="BV28" s="282" t="str">
        <f ca="true">+IF(OFFSET('Water Data'!$E$27,0,10*ROW('Water Data'!E22))="","",OFFSET('Water Data'!$E$27,0,10*ROW('Water Data'!E22)))</f>
        <v/>
      </c>
      <c r="BW28" s="282" t="str">
        <f ca="true">+IF(OFFSET('Water Data'!$E$28,0,10*ROW('Water Data'!E22))="","",OFFSET('Water Data'!$E$28,0,10*ROW('Water Data'!E22)))</f>
        <v/>
      </c>
      <c r="BX28" s="282" t="str">
        <f ca="true">+IF(OFFSET('Water Data'!$E$29,0,10*ROW('Water Data'!E22))="","",OFFSET('Water Data'!$E$29,0,10*ROW('Water Data'!E22)))</f>
        <v/>
      </c>
      <c r="BY28" s="282" t="str">
        <f ca="true">+IF(OFFSET('Water Data'!$F$27,0,10*ROW('Water Data'!F22))="","",OFFSET('Water Data'!$F$27,0,10*ROW('Water Data'!F22)))</f>
        <v/>
      </c>
      <c r="BZ28" s="282" t="str">
        <f ca="true">+IF(OFFSET('Water Data'!$F$28,0,10*ROW('Water Data'!F22))="","",OFFSET('Water Data'!$F$28,0,10*ROW('Water Data'!F22)))</f>
        <v/>
      </c>
      <c r="CA28" s="282" t="str">
        <f ca="true">+IF(OFFSET('Water Data'!$F$29,0,10*ROW('Water Data'!F22))="","",OFFSET('Water Data'!$F$29,0,10*ROW('Water Data'!F22)))</f>
        <v/>
      </c>
      <c r="CB28" s="282" t="str">
        <f ca="true">+IF(OFFSET('Water Data'!$G$27,0,10*ROW('Water Data'!G22))="","",OFFSET('Water Data'!$G$27,0,10*ROW('Water Data'!G22)))</f>
        <v/>
      </c>
      <c r="CC28" s="282" t="str">
        <f ca="true">+IF(OFFSET('Water Data'!$G$28,0,10*ROW('Water Data'!G22))="","",OFFSET('Water Data'!$G$28,0,10*ROW('Water Data'!G22)))</f>
        <v/>
      </c>
      <c r="CD28" s="282" t="str">
        <f ca="true">+IF(OFFSET('Water Data'!$G$29,0,10*ROW('Water Data'!G22))="","",OFFSET('Water Data'!$G$29,0,10*ROW('Water Data'!G22)))</f>
        <v/>
      </c>
      <c r="CE28" s="282" t="str">
        <f ca="true">+IF(OFFSET('Water Data'!$H$27,0,10*ROW('Water Data'!H22))="","",OFFSET('Water Data'!$H$27,0,10*ROW('Water Data'!H22)))</f>
        <v/>
      </c>
      <c r="CF28" s="282" t="str">
        <f ca="true">+IF(OFFSET('Water Data'!$H$28,0,10*ROW('Water Data'!H22))="","",OFFSET('Water Data'!$H$28,0,10*ROW('Water Data'!H22)))</f>
        <v/>
      </c>
      <c r="CG28" s="282" t="str">
        <f ca="true">+IF(OFFSET('Water Data'!$H$29,0,10*ROW('Water Data'!H22))="","",OFFSET('Water Data'!$H$29,0,10*ROW('Water Data'!H22)))</f>
        <v/>
      </c>
      <c r="CH28" s="282" t="str">
        <f ca="true">+IF(OFFSET('Water Data'!$I$27,0,10*ROW('Water Data'!I22))="","",OFFSET('Water Data'!$I$27,0,10*ROW('Water Data'!I22)))</f>
        <v/>
      </c>
      <c r="CI28" s="282" t="str">
        <f ca="true">+IF(OFFSET('Water Data'!$I$28,0,10*ROW('Water Data'!I22))="","",OFFSET('Water Data'!$I$28,0,10*ROW('Water Data'!I22)))</f>
        <v/>
      </c>
      <c r="CJ28" s="282" t="str">
        <f ca="true">+IF(OFFSET('Water Data'!$I$29,0,10*ROW('Water Data'!I22))="","",OFFSET('Water Data'!$I$29,0,10*ROW('Water Data'!I22)))</f>
        <v/>
      </c>
      <c r="CK28" s="282" t="str">
        <f ca="true">+IF(OFFSET('Sanitation Data'!$D$28,0,10*ROW('Sanitation Data'!D22))="","",OFFSET('Sanitation Data'!$D$28,0,10*ROW('Sanitation Data'!D22)))</f>
        <v/>
      </c>
      <c r="CL28" s="282" t="str">
        <f ca="true">+IF(OFFSET('Sanitation Data'!$D$29,0,10*ROW('Sanitation Data'!D22))="","",OFFSET('Sanitation Data'!$D$29,0,10*ROW('Sanitation Data'!D22)))</f>
        <v/>
      </c>
      <c r="CM28" s="282" t="str">
        <f ca="true">+IF(OFFSET('Sanitation Data'!$D$30,0,10*ROW('Sanitation Data'!D22))="","",OFFSET('Sanitation Data'!$D$30,0,10*ROW('Sanitation Data'!D22)))</f>
        <v/>
      </c>
      <c r="CN28" s="282" t="str">
        <f ca="true">+IF(OFFSET('Sanitation Data'!$D$31,0,10*ROW('Sanitation Data'!D22))="","",OFFSET('Sanitation Data'!$D$31,0,10*ROW('Sanitation Data'!D22)))</f>
        <v/>
      </c>
      <c r="CO28" s="282" t="str">
        <f ca="true">+IF(OFFSET('Sanitation Data'!$D$32,0,10*ROW('Sanitation Data'!D22))="","",OFFSET('Sanitation Data'!$D$32,0,10*ROW('Sanitation Data'!D22)))</f>
        <v/>
      </c>
      <c r="CP28" s="282" t="str">
        <f ca="true">+IF(OFFSET('Sanitation Data'!$E$28,0,10*ROW('Sanitation Data'!E22))="","",OFFSET('Sanitation Data'!$E$28,0,10*ROW('Sanitation Data'!E22)))</f>
        <v/>
      </c>
      <c r="CQ28" s="282" t="str">
        <f ca="true">+IF(OFFSET('Sanitation Data'!$E$29,0,10*ROW('Sanitation Data'!E22))="","",OFFSET('Sanitation Data'!$E$29,0,10*ROW('Sanitation Data'!E22)))</f>
        <v/>
      </c>
      <c r="CR28" s="282" t="str">
        <f ca="true">+IF(OFFSET('Sanitation Data'!$E$30,0,10*ROW('Sanitation Data'!E22))="","",OFFSET('Sanitation Data'!$E$30,0,10*ROW('Sanitation Data'!E22)))</f>
        <v/>
      </c>
      <c r="CS28" s="282" t="str">
        <f ca="true">+IF(OFFSET('Sanitation Data'!$E$31,0,10*ROW('Sanitation Data'!E22))="","",OFFSET('Sanitation Data'!$E$31,0,10*ROW('Sanitation Data'!E22)))</f>
        <v/>
      </c>
      <c r="CT28" s="282" t="str">
        <f ca="true">+IF(OFFSET('Sanitation Data'!$E$32,0,10*ROW('Sanitation Data'!E22))="","",OFFSET('Sanitation Data'!$E$32,0,10*ROW('Sanitation Data'!E22)))</f>
        <v/>
      </c>
      <c r="CU28" s="282" t="str">
        <f ca="true">+IF(OFFSET('Sanitation Data'!$F$28,0,10*ROW('Sanitation Data'!F22))="","",OFFSET('Sanitation Data'!$F$28,0,10*ROW('Sanitation Data'!F22)))</f>
        <v/>
      </c>
      <c r="CV28" s="282" t="str">
        <f ca="true">+IF(OFFSET('Sanitation Data'!$F$29,0,10*ROW('Sanitation Data'!F22))="","",OFFSET('Sanitation Data'!$F$29,0,10*ROW('Sanitation Data'!F22)))</f>
        <v/>
      </c>
      <c r="CW28" s="282" t="str">
        <f ca="true">+IF(OFFSET('Sanitation Data'!$F$30,0,10*ROW('Sanitation Data'!F22))="","",OFFSET('Sanitation Data'!$F$30,0,10*ROW('Sanitation Data'!F22)))</f>
        <v/>
      </c>
      <c r="CX28" s="282" t="str">
        <f ca="true">+IF(OFFSET('Sanitation Data'!$F$31,0,10*ROW('Sanitation Data'!F22))="","",OFFSET('Sanitation Data'!$F$31,0,10*ROW('Sanitation Data'!F22)))</f>
        <v/>
      </c>
      <c r="CY28" s="282" t="str">
        <f ca="true">+IF(OFFSET('Sanitation Data'!$F$32,0,10*ROW('Sanitation Data'!F22))="","",OFFSET('Sanitation Data'!$F$32,0,10*ROW('Sanitation Data'!F22)))</f>
        <v/>
      </c>
      <c r="CZ28" s="282" t="str">
        <f ca="true">+IF(OFFSET('Sanitation Data'!$G$28,0,10*ROW('Sanitation Data'!G22))="","",OFFSET('Sanitation Data'!$G$28,0,10*ROW('Sanitation Data'!G22)))</f>
        <v/>
      </c>
      <c r="DA28" s="282" t="str">
        <f ca="true">+IF(OFFSET('Sanitation Data'!$G$29,0,10*ROW('Sanitation Data'!G22))="","",OFFSET('Sanitation Data'!$G$29,0,10*ROW('Sanitation Data'!G22)))</f>
        <v/>
      </c>
      <c r="DB28" s="282" t="str">
        <f ca="true">+IF(OFFSET('Sanitation Data'!$G$30,0,10*ROW('Sanitation Data'!G22))="","",OFFSET('Sanitation Data'!$G$30,0,10*ROW('Sanitation Data'!G22)))</f>
        <v/>
      </c>
      <c r="DC28" s="282" t="str">
        <f ca="true">+IF(OFFSET('Sanitation Data'!$G$31,0,10*ROW('Sanitation Data'!G22))="","",OFFSET('Sanitation Data'!$G$31,0,10*ROW('Sanitation Data'!G22)))</f>
        <v/>
      </c>
      <c r="DD28" s="282" t="str">
        <f ca="true">+IF(OFFSET('Sanitation Data'!$G$32,0,10*ROW('Sanitation Data'!G22))="","",OFFSET('Sanitation Data'!$G$32,0,10*ROW('Sanitation Data'!G22)))</f>
        <v/>
      </c>
      <c r="DE28" s="282" t="str">
        <f ca="true">+IF(OFFSET('Sanitation Data'!$H$28,0,10*ROW('Sanitation Data'!H22))="","",OFFSET('Sanitation Data'!$H$28,0,10*ROW('Sanitation Data'!H22)))</f>
        <v/>
      </c>
      <c r="DF28" s="282" t="str">
        <f ca="true">+IF(OFFSET('Sanitation Data'!$H$29,0,10*ROW('Sanitation Data'!H22))="","",OFFSET('Sanitation Data'!$H$29,0,10*ROW('Sanitation Data'!H22)))</f>
        <v/>
      </c>
      <c r="DG28" s="282" t="str">
        <f ca="true">+IF(OFFSET('Sanitation Data'!$H$30,0,10*ROW('Sanitation Data'!H22))="","",OFFSET('Sanitation Data'!$H$30,0,10*ROW('Sanitation Data'!H22)))</f>
        <v/>
      </c>
      <c r="DH28" s="282" t="str">
        <f ca="true">+IF(OFFSET('Sanitation Data'!$H$31,0,10*ROW('Sanitation Data'!H22))="","",OFFSET('Sanitation Data'!$H$31,0,10*ROW('Sanitation Data'!H22)))</f>
        <v/>
      </c>
      <c r="DI28" s="282" t="str">
        <f ca="true">+IF(OFFSET('Sanitation Data'!$H$32,0,10*ROW('Sanitation Data'!H22))="","",OFFSET('Sanitation Data'!$H$32,0,10*ROW('Sanitation Data'!H22)))</f>
        <v/>
      </c>
      <c r="DJ28" s="282" t="str">
        <f ca="true">+IF(OFFSET('Sanitation Data'!$I$28,0,10*ROW('Sanitation Data'!I22))="","",OFFSET('Sanitation Data'!$I$28,0,10*ROW('Sanitation Data'!I22)))</f>
        <v/>
      </c>
      <c r="DK28" s="282" t="str">
        <f ca="true">+IF(OFFSET('Sanitation Data'!$I$29,0,10*ROW('Sanitation Data'!I22))="","",OFFSET('Sanitation Data'!$I$29,0,10*ROW('Sanitation Data'!I22)))</f>
        <v/>
      </c>
      <c r="DL28" s="282" t="str">
        <f ca="true">+IF(OFFSET('Sanitation Data'!$I$30,0,10*ROW('Sanitation Data'!I22))="","",OFFSET('Sanitation Data'!$I$30,0,10*ROW('Sanitation Data'!I22)))</f>
        <v/>
      </c>
      <c r="DM28" s="282" t="str">
        <f ca="true">+IF(OFFSET('Sanitation Data'!$I$31,0,10*ROW('Sanitation Data'!I22))="","",OFFSET('Sanitation Data'!$I$31,0,10*ROW('Sanitation Data'!I22)))</f>
        <v/>
      </c>
      <c r="DN28" s="282" t="str">
        <f ca="true">+IF(OFFSET('Sanitation Data'!$I$32,0,10*ROW('Sanitation Data'!I22))="","",OFFSET('Sanitation Data'!$I$32,0,10*ROW('Sanitation Data'!I22)))</f>
        <v/>
      </c>
      <c r="DO28" s="282" t="str">
        <f ca="true">+IF(OFFSET('Hygiene Data'!$D$11,0,10*ROW('Hygiene Data'!D22))="","",OFFSET('Hygiene Data'!$D$11,0,10*ROW('Hygiene Data'!D22)))</f>
        <v/>
      </c>
      <c r="DP28" s="282" t="str">
        <f ca="true">+IF(OFFSET('Hygiene Data'!$D$12,0,10*ROW('Hygiene Data'!D22))="","",OFFSET('Hygiene Data'!$D$12,0,10*ROW('Hygiene Data'!D22)))</f>
        <v/>
      </c>
      <c r="DQ28" s="282" t="str">
        <f ca="true">+IF(OFFSET('Hygiene Data'!$D$13,0,10*ROW('Hygiene Data'!D22))="","",OFFSET('Hygiene Data'!$D$13,0,10*ROW('Hygiene Data'!D22)))</f>
        <v/>
      </c>
      <c r="DR28" s="282" t="str">
        <f ca="true">+IF(OFFSET('Hygiene Data'!$E$11,0,10*ROW('Hygiene Data'!E22))="","",OFFSET('Hygiene Data'!$E$11,0,10*ROW('Hygiene Data'!E22)))</f>
        <v/>
      </c>
      <c r="DS28" s="282" t="str">
        <f ca="true">+IF(OFFSET('Hygiene Data'!$E$12,0,10*ROW('Hygiene Data'!E22))="","",OFFSET('Hygiene Data'!$E$12,0,10*ROW('Hygiene Data'!E22)))</f>
        <v/>
      </c>
      <c r="DT28" s="282" t="str">
        <f ca="true">+IF(OFFSET('Hygiene Data'!$E$13,0,10*ROW('Hygiene Data'!E22))="","",OFFSET('Hygiene Data'!$E$13,0,10*ROW('Hygiene Data'!E22)))</f>
        <v/>
      </c>
      <c r="DU28" s="282" t="str">
        <f ca="true">+IF(OFFSET('Hygiene Data'!$F$11,0,10*ROW('Hygiene Data'!F22))="","",OFFSET('Hygiene Data'!$F$11,0,10*ROW('Hygiene Data'!F22)))</f>
        <v/>
      </c>
      <c r="DV28" s="282" t="str">
        <f ca="true">+IF(OFFSET('Hygiene Data'!$F$12,0,10*ROW('Hygiene Data'!F22))="","",OFFSET('Hygiene Data'!$F$12,0,10*ROW('Hygiene Data'!F22)))</f>
        <v/>
      </c>
      <c r="DW28" s="282" t="str">
        <f ca="true">+IF(OFFSET('Hygiene Data'!$F$13,0,10*ROW('Hygiene Data'!F22))="","",OFFSET('Hygiene Data'!$F$13,0,10*ROW('Hygiene Data'!F22)))</f>
        <v/>
      </c>
      <c r="DX28" s="282" t="str">
        <f ca="true">+IF(OFFSET('Hygiene Data'!$G$11,0,10*ROW('Hygiene Data'!G22))="","",OFFSET('Hygiene Data'!$G$11,0,10*ROW('Hygiene Data'!G22)))</f>
        <v/>
      </c>
      <c r="DY28" s="282" t="str">
        <f ca="true">+IF(OFFSET('Hygiene Data'!$G$12,0,10*ROW('Hygiene Data'!G22))="","",OFFSET('Hygiene Data'!$G$12,0,10*ROW('Hygiene Data'!G22)))</f>
        <v/>
      </c>
      <c r="DZ28" s="282" t="str">
        <f ca="true">+IF(OFFSET('Hygiene Data'!$G$13,0,10*ROW('Hygiene Data'!G22))="","",OFFSET('Hygiene Data'!$G$13,0,10*ROW('Hygiene Data'!G22)))</f>
        <v/>
      </c>
      <c r="EA28" s="282" t="str">
        <f ca="true">+IF(OFFSET('Hygiene Data'!$H$11,0,10*ROW('Hygiene Data'!H22))="","",OFFSET('Hygiene Data'!$H$11,0,10*ROW('Hygiene Data'!H22)))</f>
        <v/>
      </c>
      <c r="EB28" s="282" t="str">
        <f ca="true">+IF(OFFSET('Hygiene Data'!$H$12,0,10*ROW('Hygiene Data'!H22))="","",OFFSET('Hygiene Data'!$H$12,0,10*ROW('Hygiene Data'!H22)))</f>
        <v/>
      </c>
      <c r="EC28" s="282" t="str">
        <f ca="true">+IF(OFFSET('Hygiene Data'!$H$13,0,10*ROW('Hygiene Data'!H22))="","",OFFSET('Hygiene Data'!$H$13,0,10*ROW('Hygiene Data'!H22)))</f>
        <v/>
      </c>
      <c r="ED28" s="282" t="str">
        <f ca="true">+IF(OFFSET('Hygiene Data'!$I$11,0,10*ROW('Hygiene Data'!I22))="","",OFFSET('Hygiene Data'!$I$11,0,10*ROW('Hygiene Data'!I22)))</f>
        <v/>
      </c>
      <c r="EE28" s="282" t="str">
        <f ca="true">+IF(OFFSET('Hygiene Data'!$I$12,0,10*ROW('Hygiene Data'!I22))="","",OFFSET('Hygiene Data'!$I$12,0,10*ROW('Hygiene Data'!I22)))</f>
        <v/>
      </c>
      <c r="EF28" s="282"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
      </c>
      <c r="B29" s="36" t="str">
        <f ca="true">+IF(OFFSET('Water Data'!$C$2,0,10*ROW('Water Data'!F23))="","",OFFSET('Water Data'!$C$2,0,10*ROW('Water Data'!F23)))</f>
        <v/>
      </c>
      <c r="C29" s="338" t="str">
        <f t="shared" ca="true" si="0"/>
        <v/>
      </c>
      <c r="D29" s="96"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6"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6"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6"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6"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6"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6"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6"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6"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6"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6"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6"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6"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6"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6"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6"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6"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6"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7"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7"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7"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7"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7"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7"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7"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7"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7"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7"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7"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7"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7"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7"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7"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7"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7"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7"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7"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7"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7"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7"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7"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7"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7"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7"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7"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7"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7"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7"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8"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8"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8"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8"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8"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8"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8"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8"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8"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8"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8"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8"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8"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8"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8"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8"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8"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8"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82"/>
      <c r="BS29" s="282" t="str">
        <f ca="true">+IF(OFFSET('Water Data'!$D$27,0,10*ROW('Water Data'!D23))="","",OFFSET('Water Data'!$D$27,0,10*ROW('Water Data'!D23)))</f>
        <v/>
      </c>
      <c r="BT29" s="282" t="str">
        <f ca="true">+IF(OFFSET('Water Data'!$D$28,0,10*ROW('Water Data'!D23))="","",OFFSET('Water Data'!$D$28,0,10*ROW('Water Data'!D23)))</f>
        <v/>
      </c>
      <c r="BU29" s="282" t="str">
        <f ca="true">+IF(OFFSET('Water Data'!$D$29,0,10*ROW('Water Data'!D23))="","",OFFSET('Water Data'!$D$29,0,10*ROW('Water Data'!D23)))</f>
        <v/>
      </c>
      <c r="BV29" s="282" t="str">
        <f ca="true">+IF(OFFSET('Water Data'!$E$27,0,10*ROW('Water Data'!E23))="","",OFFSET('Water Data'!$E$27,0,10*ROW('Water Data'!E23)))</f>
        <v/>
      </c>
      <c r="BW29" s="282" t="str">
        <f ca="true">+IF(OFFSET('Water Data'!$E$28,0,10*ROW('Water Data'!E23))="","",OFFSET('Water Data'!$E$28,0,10*ROW('Water Data'!E23)))</f>
        <v/>
      </c>
      <c r="BX29" s="282" t="str">
        <f ca="true">+IF(OFFSET('Water Data'!$E$29,0,10*ROW('Water Data'!E23))="","",OFFSET('Water Data'!$E$29,0,10*ROW('Water Data'!E23)))</f>
        <v/>
      </c>
      <c r="BY29" s="282" t="str">
        <f ca="true">+IF(OFFSET('Water Data'!$F$27,0,10*ROW('Water Data'!F23))="","",OFFSET('Water Data'!$F$27,0,10*ROW('Water Data'!F23)))</f>
        <v/>
      </c>
      <c r="BZ29" s="282" t="str">
        <f ca="true">+IF(OFFSET('Water Data'!$F$28,0,10*ROW('Water Data'!F23))="","",OFFSET('Water Data'!$F$28,0,10*ROW('Water Data'!F23)))</f>
        <v/>
      </c>
      <c r="CA29" s="282" t="str">
        <f ca="true">+IF(OFFSET('Water Data'!$F$29,0,10*ROW('Water Data'!F23))="","",OFFSET('Water Data'!$F$29,0,10*ROW('Water Data'!F23)))</f>
        <v/>
      </c>
      <c r="CB29" s="282" t="str">
        <f ca="true">+IF(OFFSET('Water Data'!$G$27,0,10*ROW('Water Data'!G23))="","",OFFSET('Water Data'!$G$27,0,10*ROW('Water Data'!G23)))</f>
        <v/>
      </c>
      <c r="CC29" s="282" t="str">
        <f ca="true">+IF(OFFSET('Water Data'!$G$28,0,10*ROW('Water Data'!G23))="","",OFFSET('Water Data'!$G$28,0,10*ROW('Water Data'!G23)))</f>
        <v/>
      </c>
      <c r="CD29" s="282" t="str">
        <f ca="true">+IF(OFFSET('Water Data'!$G$29,0,10*ROW('Water Data'!G23))="","",OFFSET('Water Data'!$G$29,0,10*ROW('Water Data'!G23)))</f>
        <v/>
      </c>
      <c r="CE29" s="282" t="str">
        <f ca="true">+IF(OFFSET('Water Data'!$H$27,0,10*ROW('Water Data'!H23))="","",OFFSET('Water Data'!$H$27,0,10*ROW('Water Data'!H23)))</f>
        <v/>
      </c>
      <c r="CF29" s="282" t="str">
        <f ca="true">+IF(OFFSET('Water Data'!$H$28,0,10*ROW('Water Data'!H23))="","",OFFSET('Water Data'!$H$28,0,10*ROW('Water Data'!H23)))</f>
        <v/>
      </c>
      <c r="CG29" s="282" t="str">
        <f ca="true">+IF(OFFSET('Water Data'!$H$29,0,10*ROW('Water Data'!H23))="","",OFFSET('Water Data'!$H$29,0,10*ROW('Water Data'!H23)))</f>
        <v/>
      </c>
      <c r="CH29" s="282" t="str">
        <f ca="true">+IF(OFFSET('Water Data'!$I$27,0,10*ROW('Water Data'!I23))="","",OFFSET('Water Data'!$I$27,0,10*ROW('Water Data'!I23)))</f>
        <v/>
      </c>
      <c r="CI29" s="282" t="str">
        <f ca="true">+IF(OFFSET('Water Data'!$I$28,0,10*ROW('Water Data'!I23))="","",OFFSET('Water Data'!$I$28,0,10*ROW('Water Data'!I23)))</f>
        <v/>
      </c>
      <c r="CJ29" s="282" t="str">
        <f ca="true">+IF(OFFSET('Water Data'!$I$29,0,10*ROW('Water Data'!I23))="","",OFFSET('Water Data'!$I$29,0,10*ROW('Water Data'!I23)))</f>
        <v/>
      </c>
      <c r="CK29" s="282" t="str">
        <f ca="true">+IF(OFFSET('Sanitation Data'!$D$28,0,10*ROW('Sanitation Data'!D23))="","",OFFSET('Sanitation Data'!$D$28,0,10*ROW('Sanitation Data'!D23)))</f>
        <v/>
      </c>
      <c r="CL29" s="282" t="str">
        <f ca="true">+IF(OFFSET('Sanitation Data'!$D$29,0,10*ROW('Sanitation Data'!D23))="","",OFFSET('Sanitation Data'!$D$29,0,10*ROW('Sanitation Data'!D23)))</f>
        <v/>
      </c>
      <c r="CM29" s="282" t="str">
        <f ca="true">+IF(OFFSET('Sanitation Data'!$D$30,0,10*ROW('Sanitation Data'!D23))="","",OFFSET('Sanitation Data'!$D$30,0,10*ROW('Sanitation Data'!D23)))</f>
        <v/>
      </c>
      <c r="CN29" s="282" t="str">
        <f ca="true">+IF(OFFSET('Sanitation Data'!$D$31,0,10*ROW('Sanitation Data'!D23))="","",OFFSET('Sanitation Data'!$D$31,0,10*ROW('Sanitation Data'!D23)))</f>
        <v/>
      </c>
      <c r="CO29" s="282" t="str">
        <f ca="true">+IF(OFFSET('Sanitation Data'!$D$32,0,10*ROW('Sanitation Data'!D23))="","",OFFSET('Sanitation Data'!$D$32,0,10*ROW('Sanitation Data'!D23)))</f>
        <v/>
      </c>
      <c r="CP29" s="282" t="str">
        <f ca="true">+IF(OFFSET('Sanitation Data'!$E$28,0,10*ROW('Sanitation Data'!E23))="","",OFFSET('Sanitation Data'!$E$28,0,10*ROW('Sanitation Data'!E23)))</f>
        <v/>
      </c>
      <c r="CQ29" s="282" t="str">
        <f ca="true">+IF(OFFSET('Sanitation Data'!$E$29,0,10*ROW('Sanitation Data'!E23))="","",OFFSET('Sanitation Data'!$E$29,0,10*ROW('Sanitation Data'!E23)))</f>
        <v/>
      </c>
      <c r="CR29" s="282" t="str">
        <f ca="true">+IF(OFFSET('Sanitation Data'!$E$30,0,10*ROW('Sanitation Data'!E23))="","",OFFSET('Sanitation Data'!$E$30,0,10*ROW('Sanitation Data'!E23)))</f>
        <v/>
      </c>
      <c r="CS29" s="282" t="str">
        <f ca="true">+IF(OFFSET('Sanitation Data'!$E$31,0,10*ROW('Sanitation Data'!E23))="","",OFFSET('Sanitation Data'!$E$31,0,10*ROW('Sanitation Data'!E23)))</f>
        <v/>
      </c>
      <c r="CT29" s="282" t="str">
        <f ca="true">+IF(OFFSET('Sanitation Data'!$E$32,0,10*ROW('Sanitation Data'!E23))="","",OFFSET('Sanitation Data'!$E$32,0,10*ROW('Sanitation Data'!E23)))</f>
        <v/>
      </c>
      <c r="CU29" s="282" t="str">
        <f ca="true">+IF(OFFSET('Sanitation Data'!$F$28,0,10*ROW('Sanitation Data'!F23))="","",OFFSET('Sanitation Data'!$F$28,0,10*ROW('Sanitation Data'!F23)))</f>
        <v/>
      </c>
      <c r="CV29" s="282" t="str">
        <f ca="true">+IF(OFFSET('Sanitation Data'!$F$29,0,10*ROW('Sanitation Data'!F23))="","",OFFSET('Sanitation Data'!$F$29,0,10*ROW('Sanitation Data'!F23)))</f>
        <v/>
      </c>
      <c r="CW29" s="282" t="str">
        <f ca="true">+IF(OFFSET('Sanitation Data'!$F$30,0,10*ROW('Sanitation Data'!F23))="","",OFFSET('Sanitation Data'!$F$30,0,10*ROW('Sanitation Data'!F23)))</f>
        <v/>
      </c>
      <c r="CX29" s="282" t="str">
        <f ca="true">+IF(OFFSET('Sanitation Data'!$F$31,0,10*ROW('Sanitation Data'!F23))="","",OFFSET('Sanitation Data'!$F$31,0,10*ROW('Sanitation Data'!F23)))</f>
        <v/>
      </c>
      <c r="CY29" s="282" t="str">
        <f ca="true">+IF(OFFSET('Sanitation Data'!$F$32,0,10*ROW('Sanitation Data'!F23))="","",OFFSET('Sanitation Data'!$F$32,0,10*ROW('Sanitation Data'!F23)))</f>
        <v/>
      </c>
      <c r="CZ29" s="282" t="str">
        <f ca="true">+IF(OFFSET('Sanitation Data'!$G$28,0,10*ROW('Sanitation Data'!G23))="","",OFFSET('Sanitation Data'!$G$28,0,10*ROW('Sanitation Data'!G23)))</f>
        <v/>
      </c>
      <c r="DA29" s="282" t="str">
        <f ca="true">+IF(OFFSET('Sanitation Data'!$G$29,0,10*ROW('Sanitation Data'!G23))="","",OFFSET('Sanitation Data'!$G$29,0,10*ROW('Sanitation Data'!G23)))</f>
        <v/>
      </c>
      <c r="DB29" s="282" t="str">
        <f ca="true">+IF(OFFSET('Sanitation Data'!$G$30,0,10*ROW('Sanitation Data'!G23))="","",OFFSET('Sanitation Data'!$G$30,0,10*ROW('Sanitation Data'!G23)))</f>
        <v/>
      </c>
      <c r="DC29" s="282" t="str">
        <f ca="true">+IF(OFFSET('Sanitation Data'!$G$31,0,10*ROW('Sanitation Data'!G23))="","",OFFSET('Sanitation Data'!$G$31,0,10*ROW('Sanitation Data'!G23)))</f>
        <v/>
      </c>
      <c r="DD29" s="282" t="str">
        <f ca="true">+IF(OFFSET('Sanitation Data'!$G$32,0,10*ROW('Sanitation Data'!G23))="","",OFFSET('Sanitation Data'!$G$32,0,10*ROW('Sanitation Data'!G23)))</f>
        <v/>
      </c>
      <c r="DE29" s="282" t="str">
        <f ca="true">+IF(OFFSET('Sanitation Data'!$H$28,0,10*ROW('Sanitation Data'!H23))="","",OFFSET('Sanitation Data'!$H$28,0,10*ROW('Sanitation Data'!H23)))</f>
        <v/>
      </c>
      <c r="DF29" s="282" t="str">
        <f ca="true">+IF(OFFSET('Sanitation Data'!$H$29,0,10*ROW('Sanitation Data'!H23))="","",OFFSET('Sanitation Data'!$H$29,0,10*ROW('Sanitation Data'!H23)))</f>
        <v/>
      </c>
      <c r="DG29" s="282" t="str">
        <f ca="true">+IF(OFFSET('Sanitation Data'!$H$30,0,10*ROW('Sanitation Data'!H23))="","",OFFSET('Sanitation Data'!$H$30,0,10*ROW('Sanitation Data'!H23)))</f>
        <v/>
      </c>
      <c r="DH29" s="282" t="str">
        <f ca="true">+IF(OFFSET('Sanitation Data'!$H$31,0,10*ROW('Sanitation Data'!H23))="","",OFFSET('Sanitation Data'!$H$31,0,10*ROW('Sanitation Data'!H23)))</f>
        <v/>
      </c>
      <c r="DI29" s="282" t="str">
        <f ca="true">+IF(OFFSET('Sanitation Data'!$H$32,0,10*ROW('Sanitation Data'!H23))="","",OFFSET('Sanitation Data'!$H$32,0,10*ROW('Sanitation Data'!H23)))</f>
        <v/>
      </c>
      <c r="DJ29" s="282" t="str">
        <f ca="true">+IF(OFFSET('Sanitation Data'!$I$28,0,10*ROW('Sanitation Data'!I23))="","",OFFSET('Sanitation Data'!$I$28,0,10*ROW('Sanitation Data'!I23)))</f>
        <v/>
      </c>
      <c r="DK29" s="282" t="str">
        <f ca="true">+IF(OFFSET('Sanitation Data'!$I$29,0,10*ROW('Sanitation Data'!I23))="","",OFFSET('Sanitation Data'!$I$29,0,10*ROW('Sanitation Data'!I23)))</f>
        <v/>
      </c>
      <c r="DL29" s="282" t="str">
        <f ca="true">+IF(OFFSET('Sanitation Data'!$I$30,0,10*ROW('Sanitation Data'!I23))="","",OFFSET('Sanitation Data'!$I$30,0,10*ROW('Sanitation Data'!I23)))</f>
        <v/>
      </c>
      <c r="DM29" s="282" t="str">
        <f ca="true">+IF(OFFSET('Sanitation Data'!$I$31,0,10*ROW('Sanitation Data'!I23))="","",OFFSET('Sanitation Data'!$I$31,0,10*ROW('Sanitation Data'!I23)))</f>
        <v/>
      </c>
      <c r="DN29" s="282" t="str">
        <f ca="true">+IF(OFFSET('Sanitation Data'!$I$32,0,10*ROW('Sanitation Data'!I23))="","",OFFSET('Sanitation Data'!$I$32,0,10*ROW('Sanitation Data'!I23)))</f>
        <v/>
      </c>
      <c r="DO29" s="282" t="str">
        <f ca="true">+IF(OFFSET('Hygiene Data'!$D$11,0,10*ROW('Hygiene Data'!D23))="","",OFFSET('Hygiene Data'!$D$11,0,10*ROW('Hygiene Data'!D23)))</f>
        <v/>
      </c>
      <c r="DP29" s="282" t="str">
        <f ca="true">+IF(OFFSET('Hygiene Data'!$D$12,0,10*ROW('Hygiene Data'!D23))="","",OFFSET('Hygiene Data'!$D$12,0,10*ROW('Hygiene Data'!D23)))</f>
        <v/>
      </c>
      <c r="DQ29" s="282" t="str">
        <f ca="true">+IF(OFFSET('Hygiene Data'!$D$13,0,10*ROW('Hygiene Data'!D23))="","",OFFSET('Hygiene Data'!$D$13,0,10*ROW('Hygiene Data'!D23)))</f>
        <v/>
      </c>
      <c r="DR29" s="282" t="str">
        <f ca="true">+IF(OFFSET('Hygiene Data'!$E$11,0,10*ROW('Hygiene Data'!E23))="","",OFFSET('Hygiene Data'!$E$11,0,10*ROW('Hygiene Data'!E23)))</f>
        <v/>
      </c>
      <c r="DS29" s="282" t="str">
        <f ca="true">+IF(OFFSET('Hygiene Data'!$E$12,0,10*ROW('Hygiene Data'!E23))="","",OFFSET('Hygiene Data'!$E$12,0,10*ROW('Hygiene Data'!E23)))</f>
        <v/>
      </c>
      <c r="DT29" s="282" t="str">
        <f ca="true">+IF(OFFSET('Hygiene Data'!$E$13,0,10*ROW('Hygiene Data'!E23))="","",OFFSET('Hygiene Data'!$E$13,0,10*ROW('Hygiene Data'!E23)))</f>
        <v/>
      </c>
      <c r="DU29" s="282" t="str">
        <f ca="true">+IF(OFFSET('Hygiene Data'!$F$11,0,10*ROW('Hygiene Data'!F23))="","",OFFSET('Hygiene Data'!$F$11,0,10*ROW('Hygiene Data'!F23)))</f>
        <v/>
      </c>
      <c r="DV29" s="282" t="str">
        <f ca="true">+IF(OFFSET('Hygiene Data'!$F$12,0,10*ROW('Hygiene Data'!F23))="","",OFFSET('Hygiene Data'!$F$12,0,10*ROW('Hygiene Data'!F23)))</f>
        <v/>
      </c>
      <c r="DW29" s="282" t="str">
        <f ca="true">+IF(OFFSET('Hygiene Data'!$F$13,0,10*ROW('Hygiene Data'!F23))="","",OFFSET('Hygiene Data'!$F$13,0,10*ROW('Hygiene Data'!F23)))</f>
        <v/>
      </c>
      <c r="DX29" s="282" t="str">
        <f ca="true">+IF(OFFSET('Hygiene Data'!$G$11,0,10*ROW('Hygiene Data'!G23))="","",OFFSET('Hygiene Data'!$G$11,0,10*ROW('Hygiene Data'!G23)))</f>
        <v/>
      </c>
      <c r="DY29" s="282" t="str">
        <f ca="true">+IF(OFFSET('Hygiene Data'!$G$12,0,10*ROW('Hygiene Data'!G23))="","",OFFSET('Hygiene Data'!$G$12,0,10*ROW('Hygiene Data'!G23)))</f>
        <v/>
      </c>
      <c r="DZ29" s="282" t="str">
        <f ca="true">+IF(OFFSET('Hygiene Data'!$G$13,0,10*ROW('Hygiene Data'!G23))="","",OFFSET('Hygiene Data'!$G$13,0,10*ROW('Hygiene Data'!G23)))</f>
        <v/>
      </c>
      <c r="EA29" s="282" t="str">
        <f ca="true">+IF(OFFSET('Hygiene Data'!$H$11,0,10*ROW('Hygiene Data'!H23))="","",OFFSET('Hygiene Data'!$H$11,0,10*ROW('Hygiene Data'!H23)))</f>
        <v/>
      </c>
      <c r="EB29" s="282" t="str">
        <f ca="true">+IF(OFFSET('Hygiene Data'!$H$12,0,10*ROW('Hygiene Data'!H23))="","",OFFSET('Hygiene Data'!$H$12,0,10*ROW('Hygiene Data'!H23)))</f>
        <v/>
      </c>
      <c r="EC29" s="282" t="str">
        <f ca="true">+IF(OFFSET('Hygiene Data'!$H$13,0,10*ROW('Hygiene Data'!H23))="","",OFFSET('Hygiene Data'!$H$13,0,10*ROW('Hygiene Data'!H23)))</f>
        <v/>
      </c>
      <c r="ED29" s="282" t="str">
        <f ca="true">+IF(OFFSET('Hygiene Data'!$I$11,0,10*ROW('Hygiene Data'!I23))="","",OFFSET('Hygiene Data'!$I$11,0,10*ROW('Hygiene Data'!I23)))</f>
        <v/>
      </c>
      <c r="EE29" s="282" t="str">
        <f ca="true">+IF(OFFSET('Hygiene Data'!$I$12,0,10*ROW('Hygiene Data'!I23))="","",OFFSET('Hygiene Data'!$I$12,0,10*ROW('Hygiene Data'!I23)))</f>
        <v/>
      </c>
      <c r="EF29" s="282"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
      </c>
      <c r="B30" s="36" t="str">
        <f ca="true">+IF(OFFSET('Water Data'!$C$2,0,10*ROW('Water Data'!F24))="","",OFFSET('Water Data'!$C$2,0,10*ROW('Water Data'!F24)))</f>
        <v/>
      </c>
      <c r="C30" s="338" t="str">
        <f t="shared" ca="true" si="0"/>
        <v/>
      </c>
      <c r="D30" s="96"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6"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6"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6"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6"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6"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6"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6"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6"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6"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6"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6"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6"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6"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6"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6"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6"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6"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7"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7"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7"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7"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7"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7"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7"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7"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7"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7"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7"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7"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7"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7"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7"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7"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7"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7"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7"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7"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7"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7"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7"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7"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7"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7"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7"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7"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7"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7"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8"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8"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8"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8"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8"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8"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8"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8"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8"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8"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8"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8"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8"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8"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8"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8"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8"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8"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82"/>
      <c r="BS30" s="282" t="str">
        <f ca="true">+IF(OFFSET('Water Data'!$D$27,0,10*ROW('Water Data'!D24))="","",OFFSET('Water Data'!$D$27,0,10*ROW('Water Data'!D24)))</f>
        <v/>
      </c>
      <c r="BT30" s="282" t="str">
        <f ca="true">+IF(OFFSET('Water Data'!$D$28,0,10*ROW('Water Data'!D24))="","",OFFSET('Water Data'!$D$28,0,10*ROW('Water Data'!D24)))</f>
        <v/>
      </c>
      <c r="BU30" s="282" t="str">
        <f ca="true">+IF(OFFSET('Water Data'!$D$29,0,10*ROW('Water Data'!D24))="","",OFFSET('Water Data'!$D$29,0,10*ROW('Water Data'!D24)))</f>
        <v/>
      </c>
      <c r="BV30" s="282" t="str">
        <f ca="true">+IF(OFFSET('Water Data'!$E$27,0,10*ROW('Water Data'!E24))="","",OFFSET('Water Data'!$E$27,0,10*ROW('Water Data'!E24)))</f>
        <v/>
      </c>
      <c r="BW30" s="282" t="str">
        <f ca="true">+IF(OFFSET('Water Data'!$E$28,0,10*ROW('Water Data'!E24))="","",OFFSET('Water Data'!$E$28,0,10*ROW('Water Data'!E24)))</f>
        <v/>
      </c>
      <c r="BX30" s="282" t="str">
        <f ca="true">+IF(OFFSET('Water Data'!$E$29,0,10*ROW('Water Data'!E24))="","",OFFSET('Water Data'!$E$29,0,10*ROW('Water Data'!E24)))</f>
        <v/>
      </c>
      <c r="BY30" s="282" t="str">
        <f ca="true">+IF(OFFSET('Water Data'!$F$27,0,10*ROW('Water Data'!F24))="","",OFFSET('Water Data'!$F$27,0,10*ROW('Water Data'!F24)))</f>
        <v/>
      </c>
      <c r="BZ30" s="282" t="str">
        <f ca="true">+IF(OFFSET('Water Data'!$F$28,0,10*ROW('Water Data'!F24))="","",OFFSET('Water Data'!$F$28,0,10*ROW('Water Data'!F24)))</f>
        <v/>
      </c>
      <c r="CA30" s="282" t="str">
        <f ca="true">+IF(OFFSET('Water Data'!$F$29,0,10*ROW('Water Data'!F24))="","",OFFSET('Water Data'!$F$29,0,10*ROW('Water Data'!F24)))</f>
        <v/>
      </c>
      <c r="CB30" s="282" t="str">
        <f ca="true">+IF(OFFSET('Water Data'!$G$27,0,10*ROW('Water Data'!G24))="","",OFFSET('Water Data'!$G$27,0,10*ROW('Water Data'!G24)))</f>
        <v/>
      </c>
      <c r="CC30" s="282" t="str">
        <f ca="true">+IF(OFFSET('Water Data'!$G$28,0,10*ROW('Water Data'!G24))="","",OFFSET('Water Data'!$G$28,0,10*ROW('Water Data'!G24)))</f>
        <v/>
      </c>
      <c r="CD30" s="282" t="str">
        <f ca="true">+IF(OFFSET('Water Data'!$G$29,0,10*ROW('Water Data'!G24))="","",OFFSET('Water Data'!$G$29,0,10*ROW('Water Data'!G24)))</f>
        <v/>
      </c>
      <c r="CE30" s="282" t="str">
        <f ca="true">+IF(OFFSET('Water Data'!$H$27,0,10*ROW('Water Data'!H24))="","",OFFSET('Water Data'!$H$27,0,10*ROW('Water Data'!H24)))</f>
        <v/>
      </c>
      <c r="CF30" s="282" t="str">
        <f ca="true">+IF(OFFSET('Water Data'!$H$28,0,10*ROW('Water Data'!H24))="","",OFFSET('Water Data'!$H$28,0,10*ROW('Water Data'!H24)))</f>
        <v/>
      </c>
      <c r="CG30" s="282" t="str">
        <f ca="true">+IF(OFFSET('Water Data'!$H$29,0,10*ROW('Water Data'!H24))="","",OFFSET('Water Data'!$H$29,0,10*ROW('Water Data'!H24)))</f>
        <v/>
      </c>
      <c r="CH30" s="282" t="str">
        <f ca="true">+IF(OFFSET('Water Data'!$I$27,0,10*ROW('Water Data'!I24))="","",OFFSET('Water Data'!$I$27,0,10*ROW('Water Data'!I24)))</f>
        <v/>
      </c>
      <c r="CI30" s="282" t="str">
        <f ca="true">+IF(OFFSET('Water Data'!$I$28,0,10*ROW('Water Data'!I24))="","",OFFSET('Water Data'!$I$28,0,10*ROW('Water Data'!I24)))</f>
        <v/>
      </c>
      <c r="CJ30" s="282" t="str">
        <f ca="true">+IF(OFFSET('Water Data'!$I$29,0,10*ROW('Water Data'!I24))="","",OFFSET('Water Data'!$I$29,0,10*ROW('Water Data'!I24)))</f>
        <v/>
      </c>
      <c r="CK30" s="282" t="str">
        <f ca="true">+IF(OFFSET('Sanitation Data'!$D$28,0,10*ROW('Sanitation Data'!D24))="","",OFFSET('Sanitation Data'!$D$28,0,10*ROW('Sanitation Data'!D24)))</f>
        <v/>
      </c>
      <c r="CL30" s="282" t="str">
        <f ca="true">+IF(OFFSET('Sanitation Data'!$D$29,0,10*ROW('Sanitation Data'!D24))="","",OFFSET('Sanitation Data'!$D$29,0,10*ROW('Sanitation Data'!D24)))</f>
        <v/>
      </c>
      <c r="CM30" s="282" t="str">
        <f ca="true">+IF(OFFSET('Sanitation Data'!$D$30,0,10*ROW('Sanitation Data'!D24))="","",OFFSET('Sanitation Data'!$D$30,0,10*ROW('Sanitation Data'!D24)))</f>
        <v/>
      </c>
      <c r="CN30" s="282" t="str">
        <f ca="true">+IF(OFFSET('Sanitation Data'!$D$31,0,10*ROW('Sanitation Data'!D24))="","",OFFSET('Sanitation Data'!$D$31,0,10*ROW('Sanitation Data'!D24)))</f>
        <v/>
      </c>
      <c r="CO30" s="282" t="str">
        <f ca="true">+IF(OFFSET('Sanitation Data'!$D$32,0,10*ROW('Sanitation Data'!D24))="","",OFFSET('Sanitation Data'!$D$32,0,10*ROW('Sanitation Data'!D24)))</f>
        <v/>
      </c>
      <c r="CP30" s="282" t="str">
        <f ca="true">+IF(OFFSET('Sanitation Data'!$E$28,0,10*ROW('Sanitation Data'!E24))="","",OFFSET('Sanitation Data'!$E$28,0,10*ROW('Sanitation Data'!E24)))</f>
        <v/>
      </c>
      <c r="CQ30" s="282" t="str">
        <f ca="true">+IF(OFFSET('Sanitation Data'!$E$29,0,10*ROW('Sanitation Data'!E24))="","",OFFSET('Sanitation Data'!$E$29,0,10*ROW('Sanitation Data'!E24)))</f>
        <v/>
      </c>
      <c r="CR30" s="282" t="str">
        <f ca="true">+IF(OFFSET('Sanitation Data'!$E$30,0,10*ROW('Sanitation Data'!E24))="","",OFFSET('Sanitation Data'!$E$30,0,10*ROW('Sanitation Data'!E24)))</f>
        <v/>
      </c>
      <c r="CS30" s="282" t="str">
        <f ca="true">+IF(OFFSET('Sanitation Data'!$E$31,0,10*ROW('Sanitation Data'!E24))="","",OFFSET('Sanitation Data'!$E$31,0,10*ROW('Sanitation Data'!E24)))</f>
        <v/>
      </c>
      <c r="CT30" s="282" t="str">
        <f ca="true">+IF(OFFSET('Sanitation Data'!$E$32,0,10*ROW('Sanitation Data'!E24))="","",OFFSET('Sanitation Data'!$E$32,0,10*ROW('Sanitation Data'!E24)))</f>
        <v/>
      </c>
      <c r="CU30" s="282" t="str">
        <f ca="true">+IF(OFFSET('Sanitation Data'!$F$28,0,10*ROW('Sanitation Data'!F24))="","",OFFSET('Sanitation Data'!$F$28,0,10*ROW('Sanitation Data'!F24)))</f>
        <v/>
      </c>
      <c r="CV30" s="282" t="str">
        <f ca="true">+IF(OFFSET('Sanitation Data'!$F$29,0,10*ROW('Sanitation Data'!F24))="","",OFFSET('Sanitation Data'!$F$29,0,10*ROW('Sanitation Data'!F24)))</f>
        <v/>
      </c>
      <c r="CW30" s="282" t="str">
        <f ca="true">+IF(OFFSET('Sanitation Data'!$F$30,0,10*ROW('Sanitation Data'!F24))="","",OFFSET('Sanitation Data'!$F$30,0,10*ROW('Sanitation Data'!F24)))</f>
        <v/>
      </c>
      <c r="CX30" s="282" t="str">
        <f ca="true">+IF(OFFSET('Sanitation Data'!$F$31,0,10*ROW('Sanitation Data'!F24))="","",OFFSET('Sanitation Data'!$F$31,0,10*ROW('Sanitation Data'!F24)))</f>
        <v/>
      </c>
      <c r="CY30" s="282" t="str">
        <f ca="true">+IF(OFFSET('Sanitation Data'!$F$32,0,10*ROW('Sanitation Data'!F24))="","",OFFSET('Sanitation Data'!$F$32,0,10*ROW('Sanitation Data'!F24)))</f>
        <v/>
      </c>
      <c r="CZ30" s="282" t="str">
        <f ca="true">+IF(OFFSET('Sanitation Data'!$G$28,0,10*ROW('Sanitation Data'!G24))="","",OFFSET('Sanitation Data'!$G$28,0,10*ROW('Sanitation Data'!G24)))</f>
        <v/>
      </c>
      <c r="DA30" s="282" t="str">
        <f ca="true">+IF(OFFSET('Sanitation Data'!$G$29,0,10*ROW('Sanitation Data'!G24))="","",OFFSET('Sanitation Data'!$G$29,0,10*ROW('Sanitation Data'!G24)))</f>
        <v/>
      </c>
      <c r="DB30" s="282" t="str">
        <f ca="true">+IF(OFFSET('Sanitation Data'!$G$30,0,10*ROW('Sanitation Data'!G24))="","",OFFSET('Sanitation Data'!$G$30,0,10*ROW('Sanitation Data'!G24)))</f>
        <v/>
      </c>
      <c r="DC30" s="282" t="str">
        <f ca="true">+IF(OFFSET('Sanitation Data'!$G$31,0,10*ROW('Sanitation Data'!G24))="","",OFFSET('Sanitation Data'!$G$31,0,10*ROW('Sanitation Data'!G24)))</f>
        <v/>
      </c>
      <c r="DD30" s="282" t="str">
        <f ca="true">+IF(OFFSET('Sanitation Data'!$G$32,0,10*ROW('Sanitation Data'!G24))="","",OFFSET('Sanitation Data'!$G$32,0,10*ROW('Sanitation Data'!G24)))</f>
        <v/>
      </c>
      <c r="DE30" s="282" t="str">
        <f ca="true">+IF(OFFSET('Sanitation Data'!$H$28,0,10*ROW('Sanitation Data'!H24))="","",OFFSET('Sanitation Data'!$H$28,0,10*ROW('Sanitation Data'!H24)))</f>
        <v/>
      </c>
      <c r="DF30" s="282" t="str">
        <f ca="true">+IF(OFFSET('Sanitation Data'!$H$29,0,10*ROW('Sanitation Data'!H24))="","",OFFSET('Sanitation Data'!$H$29,0,10*ROW('Sanitation Data'!H24)))</f>
        <v/>
      </c>
      <c r="DG30" s="282" t="str">
        <f ca="true">+IF(OFFSET('Sanitation Data'!$H$30,0,10*ROW('Sanitation Data'!H24))="","",OFFSET('Sanitation Data'!$H$30,0,10*ROW('Sanitation Data'!H24)))</f>
        <v/>
      </c>
      <c r="DH30" s="282" t="str">
        <f ca="true">+IF(OFFSET('Sanitation Data'!$H$31,0,10*ROW('Sanitation Data'!H24))="","",OFFSET('Sanitation Data'!$H$31,0,10*ROW('Sanitation Data'!H24)))</f>
        <v/>
      </c>
      <c r="DI30" s="282" t="str">
        <f ca="true">+IF(OFFSET('Sanitation Data'!$H$32,0,10*ROW('Sanitation Data'!H24))="","",OFFSET('Sanitation Data'!$H$32,0,10*ROW('Sanitation Data'!H24)))</f>
        <v/>
      </c>
      <c r="DJ30" s="282" t="str">
        <f ca="true">+IF(OFFSET('Sanitation Data'!$I$28,0,10*ROW('Sanitation Data'!I24))="","",OFFSET('Sanitation Data'!$I$28,0,10*ROW('Sanitation Data'!I24)))</f>
        <v/>
      </c>
      <c r="DK30" s="282" t="str">
        <f ca="true">+IF(OFFSET('Sanitation Data'!$I$29,0,10*ROW('Sanitation Data'!I24))="","",OFFSET('Sanitation Data'!$I$29,0,10*ROW('Sanitation Data'!I24)))</f>
        <v/>
      </c>
      <c r="DL30" s="282" t="str">
        <f ca="true">+IF(OFFSET('Sanitation Data'!$I$30,0,10*ROW('Sanitation Data'!I24))="","",OFFSET('Sanitation Data'!$I$30,0,10*ROW('Sanitation Data'!I24)))</f>
        <v/>
      </c>
      <c r="DM30" s="282" t="str">
        <f ca="true">+IF(OFFSET('Sanitation Data'!$I$31,0,10*ROW('Sanitation Data'!I24))="","",OFFSET('Sanitation Data'!$I$31,0,10*ROW('Sanitation Data'!I24)))</f>
        <v/>
      </c>
      <c r="DN30" s="282" t="str">
        <f ca="true">+IF(OFFSET('Sanitation Data'!$I$32,0,10*ROW('Sanitation Data'!I24))="","",OFFSET('Sanitation Data'!$I$32,0,10*ROW('Sanitation Data'!I24)))</f>
        <v/>
      </c>
      <c r="DO30" s="282" t="str">
        <f ca="true">+IF(OFFSET('Hygiene Data'!$D$11,0,10*ROW('Hygiene Data'!D24))="","",OFFSET('Hygiene Data'!$D$11,0,10*ROW('Hygiene Data'!D24)))</f>
        <v/>
      </c>
      <c r="DP30" s="282" t="str">
        <f ca="true">+IF(OFFSET('Hygiene Data'!$D$12,0,10*ROW('Hygiene Data'!D24))="","",OFFSET('Hygiene Data'!$D$12,0,10*ROW('Hygiene Data'!D24)))</f>
        <v/>
      </c>
      <c r="DQ30" s="282" t="str">
        <f ca="true">+IF(OFFSET('Hygiene Data'!$D$13,0,10*ROW('Hygiene Data'!D24))="","",OFFSET('Hygiene Data'!$D$13,0,10*ROW('Hygiene Data'!D24)))</f>
        <v/>
      </c>
      <c r="DR30" s="282" t="str">
        <f ca="true">+IF(OFFSET('Hygiene Data'!$E$11,0,10*ROW('Hygiene Data'!E24))="","",OFFSET('Hygiene Data'!$E$11,0,10*ROW('Hygiene Data'!E24)))</f>
        <v/>
      </c>
      <c r="DS30" s="282" t="str">
        <f ca="true">+IF(OFFSET('Hygiene Data'!$E$12,0,10*ROW('Hygiene Data'!E24))="","",OFFSET('Hygiene Data'!$E$12,0,10*ROW('Hygiene Data'!E24)))</f>
        <v/>
      </c>
      <c r="DT30" s="282" t="str">
        <f ca="true">+IF(OFFSET('Hygiene Data'!$E$13,0,10*ROW('Hygiene Data'!E24))="","",OFFSET('Hygiene Data'!$E$13,0,10*ROW('Hygiene Data'!E24)))</f>
        <v/>
      </c>
      <c r="DU30" s="282" t="str">
        <f ca="true">+IF(OFFSET('Hygiene Data'!$F$11,0,10*ROW('Hygiene Data'!F24))="","",OFFSET('Hygiene Data'!$F$11,0,10*ROW('Hygiene Data'!F24)))</f>
        <v/>
      </c>
      <c r="DV30" s="282" t="str">
        <f ca="true">+IF(OFFSET('Hygiene Data'!$F$12,0,10*ROW('Hygiene Data'!F24))="","",OFFSET('Hygiene Data'!$F$12,0,10*ROW('Hygiene Data'!F24)))</f>
        <v/>
      </c>
      <c r="DW30" s="282" t="str">
        <f ca="true">+IF(OFFSET('Hygiene Data'!$F$13,0,10*ROW('Hygiene Data'!F24))="","",OFFSET('Hygiene Data'!$F$13,0,10*ROW('Hygiene Data'!F24)))</f>
        <v/>
      </c>
      <c r="DX30" s="282" t="str">
        <f ca="true">+IF(OFFSET('Hygiene Data'!$G$11,0,10*ROW('Hygiene Data'!G24))="","",OFFSET('Hygiene Data'!$G$11,0,10*ROW('Hygiene Data'!G24)))</f>
        <v/>
      </c>
      <c r="DY30" s="282" t="str">
        <f ca="true">+IF(OFFSET('Hygiene Data'!$G$12,0,10*ROW('Hygiene Data'!G24))="","",OFFSET('Hygiene Data'!$G$12,0,10*ROW('Hygiene Data'!G24)))</f>
        <v/>
      </c>
      <c r="DZ30" s="282" t="str">
        <f ca="true">+IF(OFFSET('Hygiene Data'!$G$13,0,10*ROW('Hygiene Data'!G24))="","",OFFSET('Hygiene Data'!$G$13,0,10*ROW('Hygiene Data'!G24)))</f>
        <v/>
      </c>
      <c r="EA30" s="282" t="str">
        <f ca="true">+IF(OFFSET('Hygiene Data'!$H$11,0,10*ROW('Hygiene Data'!H24))="","",OFFSET('Hygiene Data'!$H$11,0,10*ROW('Hygiene Data'!H24)))</f>
        <v/>
      </c>
      <c r="EB30" s="282" t="str">
        <f ca="true">+IF(OFFSET('Hygiene Data'!$H$12,0,10*ROW('Hygiene Data'!H24))="","",OFFSET('Hygiene Data'!$H$12,0,10*ROW('Hygiene Data'!H24)))</f>
        <v/>
      </c>
      <c r="EC30" s="282" t="str">
        <f ca="true">+IF(OFFSET('Hygiene Data'!$H$13,0,10*ROW('Hygiene Data'!H24))="","",OFFSET('Hygiene Data'!$H$13,0,10*ROW('Hygiene Data'!H24)))</f>
        <v/>
      </c>
      <c r="ED30" s="282" t="str">
        <f ca="true">+IF(OFFSET('Hygiene Data'!$I$11,0,10*ROW('Hygiene Data'!I24))="","",OFFSET('Hygiene Data'!$I$11,0,10*ROW('Hygiene Data'!I24)))</f>
        <v/>
      </c>
      <c r="EE30" s="282" t="str">
        <f ca="true">+IF(OFFSET('Hygiene Data'!$I$12,0,10*ROW('Hygiene Data'!I24))="","",OFFSET('Hygiene Data'!$I$12,0,10*ROW('Hygiene Data'!I24)))</f>
        <v/>
      </c>
      <c r="EF30" s="282"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38" t="str">
        <f t="shared" ca="true" si="0"/>
        <v/>
      </c>
      <c r="D31" s="96"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6"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6"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6"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6"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6"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6"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6"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6"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6"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6"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6"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6"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6"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6"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6"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6"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6"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7"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7"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7"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7"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7"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7"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7"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7"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7"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7"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7"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7"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7"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7"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7"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7"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7"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7"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7"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7"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7"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7"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7"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7"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7"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7"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7"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7"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7"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7"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8"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8"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8"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8"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8"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8"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8"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8"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8"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8"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8"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8"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8"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8"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8"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8"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8"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8"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82"/>
      <c r="BS31" s="282" t="str">
        <f ca="true">+IF(OFFSET('Water Data'!$D$27,0,10*ROW('Water Data'!D25))="","",OFFSET('Water Data'!$D$27,0,10*ROW('Water Data'!D25)))</f>
        <v/>
      </c>
      <c r="BT31" s="282" t="str">
        <f ca="true">+IF(OFFSET('Water Data'!$D$28,0,10*ROW('Water Data'!D25))="","",OFFSET('Water Data'!$D$28,0,10*ROW('Water Data'!D25)))</f>
        <v/>
      </c>
      <c r="BU31" s="282" t="str">
        <f ca="true">+IF(OFFSET('Water Data'!$D$29,0,10*ROW('Water Data'!D25))="","",OFFSET('Water Data'!$D$29,0,10*ROW('Water Data'!D25)))</f>
        <v/>
      </c>
      <c r="BV31" s="282" t="str">
        <f ca="true">+IF(OFFSET('Water Data'!$E$27,0,10*ROW('Water Data'!E25))="","",OFFSET('Water Data'!$E$27,0,10*ROW('Water Data'!E25)))</f>
        <v/>
      </c>
      <c r="BW31" s="282" t="str">
        <f ca="true">+IF(OFFSET('Water Data'!$E$28,0,10*ROW('Water Data'!E25))="","",OFFSET('Water Data'!$E$28,0,10*ROW('Water Data'!E25)))</f>
        <v/>
      </c>
      <c r="BX31" s="282" t="str">
        <f ca="true">+IF(OFFSET('Water Data'!$E$29,0,10*ROW('Water Data'!E25))="","",OFFSET('Water Data'!$E$29,0,10*ROW('Water Data'!E25)))</f>
        <v/>
      </c>
      <c r="BY31" s="282" t="str">
        <f ca="true">+IF(OFFSET('Water Data'!$F$27,0,10*ROW('Water Data'!F25))="","",OFFSET('Water Data'!$F$27,0,10*ROW('Water Data'!F25)))</f>
        <v/>
      </c>
      <c r="BZ31" s="282" t="str">
        <f ca="true">+IF(OFFSET('Water Data'!$F$28,0,10*ROW('Water Data'!F25))="","",OFFSET('Water Data'!$F$28,0,10*ROW('Water Data'!F25)))</f>
        <v/>
      </c>
      <c r="CA31" s="282" t="str">
        <f ca="true">+IF(OFFSET('Water Data'!$F$29,0,10*ROW('Water Data'!F25))="","",OFFSET('Water Data'!$F$29,0,10*ROW('Water Data'!F25)))</f>
        <v/>
      </c>
      <c r="CB31" s="282" t="str">
        <f ca="true">+IF(OFFSET('Water Data'!$G$27,0,10*ROW('Water Data'!G25))="","",OFFSET('Water Data'!$G$27,0,10*ROW('Water Data'!G25)))</f>
        <v/>
      </c>
      <c r="CC31" s="282" t="str">
        <f ca="true">+IF(OFFSET('Water Data'!$G$28,0,10*ROW('Water Data'!G25))="","",OFFSET('Water Data'!$G$28,0,10*ROW('Water Data'!G25)))</f>
        <v/>
      </c>
      <c r="CD31" s="282" t="str">
        <f ca="true">+IF(OFFSET('Water Data'!$G$29,0,10*ROW('Water Data'!G25))="","",OFFSET('Water Data'!$G$29,0,10*ROW('Water Data'!G25)))</f>
        <v/>
      </c>
      <c r="CE31" s="282" t="str">
        <f ca="true">+IF(OFFSET('Water Data'!$H$27,0,10*ROW('Water Data'!H25))="","",OFFSET('Water Data'!$H$27,0,10*ROW('Water Data'!H25)))</f>
        <v/>
      </c>
      <c r="CF31" s="282" t="str">
        <f ca="true">+IF(OFFSET('Water Data'!$H$28,0,10*ROW('Water Data'!H25))="","",OFFSET('Water Data'!$H$28,0,10*ROW('Water Data'!H25)))</f>
        <v/>
      </c>
      <c r="CG31" s="282" t="str">
        <f ca="true">+IF(OFFSET('Water Data'!$H$29,0,10*ROW('Water Data'!H25))="","",OFFSET('Water Data'!$H$29,0,10*ROW('Water Data'!H25)))</f>
        <v/>
      </c>
      <c r="CH31" s="282" t="str">
        <f ca="true">+IF(OFFSET('Water Data'!$I$27,0,10*ROW('Water Data'!I25))="","",OFFSET('Water Data'!$I$27,0,10*ROW('Water Data'!I25)))</f>
        <v/>
      </c>
      <c r="CI31" s="282" t="str">
        <f ca="true">+IF(OFFSET('Water Data'!$I$28,0,10*ROW('Water Data'!I25))="","",OFFSET('Water Data'!$I$28,0,10*ROW('Water Data'!I25)))</f>
        <v/>
      </c>
      <c r="CJ31" s="282" t="str">
        <f ca="true">+IF(OFFSET('Water Data'!$I$29,0,10*ROW('Water Data'!I25))="","",OFFSET('Water Data'!$I$29,0,10*ROW('Water Data'!I25)))</f>
        <v/>
      </c>
      <c r="CK31" s="282" t="str">
        <f ca="true">+IF(OFFSET('Sanitation Data'!$D$28,0,10*ROW('Sanitation Data'!D25))="","",OFFSET('Sanitation Data'!$D$28,0,10*ROW('Sanitation Data'!D25)))</f>
        <v/>
      </c>
      <c r="CL31" s="282" t="str">
        <f ca="true">+IF(OFFSET('Sanitation Data'!$D$29,0,10*ROW('Sanitation Data'!D25))="","",OFFSET('Sanitation Data'!$D$29,0,10*ROW('Sanitation Data'!D25)))</f>
        <v/>
      </c>
      <c r="CM31" s="282" t="str">
        <f ca="true">+IF(OFFSET('Sanitation Data'!$D$30,0,10*ROW('Sanitation Data'!D25))="","",OFFSET('Sanitation Data'!$D$30,0,10*ROW('Sanitation Data'!D25)))</f>
        <v/>
      </c>
      <c r="CN31" s="282" t="str">
        <f ca="true">+IF(OFFSET('Sanitation Data'!$D$31,0,10*ROW('Sanitation Data'!D25))="","",OFFSET('Sanitation Data'!$D$31,0,10*ROW('Sanitation Data'!D25)))</f>
        <v/>
      </c>
      <c r="CO31" s="282" t="str">
        <f ca="true">+IF(OFFSET('Sanitation Data'!$D$32,0,10*ROW('Sanitation Data'!D25))="","",OFFSET('Sanitation Data'!$D$32,0,10*ROW('Sanitation Data'!D25)))</f>
        <v/>
      </c>
      <c r="CP31" s="282" t="str">
        <f ca="true">+IF(OFFSET('Sanitation Data'!$E$28,0,10*ROW('Sanitation Data'!E25))="","",OFFSET('Sanitation Data'!$E$28,0,10*ROW('Sanitation Data'!E25)))</f>
        <v/>
      </c>
      <c r="CQ31" s="282" t="str">
        <f ca="true">+IF(OFFSET('Sanitation Data'!$E$29,0,10*ROW('Sanitation Data'!E25))="","",OFFSET('Sanitation Data'!$E$29,0,10*ROW('Sanitation Data'!E25)))</f>
        <v/>
      </c>
      <c r="CR31" s="282" t="str">
        <f ca="true">+IF(OFFSET('Sanitation Data'!$E$30,0,10*ROW('Sanitation Data'!E25))="","",OFFSET('Sanitation Data'!$E$30,0,10*ROW('Sanitation Data'!E25)))</f>
        <v/>
      </c>
      <c r="CS31" s="282" t="str">
        <f ca="true">+IF(OFFSET('Sanitation Data'!$E$31,0,10*ROW('Sanitation Data'!E25))="","",OFFSET('Sanitation Data'!$E$31,0,10*ROW('Sanitation Data'!E25)))</f>
        <v/>
      </c>
      <c r="CT31" s="282" t="str">
        <f ca="true">+IF(OFFSET('Sanitation Data'!$E$32,0,10*ROW('Sanitation Data'!E25))="","",OFFSET('Sanitation Data'!$E$32,0,10*ROW('Sanitation Data'!E25)))</f>
        <v/>
      </c>
      <c r="CU31" s="282" t="str">
        <f ca="true">+IF(OFFSET('Sanitation Data'!$F$28,0,10*ROW('Sanitation Data'!F25))="","",OFFSET('Sanitation Data'!$F$28,0,10*ROW('Sanitation Data'!F25)))</f>
        <v/>
      </c>
      <c r="CV31" s="282" t="str">
        <f ca="true">+IF(OFFSET('Sanitation Data'!$F$29,0,10*ROW('Sanitation Data'!F25))="","",OFFSET('Sanitation Data'!$F$29,0,10*ROW('Sanitation Data'!F25)))</f>
        <v/>
      </c>
      <c r="CW31" s="282" t="str">
        <f ca="true">+IF(OFFSET('Sanitation Data'!$F$30,0,10*ROW('Sanitation Data'!F25))="","",OFFSET('Sanitation Data'!$F$30,0,10*ROW('Sanitation Data'!F25)))</f>
        <v/>
      </c>
      <c r="CX31" s="282" t="str">
        <f ca="true">+IF(OFFSET('Sanitation Data'!$F$31,0,10*ROW('Sanitation Data'!F25))="","",OFFSET('Sanitation Data'!$F$31,0,10*ROW('Sanitation Data'!F25)))</f>
        <v/>
      </c>
      <c r="CY31" s="282" t="str">
        <f ca="true">+IF(OFFSET('Sanitation Data'!$F$32,0,10*ROW('Sanitation Data'!F25))="","",OFFSET('Sanitation Data'!$F$32,0,10*ROW('Sanitation Data'!F25)))</f>
        <v/>
      </c>
      <c r="CZ31" s="282" t="str">
        <f ca="true">+IF(OFFSET('Sanitation Data'!$G$28,0,10*ROW('Sanitation Data'!G25))="","",OFFSET('Sanitation Data'!$G$28,0,10*ROW('Sanitation Data'!G25)))</f>
        <v/>
      </c>
      <c r="DA31" s="282" t="str">
        <f ca="true">+IF(OFFSET('Sanitation Data'!$G$29,0,10*ROW('Sanitation Data'!G25))="","",OFFSET('Sanitation Data'!$G$29,0,10*ROW('Sanitation Data'!G25)))</f>
        <v/>
      </c>
      <c r="DB31" s="282" t="str">
        <f ca="true">+IF(OFFSET('Sanitation Data'!$G$30,0,10*ROW('Sanitation Data'!G25))="","",OFFSET('Sanitation Data'!$G$30,0,10*ROW('Sanitation Data'!G25)))</f>
        <v/>
      </c>
      <c r="DC31" s="282" t="str">
        <f ca="true">+IF(OFFSET('Sanitation Data'!$G$31,0,10*ROW('Sanitation Data'!G25))="","",OFFSET('Sanitation Data'!$G$31,0,10*ROW('Sanitation Data'!G25)))</f>
        <v/>
      </c>
      <c r="DD31" s="282" t="str">
        <f ca="true">+IF(OFFSET('Sanitation Data'!$G$32,0,10*ROW('Sanitation Data'!G25))="","",OFFSET('Sanitation Data'!$G$32,0,10*ROW('Sanitation Data'!G25)))</f>
        <v/>
      </c>
      <c r="DE31" s="282" t="str">
        <f ca="true">+IF(OFFSET('Sanitation Data'!$H$28,0,10*ROW('Sanitation Data'!H25))="","",OFFSET('Sanitation Data'!$H$28,0,10*ROW('Sanitation Data'!H25)))</f>
        <v/>
      </c>
      <c r="DF31" s="282" t="str">
        <f ca="true">+IF(OFFSET('Sanitation Data'!$H$29,0,10*ROW('Sanitation Data'!H25))="","",OFFSET('Sanitation Data'!$H$29,0,10*ROW('Sanitation Data'!H25)))</f>
        <v/>
      </c>
      <c r="DG31" s="282" t="str">
        <f ca="true">+IF(OFFSET('Sanitation Data'!$H$30,0,10*ROW('Sanitation Data'!H25))="","",OFFSET('Sanitation Data'!$H$30,0,10*ROW('Sanitation Data'!H25)))</f>
        <v/>
      </c>
      <c r="DH31" s="282" t="str">
        <f ca="true">+IF(OFFSET('Sanitation Data'!$H$31,0,10*ROW('Sanitation Data'!H25))="","",OFFSET('Sanitation Data'!$H$31,0,10*ROW('Sanitation Data'!H25)))</f>
        <v/>
      </c>
      <c r="DI31" s="282" t="str">
        <f ca="true">+IF(OFFSET('Sanitation Data'!$H$32,0,10*ROW('Sanitation Data'!H25))="","",OFFSET('Sanitation Data'!$H$32,0,10*ROW('Sanitation Data'!H25)))</f>
        <v/>
      </c>
      <c r="DJ31" s="282" t="str">
        <f ca="true">+IF(OFFSET('Sanitation Data'!$I$28,0,10*ROW('Sanitation Data'!I25))="","",OFFSET('Sanitation Data'!$I$28,0,10*ROW('Sanitation Data'!I25)))</f>
        <v/>
      </c>
      <c r="DK31" s="282" t="str">
        <f ca="true">+IF(OFFSET('Sanitation Data'!$I$29,0,10*ROW('Sanitation Data'!I25))="","",OFFSET('Sanitation Data'!$I$29,0,10*ROW('Sanitation Data'!I25)))</f>
        <v/>
      </c>
      <c r="DL31" s="282" t="str">
        <f ca="true">+IF(OFFSET('Sanitation Data'!$I$30,0,10*ROW('Sanitation Data'!I25))="","",OFFSET('Sanitation Data'!$I$30,0,10*ROW('Sanitation Data'!I25)))</f>
        <v/>
      </c>
      <c r="DM31" s="282" t="str">
        <f ca="true">+IF(OFFSET('Sanitation Data'!$I$31,0,10*ROW('Sanitation Data'!I25))="","",OFFSET('Sanitation Data'!$I$31,0,10*ROW('Sanitation Data'!I25)))</f>
        <v/>
      </c>
      <c r="DN31" s="282" t="str">
        <f ca="true">+IF(OFFSET('Sanitation Data'!$I$32,0,10*ROW('Sanitation Data'!I25))="","",OFFSET('Sanitation Data'!$I$32,0,10*ROW('Sanitation Data'!I25)))</f>
        <v/>
      </c>
      <c r="DO31" s="282" t="str">
        <f ca="true">+IF(OFFSET('Hygiene Data'!$D$11,0,10*ROW('Hygiene Data'!D25))="","",OFFSET('Hygiene Data'!$D$11,0,10*ROW('Hygiene Data'!D25)))</f>
        <v/>
      </c>
      <c r="DP31" s="282" t="str">
        <f ca="true">+IF(OFFSET('Hygiene Data'!$D$12,0,10*ROW('Hygiene Data'!D25))="","",OFFSET('Hygiene Data'!$D$12,0,10*ROW('Hygiene Data'!D25)))</f>
        <v/>
      </c>
      <c r="DQ31" s="282" t="str">
        <f ca="true">+IF(OFFSET('Hygiene Data'!$D$13,0,10*ROW('Hygiene Data'!D25))="","",OFFSET('Hygiene Data'!$D$13,0,10*ROW('Hygiene Data'!D25)))</f>
        <v/>
      </c>
      <c r="DR31" s="282" t="str">
        <f ca="true">+IF(OFFSET('Hygiene Data'!$E$11,0,10*ROW('Hygiene Data'!E25))="","",OFFSET('Hygiene Data'!$E$11,0,10*ROW('Hygiene Data'!E25)))</f>
        <v/>
      </c>
      <c r="DS31" s="282" t="str">
        <f ca="true">+IF(OFFSET('Hygiene Data'!$E$12,0,10*ROW('Hygiene Data'!E25))="","",OFFSET('Hygiene Data'!$E$12,0,10*ROW('Hygiene Data'!E25)))</f>
        <v/>
      </c>
      <c r="DT31" s="282" t="str">
        <f ca="true">+IF(OFFSET('Hygiene Data'!$E$13,0,10*ROW('Hygiene Data'!E25))="","",OFFSET('Hygiene Data'!$E$13,0,10*ROW('Hygiene Data'!E25)))</f>
        <v/>
      </c>
      <c r="DU31" s="282" t="str">
        <f ca="true">+IF(OFFSET('Hygiene Data'!$F$11,0,10*ROW('Hygiene Data'!F25))="","",OFFSET('Hygiene Data'!$F$11,0,10*ROW('Hygiene Data'!F25)))</f>
        <v/>
      </c>
      <c r="DV31" s="282" t="str">
        <f ca="true">+IF(OFFSET('Hygiene Data'!$F$12,0,10*ROW('Hygiene Data'!F25))="","",OFFSET('Hygiene Data'!$F$12,0,10*ROW('Hygiene Data'!F25)))</f>
        <v/>
      </c>
      <c r="DW31" s="282" t="str">
        <f ca="true">+IF(OFFSET('Hygiene Data'!$F$13,0,10*ROW('Hygiene Data'!F25))="","",OFFSET('Hygiene Data'!$F$13,0,10*ROW('Hygiene Data'!F25)))</f>
        <v/>
      </c>
      <c r="DX31" s="282" t="str">
        <f ca="true">+IF(OFFSET('Hygiene Data'!$G$11,0,10*ROW('Hygiene Data'!G25))="","",OFFSET('Hygiene Data'!$G$11,0,10*ROW('Hygiene Data'!G25)))</f>
        <v/>
      </c>
      <c r="DY31" s="282" t="str">
        <f ca="true">+IF(OFFSET('Hygiene Data'!$G$12,0,10*ROW('Hygiene Data'!G25))="","",OFFSET('Hygiene Data'!$G$12,0,10*ROW('Hygiene Data'!G25)))</f>
        <v/>
      </c>
      <c r="DZ31" s="282" t="str">
        <f ca="true">+IF(OFFSET('Hygiene Data'!$G$13,0,10*ROW('Hygiene Data'!G25))="","",OFFSET('Hygiene Data'!$G$13,0,10*ROW('Hygiene Data'!G25)))</f>
        <v/>
      </c>
      <c r="EA31" s="282" t="str">
        <f ca="true">+IF(OFFSET('Hygiene Data'!$H$11,0,10*ROW('Hygiene Data'!H25))="","",OFFSET('Hygiene Data'!$H$11,0,10*ROW('Hygiene Data'!H25)))</f>
        <v/>
      </c>
      <c r="EB31" s="282" t="str">
        <f ca="true">+IF(OFFSET('Hygiene Data'!$H$12,0,10*ROW('Hygiene Data'!H25))="","",OFFSET('Hygiene Data'!$H$12,0,10*ROW('Hygiene Data'!H25)))</f>
        <v/>
      </c>
      <c r="EC31" s="282" t="str">
        <f ca="true">+IF(OFFSET('Hygiene Data'!$H$13,0,10*ROW('Hygiene Data'!H25))="","",OFFSET('Hygiene Data'!$H$13,0,10*ROW('Hygiene Data'!H25)))</f>
        <v/>
      </c>
      <c r="ED31" s="282" t="str">
        <f ca="true">+IF(OFFSET('Hygiene Data'!$I$11,0,10*ROW('Hygiene Data'!I25))="","",OFFSET('Hygiene Data'!$I$11,0,10*ROW('Hygiene Data'!I25)))</f>
        <v/>
      </c>
      <c r="EE31" s="282" t="str">
        <f ca="true">+IF(OFFSET('Hygiene Data'!$I$12,0,10*ROW('Hygiene Data'!I25))="","",OFFSET('Hygiene Data'!$I$12,0,10*ROW('Hygiene Data'!I25)))</f>
        <v/>
      </c>
      <c r="EF31" s="282"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38" t="str">
        <f t="shared" ca="true" si="0"/>
        <v/>
      </c>
      <c r="D32" s="96"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6"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6"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6"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6"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6"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6"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6"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6"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6"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6"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6"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6"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6"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6"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6"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6"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6"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7"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7"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7"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7"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7"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7"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7"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7"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7"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7"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7"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7"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7"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7"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7"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7"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7"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7"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7"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7"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7"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7"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7"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7"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7"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7"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7"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7"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7"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7"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8"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8"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8"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8"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8"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8"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8"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8"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8"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8"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8"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8"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8"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8"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8"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8"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8"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8"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82"/>
      <c r="BS32" s="282" t="str">
        <f ca="true">+IF(OFFSET('Water Data'!$D$27,0,10*ROW('Water Data'!D26))="","",OFFSET('Water Data'!$D$27,0,10*ROW('Water Data'!D26)))</f>
        <v/>
      </c>
      <c r="BT32" s="282" t="str">
        <f ca="true">+IF(OFFSET('Water Data'!$D$28,0,10*ROW('Water Data'!D26))="","",OFFSET('Water Data'!$D$28,0,10*ROW('Water Data'!D26)))</f>
        <v/>
      </c>
      <c r="BU32" s="282" t="str">
        <f ca="true">+IF(OFFSET('Water Data'!$D$29,0,10*ROW('Water Data'!D26))="","",OFFSET('Water Data'!$D$29,0,10*ROW('Water Data'!D26)))</f>
        <v/>
      </c>
      <c r="BV32" s="282" t="str">
        <f ca="true">+IF(OFFSET('Water Data'!$E$27,0,10*ROW('Water Data'!E26))="","",OFFSET('Water Data'!$E$27,0,10*ROW('Water Data'!E26)))</f>
        <v/>
      </c>
      <c r="BW32" s="282" t="str">
        <f ca="true">+IF(OFFSET('Water Data'!$E$28,0,10*ROW('Water Data'!E26))="","",OFFSET('Water Data'!$E$28,0,10*ROW('Water Data'!E26)))</f>
        <v/>
      </c>
      <c r="BX32" s="282" t="str">
        <f ca="true">+IF(OFFSET('Water Data'!$E$29,0,10*ROW('Water Data'!E26))="","",OFFSET('Water Data'!$E$29,0,10*ROW('Water Data'!E26)))</f>
        <v/>
      </c>
      <c r="BY32" s="282" t="str">
        <f ca="true">+IF(OFFSET('Water Data'!$F$27,0,10*ROW('Water Data'!F26))="","",OFFSET('Water Data'!$F$27,0,10*ROW('Water Data'!F26)))</f>
        <v/>
      </c>
      <c r="BZ32" s="282" t="str">
        <f ca="true">+IF(OFFSET('Water Data'!$F$28,0,10*ROW('Water Data'!F26))="","",OFFSET('Water Data'!$F$28,0,10*ROW('Water Data'!F26)))</f>
        <v/>
      </c>
      <c r="CA32" s="282" t="str">
        <f ca="true">+IF(OFFSET('Water Data'!$F$29,0,10*ROW('Water Data'!F26))="","",OFFSET('Water Data'!$F$29,0,10*ROW('Water Data'!F26)))</f>
        <v/>
      </c>
      <c r="CB32" s="282" t="str">
        <f ca="true">+IF(OFFSET('Water Data'!$G$27,0,10*ROW('Water Data'!G26))="","",OFFSET('Water Data'!$G$27,0,10*ROW('Water Data'!G26)))</f>
        <v/>
      </c>
      <c r="CC32" s="282" t="str">
        <f ca="true">+IF(OFFSET('Water Data'!$G$28,0,10*ROW('Water Data'!G26))="","",OFFSET('Water Data'!$G$28,0,10*ROW('Water Data'!G26)))</f>
        <v/>
      </c>
      <c r="CD32" s="282" t="str">
        <f ca="true">+IF(OFFSET('Water Data'!$G$29,0,10*ROW('Water Data'!G26))="","",OFFSET('Water Data'!$G$29,0,10*ROW('Water Data'!G26)))</f>
        <v/>
      </c>
      <c r="CE32" s="282" t="str">
        <f ca="true">+IF(OFFSET('Water Data'!$H$27,0,10*ROW('Water Data'!H26))="","",OFFSET('Water Data'!$H$27,0,10*ROW('Water Data'!H26)))</f>
        <v/>
      </c>
      <c r="CF32" s="282" t="str">
        <f ca="true">+IF(OFFSET('Water Data'!$H$28,0,10*ROW('Water Data'!H26))="","",OFFSET('Water Data'!$H$28,0,10*ROW('Water Data'!H26)))</f>
        <v/>
      </c>
      <c r="CG32" s="282" t="str">
        <f ca="true">+IF(OFFSET('Water Data'!$H$29,0,10*ROW('Water Data'!H26))="","",OFFSET('Water Data'!$H$29,0,10*ROW('Water Data'!H26)))</f>
        <v/>
      </c>
      <c r="CH32" s="282" t="str">
        <f ca="true">+IF(OFFSET('Water Data'!$I$27,0,10*ROW('Water Data'!I26))="","",OFFSET('Water Data'!$I$27,0,10*ROW('Water Data'!I26)))</f>
        <v/>
      </c>
      <c r="CI32" s="282" t="str">
        <f ca="true">+IF(OFFSET('Water Data'!$I$28,0,10*ROW('Water Data'!I26))="","",OFFSET('Water Data'!$I$28,0,10*ROW('Water Data'!I26)))</f>
        <v/>
      </c>
      <c r="CJ32" s="282" t="str">
        <f ca="true">+IF(OFFSET('Water Data'!$I$29,0,10*ROW('Water Data'!I26))="","",OFFSET('Water Data'!$I$29,0,10*ROW('Water Data'!I26)))</f>
        <v/>
      </c>
      <c r="CK32" s="282" t="str">
        <f ca="true">+IF(OFFSET('Sanitation Data'!$D$28,0,10*ROW('Sanitation Data'!D26))="","",OFFSET('Sanitation Data'!$D$28,0,10*ROW('Sanitation Data'!D26)))</f>
        <v/>
      </c>
      <c r="CL32" s="282" t="str">
        <f ca="true">+IF(OFFSET('Sanitation Data'!$D$29,0,10*ROW('Sanitation Data'!D26))="","",OFFSET('Sanitation Data'!$D$29,0,10*ROW('Sanitation Data'!D26)))</f>
        <v/>
      </c>
      <c r="CM32" s="282" t="str">
        <f ca="true">+IF(OFFSET('Sanitation Data'!$D$30,0,10*ROW('Sanitation Data'!D26))="","",OFFSET('Sanitation Data'!$D$30,0,10*ROW('Sanitation Data'!D26)))</f>
        <v/>
      </c>
      <c r="CN32" s="282" t="str">
        <f ca="true">+IF(OFFSET('Sanitation Data'!$D$31,0,10*ROW('Sanitation Data'!D26))="","",OFFSET('Sanitation Data'!$D$31,0,10*ROW('Sanitation Data'!D26)))</f>
        <v/>
      </c>
      <c r="CO32" s="282" t="str">
        <f ca="true">+IF(OFFSET('Sanitation Data'!$D$32,0,10*ROW('Sanitation Data'!D26))="","",OFFSET('Sanitation Data'!$D$32,0,10*ROW('Sanitation Data'!D26)))</f>
        <v/>
      </c>
      <c r="CP32" s="282" t="str">
        <f ca="true">+IF(OFFSET('Sanitation Data'!$E$28,0,10*ROW('Sanitation Data'!E26))="","",OFFSET('Sanitation Data'!$E$28,0,10*ROW('Sanitation Data'!E26)))</f>
        <v/>
      </c>
      <c r="CQ32" s="282" t="str">
        <f ca="true">+IF(OFFSET('Sanitation Data'!$E$29,0,10*ROW('Sanitation Data'!E26))="","",OFFSET('Sanitation Data'!$E$29,0,10*ROW('Sanitation Data'!E26)))</f>
        <v/>
      </c>
      <c r="CR32" s="282" t="str">
        <f ca="true">+IF(OFFSET('Sanitation Data'!$E$30,0,10*ROW('Sanitation Data'!E26))="","",OFFSET('Sanitation Data'!$E$30,0,10*ROW('Sanitation Data'!E26)))</f>
        <v/>
      </c>
      <c r="CS32" s="282" t="str">
        <f ca="true">+IF(OFFSET('Sanitation Data'!$E$31,0,10*ROW('Sanitation Data'!E26))="","",OFFSET('Sanitation Data'!$E$31,0,10*ROW('Sanitation Data'!E26)))</f>
        <v/>
      </c>
      <c r="CT32" s="282" t="str">
        <f ca="true">+IF(OFFSET('Sanitation Data'!$E$32,0,10*ROW('Sanitation Data'!E26))="","",OFFSET('Sanitation Data'!$E$32,0,10*ROW('Sanitation Data'!E26)))</f>
        <v/>
      </c>
      <c r="CU32" s="282" t="str">
        <f ca="true">+IF(OFFSET('Sanitation Data'!$F$28,0,10*ROW('Sanitation Data'!F26))="","",OFFSET('Sanitation Data'!$F$28,0,10*ROW('Sanitation Data'!F26)))</f>
        <v/>
      </c>
      <c r="CV32" s="282" t="str">
        <f ca="true">+IF(OFFSET('Sanitation Data'!$F$29,0,10*ROW('Sanitation Data'!F26))="","",OFFSET('Sanitation Data'!$F$29,0,10*ROW('Sanitation Data'!F26)))</f>
        <v/>
      </c>
      <c r="CW32" s="282" t="str">
        <f ca="true">+IF(OFFSET('Sanitation Data'!$F$30,0,10*ROW('Sanitation Data'!F26))="","",OFFSET('Sanitation Data'!$F$30,0,10*ROW('Sanitation Data'!F26)))</f>
        <v/>
      </c>
      <c r="CX32" s="282" t="str">
        <f ca="true">+IF(OFFSET('Sanitation Data'!$F$31,0,10*ROW('Sanitation Data'!F26))="","",OFFSET('Sanitation Data'!$F$31,0,10*ROW('Sanitation Data'!F26)))</f>
        <v/>
      </c>
      <c r="CY32" s="282" t="str">
        <f ca="true">+IF(OFFSET('Sanitation Data'!$F$32,0,10*ROW('Sanitation Data'!F26))="","",OFFSET('Sanitation Data'!$F$32,0,10*ROW('Sanitation Data'!F26)))</f>
        <v/>
      </c>
      <c r="CZ32" s="282" t="str">
        <f ca="true">+IF(OFFSET('Sanitation Data'!$G$28,0,10*ROW('Sanitation Data'!G26))="","",OFFSET('Sanitation Data'!$G$28,0,10*ROW('Sanitation Data'!G26)))</f>
        <v/>
      </c>
      <c r="DA32" s="282" t="str">
        <f ca="true">+IF(OFFSET('Sanitation Data'!$G$29,0,10*ROW('Sanitation Data'!G26))="","",OFFSET('Sanitation Data'!$G$29,0,10*ROW('Sanitation Data'!G26)))</f>
        <v/>
      </c>
      <c r="DB32" s="282" t="str">
        <f ca="true">+IF(OFFSET('Sanitation Data'!$G$30,0,10*ROW('Sanitation Data'!G26))="","",OFFSET('Sanitation Data'!$G$30,0,10*ROW('Sanitation Data'!G26)))</f>
        <v/>
      </c>
      <c r="DC32" s="282" t="str">
        <f ca="true">+IF(OFFSET('Sanitation Data'!$G$31,0,10*ROW('Sanitation Data'!G26))="","",OFFSET('Sanitation Data'!$G$31,0,10*ROW('Sanitation Data'!G26)))</f>
        <v/>
      </c>
      <c r="DD32" s="282" t="str">
        <f ca="true">+IF(OFFSET('Sanitation Data'!$G$32,0,10*ROW('Sanitation Data'!G26))="","",OFFSET('Sanitation Data'!$G$32,0,10*ROW('Sanitation Data'!G26)))</f>
        <v/>
      </c>
      <c r="DE32" s="282" t="str">
        <f ca="true">+IF(OFFSET('Sanitation Data'!$H$28,0,10*ROW('Sanitation Data'!H26))="","",OFFSET('Sanitation Data'!$H$28,0,10*ROW('Sanitation Data'!H26)))</f>
        <v/>
      </c>
      <c r="DF32" s="282" t="str">
        <f ca="true">+IF(OFFSET('Sanitation Data'!$H$29,0,10*ROW('Sanitation Data'!H26))="","",OFFSET('Sanitation Data'!$H$29,0,10*ROW('Sanitation Data'!H26)))</f>
        <v/>
      </c>
      <c r="DG32" s="282" t="str">
        <f ca="true">+IF(OFFSET('Sanitation Data'!$H$30,0,10*ROW('Sanitation Data'!H26))="","",OFFSET('Sanitation Data'!$H$30,0,10*ROW('Sanitation Data'!H26)))</f>
        <v/>
      </c>
      <c r="DH32" s="282" t="str">
        <f ca="true">+IF(OFFSET('Sanitation Data'!$H$31,0,10*ROW('Sanitation Data'!H26))="","",OFFSET('Sanitation Data'!$H$31,0,10*ROW('Sanitation Data'!H26)))</f>
        <v/>
      </c>
      <c r="DI32" s="282" t="str">
        <f ca="true">+IF(OFFSET('Sanitation Data'!$H$32,0,10*ROW('Sanitation Data'!H26))="","",OFFSET('Sanitation Data'!$H$32,0,10*ROW('Sanitation Data'!H26)))</f>
        <v/>
      </c>
      <c r="DJ32" s="282" t="str">
        <f ca="true">+IF(OFFSET('Sanitation Data'!$I$28,0,10*ROW('Sanitation Data'!I26))="","",OFFSET('Sanitation Data'!$I$28,0,10*ROW('Sanitation Data'!I26)))</f>
        <v/>
      </c>
      <c r="DK32" s="282" t="str">
        <f ca="true">+IF(OFFSET('Sanitation Data'!$I$29,0,10*ROW('Sanitation Data'!I26))="","",OFFSET('Sanitation Data'!$I$29,0,10*ROW('Sanitation Data'!I26)))</f>
        <v/>
      </c>
      <c r="DL32" s="282" t="str">
        <f ca="true">+IF(OFFSET('Sanitation Data'!$I$30,0,10*ROW('Sanitation Data'!I26))="","",OFFSET('Sanitation Data'!$I$30,0,10*ROW('Sanitation Data'!I26)))</f>
        <v/>
      </c>
      <c r="DM32" s="282" t="str">
        <f ca="true">+IF(OFFSET('Sanitation Data'!$I$31,0,10*ROW('Sanitation Data'!I26))="","",OFFSET('Sanitation Data'!$I$31,0,10*ROW('Sanitation Data'!I26)))</f>
        <v/>
      </c>
      <c r="DN32" s="282" t="str">
        <f ca="true">+IF(OFFSET('Sanitation Data'!$I$32,0,10*ROW('Sanitation Data'!I26))="","",OFFSET('Sanitation Data'!$I$32,0,10*ROW('Sanitation Data'!I26)))</f>
        <v/>
      </c>
      <c r="DO32" s="282" t="str">
        <f ca="true">+IF(OFFSET('Hygiene Data'!$D$11,0,10*ROW('Hygiene Data'!D26))="","",OFFSET('Hygiene Data'!$D$11,0,10*ROW('Hygiene Data'!D26)))</f>
        <v/>
      </c>
      <c r="DP32" s="282" t="str">
        <f ca="true">+IF(OFFSET('Hygiene Data'!$D$12,0,10*ROW('Hygiene Data'!D26))="","",OFFSET('Hygiene Data'!$D$12,0,10*ROW('Hygiene Data'!D26)))</f>
        <v/>
      </c>
      <c r="DQ32" s="282" t="str">
        <f ca="true">+IF(OFFSET('Hygiene Data'!$D$13,0,10*ROW('Hygiene Data'!D26))="","",OFFSET('Hygiene Data'!$D$13,0,10*ROW('Hygiene Data'!D26)))</f>
        <v/>
      </c>
      <c r="DR32" s="282" t="str">
        <f ca="true">+IF(OFFSET('Hygiene Data'!$E$11,0,10*ROW('Hygiene Data'!E26))="","",OFFSET('Hygiene Data'!$E$11,0,10*ROW('Hygiene Data'!E26)))</f>
        <v/>
      </c>
      <c r="DS32" s="282" t="str">
        <f ca="true">+IF(OFFSET('Hygiene Data'!$E$12,0,10*ROW('Hygiene Data'!E26))="","",OFFSET('Hygiene Data'!$E$12,0,10*ROW('Hygiene Data'!E26)))</f>
        <v/>
      </c>
      <c r="DT32" s="282" t="str">
        <f ca="true">+IF(OFFSET('Hygiene Data'!$E$13,0,10*ROW('Hygiene Data'!E26))="","",OFFSET('Hygiene Data'!$E$13,0,10*ROW('Hygiene Data'!E26)))</f>
        <v/>
      </c>
      <c r="DU32" s="282" t="str">
        <f ca="true">+IF(OFFSET('Hygiene Data'!$F$11,0,10*ROW('Hygiene Data'!F26))="","",OFFSET('Hygiene Data'!$F$11,0,10*ROW('Hygiene Data'!F26)))</f>
        <v/>
      </c>
      <c r="DV32" s="282" t="str">
        <f ca="true">+IF(OFFSET('Hygiene Data'!$F$12,0,10*ROW('Hygiene Data'!F26))="","",OFFSET('Hygiene Data'!$F$12,0,10*ROW('Hygiene Data'!F26)))</f>
        <v/>
      </c>
      <c r="DW32" s="282" t="str">
        <f ca="true">+IF(OFFSET('Hygiene Data'!$F$13,0,10*ROW('Hygiene Data'!F26))="","",OFFSET('Hygiene Data'!$F$13,0,10*ROW('Hygiene Data'!F26)))</f>
        <v/>
      </c>
      <c r="DX32" s="282" t="str">
        <f ca="true">+IF(OFFSET('Hygiene Data'!$G$11,0,10*ROW('Hygiene Data'!G26))="","",OFFSET('Hygiene Data'!$G$11,0,10*ROW('Hygiene Data'!G26)))</f>
        <v/>
      </c>
      <c r="DY32" s="282" t="str">
        <f ca="true">+IF(OFFSET('Hygiene Data'!$G$12,0,10*ROW('Hygiene Data'!G26))="","",OFFSET('Hygiene Data'!$G$12,0,10*ROW('Hygiene Data'!G26)))</f>
        <v/>
      </c>
      <c r="DZ32" s="282" t="str">
        <f ca="true">+IF(OFFSET('Hygiene Data'!$G$13,0,10*ROW('Hygiene Data'!G26))="","",OFFSET('Hygiene Data'!$G$13,0,10*ROW('Hygiene Data'!G26)))</f>
        <v/>
      </c>
      <c r="EA32" s="282" t="str">
        <f ca="true">+IF(OFFSET('Hygiene Data'!$H$11,0,10*ROW('Hygiene Data'!H26))="","",OFFSET('Hygiene Data'!$H$11,0,10*ROW('Hygiene Data'!H26)))</f>
        <v/>
      </c>
      <c r="EB32" s="282" t="str">
        <f ca="true">+IF(OFFSET('Hygiene Data'!$H$12,0,10*ROW('Hygiene Data'!H26))="","",OFFSET('Hygiene Data'!$H$12,0,10*ROW('Hygiene Data'!H26)))</f>
        <v/>
      </c>
      <c r="EC32" s="282" t="str">
        <f ca="true">+IF(OFFSET('Hygiene Data'!$H$13,0,10*ROW('Hygiene Data'!H26))="","",OFFSET('Hygiene Data'!$H$13,0,10*ROW('Hygiene Data'!H26)))</f>
        <v/>
      </c>
      <c r="ED32" s="282" t="str">
        <f ca="true">+IF(OFFSET('Hygiene Data'!$I$11,0,10*ROW('Hygiene Data'!I26))="","",OFFSET('Hygiene Data'!$I$11,0,10*ROW('Hygiene Data'!I26)))</f>
        <v/>
      </c>
      <c r="EE32" s="282" t="str">
        <f ca="true">+IF(OFFSET('Hygiene Data'!$I$12,0,10*ROW('Hygiene Data'!I26))="","",OFFSET('Hygiene Data'!$I$12,0,10*ROW('Hygiene Data'!I26)))</f>
        <v/>
      </c>
      <c r="EF32" s="282"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38" t="str">
        <f t="shared" ca="true" si="0"/>
        <v/>
      </c>
      <c r="D33" s="96"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6"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6"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6"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6"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6"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6"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6"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6"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6"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6"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6"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6"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6"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6"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6"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6"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6"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7"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7"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7"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7"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7"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7"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7"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7"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7"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7"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7"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7"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7"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7"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7"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7"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7"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7"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7"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7"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7"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7"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7"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7"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7"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7"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7"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7"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7"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7"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8"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8"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8"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8"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8"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8"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8"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8"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8"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8"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8"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8"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8"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8"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8"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8"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8"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8"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82"/>
      <c r="BS33" s="282" t="str">
        <f ca="true">+IF(OFFSET('Water Data'!$D$27,0,10*ROW('Water Data'!D27))="","",OFFSET('Water Data'!$D$27,0,10*ROW('Water Data'!D27)))</f>
        <v/>
      </c>
      <c r="BT33" s="282" t="str">
        <f ca="true">+IF(OFFSET('Water Data'!$D$28,0,10*ROW('Water Data'!D27))="","",OFFSET('Water Data'!$D$28,0,10*ROW('Water Data'!D27)))</f>
        <v/>
      </c>
      <c r="BU33" s="282" t="str">
        <f ca="true">+IF(OFFSET('Water Data'!$D$29,0,10*ROW('Water Data'!D27))="","",OFFSET('Water Data'!$D$29,0,10*ROW('Water Data'!D27)))</f>
        <v/>
      </c>
      <c r="BV33" s="282" t="str">
        <f ca="true">+IF(OFFSET('Water Data'!$E$27,0,10*ROW('Water Data'!E27))="","",OFFSET('Water Data'!$E$27,0,10*ROW('Water Data'!E27)))</f>
        <v/>
      </c>
      <c r="BW33" s="282" t="str">
        <f ca="true">+IF(OFFSET('Water Data'!$E$28,0,10*ROW('Water Data'!E27))="","",OFFSET('Water Data'!$E$28,0,10*ROW('Water Data'!E27)))</f>
        <v/>
      </c>
      <c r="BX33" s="282" t="str">
        <f ca="true">+IF(OFFSET('Water Data'!$E$29,0,10*ROW('Water Data'!E27))="","",OFFSET('Water Data'!$E$29,0,10*ROW('Water Data'!E27)))</f>
        <v/>
      </c>
      <c r="BY33" s="282" t="str">
        <f ca="true">+IF(OFFSET('Water Data'!$F$27,0,10*ROW('Water Data'!F27))="","",OFFSET('Water Data'!$F$27,0,10*ROW('Water Data'!F27)))</f>
        <v/>
      </c>
      <c r="BZ33" s="282" t="str">
        <f ca="true">+IF(OFFSET('Water Data'!$F$28,0,10*ROW('Water Data'!F27))="","",OFFSET('Water Data'!$F$28,0,10*ROW('Water Data'!F27)))</f>
        <v/>
      </c>
      <c r="CA33" s="282" t="str">
        <f ca="true">+IF(OFFSET('Water Data'!$F$29,0,10*ROW('Water Data'!F27))="","",OFFSET('Water Data'!$F$29,0,10*ROW('Water Data'!F27)))</f>
        <v/>
      </c>
      <c r="CB33" s="282" t="str">
        <f ca="true">+IF(OFFSET('Water Data'!$G$27,0,10*ROW('Water Data'!G27))="","",OFFSET('Water Data'!$G$27,0,10*ROW('Water Data'!G27)))</f>
        <v/>
      </c>
      <c r="CC33" s="282" t="str">
        <f ca="true">+IF(OFFSET('Water Data'!$G$28,0,10*ROW('Water Data'!G27))="","",OFFSET('Water Data'!$G$28,0,10*ROW('Water Data'!G27)))</f>
        <v/>
      </c>
      <c r="CD33" s="282" t="str">
        <f ca="true">+IF(OFFSET('Water Data'!$G$29,0,10*ROW('Water Data'!G27))="","",OFFSET('Water Data'!$G$29,0,10*ROW('Water Data'!G27)))</f>
        <v/>
      </c>
      <c r="CE33" s="282" t="str">
        <f ca="true">+IF(OFFSET('Water Data'!$H$27,0,10*ROW('Water Data'!H27))="","",OFFSET('Water Data'!$H$27,0,10*ROW('Water Data'!H27)))</f>
        <v/>
      </c>
      <c r="CF33" s="282" t="str">
        <f ca="true">+IF(OFFSET('Water Data'!$H$28,0,10*ROW('Water Data'!H27))="","",OFFSET('Water Data'!$H$28,0,10*ROW('Water Data'!H27)))</f>
        <v/>
      </c>
      <c r="CG33" s="282" t="str">
        <f ca="true">+IF(OFFSET('Water Data'!$H$29,0,10*ROW('Water Data'!H27))="","",OFFSET('Water Data'!$H$29,0,10*ROW('Water Data'!H27)))</f>
        <v/>
      </c>
      <c r="CH33" s="282" t="str">
        <f ca="true">+IF(OFFSET('Water Data'!$I$27,0,10*ROW('Water Data'!I27))="","",OFFSET('Water Data'!$I$27,0,10*ROW('Water Data'!I27)))</f>
        <v/>
      </c>
      <c r="CI33" s="282" t="str">
        <f ca="true">+IF(OFFSET('Water Data'!$I$28,0,10*ROW('Water Data'!I27))="","",OFFSET('Water Data'!$I$28,0,10*ROW('Water Data'!I27)))</f>
        <v/>
      </c>
      <c r="CJ33" s="282" t="str">
        <f ca="true">+IF(OFFSET('Water Data'!$I$29,0,10*ROW('Water Data'!I27))="","",OFFSET('Water Data'!$I$29,0,10*ROW('Water Data'!I27)))</f>
        <v/>
      </c>
      <c r="CK33" s="282" t="str">
        <f ca="true">+IF(OFFSET('Sanitation Data'!$D$28,0,10*ROW('Sanitation Data'!D27))="","",OFFSET('Sanitation Data'!$D$28,0,10*ROW('Sanitation Data'!D27)))</f>
        <v/>
      </c>
      <c r="CL33" s="282" t="str">
        <f ca="true">+IF(OFFSET('Sanitation Data'!$D$29,0,10*ROW('Sanitation Data'!D27))="","",OFFSET('Sanitation Data'!$D$29,0,10*ROW('Sanitation Data'!D27)))</f>
        <v/>
      </c>
      <c r="CM33" s="282" t="str">
        <f ca="true">+IF(OFFSET('Sanitation Data'!$D$30,0,10*ROW('Sanitation Data'!D27))="","",OFFSET('Sanitation Data'!$D$30,0,10*ROW('Sanitation Data'!D27)))</f>
        <v/>
      </c>
      <c r="CN33" s="282" t="str">
        <f ca="true">+IF(OFFSET('Sanitation Data'!$D$31,0,10*ROW('Sanitation Data'!D27))="","",OFFSET('Sanitation Data'!$D$31,0,10*ROW('Sanitation Data'!D27)))</f>
        <v/>
      </c>
      <c r="CO33" s="282" t="str">
        <f ca="true">+IF(OFFSET('Sanitation Data'!$D$32,0,10*ROW('Sanitation Data'!D27))="","",OFFSET('Sanitation Data'!$D$32,0,10*ROW('Sanitation Data'!D27)))</f>
        <v/>
      </c>
      <c r="CP33" s="282" t="str">
        <f ca="true">+IF(OFFSET('Sanitation Data'!$E$28,0,10*ROW('Sanitation Data'!E27))="","",OFFSET('Sanitation Data'!$E$28,0,10*ROW('Sanitation Data'!E27)))</f>
        <v/>
      </c>
      <c r="CQ33" s="282" t="str">
        <f ca="true">+IF(OFFSET('Sanitation Data'!$E$29,0,10*ROW('Sanitation Data'!E27))="","",OFFSET('Sanitation Data'!$E$29,0,10*ROW('Sanitation Data'!E27)))</f>
        <v/>
      </c>
      <c r="CR33" s="282" t="str">
        <f ca="true">+IF(OFFSET('Sanitation Data'!$E$30,0,10*ROW('Sanitation Data'!E27))="","",OFFSET('Sanitation Data'!$E$30,0,10*ROW('Sanitation Data'!E27)))</f>
        <v/>
      </c>
      <c r="CS33" s="282" t="str">
        <f ca="true">+IF(OFFSET('Sanitation Data'!$E$31,0,10*ROW('Sanitation Data'!E27))="","",OFFSET('Sanitation Data'!$E$31,0,10*ROW('Sanitation Data'!E27)))</f>
        <v/>
      </c>
      <c r="CT33" s="282" t="str">
        <f ca="true">+IF(OFFSET('Sanitation Data'!$E$32,0,10*ROW('Sanitation Data'!E27))="","",OFFSET('Sanitation Data'!$E$32,0,10*ROW('Sanitation Data'!E27)))</f>
        <v/>
      </c>
      <c r="CU33" s="282" t="str">
        <f ca="true">+IF(OFFSET('Sanitation Data'!$F$28,0,10*ROW('Sanitation Data'!F27))="","",OFFSET('Sanitation Data'!$F$28,0,10*ROW('Sanitation Data'!F27)))</f>
        <v/>
      </c>
      <c r="CV33" s="282" t="str">
        <f ca="true">+IF(OFFSET('Sanitation Data'!$F$29,0,10*ROW('Sanitation Data'!F27))="","",OFFSET('Sanitation Data'!$F$29,0,10*ROW('Sanitation Data'!F27)))</f>
        <v/>
      </c>
      <c r="CW33" s="282" t="str">
        <f ca="true">+IF(OFFSET('Sanitation Data'!$F$30,0,10*ROW('Sanitation Data'!F27))="","",OFFSET('Sanitation Data'!$F$30,0,10*ROW('Sanitation Data'!F27)))</f>
        <v/>
      </c>
      <c r="CX33" s="282" t="str">
        <f ca="true">+IF(OFFSET('Sanitation Data'!$F$31,0,10*ROW('Sanitation Data'!F27))="","",OFFSET('Sanitation Data'!$F$31,0,10*ROW('Sanitation Data'!F27)))</f>
        <v/>
      </c>
      <c r="CY33" s="282" t="str">
        <f ca="true">+IF(OFFSET('Sanitation Data'!$F$32,0,10*ROW('Sanitation Data'!F27))="","",OFFSET('Sanitation Data'!$F$32,0,10*ROW('Sanitation Data'!F27)))</f>
        <v/>
      </c>
      <c r="CZ33" s="282" t="str">
        <f ca="true">+IF(OFFSET('Sanitation Data'!$G$28,0,10*ROW('Sanitation Data'!G27))="","",OFFSET('Sanitation Data'!$G$28,0,10*ROW('Sanitation Data'!G27)))</f>
        <v/>
      </c>
      <c r="DA33" s="282" t="str">
        <f ca="true">+IF(OFFSET('Sanitation Data'!$G$29,0,10*ROW('Sanitation Data'!G27))="","",OFFSET('Sanitation Data'!$G$29,0,10*ROW('Sanitation Data'!G27)))</f>
        <v/>
      </c>
      <c r="DB33" s="282" t="str">
        <f ca="true">+IF(OFFSET('Sanitation Data'!$G$30,0,10*ROW('Sanitation Data'!G27))="","",OFFSET('Sanitation Data'!$G$30,0,10*ROW('Sanitation Data'!G27)))</f>
        <v/>
      </c>
      <c r="DC33" s="282" t="str">
        <f ca="true">+IF(OFFSET('Sanitation Data'!$G$31,0,10*ROW('Sanitation Data'!G27))="","",OFFSET('Sanitation Data'!$G$31,0,10*ROW('Sanitation Data'!G27)))</f>
        <v/>
      </c>
      <c r="DD33" s="282" t="str">
        <f ca="true">+IF(OFFSET('Sanitation Data'!$G$32,0,10*ROW('Sanitation Data'!G27))="","",OFFSET('Sanitation Data'!$G$32,0,10*ROW('Sanitation Data'!G27)))</f>
        <v/>
      </c>
      <c r="DE33" s="282" t="str">
        <f ca="true">+IF(OFFSET('Sanitation Data'!$H$28,0,10*ROW('Sanitation Data'!H27))="","",OFFSET('Sanitation Data'!$H$28,0,10*ROW('Sanitation Data'!H27)))</f>
        <v/>
      </c>
      <c r="DF33" s="282" t="str">
        <f ca="true">+IF(OFFSET('Sanitation Data'!$H$29,0,10*ROW('Sanitation Data'!H27))="","",OFFSET('Sanitation Data'!$H$29,0,10*ROW('Sanitation Data'!H27)))</f>
        <v/>
      </c>
      <c r="DG33" s="282" t="str">
        <f ca="true">+IF(OFFSET('Sanitation Data'!$H$30,0,10*ROW('Sanitation Data'!H27))="","",OFFSET('Sanitation Data'!$H$30,0,10*ROW('Sanitation Data'!H27)))</f>
        <v/>
      </c>
      <c r="DH33" s="282" t="str">
        <f ca="true">+IF(OFFSET('Sanitation Data'!$H$31,0,10*ROW('Sanitation Data'!H27))="","",OFFSET('Sanitation Data'!$H$31,0,10*ROW('Sanitation Data'!H27)))</f>
        <v/>
      </c>
      <c r="DI33" s="282" t="str">
        <f ca="true">+IF(OFFSET('Sanitation Data'!$H$32,0,10*ROW('Sanitation Data'!H27))="","",OFFSET('Sanitation Data'!$H$32,0,10*ROW('Sanitation Data'!H27)))</f>
        <v/>
      </c>
      <c r="DJ33" s="282" t="str">
        <f ca="true">+IF(OFFSET('Sanitation Data'!$I$28,0,10*ROW('Sanitation Data'!I27))="","",OFFSET('Sanitation Data'!$I$28,0,10*ROW('Sanitation Data'!I27)))</f>
        <v/>
      </c>
      <c r="DK33" s="282" t="str">
        <f ca="true">+IF(OFFSET('Sanitation Data'!$I$29,0,10*ROW('Sanitation Data'!I27))="","",OFFSET('Sanitation Data'!$I$29,0,10*ROW('Sanitation Data'!I27)))</f>
        <v/>
      </c>
      <c r="DL33" s="282" t="str">
        <f ca="true">+IF(OFFSET('Sanitation Data'!$I$30,0,10*ROW('Sanitation Data'!I27))="","",OFFSET('Sanitation Data'!$I$30,0,10*ROW('Sanitation Data'!I27)))</f>
        <v/>
      </c>
      <c r="DM33" s="282" t="str">
        <f ca="true">+IF(OFFSET('Sanitation Data'!$I$31,0,10*ROW('Sanitation Data'!I27))="","",OFFSET('Sanitation Data'!$I$31,0,10*ROW('Sanitation Data'!I27)))</f>
        <v/>
      </c>
      <c r="DN33" s="282" t="str">
        <f ca="true">+IF(OFFSET('Sanitation Data'!$I$32,0,10*ROW('Sanitation Data'!I27))="","",OFFSET('Sanitation Data'!$I$32,0,10*ROW('Sanitation Data'!I27)))</f>
        <v/>
      </c>
      <c r="DO33" s="282" t="str">
        <f ca="true">+IF(OFFSET('Hygiene Data'!$D$11,0,10*ROW('Hygiene Data'!D27))="","",OFFSET('Hygiene Data'!$D$11,0,10*ROW('Hygiene Data'!D27)))</f>
        <v/>
      </c>
      <c r="DP33" s="282" t="str">
        <f ca="true">+IF(OFFSET('Hygiene Data'!$D$12,0,10*ROW('Hygiene Data'!D27))="","",OFFSET('Hygiene Data'!$D$12,0,10*ROW('Hygiene Data'!D27)))</f>
        <v/>
      </c>
      <c r="DQ33" s="282" t="str">
        <f ca="true">+IF(OFFSET('Hygiene Data'!$D$13,0,10*ROW('Hygiene Data'!D27))="","",OFFSET('Hygiene Data'!$D$13,0,10*ROW('Hygiene Data'!D27)))</f>
        <v/>
      </c>
      <c r="DR33" s="282" t="str">
        <f ca="true">+IF(OFFSET('Hygiene Data'!$E$11,0,10*ROW('Hygiene Data'!E27))="","",OFFSET('Hygiene Data'!$E$11,0,10*ROW('Hygiene Data'!E27)))</f>
        <v/>
      </c>
      <c r="DS33" s="282" t="str">
        <f ca="true">+IF(OFFSET('Hygiene Data'!$E$12,0,10*ROW('Hygiene Data'!E27))="","",OFFSET('Hygiene Data'!$E$12,0,10*ROW('Hygiene Data'!E27)))</f>
        <v/>
      </c>
      <c r="DT33" s="282" t="str">
        <f ca="true">+IF(OFFSET('Hygiene Data'!$E$13,0,10*ROW('Hygiene Data'!E27))="","",OFFSET('Hygiene Data'!$E$13,0,10*ROW('Hygiene Data'!E27)))</f>
        <v/>
      </c>
      <c r="DU33" s="282" t="str">
        <f ca="true">+IF(OFFSET('Hygiene Data'!$F$11,0,10*ROW('Hygiene Data'!F27))="","",OFFSET('Hygiene Data'!$F$11,0,10*ROW('Hygiene Data'!F27)))</f>
        <v/>
      </c>
      <c r="DV33" s="282" t="str">
        <f ca="true">+IF(OFFSET('Hygiene Data'!$F$12,0,10*ROW('Hygiene Data'!F27))="","",OFFSET('Hygiene Data'!$F$12,0,10*ROW('Hygiene Data'!F27)))</f>
        <v/>
      </c>
      <c r="DW33" s="282" t="str">
        <f ca="true">+IF(OFFSET('Hygiene Data'!$F$13,0,10*ROW('Hygiene Data'!F27))="","",OFFSET('Hygiene Data'!$F$13,0,10*ROW('Hygiene Data'!F27)))</f>
        <v/>
      </c>
      <c r="DX33" s="282" t="str">
        <f ca="true">+IF(OFFSET('Hygiene Data'!$G$11,0,10*ROW('Hygiene Data'!G27))="","",OFFSET('Hygiene Data'!$G$11,0,10*ROW('Hygiene Data'!G27)))</f>
        <v/>
      </c>
      <c r="DY33" s="282" t="str">
        <f ca="true">+IF(OFFSET('Hygiene Data'!$G$12,0,10*ROW('Hygiene Data'!G27))="","",OFFSET('Hygiene Data'!$G$12,0,10*ROW('Hygiene Data'!G27)))</f>
        <v/>
      </c>
      <c r="DZ33" s="282" t="str">
        <f ca="true">+IF(OFFSET('Hygiene Data'!$G$13,0,10*ROW('Hygiene Data'!G27))="","",OFFSET('Hygiene Data'!$G$13,0,10*ROW('Hygiene Data'!G27)))</f>
        <v/>
      </c>
      <c r="EA33" s="282" t="str">
        <f ca="true">+IF(OFFSET('Hygiene Data'!$H$11,0,10*ROW('Hygiene Data'!H27))="","",OFFSET('Hygiene Data'!$H$11,0,10*ROW('Hygiene Data'!H27)))</f>
        <v/>
      </c>
      <c r="EB33" s="282" t="str">
        <f ca="true">+IF(OFFSET('Hygiene Data'!$H$12,0,10*ROW('Hygiene Data'!H27))="","",OFFSET('Hygiene Data'!$H$12,0,10*ROW('Hygiene Data'!H27)))</f>
        <v/>
      </c>
      <c r="EC33" s="282" t="str">
        <f ca="true">+IF(OFFSET('Hygiene Data'!$H$13,0,10*ROW('Hygiene Data'!H27))="","",OFFSET('Hygiene Data'!$H$13,0,10*ROW('Hygiene Data'!H27)))</f>
        <v/>
      </c>
      <c r="ED33" s="282" t="str">
        <f ca="true">+IF(OFFSET('Hygiene Data'!$I$11,0,10*ROW('Hygiene Data'!I27))="","",OFFSET('Hygiene Data'!$I$11,0,10*ROW('Hygiene Data'!I27)))</f>
        <v/>
      </c>
      <c r="EE33" s="282" t="str">
        <f ca="true">+IF(OFFSET('Hygiene Data'!$I$12,0,10*ROW('Hygiene Data'!I27))="","",OFFSET('Hygiene Data'!$I$12,0,10*ROW('Hygiene Data'!I27)))</f>
        <v/>
      </c>
      <c r="EF33" s="282"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38" t="str">
        <f t="shared" ca="true" si="0"/>
        <v/>
      </c>
      <c r="D34" s="96"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6"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6"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6"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6"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6"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6"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6"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6"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6"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6"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6"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6"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6"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6"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6"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6"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6"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7"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7"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7"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7"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7"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7"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7"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7"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7"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7"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7"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7"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7"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7"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7"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7"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7"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7"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7"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7"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7"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7"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7"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7"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7"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7"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7"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7"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7"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7"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8"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8"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8"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8"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8"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8"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8"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8"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8"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8"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8"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8"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8"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8"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8"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8"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8"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8"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82"/>
      <c r="BS34" s="282" t="str">
        <f ca="true">+IF(OFFSET('Water Data'!$D$27,0,10*ROW('Water Data'!D28))="","",OFFSET('Water Data'!$D$27,0,10*ROW('Water Data'!D28)))</f>
        <v/>
      </c>
      <c r="BT34" s="282" t="str">
        <f ca="true">+IF(OFFSET('Water Data'!$D$28,0,10*ROW('Water Data'!D28))="","",OFFSET('Water Data'!$D$28,0,10*ROW('Water Data'!D28)))</f>
        <v/>
      </c>
      <c r="BU34" s="282" t="str">
        <f ca="true">+IF(OFFSET('Water Data'!$D$29,0,10*ROW('Water Data'!D28))="","",OFFSET('Water Data'!$D$29,0,10*ROW('Water Data'!D28)))</f>
        <v/>
      </c>
      <c r="BV34" s="282" t="str">
        <f ca="true">+IF(OFFSET('Water Data'!$E$27,0,10*ROW('Water Data'!E28))="","",OFFSET('Water Data'!$E$27,0,10*ROW('Water Data'!E28)))</f>
        <v/>
      </c>
      <c r="BW34" s="282" t="str">
        <f ca="true">+IF(OFFSET('Water Data'!$E$28,0,10*ROW('Water Data'!E28))="","",OFFSET('Water Data'!$E$28,0,10*ROW('Water Data'!E28)))</f>
        <v/>
      </c>
      <c r="BX34" s="282" t="str">
        <f ca="true">+IF(OFFSET('Water Data'!$E$29,0,10*ROW('Water Data'!E28))="","",OFFSET('Water Data'!$E$29,0,10*ROW('Water Data'!E28)))</f>
        <v/>
      </c>
      <c r="BY34" s="282" t="str">
        <f ca="true">+IF(OFFSET('Water Data'!$F$27,0,10*ROW('Water Data'!F28))="","",OFFSET('Water Data'!$F$27,0,10*ROW('Water Data'!F28)))</f>
        <v/>
      </c>
      <c r="BZ34" s="282" t="str">
        <f ca="true">+IF(OFFSET('Water Data'!$F$28,0,10*ROW('Water Data'!F28))="","",OFFSET('Water Data'!$F$28,0,10*ROW('Water Data'!F28)))</f>
        <v/>
      </c>
      <c r="CA34" s="282" t="str">
        <f ca="true">+IF(OFFSET('Water Data'!$F$29,0,10*ROW('Water Data'!F28))="","",OFFSET('Water Data'!$F$29,0,10*ROW('Water Data'!F28)))</f>
        <v/>
      </c>
      <c r="CB34" s="282" t="str">
        <f ca="true">+IF(OFFSET('Water Data'!$G$27,0,10*ROW('Water Data'!G28))="","",OFFSET('Water Data'!$G$27,0,10*ROW('Water Data'!G28)))</f>
        <v/>
      </c>
      <c r="CC34" s="282" t="str">
        <f ca="true">+IF(OFFSET('Water Data'!$G$28,0,10*ROW('Water Data'!G28))="","",OFFSET('Water Data'!$G$28,0,10*ROW('Water Data'!G28)))</f>
        <v/>
      </c>
      <c r="CD34" s="282" t="str">
        <f ca="true">+IF(OFFSET('Water Data'!$G$29,0,10*ROW('Water Data'!G28))="","",OFFSET('Water Data'!$G$29,0,10*ROW('Water Data'!G28)))</f>
        <v/>
      </c>
      <c r="CE34" s="282" t="str">
        <f ca="true">+IF(OFFSET('Water Data'!$H$27,0,10*ROW('Water Data'!H28))="","",OFFSET('Water Data'!$H$27,0,10*ROW('Water Data'!H28)))</f>
        <v/>
      </c>
      <c r="CF34" s="282" t="str">
        <f ca="true">+IF(OFFSET('Water Data'!$H$28,0,10*ROW('Water Data'!H28))="","",OFFSET('Water Data'!$H$28,0,10*ROW('Water Data'!H28)))</f>
        <v/>
      </c>
      <c r="CG34" s="282" t="str">
        <f ca="true">+IF(OFFSET('Water Data'!$H$29,0,10*ROW('Water Data'!H28))="","",OFFSET('Water Data'!$H$29,0,10*ROW('Water Data'!H28)))</f>
        <v/>
      </c>
      <c r="CH34" s="282" t="str">
        <f ca="true">+IF(OFFSET('Water Data'!$I$27,0,10*ROW('Water Data'!I28))="","",OFFSET('Water Data'!$I$27,0,10*ROW('Water Data'!I28)))</f>
        <v/>
      </c>
      <c r="CI34" s="282" t="str">
        <f ca="true">+IF(OFFSET('Water Data'!$I$28,0,10*ROW('Water Data'!I28))="","",OFFSET('Water Data'!$I$28,0,10*ROW('Water Data'!I28)))</f>
        <v/>
      </c>
      <c r="CJ34" s="282" t="str">
        <f ca="true">+IF(OFFSET('Water Data'!$I$29,0,10*ROW('Water Data'!I28))="","",OFFSET('Water Data'!$I$29,0,10*ROW('Water Data'!I28)))</f>
        <v/>
      </c>
      <c r="CK34" s="282" t="str">
        <f ca="true">+IF(OFFSET('Sanitation Data'!$D$28,0,10*ROW('Sanitation Data'!D28))="","",OFFSET('Sanitation Data'!$D$28,0,10*ROW('Sanitation Data'!D28)))</f>
        <v/>
      </c>
      <c r="CL34" s="282" t="str">
        <f ca="true">+IF(OFFSET('Sanitation Data'!$D$29,0,10*ROW('Sanitation Data'!D28))="","",OFFSET('Sanitation Data'!$D$29,0,10*ROW('Sanitation Data'!D28)))</f>
        <v/>
      </c>
      <c r="CM34" s="282" t="str">
        <f ca="true">+IF(OFFSET('Sanitation Data'!$D$30,0,10*ROW('Sanitation Data'!D28))="","",OFFSET('Sanitation Data'!$D$30,0,10*ROW('Sanitation Data'!D28)))</f>
        <v/>
      </c>
      <c r="CN34" s="282" t="str">
        <f ca="true">+IF(OFFSET('Sanitation Data'!$D$31,0,10*ROW('Sanitation Data'!D28))="","",OFFSET('Sanitation Data'!$D$31,0,10*ROW('Sanitation Data'!D28)))</f>
        <v/>
      </c>
      <c r="CO34" s="282" t="str">
        <f ca="true">+IF(OFFSET('Sanitation Data'!$D$32,0,10*ROW('Sanitation Data'!D28))="","",OFFSET('Sanitation Data'!$D$32,0,10*ROW('Sanitation Data'!D28)))</f>
        <v/>
      </c>
      <c r="CP34" s="282" t="str">
        <f ca="true">+IF(OFFSET('Sanitation Data'!$E$28,0,10*ROW('Sanitation Data'!E28))="","",OFFSET('Sanitation Data'!$E$28,0,10*ROW('Sanitation Data'!E28)))</f>
        <v/>
      </c>
      <c r="CQ34" s="282" t="str">
        <f ca="true">+IF(OFFSET('Sanitation Data'!$E$29,0,10*ROW('Sanitation Data'!E28))="","",OFFSET('Sanitation Data'!$E$29,0,10*ROW('Sanitation Data'!E28)))</f>
        <v/>
      </c>
      <c r="CR34" s="282" t="str">
        <f ca="true">+IF(OFFSET('Sanitation Data'!$E$30,0,10*ROW('Sanitation Data'!E28))="","",OFFSET('Sanitation Data'!$E$30,0,10*ROW('Sanitation Data'!E28)))</f>
        <v/>
      </c>
      <c r="CS34" s="282" t="str">
        <f ca="true">+IF(OFFSET('Sanitation Data'!$E$31,0,10*ROW('Sanitation Data'!E28))="","",OFFSET('Sanitation Data'!$E$31,0,10*ROW('Sanitation Data'!E28)))</f>
        <v/>
      </c>
      <c r="CT34" s="282" t="str">
        <f ca="true">+IF(OFFSET('Sanitation Data'!$E$32,0,10*ROW('Sanitation Data'!E28))="","",OFFSET('Sanitation Data'!$E$32,0,10*ROW('Sanitation Data'!E28)))</f>
        <v/>
      </c>
      <c r="CU34" s="282" t="str">
        <f ca="true">+IF(OFFSET('Sanitation Data'!$F$28,0,10*ROW('Sanitation Data'!F28))="","",OFFSET('Sanitation Data'!$F$28,0,10*ROW('Sanitation Data'!F28)))</f>
        <v/>
      </c>
      <c r="CV34" s="282" t="str">
        <f ca="true">+IF(OFFSET('Sanitation Data'!$F$29,0,10*ROW('Sanitation Data'!F28))="","",OFFSET('Sanitation Data'!$F$29,0,10*ROW('Sanitation Data'!F28)))</f>
        <v/>
      </c>
      <c r="CW34" s="282" t="str">
        <f ca="true">+IF(OFFSET('Sanitation Data'!$F$30,0,10*ROW('Sanitation Data'!F28))="","",OFFSET('Sanitation Data'!$F$30,0,10*ROW('Sanitation Data'!F28)))</f>
        <v/>
      </c>
      <c r="CX34" s="282" t="str">
        <f ca="true">+IF(OFFSET('Sanitation Data'!$F$31,0,10*ROW('Sanitation Data'!F28))="","",OFFSET('Sanitation Data'!$F$31,0,10*ROW('Sanitation Data'!F28)))</f>
        <v/>
      </c>
      <c r="CY34" s="282" t="str">
        <f ca="true">+IF(OFFSET('Sanitation Data'!$F$32,0,10*ROW('Sanitation Data'!F28))="","",OFFSET('Sanitation Data'!$F$32,0,10*ROW('Sanitation Data'!F28)))</f>
        <v/>
      </c>
      <c r="CZ34" s="282" t="str">
        <f ca="true">+IF(OFFSET('Sanitation Data'!$G$28,0,10*ROW('Sanitation Data'!G28))="","",OFFSET('Sanitation Data'!$G$28,0,10*ROW('Sanitation Data'!G28)))</f>
        <v/>
      </c>
      <c r="DA34" s="282" t="str">
        <f ca="true">+IF(OFFSET('Sanitation Data'!$G$29,0,10*ROW('Sanitation Data'!G28))="","",OFFSET('Sanitation Data'!$G$29,0,10*ROW('Sanitation Data'!G28)))</f>
        <v/>
      </c>
      <c r="DB34" s="282" t="str">
        <f ca="true">+IF(OFFSET('Sanitation Data'!$G$30,0,10*ROW('Sanitation Data'!G28))="","",OFFSET('Sanitation Data'!$G$30,0,10*ROW('Sanitation Data'!G28)))</f>
        <v/>
      </c>
      <c r="DC34" s="282" t="str">
        <f ca="true">+IF(OFFSET('Sanitation Data'!$G$31,0,10*ROW('Sanitation Data'!G28))="","",OFFSET('Sanitation Data'!$G$31,0,10*ROW('Sanitation Data'!G28)))</f>
        <v/>
      </c>
      <c r="DD34" s="282" t="str">
        <f ca="true">+IF(OFFSET('Sanitation Data'!$G$32,0,10*ROW('Sanitation Data'!G28))="","",OFFSET('Sanitation Data'!$G$32,0,10*ROW('Sanitation Data'!G28)))</f>
        <v/>
      </c>
      <c r="DE34" s="282" t="str">
        <f ca="true">+IF(OFFSET('Sanitation Data'!$H$28,0,10*ROW('Sanitation Data'!H28))="","",OFFSET('Sanitation Data'!$H$28,0,10*ROW('Sanitation Data'!H28)))</f>
        <v/>
      </c>
      <c r="DF34" s="282" t="str">
        <f ca="true">+IF(OFFSET('Sanitation Data'!$H$29,0,10*ROW('Sanitation Data'!H28))="","",OFFSET('Sanitation Data'!$H$29,0,10*ROW('Sanitation Data'!H28)))</f>
        <v/>
      </c>
      <c r="DG34" s="282" t="str">
        <f ca="true">+IF(OFFSET('Sanitation Data'!$H$30,0,10*ROW('Sanitation Data'!H28))="","",OFFSET('Sanitation Data'!$H$30,0,10*ROW('Sanitation Data'!H28)))</f>
        <v/>
      </c>
      <c r="DH34" s="282" t="str">
        <f ca="true">+IF(OFFSET('Sanitation Data'!$H$31,0,10*ROW('Sanitation Data'!H28))="","",OFFSET('Sanitation Data'!$H$31,0,10*ROW('Sanitation Data'!H28)))</f>
        <v/>
      </c>
      <c r="DI34" s="282" t="str">
        <f ca="true">+IF(OFFSET('Sanitation Data'!$H$32,0,10*ROW('Sanitation Data'!H28))="","",OFFSET('Sanitation Data'!$H$32,0,10*ROW('Sanitation Data'!H28)))</f>
        <v/>
      </c>
      <c r="DJ34" s="282" t="str">
        <f ca="true">+IF(OFFSET('Sanitation Data'!$I$28,0,10*ROW('Sanitation Data'!I28))="","",OFFSET('Sanitation Data'!$I$28,0,10*ROW('Sanitation Data'!I28)))</f>
        <v/>
      </c>
      <c r="DK34" s="282" t="str">
        <f ca="true">+IF(OFFSET('Sanitation Data'!$I$29,0,10*ROW('Sanitation Data'!I28))="","",OFFSET('Sanitation Data'!$I$29,0,10*ROW('Sanitation Data'!I28)))</f>
        <v/>
      </c>
      <c r="DL34" s="282" t="str">
        <f ca="true">+IF(OFFSET('Sanitation Data'!$I$30,0,10*ROW('Sanitation Data'!I28))="","",OFFSET('Sanitation Data'!$I$30,0,10*ROW('Sanitation Data'!I28)))</f>
        <v/>
      </c>
      <c r="DM34" s="282" t="str">
        <f ca="true">+IF(OFFSET('Sanitation Data'!$I$31,0,10*ROW('Sanitation Data'!I28))="","",OFFSET('Sanitation Data'!$I$31,0,10*ROW('Sanitation Data'!I28)))</f>
        <v/>
      </c>
      <c r="DN34" s="282" t="str">
        <f ca="true">+IF(OFFSET('Sanitation Data'!$I$32,0,10*ROW('Sanitation Data'!I28))="","",OFFSET('Sanitation Data'!$I$32,0,10*ROW('Sanitation Data'!I28)))</f>
        <v/>
      </c>
      <c r="DO34" s="282" t="str">
        <f ca="true">+IF(OFFSET('Hygiene Data'!$D$11,0,10*ROW('Hygiene Data'!D28))="","",OFFSET('Hygiene Data'!$D$11,0,10*ROW('Hygiene Data'!D28)))</f>
        <v/>
      </c>
      <c r="DP34" s="282" t="str">
        <f ca="true">+IF(OFFSET('Hygiene Data'!$D$12,0,10*ROW('Hygiene Data'!D28))="","",OFFSET('Hygiene Data'!$D$12,0,10*ROW('Hygiene Data'!D28)))</f>
        <v/>
      </c>
      <c r="DQ34" s="282" t="str">
        <f ca="true">+IF(OFFSET('Hygiene Data'!$D$13,0,10*ROW('Hygiene Data'!D28))="","",OFFSET('Hygiene Data'!$D$13,0,10*ROW('Hygiene Data'!D28)))</f>
        <v/>
      </c>
      <c r="DR34" s="282" t="str">
        <f ca="true">+IF(OFFSET('Hygiene Data'!$E$11,0,10*ROW('Hygiene Data'!E28))="","",OFFSET('Hygiene Data'!$E$11,0,10*ROW('Hygiene Data'!E28)))</f>
        <v/>
      </c>
      <c r="DS34" s="282" t="str">
        <f ca="true">+IF(OFFSET('Hygiene Data'!$E$12,0,10*ROW('Hygiene Data'!E28))="","",OFFSET('Hygiene Data'!$E$12,0,10*ROW('Hygiene Data'!E28)))</f>
        <v/>
      </c>
      <c r="DT34" s="282" t="str">
        <f ca="true">+IF(OFFSET('Hygiene Data'!$E$13,0,10*ROW('Hygiene Data'!E28))="","",OFFSET('Hygiene Data'!$E$13,0,10*ROW('Hygiene Data'!E28)))</f>
        <v/>
      </c>
      <c r="DU34" s="282" t="str">
        <f ca="true">+IF(OFFSET('Hygiene Data'!$F$11,0,10*ROW('Hygiene Data'!F28))="","",OFFSET('Hygiene Data'!$F$11,0,10*ROW('Hygiene Data'!F28)))</f>
        <v/>
      </c>
      <c r="DV34" s="282" t="str">
        <f ca="true">+IF(OFFSET('Hygiene Data'!$F$12,0,10*ROW('Hygiene Data'!F28))="","",OFFSET('Hygiene Data'!$F$12,0,10*ROW('Hygiene Data'!F28)))</f>
        <v/>
      </c>
      <c r="DW34" s="282" t="str">
        <f ca="true">+IF(OFFSET('Hygiene Data'!$F$13,0,10*ROW('Hygiene Data'!F28))="","",OFFSET('Hygiene Data'!$F$13,0,10*ROW('Hygiene Data'!F28)))</f>
        <v/>
      </c>
      <c r="DX34" s="282" t="str">
        <f ca="true">+IF(OFFSET('Hygiene Data'!$G$11,0,10*ROW('Hygiene Data'!G28))="","",OFFSET('Hygiene Data'!$G$11,0,10*ROW('Hygiene Data'!G28)))</f>
        <v/>
      </c>
      <c r="DY34" s="282" t="str">
        <f ca="true">+IF(OFFSET('Hygiene Data'!$G$12,0,10*ROW('Hygiene Data'!G28))="","",OFFSET('Hygiene Data'!$G$12,0,10*ROW('Hygiene Data'!G28)))</f>
        <v/>
      </c>
      <c r="DZ34" s="282" t="str">
        <f ca="true">+IF(OFFSET('Hygiene Data'!$G$13,0,10*ROW('Hygiene Data'!G28))="","",OFFSET('Hygiene Data'!$G$13,0,10*ROW('Hygiene Data'!G28)))</f>
        <v/>
      </c>
      <c r="EA34" s="282" t="str">
        <f ca="true">+IF(OFFSET('Hygiene Data'!$H$11,0,10*ROW('Hygiene Data'!H28))="","",OFFSET('Hygiene Data'!$H$11,0,10*ROW('Hygiene Data'!H28)))</f>
        <v/>
      </c>
      <c r="EB34" s="282" t="str">
        <f ca="true">+IF(OFFSET('Hygiene Data'!$H$12,0,10*ROW('Hygiene Data'!H28))="","",OFFSET('Hygiene Data'!$H$12,0,10*ROW('Hygiene Data'!H28)))</f>
        <v/>
      </c>
      <c r="EC34" s="282" t="str">
        <f ca="true">+IF(OFFSET('Hygiene Data'!$H$13,0,10*ROW('Hygiene Data'!H28))="","",OFFSET('Hygiene Data'!$H$13,0,10*ROW('Hygiene Data'!H28)))</f>
        <v/>
      </c>
      <c r="ED34" s="282" t="str">
        <f ca="true">+IF(OFFSET('Hygiene Data'!$I$11,0,10*ROW('Hygiene Data'!I28))="","",OFFSET('Hygiene Data'!$I$11,0,10*ROW('Hygiene Data'!I28)))</f>
        <v/>
      </c>
      <c r="EE34" s="282" t="str">
        <f ca="true">+IF(OFFSET('Hygiene Data'!$I$12,0,10*ROW('Hygiene Data'!I28))="","",OFFSET('Hygiene Data'!$I$12,0,10*ROW('Hygiene Data'!I28)))</f>
        <v/>
      </c>
      <c r="EF34" s="282"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38" t="str">
        <f t="shared" ca="true" si="0"/>
        <v/>
      </c>
      <c r="D35" s="96"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6"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6"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6"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6"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6"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6"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6"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6"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6"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6"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6"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6"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6"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6"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6"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6"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6"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7"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7"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7"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7"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7"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7"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7"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7"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7"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7"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7"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7"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7"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7"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7"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7"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7"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7"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7"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7"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7"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7"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7"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7"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7"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7"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7"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7"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7"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7"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8"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8"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8"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8"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8"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8"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8"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8"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8"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8"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8"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8"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8"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8"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8"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8"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8"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8"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82"/>
      <c r="BS35" s="282" t="str">
        <f ca="true">+IF(OFFSET('Water Data'!$D$27,0,10*ROW('Water Data'!D29))="","",OFFSET('Water Data'!$D$27,0,10*ROW('Water Data'!D29)))</f>
        <v/>
      </c>
      <c r="BT35" s="282" t="str">
        <f ca="true">+IF(OFFSET('Water Data'!$D$28,0,10*ROW('Water Data'!D29))="","",OFFSET('Water Data'!$D$28,0,10*ROW('Water Data'!D29)))</f>
        <v/>
      </c>
      <c r="BU35" s="282" t="str">
        <f ca="true">+IF(OFFSET('Water Data'!$D$29,0,10*ROW('Water Data'!D29))="","",OFFSET('Water Data'!$D$29,0,10*ROW('Water Data'!D29)))</f>
        <v/>
      </c>
      <c r="BV35" s="282" t="str">
        <f ca="true">+IF(OFFSET('Water Data'!$E$27,0,10*ROW('Water Data'!E29))="","",OFFSET('Water Data'!$E$27,0,10*ROW('Water Data'!E29)))</f>
        <v/>
      </c>
      <c r="BW35" s="282" t="str">
        <f ca="true">+IF(OFFSET('Water Data'!$E$28,0,10*ROW('Water Data'!E29))="","",OFFSET('Water Data'!$E$28,0,10*ROW('Water Data'!E29)))</f>
        <v/>
      </c>
      <c r="BX35" s="282" t="str">
        <f ca="true">+IF(OFFSET('Water Data'!$E$29,0,10*ROW('Water Data'!E29))="","",OFFSET('Water Data'!$E$29,0,10*ROW('Water Data'!E29)))</f>
        <v/>
      </c>
      <c r="BY35" s="282" t="str">
        <f ca="true">+IF(OFFSET('Water Data'!$F$27,0,10*ROW('Water Data'!F29))="","",OFFSET('Water Data'!$F$27,0,10*ROW('Water Data'!F29)))</f>
        <v/>
      </c>
      <c r="BZ35" s="282" t="str">
        <f ca="true">+IF(OFFSET('Water Data'!$F$28,0,10*ROW('Water Data'!F29))="","",OFFSET('Water Data'!$F$28,0,10*ROW('Water Data'!F29)))</f>
        <v/>
      </c>
      <c r="CA35" s="282" t="str">
        <f ca="true">+IF(OFFSET('Water Data'!$F$29,0,10*ROW('Water Data'!F29))="","",OFFSET('Water Data'!$F$29,0,10*ROW('Water Data'!F29)))</f>
        <v/>
      </c>
      <c r="CB35" s="282" t="str">
        <f ca="true">+IF(OFFSET('Water Data'!$G$27,0,10*ROW('Water Data'!G29))="","",OFFSET('Water Data'!$G$27,0,10*ROW('Water Data'!G29)))</f>
        <v/>
      </c>
      <c r="CC35" s="282" t="str">
        <f ca="true">+IF(OFFSET('Water Data'!$G$28,0,10*ROW('Water Data'!G29))="","",OFFSET('Water Data'!$G$28,0,10*ROW('Water Data'!G29)))</f>
        <v/>
      </c>
      <c r="CD35" s="282" t="str">
        <f ca="true">+IF(OFFSET('Water Data'!$G$29,0,10*ROW('Water Data'!G29))="","",OFFSET('Water Data'!$G$29,0,10*ROW('Water Data'!G29)))</f>
        <v/>
      </c>
      <c r="CE35" s="282" t="str">
        <f ca="true">+IF(OFFSET('Water Data'!$H$27,0,10*ROW('Water Data'!H29))="","",OFFSET('Water Data'!$H$27,0,10*ROW('Water Data'!H29)))</f>
        <v/>
      </c>
      <c r="CF35" s="282" t="str">
        <f ca="true">+IF(OFFSET('Water Data'!$H$28,0,10*ROW('Water Data'!H29))="","",OFFSET('Water Data'!$H$28,0,10*ROW('Water Data'!H29)))</f>
        <v/>
      </c>
      <c r="CG35" s="282" t="str">
        <f ca="true">+IF(OFFSET('Water Data'!$H$29,0,10*ROW('Water Data'!H29))="","",OFFSET('Water Data'!$H$29,0,10*ROW('Water Data'!H29)))</f>
        <v/>
      </c>
      <c r="CH35" s="282" t="str">
        <f ca="true">+IF(OFFSET('Water Data'!$I$27,0,10*ROW('Water Data'!I29))="","",OFFSET('Water Data'!$I$27,0,10*ROW('Water Data'!I29)))</f>
        <v/>
      </c>
      <c r="CI35" s="282" t="str">
        <f ca="true">+IF(OFFSET('Water Data'!$I$28,0,10*ROW('Water Data'!I29))="","",OFFSET('Water Data'!$I$28,0,10*ROW('Water Data'!I29)))</f>
        <v/>
      </c>
      <c r="CJ35" s="282" t="str">
        <f ca="true">+IF(OFFSET('Water Data'!$I$29,0,10*ROW('Water Data'!I29))="","",OFFSET('Water Data'!$I$29,0,10*ROW('Water Data'!I29)))</f>
        <v/>
      </c>
      <c r="CK35" s="282" t="str">
        <f ca="true">+IF(OFFSET('Sanitation Data'!$D$28,0,10*ROW('Sanitation Data'!D29))="","",OFFSET('Sanitation Data'!$D$28,0,10*ROW('Sanitation Data'!D29)))</f>
        <v/>
      </c>
      <c r="CL35" s="282" t="str">
        <f ca="true">+IF(OFFSET('Sanitation Data'!$D$29,0,10*ROW('Sanitation Data'!D29))="","",OFFSET('Sanitation Data'!$D$29,0,10*ROW('Sanitation Data'!D29)))</f>
        <v/>
      </c>
      <c r="CM35" s="282" t="str">
        <f ca="true">+IF(OFFSET('Sanitation Data'!$D$30,0,10*ROW('Sanitation Data'!D29))="","",OFFSET('Sanitation Data'!$D$30,0,10*ROW('Sanitation Data'!D29)))</f>
        <v/>
      </c>
      <c r="CN35" s="282" t="str">
        <f ca="true">+IF(OFFSET('Sanitation Data'!$D$31,0,10*ROW('Sanitation Data'!D29))="","",OFFSET('Sanitation Data'!$D$31,0,10*ROW('Sanitation Data'!D29)))</f>
        <v/>
      </c>
      <c r="CO35" s="282" t="str">
        <f ca="true">+IF(OFFSET('Sanitation Data'!$D$32,0,10*ROW('Sanitation Data'!D29))="","",OFFSET('Sanitation Data'!$D$32,0,10*ROW('Sanitation Data'!D29)))</f>
        <v/>
      </c>
      <c r="CP35" s="282" t="str">
        <f ca="true">+IF(OFFSET('Sanitation Data'!$E$28,0,10*ROW('Sanitation Data'!E29))="","",OFFSET('Sanitation Data'!$E$28,0,10*ROW('Sanitation Data'!E29)))</f>
        <v/>
      </c>
      <c r="CQ35" s="282" t="str">
        <f ca="true">+IF(OFFSET('Sanitation Data'!$E$29,0,10*ROW('Sanitation Data'!E29))="","",OFFSET('Sanitation Data'!$E$29,0,10*ROW('Sanitation Data'!E29)))</f>
        <v/>
      </c>
      <c r="CR35" s="282" t="str">
        <f ca="true">+IF(OFFSET('Sanitation Data'!$E$30,0,10*ROW('Sanitation Data'!E29))="","",OFFSET('Sanitation Data'!$E$30,0,10*ROW('Sanitation Data'!E29)))</f>
        <v/>
      </c>
      <c r="CS35" s="282" t="str">
        <f ca="true">+IF(OFFSET('Sanitation Data'!$E$31,0,10*ROW('Sanitation Data'!E29))="","",OFFSET('Sanitation Data'!$E$31,0,10*ROW('Sanitation Data'!E29)))</f>
        <v/>
      </c>
      <c r="CT35" s="282" t="str">
        <f ca="true">+IF(OFFSET('Sanitation Data'!$E$32,0,10*ROW('Sanitation Data'!E29))="","",OFFSET('Sanitation Data'!$E$32,0,10*ROW('Sanitation Data'!E29)))</f>
        <v/>
      </c>
      <c r="CU35" s="282" t="str">
        <f ca="true">+IF(OFFSET('Sanitation Data'!$F$28,0,10*ROW('Sanitation Data'!F29))="","",OFFSET('Sanitation Data'!$F$28,0,10*ROW('Sanitation Data'!F29)))</f>
        <v/>
      </c>
      <c r="CV35" s="282" t="str">
        <f ca="true">+IF(OFFSET('Sanitation Data'!$F$29,0,10*ROW('Sanitation Data'!F29))="","",OFFSET('Sanitation Data'!$F$29,0,10*ROW('Sanitation Data'!F29)))</f>
        <v/>
      </c>
      <c r="CW35" s="282" t="str">
        <f ca="true">+IF(OFFSET('Sanitation Data'!$F$30,0,10*ROW('Sanitation Data'!F29))="","",OFFSET('Sanitation Data'!$F$30,0,10*ROW('Sanitation Data'!F29)))</f>
        <v/>
      </c>
      <c r="CX35" s="282" t="str">
        <f ca="true">+IF(OFFSET('Sanitation Data'!$F$31,0,10*ROW('Sanitation Data'!F29))="","",OFFSET('Sanitation Data'!$F$31,0,10*ROW('Sanitation Data'!F29)))</f>
        <v/>
      </c>
      <c r="CY35" s="282" t="str">
        <f ca="true">+IF(OFFSET('Sanitation Data'!$F$32,0,10*ROW('Sanitation Data'!F29))="","",OFFSET('Sanitation Data'!$F$32,0,10*ROW('Sanitation Data'!F29)))</f>
        <v/>
      </c>
      <c r="CZ35" s="282" t="str">
        <f ca="true">+IF(OFFSET('Sanitation Data'!$G$28,0,10*ROW('Sanitation Data'!G29))="","",OFFSET('Sanitation Data'!$G$28,0,10*ROW('Sanitation Data'!G29)))</f>
        <v/>
      </c>
      <c r="DA35" s="282" t="str">
        <f ca="true">+IF(OFFSET('Sanitation Data'!$G$29,0,10*ROW('Sanitation Data'!G29))="","",OFFSET('Sanitation Data'!$G$29,0,10*ROW('Sanitation Data'!G29)))</f>
        <v/>
      </c>
      <c r="DB35" s="282" t="str">
        <f ca="true">+IF(OFFSET('Sanitation Data'!$G$30,0,10*ROW('Sanitation Data'!G29))="","",OFFSET('Sanitation Data'!$G$30,0,10*ROW('Sanitation Data'!G29)))</f>
        <v/>
      </c>
      <c r="DC35" s="282" t="str">
        <f ca="true">+IF(OFFSET('Sanitation Data'!$G$31,0,10*ROW('Sanitation Data'!G29))="","",OFFSET('Sanitation Data'!$G$31,0,10*ROW('Sanitation Data'!G29)))</f>
        <v/>
      </c>
      <c r="DD35" s="282" t="str">
        <f ca="true">+IF(OFFSET('Sanitation Data'!$G$32,0,10*ROW('Sanitation Data'!G29))="","",OFFSET('Sanitation Data'!$G$32,0,10*ROW('Sanitation Data'!G29)))</f>
        <v/>
      </c>
      <c r="DE35" s="282" t="str">
        <f ca="true">+IF(OFFSET('Sanitation Data'!$H$28,0,10*ROW('Sanitation Data'!H29))="","",OFFSET('Sanitation Data'!$H$28,0,10*ROW('Sanitation Data'!H29)))</f>
        <v/>
      </c>
      <c r="DF35" s="282" t="str">
        <f ca="true">+IF(OFFSET('Sanitation Data'!$H$29,0,10*ROW('Sanitation Data'!H29))="","",OFFSET('Sanitation Data'!$H$29,0,10*ROW('Sanitation Data'!H29)))</f>
        <v/>
      </c>
      <c r="DG35" s="282" t="str">
        <f ca="true">+IF(OFFSET('Sanitation Data'!$H$30,0,10*ROW('Sanitation Data'!H29))="","",OFFSET('Sanitation Data'!$H$30,0,10*ROW('Sanitation Data'!H29)))</f>
        <v/>
      </c>
      <c r="DH35" s="282" t="str">
        <f ca="true">+IF(OFFSET('Sanitation Data'!$H$31,0,10*ROW('Sanitation Data'!H29))="","",OFFSET('Sanitation Data'!$H$31,0,10*ROW('Sanitation Data'!H29)))</f>
        <v/>
      </c>
      <c r="DI35" s="282" t="str">
        <f ca="true">+IF(OFFSET('Sanitation Data'!$H$32,0,10*ROW('Sanitation Data'!H29))="","",OFFSET('Sanitation Data'!$H$32,0,10*ROW('Sanitation Data'!H29)))</f>
        <v/>
      </c>
      <c r="DJ35" s="282" t="str">
        <f ca="true">+IF(OFFSET('Sanitation Data'!$I$28,0,10*ROW('Sanitation Data'!I29))="","",OFFSET('Sanitation Data'!$I$28,0,10*ROW('Sanitation Data'!I29)))</f>
        <v/>
      </c>
      <c r="DK35" s="282" t="str">
        <f ca="true">+IF(OFFSET('Sanitation Data'!$I$29,0,10*ROW('Sanitation Data'!I29))="","",OFFSET('Sanitation Data'!$I$29,0,10*ROW('Sanitation Data'!I29)))</f>
        <v/>
      </c>
      <c r="DL35" s="282" t="str">
        <f ca="true">+IF(OFFSET('Sanitation Data'!$I$30,0,10*ROW('Sanitation Data'!I29))="","",OFFSET('Sanitation Data'!$I$30,0,10*ROW('Sanitation Data'!I29)))</f>
        <v/>
      </c>
      <c r="DM35" s="282" t="str">
        <f ca="true">+IF(OFFSET('Sanitation Data'!$I$31,0,10*ROW('Sanitation Data'!I29))="","",OFFSET('Sanitation Data'!$I$31,0,10*ROW('Sanitation Data'!I29)))</f>
        <v/>
      </c>
      <c r="DN35" s="282" t="str">
        <f ca="true">+IF(OFFSET('Sanitation Data'!$I$32,0,10*ROW('Sanitation Data'!I29))="","",OFFSET('Sanitation Data'!$I$32,0,10*ROW('Sanitation Data'!I29)))</f>
        <v/>
      </c>
      <c r="DO35" s="282" t="str">
        <f ca="true">+IF(OFFSET('Hygiene Data'!$D$11,0,10*ROW('Hygiene Data'!D29))="","",OFFSET('Hygiene Data'!$D$11,0,10*ROW('Hygiene Data'!D29)))</f>
        <v/>
      </c>
      <c r="DP35" s="282" t="str">
        <f ca="true">+IF(OFFSET('Hygiene Data'!$D$12,0,10*ROW('Hygiene Data'!D29))="","",OFFSET('Hygiene Data'!$D$12,0,10*ROW('Hygiene Data'!D29)))</f>
        <v/>
      </c>
      <c r="DQ35" s="282" t="str">
        <f ca="true">+IF(OFFSET('Hygiene Data'!$D$13,0,10*ROW('Hygiene Data'!D29))="","",OFFSET('Hygiene Data'!$D$13,0,10*ROW('Hygiene Data'!D29)))</f>
        <v/>
      </c>
      <c r="DR35" s="282" t="str">
        <f ca="true">+IF(OFFSET('Hygiene Data'!$E$11,0,10*ROW('Hygiene Data'!E29))="","",OFFSET('Hygiene Data'!$E$11,0,10*ROW('Hygiene Data'!E29)))</f>
        <v/>
      </c>
      <c r="DS35" s="282" t="str">
        <f ca="true">+IF(OFFSET('Hygiene Data'!$E$12,0,10*ROW('Hygiene Data'!E29))="","",OFFSET('Hygiene Data'!$E$12,0,10*ROW('Hygiene Data'!E29)))</f>
        <v/>
      </c>
      <c r="DT35" s="282" t="str">
        <f ca="true">+IF(OFFSET('Hygiene Data'!$E$13,0,10*ROW('Hygiene Data'!E29))="","",OFFSET('Hygiene Data'!$E$13,0,10*ROW('Hygiene Data'!E29)))</f>
        <v/>
      </c>
      <c r="DU35" s="282" t="str">
        <f ca="true">+IF(OFFSET('Hygiene Data'!$F$11,0,10*ROW('Hygiene Data'!F29))="","",OFFSET('Hygiene Data'!$F$11,0,10*ROW('Hygiene Data'!F29)))</f>
        <v/>
      </c>
      <c r="DV35" s="282" t="str">
        <f ca="true">+IF(OFFSET('Hygiene Data'!$F$12,0,10*ROW('Hygiene Data'!F29))="","",OFFSET('Hygiene Data'!$F$12,0,10*ROW('Hygiene Data'!F29)))</f>
        <v/>
      </c>
      <c r="DW35" s="282" t="str">
        <f ca="true">+IF(OFFSET('Hygiene Data'!$F$13,0,10*ROW('Hygiene Data'!F29))="","",OFFSET('Hygiene Data'!$F$13,0,10*ROW('Hygiene Data'!F29)))</f>
        <v/>
      </c>
      <c r="DX35" s="282" t="str">
        <f ca="true">+IF(OFFSET('Hygiene Data'!$G$11,0,10*ROW('Hygiene Data'!G29))="","",OFFSET('Hygiene Data'!$G$11,0,10*ROW('Hygiene Data'!G29)))</f>
        <v/>
      </c>
      <c r="DY35" s="282" t="str">
        <f ca="true">+IF(OFFSET('Hygiene Data'!$G$12,0,10*ROW('Hygiene Data'!G29))="","",OFFSET('Hygiene Data'!$G$12,0,10*ROW('Hygiene Data'!G29)))</f>
        <v/>
      </c>
      <c r="DZ35" s="282" t="str">
        <f ca="true">+IF(OFFSET('Hygiene Data'!$G$13,0,10*ROW('Hygiene Data'!G29))="","",OFFSET('Hygiene Data'!$G$13,0,10*ROW('Hygiene Data'!G29)))</f>
        <v/>
      </c>
      <c r="EA35" s="282" t="str">
        <f ca="true">+IF(OFFSET('Hygiene Data'!$H$11,0,10*ROW('Hygiene Data'!H29))="","",OFFSET('Hygiene Data'!$H$11,0,10*ROW('Hygiene Data'!H29)))</f>
        <v/>
      </c>
      <c r="EB35" s="282" t="str">
        <f ca="true">+IF(OFFSET('Hygiene Data'!$H$12,0,10*ROW('Hygiene Data'!H29))="","",OFFSET('Hygiene Data'!$H$12,0,10*ROW('Hygiene Data'!H29)))</f>
        <v/>
      </c>
      <c r="EC35" s="282" t="str">
        <f ca="true">+IF(OFFSET('Hygiene Data'!$H$13,0,10*ROW('Hygiene Data'!H29))="","",OFFSET('Hygiene Data'!$H$13,0,10*ROW('Hygiene Data'!H29)))</f>
        <v/>
      </c>
      <c r="ED35" s="282" t="str">
        <f ca="true">+IF(OFFSET('Hygiene Data'!$I$11,0,10*ROW('Hygiene Data'!I29))="","",OFFSET('Hygiene Data'!$I$11,0,10*ROW('Hygiene Data'!I29)))</f>
        <v/>
      </c>
      <c r="EE35" s="282" t="str">
        <f ca="true">+IF(OFFSET('Hygiene Data'!$I$12,0,10*ROW('Hygiene Data'!I29))="","",OFFSET('Hygiene Data'!$I$12,0,10*ROW('Hygiene Data'!I29)))</f>
        <v/>
      </c>
      <c r="EF35" s="282"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38" t="str">
        <f t="shared" ca="true" si="0"/>
        <v/>
      </c>
      <c r="D36" s="96"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6"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6"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6"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6"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6"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6"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6"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6"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6"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6"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6"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6"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6"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6"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6"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6"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6"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7"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7"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7"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7"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7"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7"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7"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7"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7"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7"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7"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7"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7"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7"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7"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7"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7"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7"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7"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7"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7"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7"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7"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7"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7"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7"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7"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7"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7"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7"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8"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8"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8"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8"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8"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8"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8"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8"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8"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8"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8"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8"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8"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8"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8"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8"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8"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8"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82"/>
      <c r="BS36" s="282" t="str">
        <f ca="true">+IF(OFFSET('Water Data'!$D$27,0,10*ROW('Water Data'!D30))="","",OFFSET('Water Data'!$D$27,0,10*ROW('Water Data'!D30)))</f>
        <v/>
      </c>
      <c r="BT36" s="282" t="str">
        <f ca="true">+IF(OFFSET('Water Data'!$D$28,0,10*ROW('Water Data'!D30))="","",OFFSET('Water Data'!$D$28,0,10*ROW('Water Data'!D30)))</f>
        <v/>
      </c>
      <c r="BU36" s="282" t="str">
        <f ca="true">+IF(OFFSET('Water Data'!$D$29,0,10*ROW('Water Data'!D30))="","",OFFSET('Water Data'!$D$29,0,10*ROW('Water Data'!D30)))</f>
        <v/>
      </c>
      <c r="BV36" s="282" t="str">
        <f ca="true">+IF(OFFSET('Water Data'!$E$27,0,10*ROW('Water Data'!E30))="","",OFFSET('Water Data'!$E$27,0,10*ROW('Water Data'!E30)))</f>
        <v/>
      </c>
      <c r="BW36" s="282" t="str">
        <f ca="true">+IF(OFFSET('Water Data'!$E$28,0,10*ROW('Water Data'!E30))="","",OFFSET('Water Data'!$E$28,0,10*ROW('Water Data'!E30)))</f>
        <v/>
      </c>
      <c r="BX36" s="282" t="str">
        <f ca="true">+IF(OFFSET('Water Data'!$E$29,0,10*ROW('Water Data'!E30))="","",OFFSET('Water Data'!$E$29,0,10*ROW('Water Data'!E30)))</f>
        <v/>
      </c>
      <c r="BY36" s="282" t="str">
        <f ca="true">+IF(OFFSET('Water Data'!$F$27,0,10*ROW('Water Data'!F30))="","",OFFSET('Water Data'!$F$27,0,10*ROW('Water Data'!F30)))</f>
        <v/>
      </c>
      <c r="BZ36" s="282" t="str">
        <f ca="true">+IF(OFFSET('Water Data'!$F$28,0,10*ROW('Water Data'!F30))="","",OFFSET('Water Data'!$F$28,0,10*ROW('Water Data'!F30)))</f>
        <v/>
      </c>
      <c r="CA36" s="282" t="str">
        <f ca="true">+IF(OFFSET('Water Data'!$F$29,0,10*ROW('Water Data'!F30))="","",OFFSET('Water Data'!$F$29,0,10*ROW('Water Data'!F30)))</f>
        <v/>
      </c>
      <c r="CB36" s="282" t="str">
        <f ca="true">+IF(OFFSET('Water Data'!$G$27,0,10*ROW('Water Data'!G30))="","",OFFSET('Water Data'!$G$27,0,10*ROW('Water Data'!G30)))</f>
        <v/>
      </c>
      <c r="CC36" s="282" t="str">
        <f ca="true">+IF(OFFSET('Water Data'!$G$28,0,10*ROW('Water Data'!G30))="","",OFFSET('Water Data'!$G$28,0,10*ROW('Water Data'!G30)))</f>
        <v/>
      </c>
      <c r="CD36" s="282" t="str">
        <f ca="true">+IF(OFFSET('Water Data'!$G$29,0,10*ROW('Water Data'!G30))="","",OFFSET('Water Data'!$G$29,0,10*ROW('Water Data'!G30)))</f>
        <v/>
      </c>
      <c r="CE36" s="282" t="str">
        <f ca="true">+IF(OFFSET('Water Data'!$H$27,0,10*ROW('Water Data'!H30))="","",OFFSET('Water Data'!$H$27,0,10*ROW('Water Data'!H30)))</f>
        <v/>
      </c>
      <c r="CF36" s="282" t="str">
        <f ca="true">+IF(OFFSET('Water Data'!$H$28,0,10*ROW('Water Data'!H30))="","",OFFSET('Water Data'!$H$28,0,10*ROW('Water Data'!H30)))</f>
        <v/>
      </c>
      <c r="CG36" s="282" t="str">
        <f ca="true">+IF(OFFSET('Water Data'!$H$29,0,10*ROW('Water Data'!H30))="","",OFFSET('Water Data'!$H$29,0,10*ROW('Water Data'!H30)))</f>
        <v/>
      </c>
      <c r="CH36" s="282" t="str">
        <f ca="true">+IF(OFFSET('Water Data'!$I$27,0,10*ROW('Water Data'!I30))="","",OFFSET('Water Data'!$I$27,0,10*ROW('Water Data'!I30)))</f>
        <v/>
      </c>
      <c r="CI36" s="282" t="str">
        <f ca="true">+IF(OFFSET('Water Data'!$I$28,0,10*ROW('Water Data'!I30))="","",OFFSET('Water Data'!$I$28,0,10*ROW('Water Data'!I30)))</f>
        <v/>
      </c>
      <c r="CJ36" s="282" t="str">
        <f ca="true">+IF(OFFSET('Water Data'!$I$29,0,10*ROW('Water Data'!I30))="","",OFFSET('Water Data'!$I$29,0,10*ROW('Water Data'!I30)))</f>
        <v/>
      </c>
      <c r="CK36" s="282" t="str">
        <f ca="true">+IF(OFFSET('Sanitation Data'!$D$28,0,10*ROW('Sanitation Data'!D30))="","",OFFSET('Sanitation Data'!$D$28,0,10*ROW('Sanitation Data'!D30)))</f>
        <v/>
      </c>
      <c r="CL36" s="282" t="str">
        <f ca="true">+IF(OFFSET('Sanitation Data'!$D$29,0,10*ROW('Sanitation Data'!D30))="","",OFFSET('Sanitation Data'!$D$29,0,10*ROW('Sanitation Data'!D30)))</f>
        <v/>
      </c>
      <c r="CM36" s="282" t="str">
        <f ca="true">+IF(OFFSET('Sanitation Data'!$D$30,0,10*ROW('Sanitation Data'!D30))="","",OFFSET('Sanitation Data'!$D$30,0,10*ROW('Sanitation Data'!D30)))</f>
        <v/>
      </c>
      <c r="CN36" s="282" t="str">
        <f ca="true">+IF(OFFSET('Sanitation Data'!$D$31,0,10*ROW('Sanitation Data'!D30))="","",OFFSET('Sanitation Data'!$D$31,0,10*ROW('Sanitation Data'!D30)))</f>
        <v/>
      </c>
      <c r="CO36" s="282" t="str">
        <f ca="true">+IF(OFFSET('Sanitation Data'!$D$32,0,10*ROW('Sanitation Data'!D30))="","",OFFSET('Sanitation Data'!$D$32,0,10*ROW('Sanitation Data'!D30)))</f>
        <v/>
      </c>
      <c r="CP36" s="282" t="str">
        <f ca="true">+IF(OFFSET('Sanitation Data'!$E$28,0,10*ROW('Sanitation Data'!E30))="","",OFFSET('Sanitation Data'!$E$28,0,10*ROW('Sanitation Data'!E30)))</f>
        <v/>
      </c>
      <c r="CQ36" s="282" t="str">
        <f ca="true">+IF(OFFSET('Sanitation Data'!$E$29,0,10*ROW('Sanitation Data'!E30))="","",OFFSET('Sanitation Data'!$E$29,0,10*ROW('Sanitation Data'!E30)))</f>
        <v/>
      </c>
      <c r="CR36" s="282" t="str">
        <f ca="true">+IF(OFFSET('Sanitation Data'!$E$30,0,10*ROW('Sanitation Data'!E30))="","",OFFSET('Sanitation Data'!$E$30,0,10*ROW('Sanitation Data'!E30)))</f>
        <v/>
      </c>
      <c r="CS36" s="282" t="str">
        <f ca="true">+IF(OFFSET('Sanitation Data'!$E$31,0,10*ROW('Sanitation Data'!E30))="","",OFFSET('Sanitation Data'!$E$31,0,10*ROW('Sanitation Data'!E30)))</f>
        <v/>
      </c>
      <c r="CT36" s="282" t="str">
        <f ca="true">+IF(OFFSET('Sanitation Data'!$E$32,0,10*ROW('Sanitation Data'!E30))="","",OFFSET('Sanitation Data'!$E$32,0,10*ROW('Sanitation Data'!E30)))</f>
        <v/>
      </c>
      <c r="CU36" s="282" t="str">
        <f ca="true">+IF(OFFSET('Sanitation Data'!$F$28,0,10*ROW('Sanitation Data'!F30))="","",OFFSET('Sanitation Data'!$F$28,0,10*ROW('Sanitation Data'!F30)))</f>
        <v/>
      </c>
      <c r="CV36" s="282" t="str">
        <f ca="true">+IF(OFFSET('Sanitation Data'!$F$29,0,10*ROW('Sanitation Data'!F30))="","",OFFSET('Sanitation Data'!$F$29,0,10*ROW('Sanitation Data'!F30)))</f>
        <v/>
      </c>
      <c r="CW36" s="282" t="str">
        <f ca="true">+IF(OFFSET('Sanitation Data'!$F$30,0,10*ROW('Sanitation Data'!F30))="","",OFFSET('Sanitation Data'!$F$30,0,10*ROW('Sanitation Data'!F30)))</f>
        <v/>
      </c>
      <c r="CX36" s="282" t="str">
        <f ca="true">+IF(OFFSET('Sanitation Data'!$F$31,0,10*ROW('Sanitation Data'!F30))="","",OFFSET('Sanitation Data'!$F$31,0,10*ROW('Sanitation Data'!F30)))</f>
        <v/>
      </c>
      <c r="CY36" s="282" t="str">
        <f ca="true">+IF(OFFSET('Sanitation Data'!$F$32,0,10*ROW('Sanitation Data'!F30))="","",OFFSET('Sanitation Data'!$F$32,0,10*ROW('Sanitation Data'!F30)))</f>
        <v/>
      </c>
      <c r="CZ36" s="282" t="str">
        <f ca="true">+IF(OFFSET('Sanitation Data'!$G$28,0,10*ROW('Sanitation Data'!G30))="","",OFFSET('Sanitation Data'!$G$28,0,10*ROW('Sanitation Data'!G30)))</f>
        <v/>
      </c>
      <c r="DA36" s="282" t="str">
        <f ca="true">+IF(OFFSET('Sanitation Data'!$G$29,0,10*ROW('Sanitation Data'!G30))="","",OFFSET('Sanitation Data'!$G$29,0,10*ROW('Sanitation Data'!G30)))</f>
        <v/>
      </c>
      <c r="DB36" s="282" t="str">
        <f ca="true">+IF(OFFSET('Sanitation Data'!$G$30,0,10*ROW('Sanitation Data'!G30))="","",OFFSET('Sanitation Data'!$G$30,0,10*ROW('Sanitation Data'!G30)))</f>
        <v/>
      </c>
      <c r="DC36" s="282" t="str">
        <f ca="true">+IF(OFFSET('Sanitation Data'!$G$31,0,10*ROW('Sanitation Data'!G30))="","",OFFSET('Sanitation Data'!$G$31,0,10*ROW('Sanitation Data'!G30)))</f>
        <v/>
      </c>
      <c r="DD36" s="282" t="str">
        <f ca="true">+IF(OFFSET('Sanitation Data'!$G$32,0,10*ROW('Sanitation Data'!G30))="","",OFFSET('Sanitation Data'!$G$32,0,10*ROW('Sanitation Data'!G30)))</f>
        <v/>
      </c>
      <c r="DE36" s="282" t="str">
        <f ca="true">+IF(OFFSET('Sanitation Data'!$H$28,0,10*ROW('Sanitation Data'!H30))="","",OFFSET('Sanitation Data'!$H$28,0,10*ROW('Sanitation Data'!H30)))</f>
        <v/>
      </c>
      <c r="DF36" s="282" t="str">
        <f ca="true">+IF(OFFSET('Sanitation Data'!$H$29,0,10*ROW('Sanitation Data'!H30))="","",OFFSET('Sanitation Data'!$H$29,0,10*ROW('Sanitation Data'!H30)))</f>
        <v/>
      </c>
      <c r="DG36" s="282" t="str">
        <f ca="true">+IF(OFFSET('Sanitation Data'!$H$30,0,10*ROW('Sanitation Data'!H30))="","",OFFSET('Sanitation Data'!$H$30,0,10*ROW('Sanitation Data'!H30)))</f>
        <v/>
      </c>
      <c r="DH36" s="282" t="str">
        <f ca="true">+IF(OFFSET('Sanitation Data'!$H$31,0,10*ROW('Sanitation Data'!H30))="","",OFFSET('Sanitation Data'!$H$31,0,10*ROW('Sanitation Data'!H30)))</f>
        <v/>
      </c>
      <c r="DI36" s="282" t="str">
        <f ca="true">+IF(OFFSET('Sanitation Data'!$H$32,0,10*ROW('Sanitation Data'!H30))="","",OFFSET('Sanitation Data'!$H$32,0,10*ROW('Sanitation Data'!H30)))</f>
        <v/>
      </c>
      <c r="DJ36" s="282" t="str">
        <f ca="true">+IF(OFFSET('Sanitation Data'!$I$28,0,10*ROW('Sanitation Data'!I30))="","",OFFSET('Sanitation Data'!$I$28,0,10*ROW('Sanitation Data'!I30)))</f>
        <v/>
      </c>
      <c r="DK36" s="282" t="str">
        <f ca="true">+IF(OFFSET('Sanitation Data'!$I$29,0,10*ROW('Sanitation Data'!I30))="","",OFFSET('Sanitation Data'!$I$29,0,10*ROW('Sanitation Data'!I30)))</f>
        <v/>
      </c>
      <c r="DL36" s="282" t="str">
        <f ca="true">+IF(OFFSET('Sanitation Data'!$I$30,0,10*ROW('Sanitation Data'!I30))="","",OFFSET('Sanitation Data'!$I$30,0,10*ROW('Sanitation Data'!I30)))</f>
        <v/>
      </c>
      <c r="DM36" s="282" t="str">
        <f ca="true">+IF(OFFSET('Sanitation Data'!$I$31,0,10*ROW('Sanitation Data'!I30))="","",OFFSET('Sanitation Data'!$I$31,0,10*ROW('Sanitation Data'!I30)))</f>
        <v/>
      </c>
      <c r="DN36" s="282" t="str">
        <f ca="true">+IF(OFFSET('Sanitation Data'!$I$32,0,10*ROW('Sanitation Data'!I30))="","",OFFSET('Sanitation Data'!$I$32,0,10*ROW('Sanitation Data'!I30)))</f>
        <v/>
      </c>
      <c r="DO36" s="282" t="str">
        <f ca="true">+IF(OFFSET('Hygiene Data'!$D$11,0,10*ROW('Hygiene Data'!D30))="","",OFFSET('Hygiene Data'!$D$11,0,10*ROW('Hygiene Data'!D30)))</f>
        <v/>
      </c>
      <c r="DP36" s="282" t="str">
        <f ca="true">+IF(OFFSET('Hygiene Data'!$D$12,0,10*ROW('Hygiene Data'!D30))="","",OFFSET('Hygiene Data'!$D$12,0,10*ROW('Hygiene Data'!D30)))</f>
        <v/>
      </c>
      <c r="DQ36" s="282" t="str">
        <f ca="true">+IF(OFFSET('Hygiene Data'!$D$13,0,10*ROW('Hygiene Data'!D30))="","",OFFSET('Hygiene Data'!$D$13,0,10*ROW('Hygiene Data'!D30)))</f>
        <v/>
      </c>
      <c r="DR36" s="282" t="str">
        <f ca="true">+IF(OFFSET('Hygiene Data'!$E$11,0,10*ROW('Hygiene Data'!E30))="","",OFFSET('Hygiene Data'!$E$11,0,10*ROW('Hygiene Data'!E30)))</f>
        <v/>
      </c>
      <c r="DS36" s="282" t="str">
        <f ca="true">+IF(OFFSET('Hygiene Data'!$E$12,0,10*ROW('Hygiene Data'!E30))="","",OFFSET('Hygiene Data'!$E$12,0,10*ROW('Hygiene Data'!E30)))</f>
        <v/>
      </c>
      <c r="DT36" s="282" t="str">
        <f ca="true">+IF(OFFSET('Hygiene Data'!$E$13,0,10*ROW('Hygiene Data'!E30))="","",OFFSET('Hygiene Data'!$E$13,0,10*ROW('Hygiene Data'!E30)))</f>
        <v/>
      </c>
      <c r="DU36" s="282" t="str">
        <f ca="true">+IF(OFFSET('Hygiene Data'!$F$11,0,10*ROW('Hygiene Data'!F30))="","",OFFSET('Hygiene Data'!$F$11,0,10*ROW('Hygiene Data'!F30)))</f>
        <v/>
      </c>
      <c r="DV36" s="282" t="str">
        <f ca="true">+IF(OFFSET('Hygiene Data'!$F$12,0,10*ROW('Hygiene Data'!F30))="","",OFFSET('Hygiene Data'!$F$12,0,10*ROW('Hygiene Data'!F30)))</f>
        <v/>
      </c>
      <c r="DW36" s="282" t="str">
        <f ca="true">+IF(OFFSET('Hygiene Data'!$F$13,0,10*ROW('Hygiene Data'!F30))="","",OFFSET('Hygiene Data'!$F$13,0,10*ROW('Hygiene Data'!F30)))</f>
        <v/>
      </c>
      <c r="DX36" s="282" t="str">
        <f ca="true">+IF(OFFSET('Hygiene Data'!$G$11,0,10*ROW('Hygiene Data'!G30))="","",OFFSET('Hygiene Data'!$G$11,0,10*ROW('Hygiene Data'!G30)))</f>
        <v/>
      </c>
      <c r="DY36" s="282" t="str">
        <f ca="true">+IF(OFFSET('Hygiene Data'!$G$12,0,10*ROW('Hygiene Data'!G30))="","",OFFSET('Hygiene Data'!$G$12,0,10*ROW('Hygiene Data'!G30)))</f>
        <v/>
      </c>
      <c r="DZ36" s="282" t="str">
        <f ca="true">+IF(OFFSET('Hygiene Data'!$G$13,0,10*ROW('Hygiene Data'!G30))="","",OFFSET('Hygiene Data'!$G$13,0,10*ROW('Hygiene Data'!G30)))</f>
        <v/>
      </c>
      <c r="EA36" s="282" t="str">
        <f ca="true">+IF(OFFSET('Hygiene Data'!$H$11,0,10*ROW('Hygiene Data'!H30))="","",OFFSET('Hygiene Data'!$H$11,0,10*ROW('Hygiene Data'!H30)))</f>
        <v/>
      </c>
      <c r="EB36" s="282" t="str">
        <f ca="true">+IF(OFFSET('Hygiene Data'!$H$12,0,10*ROW('Hygiene Data'!H30))="","",OFFSET('Hygiene Data'!$H$12,0,10*ROW('Hygiene Data'!H30)))</f>
        <v/>
      </c>
      <c r="EC36" s="282" t="str">
        <f ca="true">+IF(OFFSET('Hygiene Data'!$H$13,0,10*ROW('Hygiene Data'!H30))="","",OFFSET('Hygiene Data'!$H$13,0,10*ROW('Hygiene Data'!H30)))</f>
        <v/>
      </c>
      <c r="ED36" s="282" t="str">
        <f ca="true">+IF(OFFSET('Hygiene Data'!$I$11,0,10*ROW('Hygiene Data'!I30))="","",OFFSET('Hygiene Data'!$I$11,0,10*ROW('Hygiene Data'!I30)))</f>
        <v/>
      </c>
      <c r="EE36" s="282" t="str">
        <f ca="true">+IF(OFFSET('Hygiene Data'!$I$12,0,10*ROW('Hygiene Data'!I30))="","",OFFSET('Hygiene Data'!$I$12,0,10*ROW('Hygiene Data'!I30)))</f>
        <v/>
      </c>
      <c r="EF36" s="282"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38" t="str">
        <f t="shared" ca="true" si="0"/>
        <v/>
      </c>
      <c r="D37" s="96"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6"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6"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6"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6"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6"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6"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6"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6"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6"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6"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6"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6"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6"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6"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6"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6"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6"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7"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7"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7"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7"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7"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7"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7"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7"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7"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7"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7"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7"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7"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7"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7"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7"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7"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7"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7"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7"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7"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7"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7"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7"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7"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7"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7"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7"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7"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7"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8"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8"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8"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8"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8"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8"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8"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8"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8"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8"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8"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8"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8"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8"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8"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8"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8"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8"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82"/>
      <c r="BS37" s="282" t="str">
        <f ca="true">+IF(OFFSET('Water Data'!$D$27,0,10*ROW('Water Data'!D31))="","",OFFSET('Water Data'!$D$27,0,10*ROW('Water Data'!D31)))</f>
        <v/>
      </c>
      <c r="BT37" s="282" t="str">
        <f ca="true">+IF(OFFSET('Water Data'!$D$28,0,10*ROW('Water Data'!D31))="","",OFFSET('Water Data'!$D$28,0,10*ROW('Water Data'!D31)))</f>
        <v/>
      </c>
      <c r="BU37" s="282" t="str">
        <f ca="true">+IF(OFFSET('Water Data'!$D$29,0,10*ROW('Water Data'!D31))="","",OFFSET('Water Data'!$D$29,0,10*ROW('Water Data'!D31)))</f>
        <v/>
      </c>
      <c r="BV37" s="282" t="str">
        <f ca="true">+IF(OFFSET('Water Data'!$E$27,0,10*ROW('Water Data'!E31))="","",OFFSET('Water Data'!$E$27,0,10*ROW('Water Data'!E31)))</f>
        <v/>
      </c>
      <c r="BW37" s="282" t="str">
        <f ca="true">+IF(OFFSET('Water Data'!$E$28,0,10*ROW('Water Data'!E31))="","",OFFSET('Water Data'!$E$28,0,10*ROW('Water Data'!E31)))</f>
        <v/>
      </c>
      <c r="BX37" s="282" t="str">
        <f ca="true">+IF(OFFSET('Water Data'!$E$29,0,10*ROW('Water Data'!E31))="","",OFFSET('Water Data'!$E$29,0,10*ROW('Water Data'!E31)))</f>
        <v/>
      </c>
      <c r="BY37" s="282" t="str">
        <f ca="true">+IF(OFFSET('Water Data'!$F$27,0,10*ROW('Water Data'!F31))="","",OFFSET('Water Data'!$F$27,0,10*ROW('Water Data'!F31)))</f>
        <v/>
      </c>
      <c r="BZ37" s="282" t="str">
        <f ca="true">+IF(OFFSET('Water Data'!$F$28,0,10*ROW('Water Data'!F31))="","",OFFSET('Water Data'!$F$28,0,10*ROW('Water Data'!F31)))</f>
        <v/>
      </c>
      <c r="CA37" s="282" t="str">
        <f ca="true">+IF(OFFSET('Water Data'!$F$29,0,10*ROW('Water Data'!F31))="","",OFFSET('Water Data'!$F$29,0,10*ROW('Water Data'!F31)))</f>
        <v/>
      </c>
      <c r="CB37" s="282" t="str">
        <f ca="true">+IF(OFFSET('Water Data'!$G$27,0,10*ROW('Water Data'!G31))="","",OFFSET('Water Data'!$G$27,0,10*ROW('Water Data'!G31)))</f>
        <v/>
      </c>
      <c r="CC37" s="282" t="str">
        <f ca="true">+IF(OFFSET('Water Data'!$G$28,0,10*ROW('Water Data'!G31))="","",OFFSET('Water Data'!$G$28,0,10*ROW('Water Data'!G31)))</f>
        <v/>
      </c>
      <c r="CD37" s="282" t="str">
        <f ca="true">+IF(OFFSET('Water Data'!$G$29,0,10*ROW('Water Data'!G31))="","",OFFSET('Water Data'!$G$29,0,10*ROW('Water Data'!G31)))</f>
        <v/>
      </c>
      <c r="CE37" s="282" t="str">
        <f ca="true">+IF(OFFSET('Water Data'!$H$27,0,10*ROW('Water Data'!H31))="","",OFFSET('Water Data'!$H$27,0,10*ROW('Water Data'!H31)))</f>
        <v/>
      </c>
      <c r="CF37" s="282" t="str">
        <f ca="true">+IF(OFFSET('Water Data'!$H$28,0,10*ROW('Water Data'!H31))="","",OFFSET('Water Data'!$H$28,0,10*ROW('Water Data'!H31)))</f>
        <v/>
      </c>
      <c r="CG37" s="282" t="str">
        <f ca="true">+IF(OFFSET('Water Data'!$H$29,0,10*ROW('Water Data'!H31))="","",OFFSET('Water Data'!$H$29,0,10*ROW('Water Data'!H31)))</f>
        <v/>
      </c>
      <c r="CH37" s="282" t="str">
        <f ca="true">+IF(OFFSET('Water Data'!$I$27,0,10*ROW('Water Data'!I31))="","",OFFSET('Water Data'!$I$27,0,10*ROW('Water Data'!I31)))</f>
        <v/>
      </c>
      <c r="CI37" s="282" t="str">
        <f ca="true">+IF(OFFSET('Water Data'!$I$28,0,10*ROW('Water Data'!I31))="","",OFFSET('Water Data'!$I$28,0,10*ROW('Water Data'!I31)))</f>
        <v/>
      </c>
      <c r="CJ37" s="282" t="str">
        <f ca="true">+IF(OFFSET('Water Data'!$I$29,0,10*ROW('Water Data'!I31))="","",OFFSET('Water Data'!$I$29,0,10*ROW('Water Data'!I31)))</f>
        <v/>
      </c>
      <c r="CK37" s="282" t="str">
        <f ca="true">+IF(OFFSET('Sanitation Data'!$D$28,0,10*ROW('Sanitation Data'!D31))="","",OFFSET('Sanitation Data'!$D$28,0,10*ROW('Sanitation Data'!D31)))</f>
        <v/>
      </c>
      <c r="CL37" s="282" t="str">
        <f ca="true">+IF(OFFSET('Sanitation Data'!$D$29,0,10*ROW('Sanitation Data'!D31))="","",OFFSET('Sanitation Data'!$D$29,0,10*ROW('Sanitation Data'!D31)))</f>
        <v/>
      </c>
      <c r="CM37" s="282" t="str">
        <f ca="true">+IF(OFFSET('Sanitation Data'!$D$30,0,10*ROW('Sanitation Data'!D31))="","",OFFSET('Sanitation Data'!$D$30,0,10*ROW('Sanitation Data'!D31)))</f>
        <v/>
      </c>
      <c r="CN37" s="282" t="str">
        <f ca="true">+IF(OFFSET('Sanitation Data'!$D$31,0,10*ROW('Sanitation Data'!D31))="","",OFFSET('Sanitation Data'!$D$31,0,10*ROW('Sanitation Data'!D31)))</f>
        <v/>
      </c>
      <c r="CO37" s="282" t="str">
        <f ca="true">+IF(OFFSET('Sanitation Data'!$D$32,0,10*ROW('Sanitation Data'!D31))="","",OFFSET('Sanitation Data'!$D$32,0,10*ROW('Sanitation Data'!D31)))</f>
        <v/>
      </c>
      <c r="CP37" s="282" t="str">
        <f ca="true">+IF(OFFSET('Sanitation Data'!$E$28,0,10*ROW('Sanitation Data'!E31))="","",OFFSET('Sanitation Data'!$E$28,0,10*ROW('Sanitation Data'!E31)))</f>
        <v/>
      </c>
      <c r="CQ37" s="282" t="str">
        <f ca="true">+IF(OFFSET('Sanitation Data'!$E$29,0,10*ROW('Sanitation Data'!E31))="","",OFFSET('Sanitation Data'!$E$29,0,10*ROW('Sanitation Data'!E31)))</f>
        <v/>
      </c>
      <c r="CR37" s="282" t="str">
        <f ca="true">+IF(OFFSET('Sanitation Data'!$E$30,0,10*ROW('Sanitation Data'!E31))="","",OFFSET('Sanitation Data'!$E$30,0,10*ROW('Sanitation Data'!E31)))</f>
        <v/>
      </c>
      <c r="CS37" s="282" t="str">
        <f ca="true">+IF(OFFSET('Sanitation Data'!$E$31,0,10*ROW('Sanitation Data'!E31))="","",OFFSET('Sanitation Data'!$E$31,0,10*ROW('Sanitation Data'!E31)))</f>
        <v/>
      </c>
      <c r="CT37" s="282" t="str">
        <f ca="true">+IF(OFFSET('Sanitation Data'!$E$32,0,10*ROW('Sanitation Data'!E31))="","",OFFSET('Sanitation Data'!$E$32,0,10*ROW('Sanitation Data'!E31)))</f>
        <v/>
      </c>
      <c r="CU37" s="282" t="str">
        <f ca="true">+IF(OFFSET('Sanitation Data'!$F$28,0,10*ROW('Sanitation Data'!F31))="","",OFFSET('Sanitation Data'!$F$28,0,10*ROW('Sanitation Data'!F31)))</f>
        <v/>
      </c>
      <c r="CV37" s="282" t="str">
        <f ca="true">+IF(OFFSET('Sanitation Data'!$F$29,0,10*ROW('Sanitation Data'!F31))="","",OFFSET('Sanitation Data'!$F$29,0,10*ROW('Sanitation Data'!F31)))</f>
        <v/>
      </c>
      <c r="CW37" s="282" t="str">
        <f ca="true">+IF(OFFSET('Sanitation Data'!$F$30,0,10*ROW('Sanitation Data'!F31))="","",OFFSET('Sanitation Data'!$F$30,0,10*ROW('Sanitation Data'!F31)))</f>
        <v/>
      </c>
      <c r="CX37" s="282" t="str">
        <f ca="true">+IF(OFFSET('Sanitation Data'!$F$31,0,10*ROW('Sanitation Data'!F31))="","",OFFSET('Sanitation Data'!$F$31,0,10*ROW('Sanitation Data'!F31)))</f>
        <v/>
      </c>
      <c r="CY37" s="282" t="str">
        <f ca="true">+IF(OFFSET('Sanitation Data'!$F$32,0,10*ROW('Sanitation Data'!F31))="","",OFFSET('Sanitation Data'!$F$32,0,10*ROW('Sanitation Data'!F31)))</f>
        <v/>
      </c>
      <c r="CZ37" s="282" t="str">
        <f ca="true">+IF(OFFSET('Sanitation Data'!$G$28,0,10*ROW('Sanitation Data'!G31))="","",OFFSET('Sanitation Data'!$G$28,0,10*ROW('Sanitation Data'!G31)))</f>
        <v/>
      </c>
      <c r="DA37" s="282" t="str">
        <f ca="true">+IF(OFFSET('Sanitation Data'!$G$29,0,10*ROW('Sanitation Data'!G31))="","",OFFSET('Sanitation Data'!$G$29,0,10*ROW('Sanitation Data'!G31)))</f>
        <v/>
      </c>
      <c r="DB37" s="282" t="str">
        <f ca="true">+IF(OFFSET('Sanitation Data'!$G$30,0,10*ROW('Sanitation Data'!G31))="","",OFFSET('Sanitation Data'!$G$30,0,10*ROW('Sanitation Data'!G31)))</f>
        <v/>
      </c>
      <c r="DC37" s="282" t="str">
        <f ca="true">+IF(OFFSET('Sanitation Data'!$G$31,0,10*ROW('Sanitation Data'!G31))="","",OFFSET('Sanitation Data'!$G$31,0,10*ROW('Sanitation Data'!G31)))</f>
        <v/>
      </c>
      <c r="DD37" s="282" t="str">
        <f ca="true">+IF(OFFSET('Sanitation Data'!$G$32,0,10*ROW('Sanitation Data'!G31))="","",OFFSET('Sanitation Data'!$G$32,0,10*ROW('Sanitation Data'!G31)))</f>
        <v/>
      </c>
      <c r="DE37" s="282" t="str">
        <f ca="true">+IF(OFFSET('Sanitation Data'!$H$28,0,10*ROW('Sanitation Data'!H31))="","",OFFSET('Sanitation Data'!$H$28,0,10*ROW('Sanitation Data'!H31)))</f>
        <v/>
      </c>
      <c r="DF37" s="282" t="str">
        <f ca="true">+IF(OFFSET('Sanitation Data'!$H$29,0,10*ROW('Sanitation Data'!H31))="","",OFFSET('Sanitation Data'!$H$29,0,10*ROW('Sanitation Data'!H31)))</f>
        <v/>
      </c>
      <c r="DG37" s="282" t="str">
        <f ca="true">+IF(OFFSET('Sanitation Data'!$H$30,0,10*ROW('Sanitation Data'!H31))="","",OFFSET('Sanitation Data'!$H$30,0,10*ROW('Sanitation Data'!H31)))</f>
        <v/>
      </c>
      <c r="DH37" s="282" t="str">
        <f ca="true">+IF(OFFSET('Sanitation Data'!$H$31,0,10*ROW('Sanitation Data'!H31))="","",OFFSET('Sanitation Data'!$H$31,0,10*ROW('Sanitation Data'!H31)))</f>
        <v/>
      </c>
      <c r="DI37" s="282" t="str">
        <f ca="true">+IF(OFFSET('Sanitation Data'!$H$32,0,10*ROW('Sanitation Data'!H31))="","",OFFSET('Sanitation Data'!$H$32,0,10*ROW('Sanitation Data'!H31)))</f>
        <v/>
      </c>
      <c r="DJ37" s="282" t="str">
        <f ca="true">+IF(OFFSET('Sanitation Data'!$I$28,0,10*ROW('Sanitation Data'!I31))="","",OFFSET('Sanitation Data'!$I$28,0,10*ROW('Sanitation Data'!I31)))</f>
        <v/>
      </c>
      <c r="DK37" s="282" t="str">
        <f ca="true">+IF(OFFSET('Sanitation Data'!$I$29,0,10*ROW('Sanitation Data'!I31))="","",OFFSET('Sanitation Data'!$I$29,0,10*ROW('Sanitation Data'!I31)))</f>
        <v/>
      </c>
      <c r="DL37" s="282" t="str">
        <f ca="true">+IF(OFFSET('Sanitation Data'!$I$30,0,10*ROW('Sanitation Data'!I31))="","",OFFSET('Sanitation Data'!$I$30,0,10*ROW('Sanitation Data'!I31)))</f>
        <v/>
      </c>
      <c r="DM37" s="282" t="str">
        <f ca="true">+IF(OFFSET('Sanitation Data'!$I$31,0,10*ROW('Sanitation Data'!I31))="","",OFFSET('Sanitation Data'!$I$31,0,10*ROW('Sanitation Data'!I31)))</f>
        <v/>
      </c>
      <c r="DN37" s="282" t="str">
        <f ca="true">+IF(OFFSET('Sanitation Data'!$I$32,0,10*ROW('Sanitation Data'!I31))="","",OFFSET('Sanitation Data'!$I$32,0,10*ROW('Sanitation Data'!I31)))</f>
        <v/>
      </c>
      <c r="DO37" s="282" t="str">
        <f ca="true">+IF(OFFSET('Hygiene Data'!$D$11,0,10*ROW('Hygiene Data'!D31))="","",OFFSET('Hygiene Data'!$D$11,0,10*ROW('Hygiene Data'!D31)))</f>
        <v/>
      </c>
      <c r="DP37" s="282" t="str">
        <f ca="true">+IF(OFFSET('Hygiene Data'!$D$12,0,10*ROW('Hygiene Data'!D31))="","",OFFSET('Hygiene Data'!$D$12,0,10*ROW('Hygiene Data'!D31)))</f>
        <v/>
      </c>
      <c r="DQ37" s="282" t="str">
        <f ca="true">+IF(OFFSET('Hygiene Data'!$D$13,0,10*ROW('Hygiene Data'!D31))="","",OFFSET('Hygiene Data'!$D$13,0,10*ROW('Hygiene Data'!D31)))</f>
        <v/>
      </c>
      <c r="DR37" s="282" t="str">
        <f ca="true">+IF(OFFSET('Hygiene Data'!$E$11,0,10*ROW('Hygiene Data'!E31))="","",OFFSET('Hygiene Data'!$E$11,0,10*ROW('Hygiene Data'!E31)))</f>
        <v/>
      </c>
      <c r="DS37" s="282" t="str">
        <f ca="true">+IF(OFFSET('Hygiene Data'!$E$12,0,10*ROW('Hygiene Data'!E31))="","",OFFSET('Hygiene Data'!$E$12,0,10*ROW('Hygiene Data'!E31)))</f>
        <v/>
      </c>
      <c r="DT37" s="282" t="str">
        <f ca="true">+IF(OFFSET('Hygiene Data'!$E$13,0,10*ROW('Hygiene Data'!E31))="","",OFFSET('Hygiene Data'!$E$13,0,10*ROW('Hygiene Data'!E31)))</f>
        <v/>
      </c>
      <c r="DU37" s="282" t="str">
        <f ca="true">+IF(OFFSET('Hygiene Data'!$F$11,0,10*ROW('Hygiene Data'!F31))="","",OFFSET('Hygiene Data'!$F$11,0,10*ROW('Hygiene Data'!F31)))</f>
        <v/>
      </c>
      <c r="DV37" s="282" t="str">
        <f ca="true">+IF(OFFSET('Hygiene Data'!$F$12,0,10*ROW('Hygiene Data'!F31))="","",OFFSET('Hygiene Data'!$F$12,0,10*ROW('Hygiene Data'!F31)))</f>
        <v/>
      </c>
      <c r="DW37" s="282" t="str">
        <f ca="true">+IF(OFFSET('Hygiene Data'!$F$13,0,10*ROW('Hygiene Data'!F31))="","",OFFSET('Hygiene Data'!$F$13,0,10*ROW('Hygiene Data'!F31)))</f>
        <v/>
      </c>
      <c r="DX37" s="282" t="str">
        <f ca="true">+IF(OFFSET('Hygiene Data'!$G$11,0,10*ROW('Hygiene Data'!G31))="","",OFFSET('Hygiene Data'!$G$11,0,10*ROW('Hygiene Data'!G31)))</f>
        <v/>
      </c>
      <c r="DY37" s="282" t="str">
        <f ca="true">+IF(OFFSET('Hygiene Data'!$G$12,0,10*ROW('Hygiene Data'!G31))="","",OFFSET('Hygiene Data'!$G$12,0,10*ROW('Hygiene Data'!G31)))</f>
        <v/>
      </c>
      <c r="DZ37" s="282" t="str">
        <f ca="true">+IF(OFFSET('Hygiene Data'!$G$13,0,10*ROW('Hygiene Data'!G31))="","",OFFSET('Hygiene Data'!$G$13,0,10*ROW('Hygiene Data'!G31)))</f>
        <v/>
      </c>
      <c r="EA37" s="282" t="str">
        <f ca="true">+IF(OFFSET('Hygiene Data'!$H$11,0,10*ROW('Hygiene Data'!H31))="","",OFFSET('Hygiene Data'!$H$11,0,10*ROW('Hygiene Data'!H31)))</f>
        <v/>
      </c>
      <c r="EB37" s="282" t="str">
        <f ca="true">+IF(OFFSET('Hygiene Data'!$H$12,0,10*ROW('Hygiene Data'!H31))="","",OFFSET('Hygiene Data'!$H$12,0,10*ROW('Hygiene Data'!H31)))</f>
        <v/>
      </c>
      <c r="EC37" s="282" t="str">
        <f ca="true">+IF(OFFSET('Hygiene Data'!$H$13,0,10*ROW('Hygiene Data'!H31))="","",OFFSET('Hygiene Data'!$H$13,0,10*ROW('Hygiene Data'!H31)))</f>
        <v/>
      </c>
      <c r="ED37" s="282" t="str">
        <f ca="true">+IF(OFFSET('Hygiene Data'!$I$11,0,10*ROW('Hygiene Data'!I31))="","",OFFSET('Hygiene Data'!$I$11,0,10*ROW('Hygiene Data'!I31)))</f>
        <v/>
      </c>
      <c r="EE37" s="282" t="str">
        <f ca="true">+IF(OFFSET('Hygiene Data'!$I$12,0,10*ROW('Hygiene Data'!I31))="","",OFFSET('Hygiene Data'!$I$12,0,10*ROW('Hygiene Data'!I31)))</f>
        <v/>
      </c>
      <c r="EF37" s="282"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38" t="str">
        <f t="shared" ca="true" si="0"/>
        <v/>
      </c>
      <c r="D38" s="96"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6"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6"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6"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6"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6"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6"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6"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6"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6"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6"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6"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6"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6"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6"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6"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6"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6"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7"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7"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7"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7"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7"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7"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7"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7"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7"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7"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7"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7"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7"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7"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7"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7"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7"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7"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7"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7"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7"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7"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7"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7"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7"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7"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7"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7"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7"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7"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8"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8"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8"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8"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8"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8"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8"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8"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8"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8"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8"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8"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8"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8"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8"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8"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8"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8"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82"/>
      <c r="BS38" s="282" t="str">
        <f ca="true">+IF(OFFSET('Water Data'!$D$27,0,10*ROW('Water Data'!D32))="","",OFFSET('Water Data'!$D$27,0,10*ROW('Water Data'!D32)))</f>
        <v/>
      </c>
      <c r="BT38" s="282" t="str">
        <f ca="true">+IF(OFFSET('Water Data'!$D$28,0,10*ROW('Water Data'!D32))="","",OFFSET('Water Data'!$D$28,0,10*ROW('Water Data'!D32)))</f>
        <v/>
      </c>
      <c r="BU38" s="282" t="str">
        <f ca="true">+IF(OFFSET('Water Data'!$D$29,0,10*ROW('Water Data'!D32))="","",OFFSET('Water Data'!$D$29,0,10*ROW('Water Data'!D32)))</f>
        <v/>
      </c>
      <c r="BV38" s="282" t="str">
        <f ca="true">+IF(OFFSET('Water Data'!$E$27,0,10*ROW('Water Data'!E32))="","",OFFSET('Water Data'!$E$27,0,10*ROW('Water Data'!E32)))</f>
        <v/>
      </c>
      <c r="BW38" s="282" t="str">
        <f ca="true">+IF(OFFSET('Water Data'!$E$28,0,10*ROW('Water Data'!E32))="","",OFFSET('Water Data'!$E$28,0,10*ROW('Water Data'!E32)))</f>
        <v/>
      </c>
      <c r="BX38" s="282" t="str">
        <f ca="true">+IF(OFFSET('Water Data'!$E$29,0,10*ROW('Water Data'!E32))="","",OFFSET('Water Data'!$E$29,0,10*ROW('Water Data'!E32)))</f>
        <v/>
      </c>
      <c r="BY38" s="282" t="str">
        <f ca="true">+IF(OFFSET('Water Data'!$F$27,0,10*ROW('Water Data'!F32))="","",OFFSET('Water Data'!$F$27,0,10*ROW('Water Data'!F32)))</f>
        <v/>
      </c>
      <c r="BZ38" s="282" t="str">
        <f ca="true">+IF(OFFSET('Water Data'!$F$28,0,10*ROW('Water Data'!F32))="","",OFFSET('Water Data'!$F$28,0,10*ROW('Water Data'!F32)))</f>
        <v/>
      </c>
      <c r="CA38" s="282" t="str">
        <f ca="true">+IF(OFFSET('Water Data'!$F$29,0,10*ROW('Water Data'!F32))="","",OFFSET('Water Data'!$F$29,0,10*ROW('Water Data'!F32)))</f>
        <v/>
      </c>
      <c r="CB38" s="282" t="str">
        <f ca="true">+IF(OFFSET('Water Data'!$G$27,0,10*ROW('Water Data'!G32))="","",OFFSET('Water Data'!$G$27,0,10*ROW('Water Data'!G32)))</f>
        <v/>
      </c>
      <c r="CC38" s="282" t="str">
        <f ca="true">+IF(OFFSET('Water Data'!$G$28,0,10*ROW('Water Data'!G32))="","",OFFSET('Water Data'!$G$28,0,10*ROW('Water Data'!G32)))</f>
        <v/>
      </c>
      <c r="CD38" s="282" t="str">
        <f ca="true">+IF(OFFSET('Water Data'!$G$29,0,10*ROW('Water Data'!G32))="","",OFFSET('Water Data'!$G$29,0,10*ROW('Water Data'!G32)))</f>
        <v/>
      </c>
      <c r="CE38" s="282" t="str">
        <f ca="true">+IF(OFFSET('Water Data'!$H$27,0,10*ROW('Water Data'!H32))="","",OFFSET('Water Data'!$H$27,0,10*ROW('Water Data'!H32)))</f>
        <v/>
      </c>
      <c r="CF38" s="282" t="str">
        <f ca="true">+IF(OFFSET('Water Data'!$H$28,0,10*ROW('Water Data'!H32))="","",OFFSET('Water Data'!$H$28,0,10*ROW('Water Data'!H32)))</f>
        <v/>
      </c>
      <c r="CG38" s="282" t="str">
        <f ca="true">+IF(OFFSET('Water Data'!$H$29,0,10*ROW('Water Data'!H32))="","",OFFSET('Water Data'!$H$29,0,10*ROW('Water Data'!H32)))</f>
        <v/>
      </c>
      <c r="CH38" s="282" t="str">
        <f ca="true">+IF(OFFSET('Water Data'!$I$27,0,10*ROW('Water Data'!I32))="","",OFFSET('Water Data'!$I$27,0,10*ROW('Water Data'!I32)))</f>
        <v/>
      </c>
      <c r="CI38" s="282" t="str">
        <f ca="true">+IF(OFFSET('Water Data'!$I$28,0,10*ROW('Water Data'!I32))="","",OFFSET('Water Data'!$I$28,0,10*ROW('Water Data'!I32)))</f>
        <v/>
      </c>
      <c r="CJ38" s="282" t="str">
        <f ca="true">+IF(OFFSET('Water Data'!$I$29,0,10*ROW('Water Data'!I32))="","",OFFSET('Water Data'!$I$29,0,10*ROW('Water Data'!I32)))</f>
        <v/>
      </c>
      <c r="CK38" s="282" t="str">
        <f ca="true">+IF(OFFSET('Sanitation Data'!$D$28,0,10*ROW('Sanitation Data'!D32))="","",OFFSET('Sanitation Data'!$D$28,0,10*ROW('Sanitation Data'!D32)))</f>
        <v/>
      </c>
      <c r="CL38" s="282" t="str">
        <f ca="true">+IF(OFFSET('Sanitation Data'!$D$29,0,10*ROW('Sanitation Data'!D32))="","",OFFSET('Sanitation Data'!$D$29,0,10*ROW('Sanitation Data'!D32)))</f>
        <v/>
      </c>
      <c r="CM38" s="282" t="str">
        <f ca="true">+IF(OFFSET('Sanitation Data'!$D$30,0,10*ROW('Sanitation Data'!D32))="","",OFFSET('Sanitation Data'!$D$30,0,10*ROW('Sanitation Data'!D32)))</f>
        <v/>
      </c>
      <c r="CN38" s="282" t="str">
        <f ca="true">+IF(OFFSET('Sanitation Data'!$D$31,0,10*ROW('Sanitation Data'!D32))="","",OFFSET('Sanitation Data'!$D$31,0,10*ROW('Sanitation Data'!D32)))</f>
        <v/>
      </c>
      <c r="CO38" s="282" t="str">
        <f ca="true">+IF(OFFSET('Sanitation Data'!$D$32,0,10*ROW('Sanitation Data'!D32))="","",OFFSET('Sanitation Data'!$D$32,0,10*ROW('Sanitation Data'!D32)))</f>
        <v/>
      </c>
      <c r="CP38" s="282" t="str">
        <f ca="true">+IF(OFFSET('Sanitation Data'!$E$28,0,10*ROW('Sanitation Data'!E32))="","",OFFSET('Sanitation Data'!$E$28,0,10*ROW('Sanitation Data'!E32)))</f>
        <v/>
      </c>
      <c r="CQ38" s="282" t="str">
        <f ca="true">+IF(OFFSET('Sanitation Data'!$E$29,0,10*ROW('Sanitation Data'!E32))="","",OFFSET('Sanitation Data'!$E$29,0,10*ROW('Sanitation Data'!E32)))</f>
        <v/>
      </c>
      <c r="CR38" s="282" t="str">
        <f ca="true">+IF(OFFSET('Sanitation Data'!$E$30,0,10*ROW('Sanitation Data'!E32))="","",OFFSET('Sanitation Data'!$E$30,0,10*ROW('Sanitation Data'!E32)))</f>
        <v/>
      </c>
      <c r="CS38" s="282" t="str">
        <f ca="true">+IF(OFFSET('Sanitation Data'!$E$31,0,10*ROW('Sanitation Data'!E32))="","",OFFSET('Sanitation Data'!$E$31,0,10*ROW('Sanitation Data'!E32)))</f>
        <v/>
      </c>
      <c r="CT38" s="282" t="str">
        <f ca="true">+IF(OFFSET('Sanitation Data'!$E$32,0,10*ROW('Sanitation Data'!E32))="","",OFFSET('Sanitation Data'!$E$32,0,10*ROW('Sanitation Data'!E32)))</f>
        <v/>
      </c>
      <c r="CU38" s="282" t="str">
        <f ca="true">+IF(OFFSET('Sanitation Data'!$F$28,0,10*ROW('Sanitation Data'!F32))="","",OFFSET('Sanitation Data'!$F$28,0,10*ROW('Sanitation Data'!F32)))</f>
        <v/>
      </c>
      <c r="CV38" s="282" t="str">
        <f ca="true">+IF(OFFSET('Sanitation Data'!$F$29,0,10*ROW('Sanitation Data'!F32))="","",OFFSET('Sanitation Data'!$F$29,0,10*ROW('Sanitation Data'!F32)))</f>
        <v/>
      </c>
      <c r="CW38" s="282" t="str">
        <f ca="true">+IF(OFFSET('Sanitation Data'!$F$30,0,10*ROW('Sanitation Data'!F32))="","",OFFSET('Sanitation Data'!$F$30,0,10*ROW('Sanitation Data'!F32)))</f>
        <v/>
      </c>
      <c r="CX38" s="282" t="str">
        <f ca="true">+IF(OFFSET('Sanitation Data'!$F$31,0,10*ROW('Sanitation Data'!F32))="","",OFFSET('Sanitation Data'!$F$31,0,10*ROW('Sanitation Data'!F32)))</f>
        <v/>
      </c>
      <c r="CY38" s="282" t="str">
        <f ca="true">+IF(OFFSET('Sanitation Data'!$F$32,0,10*ROW('Sanitation Data'!F32))="","",OFFSET('Sanitation Data'!$F$32,0,10*ROW('Sanitation Data'!F32)))</f>
        <v/>
      </c>
      <c r="CZ38" s="282" t="str">
        <f ca="true">+IF(OFFSET('Sanitation Data'!$G$28,0,10*ROW('Sanitation Data'!G32))="","",OFFSET('Sanitation Data'!$G$28,0,10*ROW('Sanitation Data'!G32)))</f>
        <v/>
      </c>
      <c r="DA38" s="282" t="str">
        <f ca="true">+IF(OFFSET('Sanitation Data'!$G$29,0,10*ROW('Sanitation Data'!G32))="","",OFFSET('Sanitation Data'!$G$29,0,10*ROW('Sanitation Data'!G32)))</f>
        <v/>
      </c>
      <c r="DB38" s="282" t="str">
        <f ca="true">+IF(OFFSET('Sanitation Data'!$G$30,0,10*ROW('Sanitation Data'!G32))="","",OFFSET('Sanitation Data'!$G$30,0,10*ROW('Sanitation Data'!G32)))</f>
        <v/>
      </c>
      <c r="DC38" s="282" t="str">
        <f ca="true">+IF(OFFSET('Sanitation Data'!$G$31,0,10*ROW('Sanitation Data'!G32))="","",OFFSET('Sanitation Data'!$G$31,0,10*ROW('Sanitation Data'!G32)))</f>
        <v/>
      </c>
      <c r="DD38" s="282" t="str">
        <f ca="true">+IF(OFFSET('Sanitation Data'!$G$32,0,10*ROW('Sanitation Data'!G32))="","",OFFSET('Sanitation Data'!$G$32,0,10*ROW('Sanitation Data'!G32)))</f>
        <v/>
      </c>
      <c r="DE38" s="282" t="str">
        <f ca="true">+IF(OFFSET('Sanitation Data'!$H$28,0,10*ROW('Sanitation Data'!H32))="","",OFFSET('Sanitation Data'!$H$28,0,10*ROW('Sanitation Data'!H32)))</f>
        <v/>
      </c>
      <c r="DF38" s="282" t="str">
        <f ca="true">+IF(OFFSET('Sanitation Data'!$H$29,0,10*ROW('Sanitation Data'!H32))="","",OFFSET('Sanitation Data'!$H$29,0,10*ROW('Sanitation Data'!H32)))</f>
        <v/>
      </c>
      <c r="DG38" s="282" t="str">
        <f ca="true">+IF(OFFSET('Sanitation Data'!$H$30,0,10*ROW('Sanitation Data'!H32))="","",OFFSET('Sanitation Data'!$H$30,0,10*ROW('Sanitation Data'!H32)))</f>
        <v/>
      </c>
      <c r="DH38" s="282" t="str">
        <f ca="true">+IF(OFFSET('Sanitation Data'!$H$31,0,10*ROW('Sanitation Data'!H32))="","",OFFSET('Sanitation Data'!$H$31,0,10*ROW('Sanitation Data'!H32)))</f>
        <v/>
      </c>
      <c r="DI38" s="282" t="str">
        <f ca="true">+IF(OFFSET('Sanitation Data'!$H$32,0,10*ROW('Sanitation Data'!H32))="","",OFFSET('Sanitation Data'!$H$32,0,10*ROW('Sanitation Data'!H32)))</f>
        <v/>
      </c>
      <c r="DJ38" s="282" t="str">
        <f ca="true">+IF(OFFSET('Sanitation Data'!$I$28,0,10*ROW('Sanitation Data'!I32))="","",OFFSET('Sanitation Data'!$I$28,0,10*ROW('Sanitation Data'!I32)))</f>
        <v/>
      </c>
      <c r="DK38" s="282" t="str">
        <f ca="true">+IF(OFFSET('Sanitation Data'!$I$29,0,10*ROW('Sanitation Data'!I32))="","",OFFSET('Sanitation Data'!$I$29,0,10*ROW('Sanitation Data'!I32)))</f>
        <v/>
      </c>
      <c r="DL38" s="282" t="str">
        <f ca="true">+IF(OFFSET('Sanitation Data'!$I$30,0,10*ROW('Sanitation Data'!I32))="","",OFFSET('Sanitation Data'!$I$30,0,10*ROW('Sanitation Data'!I32)))</f>
        <v/>
      </c>
      <c r="DM38" s="282" t="str">
        <f ca="true">+IF(OFFSET('Sanitation Data'!$I$31,0,10*ROW('Sanitation Data'!I32))="","",OFFSET('Sanitation Data'!$I$31,0,10*ROW('Sanitation Data'!I32)))</f>
        <v/>
      </c>
      <c r="DN38" s="282" t="str">
        <f ca="true">+IF(OFFSET('Sanitation Data'!$I$32,0,10*ROW('Sanitation Data'!I32))="","",OFFSET('Sanitation Data'!$I$32,0,10*ROW('Sanitation Data'!I32)))</f>
        <v/>
      </c>
      <c r="DO38" s="282" t="str">
        <f ca="true">+IF(OFFSET('Hygiene Data'!$D$11,0,10*ROW('Hygiene Data'!D32))="","",OFFSET('Hygiene Data'!$D$11,0,10*ROW('Hygiene Data'!D32)))</f>
        <v/>
      </c>
      <c r="DP38" s="282" t="str">
        <f ca="true">+IF(OFFSET('Hygiene Data'!$D$12,0,10*ROW('Hygiene Data'!D32))="","",OFFSET('Hygiene Data'!$D$12,0,10*ROW('Hygiene Data'!D32)))</f>
        <v/>
      </c>
      <c r="DQ38" s="282" t="str">
        <f ca="true">+IF(OFFSET('Hygiene Data'!$D$13,0,10*ROW('Hygiene Data'!D32))="","",OFFSET('Hygiene Data'!$D$13,0,10*ROW('Hygiene Data'!D32)))</f>
        <v/>
      </c>
      <c r="DR38" s="282" t="str">
        <f ca="true">+IF(OFFSET('Hygiene Data'!$E$11,0,10*ROW('Hygiene Data'!E32))="","",OFFSET('Hygiene Data'!$E$11,0,10*ROW('Hygiene Data'!E32)))</f>
        <v/>
      </c>
      <c r="DS38" s="282" t="str">
        <f ca="true">+IF(OFFSET('Hygiene Data'!$E$12,0,10*ROW('Hygiene Data'!E32))="","",OFFSET('Hygiene Data'!$E$12,0,10*ROW('Hygiene Data'!E32)))</f>
        <v/>
      </c>
      <c r="DT38" s="282" t="str">
        <f ca="true">+IF(OFFSET('Hygiene Data'!$E$13,0,10*ROW('Hygiene Data'!E32))="","",OFFSET('Hygiene Data'!$E$13,0,10*ROW('Hygiene Data'!E32)))</f>
        <v/>
      </c>
      <c r="DU38" s="282" t="str">
        <f ca="true">+IF(OFFSET('Hygiene Data'!$F$11,0,10*ROW('Hygiene Data'!F32))="","",OFFSET('Hygiene Data'!$F$11,0,10*ROW('Hygiene Data'!F32)))</f>
        <v/>
      </c>
      <c r="DV38" s="282" t="str">
        <f ca="true">+IF(OFFSET('Hygiene Data'!$F$12,0,10*ROW('Hygiene Data'!F32))="","",OFFSET('Hygiene Data'!$F$12,0,10*ROW('Hygiene Data'!F32)))</f>
        <v/>
      </c>
      <c r="DW38" s="282" t="str">
        <f ca="true">+IF(OFFSET('Hygiene Data'!$F$13,0,10*ROW('Hygiene Data'!F32))="","",OFFSET('Hygiene Data'!$F$13,0,10*ROW('Hygiene Data'!F32)))</f>
        <v/>
      </c>
      <c r="DX38" s="282" t="str">
        <f ca="true">+IF(OFFSET('Hygiene Data'!$G$11,0,10*ROW('Hygiene Data'!G32))="","",OFFSET('Hygiene Data'!$G$11,0,10*ROW('Hygiene Data'!G32)))</f>
        <v/>
      </c>
      <c r="DY38" s="282" t="str">
        <f ca="true">+IF(OFFSET('Hygiene Data'!$G$12,0,10*ROW('Hygiene Data'!G32))="","",OFFSET('Hygiene Data'!$G$12,0,10*ROW('Hygiene Data'!G32)))</f>
        <v/>
      </c>
      <c r="DZ38" s="282" t="str">
        <f ca="true">+IF(OFFSET('Hygiene Data'!$G$13,0,10*ROW('Hygiene Data'!G32))="","",OFFSET('Hygiene Data'!$G$13,0,10*ROW('Hygiene Data'!G32)))</f>
        <v/>
      </c>
      <c r="EA38" s="282" t="str">
        <f ca="true">+IF(OFFSET('Hygiene Data'!$H$11,0,10*ROW('Hygiene Data'!H32))="","",OFFSET('Hygiene Data'!$H$11,0,10*ROW('Hygiene Data'!H32)))</f>
        <v/>
      </c>
      <c r="EB38" s="282" t="str">
        <f ca="true">+IF(OFFSET('Hygiene Data'!$H$12,0,10*ROW('Hygiene Data'!H32))="","",OFFSET('Hygiene Data'!$H$12,0,10*ROW('Hygiene Data'!H32)))</f>
        <v/>
      </c>
      <c r="EC38" s="282" t="str">
        <f ca="true">+IF(OFFSET('Hygiene Data'!$H$13,0,10*ROW('Hygiene Data'!H32))="","",OFFSET('Hygiene Data'!$H$13,0,10*ROW('Hygiene Data'!H32)))</f>
        <v/>
      </c>
      <c r="ED38" s="282" t="str">
        <f ca="true">+IF(OFFSET('Hygiene Data'!$I$11,0,10*ROW('Hygiene Data'!I32))="","",OFFSET('Hygiene Data'!$I$11,0,10*ROW('Hygiene Data'!I32)))</f>
        <v/>
      </c>
      <c r="EE38" s="282" t="str">
        <f ca="true">+IF(OFFSET('Hygiene Data'!$I$12,0,10*ROW('Hygiene Data'!I32))="","",OFFSET('Hygiene Data'!$I$12,0,10*ROW('Hygiene Data'!I32)))</f>
        <v/>
      </c>
      <c r="EF38" s="282"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38" t="str">
        <f t="shared" ca="true" si="0"/>
        <v/>
      </c>
      <c r="D39" s="96"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6"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6"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6"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6"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6"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6"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6"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6"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6"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6"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6"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6"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6"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6"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6"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6"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6"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7"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7"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7"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7"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7"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7"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7"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7"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7"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7"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7"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7"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7"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7"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7"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7"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7"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7"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7"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7"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7"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7"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7"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7"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7"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7"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7"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7"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7"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7"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8"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8"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8"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8"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8"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8"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8"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8"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8"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8"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8"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8"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8"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8"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8"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8"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8"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8"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82"/>
      <c r="BS39" s="282" t="str">
        <f ca="true">+IF(OFFSET('Water Data'!$D$27,0,10*ROW('Water Data'!D33))="","",OFFSET('Water Data'!$D$27,0,10*ROW('Water Data'!D33)))</f>
        <v/>
      </c>
      <c r="BT39" s="282" t="str">
        <f ca="true">+IF(OFFSET('Water Data'!$D$28,0,10*ROW('Water Data'!D33))="","",OFFSET('Water Data'!$D$28,0,10*ROW('Water Data'!D33)))</f>
        <v/>
      </c>
      <c r="BU39" s="282" t="str">
        <f ca="true">+IF(OFFSET('Water Data'!$D$29,0,10*ROW('Water Data'!D33))="","",OFFSET('Water Data'!$D$29,0,10*ROW('Water Data'!D33)))</f>
        <v/>
      </c>
      <c r="BV39" s="282" t="str">
        <f ca="true">+IF(OFFSET('Water Data'!$E$27,0,10*ROW('Water Data'!E33))="","",OFFSET('Water Data'!$E$27,0,10*ROW('Water Data'!E33)))</f>
        <v/>
      </c>
      <c r="BW39" s="282" t="str">
        <f ca="true">+IF(OFFSET('Water Data'!$E$28,0,10*ROW('Water Data'!E33))="","",OFFSET('Water Data'!$E$28,0,10*ROW('Water Data'!E33)))</f>
        <v/>
      </c>
      <c r="BX39" s="282" t="str">
        <f ca="true">+IF(OFFSET('Water Data'!$E$29,0,10*ROW('Water Data'!E33))="","",OFFSET('Water Data'!$E$29,0,10*ROW('Water Data'!E33)))</f>
        <v/>
      </c>
      <c r="BY39" s="282" t="str">
        <f ca="true">+IF(OFFSET('Water Data'!$F$27,0,10*ROW('Water Data'!F33))="","",OFFSET('Water Data'!$F$27,0,10*ROW('Water Data'!F33)))</f>
        <v/>
      </c>
      <c r="BZ39" s="282" t="str">
        <f ca="true">+IF(OFFSET('Water Data'!$F$28,0,10*ROW('Water Data'!F33))="","",OFFSET('Water Data'!$F$28,0,10*ROW('Water Data'!F33)))</f>
        <v/>
      </c>
      <c r="CA39" s="282" t="str">
        <f ca="true">+IF(OFFSET('Water Data'!$F$29,0,10*ROW('Water Data'!F33))="","",OFFSET('Water Data'!$F$29,0,10*ROW('Water Data'!F33)))</f>
        <v/>
      </c>
      <c r="CB39" s="282" t="str">
        <f ca="true">+IF(OFFSET('Water Data'!$G$27,0,10*ROW('Water Data'!G33))="","",OFFSET('Water Data'!$G$27,0,10*ROW('Water Data'!G33)))</f>
        <v/>
      </c>
      <c r="CC39" s="282" t="str">
        <f ca="true">+IF(OFFSET('Water Data'!$G$28,0,10*ROW('Water Data'!G33))="","",OFFSET('Water Data'!$G$28,0,10*ROW('Water Data'!G33)))</f>
        <v/>
      </c>
      <c r="CD39" s="282" t="str">
        <f ca="true">+IF(OFFSET('Water Data'!$G$29,0,10*ROW('Water Data'!G33))="","",OFFSET('Water Data'!$G$29,0,10*ROW('Water Data'!G33)))</f>
        <v/>
      </c>
      <c r="CE39" s="282" t="str">
        <f ca="true">+IF(OFFSET('Water Data'!$H$27,0,10*ROW('Water Data'!H33))="","",OFFSET('Water Data'!$H$27,0,10*ROW('Water Data'!H33)))</f>
        <v/>
      </c>
      <c r="CF39" s="282" t="str">
        <f ca="true">+IF(OFFSET('Water Data'!$H$28,0,10*ROW('Water Data'!H33))="","",OFFSET('Water Data'!$H$28,0,10*ROW('Water Data'!H33)))</f>
        <v/>
      </c>
      <c r="CG39" s="282" t="str">
        <f ca="true">+IF(OFFSET('Water Data'!$H$29,0,10*ROW('Water Data'!H33))="","",OFFSET('Water Data'!$H$29,0,10*ROW('Water Data'!H33)))</f>
        <v/>
      </c>
      <c r="CH39" s="282" t="str">
        <f ca="true">+IF(OFFSET('Water Data'!$I$27,0,10*ROW('Water Data'!I33))="","",OFFSET('Water Data'!$I$27,0,10*ROW('Water Data'!I33)))</f>
        <v/>
      </c>
      <c r="CI39" s="282" t="str">
        <f ca="true">+IF(OFFSET('Water Data'!$I$28,0,10*ROW('Water Data'!I33))="","",OFFSET('Water Data'!$I$28,0,10*ROW('Water Data'!I33)))</f>
        <v/>
      </c>
      <c r="CJ39" s="282" t="str">
        <f ca="true">+IF(OFFSET('Water Data'!$I$29,0,10*ROW('Water Data'!I33))="","",OFFSET('Water Data'!$I$29,0,10*ROW('Water Data'!I33)))</f>
        <v/>
      </c>
      <c r="CK39" s="282" t="str">
        <f ca="true">+IF(OFFSET('Sanitation Data'!$D$28,0,10*ROW('Sanitation Data'!D33))="","",OFFSET('Sanitation Data'!$D$28,0,10*ROW('Sanitation Data'!D33)))</f>
        <v/>
      </c>
      <c r="CL39" s="282" t="str">
        <f ca="true">+IF(OFFSET('Sanitation Data'!$D$29,0,10*ROW('Sanitation Data'!D33))="","",OFFSET('Sanitation Data'!$D$29,0,10*ROW('Sanitation Data'!D33)))</f>
        <v/>
      </c>
      <c r="CM39" s="282" t="str">
        <f ca="true">+IF(OFFSET('Sanitation Data'!$D$30,0,10*ROW('Sanitation Data'!D33))="","",OFFSET('Sanitation Data'!$D$30,0,10*ROW('Sanitation Data'!D33)))</f>
        <v/>
      </c>
      <c r="CN39" s="282" t="str">
        <f ca="true">+IF(OFFSET('Sanitation Data'!$D$31,0,10*ROW('Sanitation Data'!D33))="","",OFFSET('Sanitation Data'!$D$31,0,10*ROW('Sanitation Data'!D33)))</f>
        <v/>
      </c>
      <c r="CO39" s="282" t="str">
        <f ca="true">+IF(OFFSET('Sanitation Data'!$D$32,0,10*ROW('Sanitation Data'!D33))="","",OFFSET('Sanitation Data'!$D$32,0,10*ROW('Sanitation Data'!D33)))</f>
        <v/>
      </c>
      <c r="CP39" s="282" t="str">
        <f ca="true">+IF(OFFSET('Sanitation Data'!$E$28,0,10*ROW('Sanitation Data'!E33))="","",OFFSET('Sanitation Data'!$E$28,0,10*ROW('Sanitation Data'!E33)))</f>
        <v/>
      </c>
      <c r="CQ39" s="282" t="str">
        <f ca="true">+IF(OFFSET('Sanitation Data'!$E$29,0,10*ROW('Sanitation Data'!E33))="","",OFFSET('Sanitation Data'!$E$29,0,10*ROW('Sanitation Data'!E33)))</f>
        <v/>
      </c>
      <c r="CR39" s="282" t="str">
        <f ca="true">+IF(OFFSET('Sanitation Data'!$E$30,0,10*ROW('Sanitation Data'!E33))="","",OFFSET('Sanitation Data'!$E$30,0,10*ROW('Sanitation Data'!E33)))</f>
        <v/>
      </c>
      <c r="CS39" s="282" t="str">
        <f ca="true">+IF(OFFSET('Sanitation Data'!$E$31,0,10*ROW('Sanitation Data'!E33))="","",OFFSET('Sanitation Data'!$E$31,0,10*ROW('Sanitation Data'!E33)))</f>
        <v/>
      </c>
      <c r="CT39" s="282" t="str">
        <f ca="true">+IF(OFFSET('Sanitation Data'!$E$32,0,10*ROW('Sanitation Data'!E33))="","",OFFSET('Sanitation Data'!$E$32,0,10*ROW('Sanitation Data'!E33)))</f>
        <v/>
      </c>
      <c r="CU39" s="282" t="str">
        <f ca="true">+IF(OFFSET('Sanitation Data'!$F$28,0,10*ROW('Sanitation Data'!F33))="","",OFFSET('Sanitation Data'!$F$28,0,10*ROW('Sanitation Data'!F33)))</f>
        <v/>
      </c>
      <c r="CV39" s="282" t="str">
        <f ca="true">+IF(OFFSET('Sanitation Data'!$F$29,0,10*ROW('Sanitation Data'!F33))="","",OFFSET('Sanitation Data'!$F$29,0,10*ROW('Sanitation Data'!F33)))</f>
        <v/>
      </c>
      <c r="CW39" s="282" t="str">
        <f ca="true">+IF(OFFSET('Sanitation Data'!$F$30,0,10*ROW('Sanitation Data'!F33))="","",OFFSET('Sanitation Data'!$F$30,0,10*ROW('Sanitation Data'!F33)))</f>
        <v/>
      </c>
      <c r="CX39" s="282" t="str">
        <f ca="true">+IF(OFFSET('Sanitation Data'!$F$31,0,10*ROW('Sanitation Data'!F33))="","",OFFSET('Sanitation Data'!$F$31,0,10*ROW('Sanitation Data'!F33)))</f>
        <v/>
      </c>
      <c r="CY39" s="282" t="str">
        <f ca="true">+IF(OFFSET('Sanitation Data'!$F$32,0,10*ROW('Sanitation Data'!F33))="","",OFFSET('Sanitation Data'!$F$32,0,10*ROW('Sanitation Data'!F33)))</f>
        <v/>
      </c>
      <c r="CZ39" s="282" t="str">
        <f ca="true">+IF(OFFSET('Sanitation Data'!$G$28,0,10*ROW('Sanitation Data'!G33))="","",OFFSET('Sanitation Data'!$G$28,0,10*ROW('Sanitation Data'!G33)))</f>
        <v/>
      </c>
      <c r="DA39" s="282" t="str">
        <f ca="true">+IF(OFFSET('Sanitation Data'!$G$29,0,10*ROW('Sanitation Data'!G33))="","",OFFSET('Sanitation Data'!$G$29,0,10*ROW('Sanitation Data'!G33)))</f>
        <v/>
      </c>
      <c r="DB39" s="282" t="str">
        <f ca="true">+IF(OFFSET('Sanitation Data'!$G$30,0,10*ROW('Sanitation Data'!G33))="","",OFFSET('Sanitation Data'!$G$30,0,10*ROW('Sanitation Data'!G33)))</f>
        <v/>
      </c>
      <c r="DC39" s="282" t="str">
        <f ca="true">+IF(OFFSET('Sanitation Data'!$G$31,0,10*ROW('Sanitation Data'!G33))="","",OFFSET('Sanitation Data'!$G$31,0,10*ROW('Sanitation Data'!G33)))</f>
        <v/>
      </c>
      <c r="DD39" s="282" t="str">
        <f ca="true">+IF(OFFSET('Sanitation Data'!$G$32,0,10*ROW('Sanitation Data'!G33))="","",OFFSET('Sanitation Data'!$G$32,0,10*ROW('Sanitation Data'!G33)))</f>
        <v/>
      </c>
      <c r="DE39" s="282" t="str">
        <f ca="true">+IF(OFFSET('Sanitation Data'!$H$28,0,10*ROW('Sanitation Data'!H33))="","",OFFSET('Sanitation Data'!$H$28,0,10*ROW('Sanitation Data'!H33)))</f>
        <v/>
      </c>
      <c r="DF39" s="282" t="str">
        <f ca="true">+IF(OFFSET('Sanitation Data'!$H$29,0,10*ROW('Sanitation Data'!H33))="","",OFFSET('Sanitation Data'!$H$29,0,10*ROW('Sanitation Data'!H33)))</f>
        <v/>
      </c>
      <c r="DG39" s="282" t="str">
        <f ca="true">+IF(OFFSET('Sanitation Data'!$H$30,0,10*ROW('Sanitation Data'!H33))="","",OFFSET('Sanitation Data'!$H$30,0,10*ROW('Sanitation Data'!H33)))</f>
        <v/>
      </c>
      <c r="DH39" s="282" t="str">
        <f ca="true">+IF(OFFSET('Sanitation Data'!$H$31,0,10*ROW('Sanitation Data'!H33))="","",OFFSET('Sanitation Data'!$H$31,0,10*ROW('Sanitation Data'!H33)))</f>
        <v/>
      </c>
      <c r="DI39" s="282" t="str">
        <f ca="true">+IF(OFFSET('Sanitation Data'!$H$32,0,10*ROW('Sanitation Data'!H33))="","",OFFSET('Sanitation Data'!$H$32,0,10*ROW('Sanitation Data'!H33)))</f>
        <v/>
      </c>
      <c r="DJ39" s="282" t="str">
        <f ca="true">+IF(OFFSET('Sanitation Data'!$I$28,0,10*ROW('Sanitation Data'!I33))="","",OFFSET('Sanitation Data'!$I$28,0,10*ROW('Sanitation Data'!I33)))</f>
        <v/>
      </c>
      <c r="DK39" s="282" t="str">
        <f ca="true">+IF(OFFSET('Sanitation Data'!$I$29,0,10*ROW('Sanitation Data'!I33))="","",OFFSET('Sanitation Data'!$I$29,0,10*ROW('Sanitation Data'!I33)))</f>
        <v/>
      </c>
      <c r="DL39" s="282" t="str">
        <f ca="true">+IF(OFFSET('Sanitation Data'!$I$30,0,10*ROW('Sanitation Data'!I33))="","",OFFSET('Sanitation Data'!$I$30,0,10*ROW('Sanitation Data'!I33)))</f>
        <v/>
      </c>
      <c r="DM39" s="282" t="str">
        <f ca="true">+IF(OFFSET('Sanitation Data'!$I$31,0,10*ROW('Sanitation Data'!I33))="","",OFFSET('Sanitation Data'!$I$31,0,10*ROW('Sanitation Data'!I33)))</f>
        <v/>
      </c>
      <c r="DN39" s="282" t="str">
        <f ca="true">+IF(OFFSET('Sanitation Data'!$I$32,0,10*ROW('Sanitation Data'!I33))="","",OFFSET('Sanitation Data'!$I$32,0,10*ROW('Sanitation Data'!I33)))</f>
        <v/>
      </c>
      <c r="DO39" s="282" t="str">
        <f ca="true">+IF(OFFSET('Hygiene Data'!$D$11,0,10*ROW('Hygiene Data'!D33))="","",OFFSET('Hygiene Data'!$D$11,0,10*ROW('Hygiene Data'!D33)))</f>
        <v/>
      </c>
      <c r="DP39" s="282" t="str">
        <f ca="true">+IF(OFFSET('Hygiene Data'!$D$12,0,10*ROW('Hygiene Data'!D33))="","",OFFSET('Hygiene Data'!$D$12,0,10*ROW('Hygiene Data'!D33)))</f>
        <v/>
      </c>
      <c r="DQ39" s="282" t="str">
        <f ca="true">+IF(OFFSET('Hygiene Data'!$D$13,0,10*ROW('Hygiene Data'!D33))="","",OFFSET('Hygiene Data'!$D$13,0,10*ROW('Hygiene Data'!D33)))</f>
        <v/>
      </c>
      <c r="DR39" s="282" t="str">
        <f ca="true">+IF(OFFSET('Hygiene Data'!$E$11,0,10*ROW('Hygiene Data'!E33))="","",OFFSET('Hygiene Data'!$E$11,0,10*ROW('Hygiene Data'!E33)))</f>
        <v/>
      </c>
      <c r="DS39" s="282" t="str">
        <f ca="true">+IF(OFFSET('Hygiene Data'!$E$12,0,10*ROW('Hygiene Data'!E33))="","",OFFSET('Hygiene Data'!$E$12,0,10*ROW('Hygiene Data'!E33)))</f>
        <v/>
      </c>
      <c r="DT39" s="282" t="str">
        <f ca="true">+IF(OFFSET('Hygiene Data'!$E$13,0,10*ROW('Hygiene Data'!E33))="","",OFFSET('Hygiene Data'!$E$13,0,10*ROW('Hygiene Data'!E33)))</f>
        <v/>
      </c>
      <c r="DU39" s="282" t="str">
        <f ca="true">+IF(OFFSET('Hygiene Data'!$F$11,0,10*ROW('Hygiene Data'!F33))="","",OFFSET('Hygiene Data'!$F$11,0,10*ROW('Hygiene Data'!F33)))</f>
        <v/>
      </c>
      <c r="DV39" s="282" t="str">
        <f ca="true">+IF(OFFSET('Hygiene Data'!$F$12,0,10*ROW('Hygiene Data'!F33))="","",OFFSET('Hygiene Data'!$F$12,0,10*ROW('Hygiene Data'!F33)))</f>
        <v/>
      </c>
      <c r="DW39" s="282" t="str">
        <f ca="true">+IF(OFFSET('Hygiene Data'!$F$13,0,10*ROW('Hygiene Data'!F33))="","",OFFSET('Hygiene Data'!$F$13,0,10*ROW('Hygiene Data'!F33)))</f>
        <v/>
      </c>
      <c r="DX39" s="282" t="str">
        <f ca="true">+IF(OFFSET('Hygiene Data'!$G$11,0,10*ROW('Hygiene Data'!G33))="","",OFFSET('Hygiene Data'!$G$11,0,10*ROW('Hygiene Data'!G33)))</f>
        <v/>
      </c>
      <c r="DY39" s="282" t="str">
        <f ca="true">+IF(OFFSET('Hygiene Data'!$G$12,0,10*ROW('Hygiene Data'!G33))="","",OFFSET('Hygiene Data'!$G$12,0,10*ROW('Hygiene Data'!G33)))</f>
        <v/>
      </c>
      <c r="DZ39" s="282" t="str">
        <f ca="true">+IF(OFFSET('Hygiene Data'!$G$13,0,10*ROW('Hygiene Data'!G33))="","",OFFSET('Hygiene Data'!$G$13,0,10*ROW('Hygiene Data'!G33)))</f>
        <v/>
      </c>
      <c r="EA39" s="282" t="str">
        <f ca="true">+IF(OFFSET('Hygiene Data'!$H$11,0,10*ROW('Hygiene Data'!H33))="","",OFFSET('Hygiene Data'!$H$11,0,10*ROW('Hygiene Data'!H33)))</f>
        <v/>
      </c>
      <c r="EB39" s="282" t="str">
        <f ca="true">+IF(OFFSET('Hygiene Data'!$H$12,0,10*ROW('Hygiene Data'!H33))="","",OFFSET('Hygiene Data'!$H$12,0,10*ROW('Hygiene Data'!H33)))</f>
        <v/>
      </c>
      <c r="EC39" s="282" t="str">
        <f ca="true">+IF(OFFSET('Hygiene Data'!$H$13,0,10*ROW('Hygiene Data'!H33))="","",OFFSET('Hygiene Data'!$H$13,0,10*ROW('Hygiene Data'!H33)))</f>
        <v/>
      </c>
      <c r="ED39" s="282" t="str">
        <f ca="true">+IF(OFFSET('Hygiene Data'!$I$11,0,10*ROW('Hygiene Data'!I33))="","",OFFSET('Hygiene Data'!$I$11,0,10*ROW('Hygiene Data'!I33)))</f>
        <v/>
      </c>
      <c r="EE39" s="282" t="str">
        <f ca="true">+IF(OFFSET('Hygiene Data'!$I$12,0,10*ROW('Hygiene Data'!I33))="","",OFFSET('Hygiene Data'!$I$12,0,10*ROW('Hygiene Data'!I33)))</f>
        <v/>
      </c>
      <c r="EF39" s="282"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38" t="str">
        <f t="shared" ca="true" si="0"/>
        <v/>
      </c>
      <c r="D40" s="96"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6"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6"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6"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6"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6"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6"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6"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6"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6"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6"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6"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6"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6"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6"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6"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6"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6"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7"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7"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7"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7"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7"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7"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7"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7"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7"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7"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7"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7"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7"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7"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7"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7"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7"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7"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7"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7"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7"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7"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7"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7"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7"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7"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7"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7"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7"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7"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8"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8"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8"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8"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8"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8"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8"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8"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8"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8"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8"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8"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8"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8"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8"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8"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8"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8"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82"/>
      <c r="BS40" s="282" t="str">
        <f ca="true">+IF(OFFSET('Water Data'!$D$27,0,10*ROW('Water Data'!D34))="","",OFFSET('Water Data'!$D$27,0,10*ROW('Water Data'!D34)))</f>
        <v/>
      </c>
      <c r="BT40" s="282" t="str">
        <f ca="true">+IF(OFFSET('Water Data'!$D$28,0,10*ROW('Water Data'!D34))="","",OFFSET('Water Data'!$D$28,0,10*ROW('Water Data'!D34)))</f>
        <v/>
      </c>
      <c r="BU40" s="282" t="str">
        <f ca="true">+IF(OFFSET('Water Data'!$D$29,0,10*ROW('Water Data'!D34))="","",OFFSET('Water Data'!$D$29,0,10*ROW('Water Data'!D34)))</f>
        <v/>
      </c>
      <c r="BV40" s="282" t="str">
        <f ca="true">+IF(OFFSET('Water Data'!$E$27,0,10*ROW('Water Data'!E34))="","",OFFSET('Water Data'!$E$27,0,10*ROW('Water Data'!E34)))</f>
        <v/>
      </c>
      <c r="BW40" s="282" t="str">
        <f ca="true">+IF(OFFSET('Water Data'!$E$28,0,10*ROW('Water Data'!E34))="","",OFFSET('Water Data'!$E$28,0,10*ROW('Water Data'!E34)))</f>
        <v/>
      </c>
      <c r="BX40" s="282" t="str">
        <f ca="true">+IF(OFFSET('Water Data'!$E$29,0,10*ROW('Water Data'!E34))="","",OFFSET('Water Data'!$E$29,0,10*ROW('Water Data'!E34)))</f>
        <v/>
      </c>
      <c r="BY40" s="282" t="str">
        <f ca="true">+IF(OFFSET('Water Data'!$F$27,0,10*ROW('Water Data'!F34))="","",OFFSET('Water Data'!$F$27,0,10*ROW('Water Data'!F34)))</f>
        <v/>
      </c>
      <c r="BZ40" s="282" t="str">
        <f ca="true">+IF(OFFSET('Water Data'!$F$28,0,10*ROW('Water Data'!F34))="","",OFFSET('Water Data'!$F$28,0,10*ROW('Water Data'!F34)))</f>
        <v/>
      </c>
      <c r="CA40" s="282" t="str">
        <f ca="true">+IF(OFFSET('Water Data'!$F$29,0,10*ROW('Water Data'!F34))="","",OFFSET('Water Data'!$F$29,0,10*ROW('Water Data'!F34)))</f>
        <v/>
      </c>
      <c r="CB40" s="282" t="str">
        <f ca="true">+IF(OFFSET('Water Data'!$G$27,0,10*ROW('Water Data'!G34))="","",OFFSET('Water Data'!$G$27,0,10*ROW('Water Data'!G34)))</f>
        <v/>
      </c>
      <c r="CC40" s="282" t="str">
        <f ca="true">+IF(OFFSET('Water Data'!$G$28,0,10*ROW('Water Data'!G34))="","",OFFSET('Water Data'!$G$28,0,10*ROW('Water Data'!G34)))</f>
        <v/>
      </c>
      <c r="CD40" s="282" t="str">
        <f ca="true">+IF(OFFSET('Water Data'!$G$29,0,10*ROW('Water Data'!G34))="","",OFFSET('Water Data'!$G$29,0,10*ROW('Water Data'!G34)))</f>
        <v/>
      </c>
      <c r="CE40" s="282" t="str">
        <f ca="true">+IF(OFFSET('Water Data'!$H$27,0,10*ROW('Water Data'!H34))="","",OFFSET('Water Data'!$H$27,0,10*ROW('Water Data'!H34)))</f>
        <v/>
      </c>
      <c r="CF40" s="282" t="str">
        <f ca="true">+IF(OFFSET('Water Data'!$H$28,0,10*ROW('Water Data'!H34))="","",OFFSET('Water Data'!$H$28,0,10*ROW('Water Data'!H34)))</f>
        <v/>
      </c>
      <c r="CG40" s="282" t="str">
        <f ca="true">+IF(OFFSET('Water Data'!$H$29,0,10*ROW('Water Data'!H34))="","",OFFSET('Water Data'!$H$29,0,10*ROW('Water Data'!H34)))</f>
        <v/>
      </c>
      <c r="CH40" s="282" t="str">
        <f ca="true">+IF(OFFSET('Water Data'!$I$27,0,10*ROW('Water Data'!I34))="","",OFFSET('Water Data'!$I$27,0,10*ROW('Water Data'!I34)))</f>
        <v/>
      </c>
      <c r="CI40" s="282" t="str">
        <f ca="true">+IF(OFFSET('Water Data'!$I$28,0,10*ROW('Water Data'!I34))="","",OFFSET('Water Data'!$I$28,0,10*ROW('Water Data'!I34)))</f>
        <v/>
      </c>
      <c r="CJ40" s="282" t="str">
        <f ca="true">+IF(OFFSET('Water Data'!$I$29,0,10*ROW('Water Data'!I34))="","",OFFSET('Water Data'!$I$29,0,10*ROW('Water Data'!I34)))</f>
        <v/>
      </c>
      <c r="CK40" s="282" t="str">
        <f ca="true">+IF(OFFSET('Sanitation Data'!$D$28,0,10*ROW('Sanitation Data'!D34))="","",OFFSET('Sanitation Data'!$D$28,0,10*ROW('Sanitation Data'!D34)))</f>
        <v/>
      </c>
      <c r="CL40" s="282" t="str">
        <f ca="true">+IF(OFFSET('Sanitation Data'!$D$29,0,10*ROW('Sanitation Data'!D34))="","",OFFSET('Sanitation Data'!$D$29,0,10*ROW('Sanitation Data'!D34)))</f>
        <v/>
      </c>
      <c r="CM40" s="282" t="str">
        <f ca="true">+IF(OFFSET('Sanitation Data'!$D$30,0,10*ROW('Sanitation Data'!D34))="","",OFFSET('Sanitation Data'!$D$30,0,10*ROW('Sanitation Data'!D34)))</f>
        <v/>
      </c>
      <c r="CN40" s="282" t="str">
        <f ca="true">+IF(OFFSET('Sanitation Data'!$D$31,0,10*ROW('Sanitation Data'!D34))="","",OFFSET('Sanitation Data'!$D$31,0,10*ROW('Sanitation Data'!D34)))</f>
        <v/>
      </c>
      <c r="CO40" s="282" t="str">
        <f ca="true">+IF(OFFSET('Sanitation Data'!$D$32,0,10*ROW('Sanitation Data'!D34))="","",OFFSET('Sanitation Data'!$D$32,0,10*ROW('Sanitation Data'!D34)))</f>
        <v/>
      </c>
      <c r="CP40" s="282" t="str">
        <f ca="true">+IF(OFFSET('Sanitation Data'!$E$28,0,10*ROW('Sanitation Data'!E34))="","",OFFSET('Sanitation Data'!$E$28,0,10*ROW('Sanitation Data'!E34)))</f>
        <v/>
      </c>
      <c r="CQ40" s="282" t="str">
        <f ca="true">+IF(OFFSET('Sanitation Data'!$E$29,0,10*ROW('Sanitation Data'!E34))="","",OFFSET('Sanitation Data'!$E$29,0,10*ROW('Sanitation Data'!E34)))</f>
        <v/>
      </c>
      <c r="CR40" s="282" t="str">
        <f ca="true">+IF(OFFSET('Sanitation Data'!$E$30,0,10*ROW('Sanitation Data'!E34))="","",OFFSET('Sanitation Data'!$E$30,0,10*ROW('Sanitation Data'!E34)))</f>
        <v/>
      </c>
      <c r="CS40" s="282" t="str">
        <f ca="true">+IF(OFFSET('Sanitation Data'!$E$31,0,10*ROW('Sanitation Data'!E34))="","",OFFSET('Sanitation Data'!$E$31,0,10*ROW('Sanitation Data'!E34)))</f>
        <v/>
      </c>
      <c r="CT40" s="282" t="str">
        <f ca="true">+IF(OFFSET('Sanitation Data'!$E$32,0,10*ROW('Sanitation Data'!E34))="","",OFFSET('Sanitation Data'!$E$32,0,10*ROW('Sanitation Data'!E34)))</f>
        <v/>
      </c>
      <c r="CU40" s="282" t="str">
        <f ca="true">+IF(OFFSET('Sanitation Data'!$F$28,0,10*ROW('Sanitation Data'!F34))="","",OFFSET('Sanitation Data'!$F$28,0,10*ROW('Sanitation Data'!F34)))</f>
        <v/>
      </c>
      <c r="CV40" s="282" t="str">
        <f ca="true">+IF(OFFSET('Sanitation Data'!$F$29,0,10*ROW('Sanitation Data'!F34))="","",OFFSET('Sanitation Data'!$F$29,0,10*ROW('Sanitation Data'!F34)))</f>
        <v/>
      </c>
      <c r="CW40" s="282" t="str">
        <f ca="true">+IF(OFFSET('Sanitation Data'!$F$30,0,10*ROW('Sanitation Data'!F34))="","",OFFSET('Sanitation Data'!$F$30,0,10*ROW('Sanitation Data'!F34)))</f>
        <v/>
      </c>
      <c r="CX40" s="282" t="str">
        <f ca="true">+IF(OFFSET('Sanitation Data'!$F$31,0,10*ROW('Sanitation Data'!F34))="","",OFFSET('Sanitation Data'!$F$31,0,10*ROW('Sanitation Data'!F34)))</f>
        <v/>
      </c>
      <c r="CY40" s="282" t="str">
        <f ca="true">+IF(OFFSET('Sanitation Data'!$F$32,0,10*ROW('Sanitation Data'!F34))="","",OFFSET('Sanitation Data'!$F$32,0,10*ROW('Sanitation Data'!F34)))</f>
        <v/>
      </c>
      <c r="CZ40" s="282" t="str">
        <f ca="true">+IF(OFFSET('Sanitation Data'!$G$28,0,10*ROW('Sanitation Data'!G34))="","",OFFSET('Sanitation Data'!$G$28,0,10*ROW('Sanitation Data'!G34)))</f>
        <v/>
      </c>
      <c r="DA40" s="282" t="str">
        <f ca="true">+IF(OFFSET('Sanitation Data'!$G$29,0,10*ROW('Sanitation Data'!G34))="","",OFFSET('Sanitation Data'!$G$29,0,10*ROW('Sanitation Data'!G34)))</f>
        <v/>
      </c>
      <c r="DB40" s="282" t="str">
        <f ca="true">+IF(OFFSET('Sanitation Data'!$G$30,0,10*ROW('Sanitation Data'!G34))="","",OFFSET('Sanitation Data'!$G$30,0,10*ROW('Sanitation Data'!G34)))</f>
        <v/>
      </c>
      <c r="DC40" s="282" t="str">
        <f ca="true">+IF(OFFSET('Sanitation Data'!$G$31,0,10*ROW('Sanitation Data'!G34))="","",OFFSET('Sanitation Data'!$G$31,0,10*ROW('Sanitation Data'!G34)))</f>
        <v/>
      </c>
      <c r="DD40" s="282" t="str">
        <f ca="true">+IF(OFFSET('Sanitation Data'!$G$32,0,10*ROW('Sanitation Data'!G34))="","",OFFSET('Sanitation Data'!$G$32,0,10*ROW('Sanitation Data'!G34)))</f>
        <v/>
      </c>
      <c r="DE40" s="282" t="str">
        <f ca="true">+IF(OFFSET('Sanitation Data'!$H$28,0,10*ROW('Sanitation Data'!H34))="","",OFFSET('Sanitation Data'!$H$28,0,10*ROW('Sanitation Data'!H34)))</f>
        <v/>
      </c>
      <c r="DF40" s="282" t="str">
        <f ca="true">+IF(OFFSET('Sanitation Data'!$H$29,0,10*ROW('Sanitation Data'!H34))="","",OFFSET('Sanitation Data'!$H$29,0,10*ROW('Sanitation Data'!H34)))</f>
        <v/>
      </c>
      <c r="DG40" s="282" t="str">
        <f ca="true">+IF(OFFSET('Sanitation Data'!$H$30,0,10*ROW('Sanitation Data'!H34))="","",OFFSET('Sanitation Data'!$H$30,0,10*ROW('Sanitation Data'!H34)))</f>
        <v/>
      </c>
      <c r="DH40" s="282" t="str">
        <f ca="true">+IF(OFFSET('Sanitation Data'!$H$31,0,10*ROW('Sanitation Data'!H34))="","",OFFSET('Sanitation Data'!$H$31,0,10*ROW('Sanitation Data'!H34)))</f>
        <v/>
      </c>
      <c r="DI40" s="282" t="str">
        <f ca="true">+IF(OFFSET('Sanitation Data'!$H$32,0,10*ROW('Sanitation Data'!H34))="","",OFFSET('Sanitation Data'!$H$32,0,10*ROW('Sanitation Data'!H34)))</f>
        <v/>
      </c>
      <c r="DJ40" s="282" t="str">
        <f ca="true">+IF(OFFSET('Sanitation Data'!$I$28,0,10*ROW('Sanitation Data'!I34))="","",OFFSET('Sanitation Data'!$I$28,0,10*ROW('Sanitation Data'!I34)))</f>
        <v/>
      </c>
      <c r="DK40" s="282" t="str">
        <f ca="true">+IF(OFFSET('Sanitation Data'!$I$29,0,10*ROW('Sanitation Data'!I34))="","",OFFSET('Sanitation Data'!$I$29,0,10*ROW('Sanitation Data'!I34)))</f>
        <v/>
      </c>
      <c r="DL40" s="282" t="str">
        <f ca="true">+IF(OFFSET('Sanitation Data'!$I$30,0,10*ROW('Sanitation Data'!I34))="","",OFFSET('Sanitation Data'!$I$30,0,10*ROW('Sanitation Data'!I34)))</f>
        <v/>
      </c>
      <c r="DM40" s="282" t="str">
        <f ca="true">+IF(OFFSET('Sanitation Data'!$I$31,0,10*ROW('Sanitation Data'!I34))="","",OFFSET('Sanitation Data'!$I$31,0,10*ROW('Sanitation Data'!I34)))</f>
        <v/>
      </c>
      <c r="DN40" s="282" t="str">
        <f ca="true">+IF(OFFSET('Sanitation Data'!$I$32,0,10*ROW('Sanitation Data'!I34))="","",OFFSET('Sanitation Data'!$I$32,0,10*ROW('Sanitation Data'!I34)))</f>
        <v/>
      </c>
      <c r="DO40" s="282" t="str">
        <f ca="true">+IF(OFFSET('Hygiene Data'!$D$11,0,10*ROW('Hygiene Data'!D34))="","",OFFSET('Hygiene Data'!$D$11,0,10*ROW('Hygiene Data'!D34)))</f>
        <v/>
      </c>
      <c r="DP40" s="282" t="str">
        <f ca="true">+IF(OFFSET('Hygiene Data'!$D$12,0,10*ROW('Hygiene Data'!D34))="","",OFFSET('Hygiene Data'!$D$12,0,10*ROW('Hygiene Data'!D34)))</f>
        <v/>
      </c>
      <c r="DQ40" s="282" t="str">
        <f ca="true">+IF(OFFSET('Hygiene Data'!$D$13,0,10*ROW('Hygiene Data'!D34))="","",OFFSET('Hygiene Data'!$D$13,0,10*ROW('Hygiene Data'!D34)))</f>
        <v/>
      </c>
      <c r="DR40" s="282" t="str">
        <f ca="true">+IF(OFFSET('Hygiene Data'!$E$11,0,10*ROW('Hygiene Data'!E34))="","",OFFSET('Hygiene Data'!$E$11,0,10*ROW('Hygiene Data'!E34)))</f>
        <v/>
      </c>
      <c r="DS40" s="282" t="str">
        <f ca="true">+IF(OFFSET('Hygiene Data'!$E$12,0,10*ROW('Hygiene Data'!E34))="","",OFFSET('Hygiene Data'!$E$12,0,10*ROW('Hygiene Data'!E34)))</f>
        <v/>
      </c>
      <c r="DT40" s="282" t="str">
        <f ca="true">+IF(OFFSET('Hygiene Data'!$E$13,0,10*ROW('Hygiene Data'!E34))="","",OFFSET('Hygiene Data'!$E$13,0,10*ROW('Hygiene Data'!E34)))</f>
        <v/>
      </c>
      <c r="DU40" s="282" t="str">
        <f ca="true">+IF(OFFSET('Hygiene Data'!$F$11,0,10*ROW('Hygiene Data'!F34))="","",OFFSET('Hygiene Data'!$F$11,0,10*ROW('Hygiene Data'!F34)))</f>
        <v/>
      </c>
      <c r="DV40" s="282" t="str">
        <f ca="true">+IF(OFFSET('Hygiene Data'!$F$12,0,10*ROW('Hygiene Data'!F34))="","",OFFSET('Hygiene Data'!$F$12,0,10*ROW('Hygiene Data'!F34)))</f>
        <v/>
      </c>
      <c r="DW40" s="282" t="str">
        <f ca="true">+IF(OFFSET('Hygiene Data'!$F$13,0,10*ROW('Hygiene Data'!F34))="","",OFFSET('Hygiene Data'!$F$13,0,10*ROW('Hygiene Data'!F34)))</f>
        <v/>
      </c>
      <c r="DX40" s="282" t="str">
        <f ca="true">+IF(OFFSET('Hygiene Data'!$G$11,0,10*ROW('Hygiene Data'!G34))="","",OFFSET('Hygiene Data'!$G$11,0,10*ROW('Hygiene Data'!G34)))</f>
        <v/>
      </c>
      <c r="DY40" s="282" t="str">
        <f ca="true">+IF(OFFSET('Hygiene Data'!$G$12,0,10*ROW('Hygiene Data'!G34))="","",OFFSET('Hygiene Data'!$G$12,0,10*ROW('Hygiene Data'!G34)))</f>
        <v/>
      </c>
      <c r="DZ40" s="282" t="str">
        <f ca="true">+IF(OFFSET('Hygiene Data'!$G$13,0,10*ROW('Hygiene Data'!G34))="","",OFFSET('Hygiene Data'!$G$13,0,10*ROW('Hygiene Data'!G34)))</f>
        <v/>
      </c>
      <c r="EA40" s="282" t="str">
        <f ca="true">+IF(OFFSET('Hygiene Data'!$H$11,0,10*ROW('Hygiene Data'!H34))="","",OFFSET('Hygiene Data'!$H$11,0,10*ROW('Hygiene Data'!H34)))</f>
        <v/>
      </c>
      <c r="EB40" s="282" t="str">
        <f ca="true">+IF(OFFSET('Hygiene Data'!$H$12,0,10*ROW('Hygiene Data'!H34))="","",OFFSET('Hygiene Data'!$H$12,0,10*ROW('Hygiene Data'!H34)))</f>
        <v/>
      </c>
      <c r="EC40" s="282" t="str">
        <f ca="true">+IF(OFFSET('Hygiene Data'!$H$13,0,10*ROW('Hygiene Data'!H34))="","",OFFSET('Hygiene Data'!$H$13,0,10*ROW('Hygiene Data'!H34)))</f>
        <v/>
      </c>
      <c r="ED40" s="282" t="str">
        <f ca="true">+IF(OFFSET('Hygiene Data'!$I$11,0,10*ROW('Hygiene Data'!I34))="","",OFFSET('Hygiene Data'!$I$11,0,10*ROW('Hygiene Data'!I34)))</f>
        <v/>
      </c>
      <c r="EE40" s="282" t="str">
        <f ca="true">+IF(OFFSET('Hygiene Data'!$I$12,0,10*ROW('Hygiene Data'!I34))="","",OFFSET('Hygiene Data'!$I$12,0,10*ROW('Hygiene Data'!I34)))</f>
        <v/>
      </c>
      <c r="EF40" s="282"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38" t="str">
        <f t="shared" ca="true" si="0"/>
        <v/>
      </c>
      <c r="D41" s="96"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6"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6"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6"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6"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6"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6"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6"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6"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6"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6"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6"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6"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6"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6"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6"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6"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6"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7"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7"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7"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7"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7"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7"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7"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7"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7"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7"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7"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7"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7"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7"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7"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7"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7"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7"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7"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7"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7"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7"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7"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7"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7"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7"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7"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7"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7"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7"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8"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8"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8"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8"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8"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8"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8"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8"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8"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8"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8"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8"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8"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8"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8"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8"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8"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8"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82"/>
      <c r="BS41" s="282" t="str">
        <f ca="true">+IF(OFFSET('Water Data'!$D$27,0,10*ROW('Water Data'!D35))="","",OFFSET('Water Data'!$D$27,0,10*ROW('Water Data'!D35)))</f>
        <v/>
      </c>
      <c r="BT41" s="282" t="str">
        <f ca="true">+IF(OFFSET('Water Data'!$D$28,0,10*ROW('Water Data'!D35))="","",OFFSET('Water Data'!$D$28,0,10*ROW('Water Data'!D35)))</f>
        <v/>
      </c>
      <c r="BU41" s="282" t="str">
        <f ca="true">+IF(OFFSET('Water Data'!$D$29,0,10*ROW('Water Data'!D35))="","",OFFSET('Water Data'!$D$29,0,10*ROW('Water Data'!D35)))</f>
        <v/>
      </c>
      <c r="BV41" s="282" t="str">
        <f ca="true">+IF(OFFSET('Water Data'!$E$27,0,10*ROW('Water Data'!E35))="","",OFFSET('Water Data'!$E$27,0,10*ROW('Water Data'!E35)))</f>
        <v/>
      </c>
      <c r="BW41" s="282" t="str">
        <f ca="true">+IF(OFFSET('Water Data'!$E$28,0,10*ROW('Water Data'!E35))="","",OFFSET('Water Data'!$E$28,0,10*ROW('Water Data'!E35)))</f>
        <v/>
      </c>
      <c r="BX41" s="282" t="str">
        <f ca="true">+IF(OFFSET('Water Data'!$E$29,0,10*ROW('Water Data'!E35))="","",OFFSET('Water Data'!$E$29,0,10*ROW('Water Data'!E35)))</f>
        <v/>
      </c>
      <c r="BY41" s="282" t="str">
        <f ca="true">+IF(OFFSET('Water Data'!$F$27,0,10*ROW('Water Data'!F35))="","",OFFSET('Water Data'!$F$27,0,10*ROW('Water Data'!F35)))</f>
        <v/>
      </c>
      <c r="BZ41" s="282" t="str">
        <f ca="true">+IF(OFFSET('Water Data'!$F$28,0,10*ROW('Water Data'!F35))="","",OFFSET('Water Data'!$F$28,0,10*ROW('Water Data'!F35)))</f>
        <v/>
      </c>
      <c r="CA41" s="282" t="str">
        <f ca="true">+IF(OFFSET('Water Data'!$F$29,0,10*ROW('Water Data'!F35))="","",OFFSET('Water Data'!$F$29,0,10*ROW('Water Data'!F35)))</f>
        <v/>
      </c>
      <c r="CB41" s="282" t="str">
        <f ca="true">+IF(OFFSET('Water Data'!$G$27,0,10*ROW('Water Data'!G35))="","",OFFSET('Water Data'!$G$27,0,10*ROW('Water Data'!G35)))</f>
        <v/>
      </c>
      <c r="CC41" s="282" t="str">
        <f ca="true">+IF(OFFSET('Water Data'!$G$28,0,10*ROW('Water Data'!G35))="","",OFFSET('Water Data'!$G$28,0,10*ROW('Water Data'!G35)))</f>
        <v/>
      </c>
      <c r="CD41" s="282" t="str">
        <f ca="true">+IF(OFFSET('Water Data'!$G$29,0,10*ROW('Water Data'!G35))="","",OFFSET('Water Data'!$G$29,0,10*ROW('Water Data'!G35)))</f>
        <v/>
      </c>
      <c r="CE41" s="282" t="str">
        <f ca="true">+IF(OFFSET('Water Data'!$H$27,0,10*ROW('Water Data'!H35))="","",OFFSET('Water Data'!$H$27,0,10*ROW('Water Data'!H35)))</f>
        <v/>
      </c>
      <c r="CF41" s="282" t="str">
        <f ca="true">+IF(OFFSET('Water Data'!$H$28,0,10*ROW('Water Data'!H35))="","",OFFSET('Water Data'!$H$28,0,10*ROW('Water Data'!H35)))</f>
        <v/>
      </c>
      <c r="CG41" s="282" t="str">
        <f ca="true">+IF(OFFSET('Water Data'!$H$29,0,10*ROW('Water Data'!H35))="","",OFFSET('Water Data'!$H$29,0,10*ROW('Water Data'!H35)))</f>
        <v/>
      </c>
      <c r="CH41" s="282" t="str">
        <f ca="true">+IF(OFFSET('Water Data'!$I$27,0,10*ROW('Water Data'!I35))="","",OFFSET('Water Data'!$I$27,0,10*ROW('Water Data'!I35)))</f>
        <v/>
      </c>
      <c r="CI41" s="282" t="str">
        <f ca="true">+IF(OFFSET('Water Data'!$I$28,0,10*ROW('Water Data'!I35))="","",OFFSET('Water Data'!$I$28,0,10*ROW('Water Data'!I35)))</f>
        <v/>
      </c>
      <c r="CJ41" s="282" t="str">
        <f ca="true">+IF(OFFSET('Water Data'!$I$29,0,10*ROW('Water Data'!I35))="","",OFFSET('Water Data'!$I$29,0,10*ROW('Water Data'!I35)))</f>
        <v/>
      </c>
      <c r="CK41" s="282" t="str">
        <f ca="true">+IF(OFFSET('Sanitation Data'!$D$28,0,10*ROW('Sanitation Data'!D35))="","",OFFSET('Sanitation Data'!$D$28,0,10*ROW('Sanitation Data'!D35)))</f>
        <v/>
      </c>
      <c r="CL41" s="282" t="str">
        <f ca="true">+IF(OFFSET('Sanitation Data'!$D$29,0,10*ROW('Sanitation Data'!D35))="","",OFFSET('Sanitation Data'!$D$29,0,10*ROW('Sanitation Data'!D35)))</f>
        <v/>
      </c>
      <c r="CM41" s="282" t="str">
        <f ca="true">+IF(OFFSET('Sanitation Data'!$D$30,0,10*ROW('Sanitation Data'!D35))="","",OFFSET('Sanitation Data'!$D$30,0,10*ROW('Sanitation Data'!D35)))</f>
        <v/>
      </c>
      <c r="CN41" s="282" t="str">
        <f ca="true">+IF(OFFSET('Sanitation Data'!$D$31,0,10*ROW('Sanitation Data'!D35))="","",OFFSET('Sanitation Data'!$D$31,0,10*ROW('Sanitation Data'!D35)))</f>
        <v/>
      </c>
      <c r="CO41" s="282" t="str">
        <f ca="true">+IF(OFFSET('Sanitation Data'!$D$32,0,10*ROW('Sanitation Data'!D35))="","",OFFSET('Sanitation Data'!$D$32,0,10*ROW('Sanitation Data'!D35)))</f>
        <v/>
      </c>
      <c r="CP41" s="282" t="str">
        <f ca="true">+IF(OFFSET('Sanitation Data'!$E$28,0,10*ROW('Sanitation Data'!E35))="","",OFFSET('Sanitation Data'!$E$28,0,10*ROW('Sanitation Data'!E35)))</f>
        <v/>
      </c>
      <c r="CQ41" s="282" t="str">
        <f ca="true">+IF(OFFSET('Sanitation Data'!$E$29,0,10*ROW('Sanitation Data'!E35))="","",OFFSET('Sanitation Data'!$E$29,0,10*ROW('Sanitation Data'!E35)))</f>
        <v/>
      </c>
      <c r="CR41" s="282" t="str">
        <f ca="true">+IF(OFFSET('Sanitation Data'!$E$30,0,10*ROW('Sanitation Data'!E35))="","",OFFSET('Sanitation Data'!$E$30,0,10*ROW('Sanitation Data'!E35)))</f>
        <v/>
      </c>
      <c r="CS41" s="282" t="str">
        <f ca="true">+IF(OFFSET('Sanitation Data'!$E$31,0,10*ROW('Sanitation Data'!E35))="","",OFFSET('Sanitation Data'!$E$31,0,10*ROW('Sanitation Data'!E35)))</f>
        <v/>
      </c>
      <c r="CT41" s="282" t="str">
        <f ca="true">+IF(OFFSET('Sanitation Data'!$E$32,0,10*ROW('Sanitation Data'!E35))="","",OFFSET('Sanitation Data'!$E$32,0,10*ROW('Sanitation Data'!E35)))</f>
        <v/>
      </c>
      <c r="CU41" s="282" t="str">
        <f ca="true">+IF(OFFSET('Sanitation Data'!$F$28,0,10*ROW('Sanitation Data'!F35))="","",OFFSET('Sanitation Data'!$F$28,0,10*ROW('Sanitation Data'!F35)))</f>
        <v/>
      </c>
      <c r="CV41" s="282" t="str">
        <f ca="true">+IF(OFFSET('Sanitation Data'!$F$29,0,10*ROW('Sanitation Data'!F35))="","",OFFSET('Sanitation Data'!$F$29,0,10*ROW('Sanitation Data'!F35)))</f>
        <v/>
      </c>
      <c r="CW41" s="282" t="str">
        <f ca="true">+IF(OFFSET('Sanitation Data'!$F$30,0,10*ROW('Sanitation Data'!F35))="","",OFFSET('Sanitation Data'!$F$30,0,10*ROW('Sanitation Data'!F35)))</f>
        <v/>
      </c>
      <c r="CX41" s="282" t="str">
        <f ca="true">+IF(OFFSET('Sanitation Data'!$F$31,0,10*ROW('Sanitation Data'!F35))="","",OFFSET('Sanitation Data'!$F$31,0,10*ROW('Sanitation Data'!F35)))</f>
        <v/>
      </c>
      <c r="CY41" s="282" t="str">
        <f ca="true">+IF(OFFSET('Sanitation Data'!$F$32,0,10*ROW('Sanitation Data'!F35))="","",OFFSET('Sanitation Data'!$F$32,0,10*ROW('Sanitation Data'!F35)))</f>
        <v/>
      </c>
      <c r="CZ41" s="282" t="str">
        <f ca="true">+IF(OFFSET('Sanitation Data'!$G$28,0,10*ROW('Sanitation Data'!G35))="","",OFFSET('Sanitation Data'!$G$28,0,10*ROW('Sanitation Data'!G35)))</f>
        <v/>
      </c>
      <c r="DA41" s="282" t="str">
        <f ca="true">+IF(OFFSET('Sanitation Data'!$G$29,0,10*ROW('Sanitation Data'!G35))="","",OFFSET('Sanitation Data'!$G$29,0,10*ROW('Sanitation Data'!G35)))</f>
        <v/>
      </c>
      <c r="DB41" s="282" t="str">
        <f ca="true">+IF(OFFSET('Sanitation Data'!$G$30,0,10*ROW('Sanitation Data'!G35))="","",OFFSET('Sanitation Data'!$G$30,0,10*ROW('Sanitation Data'!G35)))</f>
        <v/>
      </c>
      <c r="DC41" s="282" t="str">
        <f ca="true">+IF(OFFSET('Sanitation Data'!$G$31,0,10*ROW('Sanitation Data'!G35))="","",OFFSET('Sanitation Data'!$G$31,0,10*ROW('Sanitation Data'!G35)))</f>
        <v/>
      </c>
      <c r="DD41" s="282" t="str">
        <f ca="true">+IF(OFFSET('Sanitation Data'!$G$32,0,10*ROW('Sanitation Data'!G35))="","",OFFSET('Sanitation Data'!$G$32,0,10*ROW('Sanitation Data'!G35)))</f>
        <v/>
      </c>
      <c r="DE41" s="282" t="str">
        <f ca="true">+IF(OFFSET('Sanitation Data'!$H$28,0,10*ROW('Sanitation Data'!H35))="","",OFFSET('Sanitation Data'!$H$28,0,10*ROW('Sanitation Data'!H35)))</f>
        <v/>
      </c>
      <c r="DF41" s="282" t="str">
        <f ca="true">+IF(OFFSET('Sanitation Data'!$H$29,0,10*ROW('Sanitation Data'!H35))="","",OFFSET('Sanitation Data'!$H$29,0,10*ROW('Sanitation Data'!H35)))</f>
        <v/>
      </c>
      <c r="DG41" s="282" t="str">
        <f ca="true">+IF(OFFSET('Sanitation Data'!$H$30,0,10*ROW('Sanitation Data'!H35))="","",OFFSET('Sanitation Data'!$H$30,0,10*ROW('Sanitation Data'!H35)))</f>
        <v/>
      </c>
      <c r="DH41" s="282" t="str">
        <f ca="true">+IF(OFFSET('Sanitation Data'!$H$31,0,10*ROW('Sanitation Data'!H35))="","",OFFSET('Sanitation Data'!$H$31,0,10*ROW('Sanitation Data'!H35)))</f>
        <v/>
      </c>
      <c r="DI41" s="282" t="str">
        <f ca="true">+IF(OFFSET('Sanitation Data'!$H$32,0,10*ROW('Sanitation Data'!H35))="","",OFFSET('Sanitation Data'!$H$32,0,10*ROW('Sanitation Data'!H35)))</f>
        <v/>
      </c>
      <c r="DJ41" s="282" t="str">
        <f ca="true">+IF(OFFSET('Sanitation Data'!$I$28,0,10*ROW('Sanitation Data'!I35))="","",OFFSET('Sanitation Data'!$I$28,0,10*ROW('Sanitation Data'!I35)))</f>
        <v/>
      </c>
      <c r="DK41" s="282" t="str">
        <f ca="true">+IF(OFFSET('Sanitation Data'!$I$29,0,10*ROW('Sanitation Data'!I35))="","",OFFSET('Sanitation Data'!$I$29,0,10*ROW('Sanitation Data'!I35)))</f>
        <v/>
      </c>
      <c r="DL41" s="282" t="str">
        <f ca="true">+IF(OFFSET('Sanitation Data'!$I$30,0,10*ROW('Sanitation Data'!I35))="","",OFFSET('Sanitation Data'!$I$30,0,10*ROW('Sanitation Data'!I35)))</f>
        <v/>
      </c>
      <c r="DM41" s="282" t="str">
        <f ca="true">+IF(OFFSET('Sanitation Data'!$I$31,0,10*ROW('Sanitation Data'!I35))="","",OFFSET('Sanitation Data'!$I$31,0,10*ROW('Sanitation Data'!I35)))</f>
        <v/>
      </c>
      <c r="DN41" s="282" t="str">
        <f ca="true">+IF(OFFSET('Sanitation Data'!$I$32,0,10*ROW('Sanitation Data'!I35))="","",OFFSET('Sanitation Data'!$I$32,0,10*ROW('Sanitation Data'!I35)))</f>
        <v/>
      </c>
      <c r="DO41" s="282" t="str">
        <f ca="true">+IF(OFFSET('Hygiene Data'!$D$11,0,10*ROW('Hygiene Data'!D35))="","",OFFSET('Hygiene Data'!$D$11,0,10*ROW('Hygiene Data'!D35)))</f>
        <v/>
      </c>
      <c r="DP41" s="282" t="str">
        <f ca="true">+IF(OFFSET('Hygiene Data'!$D$12,0,10*ROW('Hygiene Data'!D35))="","",OFFSET('Hygiene Data'!$D$12,0,10*ROW('Hygiene Data'!D35)))</f>
        <v/>
      </c>
      <c r="DQ41" s="282" t="str">
        <f ca="true">+IF(OFFSET('Hygiene Data'!$D$13,0,10*ROW('Hygiene Data'!D35))="","",OFFSET('Hygiene Data'!$D$13,0,10*ROW('Hygiene Data'!D35)))</f>
        <v/>
      </c>
      <c r="DR41" s="282" t="str">
        <f ca="true">+IF(OFFSET('Hygiene Data'!$E$11,0,10*ROW('Hygiene Data'!E35))="","",OFFSET('Hygiene Data'!$E$11,0,10*ROW('Hygiene Data'!E35)))</f>
        <v/>
      </c>
      <c r="DS41" s="282" t="str">
        <f ca="true">+IF(OFFSET('Hygiene Data'!$E$12,0,10*ROW('Hygiene Data'!E35))="","",OFFSET('Hygiene Data'!$E$12,0,10*ROW('Hygiene Data'!E35)))</f>
        <v/>
      </c>
      <c r="DT41" s="282" t="str">
        <f ca="true">+IF(OFFSET('Hygiene Data'!$E$13,0,10*ROW('Hygiene Data'!E35))="","",OFFSET('Hygiene Data'!$E$13,0,10*ROW('Hygiene Data'!E35)))</f>
        <v/>
      </c>
      <c r="DU41" s="282" t="str">
        <f ca="true">+IF(OFFSET('Hygiene Data'!$F$11,0,10*ROW('Hygiene Data'!F35))="","",OFFSET('Hygiene Data'!$F$11,0,10*ROW('Hygiene Data'!F35)))</f>
        <v/>
      </c>
      <c r="DV41" s="282" t="str">
        <f ca="true">+IF(OFFSET('Hygiene Data'!$F$12,0,10*ROW('Hygiene Data'!F35))="","",OFFSET('Hygiene Data'!$F$12,0,10*ROW('Hygiene Data'!F35)))</f>
        <v/>
      </c>
      <c r="DW41" s="282" t="str">
        <f ca="true">+IF(OFFSET('Hygiene Data'!$F$13,0,10*ROW('Hygiene Data'!F35))="","",OFFSET('Hygiene Data'!$F$13,0,10*ROW('Hygiene Data'!F35)))</f>
        <v/>
      </c>
      <c r="DX41" s="282" t="str">
        <f ca="true">+IF(OFFSET('Hygiene Data'!$G$11,0,10*ROW('Hygiene Data'!G35))="","",OFFSET('Hygiene Data'!$G$11,0,10*ROW('Hygiene Data'!G35)))</f>
        <v/>
      </c>
      <c r="DY41" s="282" t="str">
        <f ca="true">+IF(OFFSET('Hygiene Data'!$G$12,0,10*ROW('Hygiene Data'!G35))="","",OFFSET('Hygiene Data'!$G$12,0,10*ROW('Hygiene Data'!G35)))</f>
        <v/>
      </c>
      <c r="DZ41" s="282" t="str">
        <f ca="true">+IF(OFFSET('Hygiene Data'!$G$13,0,10*ROW('Hygiene Data'!G35))="","",OFFSET('Hygiene Data'!$G$13,0,10*ROW('Hygiene Data'!G35)))</f>
        <v/>
      </c>
      <c r="EA41" s="282" t="str">
        <f ca="true">+IF(OFFSET('Hygiene Data'!$H$11,0,10*ROW('Hygiene Data'!H35))="","",OFFSET('Hygiene Data'!$H$11,0,10*ROW('Hygiene Data'!H35)))</f>
        <v/>
      </c>
      <c r="EB41" s="282" t="str">
        <f ca="true">+IF(OFFSET('Hygiene Data'!$H$12,0,10*ROW('Hygiene Data'!H35))="","",OFFSET('Hygiene Data'!$H$12,0,10*ROW('Hygiene Data'!H35)))</f>
        <v/>
      </c>
      <c r="EC41" s="282" t="str">
        <f ca="true">+IF(OFFSET('Hygiene Data'!$H$13,0,10*ROW('Hygiene Data'!H35))="","",OFFSET('Hygiene Data'!$H$13,0,10*ROW('Hygiene Data'!H35)))</f>
        <v/>
      </c>
      <c r="ED41" s="282" t="str">
        <f ca="true">+IF(OFFSET('Hygiene Data'!$I$11,0,10*ROW('Hygiene Data'!I35))="","",OFFSET('Hygiene Data'!$I$11,0,10*ROW('Hygiene Data'!I35)))</f>
        <v/>
      </c>
      <c r="EE41" s="282" t="str">
        <f ca="true">+IF(OFFSET('Hygiene Data'!$I$12,0,10*ROW('Hygiene Data'!I35))="","",OFFSET('Hygiene Data'!$I$12,0,10*ROW('Hygiene Data'!I35)))</f>
        <v/>
      </c>
      <c r="EF41" s="282"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38" t="str">
        <f t="shared" ca="true" si="0"/>
        <v/>
      </c>
      <c r="D42" s="96"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6"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6"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6"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6"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6"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6"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6"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6"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6"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6"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6"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6"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6"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6"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6"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6"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6"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7"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7"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7"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7"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7"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7"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7"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7"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7"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7"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7"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7"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7"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7"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7"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7"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7"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7"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7"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7"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7"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7"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7"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7"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7"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7"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7"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7"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7"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7"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8"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8"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8"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8"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8"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8"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8"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8"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8"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8"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8"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8"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8"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8"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8"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8"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8"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8"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82"/>
      <c r="BS42" s="282" t="str">
        <f ca="true">+IF(OFFSET('Water Data'!$D$27,0,10*ROW('Water Data'!D36))="","",OFFSET('Water Data'!$D$27,0,10*ROW('Water Data'!D36)))</f>
        <v/>
      </c>
      <c r="BT42" s="282" t="str">
        <f ca="true">+IF(OFFSET('Water Data'!$D$28,0,10*ROW('Water Data'!D36))="","",OFFSET('Water Data'!$D$28,0,10*ROW('Water Data'!D36)))</f>
        <v/>
      </c>
      <c r="BU42" s="282" t="str">
        <f ca="true">+IF(OFFSET('Water Data'!$D$29,0,10*ROW('Water Data'!D36))="","",OFFSET('Water Data'!$D$29,0,10*ROW('Water Data'!D36)))</f>
        <v/>
      </c>
      <c r="BV42" s="282" t="str">
        <f ca="true">+IF(OFFSET('Water Data'!$E$27,0,10*ROW('Water Data'!E36))="","",OFFSET('Water Data'!$E$27,0,10*ROW('Water Data'!E36)))</f>
        <v/>
      </c>
      <c r="BW42" s="282" t="str">
        <f ca="true">+IF(OFFSET('Water Data'!$E$28,0,10*ROW('Water Data'!E36))="","",OFFSET('Water Data'!$E$28,0,10*ROW('Water Data'!E36)))</f>
        <v/>
      </c>
      <c r="BX42" s="282" t="str">
        <f ca="true">+IF(OFFSET('Water Data'!$E$29,0,10*ROW('Water Data'!E36))="","",OFFSET('Water Data'!$E$29,0,10*ROW('Water Data'!E36)))</f>
        <v/>
      </c>
      <c r="BY42" s="282" t="str">
        <f ca="true">+IF(OFFSET('Water Data'!$F$27,0,10*ROW('Water Data'!F36))="","",OFFSET('Water Data'!$F$27,0,10*ROW('Water Data'!F36)))</f>
        <v/>
      </c>
      <c r="BZ42" s="282" t="str">
        <f ca="true">+IF(OFFSET('Water Data'!$F$28,0,10*ROW('Water Data'!F36))="","",OFFSET('Water Data'!$F$28,0,10*ROW('Water Data'!F36)))</f>
        <v/>
      </c>
      <c r="CA42" s="282" t="str">
        <f ca="true">+IF(OFFSET('Water Data'!$F$29,0,10*ROW('Water Data'!F36))="","",OFFSET('Water Data'!$F$29,0,10*ROW('Water Data'!F36)))</f>
        <v/>
      </c>
      <c r="CB42" s="282" t="str">
        <f ca="true">+IF(OFFSET('Water Data'!$G$27,0,10*ROW('Water Data'!G36))="","",OFFSET('Water Data'!$G$27,0,10*ROW('Water Data'!G36)))</f>
        <v/>
      </c>
      <c r="CC42" s="282" t="str">
        <f ca="true">+IF(OFFSET('Water Data'!$G$28,0,10*ROW('Water Data'!G36))="","",OFFSET('Water Data'!$G$28,0,10*ROW('Water Data'!G36)))</f>
        <v/>
      </c>
      <c r="CD42" s="282" t="str">
        <f ca="true">+IF(OFFSET('Water Data'!$G$29,0,10*ROW('Water Data'!G36))="","",OFFSET('Water Data'!$G$29,0,10*ROW('Water Data'!G36)))</f>
        <v/>
      </c>
      <c r="CE42" s="282" t="str">
        <f ca="true">+IF(OFFSET('Water Data'!$H$27,0,10*ROW('Water Data'!H36))="","",OFFSET('Water Data'!$H$27,0,10*ROW('Water Data'!H36)))</f>
        <v/>
      </c>
      <c r="CF42" s="282" t="str">
        <f ca="true">+IF(OFFSET('Water Data'!$H$28,0,10*ROW('Water Data'!H36))="","",OFFSET('Water Data'!$H$28,0,10*ROW('Water Data'!H36)))</f>
        <v/>
      </c>
      <c r="CG42" s="282" t="str">
        <f ca="true">+IF(OFFSET('Water Data'!$H$29,0,10*ROW('Water Data'!H36))="","",OFFSET('Water Data'!$H$29,0,10*ROW('Water Data'!H36)))</f>
        <v/>
      </c>
      <c r="CH42" s="282" t="str">
        <f ca="true">+IF(OFFSET('Water Data'!$I$27,0,10*ROW('Water Data'!I36))="","",OFFSET('Water Data'!$I$27,0,10*ROW('Water Data'!I36)))</f>
        <v/>
      </c>
      <c r="CI42" s="282" t="str">
        <f ca="true">+IF(OFFSET('Water Data'!$I$28,0,10*ROW('Water Data'!I36))="","",OFFSET('Water Data'!$I$28,0,10*ROW('Water Data'!I36)))</f>
        <v/>
      </c>
      <c r="CJ42" s="282" t="str">
        <f ca="true">+IF(OFFSET('Water Data'!$I$29,0,10*ROW('Water Data'!I36))="","",OFFSET('Water Data'!$I$29,0,10*ROW('Water Data'!I36)))</f>
        <v/>
      </c>
      <c r="CK42" s="282" t="str">
        <f ca="true">+IF(OFFSET('Sanitation Data'!$D$28,0,10*ROW('Sanitation Data'!D36))="","",OFFSET('Sanitation Data'!$D$28,0,10*ROW('Sanitation Data'!D36)))</f>
        <v/>
      </c>
      <c r="CL42" s="282" t="str">
        <f ca="true">+IF(OFFSET('Sanitation Data'!$D$29,0,10*ROW('Sanitation Data'!D36))="","",OFFSET('Sanitation Data'!$D$29,0,10*ROW('Sanitation Data'!D36)))</f>
        <v/>
      </c>
      <c r="CM42" s="282" t="str">
        <f ca="true">+IF(OFFSET('Sanitation Data'!$D$30,0,10*ROW('Sanitation Data'!D36))="","",OFFSET('Sanitation Data'!$D$30,0,10*ROW('Sanitation Data'!D36)))</f>
        <v/>
      </c>
      <c r="CN42" s="282" t="str">
        <f ca="true">+IF(OFFSET('Sanitation Data'!$D$31,0,10*ROW('Sanitation Data'!D36))="","",OFFSET('Sanitation Data'!$D$31,0,10*ROW('Sanitation Data'!D36)))</f>
        <v/>
      </c>
      <c r="CO42" s="282" t="str">
        <f ca="true">+IF(OFFSET('Sanitation Data'!$D$32,0,10*ROW('Sanitation Data'!D36))="","",OFFSET('Sanitation Data'!$D$32,0,10*ROW('Sanitation Data'!D36)))</f>
        <v/>
      </c>
      <c r="CP42" s="282" t="str">
        <f ca="true">+IF(OFFSET('Sanitation Data'!$E$28,0,10*ROW('Sanitation Data'!E36))="","",OFFSET('Sanitation Data'!$E$28,0,10*ROW('Sanitation Data'!E36)))</f>
        <v/>
      </c>
      <c r="CQ42" s="282" t="str">
        <f ca="true">+IF(OFFSET('Sanitation Data'!$E$29,0,10*ROW('Sanitation Data'!E36))="","",OFFSET('Sanitation Data'!$E$29,0,10*ROW('Sanitation Data'!E36)))</f>
        <v/>
      </c>
      <c r="CR42" s="282" t="str">
        <f ca="true">+IF(OFFSET('Sanitation Data'!$E$30,0,10*ROW('Sanitation Data'!E36))="","",OFFSET('Sanitation Data'!$E$30,0,10*ROW('Sanitation Data'!E36)))</f>
        <v/>
      </c>
      <c r="CS42" s="282" t="str">
        <f ca="true">+IF(OFFSET('Sanitation Data'!$E$31,0,10*ROW('Sanitation Data'!E36))="","",OFFSET('Sanitation Data'!$E$31,0,10*ROW('Sanitation Data'!E36)))</f>
        <v/>
      </c>
      <c r="CT42" s="282" t="str">
        <f ca="true">+IF(OFFSET('Sanitation Data'!$E$32,0,10*ROW('Sanitation Data'!E36))="","",OFFSET('Sanitation Data'!$E$32,0,10*ROW('Sanitation Data'!E36)))</f>
        <v/>
      </c>
      <c r="CU42" s="282" t="str">
        <f ca="true">+IF(OFFSET('Sanitation Data'!$F$28,0,10*ROW('Sanitation Data'!F36))="","",OFFSET('Sanitation Data'!$F$28,0,10*ROW('Sanitation Data'!F36)))</f>
        <v/>
      </c>
      <c r="CV42" s="282" t="str">
        <f ca="true">+IF(OFFSET('Sanitation Data'!$F$29,0,10*ROW('Sanitation Data'!F36))="","",OFFSET('Sanitation Data'!$F$29,0,10*ROW('Sanitation Data'!F36)))</f>
        <v/>
      </c>
      <c r="CW42" s="282" t="str">
        <f ca="true">+IF(OFFSET('Sanitation Data'!$F$30,0,10*ROW('Sanitation Data'!F36))="","",OFFSET('Sanitation Data'!$F$30,0,10*ROW('Sanitation Data'!F36)))</f>
        <v/>
      </c>
      <c r="CX42" s="282" t="str">
        <f ca="true">+IF(OFFSET('Sanitation Data'!$F$31,0,10*ROW('Sanitation Data'!F36))="","",OFFSET('Sanitation Data'!$F$31,0,10*ROW('Sanitation Data'!F36)))</f>
        <v/>
      </c>
      <c r="CY42" s="282" t="str">
        <f ca="true">+IF(OFFSET('Sanitation Data'!$F$32,0,10*ROW('Sanitation Data'!F36))="","",OFFSET('Sanitation Data'!$F$32,0,10*ROW('Sanitation Data'!F36)))</f>
        <v/>
      </c>
      <c r="CZ42" s="282" t="str">
        <f ca="true">+IF(OFFSET('Sanitation Data'!$G$28,0,10*ROW('Sanitation Data'!G36))="","",OFFSET('Sanitation Data'!$G$28,0,10*ROW('Sanitation Data'!G36)))</f>
        <v/>
      </c>
      <c r="DA42" s="282" t="str">
        <f ca="true">+IF(OFFSET('Sanitation Data'!$G$29,0,10*ROW('Sanitation Data'!G36))="","",OFFSET('Sanitation Data'!$G$29,0,10*ROW('Sanitation Data'!G36)))</f>
        <v/>
      </c>
      <c r="DB42" s="282" t="str">
        <f ca="true">+IF(OFFSET('Sanitation Data'!$G$30,0,10*ROW('Sanitation Data'!G36))="","",OFFSET('Sanitation Data'!$G$30,0,10*ROW('Sanitation Data'!G36)))</f>
        <v/>
      </c>
      <c r="DC42" s="282" t="str">
        <f ca="true">+IF(OFFSET('Sanitation Data'!$G$31,0,10*ROW('Sanitation Data'!G36))="","",OFFSET('Sanitation Data'!$G$31,0,10*ROW('Sanitation Data'!G36)))</f>
        <v/>
      </c>
      <c r="DD42" s="282" t="str">
        <f ca="true">+IF(OFFSET('Sanitation Data'!$G$32,0,10*ROW('Sanitation Data'!G36))="","",OFFSET('Sanitation Data'!$G$32,0,10*ROW('Sanitation Data'!G36)))</f>
        <v/>
      </c>
      <c r="DE42" s="282" t="str">
        <f ca="true">+IF(OFFSET('Sanitation Data'!$H$28,0,10*ROW('Sanitation Data'!H36))="","",OFFSET('Sanitation Data'!$H$28,0,10*ROW('Sanitation Data'!H36)))</f>
        <v/>
      </c>
      <c r="DF42" s="282" t="str">
        <f ca="true">+IF(OFFSET('Sanitation Data'!$H$29,0,10*ROW('Sanitation Data'!H36))="","",OFFSET('Sanitation Data'!$H$29,0,10*ROW('Sanitation Data'!H36)))</f>
        <v/>
      </c>
      <c r="DG42" s="282" t="str">
        <f ca="true">+IF(OFFSET('Sanitation Data'!$H$30,0,10*ROW('Sanitation Data'!H36))="","",OFFSET('Sanitation Data'!$H$30,0,10*ROW('Sanitation Data'!H36)))</f>
        <v/>
      </c>
      <c r="DH42" s="282" t="str">
        <f ca="true">+IF(OFFSET('Sanitation Data'!$H$31,0,10*ROW('Sanitation Data'!H36))="","",OFFSET('Sanitation Data'!$H$31,0,10*ROW('Sanitation Data'!H36)))</f>
        <v/>
      </c>
      <c r="DI42" s="282" t="str">
        <f ca="true">+IF(OFFSET('Sanitation Data'!$H$32,0,10*ROW('Sanitation Data'!H36))="","",OFFSET('Sanitation Data'!$H$32,0,10*ROW('Sanitation Data'!H36)))</f>
        <v/>
      </c>
      <c r="DJ42" s="282" t="str">
        <f ca="true">+IF(OFFSET('Sanitation Data'!$I$28,0,10*ROW('Sanitation Data'!I36))="","",OFFSET('Sanitation Data'!$I$28,0,10*ROW('Sanitation Data'!I36)))</f>
        <v/>
      </c>
      <c r="DK42" s="282" t="str">
        <f ca="true">+IF(OFFSET('Sanitation Data'!$I$29,0,10*ROW('Sanitation Data'!I36))="","",OFFSET('Sanitation Data'!$I$29,0,10*ROW('Sanitation Data'!I36)))</f>
        <v/>
      </c>
      <c r="DL42" s="282" t="str">
        <f ca="true">+IF(OFFSET('Sanitation Data'!$I$30,0,10*ROW('Sanitation Data'!I36))="","",OFFSET('Sanitation Data'!$I$30,0,10*ROW('Sanitation Data'!I36)))</f>
        <v/>
      </c>
      <c r="DM42" s="282" t="str">
        <f ca="true">+IF(OFFSET('Sanitation Data'!$I$31,0,10*ROW('Sanitation Data'!I36))="","",OFFSET('Sanitation Data'!$I$31,0,10*ROW('Sanitation Data'!I36)))</f>
        <v/>
      </c>
      <c r="DN42" s="282" t="str">
        <f ca="true">+IF(OFFSET('Sanitation Data'!$I$32,0,10*ROW('Sanitation Data'!I36))="","",OFFSET('Sanitation Data'!$I$32,0,10*ROW('Sanitation Data'!I36)))</f>
        <v/>
      </c>
      <c r="DO42" s="282" t="str">
        <f ca="true">+IF(OFFSET('Hygiene Data'!$D$11,0,10*ROW('Hygiene Data'!D36))="","",OFFSET('Hygiene Data'!$D$11,0,10*ROW('Hygiene Data'!D36)))</f>
        <v/>
      </c>
      <c r="DP42" s="282" t="str">
        <f ca="true">+IF(OFFSET('Hygiene Data'!$D$12,0,10*ROW('Hygiene Data'!D36))="","",OFFSET('Hygiene Data'!$D$12,0,10*ROW('Hygiene Data'!D36)))</f>
        <v/>
      </c>
      <c r="DQ42" s="282" t="str">
        <f ca="true">+IF(OFFSET('Hygiene Data'!$D$13,0,10*ROW('Hygiene Data'!D36))="","",OFFSET('Hygiene Data'!$D$13,0,10*ROW('Hygiene Data'!D36)))</f>
        <v/>
      </c>
      <c r="DR42" s="282" t="str">
        <f ca="true">+IF(OFFSET('Hygiene Data'!$E$11,0,10*ROW('Hygiene Data'!E36))="","",OFFSET('Hygiene Data'!$E$11,0,10*ROW('Hygiene Data'!E36)))</f>
        <v/>
      </c>
      <c r="DS42" s="282" t="str">
        <f ca="true">+IF(OFFSET('Hygiene Data'!$E$12,0,10*ROW('Hygiene Data'!E36))="","",OFFSET('Hygiene Data'!$E$12,0,10*ROW('Hygiene Data'!E36)))</f>
        <v/>
      </c>
      <c r="DT42" s="282" t="str">
        <f ca="true">+IF(OFFSET('Hygiene Data'!$E$13,0,10*ROW('Hygiene Data'!E36))="","",OFFSET('Hygiene Data'!$E$13,0,10*ROW('Hygiene Data'!E36)))</f>
        <v/>
      </c>
      <c r="DU42" s="282" t="str">
        <f ca="true">+IF(OFFSET('Hygiene Data'!$F$11,0,10*ROW('Hygiene Data'!F36))="","",OFFSET('Hygiene Data'!$F$11,0,10*ROW('Hygiene Data'!F36)))</f>
        <v/>
      </c>
      <c r="DV42" s="282" t="str">
        <f ca="true">+IF(OFFSET('Hygiene Data'!$F$12,0,10*ROW('Hygiene Data'!F36))="","",OFFSET('Hygiene Data'!$F$12,0,10*ROW('Hygiene Data'!F36)))</f>
        <v/>
      </c>
      <c r="DW42" s="282" t="str">
        <f ca="true">+IF(OFFSET('Hygiene Data'!$F$13,0,10*ROW('Hygiene Data'!F36))="","",OFFSET('Hygiene Data'!$F$13,0,10*ROW('Hygiene Data'!F36)))</f>
        <v/>
      </c>
      <c r="DX42" s="282" t="str">
        <f ca="true">+IF(OFFSET('Hygiene Data'!$G$11,0,10*ROW('Hygiene Data'!G36))="","",OFFSET('Hygiene Data'!$G$11,0,10*ROW('Hygiene Data'!G36)))</f>
        <v/>
      </c>
      <c r="DY42" s="282" t="str">
        <f ca="true">+IF(OFFSET('Hygiene Data'!$G$12,0,10*ROW('Hygiene Data'!G36))="","",OFFSET('Hygiene Data'!$G$12,0,10*ROW('Hygiene Data'!G36)))</f>
        <v/>
      </c>
      <c r="DZ42" s="282" t="str">
        <f ca="true">+IF(OFFSET('Hygiene Data'!$G$13,0,10*ROW('Hygiene Data'!G36))="","",OFFSET('Hygiene Data'!$G$13,0,10*ROW('Hygiene Data'!G36)))</f>
        <v/>
      </c>
      <c r="EA42" s="282" t="str">
        <f ca="true">+IF(OFFSET('Hygiene Data'!$H$11,0,10*ROW('Hygiene Data'!H36))="","",OFFSET('Hygiene Data'!$H$11,0,10*ROW('Hygiene Data'!H36)))</f>
        <v/>
      </c>
      <c r="EB42" s="282" t="str">
        <f ca="true">+IF(OFFSET('Hygiene Data'!$H$12,0,10*ROW('Hygiene Data'!H36))="","",OFFSET('Hygiene Data'!$H$12,0,10*ROW('Hygiene Data'!H36)))</f>
        <v/>
      </c>
      <c r="EC42" s="282" t="str">
        <f ca="true">+IF(OFFSET('Hygiene Data'!$H$13,0,10*ROW('Hygiene Data'!H36))="","",OFFSET('Hygiene Data'!$H$13,0,10*ROW('Hygiene Data'!H36)))</f>
        <v/>
      </c>
      <c r="ED42" s="282" t="str">
        <f ca="true">+IF(OFFSET('Hygiene Data'!$I$11,0,10*ROW('Hygiene Data'!I36))="","",OFFSET('Hygiene Data'!$I$11,0,10*ROW('Hygiene Data'!I36)))</f>
        <v/>
      </c>
      <c r="EE42" s="282" t="str">
        <f ca="true">+IF(OFFSET('Hygiene Data'!$I$12,0,10*ROW('Hygiene Data'!I36))="","",OFFSET('Hygiene Data'!$I$12,0,10*ROW('Hygiene Data'!I36)))</f>
        <v/>
      </c>
      <c r="EF42" s="282"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38" t="str">
        <f t="shared" ca="true" si="0"/>
        <v/>
      </c>
      <c r="D43" s="96"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6"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6"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6"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6"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6"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6"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6"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6"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6"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6"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6"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6"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6"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6"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6"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6"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6"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7"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7"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7"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7"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7"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7"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7"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7"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7"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7"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7"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7"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7"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7"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7"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7"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7"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7"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7"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7"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7"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7"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7"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7"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7"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7"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7"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7"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7"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7"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8"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8"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8"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8"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8"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8"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8"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8"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8"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8"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8"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8"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8"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8"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8"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8"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8"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8"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82"/>
      <c r="BS43" s="282" t="str">
        <f ca="true">+IF(OFFSET('Water Data'!$D$27,0,10*ROW('Water Data'!D37))="","",OFFSET('Water Data'!$D$27,0,10*ROW('Water Data'!D37)))</f>
        <v/>
      </c>
      <c r="BT43" s="282" t="str">
        <f ca="true">+IF(OFFSET('Water Data'!$D$28,0,10*ROW('Water Data'!D37))="","",OFFSET('Water Data'!$D$28,0,10*ROW('Water Data'!D37)))</f>
        <v/>
      </c>
      <c r="BU43" s="282" t="str">
        <f ca="true">+IF(OFFSET('Water Data'!$D$29,0,10*ROW('Water Data'!D37))="","",OFFSET('Water Data'!$D$29,0,10*ROW('Water Data'!D37)))</f>
        <v/>
      </c>
      <c r="BV43" s="282" t="str">
        <f ca="true">+IF(OFFSET('Water Data'!$E$27,0,10*ROW('Water Data'!E37))="","",OFFSET('Water Data'!$E$27,0,10*ROW('Water Data'!E37)))</f>
        <v/>
      </c>
      <c r="BW43" s="282" t="str">
        <f ca="true">+IF(OFFSET('Water Data'!$E$28,0,10*ROW('Water Data'!E37))="","",OFFSET('Water Data'!$E$28,0,10*ROW('Water Data'!E37)))</f>
        <v/>
      </c>
      <c r="BX43" s="282" t="str">
        <f ca="true">+IF(OFFSET('Water Data'!$E$29,0,10*ROW('Water Data'!E37))="","",OFFSET('Water Data'!$E$29,0,10*ROW('Water Data'!E37)))</f>
        <v/>
      </c>
      <c r="BY43" s="282" t="str">
        <f ca="true">+IF(OFFSET('Water Data'!$F$27,0,10*ROW('Water Data'!F37))="","",OFFSET('Water Data'!$F$27,0,10*ROW('Water Data'!F37)))</f>
        <v/>
      </c>
      <c r="BZ43" s="282" t="str">
        <f ca="true">+IF(OFFSET('Water Data'!$F$28,0,10*ROW('Water Data'!F37))="","",OFFSET('Water Data'!$F$28,0,10*ROW('Water Data'!F37)))</f>
        <v/>
      </c>
      <c r="CA43" s="282" t="str">
        <f ca="true">+IF(OFFSET('Water Data'!$F$29,0,10*ROW('Water Data'!F37))="","",OFFSET('Water Data'!$F$29,0,10*ROW('Water Data'!F37)))</f>
        <v/>
      </c>
      <c r="CB43" s="282" t="str">
        <f ca="true">+IF(OFFSET('Water Data'!$G$27,0,10*ROW('Water Data'!G37))="","",OFFSET('Water Data'!$G$27,0,10*ROW('Water Data'!G37)))</f>
        <v/>
      </c>
      <c r="CC43" s="282" t="str">
        <f ca="true">+IF(OFFSET('Water Data'!$G$28,0,10*ROW('Water Data'!G37))="","",OFFSET('Water Data'!$G$28,0,10*ROW('Water Data'!G37)))</f>
        <v/>
      </c>
      <c r="CD43" s="282" t="str">
        <f ca="true">+IF(OFFSET('Water Data'!$G$29,0,10*ROW('Water Data'!G37))="","",OFFSET('Water Data'!$G$29,0,10*ROW('Water Data'!G37)))</f>
        <v/>
      </c>
      <c r="CE43" s="282" t="str">
        <f ca="true">+IF(OFFSET('Water Data'!$H$27,0,10*ROW('Water Data'!H37))="","",OFFSET('Water Data'!$H$27,0,10*ROW('Water Data'!H37)))</f>
        <v/>
      </c>
      <c r="CF43" s="282" t="str">
        <f ca="true">+IF(OFFSET('Water Data'!$H$28,0,10*ROW('Water Data'!H37))="","",OFFSET('Water Data'!$H$28,0,10*ROW('Water Data'!H37)))</f>
        <v/>
      </c>
      <c r="CG43" s="282" t="str">
        <f ca="true">+IF(OFFSET('Water Data'!$H$29,0,10*ROW('Water Data'!H37))="","",OFFSET('Water Data'!$H$29,0,10*ROW('Water Data'!H37)))</f>
        <v/>
      </c>
      <c r="CH43" s="282" t="str">
        <f ca="true">+IF(OFFSET('Water Data'!$I$27,0,10*ROW('Water Data'!I37))="","",OFFSET('Water Data'!$I$27,0,10*ROW('Water Data'!I37)))</f>
        <v/>
      </c>
      <c r="CI43" s="282" t="str">
        <f ca="true">+IF(OFFSET('Water Data'!$I$28,0,10*ROW('Water Data'!I37))="","",OFFSET('Water Data'!$I$28,0,10*ROW('Water Data'!I37)))</f>
        <v/>
      </c>
      <c r="CJ43" s="282" t="str">
        <f ca="true">+IF(OFFSET('Water Data'!$I$29,0,10*ROW('Water Data'!I37))="","",OFFSET('Water Data'!$I$29,0,10*ROW('Water Data'!I37)))</f>
        <v/>
      </c>
      <c r="CK43" s="282" t="str">
        <f ca="true">+IF(OFFSET('Sanitation Data'!$D$28,0,10*ROW('Sanitation Data'!D37))="","",OFFSET('Sanitation Data'!$D$28,0,10*ROW('Sanitation Data'!D37)))</f>
        <v/>
      </c>
      <c r="CL43" s="282" t="str">
        <f ca="true">+IF(OFFSET('Sanitation Data'!$D$29,0,10*ROW('Sanitation Data'!D37))="","",OFFSET('Sanitation Data'!$D$29,0,10*ROW('Sanitation Data'!D37)))</f>
        <v/>
      </c>
      <c r="CM43" s="282" t="str">
        <f ca="true">+IF(OFFSET('Sanitation Data'!$D$30,0,10*ROW('Sanitation Data'!D37))="","",OFFSET('Sanitation Data'!$D$30,0,10*ROW('Sanitation Data'!D37)))</f>
        <v/>
      </c>
      <c r="CN43" s="282" t="str">
        <f ca="true">+IF(OFFSET('Sanitation Data'!$D$31,0,10*ROW('Sanitation Data'!D37))="","",OFFSET('Sanitation Data'!$D$31,0,10*ROW('Sanitation Data'!D37)))</f>
        <v/>
      </c>
      <c r="CO43" s="282" t="str">
        <f ca="true">+IF(OFFSET('Sanitation Data'!$D$32,0,10*ROW('Sanitation Data'!D37))="","",OFFSET('Sanitation Data'!$D$32,0,10*ROW('Sanitation Data'!D37)))</f>
        <v/>
      </c>
      <c r="CP43" s="282" t="str">
        <f ca="true">+IF(OFFSET('Sanitation Data'!$E$28,0,10*ROW('Sanitation Data'!E37))="","",OFFSET('Sanitation Data'!$E$28,0,10*ROW('Sanitation Data'!E37)))</f>
        <v/>
      </c>
      <c r="CQ43" s="282" t="str">
        <f ca="true">+IF(OFFSET('Sanitation Data'!$E$29,0,10*ROW('Sanitation Data'!E37))="","",OFFSET('Sanitation Data'!$E$29,0,10*ROW('Sanitation Data'!E37)))</f>
        <v/>
      </c>
      <c r="CR43" s="282" t="str">
        <f ca="true">+IF(OFFSET('Sanitation Data'!$E$30,0,10*ROW('Sanitation Data'!E37))="","",OFFSET('Sanitation Data'!$E$30,0,10*ROW('Sanitation Data'!E37)))</f>
        <v/>
      </c>
      <c r="CS43" s="282" t="str">
        <f ca="true">+IF(OFFSET('Sanitation Data'!$E$31,0,10*ROW('Sanitation Data'!E37))="","",OFFSET('Sanitation Data'!$E$31,0,10*ROW('Sanitation Data'!E37)))</f>
        <v/>
      </c>
      <c r="CT43" s="282" t="str">
        <f ca="true">+IF(OFFSET('Sanitation Data'!$E$32,0,10*ROW('Sanitation Data'!E37))="","",OFFSET('Sanitation Data'!$E$32,0,10*ROW('Sanitation Data'!E37)))</f>
        <v/>
      </c>
      <c r="CU43" s="282" t="str">
        <f ca="true">+IF(OFFSET('Sanitation Data'!$F$28,0,10*ROW('Sanitation Data'!F37))="","",OFFSET('Sanitation Data'!$F$28,0,10*ROW('Sanitation Data'!F37)))</f>
        <v/>
      </c>
      <c r="CV43" s="282" t="str">
        <f ca="true">+IF(OFFSET('Sanitation Data'!$F$29,0,10*ROW('Sanitation Data'!F37))="","",OFFSET('Sanitation Data'!$F$29,0,10*ROW('Sanitation Data'!F37)))</f>
        <v/>
      </c>
      <c r="CW43" s="282" t="str">
        <f ca="true">+IF(OFFSET('Sanitation Data'!$F$30,0,10*ROW('Sanitation Data'!F37))="","",OFFSET('Sanitation Data'!$F$30,0,10*ROW('Sanitation Data'!F37)))</f>
        <v/>
      </c>
      <c r="CX43" s="282" t="str">
        <f ca="true">+IF(OFFSET('Sanitation Data'!$F$31,0,10*ROW('Sanitation Data'!F37))="","",OFFSET('Sanitation Data'!$F$31,0,10*ROW('Sanitation Data'!F37)))</f>
        <v/>
      </c>
      <c r="CY43" s="282" t="str">
        <f ca="true">+IF(OFFSET('Sanitation Data'!$F$32,0,10*ROW('Sanitation Data'!F37))="","",OFFSET('Sanitation Data'!$F$32,0,10*ROW('Sanitation Data'!F37)))</f>
        <v/>
      </c>
      <c r="CZ43" s="282" t="str">
        <f ca="true">+IF(OFFSET('Sanitation Data'!$G$28,0,10*ROW('Sanitation Data'!G37))="","",OFFSET('Sanitation Data'!$G$28,0,10*ROW('Sanitation Data'!G37)))</f>
        <v/>
      </c>
      <c r="DA43" s="282" t="str">
        <f ca="true">+IF(OFFSET('Sanitation Data'!$G$29,0,10*ROW('Sanitation Data'!G37))="","",OFFSET('Sanitation Data'!$G$29,0,10*ROW('Sanitation Data'!G37)))</f>
        <v/>
      </c>
      <c r="DB43" s="282" t="str">
        <f ca="true">+IF(OFFSET('Sanitation Data'!$G$30,0,10*ROW('Sanitation Data'!G37))="","",OFFSET('Sanitation Data'!$G$30,0,10*ROW('Sanitation Data'!G37)))</f>
        <v/>
      </c>
      <c r="DC43" s="282" t="str">
        <f ca="true">+IF(OFFSET('Sanitation Data'!$G$31,0,10*ROW('Sanitation Data'!G37))="","",OFFSET('Sanitation Data'!$G$31,0,10*ROW('Sanitation Data'!G37)))</f>
        <v/>
      </c>
      <c r="DD43" s="282" t="str">
        <f ca="true">+IF(OFFSET('Sanitation Data'!$G$32,0,10*ROW('Sanitation Data'!G37))="","",OFFSET('Sanitation Data'!$G$32,0,10*ROW('Sanitation Data'!G37)))</f>
        <v/>
      </c>
      <c r="DE43" s="282" t="str">
        <f ca="true">+IF(OFFSET('Sanitation Data'!$H$28,0,10*ROW('Sanitation Data'!H37))="","",OFFSET('Sanitation Data'!$H$28,0,10*ROW('Sanitation Data'!H37)))</f>
        <v/>
      </c>
      <c r="DF43" s="282" t="str">
        <f ca="true">+IF(OFFSET('Sanitation Data'!$H$29,0,10*ROW('Sanitation Data'!H37))="","",OFFSET('Sanitation Data'!$H$29,0,10*ROW('Sanitation Data'!H37)))</f>
        <v/>
      </c>
      <c r="DG43" s="282" t="str">
        <f ca="true">+IF(OFFSET('Sanitation Data'!$H$30,0,10*ROW('Sanitation Data'!H37))="","",OFFSET('Sanitation Data'!$H$30,0,10*ROW('Sanitation Data'!H37)))</f>
        <v/>
      </c>
      <c r="DH43" s="282" t="str">
        <f ca="true">+IF(OFFSET('Sanitation Data'!$H$31,0,10*ROW('Sanitation Data'!H37))="","",OFFSET('Sanitation Data'!$H$31,0,10*ROW('Sanitation Data'!H37)))</f>
        <v/>
      </c>
      <c r="DI43" s="282" t="str">
        <f ca="true">+IF(OFFSET('Sanitation Data'!$H$32,0,10*ROW('Sanitation Data'!H37))="","",OFFSET('Sanitation Data'!$H$32,0,10*ROW('Sanitation Data'!H37)))</f>
        <v/>
      </c>
      <c r="DJ43" s="282" t="str">
        <f ca="true">+IF(OFFSET('Sanitation Data'!$I$28,0,10*ROW('Sanitation Data'!I37))="","",OFFSET('Sanitation Data'!$I$28,0,10*ROW('Sanitation Data'!I37)))</f>
        <v/>
      </c>
      <c r="DK43" s="282" t="str">
        <f ca="true">+IF(OFFSET('Sanitation Data'!$I$29,0,10*ROW('Sanitation Data'!I37))="","",OFFSET('Sanitation Data'!$I$29,0,10*ROW('Sanitation Data'!I37)))</f>
        <v/>
      </c>
      <c r="DL43" s="282" t="str">
        <f ca="true">+IF(OFFSET('Sanitation Data'!$I$30,0,10*ROW('Sanitation Data'!I37))="","",OFFSET('Sanitation Data'!$I$30,0,10*ROW('Sanitation Data'!I37)))</f>
        <v/>
      </c>
      <c r="DM43" s="282" t="str">
        <f ca="true">+IF(OFFSET('Sanitation Data'!$I$31,0,10*ROW('Sanitation Data'!I37))="","",OFFSET('Sanitation Data'!$I$31,0,10*ROW('Sanitation Data'!I37)))</f>
        <v/>
      </c>
      <c r="DN43" s="282" t="str">
        <f ca="true">+IF(OFFSET('Sanitation Data'!$I$32,0,10*ROW('Sanitation Data'!I37))="","",OFFSET('Sanitation Data'!$I$32,0,10*ROW('Sanitation Data'!I37)))</f>
        <v/>
      </c>
      <c r="DO43" s="282" t="str">
        <f ca="true">+IF(OFFSET('Hygiene Data'!$D$11,0,10*ROW('Hygiene Data'!D37))="","",OFFSET('Hygiene Data'!$D$11,0,10*ROW('Hygiene Data'!D37)))</f>
        <v/>
      </c>
      <c r="DP43" s="282" t="str">
        <f ca="true">+IF(OFFSET('Hygiene Data'!$D$12,0,10*ROW('Hygiene Data'!D37))="","",OFFSET('Hygiene Data'!$D$12,0,10*ROW('Hygiene Data'!D37)))</f>
        <v/>
      </c>
      <c r="DQ43" s="282" t="str">
        <f ca="true">+IF(OFFSET('Hygiene Data'!$D$13,0,10*ROW('Hygiene Data'!D37))="","",OFFSET('Hygiene Data'!$D$13,0,10*ROW('Hygiene Data'!D37)))</f>
        <v/>
      </c>
      <c r="DR43" s="282" t="str">
        <f ca="true">+IF(OFFSET('Hygiene Data'!$E$11,0,10*ROW('Hygiene Data'!E37))="","",OFFSET('Hygiene Data'!$E$11,0,10*ROW('Hygiene Data'!E37)))</f>
        <v/>
      </c>
      <c r="DS43" s="282" t="str">
        <f ca="true">+IF(OFFSET('Hygiene Data'!$E$12,0,10*ROW('Hygiene Data'!E37))="","",OFFSET('Hygiene Data'!$E$12,0,10*ROW('Hygiene Data'!E37)))</f>
        <v/>
      </c>
      <c r="DT43" s="282" t="str">
        <f ca="true">+IF(OFFSET('Hygiene Data'!$E$13,0,10*ROW('Hygiene Data'!E37))="","",OFFSET('Hygiene Data'!$E$13,0,10*ROW('Hygiene Data'!E37)))</f>
        <v/>
      </c>
      <c r="DU43" s="282" t="str">
        <f ca="true">+IF(OFFSET('Hygiene Data'!$F$11,0,10*ROW('Hygiene Data'!F37))="","",OFFSET('Hygiene Data'!$F$11,0,10*ROW('Hygiene Data'!F37)))</f>
        <v/>
      </c>
      <c r="DV43" s="282" t="str">
        <f ca="true">+IF(OFFSET('Hygiene Data'!$F$12,0,10*ROW('Hygiene Data'!F37))="","",OFFSET('Hygiene Data'!$F$12,0,10*ROW('Hygiene Data'!F37)))</f>
        <v/>
      </c>
      <c r="DW43" s="282" t="str">
        <f ca="true">+IF(OFFSET('Hygiene Data'!$F$13,0,10*ROW('Hygiene Data'!F37))="","",OFFSET('Hygiene Data'!$F$13,0,10*ROW('Hygiene Data'!F37)))</f>
        <v/>
      </c>
      <c r="DX43" s="282" t="str">
        <f ca="true">+IF(OFFSET('Hygiene Data'!$G$11,0,10*ROW('Hygiene Data'!G37))="","",OFFSET('Hygiene Data'!$G$11,0,10*ROW('Hygiene Data'!G37)))</f>
        <v/>
      </c>
      <c r="DY43" s="282" t="str">
        <f ca="true">+IF(OFFSET('Hygiene Data'!$G$12,0,10*ROW('Hygiene Data'!G37))="","",OFFSET('Hygiene Data'!$G$12,0,10*ROW('Hygiene Data'!G37)))</f>
        <v/>
      </c>
      <c r="DZ43" s="282" t="str">
        <f ca="true">+IF(OFFSET('Hygiene Data'!$G$13,0,10*ROW('Hygiene Data'!G37))="","",OFFSET('Hygiene Data'!$G$13,0,10*ROW('Hygiene Data'!G37)))</f>
        <v/>
      </c>
      <c r="EA43" s="282" t="str">
        <f ca="true">+IF(OFFSET('Hygiene Data'!$H$11,0,10*ROW('Hygiene Data'!H37))="","",OFFSET('Hygiene Data'!$H$11,0,10*ROW('Hygiene Data'!H37)))</f>
        <v/>
      </c>
      <c r="EB43" s="282" t="str">
        <f ca="true">+IF(OFFSET('Hygiene Data'!$H$12,0,10*ROW('Hygiene Data'!H37))="","",OFFSET('Hygiene Data'!$H$12,0,10*ROW('Hygiene Data'!H37)))</f>
        <v/>
      </c>
      <c r="EC43" s="282" t="str">
        <f ca="true">+IF(OFFSET('Hygiene Data'!$H$13,0,10*ROW('Hygiene Data'!H37))="","",OFFSET('Hygiene Data'!$H$13,0,10*ROW('Hygiene Data'!H37)))</f>
        <v/>
      </c>
      <c r="ED43" s="282" t="str">
        <f ca="true">+IF(OFFSET('Hygiene Data'!$I$11,0,10*ROW('Hygiene Data'!I37))="","",OFFSET('Hygiene Data'!$I$11,0,10*ROW('Hygiene Data'!I37)))</f>
        <v/>
      </c>
      <c r="EE43" s="282" t="str">
        <f ca="true">+IF(OFFSET('Hygiene Data'!$I$12,0,10*ROW('Hygiene Data'!I37))="","",OFFSET('Hygiene Data'!$I$12,0,10*ROW('Hygiene Data'!I37)))</f>
        <v/>
      </c>
      <c r="EF43" s="282"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38" t="str">
        <f t="shared" ca="true" si="0"/>
        <v/>
      </c>
      <c r="D44" s="96"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6"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6"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6"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6"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6"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6"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6"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6"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6"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6"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6"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6"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6"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6"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6"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6"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6"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7"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7"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7"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7"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7"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7"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7"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7"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7"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7"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7"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7"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7"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7"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7"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7"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7"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7"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7"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7"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7"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7"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7"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7"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7"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7"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7"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7"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7"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7"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8"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8"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8"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8"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8"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8"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8"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8"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8"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8"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8"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8"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8"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8"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8"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8"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8"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8"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82"/>
      <c r="BS44" s="282" t="str">
        <f ca="true">+IF(OFFSET('Water Data'!$D$27,0,10*ROW('Water Data'!D38))="","",OFFSET('Water Data'!$D$27,0,10*ROW('Water Data'!D38)))</f>
        <v/>
      </c>
      <c r="BT44" s="282" t="str">
        <f ca="true">+IF(OFFSET('Water Data'!$D$28,0,10*ROW('Water Data'!D38))="","",OFFSET('Water Data'!$D$28,0,10*ROW('Water Data'!D38)))</f>
        <v/>
      </c>
      <c r="BU44" s="282" t="str">
        <f ca="true">+IF(OFFSET('Water Data'!$D$29,0,10*ROW('Water Data'!D38))="","",OFFSET('Water Data'!$D$29,0,10*ROW('Water Data'!D38)))</f>
        <v/>
      </c>
      <c r="BV44" s="282" t="str">
        <f ca="true">+IF(OFFSET('Water Data'!$E$27,0,10*ROW('Water Data'!E38))="","",OFFSET('Water Data'!$E$27,0,10*ROW('Water Data'!E38)))</f>
        <v/>
      </c>
      <c r="BW44" s="282" t="str">
        <f ca="true">+IF(OFFSET('Water Data'!$E$28,0,10*ROW('Water Data'!E38))="","",OFFSET('Water Data'!$E$28,0,10*ROW('Water Data'!E38)))</f>
        <v/>
      </c>
      <c r="BX44" s="282" t="str">
        <f ca="true">+IF(OFFSET('Water Data'!$E$29,0,10*ROW('Water Data'!E38))="","",OFFSET('Water Data'!$E$29,0,10*ROW('Water Data'!E38)))</f>
        <v/>
      </c>
      <c r="BY44" s="282" t="str">
        <f ca="true">+IF(OFFSET('Water Data'!$F$27,0,10*ROW('Water Data'!F38))="","",OFFSET('Water Data'!$F$27,0,10*ROW('Water Data'!F38)))</f>
        <v/>
      </c>
      <c r="BZ44" s="282" t="str">
        <f ca="true">+IF(OFFSET('Water Data'!$F$28,0,10*ROW('Water Data'!F38))="","",OFFSET('Water Data'!$F$28,0,10*ROW('Water Data'!F38)))</f>
        <v/>
      </c>
      <c r="CA44" s="282" t="str">
        <f ca="true">+IF(OFFSET('Water Data'!$F$29,0,10*ROW('Water Data'!F38))="","",OFFSET('Water Data'!$F$29,0,10*ROW('Water Data'!F38)))</f>
        <v/>
      </c>
      <c r="CB44" s="282" t="str">
        <f ca="true">+IF(OFFSET('Water Data'!$G$27,0,10*ROW('Water Data'!G38))="","",OFFSET('Water Data'!$G$27,0,10*ROW('Water Data'!G38)))</f>
        <v/>
      </c>
      <c r="CC44" s="282" t="str">
        <f ca="true">+IF(OFFSET('Water Data'!$G$28,0,10*ROW('Water Data'!G38))="","",OFFSET('Water Data'!$G$28,0,10*ROW('Water Data'!G38)))</f>
        <v/>
      </c>
      <c r="CD44" s="282" t="str">
        <f ca="true">+IF(OFFSET('Water Data'!$G$29,0,10*ROW('Water Data'!G38))="","",OFFSET('Water Data'!$G$29,0,10*ROW('Water Data'!G38)))</f>
        <v/>
      </c>
      <c r="CE44" s="282" t="str">
        <f ca="true">+IF(OFFSET('Water Data'!$H$27,0,10*ROW('Water Data'!H38))="","",OFFSET('Water Data'!$H$27,0,10*ROW('Water Data'!H38)))</f>
        <v/>
      </c>
      <c r="CF44" s="282" t="str">
        <f ca="true">+IF(OFFSET('Water Data'!$H$28,0,10*ROW('Water Data'!H38))="","",OFFSET('Water Data'!$H$28,0,10*ROW('Water Data'!H38)))</f>
        <v/>
      </c>
      <c r="CG44" s="282" t="str">
        <f ca="true">+IF(OFFSET('Water Data'!$H$29,0,10*ROW('Water Data'!H38))="","",OFFSET('Water Data'!$H$29,0,10*ROW('Water Data'!H38)))</f>
        <v/>
      </c>
      <c r="CH44" s="282" t="str">
        <f ca="true">+IF(OFFSET('Water Data'!$I$27,0,10*ROW('Water Data'!I38))="","",OFFSET('Water Data'!$I$27,0,10*ROW('Water Data'!I38)))</f>
        <v/>
      </c>
      <c r="CI44" s="282" t="str">
        <f ca="true">+IF(OFFSET('Water Data'!$I$28,0,10*ROW('Water Data'!I38))="","",OFFSET('Water Data'!$I$28,0,10*ROW('Water Data'!I38)))</f>
        <v/>
      </c>
      <c r="CJ44" s="282" t="str">
        <f ca="true">+IF(OFFSET('Water Data'!$I$29,0,10*ROW('Water Data'!I38))="","",OFFSET('Water Data'!$I$29,0,10*ROW('Water Data'!I38)))</f>
        <v/>
      </c>
      <c r="CK44" s="282" t="str">
        <f ca="true">+IF(OFFSET('Sanitation Data'!$D$28,0,10*ROW('Sanitation Data'!D38))="","",OFFSET('Sanitation Data'!$D$28,0,10*ROW('Sanitation Data'!D38)))</f>
        <v/>
      </c>
      <c r="CL44" s="282" t="str">
        <f ca="true">+IF(OFFSET('Sanitation Data'!$D$29,0,10*ROW('Sanitation Data'!D38))="","",OFFSET('Sanitation Data'!$D$29,0,10*ROW('Sanitation Data'!D38)))</f>
        <v/>
      </c>
      <c r="CM44" s="282" t="str">
        <f ca="true">+IF(OFFSET('Sanitation Data'!$D$30,0,10*ROW('Sanitation Data'!D38))="","",OFFSET('Sanitation Data'!$D$30,0,10*ROW('Sanitation Data'!D38)))</f>
        <v/>
      </c>
      <c r="CN44" s="282" t="str">
        <f ca="true">+IF(OFFSET('Sanitation Data'!$D$31,0,10*ROW('Sanitation Data'!D38))="","",OFFSET('Sanitation Data'!$D$31,0,10*ROW('Sanitation Data'!D38)))</f>
        <v/>
      </c>
      <c r="CO44" s="282" t="str">
        <f ca="true">+IF(OFFSET('Sanitation Data'!$D$32,0,10*ROW('Sanitation Data'!D38))="","",OFFSET('Sanitation Data'!$D$32,0,10*ROW('Sanitation Data'!D38)))</f>
        <v/>
      </c>
      <c r="CP44" s="282" t="str">
        <f ca="true">+IF(OFFSET('Sanitation Data'!$E$28,0,10*ROW('Sanitation Data'!E38))="","",OFFSET('Sanitation Data'!$E$28,0,10*ROW('Sanitation Data'!E38)))</f>
        <v/>
      </c>
      <c r="CQ44" s="282" t="str">
        <f ca="true">+IF(OFFSET('Sanitation Data'!$E$29,0,10*ROW('Sanitation Data'!E38))="","",OFFSET('Sanitation Data'!$E$29,0,10*ROW('Sanitation Data'!E38)))</f>
        <v/>
      </c>
      <c r="CR44" s="282" t="str">
        <f ca="true">+IF(OFFSET('Sanitation Data'!$E$30,0,10*ROW('Sanitation Data'!E38))="","",OFFSET('Sanitation Data'!$E$30,0,10*ROW('Sanitation Data'!E38)))</f>
        <v/>
      </c>
      <c r="CS44" s="282" t="str">
        <f ca="true">+IF(OFFSET('Sanitation Data'!$E$31,0,10*ROW('Sanitation Data'!E38))="","",OFFSET('Sanitation Data'!$E$31,0,10*ROW('Sanitation Data'!E38)))</f>
        <v/>
      </c>
      <c r="CT44" s="282" t="str">
        <f ca="true">+IF(OFFSET('Sanitation Data'!$E$32,0,10*ROW('Sanitation Data'!E38))="","",OFFSET('Sanitation Data'!$E$32,0,10*ROW('Sanitation Data'!E38)))</f>
        <v/>
      </c>
      <c r="CU44" s="282" t="str">
        <f ca="true">+IF(OFFSET('Sanitation Data'!$F$28,0,10*ROW('Sanitation Data'!F38))="","",OFFSET('Sanitation Data'!$F$28,0,10*ROW('Sanitation Data'!F38)))</f>
        <v/>
      </c>
      <c r="CV44" s="282" t="str">
        <f ca="true">+IF(OFFSET('Sanitation Data'!$F$29,0,10*ROW('Sanitation Data'!F38))="","",OFFSET('Sanitation Data'!$F$29,0,10*ROW('Sanitation Data'!F38)))</f>
        <v/>
      </c>
      <c r="CW44" s="282" t="str">
        <f ca="true">+IF(OFFSET('Sanitation Data'!$F$30,0,10*ROW('Sanitation Data'!F38))="","",OFFSET('Sanitation Data'!$F$30,0,10*ROW('Sanitation Data'!F38)))</f>
        <v/>
      </c>
      <c r="CX44" s="282" t="str">
        <f ca="true">+IF(OFFSET('Sanitation Data'!$F$31,0,10*ROW('Sanitation Data'!F38))="","",OFFSET('Sanitation Data'!$F$31,0,10*ROW('Sanitation Data'!F38)))</f>
        <v/>
      </c>
      <c r="CY44" s="282" t="str">
        <f ca="true">+IF(OFFSET('Sanitation Data'!$F$32,0,10*ROW('Sanitation Data'!F38))="","",OFFSET('Sanitation Data'!$F$32,0,10*ROW('Sanitation Data'!F38)))</f>
        <v/>
      </c>
      <c r="CZ44" s="282" t="str">
        <f ca="true">+IF(OFFSET('Sanitation Data'!$G$28,0,10*ROW('Sanitation Data'!G38))="","",OFFSET('Sanitation Data'!$G$28,0,10*ROW('Sanitation Data'!G38)))</f>
        <v/>
      </c>
      <c r="DA44" s="282" t="str">
        <f ca="true">+IF(OFFSET('Sanitation Data'!$G$29,0,10*ROW('Sanitation Data'!G38))="","",OFFSET('Sanitation Data'!$G$29,0,10*ROW('Sanitation Data'!G38)))</f>
        <v/>
      </c>
      <c r="DB44" s="282" t="str">
        <f ca="true">+IF(OFFSET('Sanitation Data'!$G$30,0,10*ROW('Sanitation Data'!G38))="","",OFFSET('Sanitation Data'!$G$30,0,10*ROW('Sanitation Data'!G38)))</f>
        <v/>
      </c>
      <c r="DC44" s="282" t="str">
        <f ca="true">+IF(OFFSET('Sanitation Data'!$G$31,0,10*ROW('Sanitation Data'!G38))="","",OFFSET('Sanitation Data'!$G$31,0,10*ROW('Sanitation Data'!G38)))</f>
        <v/>
      </c>
      <c r="DD44" s="282" t="str">
        <f ca="true">+IF(OFFSET('Sanitation Data'!$G$32,0,10*ROW('Sanitation Data'!G38))="","",OFFSET('Sanitation Data'!$G$32,0,10*ROW('Sanitation Data'!G38)))</f>
        <v/>
      </c>
      <c r="DE44" s="282" t="str">
        <f ca="true">+IF(OFFSET('Sanitation Data'!$H$28,0,10*ROW('Sanitation Data'!H38))="","",OFFSET('Sanitation Data'!$H$28,0,10*ROW('Sanitation Data'!H38)))</f>
        <v/>
      </c>
      <c r="DF44" s="282" t="str">
        <f ca="true">+IF(OFFSET('Sanitation Data'!$H$29,0,10*ROW('Sanitation Data'!H38))="","",OFFSET('Sanitation Data'!$H$29,0,10*ROW('Sanitation Data'!H38)))</f>
        <v/>
      </c>
      <c r="DG44" s="282" t="str">
        <f ca="true">+IF(OFFSET('Sanitation Data'!$H$30,0,10*ROW('Sanitation Data'!H38))="","",OFFSET('Sanitation Data'!$H$30,0,10*ROW('Sanitation Data'!H38)))</f>
        <v/>
      </c>
      <c r="DH44" s="282" t="str">
        <f ca="true">+IF(OFFSET('Sanitation Data'!$H$31,0,10*ROW('Sanitation Data'!H38))="","",OFFSET('Sanitation Data'!$H$31,0,10*ROW('Sanitation Data'!H38)))</f>
        <v/>
      </c>
      <c r="DI44" s="282" t="str">
        <f ca="true">+IF(OFFSET('Sanitation Data'!$H$32,0,10*ROW('Sanitation Data'!H38))="","",OFFSET('Sanitation Data'!$H$32,0,10*ROW('Sanitation Data'!H38)))</f>
        <v/>
      </c>
      <c r="DJ44" s="282" t="str">
        <f ca="true">+IF(OFFSET('Sanitation Data'!$I$28,0,10*ROW('Sanitation Data'!I38))="","",OFFSET('Sanitation Data'!$I$28,0,10*ROW('Sanitation Data'!I38)))</f>
        <v/>
      </c>
      <c r="DK44" s="282" t="str">
        <f ca="true">+IF(OFFSET('Sanitation Data'!$I$29,0,10*ROW('Sanitation Data'!I38))="","",OFFSET('Sanitation Data'!$I$29,0,10*ROW('Sanitation Data'!I38)))</f>
        <v/>
      </c>
      <c r="DL44" s="282" t="str">
        <f ca="true">+IF(OFFSET('Sanitation Data'!$I$30,0,10*ROW('Sanitation Data'!I38))="","",OFFSET('Sanitation Data'!$I$30,0,10*ROW('Sanitation Data'!I38)))</f>
        <v/>
      </c>
      <c r="DM44" s="282" t="str">
        <f ca="true">+IF(OFFSET('Sanitation Data'!$I$31,0,10*ROW('Sanitation Data'!I38))="","",OFFSET('Sanitation Data'!$I$31,0,10*ROW('Sanitation Data'!I38)))</f>
        <v/>
      </c>
      <c r="DN44" s="282" t="str">
        <f ca="true">+IF(OFFSET('Sanitation Data'!$I$32,0,10*ROW('Sanitation Data'!I38))="","",OFFSET('Sanitation Data'!$I$32,0,10*ROW('Sanitation Data'!I38)))</f>
        <v/>
      </c>
      <c r="DO44" s="282" t="str">
        <f ca="true">+IF(OFFSET('Hygiene Data'!$D$11,0,10*ROW('Hygiene Data'!D38))="","",OFFSET('Hygiene Data'!$D$11,0,10*ROW('Hygiene Data'!D38)))</f>
        <v/>
      </c>
      <c r="DP44" s="282" t="str">
        <f ca="true">+IF(OFFSET('Hygiene Data'!$D$12,0,10*ROW('Hygiene Data'!D38))="","",OFFSET('Hygiene Data'!$D$12,0,10*ROW('Hygiene Data'!D38)))</f>
        <v/>
      </c>
      <c r="DQ44" s="282" t="str">
        <f ca="true">+IF(OFFSET('Hygiene Data'!$D$13,0,10*ROW('Hygiene Data'!D38))="","",OFFSET('Hygiene Data'!$D$13,0,10*ROW('Hygiene Data'!D38)))</f>
        <v/>
      </c>
      <c r="DR44" s="282" t="str">
        <f ca="true">+IF(OFFSET('Hygiene Data'!$E$11,0,10*ROW('Hygiene Data'!E38))="","",OFFSET('Hygiene Data'!$E$11,0,10*ROW('Hygiene Data'!E38)))</f>
        <v/>
      </c>
      <c r="DS44" s="282" t="str">
        <f ca="true">+IF(OFFSET('Hygiene Data'!$E$12,0,10*ROW('Hygiene Data'!E38))="","",OFFSET('Hygiene Data'!$E$12,0,10*ROW('Hygiene Data'!E38)))</f>
        <v/>
      </c>
      <c r="DT44" s="282" t="str">
        <f ca="true">+IF(OFFSET('Hygiene Data'!$E$13,0,10*ROW('Hygiene Data'!E38))="","",OFFSET('Hygiene Data'!$E$13,0,10*ROW('Hygiene Data'!E38)))</f>
        <v/>
      </c>
      <c r="DU44" s="282" t="str">
        <f ca="true">+IF(OFFSET('Hygiene Data'!$F$11,0,10*ROW('Hygiene Data'!F38))="","",OFFSET('Hygiene Data'!$F$11,0,10*ROW('Hygiene Data'!F38)))</f>
        <v/>
      </c>
      <c r="DV44" s="282" t="str">
        <f ca="true">+IF(OFFSET('Hygiene Data'!$F$12,0,10*ROW('Hygiene Data'!F38))="","",OFFSET('Hygiene Data'!$F$12,0,10*ROW('Hygiene Data'!F38)))</f>
        <v/>
      </c>
      <c r="DW44" s="282" t="str">
        <f ca="true">+IF(OFFSET('Hygiene Data'!$F$13,0,10*ROW('Hygiene Data'!F38))="","",OFFSET('Hygiene Data'!$F$13,0,10*ROW('Hygiene Data'!F38)))</f>
        <v/>
      </c>
      <c r="DX44" s="282" t="str">
        <f ca="true">+IF(OFFSET('Hygiene Data'!$G$11,0,10*ROW('Hygiene Data'!G38))="","",OFFSET('Hygiene Data'!$G$11,0,10*ROW('Hygiene Data'!G38)))</f>
        <v/>
      </c>
      <c r="DY44" s="282" t="str">
        <f ca="true">+IF(OFFSET('Hygiene Data'!$G$12,0,10*ROW('Hygiene Data'!G38))="","",OFFSET('Hygiene Data'!$G$12,0,10*ROW('Hygiene Data'!G38)))</f>
        <v/>
      </c>
      <c r="DZ44" s="282" t="str">
        <f ca="true">+IF(OFFSET('Hygiene Data'!$G$13,0,10*ROW('Hygiene Data'!G38))="","",OFFSET('Hygiene Data'!$G$13,0,10*ROW('Hygiene Data'!G38)))</f>
        <v/>
      </c>
      <c r="EA44" s="282" t="str">
        <f ca="true">+IF(OFFSET('Hygiene Data'!$H$11,0,10*ROW('Hygiene Data'!H38))="","",OFFSET('Hygiene Data'!$H$11,0,10*ROW('Hygiene Data'!H38)))</f>
        <v/>
      </c>
      <c r="EB44" s="282" t="str">
        <f ca="true">+IF(OFFSET('Hygiene Data'!$H$12,0,10*ROW('Hygiene Data'!H38))="","",OFFSET('Hygiene Data'!$H$12,0,10*ROW('Hygiene Data'!H38)))</f>
        <v/>
      </c>
      <c r="EC44" s="282" t="str">
        <f ca="true">+IF(OFFSET('Hygiene Data'!$H$13,0,10*ROW('Hygiene Data'!H38))="","",OFFSET('Hygiene Data'!$H$13,0,10*ROW('Hygiene Data'!H38)))</f>
        <v/>
      </c>
      <c r="ED44" s="282" t="str">
        <f ca="true">+IF(OFFSET('Hygiene Data'!$I$11,0,10*ROW('Hygiene Data'!I38))="","",OFFSET('Hygiene Data'!$I$11,0,10*ROW('Hygiene Data'!I38)))</f>
        <v/>
      </c>
      <c r="EE44" s="282" t="str">
        <f ca="true">+IF(OFFSET('Hygiene Data'!$I$12,0,10*ROW('Hygiene Data'!I38))="","",OFFSET('Hygiene Data'!$I$12,0,10*ROW('Hygiene Data'!I38)))</f>
        <v/>
      </c>
      <c r="EF44" s="282"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38" t="str">
        <f t="shared" ca="true" si="0"/>
        <v/>
      </c>
      <c r="D45" s="96"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6"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6"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6"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6"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6"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6"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6"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6"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6"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6"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6"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6"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6"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6"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6"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6"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6"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7"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7"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7"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7"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7"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7"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7"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7"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7"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7"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7"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7"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7"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7"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7"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7"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7"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7"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7"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7"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7"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7"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7"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7"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7"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7"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7"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7"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7"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7"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8"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8"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8"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8"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8"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8"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8"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8"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8"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8"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8"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8"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8"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8"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8"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8"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8"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8"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82"/>
      <c r="BS45" s="282" t="str">
        <f ca="true">+IF(OFFSET('Water Data'!$D$27,0,10*ROW('Water Data'!D39))="","",OFFSET('Water Data'!$D$27,0,10*ROW('Water Data'!D39)))</f>
        <v/>
      </c>
      <c r="BT45" s="282" t="str">
        <f ca="true">+IF(OFFSET('Water Data'!$D$28,0,10*ROW('Water Data'!D39))="","",OFFSET('Water Data'!$D$28,0,10*ROW('Water Data'!D39)))</f>
        <v/>
      </c>
      <c r="BU45" s="282" t="str">
        <f ca="true">+IF(OFFSET('Water Data'!$D$29,0,10*ROW('Water Data'!D39))="","",OFFSET('Water Data'!$D$29,0,10*ROW('Water Data'!D39)))</f>
        <v/>
      </c>
      <c r="BV45" s="282" t="str">
        <f ca="true">+IF(OFFSET('Water Data'!$E$27,0,10*ROW('Water Data'!E39))="","",OFFSET('Water Data'!$E$27,0,10*ROW('Water Data'!E39)))</f>
        <v/>
      </c>
      <c r="BW45" s="282" t="str">
        <f ca="true">+IF(OFFSET('Water Data'!$E$28,0,10*ROW('Water Data'!E39))="","",OFFSET('Water Data'!$E$28,0,10*ROW('Water Data'!E39)))</f>
        <v/>
      </c>
      <c r="BX45" s="282" t="str">
        <f ca="true">+IF(OFFSET('Water Data'!$E$29,0,10*ROW('Water Data'!E39))="","",OFFSET('Water Data'!$E$29,0,10*ROW('Water Data'!E39)))</f>
        <v/>
      </c>
      <c r="BY45" s="282" t="str">
        <f ca="true">+IF(OFFSET('Water Data'!$F$27,0,10*ROW('Water Data'!F39))="","",OFFSET('Water Data'!$F$27,0,10*ROW('Water Data'!F39)))</f>
        <v/>
      </c>
      <c r="BZ45" s="282" t="str">
        <f ca="true">+IF(OFFSET('Water Data'!$F$28,0,10*ROW('Water Data'!F39))="","",OFFSET('Water Data'!$F$28,0,10*ROW('Water Data'!F39)))</f>
        <v/>
      </c>
      <c r="CA45" s="282" t="str">
        <f ca="true">+IF(OFFSET('Water Data'!$F$29,0,10*ROW('Water Data'!F39))="","",OFFSET('Water Data'!$F$29,0,10*ROW('Water Data'!F39)))</f>
        <v/>
      </c>
      <c r="CB45" s="282" t="str">
        <f ca="true">+IF(OFFSET('Water Data'!$G$27,0,10*ROW('Water Data'!G39))="","",OFFSET('Water Data'!$G$27,0,10*ROW('Water Data'!G39)))</f>
        <v/>
      </c>
      <c r="CC45" s="282" t="str">
        <f ca="true">+IF(OFFSET('Water Data'!$G$28,0,10*ROW('Water Data'!G39))="","",OFFSET('Water Data'!$G$28,0,10*ROW('Water Data'!G39)))</f>
        <v/>
      </c>
      <c r="CD45" s="282" t="str">
        <f ca="true">+IF(OFFSET('Water Data'!$G$29,0,10*ROW('Water Data'!G39))="","",OFFSET('Water Data'!$G$29,0,10*ROW('Water Data'!G39)))</f>
        <v/>
      </c>
      <c r="CE45" s="282" t="str">
        <f ca="true">+IF(OFFSET('Water Data'!$H$27,0,10*ROW('Water Data'!H39))="","",OFFSET('Water Data'!$H$27,0,10*ROW('Water Data'!H39)))</f>
        <v/>
      </c>
      <c r="CF45" s="282" t="str">
        <f ca="true">+IF(OFFSET('Water Data'!$H$28,0,10*ROW('Water Data'!H39))="","",OFFSET('Water Data'!$H$28,0,10*ROW('Water Data'!H39)))</f>
        <v/>
      </c>
      <c r="CG45" s="282" t="str">
        <f ca="true">+IF(OFFSET('Water Data'!$H$29,0,10*ROW('Water Data'!H39))="","",OFFSET('Water Data'!$H$29,0,10*ROW('Water Data'!H39)))</f>
        <v/>
      </c>
      <c r="CH45" s="282" t="str">
        <f ca="true">+IF(OFFSET('Water Data'!$I$27,0,10*ROW('Water Data'!I39))="","",OFFSET('Water Data'!$I$27,0,10*ROW('Water Data'!I39)))</f>
        <v/>
      </c>
      <c r="CI45" s="282" t="str">
        <f ca="true">+IF(OFFSET('Water Data'!$I$28,0,10*ROW('Water Data'!I39))="","",OFFSET('Water Data'!$I$28,0,10*ROW('Water Data'!I39)))</f>
        <v/>
      </c>
      <c r="CJ45" s="282" t="str">
        <f ca="true">+IF(OFFSET('Water Data'!$I$29,0,10*ROW('Water Data'!I39))="","",OFFSET('Water Data'!$I$29,0,10*ROW('Water Data'!I39)))</f>
        <v/>
      </c>
      <c r="CK45" s="282" t="str">
        <f ca="true">+IF(OFFSET('Sanitation Data'!$D$28,0,10*ROW('Sanitation Data'!D39))="","",OFFSET('Sanitation Data'!$D$28,0,10*ROW('Sanitation Data'!D39)))</f>
        <v/>
      </c>
      <c r="CL45" s="282" t="str">
        <f ca="true">+IF(OFFSET('Sanitation Data'!$D$29,0,10*ROW('Sanitation Data'!D39))="","",OFFSET('Sanitation Data'!$D$29,0,10*ROW('Sanitation Data'!D39)))</f>
        <v/>
      </c>
      <c r="CM45" s="282" t="str">
        <f ca="true">+IF(OFFSET('Sanitation Data'!$D$30,0,10*ROW('Sanitation Data'!D39))="","",OFFSET('Sanitation Data'!$D$30,0,10*ROW('Sanitation Data'!D39)))</f>
        <v/>
      </c>
      <c r="CN45" s="282" t="str">
        <f ca="true">+IF(OFFSET('Sanitation Data'!$D$31,0,10*ROW('Sanitation Data'!D39))="","",OFFSET('Sanitation Data'!$D$31,0,10*ROW('Sanitation Data'!D39)))</f>
        <v/>
      </c>
      <c r="CO45" s="282" t="str">
        <f ca="true">+IF(OFFSET('Sanitation Data'!$D$32,0,10*ROW('Sanitation Data'!D39))="","",OFFSET('Sanitation Data'!$D$32,0,10*ROW('Sanitation Data'!D39)))</f>
        <v/>
      </c>
      <c r="CP45" s="282" t="str">
        <f ca="true">+IF(OFFSET('Sanitation Data'!$E$28,0,10*ROW('Sanitation Data'!E39))="","",OFFSET('Sanitation Data'!$E$28,0,10*ROW('Sanitation Data'!E39)))</f>
        <v/>
      </c>
      <c r="CQ45" s="282" t="str">
        <f ca="true">+IF(OFFSET('Sanitation Data'!$E$29,0,10*ROW('Sanitation Data'!E39))="","",OFFSET('Sanitation Data'!$E$29,0,10*ROW('Sanitation Data'!E39)))</f>
        <v/>
      </c>
      <c r="CR45" s="282" t="str">
        <f ca="true">+IF(OFFSET('Sanitation Data'!$E$30,0,10*ROW('Sanitation Data'!E39))="","",OFFSET('Sanitation Data'!$E$30,0,10*ROW('Sanitation Data'!E39)))</f>
        <v/>
      </c>
      <c r="CS45" s="282" t="str">
        <f ca="true">+IF(OFFSET('Sanitation Data'!$E$31,0,10*ROW('Sanitation Data'!E39))="","",OFFSET('Sanitation Data'!$E$31,0,10*ROW('Sanitation Data'!E39)))</f>
        <v/>
      </c>
      <c r="CT45" s="282" t="str">
        <f ca="true">+IF(OFFSET('Sanitation Data'!$E$32,0,10*ROW('Sanitation Data'!E39))="","",OFFSET('Sanitation Data'!$E$32,0,10*ROW('Sanitation Data'!E39)))</f>
        <v/>
      </c>
      <c r="CU45" s="282" t="str">
        <f ca="true">+IF(OFFSET('Sanitation Data'!$F$28,0,10*ROW('Sanitation Data'!F39))="","",OFFSET('Sanitation Data'!$F$28,0,10*ROW('Sanitation Data'!F39)))</f>
        <v/>
      </c>
      <c r="CV45" s="282" t="str">
        <f ca="true">+IF(OFFSET('Sanitation Data'!$F$29,0,10*ROW('Sanitation Data'!F39))="","",OFFSET('Sanitation Data'!$F$29,0,10*ROW('Sanitation Data'!F39)))</f>
        <v/>
      </c>
      <c r="CW45" s="282" t="str">
        <f ca="true">+IF(OFFSET('Sanitation Data'!$F$30,0,10*ROW('Sanitation Data'!F39))="","",OFFSET('Sanitation Data'!$F$30,0,10*ROW('Sanitation Data'!F39)))</f>
        <v/>
      </c>
      <c r="CX45" s="282" t="str">
        <f ca="true">+IF(OFFSET('Sanitation Data'!$F$31,0,10*ROW('Sanitation Data'!F39))="","",OFFSET('Sanitation Data'!$F$31,0,10*ROW('Sanitation Data'!F39)))</f>
        <v/>
      </c>
      <c r="CY45" s="282" t="str">
        <f ca="true">+IF(OFFSET('Sanitation Data'!$F$32,0,10*ROW('Sanitation Data'!F39))="","",OFFSET('Sanitation Data'!$F$32,0,10*ROW('Sanitation Data'!F39)))</f>
        <v/>
      </c>
      <c r="CZ45" s="282" t="str">
        <f ca="true">+IF(OFFSET('Sanitation Data'!$G$28,0,10*ROW('Sanitation Data'!G39))="","",OFFSET('Sanitation Data'!$G$28,0,10*ROW('Sanitation Data'!G39)))</f>
        <v/>
      </c>
      <c r="DA45" s="282" t="str">
        <f ca="true">+IF(OFFSET('Sanitation Data'!$G$29,0,10*ROW('Sanitation Data'!G39))="","",OFFSET('Sanitation Data'!$G$29,0,10*ROW('Sanitation Data'!G39)))</f>
        <v/>
      </c>
      <c r="DB45" s="282" t="str">
        <f ca="true">+IF(OFFSET('Sanitation Data'!$G$30,0,10*ROW('Sanitation Data'!G39))="","",OFFSET('Sanitation Data'!$G$30,0,10*ROW('Sanitation Data'!G39)))</f>
        <v/>
      </c>
      <c r="DC45" s="282" t="str">
        <f ca="true">+IF(OFFSET('Sanitation Data'!$G$31,0,10*ROW('Sanitation Data'!G39))="","",OFFSET('Sanitation Data'!$G$31,0,10*ROW('Sanitation Data'!G39)))</f>
        <v/>
      </c>
      <c r="DD45" s="282" t="str">
        <f ca="true">+IF(OFFSET('Sanitation Data'!$G$32,0,10*ROW('Sanitation Data'!G39))="","",OFFSET('Sanitation Data'!$G$32,0,10*ROW('Sanitation Data'!G39)))</f>
        <v/>
      </c>
      <c r="DE45" s="282" t="str">
        <f ca="true">+IF(OFFSET('Sanitation Data'!$H$28,0,10*ROW('Sanitation Data'!H39))="","",OFFSET('Sanitation Data'!$H$28,0,10*ROW('Sanitation Data'!H39)))</f>
        <v/>
      </c>
      <c r="DF45" s="282" t="str">
        <f ca="true">+IF(OFFSET('Sanitation Data'!$H$29,0,10*ROW('Sanitation Data'!H39))="","",OFFSET('Sanitation Data'!$H$29,0,10*ROW('Sanitation Data'!H39)))</f>
        <v/>
      </c>
      <c r="DG45" s="282" t="str">
        <f ca="true">+IF(OFFSET('Sanitation Data'!$H$30,0,10*ROW('Sanitation Data'!H39))="","",OFFSET('Sanitation Data'!$H$30,0,10*ROW('Sanitation Data'!H39)))</f>
        <v/>
      </c>
      <c r="DH45" s="282" t="str">
        <f ca="true">+IF(OFFSET('Sanitation Data'!$H$31,0,10*ROW('Sanitation Data'!H39))="","",OFFSET('Sanitation Data'!$H$31,0,10*ROW('Sanitation Data'!H39)))</f>
        <v/>
      </c>
      <c r="DI45" s="282" t="str">
        <f ca="true">+IF(OFFSET('Sanitation Data'!$H$32,0,10*ROW('Sanitation Data'!H39))="","",OFFSET('Sanitation Data'!$H$32,0,10*ROW('Sanitation Data'!H39)))</f>
        <v/>
      </c>
      <c r="DJ45" s="282" t="str">
        <f ca="true">+IF(OFFSET('Sanitation Data'!$I$28,0,10*ROW('Sanitation Data'!I39))="","",OFFSET('Sanitation Data'!$I$28,0,10*ROW('Sanitation Data'!I39)))</f>
        <v/>
      </c>
      <c r="DK45" s="282" t="str">
        <f ca="true">+IF(OFFSET('Sanitation Data'!$I$29,0,10*ROW('Sanitation Data'!I39))="","",OFFSET('Sanitation Data'!$I$29,0,10*ROW('Sanitation Data'!I39)))</f>
        <v/>
      </c>
      <c r="DL45" s="282" t="str">
        <f ca="true">+IF(OFFSET('Sanitation Data'!$I$30,0,10*ROW('Sanitation Data'!I39))="","",OFFSET('Sanitation Data'!$I$30,0,10*ROW('Sanitation Data'!I39)))</f>
        <v/>
      </c>
      <c r="DM45" s="282" t="str">
        <f ca="true">+IF(OFFSET('Sanitation Data'!$I$31,0,10*ROW('Sanitation Data'!I39))="","",OFFSET('Sanitation Data'!$I$31,0,10*ROW('Sanitation Data'!I39)))</f>
        <v/>
      </c>
      <c r="DN45" s="282" t="str">
        <f ca="true">+IF(OFFSET('Sanitation Data'!$I$32,0,10*ROW('Sanitation Data'!I39))="","",OFFSET('Sanitation Data'!$I$32,0,10*ROW('Sanitation Data'!I39)))</f>
        <v/>
      </c>
      <c r="DO45" s="282" t="str">
        <f ca="true">+IF(OFFSET('Hygiene Data'!$D$11,0,10*ROW('Hygiene Data'!D39))="","",OFFSET('Hygiene Data'!$D$11,0,10*ROW('Hygiene Data'!D39)))</f>
        <v/>
      </c>
      <c r="DP45" s="282" t="str">
        <f ca="true">+IF(OFFSET('Hygiene Data'!$D$12,0,10*ROW('Hygiene Data'!D39))="","",OFFSET('Hygiene Data'!$D$12,0,10*ROW('Hygiene Data'!D39)))</f>
        <v/>
      </c>
      <c r="DQ45" s="282" t="str">
        <f ca="true">+IF(OFFSET('Hygiene Data'!$D$13,0,10*ROW('Hygiene Data'!D39))="","",OFFSET('Hygiene Data'!$D$13,0,10*ROW('Hygiene Data'!D39)))</f>
        <v/>
      </c>
      <c r="DR45" s="282" t="str">
        <f ca="true">+IF(OFFSET('Hygiene Data'!$E$11,0,10*ROW('Hygiene Data'!E39))="","",OFFSET('Hygiene Data'!$E$11,0,10*ROW('Hygiene Data'!E39)))</f>
        <v/>
      </c>
      <c r="DS45" s="282" t="str">
        <f ca="true">+IF(OFFSET('Hygiene Data'!$E$12,0,10*ROW('Hygiene Data'!E39))="","",OFFSET('Hygiene Data'!$E$12,0,10*ROW('Hygiene Data'!E39)))</f>
        <v/>
      </c>
      <c r="DT45" s="282" t="str">
        <f ca="true">+IF(OFFSET('Hygiene Data'!$E$13,0,10*ROW('Hygiene Data'!E39))="","",OFFSET('Hygiene Data'!$E$13,0,10*ROW('Hygiene Data'!E39)))</f>
        <v/>
      </c>
      <c r="DU45" s="282" t="str">
        <f ca="true">+IF(OFFSET('Hygiene Data'!$F$11,0,10*ROW('Hygiene Data'!F39))="","",OFFSET('Hygiene Data'!$F$11,0,10*ROW('Hygiene Data'!F39)))</f>
        <v/>
      </c>
      <c r="DV45" s="282" t="str">
        <f ca="true">+IF(OFFSET('Hygiene Data'!$F$12,0,10*ROW('Hygiene Data'!F39))="","",OFFSET('Hygiene Data'!$F$12,0,10*ROW('Hygiene Data'!F39)))</f>
        <v/>
      </c>
      <c r="DW45" s="282" t="str">
        <f ca="true">+IF(OFFSET('Hygiene Data'!$F$13,0,10*ROW('Hygiene Data'!F39))="","",OFFSET('Hygiene Data'!$F$13,0,10*ROW('Hygiene Data'!F39)))</f>
        <v/>
      </c>
      <c r="DX45" s="282" t="str">
        <f ca="true">+IF(OFFSET('Hygiene Data'!$G$11,0,10*ROW('Hygiene Data'!G39))="","",OFFSET('Hygiene Data'!$G$11,0,10*ROW('Hygiene Data'!G39)))</f>
        <v/>
      </c>
      <c r="DY45" s="282" t="str">
        <f ca="true">+IF(OFFSET('Hygiene Data'!$G$12,0,10*ROW('Hygiene Data'!G39))="","",OFFSET('Hygiene Data'!$G$12,0,10*ROW('Hygiene Data'!G39)))</f>
        <v/>
      </c>
      <c r="DZ45" s="282" t="str">
        <f ca="true">+IF(OFFSET('Hygiene Data'!$G$13,0,10*ROW('Hygiene Data'!G39))="","",OFFSET('Hygiene Data'!$G$13,0,10*ROW('Hygiene Data'!G39)))</f>
        <v/>
      </c>
      <c r="EA45" s="282" t="str">
        <f ca="true">+IF(OFFSET('Hygiene Data'!$H$11,0,10*ROW('Hygiene Data'!H39))="","",OFFSET('Hygiene Data'!$H$11,0,10*ROW('Hygiene Data'!H39)))</f>
        <v/>
      </c>
      <c r="EB45" s="282" t="str">
        <f ca="true">+IF(OFFSET('Hygiene Data'!$H$12,0,10*ROW('Hygiene Data'!H39))="","",OFFSET('Hygiene Data'!$H$12,0,10*ROW('Hygiene Data'!H39)))</f>
        <v/>
      </c>
      <c r="EC45" s="282" t="str">
        <f ca="true">+IF(OFFSET('Hygiene Data'!$H$13,0,10*ROW('Hygiene Data'!H39))="","",OFFSET('Hygiene Data'!$H$13,0,10*ROW('Hygiene Data'!H39)))</f>
        <v/>
      </c>
      <c r="ED45" s="282" t="str">
        <f ca="true">+IF(OFFSET('Hygiene Data'!$I$11,0,10*ROW('Hygiene Data'!I39))="","",OFFSET('Hygiene Data'!$I$11,0,10*ROW('Hygiene Data'!I39)))</f>
        <v/>
      </c>
      <c r="EE45" s="282" t="str">
        <f ca="true">+IF(OFFSET('Hygiene Data'!$I$12,0,10*ROW('Hygiene Data'!I39))="","",OFFSET('Hygiene Data'!$I$12,0,10*ROW('Hygiene Data'!I39)))</f>
        <v/>
      </c>
      <c r="EF45" s="282"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38" t="str">
        <f t="shared" ca="true" si="0"/>
        <v/>
      </c>
      <c r="D46" s="96"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6"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6"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6"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6"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6"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6"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6"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6"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6"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6"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6"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6"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6"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6"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6"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6"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6"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7"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7"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7"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7"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7"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7"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7"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7"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7"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7"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7"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7"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7"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7"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7"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7"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7"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7"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7"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7"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7"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7"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7"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7"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7"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7"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7"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7"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7"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7"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8"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8"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8"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8"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8"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8"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8"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8"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8"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8"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8"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8"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8"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8"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8"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8"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8"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8"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82"/>
      <c r="BS46" s="282" t="str">
        <f ca="true">+IF(OFFSET('Water Data'!$D$27,0,10*ROW('Water Data'!D40))="","",OFFSET('Water Data'!$D$27,0,10*ROW('Water Data'!D40)))</f>
        <v/>
      </c>
      <c r="BT46" s="282" t="str">
        <f ca="true">+IF(OFFSET('Water Data'!$D$28,0,10*ROW('Water Data'!D40))="","",OFFSET('Water Data'!$D$28,0,10*ROW('Water Data'!D40)))</f>
        <v/>
      </c>
      <c r="BU46" s="282" t="str">
        <f ca="true">+IF(OFFSET('Water Data'!$D$29,0,10*ROW('Water Data'!D40))="","",OFFSET('Water Data'!$D$29,0,10*ROW('Water Data'!D40)))</f>
        <v/>
      </c>
      <c r="BV46" s="282" t="str">
        <f ca="true">+IF(OFFSET('Water Data'!$E$27,0,10*ROW('Water Data'!E40))="","",OFFSET('Water Data'!$E$27,0,10*ROW('Water Data'!E40)))</f>
        <v/>
      </c>
      <c r="BW46" s="282" t="str">
        <f ca="true">+IF(OFFSET('Water Data'!$E$28,0,10*ROW('Water Data'!E40))="","",OFFSET('Water Data'!$E$28,0,10*ROW('Water Data'!E40)))</f>
        <v/>
      </c>
      <c r="BX46" s="282" t="str">
        <f ca="true">+IF(OFFSET('Water Data'!$E$29,0,10*ROW('Water Data'!E40))="","",OFFSET('Water Data'!$E$29,0,10*ROW('Water Data'!E40)))</f>
        <v/>
      </c>
      <c r="BY46" s="282" t="str">
        <f ca="true">+IF(OFFSET('Water Data'!$F$27,0,10*ROW('Water Data'!F40))="","",OFFSET('Water Data'!$F$27,0,10*ROW('Water Data'!F40)))</f>
        <v/>
      </c>
      <c r="BZ46" s="282" t="str">
        <f ca="true">+IF(OFFSET('Water Data'!$F$28,0,10*ROW('Water Data'!F40))="","",OFFSET('Water Data'!$F$28,0,10*ROW('Water Data'!F40)))</f>
        <v/>
      </c>
      <c r="CA46" s="282" t="str">
        <f ca="true">+IF(OFFSET('Water Data'!$F$29,0,10*ROW('Water Data'!F40))="","",OFFSET('Water Data'!$F$29,0,10*ROW('Water Data'!F40)))</f>
        <v/>
      </c>
      <c r="CB46" s="282" t="str">
        <f ca="true">+IF(OFFSET('Water Data'!$G$27,0,10*ROW('Water Data'!G40))="","",OFFSET('Water Data'!$G$27,0,10*ROW('Water Data'!G40)))</f>
        <v/>
      </c>
      <c r="CC46" s="282" t="str">
        <f ca="true">+IF(OFFSET('Water Data'!$G$28,0,10*ROW('Water Data'!G40))="","",OFFSET('Water Data'!$G$28,0,10*ROW('Water Data'!G40)))</f>
        <v/>
      </c>
      <c r="CD46" s="282" t="str">
        <f ca="true">+IF(OFFSET('Water Data'!$G$29,0,10*ROW('Water Data'!G40))="","",OFFSET('Water Data'!$G$29,0,10*ROW('Water Data'!G40)))</f>
        <v/>
      </c>
      <c r="CE46" s="282" t="str">
        <f ca="true">+IF(OFFSET('Water Data'!$H$27,0,10*ROW('Water Data'!H40))="","",OFFSET('Water Data'!$H$27,0,10*ROW('Water Data'!H40)))</f>
        <v/>
      </c>
      <c r="CF46" s="282" t="str">
        <f ca="true">+IF(OFFSET('Water Data'!$H$28,0,10*ROW('Water Data'!H40))="","",OFFSET('Water Data'!$H$28,0,10*ROW('Water Data'!H40)))</f>
        <v/>
      </c>
      <c r="CG46" s="282" t="str">
        <f ca="true">+IF(OFFSET('Water Data'!$H$29,0,10*ROW('Water Data'!H40))="","",OFFSET('Water Data'!$H$29,0,10*ROW('Water Data'!H40)))</f>
        <v/>
      </c>
      <c r="CH46" s="282" t="str">
        <f ca="true">+IF(OFFSET('Water Data'!$I$27,0,10*ROW('Water Data'!I40))="","",OFFSET('Water Data'!$I$27,0,10*ROW('Water Data'!I40)))</f>
        <v/>
      </c>
      <c r="CI46" s="282" t="str">
        <f ca="true">+IF(OFFSET('Water Data'!$I$28,0,10*ROW('Water Data'!I40))="","",OFFSET('Water Data'!$I$28,0,10*ROW('Water Data'!I40)))</f>
        <v/>
      </c>
      <c r="CJ46" s="282" t="str">
        <f ca="true">+IF(OFFSET('Water Data'!$I$29,0,10*ROW('Water Data'!I40))="","",OFFSET('Water Data'!$I$29,0,10*ROW('Water Data'!I40)))</f>
        <v/>
      </c>
      <c r="CK46" s="282" t="str">
        <f ca="true">+IF(OFFSET('Sanitation Data'!$D$28,0,10*ROW('Sanitation Data'!D40))="","",OFFSET('Sanitation Data'!$D$28,0,10*ROW('Sanitation Data'!D40)))</f>
        <v/>
      </c>
      <c r="CL46" s="282" t="str">
        <f ca="true">+IF(OFFSET('Sanitation Data'!$D$29,0,10*ROW('Sanitation Data'!D40))="","",OFFSET('Sanitation Data'!$D$29,0,10*ROW('Sanitation Data'!D40)))</f>
        <v/>
      </c>
      <c r="CM46" s="282" t="str">
        <f ca="true">+IF(OFFSET('Sanitation Data'!$D$30,0,10*ROW('Sanitation Data'!D40))="","",OFFSET('Sanitation Data'!$D$30,0,10*ROW('Sanitation Data'!D40)))</f>
        <v/>
      </c>
      <c r="CN46" s="282" t="str">
        <f ca="true">+IF(OFFSET('Sanitation Data'!$D$31,0,10*ROW('Sanitation Data'!D40))="","",OFFSET('Sanitation Data'!$D$31,0,10*ROW('Sanitation Data'!D40)))</f>
        <v/>
      </c>
      <c r="CO46" s="282" t="str">
        <f ca="true">+IF(OFFSET('Sanitation Data'!$D$32,0,10*ROW('Sanitation Data'!D40))="","",OFFSET('Sanitation Data'!$D$32,0,10*ROW('Sanitation Data'!D40)))</f>
        <v/>
      </c>
      <c r="CP46" s="282" t="str">
        <f ca="true">+IF(OFFSET('Sanitation Data'!$E$28,0,10*ROW('Sanitation Data'!E40))="","",OFFSET('Sanitation Data'!$E$28,0,10*ROW('Sanitation Data'!E40)))</f>
        <v/>
      </c>
      <c r="CQ46" s="282" t="str">
        <f ca="true">+IF(OFFSET('Sanitation Data'!$E$29,0,10*ROW('Sanitation Data'!E40))="","",OFFSET('Sanitation Data'!$E$29,0,10*ROW('Sanitation Data'!E40)))</f>
        <v/>
      </c>
      <c r="CR46" s="282" t="str">
        <f ca="true">+IF(OFFSET('Sanitation Data'!$E$30,0,10*ROW('Sanitation Data'!E40))="","",OFFSET('Sanitation Data'!$E$30,0,10*ROW('Sanitation Data'!E40)))</f>
        <v/>
      </c>
      <c r="CS46" s="282" t="str">
        <f ca="true">+IF(OFFSET('Sanitation Data'!$E$31,0,10*ROW('Sanitation Data'!E40))="","",OFFSET('Sanitation Data'!$E$31,0,10*ROW('Sanitation Data'!E40)))</f>
        <v/>
      </c>
      <c r="CT46" s="282" t="str">
        <f ca="true">+IF(OFFSET('Sanitation Data'!$E$32,0,10*ROW('Sanitation Data'!E40))="","",OFFSET('Sanitation Data'!$E$32,0,10*ROW('Sanitation Data'!E40)))</f>
        <v/>
      </c>
      <c r="CU46" s="282" t="str">
        <f ca="true">+IF(OFFSET('Sanitation Data'!$F$28,0,10*ROW('Sanitation Data'!F40))="","",OFFSET('Sanitation Data'!$F$28,0,10*ROW('Sanitation Data'!F40)))</f>
        <v/>
      </c>
      <c r="CV46" s="282" t="str">
        <f ca="true">+IF(OFFSET('Sanitation Data'!$F$29,0,10*ROW('Sanitation Data'!F40))="","",OFFSET('Sanitation Data'!$F$29,0,10*ROW('Sanitation Data'!F40)))</f>
        <v/>
      </c>
      <c r="CW46" s="282" t="str">
        <f ca="true">+IF(OFFSET('Sanitation Data'!$F$30,0,10*ROW('Sanitation Data'!F40))="","",OFFSET('Sanitation Data'!$F$30,0,10*ROW('Sanitation Data'!F40)))</f>
        <v/>
      </c>
      <c r="CX46" s="282" t="str">
        <f ca="true">+IF(OFFSET('Sanitation Data'!$F$31,0,10*ROW('Sanitation Data'!F40))="","",OFFSET('Sanitation Data'!$F$31,0,10*ROW('Sanitation Data'!F40)))</f>
        <v/>
      </c>
      <c r="CY46" s="282" t="str">
        <f ca="true">+IF(OFFSET('Sanitation Data'!$F$32,0,10*ROW('Sanitation Data'!F40))="","",OFFSET('Sanitation Data'!$F$32,0,10*ROW('Sanitation Data'!F40)))</f>
        <v/>
      </c>
      <c r="CZ46" s="282" t="str">
        <f ca="true">+IF(OFFSET('Sanitation Data'!$G$28,0,10*ROW('Sanitation Data'!G40))="","",OFFSET('Sanitation Data'!$G$28,0,10*ROW('Sanitation Data'!G40)))</f>
        <v/>
      </c>
      <c r="DA46" s="282" t="str">
        <f ca="true">+IF(OFFSET('Sanitation Data'!$G$29,0,10*ROW('Sanitation Data'!G40))="","",OFFSET('Sanitation Data'!$G$29,0,10*ROW('Sanitation Data'!G40)))</f>
        <v/>
      </c>
      <c r="DB46" s="282" t="str">
        <f ca="true">+IF(OFFSET('Sanitation Data'!$G$30,0,10*ROW('Sanitation Data'!G40))="","",OFFSET('Sanitation Data'!$G$30,0,10*ROW('Sanitation Data'!G40)))</f>
        <v/>
      </c>
      <c r="DC46" s="282" t="str">
        <f ca="true">+IF(OFFSET('Sanitation Data'!$G$31,0,10*ROW('Sanitation Data'!G40))="","",OFFSET('Sanitation Data'!$G$31,0,10*ROW('Sanitation Data'!G40)))</f>
        <v/>
      </c>
      <c r="DD46" s="282" t="str">
        <f ca="true">+IF(OFFSET('Sanitation Data'!$G$32,0,10*ROW('Sanitation Data'!G40))="","",OFFSET('Sanitation Data'!$G$32,0,10*ROW('Sanitation Data'!G40)))</f>
        <v/>
      </c>
      <c r="DE46" s="282" t="str">
        <f ca="true">+IF(OFFSET('Sanitation Data'!$H$28,0,10*ROW('Sanitation Data'!H40))="","",OFFSET('Sanitation Data'!$H$28,0,10*ROW('Sanitation Data'!H40)))</f>
        <v/>
      </c>
      <c r="DF46" s="282" t="str">
        <f ca="true">+IF(OFFSET('Sanitation Data'!$H$29,0,10*ROW('Sanitation Data'!H40))="","",OFFSET('Sanitation Data'!$H$29,0,10*ROW('Sanitation Data'!H40)))</f>
        <v/>
      </c>
      <c r="DG46" s="282" t="str">
        <f ca="true">+IF(OFFSET('Sanitation Data'!$H$30,0,10*ROW('Sanitation Data'!H40))="","",OFFSET('Sanitation Data'!$H$30,0,10*ROW('Sanitation Data'!H40)))</f>
        <v/>
      </c>
      <c r="DH46" s="282" t="str">
        <f ca="true">+IF(OFFSET('Sanitation Data'!$H$31,0,10*ROW('Sanitation Data'!H40))="","",OFFSET('Sanitation Data'!$H$31,0,10*ROW('Sanitation Data'!H40)))</f>
        <v/>
      </c>
      <c r="DI46" s="282" t="str">
        <f ca="true">+IF(OFFSET('Sanitation Data'!$H$32,0,10*ROW('Sanitation Data'!H40))="","",OFFSET('Sanitation Data'!$H$32,0,10*ROW('Sanitation Data'!H40)))</f>
        <v/>
      </c>
      <c r="DJ46" s="282" t="str">
        <f ca="true">+IF(OFFSET('Sanitation Data'!$I$28,0,10*ROW('Sanitation Data'!I40))="","",OFFSET('Sanitation Data'!$I$28,0,10*ROW('Sanitation Data'!I40)))</f>
        <v/>
      </c>
      <c r="DK46" s="282" t="str">
        <f ca="true">+IF(OFFSET('Sanitation Data'!$I$29,0,10*ROW('Sanitation Data'!I40))="","",OFFSET('Sanitation Data'!$I$29,0,10*ROW('Sanitation Data'!I40)))</f>
        <v/>
      </c>
      <c r="DL46" s="282" t="str">
        <f ca="true">+IF(OFFSET('Sanitation Data'!$I$30,0,10*ROW('Sanitation Data'!I40))="","",OFFSET('Sanitation Data'!$I$30,0,10*ROW('Sanitation Data'!I40)))</f>
        <v/>
      </c>
      <c r="DM46" s="282" t="str">
        <f ca="true">+IF(OFFSET('Sanitation Data'!$I$31,0,10*ROW('Sanitation Data'!I40))="","",OFFSET('Sanitation Data'!$I$31,0,10*ROW('Sanitation Data'!I40)))</f>
        <v/>
      </c>
      <c r="DN46" s="282" t="str">
        <f ca="true">+IF(OFFSET('Sanitation Data'!$I$32,0,10*ROW('Sanitation Data'!I40))="","",OFFSET('Sanitation Data'!$I$32,0,10*ROW('Sanitation Data'!I40)))</f>
        <v/>
      </c>
      <c r="DO46" s="282" t="str">
        <f ca="true">+IF(OFFSET('Hygiene Data'!$D$11,0,10*ROW('Hygiene Data'!D40))="","",OFFSET('Hygiene Data'!$D$11,0,10*ROW('Hygiene Data'!D40)))</f>
        <v/>
      </c>
      <c r="DP46" s="282" t="str">
        <f ca="true">+IF(OFFSET('Hygiene Data'!$D$12,0,10*ROW('Hygiene Data'!D40))="","",OFFSET('Hygiene Data'!$D$12,0,10*ROW('Hygiene Data'!D40)))</f>
        <v/>
      </c>
      <c r="DQ46" s="282" t="str">
        <f ca="true">+IF(OFFSET('Hygiene Data'!$D$13,0,10*ROW('Hygiene Data'!D40))="","",OFFSET('Hygiene Data'!$D$13,0,10*ROW('Hygiene Data'!D40)))</f>
        <v/>
      </c>
      <c r="DR46" s="282" t="str">
        <f ca="true">+IF(OFFSET('Hygiene Data'!$E$11,0,10*ROW('Hygiene Data'!E40))="","",OFFSET('Hygiene Data'!$E$11,0,10*ROW('Hygiene Data'!E40)))</f>
        <v/>
      </c>
      <c r="DS46" s="282" t="str">
        <f ca="true">+IF(OFFSET('Hygiene Data'!$E$12,0,10*ROW('Hygiene Data'!E40))="","",OFFSET('Hygiene Data'!$E$12,0,10*ROW('Hygiene Data'!E40)))</f>
        <v/>
      </c>
      <c r="DT46" s="282" t="str">
        <f ca="true">+IF(OFFSET('Hygiene Data'!$E$13,0,10*ROW('Hygiene Data'!E40))="","",OFFSET('Hygiene Data'!$E$13,0,10*ROW('Hygiene Data'!E40)))</f>
        <v/>
      </c>
      <c r="DU46" s="282" t="str">
        <f ca="true">+IF(OFFSET('Hygiene Data'!$F$11,0,10*ROW('Hygiene Data'!F40))="","",OFFSET('Hygiene Data'!$F$11,0,10*ROW('Hygiene Data'!F40)))</f>
        <v/>
      </c>
      <c r="DV46" s="282" t="str">
        <f ca="true">+IF(OFFSET('Hygiene Data'!$F$12,0,10*ROW('Hygiene Data'!F40))="","",OFFSET('Hygiene Data'!$F$12,0,10*ROW('Hygiene Data'!F40)))</f>
        <v/>
      </c>
      <c r="DW46" s="282" t="str">
        <f ca="true">+IF(OFFSET('Hygiene Data'!$F$13,0,10*ROW('Hygiene Data'!F40))="","",OFFSET('Hygiene Data'!$F$13,0,10*ROW('Hygiene Data'!F40)))</f>
        <v/>
      </c>
      <c r="DX46" s="282" t="str">
        <f ca="true">+IF(OFFSET('Hygiene Data'!$G$11,0,10*ROW('Hygiene Data'!G40))="","",OFFSET('Hygiene Data'!$G$11,0,10*ROW('Hygiene Data'!G40)))</f>
        <v/>
      </c>
      <c r="DY46" s="282" t="str">
        <f ca="true">+IF(OFFSET('Hygiene Data'!$G$12,0,10*ROW('Hygiene Data'!G40))="","",OFFSET('Hygiene Data'!$G$12,0,10*ROW('Hygiene Data'!G40)))</f>
        <v/>
      </c>
      <c r="DZ46" s="282" t="str">
        <f ca="true">+IF(OFFSET('Hygiene Data'!$G$13,0,10*ROW('Hygiene Data'!G40))="","",OFFSET('Hygiene Data'!$G$13,0,10*ROW('Hygiene Data'!G40)))</f>
        <v/>
      </c>
      <c r="EA46" s="282" t="str">
        <f ca="true">+IF(OFFSET('Hygiene Data'!$H$11,0,10*ROW('Hygiene Data'!H40))="","",OFFSET('Hygiene Data'!$H$11,0,10*ROW('Hygiene Data'!H40)))</f>
        <v/>
      </c>
      <c r="EB46" s="282" t="str">
        <f ca="true">+IF(OFFSET('Hygiene Data'!$H$12,0,10*ROW('Hygiene Data'!H40))="","",OFFSET('Hygiene Data'!$H$12,0,10*ROW('Hygiene Data'!H40)))</f>
        <v/>
      </c>
      <c r="EC46" s="282" t="str">
        <f ca="true">+IF(OFFSET('Hygiene Data'!$H$13,0,10*ROW('Hygiene Data'!H40))="","",OFFSET('Hygiene Data'!$H$13,0,10*ROW('Hygiene Data'!H40)))</f>
        <v/>
      </c>
      <c r="ED46" s="282" t="str">
        <f ca="true">+IF(OFFSET('Hygiene Data'!$I$11,0,10*ROW('Hygiene Data'!I40))="","",OFFSET('Hygiene Data'!$I$11,0,10*ROW('Hygiene Data'!I40)))</f>
        <v/>
      </c>
      <c r="EE46" s="282" t="str">
        <f ca="true">+IF(OFFSET('Hygiene Data'!$I$12,0,10*ROW('Hygiene Data'!I40))="","",OFFSET('Hygiene Data'!$I$12,0,10*ROW('Hygiene Data'!I40)))</f>
        <v/>
      </c>
      <c r="EF46" s="282"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38" t="str">
        <f t="shared" ca="true" si="0"/>
        <v/>
      </c>
      <c r="D47" s="96"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6"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6"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6"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6"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6"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6"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6"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6"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6"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6"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6"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6"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6"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6"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6"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6"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6"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7"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7"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7"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7"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7"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7"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7"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7"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7"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7"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7"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7"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7"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7"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7"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7"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7"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7"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7"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7"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7"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7"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7"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7"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7"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7"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7"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7"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7"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7"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8"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8"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8"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8"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8"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8"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8"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8"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8"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8"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8"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8"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8"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8"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8"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8"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8"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8"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82"/>
      <c r="BS47" s="282" t="str">
        <f ca="true">+IF(OFFSET('Water Data'!$D$27,0,10*ROW('Water Data'!D41))="","",OFFSET('Water Data'!$D$27,0,10*ROW('Water Data'!D41)))</f>
        <v/>
      </c>
      <c r="BT47" s="282" t="str">
        <f ca="true">+IF(OFFSET('Water Data'!$D$28,0,10*ROW('Water Data'!D41))="","",OFFSET('Water Data'!$D$28,0,10*ROW('Water Data'!D41)))</f>
        <v/>
      </c>
      <c r="BU47" s="282" t="str">
        <f ca="true">+IF(OFFSET('Water Data'!$D$29,0,10*ROW('Water Data'!D41))="","",OFFSET('Water Data'!$D$29,0,10*ROW('Water Data'!D41)))</f>
        <v/>
      </c>
      <c r="BV47" s="282" t="str">
        <f ca="true">+IF(OFFSET('Water Data'!$E$27,0,10*ROW('Water Data'!E41))="","",OFFSET('Water Data'!$E$27,0,10*ROW('Water Data'!E41)))</f>
        <v/>
      </c>
      <c r="BW47" s="282" t="str">
        <f ca="true">+IF(OFFSET('Water Data'!$E$28,0,10*ROW('Water Data'!E41))="","",OFFSET('Water Data'!$E$28,0,10*ROW('Water Data'!E41)))</f>
        <v/>
      </c>
      <c r="BX47" s="282" t="str">
        <f ca="true">+IF(OFFSET('Water Data'!$E$29,0,10*ROW('Water Data'!E41))="","",OFFSET('Water Data'!$E$29,0,10*ROW('Water Data'!E41)))</f>
        <v/>
      </c>
      <c r="BY47" s="282" t="str">
        <f ca="true">+IF(OFFSET('Water Data'!$F$27,0,10*ROW('Water Data'!F41))="","",OFFSET('Water Data'!$F$27,0,10*ROW('Water Data'!F41)))</f>
        <v/>
      </c>
      <c r="BZ47" s="282" t="str">
        <f ca="true">+IF(OFFSET('Water Data'!$F$28,0,10*ROW('Water Data'!F41))="","",OFFSET('Water Data'!$F$28,0,10*ROW('Water Data'!F41)))</f>
        <v/>
      </c>
      <c r="CA47" s="282" t="str">
        <f ca="true">+IF(OFFSET('Water Data'!$F$29,0,10*ROW('Water Data'!F41))="","",OFFSET('Water Data'!$F$29,0,10*ROW('Water Data'!F41)))</f>
        <v/>
      </c>
      <c r="CB47" s="282" t="str">
        <f ca="true">+IF(OFFSET('Water Data'!$G$27,0,10*ROW('Water Data'!G41))="","",OFFSET('Water Data'!$G$27,0,10*ROW('Water Data'!G41)))</f>
        <v/>
      </c>
      <c r="CC47" s="282" t="str">
        <f ca="true">+IF(OFFSET('Water Data'!$G$28,0,10*ROW('Water Data'!G41))="","",OFFSET('Water Data'!$G$28,0,10*ROW('Water Data'!G41)))</f>
        <v/>
      </c>
      <c r="CD47" s="282" t="str">
        <f ca="true">+IF(OFFSET('Water Data'!$G$29,0,10*ROW('Water Data'!G41))="","",OFFSET('Water Data'!$G$29,0,10*ROW('Water Data'!G41)))</f>
        <v/>
      </c>
      <c r="CE47" s="282" t="str">
        <f ca="true">+IF(OFFSET('Water Data'!$H$27,0,10*ROW('Water Data'!H41))="","",OFFSET('Water Data'!$H$27,0,10*ROW('Water Data'!H41)))</f>
        <v/>
      </c>
      <c r="CF47" s="282" t="str">
        <f ca="true">+IF(OFFSET('Water Data'!$H$28,0,10*ROW('Water Data'!H41))="","",OFFSET('Water Data'!$H$28,0,10*ROW('Water Data'!H41)))</f>
        <v/>
      </c>
      <c r="CG47" s="282" t="str">
        <f ca="true">+IF(OFFSET('Water Data'!$H$29,0,10*ROW('Water Data'!H41))="","",OFFSET('Water Data'!$H$29,0,10*ROW('Water Data'!H41)))</f>
        <v/>
      </c>
      <c r="CH47" s="282" t="str">
        <f ca="true">+IF(OFFSET('Water Data'!$I$27,0,10*ROW('Water Data'!I41))="","",OFFSET('Water Data'!$I$27,0,10*ROW('Water Data'!I41)))</f>
        <v/>
      </c>
      <c r="CI47" s="282" t="str">
        <f ca="true">+IF(OFFSET('Water Data'!$I$28,0,10*ROW('Water Data'!I41))="","",OFFSET('Water Data'!$I$28,0,10*ROW('Water Data'!I41)))</f>
        <v/>
      </c>
      <c r="CJ47" s="282" t="str">
        <f ca="true">+IF(OFFSET('Water Data'!$I$29,0,10*ROW('Water Data'!I41))="","",OFFSET('Water Data'!$I$29,0,10*ROW('Water Data'!I41)))</f>
        <v/>
      </c>
      <c r="CK47" s="282" t="str">
        <f ca="true">+IF(OFFSET('Sanitation Data'!$D$28,0,10*ROW('Sanitation Data'!D41))="","",OFFSET('Sanitation Data'!$D$28,0,10*ROW('Sanitation Data'!D41)))</f>
        <v/>
      </c>
      <c r="CL47" s="282" t="str">
        <f ca="true">+IF(OFFSET('Sanitation Data'!$D$29,0,10*ROW('Sanitation Data'!D41))="","",OFFSET('Sanitation Data'!$D$29,0,10*ROW('Sanitation Data'!D41)))</f>
        <v/>
      </c>
      <c r="CM47" s="282" t="str">
        <f ca="true">+IF(OFFSET('Sanitation Data'!$D$30,0,10*ROW('Sanitation Data'!D41))="","",OFFSET('Sanitation Data'!$D$30,0,10*ROW('Sanitation Data'!D41)))</f>
        <v/>
      </c>
      <c r="CN47" s="282" t="str">
        <f ca="true">+IF(OFFSET('Sanitation Data'!$D$31,0,10*ROW('Sanitation Data'!D41))="","",OFFSET('Sanitation Data'!$D$31,0,10*ROW('Sanitation Data'!D41)))</f>
        <v/>
      </c>
      <c r="CO47" s="282" t="str">
        <f ca="true">+IF(OFFSET('Sanitation Data'!$D$32,0,10*ROW('Sanitation Data'!D41))="","",OFFSET('Sanitation Data'!$D$32,0,10*ROW('Sanitation Data'!D41)))</f>
        <v/>
      </c>
      <c r="CP47" s="282" t="str">
        <f ca="true">+IF(OFFSET('Sanitation Data'!$E$28,0,10*ROW('Sanitation Data'!E41))="","",OFFSET('Sanitation Data'!$E$28,0,10*ROW('Sanitation Data'!E41)))</f>
        <v/>
      </c>
      <c r="CQ47" s="282" t="str">
        <f ca="true">+IF(OFFSET('Sanitation Data'!$E$29,0,10*ROW('Sanitation Data'!E41))="","",OFFSET('Sanitation Data'!$E$29,0,10*ROW('Sanitation Data'!E41)))</f>
        <v/>
      </c>
      <c r="CR47" s="282" t="str">
        <f ca="true">+IF(OFFSET('Sanitation Data'!$E$30,0,10*ROW('Sanitation Data'!E41))="","",OFFSET('Sanitation Data'!$E$30,0,10*ROW('Sanitation Data'!E41)))</f>
        <v/>
      </c>
      <c r="CS47" s="282" t="str">
        <f ca="true">+IF(OFFSET('Sanitation Data'!$E$31,0,10*ROW('Sanitation Data'!E41))="","",OFFSET('Sanitation Data'!$E$31,0,10*ROW('Sanitation Data'!E41)))</f>
        <v/>
      </c>
      <c r="CT47" s="282" t="str">
        <f ca="true">+IF(OFFSET('Sanitation Data'!$E$32,0,10*ROW('Sanitation Data'!E41))="","",OFFSET('Sanitation Data'!$E$32,0,10*ROW('Sanitation Data'!E41)))</f>
        <v/>
      </c>
      <c r="CU47" s="282" t="str">
        <f ca="true">+IF(OFFSET('Sanitation Data'!$F$28,0,10*ROW('Sanitation Data'!F41))="","",OFFSET('Sanitation Data'!$F$28,0,10*ROW('Sanitation Data'!F41)))</f>
        <v/>
      </c>
      <c r="CV47" s="282" t="str">
        <f ca="true">+IF(OFFSET('Sanitation Data'!$F$29,0,10*ROW('Sanitation Data'!F41))="","",OFFSET('Sanitation Data'!$F$29,0,10*ROW('Sanitation Data'!F41)))</f>
        <v/>
      </c>
      <c r="CW47" s="282" t="str">
        <f ca="true">+IF(OFFSET('Sanitation Data'!$F$30,0,10*ROW('Sanitation Data'!F41))="","",OFFSET('Sanitation Data'!$F$30,0,10*ROW('Sanitation Data'!F41)))</f>
        <v/>
      </c>
      <c r="CX47" s="282" t="str">
        <f ca="true">+IF(OFFSET('Sanitation Data'!$F$31,0,10*ROW('Sanitation Data'!F41))="","",OFFSET('Sanitation Data'!$F$31,0,10*ROW('Sanitation Data'!F41)))</f>
        <v/>
      </c>
      <c r="CY47" s="282" t="str">
        <f ca="true">+IF(OFFSET('Sanitation Data'!$F$32,0,10*ROW('Sanitation Data'!F41))="","",OFFSET('Sanitation Data'!$F$32,0,10*ROW('Sanitation Data'!F41)))</f>
        <v/>
      </c>
      <c r="CZ47" s="282" t="str">
        <f ca="true">+IF(OFFSET('Sanitation Data'!$G$28,0,10*ROW('Sanitation Data'!G41))="","",OFFSET('Sanitation Data'!$G$28,0,10*ROW('Sanitation Data'!G41)))</f>
        <v/>
      </c>
      <c r="DA47" s="282" t="str">
        <f ca="true">+IF(OFFSET('Sanitation Data'!$G$29,0,10*ROW('Sanitation Data'!G41))="","",OFFSET('Sanitation Data'!$G$29,0,10*ROW('Sanitation Data'!G41)))</f>
        <v/>
      </c>
      <c r="DB47" s="282" t="str">
        <f ca="true">+IF(OFFSET('Sanitation Data'!$G$30,0,10*ROW('Sanitation Data'!G41))="","",OFFSET('Sanitation Data'!$G$30,0,10*ROW('Sanitation Data'!G41)))</f>
        <v/>
      </c>
      <c r="DC47" s="282" t="str">
        <f ca="true">+IF(OFFSET('Sanitation Data'!$G$31,0,10*ROW('Sanitation Data'!G41))="","",OFFSET('Sanitation Data'!$G$31,0,10*ROW('Sanitation Data'!G41)))</f>
        <v/>
      </c>
      <c r="DD47" s="282" t="str">
        <f ca="true">+IF(OFFSET('Sanitation Data'!$G$32,0,10*ROW('Sanitation Data'!G41))="","",OFFSET('Sanitation Data'!$G$32,0,10*ROW('Sanitation Data'!G41)))</f>
        <v/>
      </c>
      <c r="DE47" s="282" t="str">
        <f ca="true">+IF(OFFSET('Sanitation Data'!$H$28,0,10*ROW('Sanitation Data'!H41))="","",OFFSET('Sanitation Data'!$H$28,0,10*ROW('Sanitation Data'!H41)))</f>
        <v/>
      </c>
      <c r="DF47" s="282" t="str">
        <f ca="true">+IF(OFFSET('Sanitation Data'!$H$29,0,10*ROW('Sanitation Data'!H41))="","",OFFSET('Sanitation Data'!$H$29,0,10*ROW('Sanitation Data'!H41)))</f>
        <v/>
      </c>
      <c r="DG47" s="282" t="str">
        <f ca="true">+IF(OFFSET('Sanitation Data'!$H$30,0,10*ROW('Sanitation Data'!H41))="","",OFFSET('Sanitation Data'!$H$30,0,10*ROW('Sanitation Data'!H41)))</f>
        <v/>
      </c>
      <c r="DH47" s="282" t="str">
        <f ca="true">+IF(OFFSET('Sanitation Data'!$H$31,0,10*ROW('Sanitation Data'!H41))="","",OFFSET('Sanitation Data'!$H$31,0,10*ROW('Sanitation Data'!H41)))</f>
        <v/>
      </c>
      <c r="DI47" s="282" t="str">
        <f ca="true">+IF(OFFSET('Sanitation Data'!$H$32,0,10*ROW('Sanitation Data'!H41))="","",OFFSET('Sanitation Data'!$H$32,0,10*ROW('Sanitation Data'!H41)))</f>
        <v/>
      </c>
      <c r="DJ47" s="282" t="str">
        <f ca="true">+IF(OFFSET('Sanitation Data'!$I$28,0,10*ROW('Sanitation Data'!I41))="","",OFFSET('Sanitation Data'!$I$28,0,10*ROW('Sanitation Data'!I41)))</f>
        <v/>
      </c>
      <c r="DK47" s="282" t="str">
        <f ca="true">+IF(OFFSET('Sanitation Data'!$I$29,0,10*ROW('Sanitation Data'!I41))="","",OFFSET('Sanitation Data'!$I$29,0,10*ROW('Sanitation Data'!I41)))</f>
        <v/>
      </c>
      <c r="DL47" s="282" t="str">
        <f ca="true">+IF(OFFSET('Sanitation Data'!$I$30,0,10*ROW('Sanitation Data'!I41))="","",OFFSET('Sanitation Data'!$I$30,0,10*ROW('Sanitation Data'!I41)))</f>
        <v/>
      </c>
      <c r="DM47" s="282" t="str">
        <f ca="true">+IF(OFFSET('Sanitation Data'!$I$31,0,10*ROW('Sanitation Data'!I41))="","",OFFSET('Sanitation Data'!$I$31,0,10*ROW('Sanitation Data'!I41)))</f>
        <v/>
      </c>
      <c r="DN47" s="282" t="str">
        <f ca="true">+IF(OFFSET('Sanitation Data'!$I$32,0,10*ROW('Sanitation Data'!I41))="","",OFFSET('Sanitation Data'!$I$32,0,10*ROW('Sanitation Data'!I41)))</f>
        <v/>
      </c>
      <c r="DO47" s="282" t="str">
        <f ca="true">+IF(OFFSET('Hygiene Data'!$D$11,0,10*ROW('Hygiene Data'!D41))="","",OFFSET('Hygiene Data'!$D$11,0,10*ROW('Hygiene Data'!D41)))</f>
        <v/>
      </c>
      <c r="DP47" s="282" t="str">
        <f ca="true">+IF(OFFSET('Hygiene Data'!$D$12,0,10*ROW('Hygiene Data'!D41))="","",OFFSET('Hygiene Data'!$D$12,0,10*ROW('Hygiene Data'!D41)))</f>
        <v/>
      </c>
      <c r="DQ47" s="282" t="str">
        <f ca="true">+IF(OFFSET('Hygiene Data'!$D$13,0,10*ROW('Hygiene Data'!D41))="","",OFFSET('Hygiene Data'!$D$13,0,10*ROW('Hygiene Data'!D41)))</f>
        <v/>
      </c>
      <c r="DR47" s="282" t="str">
        <f ca="true">+IF(OFFSET('Hygiene Data'!$E$11,0,10*ROW('Hygiene Data'!E41))="","",OFFSET('Hygiene Data'!$E$11,0,10*ROW('Hygiene Data'!E41)))</f>
        <v/>
      </c>
      <c r="DS47" s="282" t="str">
        <f ca="true">+IF(OFFSET('Hygiene Data'!$E$12,0,10*ROW('Hygiene Data'!E41))="","",OFFSET('Hygiene Data'!$E$12,0,10*ROW('Hygiene Data'!E41)))</f>
        <v/>
      </c>
      <c r="DT47" s="282" t="str">
        <f ca="true">+IF(OFFSET('Hygiene Data'!$E$13,0,10*ROW('Hygiene Data'!E41))="","",OFFSET('Hygiene Data'!$E$13,0,10*ROW('Hygiene Data'!E41)))</f>
        <v/>
      </c>
      <c r="DU47" s="282" t="str">
        <f ca="true">+IF(OFFSET('Hygiene Data'!$F$11,0,10*ROW('Hygiene Data'!F41))="","",OFFSET('Hygiene Data'!$F$11,0,10*ROW('Hygiene Data'!F41)))</f>
        <v/>
      </c>
      <c r="DV47" s="282" t="str">
        <f ca="true">+IF(OFFSET('Hygiene Data'!$F$12,0,10*ROW('Hygiene Data'!F41))="","",OFFSET('Hygiene Data'!$F$12,0,10*ROW('Hygiene Data'!F41)))</f>
        <v/>
      </c>
      <c r="DW47" s="282" t="str">
        <f ca="true">+IF(OFFSET('Hygiene Data'!$F$13,0,10*ROW('Hygiene Data'!F41))="","",OFFSET('Hygiene Data'!$F$13,0,10*ROW('Hygiene Data'!F41)))</f>
        <v/>
      </c>
      <c r="DX47" s="282" t="str">
        <f ca="true">+IF(OFFSET('Hygiene Data'!$G$11,0,10*ROW('Hygiene Data'!G41))="","",OFFSET('Hygiene Data'!$G$11,0,10*ROW('Hygiene Data'!G41)))</f>
        <v/>
      </c>
      <c r="DY47" s="282" t="str">
        <f ca="true">+IF(OFFSET('Hygiene Data'!$G$12,0,10*ROW('Hygiene Data'!G41))="","",OFFSET('Hygiene Data'!$G$12,0,10*ROW('Hygiene Data'!G41)))</f>
        <v/>
      </c>
      <c r="DZ47" s="282" t="str">
        <f ca="true">+IF(OFFSET('Hygiene Data'!$G$13,0,10*ROW('Hygiene Data'!G41))="","",OFFSET('Hygiene Data'!$G$13,0,10*ROW('Hygiene Data'!G41)))</f>
        <v/>
      </c>
      <c r="EA47" s="282" t="str">
        <f ca="true">+IF(OFFSET('Hygiene Data'!$H$11,0,10*ROW('Hygiene Data'!H41))="","",OFFSET('Hygiene Data'!$H$11,0,10*ROW('Hygiene Data'!H41)))</f>
        <v/>
      </c>
      <c r="EB47" s="282" t="str">
        <f ca="true">+IF(OFFSET('Hygiene Data'!$H$12,0,10*ROW('Hygiene Data'!H41))="","",OFFSET('Hygiene Data'!$H$12,0,10*ROW('Hygiene Data'!H41)))</f>
        <v/>
      </c>
      <c r="EC47" s="282" t="str">
        <f ca="true">+IF(OFFSET('Hygiene Data'!$H$13,0,10*ROW('Hygiene Data'!H41))="","",OFFSET('Hygiene Data'!$H$13,0,10*ROW('Hygiene Data'!H41)))</f>
        <v/>
      </c>
      <c r="ED47" s="282" t="str">
        <f ca="true">+IF(OFFSET('Hygiene Data'!$I$11,0,10*ROW('Hygiene Data'!I41))="","",OFFSET('Hygiene Data'!$I$11,0,10*ROW('Hygiene Data'!I41)))</f>
        <v/>
      </c>
      <c r="EE47" s="282" t="str">
        <f ca="true">+IF(OFFSET('Hygiene Data'!$I$12,0,10*ROW('Hygiene Data'!I41))="","",OFFSET('Hygiene Data'!$I$12,0,10*ROW('Hygiene Data'!I41)))</f>
        <v/>
      </c>
      <c r="EF47" s="282"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38" t="str">
        <f t="shared" ca="true" si="0"/>
        <v/>
      </c>
      <c r="D48" s="96"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6"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6"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6"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6"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6"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6"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6"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6"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6"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6"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6"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6"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6"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6"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6"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6"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6"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7"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7"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7"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7"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7"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7"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7"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7"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7"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7"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7"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7"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7"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7"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7"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7"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7"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7"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7"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7"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7"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7"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7"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7"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7"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7"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7"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7"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7"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7"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8"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8"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8"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8"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8"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8"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8"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8"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8"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8"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8"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8"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8"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8"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8"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8"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8"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8"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82"/>
      <c r="BS48" s="282" t="str">
        <f ca="true">+IF(OFFSET('Water Data'!$D$27,0,10*ROW('Water Data'!D42))="","",OFFSET('Water Data'!$D$27,0,10*ROW('Water Data'!D42)))</f>
        <v/>
      </c>
      <c r="BT48" s="282" t="str">
        <f ca="true">+IF(OFFSET('Water Data'!$D$28,0,10*ROW('Water Data'!D42))="","",OFFSET('Water Data'!$D$28,0,10*ROW('Water Data'!D42)))</f>
        <v/>
      </c>
      <c r="BU48" s="282" t="str">
        <f ca="true">+IF(OFFSET('Water Data'!$D$29,0,10*ROW('Water Data'!D42))="","",OFFSET('Water Data'!$D$29,0,10*ROW('Water Data'!D42)))</f>
        <v/>
      </c>
      <c r="BV48" s="282" t="str">
        <f ca="true">+IF(OFFSET('Water Data'!$E$27,0,10*ROW('Water Data'!E42))="","",OFFSET('Water Data'!$E$27,0,10*ROW('Water Data'!E42)))</f>
        <v/>
      </c>
      <c r="BW48" s="282" t="str">
        <f ca="true">+IF(OFFSET('Water Data'!$E$28,0,10*ROW('Water Data'!E42))="","",OFFSET('Water Data'!$E$28,0,10*ROW('Water Data'!E42)))</f>
        <v/>
      </c>
      <c r="BX48" s="282" t="str">
        <f ca="true">+IF(OFFSET('Water Data'!$E$29,0,10*ROW('Water Data'!E42))="","",OFFSET('Water Data'!$E$29,0,10*ROW('Water Data'!E42)))</f>
        <v/>
      </c>
      <c r="BY48" s="282" t="str">
        <f ca="true">+IF(OFFSET('Water Data'!$F$27,0,10*ROW('Water Data'!F42))="","",OFFSET('Water Data'!$F$27,0,10*ROW('Water Data'!F42)))</f>
        <v/>
      </c>
      <c r="BZ48" s="282" t="str">
        <f ca="true">+IF(OFFSET('Water Data'!$F$28,0,10*ROW('Water Data'!F42))="","",OFFSET('Water Data'!$F$28,0,10*ROW('Water Data'!F42)))</f>
        <v/>
      </c>
      <c r="CA48" s="282" t="str">
        <f ca="true">+IF(OFFSET('Water Data'!$F$29,0,10*ROW('Water Data'!F42))="","",OFFSET('Water Data'!$F$29,0,10*ROW('Water Data'!F42)))</f>
        <v/>
      </c>
      <c r="CB48" s="282" t="str">
        <f ca="true">+IF(OFFSET('Water Data'!$G$27,0,10*ROW('Water Data'!G42))="","",OFFSET('Water Data'!$G$27,0,10*ROW('Water Data'!G42)))</f>
        <v/>
      </c>
      <c r="CC48" s="282" t="str">
        <f ca="true">+IF(OFFSET('Water Data'!$G$28,0,10*ROW('Water Data'!G42))="","",OFFSET('Water Data'!$G$28,0,10*ROW('Water Data'!G42)))</f>
        <v/>
      </c>
      <c r="CD48" s="282" t="str">
        <f ca="true">+IF(OFFSET('Water Data'!$G$29,0,10*ROW('Water Data'!G42))="","",OFFSET('Water Data'!$G$29,0,10*ROW('Water Data'!G42)))</f>
        <v/>
      </c>
      <c r="CE48" s="282" t="str">
        <f ca="true">+IF(OFFSET('Water Data'!$H$27,0,10*ROW('Water Data'!H42))="","",OFFSET('Water Data'!$H$27,0,10*ROW('Water Data'!H42)))</f>
        <v/>
      </c>
      <c r="CF48" s="282" t="str">
        <f ca="true">+IF(OFFSET('Water Data'!$H$28,0,10*ROW('Water Data'!H42))="","",OFFSET('Water Data'!$H$28,0,10*ROW('Water Data'!H42)))</f>
        <v/>
      </c>
      <c r="CG48" s="282" t="str">
        <f ca="true">+IF(OFFSET('Water Data'!$H$29,0,10*ROW('Water Data'!H42))="","",OFFSET('Water Data'!$H$29,0,10*ROW('Water Data'!H42)))</f>
        <v/>
      </c>
      <c r="CH48" s="282" t="str">
        <f ca="true">+IF(OFFSET('Water Data'!$I$27,0,10*ROW('Water Data'!I42))="","",OFFSET('Water Data'!$I$27,0,10*ROW('Water Data'!I42)))</f>
        <v/>
      </c>
      <c r="CI48" s="282" t="str">
        <f ca="true">+IF(OFFSET('Water Data'!$I$28,0,10*ROW('Water Data'!I42))="","",OFFSET('Water Data'!$I$28,0,10*ROW('Water Data'!I42)))</f>
        <v/>
      </c>
      <c r="CJ48" s="282" t="str">
        <f ca="true">+IF(OFFSET('Water Data'!$I$29,0,10*ROW('Water Data'!I42))="","",OFFSET('Water Data'!$I$29,0,10*ROW('Water Data'!I42)))</f>
        <v/>
      </c>
      <c r="CK48" s="282" t="str">
        <f ca="true">+IF(OFFSET('Sanitation Data'!$D$28,0,10*ROW('Sanitation Data'!D42))="","",OFFSET('Sanitation Data'!$D$28,0,10*ROW('Sanitation Data'!D42)))</f>
        <v/>
      </c>
      <c r="CL48" s="282" t="str">
        <f ca="true">+IF(OFFSET('Sanitation Data'!$D$29,0,10*ROW('Sanitation Data'!D42))="","",OFFSET('Sanitation Data'!$D$29,0,10*ROW('Sanitation Data'!D42)))</f>
        <v/>
      </c>
      <c r="CM48" s="282" t="str">
        <f ca="true">+IF(OFFSET('Sanitation Data'!$D$30,0,10*ROW('Sanitation Data'!D42))="","",OFFSET('Sanitation Data'!$D$30,0,10*ROW('Sanitation Data'!D42)))</f>
        <v/>
      </c>
      <c r="CN48" s="282" t="str">
        <f ca="true">+IF(OFFSET('Sanitation Data'!$D$31,0,10*ROW('Sanitation Data'!D42))="","",OFFSET('Sanitation Data'!$D$31,0,10*ROW('Sanitation Data'!D42)))</f>
        <v/>
      </c>
      <c r="CO48" s="282" t="str">
        <f ca="true">+IF(OFFSET('Sanitation Data'!$D$32,0,10*ROW('Sanitation Data'!D42))="","",OFFSET('Sanitation Data'!$D$32,0,10*ROW('Sanitation Data'!D42)))</f>
        <v/>
      </c>
      <c r="CP48" s="282" t="str">
        <f ca="true">+IF(OFFSET('Sanitation Data'!$E$28,0,10*ROW('Sanitation Data'!E42))="","",OFFSET('Sanitation Data'!$E$28,0,10*ROW('Sanitation Data'!E42)))</f>
        <v/>
      </c>
      <c r="CQ48" s="282" t="str">
        <f ca="true">+IF(OFFSET('Sanitation Data'!$E$29,0,10*ROW('Sanitation Data'!E42))="","",OFFSET('Sanitation Data'!$E$29,0,10*ROW('Sanitation Data'!E42)))</f>
        <v/>
      </c>
      <c r="CR48" s="282" t="str">
        <f ca="true">+IF(OFFSET('Sanitation Data'!$E$30,0,10*ROW('Sanitation Data'!E42))="","",OFFSET('Sanitation Data'!$E$30,0,10*ROW('Sanitation Data'!E42)))</f>
        <v/>
      </c>
      <c r="CS48" s="282" t="str">
        <f ca="true">+IF(OFFSET('Sanitation Data'!$E$31,0,10*ROW('Sanitation Data'!E42))="","",OFFSET('Sanitation Data'!$E$31,0,10*ROW('Sanitation Data'!E42)))</f>
        <v/>
      </c>
      <c r="CT48" s="282" t="str">
        <f ca="true">+IF(OFFSET('Sanitation Data'!$E$32,0,10*ROW('Sanitation Data'!E42))="","",OFFSET('Sanitation Data'!$E$32,0,10*ROW('Sanitation Data'!E42)))</f>
        <v/>
      </c>
      <c r="CU48" s="282" t="str">
        <f ca="true">+IF(OFFSET('Sanitation Data'!$F$28,0,10*ROW('Sanitation Data'!F42))="","",OFFSET('Sanitation Data'!$F$28,0,10*ROW('Sanitation Data'!F42)))</f>
        <v/>
      </c>
      <c r="CV48" s="282" t="str">
        <f ca="true">+IF(OFFSET('Sanitation Data'!$F$29,0,10*ROW('Sanitation Data'!F42))="","",OFFSET('Sanitation Data'!$F$29,0,10*ROW('Sanitation Data'!F42)))</f>
        <v/>
      </c>
      <c r="CW48" s="282" t="str">
        <f ca="true">+IF(OFFSET('Sanitation Data'!$F$30,0,10*ROW('Sanitation Data'!F42))="","",OFFSET('Sanitation Data'!$F$30,0,10*ROW('Sanitation Data'!F42)))</f>
        <v/>
      </c>
      <c r="CX48" s="282" t="str">
        <f ca="true">+IF(OFFSET('Sanitation Data'!$F$31,0,10*ROW('Sanitation Data'!F42))="","",OFFSET('Sanitation Data'!$F$31,0,10*ROW('Sanitation Data'!F42)))</f>
        <v/>
      </c>
      <c r="CY48" s="282" t="str">
        <f ca="true">+IF(OFFSET('Sanitation Data'!$F$32,0,10*ROW('Sanitation Data'!F42))="","",OFFSET('Sanitation Data'!$F$32,0,10*ROW('Sanitation Data'!F42)))</f>
        <v/>
      </c>
      <c r="CZ48" s="282" t="str">
        <f ca="true">+IF(OFFSET('Sanitation Data'!$G$28,0,10*ROW('Sanitation Data'!G42))="","",OFFSET('Sanitation Data'!$G$28,0,10*ROW('Sanitation Data'!G42)))</f>
        <v/>
      </c>
      <c r="DA48" s="282" t="str">
        <f ca="true">+IF(OFFSET('Sanitation Data'!$G$29,0,10*ROW('Sanitation Data'!G42))="","",OFFSET('Sanitation Data'!$G$29,0,10*ROW('Sanitation Data'!G42)))</f>
        <v/>
      </c>
      <c r="DB48" s="282" t="str">
        <f ca="true">+IF(OFFSET('Sanitation Data'!$G$30,0,10*ROW('Sanitation Data'!G42))="","",OFFSET('Sanitation Data'!$G$30,0,10*ROW('Sanitation Data'!G42)))</f>
        <v/>
      </c>
      <c r="DC48" s="282" t="str">
        <f ca="true">+IF(OFFSET('Sanitation Data'!$G$31,0,10*ROW('Sanitation Data'!G42))="","",OFFSET('Sanitation Data'!$G$31,0,10*ROW('Sanitation Data'!G42)))</f>
        <v/>
      </c>
      <c r="DD48" s="282" t="str">
        <f ca="true">+IF(OFFSET('Sanitation Data'!$G$32,0,10*ROW('Sanitation Data'!G42))="","",OFFSET('Sanitation Data'!$G$32,0,10*ROW('Sanitation Data'!G42)))</f>
        <v/>
      </c>
      <c r="DE48" s="282" t="str">
        <f ca="true">+IF(OFFSET('Sanitation Data'!$H$28,0,10*ROW('Sanitation Data'!H42))="","",OFFSET('Sanitation Data'!$H$28,0,10*ROW('Sanitation Data'!H42)))</f>
        <v/>
      </c>
      <c r="DF48" s="282" t="str">
        <f ca="true">+IF(OFFSET('Sanitation Data'!$H$29,0,10*ROW('Sanitation Data'!H42))="","",OFFSET('Sanitation Data'!$H$29,0,10*ROW('Sanitation Data'!H42)))</f>
        <v/>
      </c>
      <c r="DG48" s="282" t="str">
        <f ca="true">+IF(OFFSET('Sanitation Data'!$H$30,0,10*ROW('Sanitation Data'!H42))="","",OFFSET('Sanitation Data'!$H$30,0,10*ROW('Sanitation Data'!H42)))</f>
        <v/>
      </c>
      <c r="DH48" s="282" t="str">
        <f ca="true">+IF(OFFSET('Sanitation Data'!$H$31,0,10*ROW('Sanitation Data'!H42))="","",OFFSET('Sanitation Data'!$H$31,0,10*ROW('Sanitation Data'!H42)))</f>
        <v/>
      </c>
      <c r="DI48" s="282" t="str">
        <f ca="true">+IF(OFFSET('Sanitation Data'!$H$32,0,10*ROW('Sanitation Data'!H42))="","",OFFSET('Sanitation Data'!$H$32,0,10*ROW('Sanitation Data'!H42)))</f>
        <v/>
      </c>
      <c r="DJ48" s="282" t="str">
        <f ca="true">+IF(OFFSET('Sanitation Data'!$I$28,0,10*ROW('Sanitation Data'!I42))="","",OFFSET('Sanitation Data'!$I$28,0,10*ROW('Sanitation Data'!I42)))</f>
        <v/>
      </c>
      <c r="DK48" s="282" t="str">
        <f ca="true">+IF(OFFSET('Sanitation Data'!$I$29,0,10*ROW('Sanitation Data'!I42))="","",OFFSET('Sanitation Data'!$I$29,0,10*ROW('Sanitation Data'!I42)))</f>
        <v/>
      </c>
      <c r="DL48" s="282" t="str">
        <f ca="true">+IF(OFFSET('Sanitation Data'!$I$30,0,10*ROW('Sanitation Data'!I42))="","",OFFSET('Sanitation Data'!$I$30,0,10*ROW('Sanitation Data'!I42)))</f>
        <v/>
      </c>
      <c r="DM48" s="282" t="str">
        <f ca="true">+IF(OFFSET('Sanitation Data'!$I$31,0,10*ROW('Sanitation Data'!I42))="","",OFFSET('Sanitation Data'!$I$31,0,10*ROW('Sanitation Data'!I42)))</f>
        <v/>
      </c>
      <c r="DN48" s="282" t="str">
        <f ca="true">+IF(OFFSET('Sanitation Data'!$I$32,0,10*ROW('Sanitation Data'!I42))="","",OFFSET('Sanitation Data'!$I$32,0,10*ROW('Sanitation Data'!I42)))</f>
        <v/>
      </c>
      <c r="DO48" s="282" t="str">
        <f ca="true">+IF(OFFSET('Hygiene Data'!$D$11,0,10*ROW('Hygiene Data'!D42))="","",OFFSET('Hygiene Data'!$D$11,0,10*ROW('Hygiene Data'!D42)))</f>
        <v/>
      </c>
      <c r="DP48" s="282" t="str">
        <f ca="true">+IF(OFFSET('Hygiene Data'!$D$12,0,10*ROW('Hygiene Data'!D42))="","",OFFSET('Hygiene Data'!$D$12,0,10*ROW('Hygiene Data'!D42)))</f>
        <v/>
      </c>
      <c r="DQ48" s="282" t="str">
        <f ca="true">+IF(OFFSET('Hygiene Data'!$D$13,0,10*ROW('Hygiene Data'!D42))="","",OFFSET('Hygiene Data'!$D$13,0,10*ROW('Hygiene Data'!D42)))</f>
        <v/>
      </c>
      <c r="DR48" s="282" t="str">
        <f ca="true">+IF(OFFSET('Hygiene Data'!$E$11,0,10*ROW('Hygiene Data'!E42))="","",OFFSET('Hygiene Data'!$E$11,0,10*ROW('Hygiene Data'!E42)))</f>
        <v/>
      </c>
      <c r="DS48" s="282" t="str">
        <f ca="true">+IF(OFFSET('Hygiene Data'!$E$12,0,10*ROW('Hygiene Data'!E42))="","",OFFSET('Hygiene Data'!$E$12,0,10*ROW('Hygiene Data'!E42)))</f>
        <v/>
      </c>
      <c r="DT48" s="282" t="str">
        <f ca="true">+IF(OFFSET('Hygiene Data'!$E$13,0,10*ROW('Hygiene Data'!E42))="","",OFFSET('Hygiene Data'!$E$13,0,10*ROW('Hygiene Data'!E42)))</f>
        <v/>
      </c>
      <c r="DU48" s="282" t="str">
        <f ca="true">+IF(OFFSET('Hygiene Data'!$F$11,0,10*ROW('Hygiene Data'!F42))="","",OFFSET('Hygiene Data'!$F$11,0,10*ROW('Hygiene Data'!F42)))</f>
        <v/>
      </c>
      <c r="DV48" s="282" t="str">
        <f ca="true">+IF(OFFSET('Hygiene Data'!$F$12,0,10*ROW('Hygiene Data'!F42))="","",OFFSET('Hygiene Data'!$F$12,0,10*ROW('Hygiene Data'!F42)))</f>
        <v/>
      </c>
      <c r="DW48" s="282" t="str">
        <f ca="true">+IF(OFFSET('Hygiene Data'!$F$13,0,10*ROW('Hygiene Data'!F42))="","",OFFSET('Hygiene Data'!$F$13,0,10*ROW('Hygiene Data'!F42)))</f>
        <v/>
      </c>
      <c r="DX48" s="282" t="str">
        <f ca="true">+IF(OFFSET('Hygiene Data'!$G$11,0,10*ROW('Hygiene Data'!G42))="","",OFFSET('Hygiene Data'!$G$11,0,10*ROW('Hygiene Data'!G42)))</f>
        <v/>
      </c>
      <c r="DY48" s="282" t="str">
        <f ca="true">+IF(OFFSET('Hygiene Data'!$G$12,0,10*ROW('Hygiene Data'!G42))="","",OFFSET('Hygiene Data'!$G$12,0,10*ROW('Hygiene Data'!G42)))</f>
        <v/>
      </c>
      <c r="DZ48" s="282" t="str">
        <f ca="true">+IF(OFFSET('Hygiene Data'!$G$13,0,10*ROW('Hygiene Data'!G42))="","",OFFSET('Hygiene Data'!$G$13,0,10*ROW('Hygiene Data'!G42)))</f>
        <v/>
      </c>
      <c r="EA48" s="282" t="str">
        <f ca="true">+IF(OFFSET('Hygiene Data'!$H$11,0,10*ROW('Hygiene Data'!H42))="","",OFFSET('Hygiene Data'!$H$11,0,10*ROW('Hygiene Data'!H42)))</f>
        <v/>
      </c>
      <c r="EB48" s="282" t="str">
        <f ca="true">+IF(OFFSET('Hygiene Data'!$H$12,0,10*ROW('Hygiene Data'!H42))="","",OFFSET('Hygiene Data'!$H$12,0,10*ROW('Hygiene Data'!H42)))</f>
        <v/>
      </c>
      <c r="EC48" s="282" t="str">
        <f ca="true">+IF(OFFSET('Hygiene Data'!$H$13,0,10*ROW('Hygiene Data'!H42))="","",OFFSET('Hygiene Data'!$H$13,0,10*ROW('Hygiene Data'!H42)))</f>
        <v/>
      </c>
      <c r="ED48" s="282" t="str">
        <f ca="true">+IF(OFFSET('Hygiene Data'!$I$11,0,10*ROW('Hygiene Data'!I42))="","",OFFSET('Hygiene Data'!$I$11,0,10*ROW('Hygiene Data'!I42)))</f>
        <v/>
      </c>
      <c r="EE48" s="282" t="str">
        <f ca="true">+IF(OFFSET('Hygiene Data'!$I$12,0,10*ROW('Hygiene Data'!I42))="","",OFFSET('Hygiene Data'!$I$12,0,10*ROW('Hygiene Data'!I42)))</f>
        <v/>
      </c>
      <c r="EF48" s="282"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38" t="str">
        <f t="shared" ca="true" si="0"/>
        <v/>
      </c>
      <c r="D49" s="96"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6"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6"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6"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6"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6"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6"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6"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6"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6"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6"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6"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6"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6"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6"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6"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6"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6"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7"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7"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7"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7"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7"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7"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7"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7"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7"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7"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7"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7"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7"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7"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7"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7"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7"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7"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7"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7"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7"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7"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7"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7"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7"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7"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7"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7"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7"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7"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8"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8"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8"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8"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8"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8"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8"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8"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8"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8"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8"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8"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8"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8"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8"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8"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8"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8"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82"/>
      <c r="BS49" s="282" t="str">
        <f ca="true">+IF(OFFSET('Water Data'!$D$27,0,10*ROW('Water Data'!D43))="","",OFFSET('Water Data'!$D$27,0,10*ROW('Water Data'!D43)))</f>
        <v/>
      </c>
      <c r="BT49" s="282" t="str">
        <f ca="true">+IF(OFFSET('Water Data'!$D$28,0,10*ROW('Water Data'!D43))="","",OFFSET('Water Data'!$D$28,0,10*ROW('Water Data'!D43)))</f>
        <v/>
      </c>
      <c r="BU49" s="282" t="str">
        <f ca="true">+IF(OFFSET('Water Data'!$D$29,0,10*ROW('Water Data'!D43))="","",OFFSET('Water Data'!$D$29,0,10*ROW('Water Data'!D43)))</f>
        <v/>
      </c>
      <c r="BV49" s="282" t="str">
        <f ca="true">+IF(OFFSET('Water Data'!$E$27,0,10*ROW('Water Data'!E43))="","",OFFSET('Water Data'!$E$27,0,10*ROW('Water Data'!E43)))</f>
        <v/>
      </c>
      <c r="BW49" s="282" t="str">
        <f ca="true">+IF(OFFSET('Water Data'!$E$28,0,10*ROW('Water Data'!E43))="","",OFFSET('Water Data'!$E$28,0,10*ROW('Water Data'!E43)))</f>
        <v/>
      </c>
      <c r="BX49" s="282" t="str">
        <f ca="true">+IF(OFFSET('Water Data'!$E$29,0,10*ROW('Water Data'!E43))="","",OFFSET('Water Data'!$E$29,0,10*ROW('Water Data'!E43)))</f>
        <v/>
      </c>
      <c r="BY49" s="282" t="str">
        <f ca="true">+IF(OFFSET('Water Data'!$F$27,0,10*ROW('Water Data'!F43))="","",OFFSET('Water Data'!$F$27,0,10*ROW('Water Data'!F43)))</f>
        <v/>
      </c>
      <c r="BZ49" s="282" t="str">
        <f ca="true">+IF(OFFSET('Water Data'!$F$28,0,10*ROW('Water Data'!F43))="","",OFFSET('Water Data'!$F$28,0,10*ROW('Water Data'!F43)))</f>
        <v/>
      </c>
      <c r="CA49" s="282" t="str">
        <f ca="true">+IF(OFFSET('Water Data'!$F$29,0,10*ROW('Water Data'!F43))="","",OFFSET('Water Data'!$F$29,0,10*ROW('Water Data'!F43)))</f>
        <v/>
      </c>
      <c r="CB49" s="282" t="str">
        <f ca="true">+IF(OFFSET('Water Data'!$G$27,0,10*ROW('Water Data'!G43))="","",OFFSET('Water Data'!$G$27,0,10*ROW('Water Data'!G43)))</f>
        <v/>
      </c>
      <c r="CC49" s="282" t="str">
        <f ca="true">+IF(OFFSET('Water Data'!$G$28,0,10*ROW('Water Data'!G43))="","",OFFSET('Water Data'!$G$28,0,10*ROW('Water Data'!G43)))</f>
        <v/>
      </c>
      <c r="CD49" s="282" t="str">
        <f ca="true">+IF(OFFSET('Water Data'!$G$29,0,10*ROW('Water Data'!G43))="","",OFFSET('Water Data'!$G$29,0,10*ROW('Water Data'!G43)))</f>
        <v/>
      </c>
      <c r="CE49" s="282" t="str">
        <f ca="true">+IF(OFFSET('Water Data'!$H$27,0,10*ROW('Water Data'!H43))="","",OFFSET('Water Data'!$H$27,0,10*ROW('Water Data'!H43)))</f>
        <v/>
      </c>
      <c r="CF49" s="282" t="str">
        <f ca="true">+IF(OFFSET('Water Data'!$H$28,0,10*ROW('Water Data'!H43))="","",OFFSET('Water Data'!$H$28,0,10*ROW('Water Data'!H43)))</f>
        <v/>
      </c>
      <c r="CG49" s="282" t="str">
        <f ca="true">+IF(OFFSET('Water Data'!$H$29,0,10*ROW('Water Data'!H43))="","",OFFSET('Water Data'!$H$29,0,10*ROW('Water Data'!H43)))</f>
        <v/>
      </c>
      <c r="CH49" s="282" t="str">
        <f ca="true">+IF(OFFSET('Water Data'!$I$27,0,10*ROW('Water Data'!I43))="","",OFFSET('Water Data'!$I$27,0,10*ROW('Water Data'!I43)))</f>
        <v/>
      </c>
      <c r="CI49" s="282" t="str">
        <f ca="true">+IF(OFFSET('Water Data'!$I$28,0,10*ROW('Water Data'!I43))="","",OFFSET('Water Data'!$I$28,0,10*ROW('Water Data'!I43)))</f>
        <v/>
      </c>
      <c r="CJ49" s="282" t="str">
        <f ca="true">+IF(OFFSET('Water Data'!$I$29,0,10*ROW('Water Data'!I43))="","",OFFSET('Water Data'!$I$29,0,10*ROW('Water Data'!I43)))</f>
        <v/>
      </c>
      <c r="CK49" s="282" t="str">
        <f ca="true">+IF(OFFSET('Sanitation Data'!$D$28,0,10*ROW('Sanitation Data'!D43))="","",OFFSET('Sanitation Data'!$D$28,0,10*ROW('Sanitation Data'!D43)))</f>
        <v/>
      </c>
      <c r="CL49" s="282" t="str">
        <f ca="true">+IF(OFFSET('Sanitation Data'!$D$29,0,10*ROW('Sanitation Data'!D43))="","",OFFSET('Sanitation Data'!$D$29,0,10*ROW('Sanitation Data'!D43)))</f>
        <v/>
      </c>
      <c r="CM49" s="282" t="str">
        <f ca="true">+IF(OFFSET('Sanitation Data'!$D$30,0,10*ROW('Sanitation Data'!D43))="","",OFFSET('Sanitation Data'!$D$30,0,10*ROW('Sanitation Data'!D43)))</f>
        <v/>
      </c>
      <c r="CN49" s="282" t="str">
        <f ca="true">+IF(OFFSET('Sanitation Data'!$D$31,0,10*ROW('Sanitation Data'!D43))="","",OFFSET('Sanitation Data'!$D$31,0,10*ROW('Sanitation Data'!D43)))</f>
        <v/>
      </c>
      <c r="CO49" s="282" t="str">
        <f ca="true">+IF(OFFSET('Sanitation Data'!$D$32,0,10*ROW('Sanitation Data'!D43))="","",OFFSET('Sanitation Data'!$D$32,0,10*ROW('Sanitation Data'!D43)))</f>
        <v/>
      </c>
      <c r="CP49" s="282" t="str">
        <f ca="true">+IF(OFFSET('Sanitation Data'!$E$28,0,10*ROW('Sanitation Data'!E43))="","",OFFSET('Sanitation Data'!$E$28,0,10*ROW('Sanitation Data'!E43)))</f>
        <v/>
      </c>
      <c r="CQ49" s="282" t="str">
        <f ca="true">+IF(OFFSET('Sanitation Data'!$E$29,0,10*ROW('Sanitation Data'!E43))="","",OFFSET('Sanitation Data'!$E$29,0,10*ROW('Sanitation Data'!E43)))</f>
        <v/>
      </c>
      <c r="CR49" s="282" t="str">
        <f ca="true">+IF(OFFSET('Sanitation Data'!$E$30,0,10*ROW('Sanitation Data'!E43))="","",OFFSET('Sanitation Data'!$E$30,0,10*ROW('Sanitation Data'!E43)))</f>
        <v/>
      </c>
      <c r="CS49" s="282" t="str">
        <f ca="true">+IF(OFFSET('Sanitation Data'!$E$31,0,10*ROW('Sanitation Data'!E43))="","",OFFSET('Sanitation Data'!$E$31,0,10*ROW('Sanitation Data'!E43)))</f>
        <v/>
      </c>
      <c r="CT49" s="282" t="str">
        <f ca="true">+IF(OFFSET('Sanitation Data'!$E$32,0,10*ROW('Sanitation Data'!E43))="","",OFFSET('Sanitation Data'!$E$32,0,10*ROW('Sanitation Data'!E43)))</f>
        <v/>
      </c>
      <c r="CU49" s="282" t="str">
        <f ca="true">+IF(OFFSET('Sanitation Data'!$F$28,0,10*ROW('Sanitation Data'!F43))="","",OFFSET('Sanitation Data'!$F$28,0,10*ROW('Sanitation Data'!F43)))</f>
        <v/>
      </c>
      <c r="CV49" s="282" t="str">
        <f ca="true">+IF(OFFSET('Sanitation Data'!$F$29,0,10*ROW('Sanitation Data'!F43))="","",OFFSET('Sanitation Data'!$F$29,0,10*ROW('Sanitation Data'!F43)))</f>
        <v/>
      </c>
      <c r="CW49" s="282" t="str">
        <f ca="true">+IF(OFFSET('Sanitation Data'!$F$30,0,10*ROW('Sanitation Data'!F43))="","",OFFSET('Sanitation Data'!$F$30,0,10*ROW('Sanitation Data'!F43)))</f>
        <v/>
      </c>
      <c r="CX49" s="282" t="str">
        <f ca="true">+IF(OFFSET('Sanitation Data'!$F$31,0,10*ROW('Sanitation Data'!F43))="","",OFFSET('Sanitation Data'!$F$31,0,10*ROW('Sanitation Data'!F43)))</f>
        <v/>
      </c>
      <c r="CY49" s="282" t="str">
        <f ca="true">+IF(OFFSET('Sanitation Data'!$F$32,0,10*ROW('Sanitation Data'!F43))="","",OFFSET('Sanitation Data'!$F$32,0,10*ROW('Sanitation Data'!F43)))</f>
        <v/>
      </c>
      <c r="CZ49" s="282" t="str">
        <f ca="true">+IF(OFFSET('Sanitation Data'!$G$28,0,10*ROW('Sanitation Data'!G43))="","",OFFSET('Sanitation Data'!$G$28,0,10*ROW('Sanitation Data'!G43)))</f>
        <v/>
      </c>
      <c r="DA49" s="282" t="str">
        <f ca="true">+IF(OFFSET('Sanitation Data'!$G$29,0,10*ROW('Sanitation Data'!G43))="","",OFFSET('Sanitation Data'!$G$29,0,10*ROW('Sanitation Data'!G43)))</f>
        <v/>
      </c>
      <c r="DB49" s="282" t="str">
        <f ca="true">+IF(OFFSET('Sanitation Data'!$G$30,0,10*ROW('Sanitation Data'!G43))="","",OFFSET('Sanitation Data'!$G$30,0,10*ROW('Sanitation Data'!G43)))</f>
        <v/>
      </c>
      <c r="DC49" s="282" t="str">
        <f ca="true">+IF(OFFSET('Sanitation Data'!$G$31,0,10*ROW('Sanitation Data'!G43))="","",OFFSET('Sanitation Data'!$G$31,0,10*ROW('Sanitation Data'!G43)))</f>
        <v/>
      </c>
      <c r="DD49" s="282" t="str">
        <f ca="true">+IF(OFFSET('Sanitation Data'!$G$32,0,10*ROW('Sanitation Data'!G43))="","",OFFSET('Sanitation Data'!$G$32,0,10*ROW('Sanitation Data'!G43)))</f>
        <v/>
      </c>
      <c r="DE49" s="282" t="str">
        <f ca="true">+IF(OFFSET('Sanitation Data'!$H$28,0,10*ROW('Sanitation Data'!H43))="","",OFFSET('Sanitation Data'!$H$28,0,10*ROW('Sanitation Data'!H43)))</f>
        <v/>
      </c>
      <c r="DF49" s="282" t="str">
        <f ca="true">+IF(OFFSET('Sanitation Data'!$H$29,0,10*ROW('Sanitation Data'!H43))="","",OFFSET('Sanitation Data'!$H$29,0,10*ROW('Sanitation Data'!H43)))</f>
        <v/>
      </c>
      <c r="DG49" s="282" t="str">
        <f ca="true">+IF(OFFSET('Sanitation Data'!$H$30,0,10*ROW('Sanitation Data'!H43))="","",OFFSET('Sanitation Data'!$H$30,0,10*ROW('Sanitation Data'!H43)))</f>
        <v/>
      </c>
      <c r="DH49" s="282" t="str">
        <f ca="true">+IF(OFFSET('Sanitation Data'!$H$31,0,10*ROW('Sanitation Data'!H43))="","",OFFSET('Sanitation Data'!$H$31,0,10*ROW('Sanitation Data'!H43)))</f>
        <v/>
      </c>
      <c r="DI49" s="282" t="str">
        <f ca="true">+IF(OFFSET('Sanitation Data'!$H$32,0,10*ROW('Sanitation Data'!H43))="","",OFFSET('Sanitation Data'!$H$32,0,10*ROW('Sanitation Data'!H43)))</f>
        <v/>
      </c>
      <c r="DJ49" s="282" t="str">
        <f ca="true">+IF(OFFSET('Sanitation Data'!$I$28,0,10*ROW('Sanitation Data'!I43))="","",OFFSET('Sanitation Data'!$I$28,0,10*ROW('Sanitation Data'!I43)))</f>
        <v/>
      </c>
      <c r="DK49" s="282" t="str">
        <f ca="true">+IF(OFFSET('Sanitation Data'!$I$29,0,10*ROW('Sanitation Data'!I43))="","",OFFSET('Sanitation Data'!$I$29,0,10*ROW('Sanitation Data'!I43)))</f>
        <v/>
      </c>
      <c r="DL49" s="282" t="str">
        <f ca="true">+IF(OFFSET('Sanitation Data'!$I$30,0,10*ROW('Sanitation Data'!I43))="","",OFFSET('Sanitation Data'!$I$30,0,10*ROW('Sanitation Data'!I43)))</f>
        <v/>
      </c>
      <c r="DM49" s="282" t="str">
        <f ca="true">+IF(OFFSET('Sanitation Data'!$I$31,0,10*ROW('Sanitation Data'!I43))="","",OFFSET('Sanitation Data'!$I$31,0,10*ROW('Sanitation Data'!I43)))</f>
        <v/>
      </c>
      <c r="DN49" s="282" t="str">
        <f ca="true">+IF(OFFSET('Sanitation Data'!$I$32,0,10*ROW('Sanitation Data'!I43))="","",OFFSET('Sanitation Data'!$I$32,0,10*ROW('Sanitation Data'!I43)))</f>
        <v/>
      </c>
      <c r="DO49" s="282" t="str">
        <f ca="true">+IF(OFFSET('Hygiene Data'!$D$11,0,10*ROW('Hygiene Data'!D43))="","",OFFSET('Hygiene Data'!$D$11,0,10*ROW('Hygiene Data'!D43)))</f>
        <v/>
      </c>
      <c r="DP49" s="282" t="str">
        <f ca="true">+IF(OFFSET('Hygiene Data'!$D$12,0,10*ROW('Hygiene Data'!D43))="","",OFFSET('Hygiene Data'!$D$12,0,10*ROW('Hygiene Data'!D43)))</f>
        <v/>
      </c>
      <c r="DQ49" s="282" t="str">
        <f ca="true">+IF(OFFSET('Hygiene Data'!$D$13,0,10*ROW('Hygiene Data'!D43))="","",OFFSET('Hygiene Data'!$D$13,0,10*ROW('Hygiene Data'!D43)))</f>
        <v/>
      </c>
      <c r="DR49" s="282" t="str">
        <f ca="true">+IF(OFFSET('Hygiene Data'!$E$11,0,10*ROW('Hygiene Data'!E43))="","",OFFSET('Hygiene Data'!$E$11,0,10*ROW('Hygiene Data'!E43)))</f>
        <v/>
      </c>
      <c r="DS49" s="282" t="str">
        <f ca="true">+IF(OFFSET('Hygiene Data'!$E$12,0,10*ROW('Hygiene Data'!E43))="","",OFFSET('Hygiene Data'!$E$12,0,10*ROW('Hygiene Data'!E43)))</f>
        <v/>
      </c>
      <c r="DT49" s="282" t="str">
        <f ca="true">+IF(OFFSET('Hygiene Data'!$E$13,0,10*ROW('Hygiene Data'!E43))="","",OFFSET('Hygiene Data'!$E$13,0,10*ROW('Hygiene Data'!E43)))</f>
        <v/>
      </c>
      <c r="DU49" s="282" t="str">
        <f ca="true">+IF(OFFSET('Hygiene Data'!$F$11,0,10*ROW('Hygiene Data'!F43))="","",OFFSET('Hygiene Data'!$F$11,0,10*ROW('Hygiene Data'!F43)))</f>
        <v/>
      </c>
      <c r="DV49" s="282" t="str">
        <f ca="true">+IF(OFFSET('Hygiene Data'!$F$12,0,10*ROW('Hygiene Data'!F43))="","",OFFSET('Hygiene Data'!$F$12,0,10*ROW('Hygiene Data'!F43)))</f>
        <v/>
      </c>
      <c r="DW49" s="282" t="str">
        <f ca="true">+IF(OFFSET('Hygiene Data'!$F$13,0,10*ROW('Hygiene Data'!F43))="","",OFFSET('Hygiene Data'!$F$13,0,10*ROW('Hygiene Data'!F43)))</f>
        <v/>
      </c>
      <c r="DX49" s="282" t="str">
        <f ca="true">+IF(OFFSET('Hygiene Data'!$G$11,0,10*ROW('Hygiene Data'!G43))="","",OFFSET('Hygiene Data'!$G$11,0,10*ROW('Hygiene Data'!G43)))</f>
        <v/>
      </c>
      <c r="DY49" s="282" t="str">
        <f ca="true">+IF(OFFSET('Hygiene Data'!$G$12,0,10*ROW('Hygiene Data'!G43))="","",OFFSET('Hygiene Data'!$G$12,0,10*ROW('Hygiene Data'!G43)))</f>
        <v/>
      </c>
      <c r="DZ49" s="282" t="str">
        <f ca="true">+IF(OFFSET('Hygiene Data'!$G$13,0,10*ROW('Hygiene Data'!G43))="","",OFFSET('Hygiene Data'!$G$13,0,10*ROW('Hygiene Data'!G43)))</f>
        <v/>
      </c>
      <c r="EA49" s="282" t="str">
        <f ca="true">+IF(OFFSET('Hygiene Data'!$H$11,0,10*ROW('Hygiene Data'!H43))="","",OFFSET('Hygiene Data'!$H$11,0,10*ROW('Hygiene Data'!H43)))</f>
        <v/>
      </c>
      <c r="EB49" s="282" t="str">
        <f ca="true">+IF(OFFSET('Hygiene Data'!$H$12,0,10*ROW('Hygiene Data'!H43))="","",OFFSET('Hygiene Data'!$H$12,0,10*ROW('Hygiene Data'!H43)))</f>
        <v/>
      </c>
      <c r="EC49" s="282" t="str">
        <f ca="true">+IF(OFFSET('Hygiene Data'!$H$13,0,10*ROW('Hygiene Data'!H43))="","",OFFSET('Hygiene Data'!$H$13,0,10*ROW('Hygiene Data'!H43)))</f>
        <v/>
      </c>
      <c r="ED49" s="282" t="str">
        <f ca="true">+IF(OFFSET('Hygiene Data'!$I$11,0,10*ROW('Hygiene Data'!I43))="","",OFFSET('Hygiene Data'!$I$11,0,10*ROW('Hygiene Data'!I43)))</f>
        <v/>
      </c>
      <c r="EE49" s="282" t="str">
        <f ca="true">+IF(OFFSET('Hygiene Data'!$I$12,0,10*ROW('Hygiene Data'!I43))="","",OFFSET('Hygiene Data'!$I$12,0,10*ROW('Hygiene Data'!I43)))</f>
        <v/>
      </c>
      <c r="EF49" s="282"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38" t="str">
        <f t="shared" ca="true" si="0"/>
        <v/>
      </c>
      <c r="D50" s="96"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6"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6"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6"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6"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6"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6"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6"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6"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6"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6"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6"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6"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6"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6"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6"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6"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6"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7"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7"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7"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7"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7"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7"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7"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7"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7"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7"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7"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7"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7"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7"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7"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7"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7"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7"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7"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7"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7"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7"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7"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7"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7"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7"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7"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7"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7"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7"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8"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8"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8"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8"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8"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8"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8"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8"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8"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8"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8"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8"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8"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8"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8"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8"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8"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8"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82"/>
      <c r="BS50" s="282" t="str">
        <f ca="true">+IF(OFFSET('Water Data'!$D$27,0,10*ROW('Water Data'!D44))="","",OFFSET('Water Data'!$D$27,0,10*ROW('Water Data'!D44)))</f>
        <v/>
      </c>
      <c r="BT50" s="282" t="str">
        <f ca="true">+IF(OFFSET('Water Data'!$D$28,0,10*ROW('Water Data'!D44))="","",OFFSET('Water Data'!$D$28,0,10*ROW('Water Data'!D44)))</f>
        <v/>
      </c>
      <c r="BU50" s="282" t="str">
        <f ca="true">+IF(OFFSET('Water Data'!$D$29,0,10*ROW('Water Data'!D44))="","",OFFSET('Water Data'!$D$29,0,10*ROW('Water Data'!D44)))</f>
        <v/>
      </c>
      <c r="BV50" s="282" t="str">
        <f ca="true">+IF(OFFSET('Water Data'!$E$27,0,10*ROW('Water Data'!E44))="","",OFFSET('Water Data'!$E$27,0,10*ROW('Water Data'!E44)))</f>
        <v/>
      </c>
      <c r="BW50" s="282" t="str">
        <f ca="true">+IF(OFFSET('Water Data'!$E$28,0,10*ROW('Water Data'!E44))="","",OFFSET('Water Data'!$E$28,0,10*ROW('Water Data'!E44)))</f>
        <v/>
      </c>
      <c r="BX50" s="282" t="str">
        <f ca="true">+IF(OFFSET('Water Data'!$E$29,0,10*ROW('Water Data'!E44))="","",OFFSET('Water Data'!$E$29,0,10*ROW('Water Data'!E44)))</f>
        <v/>
      </c>
      <c r="BY50" s="282" t="str">
        <f ca="true">+IF(OFFSET('Water Data'!$F$27,0,10*ROW('Water Data'!F44))="","",OFFSET('Water Data'!$F$27,0,10*ROW('Water Data'!F44)))</f>
        <v/>
      </c>
      <c r="BZ50" s="282" t="str">
        <f ca="true">+IF(OFFSET('Water Data'!$F$28,0,10*ROW('Water Data'!F44))="","",OFFSET('Water Data'!$F$28,0,10*ROW('Water Data'!F44)))</f>
        <v/>
      </c>
      <c r="CA50" s="282" t="str">
        <f ca="true">+IF(OFFSET('Water Data'!$F$29,0,10*ROW('Water Data'!F44))="","",OFFSET('Water Data'!$F$29,0,10*ROW('Water Data'!F44)))</f>
        <v/>
      </c>
      <c r="CB50" s="282" t="str">
        <f ca="true">+IF(OFFSET('Water Data'!$G$27,0,10*ROW('Water Data'!G44))="","",OFFSET('Water Data'!$G$27,0,10*ROW('Water Data'!G44)))</f>
        <v/>
      </c>
      <c r="CC50" s="282" t="str">
        <f ca="true">+IF(OFFSET('Water Data'!$G$28,0,10*ROW('Water Data'!G44))="","",OFFSET('Water Data'!$G$28,0,10*ROW('Water Data'!G44)))</f>
        <v/>
      </c>
      <c r="CD50" s="282" t="str">
        <f ca="true">+IF(OFFSET('Water Data'!$G$29,0,10*ROW('Water Data'!G44))="","",OFFSET('Water Data'!$G$29,0,10*ROW('Water Data'!G44)))</f>
        <v/>
      </c>
      <c r="CE50" s="282" t="str">
        <f ca="true">+IF(OFFSET('Water Data'!$H$27,0,10*ROW('Water Data'!H44))="","",OFFSET('Water Data'!$H$27,0,10*ROW('Water Data'!H44)))</f>
        <v/>
      </c>
      <c r="CF50" s="282" t="str">
        <f ca="true">+IF(OFFSET('Water Data'!$H$28,0,10*ROW('Water Data'!H44))="","",OFFSET('Water Data'!$H$28,0,10*ROW('Water Data'!H44)))</f>
        <v/>
      </c>
      <c r="CG50" s="282" t="str">
        <f ca="true">+IF(OFFSET('Water Data'!$H$29,0,10*ROW('Water Data'!H44))="","",OFFSET('Water Data'!$H$29,0,10*ROW('Water Data'!H44)))</f>
        <v/>
      </c>
      <c r="CH50" s="282" t="str">
        <f ca="true">+IF(OFFSET('Water Data'!$I$27,0,10*ROW('Water Data'!I44))="","",OFFSET('Water Data'!$I$27,0,10*ROW('Water Data'!I44)))</f>
        <v/>
      </c>
      <c r="CI50" s="282" t="str">
        <f ca="true">+IF(OFFSET('Water Data'!$I$28,0,10*ROW('Water Data'!I44))="","",OFFSET('Water Data'!$I$28,0,10*ROW('Water Data'!I44)))</f>
        <v/>
      </c>
      <c r="CJ50" s="282" t="str">
        <f ca="true">+IF(OFFSET('Water Data'!$I$29,0,10*ROW('Water Data'!I44))="","",OFFSET('Water Data'!$I$29,0,10*ROW('Water Data'!I44)))</f>
        <v/>
      </c>
      <c r="CK50" s="282" t="str">
        <f ca="true">+IF(OFFSET('Sanitation Data'!$D$28,0,10*ROW('Sanitation Data'!D44))="","",OFFSET('Sanitation Data'!$D$28,0,10*ROW('Sanitation Data'!D44)))</f>
        <v/>
      </c>
      <c r="CL50" s="282" t="str">
        <f ca="true">+IF(OFFSET('Sanitation Data'!$D$29,0,10*ROW('Sanitation Data'!D44))="","",OFFSET('Sanitation Data'!$D$29,0,10*ROW('Sanitation Data'!D44)))</f>
        <v/>
      </c>
      <c r="CM50" s="282" t="str">
        <f ca="true">+IF(OFFSET('Sanitation Data'!$D$30,0,10*ROW('Sanitation Data'!D44))="","",OFFSET('Sanitation Data'!$D$30,0,10*ROW('Sanitation Data'!D44)))</f>
        <v/>
      </c>
      <c r="CN50" s="282" t="str">
        <f ca="true">+IF(OFFSET('Sanitation Data'!$D$31,0,10*ROW('Sanitation Data'!D44))="","",OFFSET('Sanitation Data'!$D$31,0,10*ROW('Sanitation Data'!D44)))</f>
        <v/>
      </c>
      <c r="CO50" s="282" t="str">
        <f ca="true">+IF(OFFSET('Sanitation Data'!$D$32,0,10*ROW('Sanitation Data'!D44))="","",OFFSET('Sanitation Data'!$D$32,0,10*ROW('Sanitation Data'!D44)))</f>
        <v/>
      </c>
      <c r="CP50" s="282" t="str">
        <f ca="true">+IF(OFFSET('Sanitation Data'!$E$28,0,10*ROW('Sanitation Data'!E44))="","",OFFSET('Sanitation Data'!$E$28,0,10*ROW('Sanitation Data'!E44)))</f>
        <v/>
      </c>
      <c r="CQ50" s="282" t="str">
        <f ca="true">+IF(OFFSET('Sanitation Data'!$E$29,0,10*ROW('Sanitation Data'!E44))="","",OFFSET('Sanitation Data'!$E$29,0,10*ROW('Sanitation Data'!E44)))</f>
        <v/>
      </c>
      <c r="CR50" s="282" t="str">
        <f ca="true">+IF(OFFSET('Sanitation Data'!$E$30,0,10*ROW('Sanitation Data'!E44))="","",OFFSET('Sanitation Data'!$E$30,0,10*ROW('Sanitation Data'!E44)))</f>
        <v/>
      </c>
      <c r="CS50" s="282" t="str">
        <f ca="true">+IF(OFFSET('Sanitation Data'!$E$31,0,10*ROW('Sanitation Data'!E44))="","",OFFSET('Sanitation Data'!$E$31,0,10*ROW('Sanitation Data'!E44)))</f>
        <v/>
      </c>
      <c r="CT50" s="282" t="str">
        <f ca="true">+IF(OFFSET('Sanitation Data'!$E$32,0,10*ROW('Sanitation Data'!E44))="","",OFFSET('Sanitation Data'!$E$32,0,10*ROW('Sanitation Data'!E44)))</f>
        <v/>
      </c>
      <c r="CU50" s="282" t="str">
        <f ca="true">+IF(OFFSET('Sanitation Data'!$F$28,0,10*ROW('Sanitation Data'!F44))="","",OFFSET('Sanitation Data'!$F$28,0,10*ROW('Sanitation Data'!F44)))</f>
        <v/>
      </c>
      <c r="CV50" s="282" t="str">
        <f ca="true">+IF(OFFSET('Sanitation Data'!$F$29,0,10*ROW('Sanitation Data'!F44))="","",OFFSET('Sanitation Data'!$F$29,0,10*ROW('Sanitation Data'!F44)))</f>
        <v/>
      </c>
      <c r="CW50" s="282" t="str">
        <f ca="true">+IF(OFFSET('Sanitation Data'!$F$30,0,10*ROW('Sanitation Data'!F44))="","",OFFSET('Sanitation Data'!$F$30,0,10*ROW('Sanitation Data'!F44)))</f>
        <v/>
      </c>
      <c r="CX50" s="282" t="str">
        <f ca="true">+IF(OFFSET('Sanitation Data'!$F$31,0,10*ROW('Sanitation Data'!F44))="","",OFFSET('Sanitation Data'!$F$31,0,10*ROW('Sanitation Data'!F44)))</f>
        <v/>
      </c>
      <c r="CY50" s="282" t="str">
        <f ca="true">+IF(OFFSET('Sanitation Data'!$F$32,0,10*ROW('Sanitation Data'!F44))="","",OFFSET('Sanitation Data'!$F$32,0,10*ROW('Sanitation Data'!F44)))</f>
        <v/>
      </c>
      <c r="CZ50" s="282" t="str">
        <f ca="true">+IF(OFFSET('Sanitation Data'!$G$28,0,10*ROW('Sanitation Data'!G44))="","",OFFSET('Sanitation Data'!$G$28,0,10*ROW('Sanitation Data'!G44)))</f>
        <v/>
      </c>
      <c r="DA50" s="282" t="str">
        <f ca="true">+IF(OFFSET('Sanitation Data'!$G$29,0,10*ROW('Sanitation Data'!G44))="","",OFFSET('Sanitation Data'!$G$29,0,10*ROW('Sanitation Data'!G44)))</f>
        <v/>
      </c>
      <c r="DB50" s="282" t="str">
        <f ca="true">+IF(OFFSET('Sanitation Data'!$G$30,0,10*ROW('Sanitation Data'!G44))="","",OFFSET('Sanitation Data'!$G$30,0,10*ROW('Sanitation Data'!G44)))</f>
        <v/>
      </c>
      <c r="DC50" s="282" t="str">
        <f ca="true">+IF(OFFSET('Sanitation Data'!$G$31,0,10*ROW('Sanitation Data'!G44))="","",OFFSET('Sanitation Data'!$G$31,0,10*ROW('Sanitation Data'!G44)))</f>
        <v/>
      </c>
      <c r="DD50" s="282" t="str">
        <f ca="true">+IF(OFFSET('Sanitation Data'!$G$32,0,10*ROW('Sanitation Data'!G44))="","",OFFSET('Sanitation Data'!$G$32,0,10*ROW('Sanitation Data'!G44)))</f>
        <v/>
      </c>
      <c r="DE50" s="282" t="str">
        <f ca="true">+IF(OFFSET('Sanitation Data'!$H$28,0,10*ROW('Sanitation Data'!H44))="","",OFFSET('Sanitation Data'!$H$28,0,10*ROW('Sanitation Data'!H44)))</f>
        <v/>
      </c>
      <c r="DF50" s="282" t="str">
        <f ca="true">+IF(OFFSET('Sanitation Data'!$H$29,0,10*ROW('Sanitation Data'!H44))="","",OFFSET('Sanitation Data'!$H$29,0,10*ROW('Sanitation Data'!H44)))</f>
        <v/>
      </c>
      <c r="DG50" s="282" t="str">
        <f ca="true">+IF(OFFSET('Sanitation Data'!$H$30,0,10*ROW('Sanitation Data'!H44))="","",OFFSET('Sanitation Data'!$H$30,0,10*ROW('Sanitation Data'!H44)))</f>
        <v/>
      </c>
      <c r="DH50" s="282" t="str">
        <f ca="true">+IF(OFFSET('Sanitation Data'!$H$31,0,10*ROW('Sanitation Data'!H44))="","",OFFSET('Sanitation Data'!$H$31,0,10*ROW('Sanitation Data'!H44)))</f>
        <v/>
      </c>
      <c r="DI50" s="282" t="str">
        <f ca="true">+IF(OFFSET('Sanitation Data'!$H$32,0,10*ROW('Sanitation Data'!H44))="","",OFFSET('Sanitation Data'!$H$32,0,10*ROW('Sanitation Data'!H44)))</f>
        <v/>
      </c>
      <c r="DJ50" s="282" t="str">
        <f ca="true">+IF(OFFSET('Sanitation Data'!$I$28,0,10*ROW('Sanitation Data'!I44))="","",OFFSET('Sanitation Data'!$I$28,0,10*ROW('Sanitation Data'!I44)))</f>
        <v/>
      </c>
      <c r="DK50" s="282" t="str">
        <f ca="true">+IF(OFFSET('Sanitation Data'!$I$29,0,10*ROW('Sanitation Data'!I44))="","",OFFSET('Sanitation Data'!$I$29,0,10*ROW('Sanitation Data'!I44)))</f>
        <v/>
      </c>
      <c r="DL50" s="282" t="str">
        <f ca="true">+IF(OFFSET('Sanitation Data'!$I$30,0,10*ROW('Sanitation Data'!I44))="","",OFFSET('Sanitation Data'!$I$30,0,10*ROW('Sanitation Data'!I44)))</f>
        <v/>
      </c>
      <c r="DM50" s="282" t="str">
        <f ca="true">+IF(OFFSET('Sanitation Data'!$I$31,0,10*ROW('Sanitation Data'!I44))="","",OFFSET('Sanitation Data'!$I$31,0,10*ROW('Sanitation Data'!I44)))</f>
        <v/>
      </c>
      <c r="DN50" s="282" t="str">
        <f ca="true">+IF(OFFSET('Sanitation Data'!$I$32,0,10*ROW('Sanitation Data'!I44))="","",OFFSET('Sanitation Data'!$I$32,0,10*ROW('Sanitation Data'!I44)))</f>
        <v/>
      </c>
      <c r="DO50" s="282" t="str">
        <f ca="true">+IF(OFFSET('Hygiene Data'!$D$11,0,10*ROW('Hygiene Data'!D44))="","",OFFSET('Hygiene Data'!$D$11,0,10*ROW('Hygiene Data'!D44)))</f>
        <v/>
      </c>
      <c r="DP50" s="282" t="str">
        <f ca="true">+IF(OFFSET('Hygiene Data'!$D$12,0,10*ROW('Hygiene Data'!D44))="","",OFFSET('Hygiene Data'!$D$12,0,10*ROW('Hygiene Data'!D44)))</f>
        <v/>
      </c>
      <c r="DQ50" s="282" t="str">
        <f ca="true">+IF(OFFSET('Hygiene Data'!$D$13,0,10*ROW('Hygiene Data'!D44))="","",OFFSET('Hygiene Data'!$D$13,0,10*ROW('Hygiene Data'!D44)))</f>
        <v/>
      </c>
      <c r="DR50" s="282" t="str">
        <f ca="true">+IF(OFFSET('Hygiene Data'!$E$11,0,10*ROW('Hygiene Data'!E44))="","",OFFSET('Hygiene Data'!$E$11,0,10*ROW('Hygiene Data'!E44)))</f>
        <v/>
      </c>
      <c r="DS50" s="282" t="str">
        <f ca="true">+IF(OFFSET('Hygiene Data'!$E$12,0,10*ROW('Hygiene Data'!E44))="","",OFFSET('Hygiene Data'!$E$12,0,10*ROW('Hygiene Data'!E44)))</f>
        <v/>
      </c>
      <c r="DT50" s="282" t="str">
        <f ca="true">+IF(OFFSET('Hygiene Data'!$E$13,0,10*ROW('Hygiene Data'!E44))="","",OFFSET('Hygiene Data'!$E$13,0,10*ROW('Hygiene Data'!E44)))</f>
        <v/>
      </c>
      <c r="DU50" s="282" t="str">
        <f ca="true">+IF(OFFSET('Hygiene Data'!$F$11,0,10*ROW('Hygiene Data'!F44))="","",OFFSET('Hygiene Data'!$F$11,0,10*ROW('Hygiene Data'!F44)))</f>
        <v/>
      </c>
      <c r="DV50" s="282" t="str">
        <f ca="true">+IF(OFFSET('Hygiene Data'!$F$12,0,10*ROW('Hygiene Data'!F44))="","",OFFSET('Hygiene Data'!$F$12,0,10*ROW('Hygiene Data'!F44)))</f>
        <v/>
      </c>
      <c r="DW50" s="282" t="str">
        <f ca="true">+IF(OFFSET('Hygiene Data'!$F$13,0,10*ROW('Hygiene Data'!F44))="","",OFFSET('Hygiene Data'!$F$13,0,10*ROW('Hygiene Data'!F44)))</f>
        <v/>
      </c>
      <c r="DX50" s="282" t="str">
        <f ca="true">+IF(OFFSET('Hygiene Data'!$G$11,0,10*ROW('Hygiene Data'!G44))="","",OFFSET('Hygiene Data'!$G$11,0,10*ROW('Hygiene Data'!G44)))</f>
        <v/>
      </c>
      <c r="DY50" s="282" t="str">
        <f ca="true">+IF(OFFSET('Hygiene Data'!$G$12,0,10*ROW('Hygiene Data'!G44))="","",OFFSET('Hygiene Data'!$G$12,0,10*ROW('Hygiene Data'!G44)))</f>
        <v/>
      </c>
      <c r="DZ50" s="282" t="str">
        <f ca="true">+IF(OFFSET('Hygiene Data'!$G$13,0,10*ROW('Hygiene Data'!G44))="","",OFFSET('Hygiene Data'!$G$13,0,10*ROW('Hygiene Data'!G44)))</f>
        <v/>
      </c>
      <c r="EA50" s="282" t="str">
        <f ca="true">+IF(OFFSET('Hygiene Data'!$H$11,0,10*ROW('Hygiene Data'!H44))="","",OFFSET('Hygiene Data'!$H$11,0,10*ROW('Hygiene Data'!H44)))</f>
        <v/>
      </c>
      <c r="EB50" s="282" t="str">
        <f ca="true">+IF(OFFSET('Hygiene Data'!$H$12,0,10*ROW('Hygiene Data'!H44))="","",OFFSET('Hygiene Data'!$H$12,0,10*ROW('Hygiene Data'!H44)))</f>
        <v/>
      </c>
      <c r="EC50" s="282" t="str">
        <f ca="true">+IF(OFFSET('Hygiene Data'!$H$13,0,10*ROW('Hygiene Data'!H44))="","",OFFSET('Hygiene Data'!$H$13,0,10*ROW('Hygiene Data'!H44)))</f>
        <v/>
      </c>
      <c r="ED50" s="282" t="str">
        <f ca="true">+IF(OFFSET('Hygiene Data'!$I$11,0,10*ROW('Hygiene Data'!I44))="","",OFFSET('Hygiene Data'!$I$11,0,10*ROW('Hygiene Data'!I44)))</f>
        <v/>
      </c>
      <c r="EE50" s="282" t="str">
        <f ca="true">+IF(OFFSET('Hygiene Data'!$I$12,0,10*ROW('Hygiene Data'!I44))="","",OFFSET('Hygiene Data'!$I$12,0,10*ROW('Hygiene Data'!I44)))</f>
        <v/>
      </c>
      <c r="EF50" s="282"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38" t="str">
        <f t="shared" ca="true" si="0"/>
        <v/>
      </c>
      <c r="D51" s="96"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6"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6"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6"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6"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6"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6"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6"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6"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6"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6"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6"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6"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6"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6"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6"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6"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6"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7"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7"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7"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7"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7"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7"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7"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7"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7"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7"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7"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7"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7"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7"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7"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7"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7"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7"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7"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7"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7"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7"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7"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7"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7"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7"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7"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7"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7"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7"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8"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8"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8"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8"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8"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8"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8"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8"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8"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8"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8"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8"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8"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8"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8"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8"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8"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8"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82"/>
      <c r="BS51" s="282" t="str">
        <f ca="true">+IF(OFFSET('Water Data'!$D$27,0,10*ROW('Water Data'!D45))="","",OFFSET('Water Data'!$D$27,0,10*ROW('Water Data'!D45)))</f>
        <v/>
      </c>
      <c r="BT51" s="282" t="str">
        <f ca="true">+IF(OFFSET('Water Data'!$D$28,0,10*ROW('Water Data'!D45))="","",OFFSET('Water Data'!$D$28,0,10*ROW('Water Data'!D45)))</f>
        <v/>
      </c>
      <c r="BU51" s="282" t="str">
        <f ca="true">+IF(OFFSET('Water Data'!$D$29,0,10*ROW('Water Data'!D45))="","",OFFSET('Water Data'!$D$29,0,10*ROW('Water Data'!D45)))</f>
        <v/>
      </c>
      <c r="BV51" s="282" t="str">
        <f ca="true">+IF(OFFSET('Water Data'!$E$27,0,10*ROW('Water Data'!E45))="","",OFFSET('Water Data'!$E$27,0,10*ROW('Water Data'!E45)))</f>
        <v/>
      </c>
      <c r="BW51" s="282" t="str">
        <f ca="true">+IF(OFFSET('Water Data'!$E$28,0,10*ROW('Water Data'!E45))="","",OFFSET('Water Data'!$E$28,0,10*ROW('Water Data'!E45)))</f>
        <v/>
      </c>
      <c r="BX51" s="282" t="str">
        <f ca="true">+IF(OFFSET('Water Data'!$E$29,0,10*ROW('Water Data'!E45))="","",OFFSET('Water Data'!$E$29,0,10*ROW('Water Data'!E45)))</f>
        <v/>
      </c>
      <c r="BY51" s="282" t="str">
        <f ca="true">+IF(OFFSET('Water Data'!$F$27,0,10*ROW('Water Data'!F45))="","",OFFSET('Water Data'!$F$27,0,10*ROW('Water Data'!F45)))</f>
        <v/>
      </c>
      <c r="BZ51" s="282" t="str">
        <f ca="true">+IF(OFFSET('Water Data'!$F$28,0,10*ROW('Water Data'!F45))="","",OFFSET('Water Data'!$F$28,0,10*ROW('Water Data'!F45)))</f>
        <v/>
      </c>
      <c r="CA51" s="282" t="str">
        <f ca="true">+IF(OFFSET('Water Data'!$F$29,0,10*ROW('Water Data'!F45))="","",OFFSET('Water Data'!$F$29,0,10*ROW('Water Data'!F45)))</f>
        <v/>
      </c>
      <c r="CB51" s="282" t="str">
        <f ca="true">+IF(OFFSET('Water Data'!$G$27,0,10*ROW('Water Data'!G45))="","",OFFSET('Water Data'!$G$27,0,10*ROW('Water Data'!G45)))</f>
        <v/>
      </c>
      <c r="CC51" s="282" t="str">
        <f ca="true">+IF(OFFSET('Water Data'!$G$28,0,10*ROW('Water Data'!G45))="","",OFFSET('Water Data'!$G$28,0,10*ROW('Water Data'!G45)))</f>
        <v/>
      </c>
      <c r="CD51" s="282" t="str">
        <f ca="true">+IF(OFFSET('Water Data'!$G$29,0,10*ROW('Water Data'!G45))="","",OFFSET('Water Data'!$G$29,0,10*ROW('Water Data'!G45)))</f>
        <v/>
      </c>
      <c r="CE51" s="282" t="str">
        <f ca="true">+IF(OFFSET('Water Data'!$H$27,0,10*ROW('Water Data'!H45))="","",OFFSET('Water Data'!$H$27,0,10*ROW('Water Data'!H45)))</f>
        <v/>
      </c>
      <c r="CF51" s="282" t="str">
        <f ca="true">+IF(OFFSET('Water Data'!$H$28,0,10*ROW('Water Data'!H45))="","",OFFSET('Water Data'!$H$28,0,10*ROW('Water Data'!H45)))</f>
        <v/>
      </c>
      <c r="CG51" s="282" t="str">
        <f ca="true">+IF(OFFSET('Water Data'!$H$29,0,10*ROW('Water Data'!H45))="","",OFFSET('Water Data'!$H$29,0,10*ROW('Water Data'!H45)))</f>
        <v/>
      </c>
      <c r="CH51" s="282" t="str">
        <f ca="true">+IF(OFFSET('Water Data'!$I$27,0,10*ROW('Water Data'!I45))="","",OFFSET('Water Data'!$I$27,0,10*ROW('Water Data'!I45)))</f>
        <v/>
      </c>
      <c r="CI51" s="282" t="str">
        <f ca="true">+IF(OFFSET('Water Data'!$I$28,0,10*ROW('Water Data'!I45))="","",OFFSET('Water Data'!$I$28,0,10*ROW('Water Data'!I45)))</f>
        <v/>
      </c>
      <c r="CJ51" s="282" t="str">
        <f ca="true">+IF(OFFSET('Water Data'!$I$29,0,10*ROW('Water Data'!I45))="","",OFFSET('Water Data'!$I$29,0,10*ROW('Water Data'!I45)))</f>
        <v/>
      </c>
      <c r="CK51" s="282" t="str">
        <f ca="true">+IF(OFFSET('Sanitation Data'!$D$28,0,10*ROW('Sanitation Data'!D45))="","",OFFSET('Sanitation Data'!$D$28,0,10*ROW('Sanitation Data'!D45)))</f>
        <v/>
      </c>
      <c r="CL51" s="282" t="str">
        <f ca="true">+IF(OFFSET('Sanitation Data'!$D$29,0,10*ROW('Sanitation Data'!D45))="","",OFFSET('Sanitation Data'!$D$29,0,10*ROW('Sanitation Data'!D45)))</f>
        <v/>
      </c>
      <c r="CM51" s="282" t="str">
        <f ca="true">+IF(OFFSET('Sanitation Data'!$D$30,0,10*ROW('Sanitation Data'!D45))="","",OFFSET('Sanitation Data'!$D$30,0,10*ROW('Sanitation Data'!D45)))</f>
        <v/>
      </c>
      <c r="CN51" s="282" t="str">
        <f ca="true">+IF(OFFSET('Sanitation Data'!$D$31,0,10*ROW('Sanitation Data'!D45))="","",OFFSET('Sanitation Data'!$D$31,0,10*ROW('Sanitation Data'!D45)))</f>
        <v/>
      </c>
      <c r="CO51" s="282" t="str">
        <f ca="true">+IF(OFFSET('Sanitation Data'!$D$32,0,10*ROW('Sanitation Data'!D45))="","",OFFSET('Sanitation Data'!$D$32,0,10*ROW('Sanitation Data'!D45)))</f>
        <v/>
      </c>
      <c r="CP51" s="282" t="str">
        <f ca="true">+IF(OFFSET('Sanitation Data'!$E$28,0,10*ROW('Sanitation Data'!E45))="","",OFFSET('Sanitation Data'!$E$28,0,10*ROW('Sanitation Data'!E45)))</f>
        <v/>
      </c>
      <c r="CQ51" s="282" t="str">
        <f ca="true">+IF(OFFSET('Sanitation Data'!$E$29,0,10*ROW('Sanitation Data'!E45))="","",OFFSET('Sanitation Data'!$E$29,0,10*ROW('Sanitation Data'!E45)))</f>
        <v/>
      </c>
      <c r="CR51" s="282" t="str">
        <f ca="true">+IF(OFFSET('Sanitation Data'!$E$30,0,10*ROW('Sanitation Data'!E45))="","",OFFSET('Sanitation Data'!$E$30,0,10*ROW('Sanitation Data'!E45)))</f>
        <v/>
      </c>
      <c r="CS51" s="282" t="str">
        <f ca="true">+IF(OFFSET('Sanitation Data'!$E$31,0,10*ROW('Sanitation Data'!E45))="","",OFFSET('Sanitation Data'!$E$31,0,10*ROW('Sanitation Data'!E45)))</f>
        <v/>
      </c>
      <c r="CT51" s="282" t="str">
        <f ca="true">+IF(OFFSET('Sanitation Data'!$E$32,0,10*ROW('Sanitation Data'!E45))="","",OFFSET('Sanitation Data'!$E$32,0,10*ROW('Sanitation Data'!E45)))</f>
        <v/>
      </c>
      <c r="CU51" s="282" t="str">
        <f ca="true">+IF(OFFSET('Sanitation Data'!$F$28,0,10*ROW('Sanitation Data'!F45))="","",OFFSET('Sanitation Data'!$F$28,0,10*ROW('Sanitation Data'!F45)))</f>
        <v/>
      </c>
      <c r="CV51" s="282" t="str">
        <f ca="true">+IF(OFFSET('Sanitation Data'!$F$29,0,10*ROW('Sanitation Data'!F45))="","",OFFSET('Sanitation Data'!$F$29,0,10*ROW('Sanitation Data'!F45)))</f>
        <v/>
      </c>
      <c r="CW51" s="282" t="str">
        <f ca="true">+IF(OFFSET('Sanitation Data'!$F$30,0,10*ROW('Sanitation Data'!F45))="","",OFFSET('Sanitation Data'!$F$30,0,10*ROW('Sanitation Data'!F45)))</f>
        <v/>
      </c>
      <c r="CX51" s="282" t="str">
        <f ca="true">+IF(OFFSET('Sanitation Data'!$F$31,0,10*ROW('Sanitation Data'!F45))="","",OFFSET('Sanitation Data'!$F$31,0,10*ROW('Sanitation Data'!F45)))</f>
        <v/>
      </c>
      <c r="CY51" s="282" t="str">
        <f ca="true">+IF(OFFSET('Sanitation Data'!$F$32,0,10*ROW('Sanitation Data'!F45))="","",OFFSET('Sanitation Data'!$F$32,0,10*ROW('Sanitation Data'!F45)))</f>
        <v/>
      </c>
      <c r="CZ51" s="282" t="str">
        <f ca="true">+IF(OFFSET('Sanitation Data'!$G$28,0,10*ROW('Sanitation Data'!G45))="","",OFFSET('Sanitation Data'!$G$28,0,10*ROW('Sanitation Data'!G45)))</f>
        <v/>
      </c>
      <c r="DA51" s="282" t="str">
        <f ca="true">+IF(OFFSET('Sanitation Data'!$G$29,0,10*ROW('Sanitation Data'!G45))="","",OFFSET('Sanitation Data'!$G$29,0,10*ROW('Sanitation Data'!G45)))</f>
        <v/>
      </c>
      <c r="DB51" s="282" t="str">
        <f ca="true">+IF(OFFSET('Sanitation Data'!$G$30,0,10*ROW('Sanitation Data'!G45))="","",OFFSET('Sanitation Data'!$G$30,0,10*ROW('Sanitation Data'!G45)))</f>
        <v/>
      </c>
      <c r="DC51" s="282" t="str">
        <f ca="true">+IF(OFFSET('Sanitation Data'!$G$31,0,10*ROW('Sanitation Data'!G45))="","",OFFSET('Sanitation Data'!$G$31,0,10*ROW('Sanitation Data'!G45)))</f>
        <v/>
      </c>
      <c r="DD51" s="282" t="str">
        <f ca="true">+IF(OFFSET('Sanitation Data'!$G$32,0,10*ROW('Sanitation Data'!G45))="","",OFFSET('Sanitation Data'!$G$32,0,10*ROW('Sanitation Data'!G45)))</f>
        <v/>
      </c>
      <c r="DE51" s="282" t="str">
        <f ca="true">+IF(OFFSET('Sanitation Data'!$H$28,0,10*ROW('Sanitation Data'!H45))="","",OFFSET('Sanitation Data'!$H$28,0,10*ROW('Sanitation Data'!H45)))</f>
        <v/>
      </c>
      <c r="DF51" s="282" t="str">
        <f ca="true">+IF(OFFSET('Sanitation Data'!$H$29,0,10*ROW('Sanitation Data'!H45))="","",OFFSET('Sanitation Data'!$H$29,0,10*ROW('Sanitation Data'!H45)))</f>
        <v/>
      </c>
      <c r="DG51" s="282" t="str">
        <f ca="true">+IF(OFFSET('Sanitation Data'!$H$30,0,10*ROW('Sanitation Data'!H45))="","",OFFSET('Sanitation Data'!$H$30,0,10*ROW('Sanitation Data'!H45)))</f>
        <v/>
      </c>
      <c r="DH51" s="282" t="str">
        <f ca="true">+IF(OFFSET('Sanitation Data'!$H$31,0,10*ROW('Sanitation Data'!H45))="","",OFFSET('Sanitation Data'!$H$31,0,10*ROW('Sanitation Data'!H45)))</f>
        <v/>
      </c>
      <c r="DI51" s="282" t="str">
        <f ca="true">+IF(OFFSET('Sanitation Data'!$H$32,0,10*ROW('Sanitation Data'!H45))="","",OFFSET('Sanitation Data'!$H$32,0,10*ROW('Sanitation Data'!H45)))</f>
        <v/>
      </c>
      <c r="DJ51" s="282" t="str">
        <f ca="true">+IF(OFFSET('Sanitation Data'!$I$28,0,10*ROW('Sanitation Data'!I45))="","",OFFSET('Sanitation Data'!$I$28,0,10*ROW('Sanitation Data'!I45)))</f>
        <v/>
      </c>
      <c r="DK51" s="282" t="str">
        <f ca="true">+IF(OFFSET('Sanitation Data'!$I$29,0,10*ROW('Sanitation Data'!I45))="","",OFFSET('Sanitation Data'!$I$29,0,10*ROW('Sanitation Data'!I45)))</f>
        <v/>
      </c>
      <c r="DL51" s="282" t="str">
        <f ca="true">+IF(OFFSET('Sanitation Data'!$I$30,0,10*ROW('Sanitation Data'!I45))="","",OFFSET('Sanitation Data'!$I$30,0,10*ROW('Sanitation Data'!I45)))</f>
        <v/>
      </c>
      <c r="DM51" s="282" t="str">
        <f ca="true">+IF(OFFSET('Sanitation Data'!$I$31,0,10*ROW('Sanitation Data'!I45))="","",OFFSET('Sanitation Data'!$I$31,0,10*ROW('Sanitation Data'!I45)))</f>
        <v/>
      </c>
      <c r="DN51" s="282" t="str">
        <f ca="true">+IF(OFFSET('Sanitation Data'!$I$32,0,10*ROW('Sanitation Data'!I45))="","",OFFSET('Sanitation Data'!$I$32,0,10*ROW('Sanitation Data'!I45)))</f>
        <v/>
      </c>
      <c r="DO51" s="282" t="str">
        <f ca="true">+IF(OFFSET('Hygiene Data'!$D$11,0,10*ROW('Hygiene Data'!D45))="","",OFFSET('Hygiene Data'!$D$11,0,10*ROW('Hygiene Data'!D45)))</f>
        <v/>
      </c>
      <c r="DP51" s="282" t="str">
        <f ca="true">+IF(OFFSET('Hygiene Data'!$D$12,0,10*ROW('Hygiene Data'!D45))="","",OFFSET('Hygiene Data'!$D$12,0,10*ROW('Hygiene Data'!D45)))</f>
        <v/>
      </c>
      <c r="DQ51" s="282" t="str">
        <f ca="true">+IF(OFFSET('Hygiene Data'!$D$13,0,10*ROW('Hygiene Data'!D45))="","",OFFSET('Hygiene Data'!$D$13,0,10*ROW('Hygiene Data'!D45)))</f>
        <v/>
      </c>
      <c r="DR51" s="282" t="str">
        <f ca="true">+IF(OFFSET('Hygiene Data'!$E$11,0,10*ROW('Hygiene Data'!E45))="","",OFFSET('Hygiene Data'!$E$11,0,10*ROW('Hygiene Data'!E45)))</f>
        <v/>
      </c>
      <c r="DS51" s="282" t="str">
        <f ca="true">+IF(OFFSET('Hygiene Data'!$E$12,0,10*ROW('Hygiene Data'!E45))="","",OFFSET('Hygiene Data'!$E$12,0,10*ROW('Hygiene Data'!E45)))</f>
        <v/>
      </c>
      <c r="DT51" s="282" t="str">
        <f ca="true">+IF(OFFSET('Hygiene Data'!$E$13,0,10*ROW('Hygiene Data'!E45))="","",OFFSET('Hygiene Data'!$E$13,0,10*ROW('Hygiene Data'!E45)))</f>
        <v/>
      </c>
      <c r="DU51" s="282" t="str">
        <f ca="true">+IF(OFFSET('Hygiene Data'!$F$11,0,10*ROW('Hygiene Data'!F45))="","",OFFSET('Hygiene Data'!$F$11,0,10*ROW('Hygiene Data'!F45)))</f>
        <v/>
      </c>
      <c r="DV51" s="282" t="str">
        <f ca="true">+IF(OFFSET('Hygiene Data'!$F$12,0,10*ROW('Hygiene Data'!F45))="","",OFFSET('Hygiene Data'!$F$12,0,10*ROW('Hygiene Data'!F45)))</f>
        <v/>
      </c>
      <c r="DW51" s="282" t="str">
        <f ca="true">+IF(OFFSET('Hygiene Data'!$F$13,0,10*ROW('Hygiene Data'!F45))="","",OFFSET('Hygiene Data'!$F$13,0,10*ROW('Hygiene Data'!F45)))</f>
        <v/>
      </c>
      <c r="DX51" s="282" t="str">
        <f ca="true">+IF(OFFSET('Hygiene Data'!$G$11,0,10*ROW('Hygiene Data'!G45))="","",OFFSET('Hygiene Data'!$G$11,0,10*ROW('Hygiene Data'!G45)))</f>
        <v/>
      </c>
      <c r="DY51" s="282" t="str">
        <f ca="true">+IF(OFFSET('Hygiene Data'!$G$12,0,10*ROW('Hygiene Data'!G45))="","",OFFSET('Hygiene Data'!$G$12,0,10*ROW('Hygiene Data'!G45)))</f>
        <v/>
      </c>
      <c r="DZ51" s="282" t="str">
        <f ca="true">+IF(OFFSET('Hygiene Data'!$G$13,0,10*ROW('Hygiene Data'!G45))="","",OFFSET('Hygiene Data'!$G$13,0,10*ROW('Hygiene Data'!G45)))</f>
        <v/>
      </c>
      <c r="EA51" s="282" t="str">
        <f ca="true">+IF(OFFSET('Hygiene Data'!$H$11,0,10*ROW('Hygiene Data'!H45))="","",OFFSET('Hygiene Data'!$H$11,0,10*ROW('Hygiene Data'!H45)))</f>
        <v/>
      </c>
      <c r="EB51" s="282" t="str">
        <f ca="true">+IF(OFFSET('Hygiene Data'!$H$12,0,10*ROW('Hygiene Data'!H45))="","",OFFSET('Hygiene Data'!$H$12,0,10*ROW('Hygiene Data'!H45)))</f>
        <v/>
      </c>
      <c r="EC51" s="282" t="str">
        <f ca="true">+IF(OFFSET('Hygiene Data'!$H$13,0,10*ROW('Hygiene Data'!H45))="","",OFFSET('Hygiene Data'!$H$13,0,10*ROW('Hygiene Data'!H45)))</f>
        <v/>
      </c>
      <c r="ED51" s="282" t="str">
        <f ca="true">+IF(OFFSET('Hygiene Data'!$I$11,0,10*ROW('Hygiene Data'!I45))="","",OFFSET('Hygiene Data'!$I$11,0,10*ROW('Hygiene Data'!I45)))</f>
        <v/>
      </c>
      <c r="EE51" s="282" t="str">
        <f ca="true">+IF(OFFSET('Hygiene Data'!$I$12,0,10*ROW('Hygiene Data'!I45))="","",OFFSET('Hygiene Data'!$I$12,0,10*ROW('Hygiene Data'!I45)))</f>
        <v/>
      </c>
      <c r="EF51" s="282"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38" t="str">
        <f t="shared" ca="true" si="0"/>
        <v/>
      </c>
      <c r="D52" s="96"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6"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6"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6"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6"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6"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6"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6"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6"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6"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6"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6"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6"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6"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6"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6"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6"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6"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7"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7"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7"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7"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7"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7"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7"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7"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7"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7"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7"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7"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7"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7"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7"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7"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7"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7"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7"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7"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7"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7"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7"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7"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7"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7"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7"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7"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7"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7"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8"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8"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8"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8"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8"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8"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8"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8"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8"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8"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8"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8"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8"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8"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8"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8"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8"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8"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82"/>
      <c r="BS52" s="282" t="str">
        <f ca="true">+IF(OFFSET('Water Data'!$D$27,0,10*ROW('Water Data'!D46))="","",OFFSET('Water Data'!$D$27,0,10*ROW('Water Data'!D46)))</f>
        <v/>
      </c>
      <c r="BT52" s="282" t="str">
        <f ca="true">+IF(OFFSET('Water Data'!$D$28,0,10*ROW('Water Data'!D46))="","",OFFSET('Water Data'!$D$28,0,10*ROW('Water Data'!D46)))</f>
        <v/>
      </c>
      <c r="BU52" s="282" t="str">
        <f ca="true">+IF(OFFSET('Water Data'!$D$29,0,10*ROW('Water Data'!D46))="","",OFFSET('Water Data'!$D$29,0,10*ROW('Water Data'!D46)))</f>
        <v/>
      </c>
      <c r="BV52" s="282" t="str">
        <f ca="true">+IF(OFFSET('Water Data'!$E$27,0,10*ROW('Water Data'!E46))="","",OFFSET('Water Data'!$E$27,0,10*ROW('Water Data'!E46)))</f>
        <v/>
      </c>
      <c r="BW52" s="282" t="str">
        <f ca="true">+IF(OFFSET('Water Data'!$E$28,0,10*ROW('Water Data'!E46))="","",OFFSET('Water Data'!$E$28,0,10*ROW('Water Data'!E46)))</f>
        <v/>
      </c>
      <c r="BX52" s="282" t="str">
        <f ca="true">+IF(OFFSET('Water Data'!$E$29,0,10*ROW('Water Data'!E46))="","",OFFSET('Water Data'!$E$29,0,10*ROW('Water Data'!E46)))</f>
        <v/>
      </c>
      <c r="BY52" s="282" t="str">
        <f ca="true">+IF(OFFSET('Water Data'!$F$27,0,10*ROW('Water Data'!F46))="","",OFFSET('Water Data'!$F$27,0,10*ROW('Water Data'!F46)))</f>
        <v/>
      </c>
      <c r="BZ52" s="282" t="str">
        <f ca="true">+IF(OFFSET('Water Data'!$F$28,0,10*ROW('Water Data'!F46))="","",OFFSET('Water Data'!$F$28,0,10*ROW('Water Data'!F46)))</f>
        <v/>
      </c>
      <c r="CA52" s="282" t="str">
        <f ca="true">+IF(OFFSET('Water Data'!$F$29,0,10*ROW('Water Data'!F46))="","",OFFSET('Water Data'!$F$29,0,10*ROW('Water Data'!F46)))</f>
        <v/>
      </c>
      <c r="CB52" s="282" t="str">
        <f ca="true">+IF(OFFSET('Water Data'!$G$27,0,10*ROW('Water Data'!G46))="","",OFFSET('Water Data'!$G$27,0,10*ROW('Water Data'!G46)))</f>
        <v/>
      </c>
      <c r="CC52" s="282" t="str">
        <f ca="true">+IF(OFFSET('Water Data'!$G$28,0,10*ROW('Water Data'!G46))="","",OFFSET('Water Data'!$G$28,0,10*ROW('Water Data'!G46)))</f>
        <v/>
      </c>
      <c r="CD52" s="282" t="str">
        <f ca="true">+IF(OFFSET('Water Data'!$G$29,0,10*ROW('Water Data'!G46))="","",OFFSET('Water Data'!$G$29,0,10*ROW('Water Data'!G46)))</f>
        <v/>
      </c>
      <c r="CE52" s="282" t="str">
        <f ca="true">+IF(OFFSET('Water Data'!$H$27,0,10*ROW('Water Data'!H46))="","",OFFSET('Water Data'!$H$27,0,10*ROW('Water Data'!H46)))</f>
        <v/>
      </c>
      <c r="CF52" s="282" t="str">
        <f ca="true">+IF(OFFSET('Water Data'!$H$28,0,10*ROW('Water Data'!H46))="","",OFFSET('Water Data'!$H$28,0,10*ROW('Water Data'!H46)))</f>
        <v/>
      </c>
      <c r="CG52" s="282" t="str">
        <f ca="true">+IF(OFFSET('Water Data'!$H$29,0,10*ROW('Water Data'!H46))="","",OFFSET('Water Data'!$H$29,0,10*ROW('Water Data'!H46)))</f>
        <v/>
      </c>
      <c r="CH52" s="282" t="str">
        <f ca="true">+IF(OFFSET('Water Data'!$I$27,0,10*ROW('Water Data'!I46))="","",OFFSET('Water Data'!$I$27,0,10*ROW('Water Data'!I46)))</f>
        <v/>
      </c>
      <c r="CI52" s="282" t="str">
        <f ca="true">+IF(OFFSET('Water Data'!$I$28,0,10*ROW('Water Data'!I46))="","",OFFSET('Water Data'!$I$28,0,10*ROW('Water Data'!I46)))</f>
        <v/>
      </c>
      <c r="CJ52" s="282" t="str">
        <f ca="true">+IF(OFFSET('Water Data'!$I$29,0,10*ROW('Water Data'!I46))="","",OFFSET('Water Data'!$I$29,0,10*ROW('Water Data'!I46)))</f>
        <v/>
      </c>
      <c r="CK52" s="282" t="str">
        <f ca="true">+IF(OFFSET('Sanitation Data'!$D$28,0,10*ROW('Sanitation Data'!D46))="","",OFFSET('Sanitation Data'!$D$28,0,10*ROW('Sanitation Data'!D46)))</f>
        <v/>
      </c>
      <c r="CL52" s="282" t="str">
        <f ca="true">+IF(OFFSET('Sanitation Data'!$D$29,0,10*ROW('Sanitation Data'!D46))="","",OFFSET('Sanitation Data'!$D$29,0,10*ROW('Sanitation Data'!D46)))</f>
        <v/>
      </c>
      <c r="CM52" s="282" t="str">
        <f ca="true">+IF(OFFSET('Sanitation Data'!$D$30,0,10*ROW('Sanitation Data'!D46))="","",OFFSET('Sanitation Data'!$D$30,0,10*ROW('Sanitation Data'!D46)))</f>
        <v/>
      </c>
      <c r="CN52" s="282" t="str">
        <f ca="true">+IF(OFFSET('Sanitation Data'!$D$31,0,10*ROW('Sanitation Data'!D46))="","",OFFSET('Sanitation Data'!$D$31,0,10*ROW('Sanitation Data'!D46)))</f>
        <v/>
      </c>
      <c r="CO52" s="282" t="str">
        <f ca="true">+IF(OFFSET('Sanitation Data'!$D$32,0,10*ROW('Sanitation Data'!D46))="","",OFFSET('Sanitation Data'!$D$32,0,10*ROW('Sanitation Data'!D46)))</f>
        <v/>
      </c>
      <c r="CP52" s="282" t="str">
        <f ca="true">+IF(OFFSET('Sanitation Data'!$E$28,0,10*ROW('Sanitation Data'!E46))="","",OFFSET('Sanitation Data'!$E$28,0,10*ROW('Sanitation Data'!E46)))</f>
        <v/>
      </c>
      <c r="CQ52" s="282" t="str">
        <f ca="true">+IF(OFFSET('Sanitation Data'!$E$29,0,10*ROW('Sanitation Data'!E46))="","",OFFSET('Sanitation Data'!$E$29,0,10*ROW('Sanitation Data'!E46)))</f>
        <v/>
      </c>
      <c r="CR52" s="282" t="str">
        <f ca="true">+IF(OFFSET('Sanitation Data'!$E$30,0,10*ROW('Sanitation Data'!E46))="","",OFFSET('Sanitation Data'!$E$30,0,10*ROW('Sanitation Data'!E46)))</f>
        <v/>
      </c>
      <c r="CS52" s="282" t="str">
        <f ca="true">+IF(OFFSET('Sanitation Data'!$E$31,0,10*ROW('Sanitation Data'!E46))="","",OFFSET('Sanitation Data'!$E$31,0,10*ROW('Sanitation Data'!E46)))</f>
        <v/>
      </c>
      <c r="CT52" s="282" t="str">
        <f ca="true">+IF(OFFSET('Sanitation Data'!$E$32,0,10*ROW('Sanitation Data'!E46))="","",OFFSET('Sanitation Data'!$E$32,0,10*ROW('Sanitation Data'!E46)))</f>
        <v/>
      </c>
      <c r="CU52" s="282" t="str">
        <f ca="true">+IF(OFFSET('Sanitation Data'!$F$28,0,10*ROW('Sanitation Data'!F46))="","",OFFSET('Sanitation Data'!$F$28,0,10*ROW('Sanitation Data'!F46)))</f>
        <v/>
      </c>
      <c r="CV52" s="282" t="str">
        <f ca="true">+IF(OFFSET('Sanitation Data'!$F$29,0,10*ROW('Sanitation Data'!F46))="","",OFFSET('Sanitation Data'!$F$29,0,10*ROW('Sanitation Data'!F46)))</f>
        <v/>
      </c>
      <c r="CW52" s="282" t="str">
        <f ca="true">+IF(OFFSET('Sanitation Data'!$F$30,0,10*ROW('Sanitation Data'!F46))="","",OFFSET('Sanitation Data'!$F$30,0,10*ROW('Sanitation Data'!F46)))</f>
        <v/>
      </c>
      <c r="CX52" s="282" t="str">
        <f ca="true">+IF(OFFSET('Sanitation Data'!$F$31,0,10*ROW('Sanitation Data'!F46))="","",OFFSET('Sanitation Data'!$F$31,0,10*ROW('Sanitation Data'!F46)))</f>
        <v/>
      </c>
      <c r="CY52" s="282" t="str">
        <f ca="true">+IF(OFFSET('Sanitation Data'!$F$32,0,10*ROW('Sanitation Data'!F46))="","",OFFSET('Sanitation Data'!$F$32,0,10*ROW('Sanitation Data'!F46)))</f>
        <v/>
      </c>
      <c r="CZ52" s="282" t="str">
        <f ca="true">+IF(OFFSET('Sanitation Data'!$G$28,0,10*ROW('Sanitation Data'!G46))="","",OFFSET('Sanitation Data'!$G$28,0,10*ROW('Sanitation Data'!G46)))</f>
        <v/>
      </c>
      <c r="DA52" s="282" t="str">
        <f ca="true">+IF(OFFSET('Sanitation Data'!$G$29,0,10*ROW('Sanitation Data'!G46))="","",OFFSET('Sanitation Data'!$G$29,0,10*ROW('Sanitation Data'!G46)))</f>
        <v/>
      </c>
      <c r="DB52" s="282" t="str">
        <f ca="true">+IF(OFFSET('Sanitation Data'!$G$30,0,10*ROW('Sanitation Data'!G46))="","",OFFSET('Sanitation Data'!$G$30,0,10*ROW('Sanitation Data'!G46)))</f>
        <v/>
      </c>
      <c r="DC52" s="282" t="str">
        <f ca="true">+IF(OFFSET('Sanitation Data'!$G$31,0,10*ROW('Sanitation Data'!G46))="","",OFFSET('Sanitation Data'!$G$31,0,10*ROW('Sanitation Data'!G46)))</f>
        <v/>
      </c>
      <c r="DD52" s="282" t="str">
        <f ca="true">+IF(OFFSET('Sanitation Data'!$G$32,0,10*ROW('Sanitation Data'!G46))="","",OFFSET('Sanitation Data'!$G$32,0,10*ROW('Sanitation Data'!G46)))</f>
        <v/>
      </c>
      <c r="DE52" s="282" t="str">
        <f ca="true">+IF(OFFSET('Sanitation Data'!$H$28,0,10*ROW('Sanitation Data'!H46))="","",OFFSET('Sanitation Data'!$H$28,0,10*ROW('Sanitation Data'!H46)))</f>
        <v/>
      </c>
      <c r="DF52" s="282" t="str">
        <f ca="true">+IF(OFFSET('Sanitation Data'!$H$29,0,10*ROW('Sanitation Data'!H46))="","",OFFSET('Sanitation Data'!$H$29,0,10*ROW('Sanitation Data'!H46)))</f>
        <v/>
      </c>
      <c r="DG52" s="282" t="str">
        <f ca="true">+IF(OFFSET('Sanitation Data'!$H$30,0,10*ROW('Sanitation Data'!H46))="","",OFFSET('Sanitation Data'!$H$30,0,10*ROW('Sanitation Data'!H46)))</f>
        <v/>
      </c>
      <c r="DH52" s="282" t="str">
        <f ca="true">+IF(OFFSET('Sanitation Data'!$H$31,0,10*ROW('Sanitation Data'!H46))="","",OFFSET('Sanitation Data'!$H$31,0,10*ROW('Sanitation Data'!H46)))</f>
        <v/>
      </c>
      <c r="DI52" s="282" t="str">
        <f ca="true">+IF(OFFSET('Sanitation Data'!$H$32,0,10*ROW('Sanitation Data'!H46))="","",OFFSET('Sanitation Data'!$H$32,0,10*ROW('Sanitation Data'!H46)))</f>
        <v/>
      </c>
      <c r="DJ52" s="282" t="str">
        <f ca="true">+IF(OFFSET('Sanitation Data'!$I$28,0,10*ROW('Sanitation Data'!I46))="","",OFFSET('Sanitation Data'!$I$28,0,10*ROW('Sanitation Data'!I46)))</f>
        <v/>
      </c>
      <c r="DK52" s="282" t="str">
        <f ca="true">+IF(OFFSET('Sanitation Data'!$I$29,0,10*ROW('Sanitation Data'!I46))="","",OFFSET('Sanitation Data'!$I$29,0,10*ROW('Sanitation Data'!I46)))</f>
        <v/>
      </c>
      <c r="DL52" s="282" t="str">
        <f ca="true">+IF(OFFSET('Sanitation Data'!$I$30,0,10*ROW('Sanitation Data'!I46))="","",OFFSET('Sanitation Data'!$I$30,0,10*ROW('Sanitation Data'!I46)))</f>
        <v/>
      </c>
      <c r="DM52" s="282" t="str">
        <f ca="true">+IF(OFFSET('Sanitation Data'!$I$31,0,10*ROW('Sanitation Data'!I46))="","",OFFSET('Sanitation Data'!$I$31,0,10*ROW('Sanitation Data'!I46)))</f>
        <v/>
      </c>
      <c r="DN52" s="282" t="str">
        <f ca="true">+IF(OFFSET('Sanitation Data'!$I$32,0,10*ROW('Sanitation Data'!I46))="","",OFFSET('Sanitation Data'!$I$32,0,10*ROW('Sanitation Data'!I46)))</f>
        <v/>
      </c>
      <c r="DO52" s="282" t="str">
        <f ca="true">+IF(OFFSET('Hygiene Data'!$D$11,0,10*ROW('Hygiene Data'!D46))="","",OFFSET('Hygiene Data'!$D$11,0,10*ROW('Hygiene Data'!D46)))</f>
        <v/>
      </c>
      <c r="DP52" s="282" t="str">
        <f ca="true">+IF(OFFSET('Hygiene Data'!$D$12,0,10*ROW('Hygiene Data'!D46))="","",OFFSET('Hygiene Data'!$D$12,0,10*ROW('Hygiene Data'!D46)))</f>
        <v/>
      </c>
      <c r="DQ52" s="282" t="str">
        <f ca="true">+IF(OFFSET('Hygiene Data'!$D$13,0,10*ROW('Hygiene Data'!D46))="","",OFFSET('Hygiene Data'!$D$13,0,10*ROW('Hygiene Data'!D46)))</f>
        <v/>
      </c>
      <c r="DR52" s="282" t="str">
        <f ca="true">+IF(OFFSET('Hygiene Data'!$E$11,0,10*ROW('Hygiene Data'!E46))="","",OFFSET('Hygiene Data'!$E$11,0,10*ROW('Hygiene Data'!E46)))</f>
        <v/>
      </c>
      <c r="DS52" s="282" t="str">
        <f ca="true">+IF(OFFSET('Hygiene Data'!$E$12,0,10*ROW('Hygiene Data'!E46))="","",OFFSET('Hygiene Data'!$E$12,0,10*ROW('Hygiene Data'!E46)))</f>
        <v/>
      </c>
      <c r="DT52" s="282" t="str">
        <f ca="true">+IF(OFFSET('Hygiene Data'!$E$13,0,10*ROW('Hygiene Data'!E46))="","",OFFSET('Hygiene Data'!$E$13,0,10*ROW('Hygiene Data'!E46)))</f>
        <v/>
      </c>
      <c r="DU52" s="282" t="str">
        <f ca="true">+IF(OFFSET('Hygiene Data'!$F$11,0,10*ROW('Hygiene Data'!F46))="","",OFFSET('Hygiene Data'!$F$11,0,10*ROW('Hygiene Data'!F46)))</f>
        <v/>
      </c>
      <c r="DV52" s="282" t="str">
        <f ca="true">+IF(OFFSET('Hygiene Data'!$F$12,0,10*ROW('Hygiene Data'!F46))="","",OFFSET('Hygiene Data'!$F$12,0,10*ROW('Hygiene Data'!F46)))</f>
        <v/>
      </c>
      <c r="DW52" s="282" t="str">
        <f ca="true">+IF(OFFSET('Hygiene Data'!$F$13,0,10*ROW('Hygiene Data'!F46))="","",OFFSET('Hygiene Data'!$F$13,0,10*ROW('Hygiene Data'!F46)))</f>
        <v/>
      </c>
      <c r="DX52" s="282" t="str">
        <f ca="true">+IF(OFFSET('Hygiene Data'!$G$11,0,10*ROW('Hygiene Data'!G46))="","",OFFSET('Hygiene Data'!$G$11,0,10*ROW('Hygiene Data'!G46)))</f>
        <v/>
      </c>
      <c r="DY52" s="282" t="str">
        <f ca="true">+IF(OFFSET('Hygiene Data'!$G$12,0,10*ROW('Hygiene Data'!G46))="","",OFFSET('Hygiene Data'!$G$12,0,10*ROW('Hygiene Data'!G46)))</f>
        <v/>
      </c>
      <c r="DZ52" s="282" t="str">
        <f ca="true">+IF(OFFSET('Hygiene Data'!$G$13,0,10*ROW('Hygiene Data'!G46))="","",OFFSET('Hygiene Data'!$G$13,0,10*ROW('Hygiene Data'!G46)))</f>
        <v/>
      </c>
      <c r="EA52" s="282" t="str">
        <f ca="true">+IF(OFFSET('Hygiene Data'!$H$11,0,10*ROW('Hygiene Data'!H46))="","",OFFSET('Hygiene Data'!$H$11,0,10*ROW('Hygiene Data'!H46)))</f>
        <v/>
      </c>
      <c r="EB52" s="282" t="str">
        <f ca="true">+IF(OFFSET('Hygiene Data'!$H$12,0,10*ROW('Hygiene Data'!H46))="","",OFFSET('Hygiene Data'!$H$12,0,10*ROW('Hygiene Data'!H46)))</f>
        <v/>
      </c>
      <c r="EC52" s="282" t="str">
        <f ca="true">+IF(OFFSET('Hygiene Data'!$H$13,0,10*ROW('Hygiene Data'!H46))="","",OFFSET('Hygiene Data'!$H$13,0,10*ROW('Hygiene Data'!H46)))</f>
        <v/>
      </c>
      <c r="ED52" s="282" t="str">
        <f ca="true">+IF(OFFSET('Hygiene Data'!$I$11,0,10*ROW('Hygiene Data'!I46))="","",OFFSET('Hygiene Data'!$I$11,0,10*ROW('Hygiene Data'!I46)))</f>
        <v/>
      </c>
      <c r="EE52" s="282" t="str">
        <f ca="true">+IF(OFFSET('Hygiene Data'!$I$12,0,10*ROW('Hygiene Data'!I46))="","",OFFSET('Hygiene Data'!$I$12,0,10*ROW('Hygiene Data'!I46)))</f>
        <v/>
      </c>
      <c r="EF52" s="282"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38" t="str">
        <f t="shared" ca="true" si="0"/>
        <v/>
      </c>
      <c r="D53" s="96"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6"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6"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6"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6"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6"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6"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6"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6"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6"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6"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6"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6"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6"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6"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6"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6"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6"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7"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7"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7"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7"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7"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7"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7"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7"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7"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7"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7"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7"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7"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7"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7"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7"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7"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7"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7"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7"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7"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7"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7"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7"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7"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7"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7"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7"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7"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7"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8"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8"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8"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8"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8"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8"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8"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8"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8"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8"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8"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8"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8"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8"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8"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8"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8"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8"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82"/>
      <c r="BS53" s="282" t="str">
        <f ca="true">+IF(OFFSET('Water Data'!$D$27,0,10*ROW('Water Data'!D47))="","",OFFSET('Water Data'!$D$27,0,10*ROW('Water Data'!D47)))</f>
        <v/>
      </c>
      <c r="BT53" s="282" t="str">
        <f ca="true">+IF(OFFSET('Water Data'!$D$28,0,10*ROW('Water Data'!D47))="","",OFFSET('Water Data'!$D$28,0,10*ROW('Water Data'!D47)))</f>
        <v/>
      </c>
      <c r="BU53" s="282" t="str">
        <f ca="true">+IF(OFFSET('Water Data'!$D$29,0,10*ROW('Water Data'!D47))="","",OFFSET('Water Data'!$D$29,0,10*ROW('Water Data'!D47)))</f>
        <v/>
      </c>
      <c r="BV53" s="282" t="str">
        <f ca="true">+IF(OFFSET('Water Data'!$E$27,0,10*ROW('Water Data'!E47))="","",OFFSET('Water Data'!$E$27,0,10*ROW('Water Data'!E47)))</f>
        <v/>
      </c>
      <c r="BW53" s="282" t="str">
        <f ca="true">+IF(OFFSET('Water Data'!$E$28,0,10*ROW('Water Data'!E47))="","",OFFSET('Water Data'!$E$28,0,10*ROW('Water Data'!E47)))</f>
        <v/>
      </c>
      <c r="BX53" s="282" t="str">
        <f ca="true">+IF(OFFSET('Water Data'!$E$29,0,10*ROW('Water Data'!E47))="","",OFFSET('Water Data'!$E$29,0,10*ROW('Water Data'!E47)))</f>
        <v/>
      </c>
      <c r="BY53" s="282" t="str">
        <f ca="true">+IF(OFFSET('Water Data'!$F$27,0,10*ROW('Water Data'!F47))="","",OFFSET('Water Data'!$F$27,0,10*ROW('Water Data'!F47)))</f>
        <v/>
      </c>
      <c r="BZ53" s="282" t="str">
        <f ca="true">+IF(OFFSET('Water Data'!$F$28,0,10*ROW('Water Data'!F47))="","",OFFSET('Water Data'!$F$28,0,10*ROW('Water Data'!F47)))</f>
        <v/>
      </c>
      <c r="CA53" s="282" t="str">
        <f ca="true">+IF(OFFSET('Water Data'!$F$29,0,10*ROW('Water Data'!F47))="","",OFFSET('Water Data'!$F$29,0,10*ROW('Water Data'!F47)))</f>
        <v/>
      </c>
      <c r="CB53" s="282" t="str">
        <f ca="true">+IF(OFFSET('Water Data'!$G$27,0,10*ROW('Water Data'!G47))="","",OFFSET('Water Data'!$G$27,0,10*ROW('Water Data'!G47)))</f>
        <v/>
      </c>
      <c r="CC53" s="282" t="str">
        <f ca="true">+IF(OFFSET('Water Data'!$G$28,0,10*ROW('Water Data'!G47))="","",OFFSET('Water Data'!$G$28,0,10*ROW('Water Data'!G47)))</f>
        <v/>
      </c>
      <c r="CD53" s="282" t="str">
        <f ca="true">+IF(OFFSET('Water Data'!$G$29,0,10*ROW('Water Data'!G47))="","",OFFSET('Water Data'!$G$29,0,10*ROW('Water Data'!G47)))</f>
        <v/>
      </c>
      <c r="CE53" s="282" t="str">
        <f ca="true">+IF(OFFSET('Water Data'!$H$27,0,10*ROW('Water Data'!H47))="","",OFFSET('Water Data'!$H$27,0,10*ROW('Water Data'!H47)))</f>
        <v/>
      </c>
      <c r="CF53" s="282" t="str">
        <f ca="true">+IF(OFFSET('Water Data'!$H$28,0,10*ROW('Water Data'!H47))="","",OFFSET('Water Data'!$H$28,0,10*ROW('Water Data'!H47)))</f>
        <v/>
      </c>
      <c r="CG53" s="282" t="str">
        <f ca="true">+IF(OFFSET('Water Data'!$H$29,0,10*ROW('Water Data'!H47))="","",OFFSET('Water Data'!$H$29,0,10*ROW('Water Data'!H47)))</f>
        <v/>
      </c>
      <c r="CH53" s="282" t="str">
        <f ca="true">+IF(OFFSET('Water Data'!$I$27,0,10*ROW('Water Data'!I47))="","",OFFSET('Water Data'!$I$27,0,10*ROW('Water Data'!I47)))</f>
        <v/>
      </c>
      <c r="CI53" s="282" t="str">
        <f ca="true">+IF(OFFSET('Water Data'!$I$28,0,10*ROW('Water Data'!I47))="","",OFFSET('Water Data'!$I$28,0,10*ROW('Water Data'!I47)))</f>
        <v/>
      </c>
      <c r="CJ53" s="282" t="str">
        <f ca="true">+IF(OFFSET('Water Data'!$I$29,0,10*ROW('Water Data'!I47))="","",OFFSET('Water Data'!$I$29,0,10*ROW('Water Data'!I47)))</f>
        <v/>
      </c>
      <c r="CK53" s="282" t="str">
        <f ca="true">+IF(OFFSET('Sanitation Data'!$D$28,0,10*ROW('Sanitation Data'!D47))="","",OFFSET('Sanitation Data'!$D$28,0,10*ROW('Sanitation Data'!D47)))</f>
        <v/>
      </c>
      <c r="CL53" s="282" t="str">
        <f ca="true">+IF(OFFSET('Sanitation Data'!$D$29,0,10*ROW('Sanitation Data'!D47))="","",OFFSET('Sanitation Data'!$D$29,0,10*ROW('Sanitation Data'!D47)))</f>
        <v/>
      </c>
      <c r="CM53" s="282" t="str">
        <f ca="true">+IF(OFFSET('Sanitation Data'!$D$30,0,10*ROW('Sanitation Data'!D47))="","",OFFSET('Sanitation Data'!$D$30,0,10*ROW('Sanitation Data'!D47)))</f>
        <v/>
      </c>
      <c r="CN53" s="282" t="str">
        <f ca="true">+IF(OFFSET('Sanitation Data'!$D$31,0,10*ROW('Sanitation Data'!D47))="","",OFFSET('Sanitation Data'!$D$31,0,10*ROW('Sanitation Data'!D47)))</f>
        <v/>
      </c>
      <c r="CO53" s="282" t="str">
        <f ca="true">+IF(OFFSET('Sanitation Data'!$D$32,0,10*ROW('Sanitation Data'!D47))="","",OFFSET('Sanitation Data'!$D$32,0,10*ROW('Sanitation Data'!D47)))</f>
        <v/>
      </c>
      <c r="CP53" s="282" t="str">
        <f ca="true">+IF(OFFSET('Sanitation Data'!$E$28,0,10*ROW('Sanitation Data'!E47))="","",OFFSET('Sanitation Data'!$E$28,0,10*ROW('Sanitation Data'!E47)))</f>
        <v/>
      </c>
      <c r="CQ53" s="282" t="str">
        <f ca="true">+IF(OFFSET('Sanitation Data'!$E$29,0,10*ROW('Sanitation Data'!E47))="","",OFFSET('Sanitation Data'!$E$29,0,10*ROW('Sanitation Data'!E47)))</f>
        <v/>
      </c>
      <c r="CR53" s="282" t="str">
        <f ca="true">+IF(OFFSET('Sanitation Data'!$E$30,0,10*ROW('Sanitation Data'!E47))="","",OFFSET('Sanitation Data'!$E$30,0,10*ROW('Sanitation Data'!E47)))</f>
        <v/>
      </c>
      <c r="CS53" s="282" t="str">
        <f ca="true">+IF(OFFSET('Sanitation Data'!$E$31,0,10*ROW('Sanitation Data'!E47))="","",OFFSET('Sanitation Data'!$E$31,0,10*ROW('Sanitation Data'!E47)))</f>
        <v/>
      </c>
      <c r="CT53" s="282" t="str">
        <f ca="true">+IF(OFFSET('Sanitation Data'!$E$32,0,10*ROW('Sanitation Data'!E47))="","",OFFSET('Sanitation Data'!$E$32,0,10*ROW('Sanitation Data'!E47)))</f>
        <v/>
      </c>
      <c r="CU53" s="282" t="str">
        <f ca="true">+IF(OFFSET('Sanitation Data'!$F$28,0,10*ROW('Sanitation Data'!F47))="","",OFFSET('Sanitation Data'!$F$28,0,10*ROW('Sanitation Data'!F47)))</f>
        <v/>
      </c>
      <c r="CV53" s="282" t="str">
        <f ca="true">+IF(OFFSET('Sanitation Data'!$F$29,0,10*ROW('Sanitation Data'!F47))="","",OFFSET('Sanitation Data'!$F$29,0,10*ROW('Sanitation Data'!F47)))</f>
        <v/>
      </c>
      <c r="CW53" s="282" t="str">
        <f ca="true">+IF(OFFSET('Sanitation Data'!$F$30,0,10*ROW('Sanitation Data'!F47))="","",OFFSET('Sanitation Data'!$F$30,0,10*ROW('Sanitation Data'!F47)))</f>
        <v/>
      </c>
      <c r="CX53" s="282" t="str">
        <f ca="true">+IF(OFFSET('Sanitation Data'!$F$31,0,10*ROW('Sanitation Data'!F47))="","",OFFSET('Sanitation Data'!$F$31,0,10*ROW('Sanitation Data'!F47)))</f>
        <v/>
      </c>
      <c r="CY53" s="282" t="str">
        <f ca="true">+IF(OFFSET('Sanitation Data'!$F$32,0,10*ROW('Sanitation Data'!F47))="","",OFFSET('Sanitation Data'!$F$32,0,10*ROW('Sanitation Data'!F47)))</f>
        <v/>
      </c>
      <c r="CZ53" s="282" t="str">
        <f ca="true">+IF(OFFSET('Sanitation Data'!$G$28,0,10*ROW('Sanitation Data'!G47))="","",OFFSET('Sanitation Data'!$G$28,0,10*ROW('Sanitation Data'!G47)))</f>
        <v/>
      </c>
      <c r="DA53" s="282" t="str">
        <f ca="true">+IF(OFFSET('Sanitation Data'!$G$29,0,10*ROW('Sanitation Data'!G47))="","",OFFSET('Sanitation Data'!$G$29,0,10*ROW('Sanitation Data'!G47)))</f>
        <v/>
      </c>
      <c r="DB53" s="282" t="str">
        <f ca="true">+IF(OFFSET('Sanitation Data'!$G$30,0,10*ROW('Sanitation Data'!G47))="","",OFFSET('Sanitation Data'!$G$30,0,10*ROW('Sanitation Data'!G47)))</f>
        <v/>
      </c>
      <c r="DC53" s="282" t="str">
        <f ca="true">+IF(OFFSET('Sanitation Data'!$G$31,0,10*ROW('Sanitation Data'!G47))="","",OFFSET('Sanitation Data'!$G$31,0,10*ROW('Sanitation Data'!G47)))</f>
        <v/>
      </c>
      <c r="DD53" s="282" t="str">
        <f ca="true">+IF(OFFSET('Sanitation Data'!$G$32,0,10*ROW('Sanitation Data'!G47))="","",OFFSET('Sanitation Data'!$G$32,0,10*ROW('Sanitation Data'!G47)))</f>
        <v/>
      </c>
      <c r="DE53" s="282" t="str">
        <f ca="true">+IF(OFFSET('Sanitation Data'!$H$28,0,10*ROW('Sanitation Data'!H47))="","",OFFSET('Sanitation Data'!$H$28,0,10*ROW('Sanitation Data'!H47)))</f>
        <v/>
      </c>
      <c r="DF53" s="282" t="str">
        <f ca="true">+IF(OFFSET('Sanitation Data'!$H$29,0,10*ROW('Sanitation Data'!H47))="","",OFFSET('Sanitation Data'!$H$29,0,10*ROW('Sanitation Data'!H47)))</f>
        <v/>
      </c>
      <c r="DG53" s="282" t="str">
        <f ca="true">+IF(OFFSET('Sanitation Data'!$H$30,0,10*ROW('Sanitation Data'!H47))="","",OFFSET('Sanitation Data'!$H$30,0,10*ROW('Sanitation Data'!H47)))</f>
        <v/>
      </c>
      <c r="DH53" s="282" t="str">
        <f ca="true">+IF(OFFSET('Sanitation Data'!$H$31,0,10*ROW('Sanitation Data'!H47))="","",OFFSET('Sanitation Data'!$H$31,0,10*ROW('Sanitation Data'!H47)))</f>
        <v/>
      </c>
      <c r="DI53" s="282" t="str">
        <f ca="true">+IF(OFFSET('Sanitation Data'!$H$32,0,10*ROW('Sanitation Data'!H47))="","",OFFSET('Sanitation Data'!$H$32,0,10*ROW('Sanitation Data'!H47)))</f>
        <v/>
      </c>
      <c r="DJ53" s="282" t="str">
        <f ca="true">+IF(OFFSET('Sanitation Data'!$I$28,0,10*ROW('Sanitation Data'!I47))="","",OFFSET('Sanitation Data'!$I$28,0,10*ROW('Sanitation Data'!I47)))</f>
        <v/>
      </c>
      <c r="DK53" s="282" t="str">
        <f ca="true">+IF(OFFSET('Sanitation Data'!$I$29,0,10*ROW('Sanitation Data'!I47))="","",OFFSET('Sanitation Data'!$I$29,0,10*ROW('Sanitation Data'!I47)))</f>
        <v/>
      </c>
      <c r="DL53" s="282" t="str">
        <f ca="true">+IF(OFFSET('Sanitation Data'!$I$30,0,10*ROW('Sanitation Data'!I47))="","",OFFSET('Sanitation Data'!$I$30,0,10*ROW('Sanitation Data'!I47)))</f>
        <v/>
      </c>
      <c r="DM53" s="282" t="str">
        <f ca="true">+IF(OFFSET('Sanitation Data'!$I$31,0,10*ROW('Sanitation Data'!I47))="","",OFFSET('Sanitation Data'!$I$31,0,10*ROW('Sanitation Data'!I47)))</f>
        <v/>
      </c>
      <c r="DN53" s="282" t="str">
        <f ca="true">+IF(OFFSET('Sanitation Data'!$I$32,0,10*ROW('Sanitation Data'!I47))="","",OFFSET('Sanitation Data'!$I$32,0,10*ROW('Sanitation Data'!I47)))</f>
        <v/>
      </c>
      <c r="DO53" s="282" t="str">
        <f ca="true">+IF(OFFSET('Hygiene Data'!$D$11,0,10*ROW('Hygiene Data'!D47))="","",OFFSET('Hygiene Data'!$D$11,0,10*ROW('Hygiene Data'!D47)))</f>
        <v/>
      </c>
      <c r="DP53" s="282" t="str">
        <f ca="true">+IF(OFFSET('Hygiene Data'!$D$12,0,10*ROW('Hygiene Data'!D47))="","",OFFSET('Hygiene Data'!$D$12,0,10*ROW('Hygiene Data'!D47)))</f>
        <v/>
      </c>
      <c r="DQ53" s="282" t="str">
        <f ca="true">+IF(OFFSET('Hygiene Data'!$D$13,0,10*ROW('Hygiene Data'!D47))="","",OFFSET('Hygiene Data'!$D$13,0,10*ROW('Hygiene Data'!D47)))</f>
        <v/>
      </c>
      <c r="DR53" s="282" t="str">
        <f ca="true">+IF(OFFSET('Hygiene Data'!$E$11,0,10*ROW('Hygiene Data'!E47))="","",OFFSET('Hygiene Data'!$E$11,0,10*ROW('Hygiene Data'!E47)))</f>
        <v/>
      </c>
      <c r="DS53" s="282" t="str">
        <f ca="true">+IF(OFFSET('Hygiene Data'!$E$12,0,10*ROW('Hygiene Data'!E47))="","",OFFSET('Hygiene Data'!$E$12,0,10*ROW('Hygiene Data'!E47)))</f>
        <v/>
      </c>
      <c r="DT53" s="282" t="str">
        <f ca="true">+IF(OFFSET('Hygiene Data'!$E$13,0,10*ROW('Hygiene Data'!E47))="","",OFFSET('Hygiene Data'!$E$13,0,10*ROW('Hygiene Data'!E47)))</f>
        <v/>
      </c>
      <c r="DU53" s="282" t="str">
        <f ca="true">+IF(OFFSET('Hygiene Data'!$F$11,0,10*ROW('Hygiene Data'!F47))="","",OFFSET('Hygiene Data'!$F$11,0,10*ROW('Hygiene Data'!F47)))</f>
        <v/>
      </c>
      <c r="DV53" s="282" t="str">
        <f ca="true">+IF(OFFSET('Hygiene Data'!$F$12,0,10*ROW('Hygiene Data'!F47))="","",OFFSET('Hygiene Data'!$F$12,0,10*ROW('Hygiene Data'!F47)))</f>
        <v/>
      </c>
      <c r="DW53" s="282" t="str">
        <f ca="true">+IF(OFFSET('Hygiene Data'!$F$13,0,10*ROW('Hygiene Data'!F47))="","",OFFSET('Hygiene Data'!$F$13,0,10*ROW('Hygiene Data'!F47)))</f>
        <v/>
      </c>
      <c r="DX53" s="282" t="str">
        <f ca="true">+IF(OFFSET('Hygiene Data'!$G$11,0,10*ROW('Hygiene Data'!G47))="","",OFFSET('Hygiene Data'!$G$11,0,10*ROW('Hygiene Data'!G47)))</f>
        <v/>
      </c>
      <c r="DY53" s="282" t="str">
        <f ca="true">+IF(OFFSET('Hygiene Data'!$G$12,0,10*ROW('Hygiene Data'!G47))="","",OFFSET('Hygiene Data'!$G$12,0,10*ROW('Hygiene Data'!G47)))</f>
        <v/>
      </c>
      <c r="DZ53" s="282" t="str">
        <f ca="true">+IF(OFFSET('Hygiene Data'!$G$13,0,10*ROW('Hygiene Data'!G47))="","",OFFSET('Hygiene Data'!$G$13,0,10*ROW('Hygiene Data'!G47)))</f>
        <v/>
      </c>
      <c r="EA53" s="282" t="str">
        <f ca="true">+IF(OFFSET('Hygiene Data'!$H$11,0,10*ROW('Hygiene Data'!H47))="","",OFFSET('Hygiene Data'!$H$11,0,10*ROW('Hygiene Data'!H47)))</f>
        <v/>
      </c>
      <c r="EB53" s="282" t="str">
        <f ca="true">+IF(OFFSET('Hygiene Data'!$H$12,0,10*ROW('Hygiene Data'!H47))="","",OFFSET('Hygiene Data'!$H$12,0,10*ROW('Hygiene Data'!H47)))</f>
        <v/>
      </c>
      <c r="EC53" s="282" t="str">
        <f ca="true">+IF(OFFSET('Hygiene Data'!$H$13,0,10*ROW('Hygiene Data'!H47))="","",OFFSET('Hygiene Data'!$H$13,0,10*ROW('Hygiene Data'!H47)))</f>
        <v/>
      </c>
      <c r="ED53" s="282" t="str">
        <f ca="true">+IF(OFFSET('Hygiene Data'!$I$11,0,10*ROW('Hygiene Data'!I47))="","",OFFSET('Hygiene Data'!$I$11,0,10*ROW('Hygiene Data'!I47)))</f>
        <v/>
      </c>
      <c r="EE53" s="282" t="str">
        <f ca="true">+IF(OFFSET('Hygiene Data'!$I$12,0,10*ROW('Hygiene Data'!I47))="","",OFFSET('Hygiene Data'!$I$12,0,10*ROW('Hygiene Data'!I47)))</f>
        <v/>
      </c>
      <c r="EF53" s="282"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38" t="str">
        <f t="shared" ca="true" si="0"/>
        <v/>
      </c>
      <c r="D54" s="96"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6"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6"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6"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6"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6"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6"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6"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6"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6"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6"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6"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6"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6"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6"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6"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6"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6"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7"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7"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7"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7"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7"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7"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7"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7"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7"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7"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7"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7"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7"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7"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7"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7"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7"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7"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7"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7"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7"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7"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7"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7"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7"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7"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7"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7"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7"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7"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8"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8"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8"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8"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8"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8"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8"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8"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8"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8"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8"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8"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8"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8"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8"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8"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8"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8"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82"/>
      <c r="BS54" s="282" t="str">
        <f ca="true">+IF(OFFSET('Water Data'!$D$27,0,10*ROW('Water Data'!D48))="","",OFFSET('Water Data'!$D$27,0,10*ROW('Water Data'!D48)))</f>
        <v/>
      </c>
      <c r="BT54" s="282" t="str">
        <f ca="true">+IF(OFFSET('Water Data'!$D$28,0,10*ROW('Water Data'!D48))="","",OFFSET('Water Data'!$D$28,0,10*ROW('Water Data'!D48)))</f>
        <v/>
      </c>
      <c r="BU54" s="282" t="str">
        <f ca="true">+IF(OFFSET('Water Data'!$D$29,0,10*ROW('Water Data'!D48))="","",OFFSET('Water Data'!$D$29,0,10*ROW('Water Data'!D48)))</f>
        <v/>
      </c>
      <c r="BV54" s="282" t="str">
        <f ca="true">+IF(OFFSET('Water Data'!$E$27,0,10*ROW('Water Data'!E48))="","",OFFSET('Water Data'!$E$27,0,10*ROW('Water Data'!E48)))</f>
        <v/>
      </c>
      <c r="BW54" s="282" t="str">
        <f ca="true">+IF(OFFSET('Water Data'!$E$28,0,10*ROW('Water Data'!E48))="","",OFFSET('Water Data'!$E$28,0,10*ROW('Water Data'!E48)))</f>
        <v/>
      </c>
      <c r="BX54" s="282" t="str">
        <f ca="true">+IF(OFFSET('Water Data'!$E$29,0,10*ROW('Water Data'!E48))="","",OFFSET('Water Data'!$E$29,0,10*ROW('Water Data'!E48)))</f>
        <v/>
      </c>
      <c r="BY54" s="282" t="str">
        <f ca="true">+IF(OFFSET('Water Data'!$F$27,0,10*ROW('Water Data'!F48))="","",OFFSET('Water Data'!$F$27,0,10*ROW('Water Data'!F48)))</f>
        <v/>
      </c>
      <c r="BZ54" s="282" t="str">
        <f ca="true">+IF(OFFSET('Water Data'!$F$28,0,10*ROW('Water Data'!F48))="","",OFFSET('Water Data'!$F$28,0,10*ROW('Water Data'!F48)))</f>
        <v/>
      </c>
      <c r="CA54" s="282" t="str">
        <f ca="true">+IF(OFFSET('Water Data'!$F$29,0,10*ROW('Water Data'!F48))="","",OFFSET('Water Data'!$F$29,0,10*ROW('Water Data'!F48)))</f>
        <v/>
      </c>
      <c r="CB54" s="282" t="str">
        <f ca="true">+IF(OFFSET('Water Data'!$G$27,0,10*ROW('Water Data'!G48))="","",OFFSET('Water Data'!$G$27,0,10*ROW('Water Data'!G48)))</f>
        <v/>
      </c>
      <c r="CC54" s="282" t="str">
        <f ca="true">+IF(OFFSET('Water Data'!$G$28,0,10*ROW('Water Data'!G48))="","",OFFSET('Water Data'!$G$28,0,10*ROW('Water Data'!G48)))</f>
        <v/>
      </c>
      <c r="CD54" s="282" t="str">
        <f ca="true">+IF(OFFSET('Water Data'!$G$29,0,10*ROW('Water Data'!G48))="","",OFFSET('Water Data'!$G$29,0,10*ROW('Water Data'!G48)))</f>
        <v/>
      </c>
      <c r="CE54" s="282" t="str">
        <f ca="true">+IF(OFFSET('Water Data'!$H$27,0,10*ROW('Water Data'!H48))="","",OFFSET('Water Data'!$H$27,0,10*ROW('Water Data'!H48)))</f>
        <v/>
      </c>
      <c r="CF54" s="282" t="str">
        <f ca="true">+IF(OFFSET('Water Data'!$H$28,0,10*ROW('Water Data'!H48))="","",OFFSET('Water Data'!$H$28,0,10*ROW('Water Data'!H48)))</f>
        <v/>
      </c>
      <c r="CG54" s="282" t="str">
        <f ca="true">+IF(OFFSET('Water Data'!$H$29,0,10*ROW('Water Data'!H48))="","",OFFSET('Water Data'!$H$29,0,10*ROW('Water Data'!H48)))</f>
        <v/>
      </c>
      <c r="CH54" s="282" t="str">
        <f ca="true">+IF(OFFSET('Water Data'!$I$27,0,10*ROW('Water Data'!I48))="","",OFFSET('Water Data'!$I$27,0,10*ROW('Water Data'!I48)))</f>
        <v/>
      </c>
      <c r="CI54" s="282" t="str">
        <f ca="true">+IF(OFFSET('Water Data'!$I$28,0,10*ROW('Water Data'!I48))="","",OFFSET('Water Data'!$I$28,0,10*ROW('Water Data'!I48)))</f>
        <v/>
      </c>
      <c r="CJ54" s="282" t="str">
        <f ca="true">+IF(OFFSET('Water Data'!$I$29,0,10*ROW('Water Data'!I48))="","",OFFSET('Water Data'!$I$29,0,10*ROW('Water Data'!I48)))</f>
        <v/>
      </c>
      <c r="CK54" s="282" t="str">
        <f ca="true">+IF(OFFSET('Sanitation Data'!$D$28,0,10*ROW('Sanitation Data'!D48))="","",OFFSET('Sanitation Data'!$D$28,0,10*ROW('Sanitation Data'!D48)))</f>
        <v/>
      </c>
      <c r="CL54" s="282" t="str">
        <f ca="true">+IF(OFFSET('Sanitation Data'!$D$29,0,10*ROW('Sanitation Data'!D48))="","",OFFSET('Sanitation Data'!$D$29,0,10*ROW('Sanitation Data'!D48)))</f>
        <v/>
      </c>
      <c r="CM54" s="282" t="str">
        <f ca="true">+IF(OFFSET('Sanitation Data'!$D$30,0,10*ROW('Sanitation Data'!D48))="","",OFFSET('Sanitation Data'!$D$30,0,10*ROW('Sanitation Data'!D48)))</f>
        <v/>
      </c>
      <c r="CN54" s="282" t="str">
        <f ca="true">+IF(OFFSET('Sanitation Data'!$D$31,0,10*ROW('Sanitation Data'!D48))="","",OFFSET('Sanitation Data'!$D$31,0,10*ROW('Sanitation Data'!D48)))</f>
        <v/>
      </c>
      <c r="CO54" s="282" t="str">
        <f ca="true">+IF(OFFSET('Sanitation Data'!$D$32,0,10*ROW('Sanitation Data'!D48))="","",OFFSET('Sanitation Data'!$D$32,0,10*ROW('Sanitation Data'!D48)))</f>
        <v/>
      </c>
      <c r="CP54" s="282" t="str">
        <f ca="true">+IF(OFFSET('Sanitation Data'!$E$28,0,10*ROW('Sanitation Data'!E48))="","",OFFSET('Sanitation Data'!$E$28,0,10*ROW('Sanitation Data'!E48)))</f>
        <v/>
      </c>
      <c r="CQ54" s="282" t="str">
        <f ca="true">+IF(OFFSET('Sanitation Data'!$E$29,0,10*ROW('Sanitation Data'!E48))="","",OFFSET('Sanitation Data'!$E$29,0,10*ROW('Sanitation Data'!E48)))</f>
        <v/>
      </c>
      <c r="CR54" s="282" t="str">
        <f ca="true">+IF(OFFSET('Sanitation Data'!$E$30,0,10*ROW('Sanitation Data'!E48))="","",OFFSET('Sanitation Data'!$E$30,0,10*ROW('Sanitation Data'!E48)))</f>
        <v/>
      </c>
      <c r="CS54" s="282" t="str">
        <f ca="true">+IF(OFFSET('Sanitation Data'!$E$31,0,10*ROW('Sanitation Data'!E48))="","",OFFSET('Sanitation Data'!$E$31,0,10*ROW('Sanitation Data'!E48)))</f>
        <v/>
      </c>
      <c r="CT54" s="282" t="str">
        <f ca="true">+IF(OFFSET('Sanitation Data'!$E$32,0,10*ROW('Sanitation Data'!E48))="","",OFFSET('Sanitation Data'!$E$32,0,10*ROW('Sanitation Data'!E48)))</f>
        <v/>
      </c>
      <c r="CU54" s="282" t="str">
        <f ca="true">+IF(OFFSET('Sanitation Data'!$F$28,0,10*ROW('Sanitation Data'!F48))="","",OFFSET('Sanitation Data'!$F$28,0,10*ROW('Sanitation Data'!F48)))</f>
        <v/>
      </c>
      <c r="CV54" s="282" t="str">
        <f ca="true">+IF(OFFSET('Sanitation Data'!$F$29,0,10*ROW('Sanitation Data'!F48))="","",OFFSET('Sanitation Data'!$F$29,0,10*ROW('Sanitation Data'!F48)))</f>
        <v/>
      </c>
      <c r="CW54" s="282" t="str">
        <f ca="true">+IF(OFFSET('Sanitation Data'!$F$30,0,10*ROW('Sanitation Data'!F48))="","",OFFSET('Sanitation Data'!$F$30,0,10*ROW('Sanitation Data'!F48)))</f>
        <v/>
      </c>
      <c r="CX54" s="282" t="str">
        <f ca="true">+IF(OFFSET('Sanitation Data'!$F$31,0,10*ROW('Sanitation Data'!F48))="","",OFFSET('Sanitation Data'!$F$31,0,10*ROW('Sanitation Data'!F48)))</f>
        <v/>
      </c>
      <c r="CY54" s="282" t="str">
        <f ca="true">+IF(OFFSET('Sanitation Data'!$F$32,0,10*ROW('Sanitation Data'!F48))="","",OFFSET('Sanitation Data'!$F$32,0,10*ROW('Sanitation Data'!F48)))</f>
        <v/>
      </c>
      <c r="CZ54" s="282" t="str">
        <f ca="true">+IF(OFFSET('Sanitation Data'!$G$28,0,10*ROW('Sanitation Data'!G48))="","",OFFSET('Sanitation Data'!$G$28,0,10*ROW('Sanitation Data'!G48)))</f>
        <v/>
      </c>
      <c r="DA54" s="282" t="str">
        <f ca="true">+IF(OFFSET('Sanitation Data'!$G$29,0,10*ROW('Sanitation Data'!G48))="","",OFFSET('Sanitation Data'!$G$29,0,10*ROW('Sanitation Data'!G48)))</f>
        <v/>
      </c>
      <c r="DB54" s="282" t="str">
        <f ca="true">+IF(OFFSET('Sanitation Data'!$G$30,0,10*ROW('Sanitation Data'!G48))="","",OFFSET('Sanitation Data'!$G$30,0,10*ROW('Sanitation Data'!G48)))</f>
        <v/>
      </c>
      <c r="DC54" s="282" t="str">
        <f ca="true">+IF(OFFSET('Sanitation Data'!$G$31,0,10*ROW('Sanitation Data'!G48))="","",OFFSET('Sanitation Data'!$G$31,0,10*ROW('Sanitation Data'!G48)))</f>
        <v/>
      </c>
      <c r="DD54" s="282" t="str">
        <f ca="true">+IF(OFFSET('Sanitation Data'!$G$32,0,10*ROW('Sanitation Data'!G48))="","",OFFSET('Sanitation Data'!$G$32,0,10*ROW('Sanitation Data'!G48)))</f>
        <v/>
      </c>
      <c r="DE54" s="282" t="str">
        <f ca="true">+IF(OFFSET('Sanitation Data'!$H$28,0,10*ROW('Sanitation Data'!H48))="","",OFFSET('Sanitation Data'!$H$28,0,10*ROW('Sanitation Data'!H48)))</f>
        <v/>
      </c>
      <c r="DF54" s="282" t="str">
        <f ca="true">+IF(OFFSET('Sanitation Data'!$H$29,0,10*ROW('Sanitation Data'!H48))="","",OFFSET('Sanitation Data'!$H$29,0,10*ROW('Sanitation Data'!H48)))</f>
        <v/>
      </c>
      <c r="DG54" s="282" t="str">
        <f ca="true">+IF(OFFSET('Sanitation Data'!$H$30,0,10*ROW('Sanitation Data'!H48))="","",OFFSET('Sanitation Data'!$H$30,0,10*ROW('Sanitation Data'!H48)))</f>
        <v/>
      </c>
      <c r="DH54" s="282" t="str">
        <f ca="true">+IF(OFFSET('Sanitation Data'!$H$31,0,10*ROW('Sanitation Data'!H48))="","",OFFSET('Sanitation Data'!$H$31,0,10*ROW('Sanitation Data'!H48)))</f>
        <v/>
      </c>
      <c r="DI54" s="282" t="str">
        <f ca="true">+IF(OFFSET('Sanitation Data'!$H$32,0,10*ROW('Sanitation Data'!H48))="","",OFFSET('Sanitation Data'!$H$32,0,10*ROW('Sanitation Data'!H48)))</f>
        <v/>
      </c>
      <c r="DJ54" s="282" t="str">
        <f ca="true">+IF(OFFSET('Sanitation Data'!$I$28,0,10*ROW('Sanitation Data'!I48))="","",OFFSET('Sanitation Data'!$I$28,0,10*ROW('Sanitation Data'!I48)))</f>
        <v/>
      </c>
      <c r="DK54" s="282" t="str">
        <f ca="true">+IF(OFFSET('Sanitation Data'!$I$29,0,10*ROW('Sanitation Data'!I48))="","",OFFSET('Sanitation Data'!$I$29,0,10*ROW('Sanitation Data'!I48)))</f>
        <v/>
      </c>
      <c r="DL54" s="282" t="str">
        <f ca="true">+IF(OFFSET('Sanitation Data'!$I$30,0,10*ROW('Sanitation Data'!I48))="","",OFFSET('Sanitation Data'!$I$30,0,10*ROW('Sanitation Data'!I48)))</f>
        <v/>
      </c>
      <c r="DM54" s="282" t="str">
        <f ca="true">+IF(OFFSET('Sanitation Data'!$I$31,0,10*ROW('Sanitation Data'!I48))="","",OFFSET('Sanitation Data'!$I$31,0,10*ROW('Sanitation Data'!I48)))</f>
        <v/>
      </c>
      <c r="DN54" s="282" t="str">
        <f ca="true">+IF(OFFSET('Sanitation Data'!$I$32,0,10*ROW('Sanitation Data'!I48))="","",OFFSET('Sanitation Data'!$I$32,0,10*ROW('Sanitation Data'!I48)))</f>
        <v/>
      </c>
      <c r="DO54" s="282" t="str">
        <f ca="true">+IF(OFFSET('Hygiene Data'!$D$11,0,10*ROW('Hygiene Data'!D48))="","",OFFSET('Hygiene Data'!$D$11,0,10*ROW('Hygiene Data'!D48)))</f>
        <v/>
      </c>
      <c r="DP54" s="282" t="str">
        <f ca="true">+IF(OFFSET('Hygiene Data'!$D$12,0,10*ROW('Hygiene Data'!D48))="","",OFFSET('Hygiene Data'!$D$12,0,10*ROW('Hygiene Data'!D48)))</f>
        <v/>
      </c>
      <c r="DQ54" s="282" t="str">
        <f ca="true">+IF(OFFSET('Hygiene Data'!$D$13,0,10*ROW('Hygiene Data'!D48))="","",OFFSET('Hygiene Data'!$D$13,0,10*ROW('Hygiene Data'!D48)))</f>
        <v/>
      </c>
      <c r="DR54" s="282" t="str">
        <f ca="true">+IF(OFFSET('Hygiene Data'!$E$11,0,10*ROW('Hygiene Data'!E48))="","",OFFSET('Hygiene Data'!$E$11,0,10*ROW('Hygiene Data'!E48)))</f>
        <v/>
      </c>
      <c r="DS54" s="282" t="str">
        <f ca="true">+IF(OFFSET('Hygiene Data'!$E$12,0,10*ROW('Hygiene Data'!E48))="","",OFFSET('Hygiene Data'!$E$12,0,10*ROW('Hygiene Data'!E48)))</f>
        <v/>
      </c>
      <c r="DT54" s="282" t="str">
        <f ca="true">+IF(OFFSET('Hygiene Data'!$E$13,0,10*ROW('Hygiene Data'!E48))="","",OFFSET('Hygiene Data'!$E$13,0,10*ROW('Hygiene Data'!E48)))</f>
        <v/>
      </c>
      <c r="DU54" s="282" t="str">
        <f ca="true">+IF(OFFSET('Hygiene Data'!$F$11,0,10*ROW('Hygiene Data'!F48))="","",OFFSET('Hygiene Data'!$F$11,0,10*ROW('Hygiene Data'!F48)))</f>
        <v/>
      </c>
      <c r="DV54" s="282" t="str">
        <f ca="true">+IF(OFFSET('Hygiene Data'!$F$12,0,10*ROW('Hygiene Data'!F48))="","",OFFSET('Hygiene Data'!$F$12,0,10*ROW('Hygiene Data'!F48)))</f>
        <v/>
      </c>
      <c r="DW54" s="282" t="str">
        <f ca="true">+IF(OFFSET('Hygiene Data'!$F$13,0,10*ROW('Hygiene Data'!F48))="","",OFFSET('Hygiene Data'!$F$13,0,10*ROW('Hygiene Data'!F48)))</f>
        <v/>
      </c>
      <c r="DX54" s="282" t="str">
        <f ca="true">+IF(OFFSET('Hygiene Data'!$G$11,0,10*ROW('Hygiene Data'!G48))="","",OFFSET('Hygiene Data'!$G$11,0,10*ROW('Hygiene Data'!G48)))</f>
        <v/>
      </c>
      <c r="DY54" s="282" t="str">
        <f ca="true">+IF(OFFSET('Hygiene Data'!$G$12,0,10*ROW('Hygiene Data'!G48))="","",OFFSET('Hygiene Data'!$G$12,0,10*ROW('Hygiene Data'!G48)))</f>
        <v/>
      </c>
      <c r="DZ54" s="282" t="str">
        <f ca="true">+IF(OFFSET('Hygiene Data'!$G$13,0,10*ROW('Hygiene Data'!G48))="","",OFFSET('Hygiene Data'!$G$13,0,10*ROW('Hygiene Data'!G48)))</f>
        <v/>
      </c>
      <c r="EA54" s="282" t="str">
        <f ca="true">+IF(OFFSET('Hygiene Data'!$H$11,0,10*ROW('Hygiene Data'!H48))="","",OFFSET('Hygiene Data'!$H$11,0,10*ROW('Hygiene Data'!H48)))</f>
        <v/>
      </c>
      <c r="EB54" s="282" t="str">
        <f ca="true">+IF(OFFSET('Hygiene Data'!$H$12,0,10*ROW('Hygiene Data'!H48))="","",OFFSET('Hygiene Data'!$H$12,0,10*ROW('Hygiene Data'!H48)))</f>
        <v/>
      </c>
      <c r="EC54" s="282" t="str">
        <f ca="true">+IF(OFFSET('Hygiene Data'!$H$13,0,10*ROW('Hygiene Data'!H48))="","",OFFSET('Hygiene Data'!$H$13,0,10*ROW('Hygiene Data'!H48)))</f>
        <v/>
      </c>
      <c r="ED54" s="282" t="str">
        <f ca="true">+IF(OFFSET('Hygiene Data'!$I$11,0,10*ROW('Hygiene Data'!I48))="","",OFFSET('Hygiene Data'!$I$11,0,10*ROW('Hygiene Data'!I48)))</f>
        <v/>
      </c>
      <c r="EE54" s="282" t="str">
        <f ca="true">+IF(OFFSET('Hygiene Data'!$I$12,0,10*ROW('Hygiene Data'!I48))="","",OFFSET('Hygiene Data'!$I$12,0,10*ROW('Hygiene Data'!I48)))</f>
        <v/>
      </c>
      <c r="EF54" s="282"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38" t="str">
        <f t="shared" ca="true" si="0"/>
        <v/>
      </c>
      <c r="D55" s="96"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6"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6"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6"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6"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6"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6"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6"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6"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6"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6"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6"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6"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6"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6"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6"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6"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6"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7"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7"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7"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7"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7"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7"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7"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7"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7"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7"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7"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7"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7"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7"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7"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7"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7"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7"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7"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7"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7"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7"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7"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7"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7"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7"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7"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7"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7"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7"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8"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8"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8"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8"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8"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8"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8"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8"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8"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8"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8"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8"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8"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8"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8"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8"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8"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8"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82"/>
      <c r="BS55" s="282" t="str">
        <f ca="true">+IF(OFFSET('Water Data'!$D$27,0,10*ROW('Water Data'!D49))="","",OFFSET('Water Data'!$D$27,0,10*ROW('Water Data'!D49)))</f>
        <v/>
      </c>
      <c r="BT55" s="282" t="str">
        <f ca="true">+IF(OFFSET('Water Data'!$D$28,0,10*ROW('Water Data'!D49))="","",OFFSET('Water Data'!$D$28,0,10*ROW('Water Data'!D49)))</f>
        <v/>
      </c>
      <c r="BU55" s="282" t="str">
        <f ca="true">+IF(OFFSET('Water Data'!$D$29,0,10*ROW('Water Data'!D49))="","",OFFSET('Water Data'!$D$29,0,10*ROW('Water Data'!D49)))</f>
        <v/>
      </c>
      <c r="BV55" s="282" t="str">
        <f ca="true">+IF(OFFSET('Water Data'!$E$27,0,10*ROW('Water Data'!E49))="","",OFFSET('Water Data'!$E$27,0,10*ROW('Water Data'!E49)))</f>
        <v/>
      </c>
      <c r="BW55" s="282" t="str">
        <f ca="true">+IF(OFFSET('Water Data'!$E$28,0,10*ROW('Water Data'!E49))="","",OFFSET('Water Data'!$E$28,0,10*ROW('Water Data'!E49)))</f>
        <v/>
      </c>
      <c r="BX55" s="282" t="str">
        <f ca="true">+IF(OFFSET('Water Data'!$E$29,0,10*ROW('Water Data'!E49))="","",OFFSET('Water Data'!$E$29,0,10*ROW('Water Data'!E49)))</f>
        <v/>
      </c>
      <c r="BY55" s="282" t="str">
        <f ca="true">+IF(OFFSET('Water Data'!$F$27,0,10*ROW('Water Data'!F49))="","",OFFSET('Water Data'!$F$27,0,10*ROW('Water Data'!F49)))</f>
        <v/>
      </c>
      <c r="BZ55" s="282" t="str">
        <f ca="true">+IF(OFFSET('Water Data'!$F$28,0,10*ROW('Water Data'!F49))="","",OFFSET('Water Data'!$F$28,0,10*ROW('Water Data'!F49)))</f>
        <v/>
      </c>
      <c r="CA55" s="282" t="str">
        <f ca="true">+IF(OFFSET('Water Data'!$F$29,0,10*ROW('Water Data'!F49))="","",OFFSET('Water Data'!$F$29,0,10*ROW('Water Data'!F49)))</f>
        <v/>
      </c>
      <c r="CB55" s="282" t="str">
        <f ca="true">+IF(OFFSET('Water Data'!$G$27,0,10*ROW('Water Data'!G49))="","",OFFSET('Water Data'!$G$27,0,10*ROW('Water Data'!G49)))</f>
        <v/>
      </c>
      <c r="CC55" s="282" t="str">
        <f ca="true">+IF(OFFSET('Water Data'!$G$28,0,10*ROW('Water Data'!G49))="","",OFFSET('Water Data'!$G$28,0,10*ROW('Water Data'!G49)))</f>
        <v/>
      </c>
      <c r="CD55" s="282" t="str">
        <f ca="true">+IF(OFFSET('Water Data'!$G$29,0,10*ROW('Water Data'!G49))="","",OFFSET('Water Data'!$G$29,0,10*ROW('Water Data'!G49)))</f>
        <v/>
      </c>
      <c r="CE55" s="282" t="str">
        <f ca="true">+IF(OFFSET('Water Data'!$H$27,0,10*ROW('Water Data'!H49))="","",OFFSET('Water Data'!$H$27,0,10*ROW('Water Data'!H49)))</f>
        <v/>
      </c>
      <c r="CF55" s="282" t="str">
        <f ca="true">+IF(OFFSET('Water Data'!$H$28,0,10*ROW('Water Data'!H49))="","",OFFSET('Water Data'!$H$28,0,10*ROW('Water Data'!H49)))</f>
        <v/>
      </c>
      <c r="CG55" s="282" t="str">
        <f ca="true">+IF(OFFSET('Water Data'!$H$29,0,10*ROW('Water Data'!H49))="","",OFFSET('Water Data'!$H$29,0,10*ROW('Water Data'!H49)))</f>
        <v/>
      </c>
      <c r="CH55" s="282" t="str">
        <f ca="true">+IF(OFFSET('Water Data'!$I$27,0,10*ROW('Water Data'!I49))="","",OFFSET('Water Data'!$I$27,0,10*ROW('Water Data'!I49)))</f>
        <v/>
      </c>
      <c r="CI55" s="282" t="str">
        <f ca="true">+IF(OFFSET('Water Data'!$I$28,0,10*ROW('Water Data'!I49))="","",OFFSET('Water Data'!$I$28,0,10*ROW('Water Data'!I49)))</f>
        <v/>
      </c>
      <c r="CJ55" s="282" t="str">
        <f ca="true">+IF(OFFSET('Water Data'!$I$29,0,10*ROW('Water Data'!I49))="","",OFFSET('Water Data'!$I$29,0,10*ROW('Water Data'!I49)))</f>
        <v/>
      </c>
      <c r="CK55" s="282" t="str">
        <f ca="true">+IF(OFFSET('Sanitation Data'!$D$28,0,10*ROW('Sanitation Data'!D49))="","",OFFSET('Sanitation Data'!$D$28,0,10*ROW('Sanitation Data'!D49)))</f>
        <v/>
      </c>
      <c r="CL55" s="282" t="str">
        <f ca="true">+IF(OFFSET('Sanitation Data'!$D$29,0,10*ROW('Sanitation Data'!D49))="","",OFFSET('Sanitation Data'!$D$29,0,10*ROW('Sanitation Data'!D49)))</f>
        <v/>
      </c>
      <c r="CM55" s="282" t="str">
        <f ca="true">+IF(OFFSET('Sanitation Data'!$D$30,0,10*ROW('Sanitation Data'!D49))="","",OFFSET('Sanitation Data'!$D$30,0,10*ROW('Sanitation Data'!D49)))</f>
        <v/>
      </c>
      <c r="CN55" s="282" t="str">
        <f ca="true">+IF(OFFSET('Sanitation Data'!$D$31,0,10*ROW('Sanitation Data'!D49))="","",OFFSET('Sanitation Data'!$D$31,0,10*ROW('Sanitation Data'!D49)))</f>
        <v/>
      </c>
      <c r="CO55" s="282" t="str">
        <f ca="true">+IF(OFFSET('Sanitation Data'!$D$32,0,10*ROW('Sanitation Data'!D49))="","",OFFSET('Sanitation Data'!$D$32,0,10*ROW('Sanitation Data'!D49)))</f>
        <v/>
      </c>
      <c r="CP55" s="282" t="str">
        <f ca="true">+IF(OFFSET('Sanitation Data'!$E$28,0,10*ROW('Sanitation Data'!E49))="","",OFFSET('Sanitation Data'!$E$28,0,10*ROW('Sanitation Data'!E49)))</f>
        <v/>
      </c>
      <c r="CQ55" s="282" t="str">
        <f ca="true">+IF(OFFSET('Sanitation Data'!$E$29,0,10*ROW('Sanitation Data'!E49))="","",OFFSET('Sanitation Data'!$E$29,0,10*ROW('Sanitation Data'!E49)))</f>
        <v/>
      </c>
      <c r="CR55" s="282" t="str">
        <f ca="true">+IF(OFFSET('Sanitation Data'!$E$30,0,10*ROW('Sanitation Data'!E49))="","",OFFSET('Sanitation Data'!$E$30,0,10*ROW('Sanitation Data'!E49)))</f>
        <v/>
      </c>
      <c r="CS55" s="282" t="str">
        <f ca="true">+IF(OFFSET('Sanitation Data'!$E$31,0,10*ROW('Sanitation Data'!E49))="","",OFFSET('Sanitation Data'!$E$31,0,10*ROW('Sanitation Data'!E49)))</f>
        <v/>
      </c>
      <c r="CT55" s="282" t="str">
        <f ca="true">+IF(OFFSET('Sanitation Data'!$E$32,0,10*ROW('Sanitation Data'!E49))="","",OFFSET('Sanitation Data'!$E$32,0,10*ROW('Sanitation Data'!E49)))</f>
        <v/>
      </c>
      <c r="CU55" s="282" t="str">
        <f ca="true">+IF(OFFSET('Sanitation Data'!$F$28,0,10*ROW('Sanitation Data'!F49))="","",OFFSET('Sanitation Data'!$F$28,0,10*ROW('Sanitation Data'!F49)))</f>
        <v/>
      </c>
      <c r="CV55" s="282" t="str">
        <f ca="true">+IF(OFFSET('Sanitation Data'!$F$29,0,10*ROW('Sanitation Data'!F49))="","",OFFSET('Sanitation Data'!$F$29,0,10*ROW('Sanitation Data'!F49)))</f>
        <v/>
      </c>
      <c r="CW55" s="282" t="str">
        <f ca="true">+IF(OFFSET('Sanitation Data'!$F$30,0,10*ROW('Sanitation Data'!F49))="","",OFFSET('Sanitation Data'!$F$30,0,10*ROW('Sanitation Data'!F49)))</f>
        <v/>
      </c>
      <c r="CX55" s="282" t="str">
        <f ca="true">+IF(OFFSET('Sanitation Data'!$F$31,0,10*ROW('Sanitation Data'!F49))="","",OFFSET('Sanitation Data'!$F$31,0,10*ROW('Sanitation Data'!F49)))</f>
        <v/>
      </c>
      <c r="CY55" s="282" t="str">
        <f ca="true">+IF(OFFSET('Sanitation Data'!$F$32,0,10*ROW('Sanitation Data'!F49))="","",OFFSET('Sanitation Data'!$F$32,0,10*ROW('Sanitation Data'!F49)))</f>
        <v/>
      </c>
      <c r="CZ55" s="282" t="str">
        <f ca="true">+IF(OFFSET('Sanitation Data'!$G$28,0,10*ROW('Sanitation Data'!G49))="","",OFFSET('Sanitation Data'!$G$28,0,10*ROW('Sanitation Data'!G49)))</f>
        <v/>
      </c>
      <c r="DA55" s="282" t="str">
        <f ca="true">+IF(OFFSET('Sanitation Data'!$G$29,0,10*ROW('Sanitation Data'!G49))="","",OFFSET('Sanitation Data'!$G$29,0,10*ROW('Sanitation Data'!G49)))</f>
        <v/>
      </c>
      <c r="DB55" s="282" t="str">
        <f ca="true">+IF(OFFSET('Sanitation Data'!$G$30,0,10*ROW('Sanitation Data'!G49))="","",OFFSET('Sanitation Data'!$G$30,0,10*ROW('Sanitation Data'!G49)))</f>
        <v/>
      </c>
      <c r="DC55" s="282" t="str">
        <f ca="true">+IF(OFFSET('Sanitation Data'!$G$31,0,10*ROW('Sanitation Data'!G49))="","",OFFSET('Sanitation Data'!$G$31,0,10*ROW('Sanitation Data'!G49)))</f>
        <v/>
      </c>
      <c r="DD55" s="282" t="str">
        <f ca="true">+IF(OFFSET('Sanitation Data'!$G$32,0,10*ROW('Sanitation Data'!G49))="","",OFFSET('Sanitation Data'!$G$32,0,10*ROW('Sanitation Data'!G49)))</f>
        <v/>
      </c>
      <c r="DE55" s="282" t="str">
        <f ca="true">+IF(OFFSET('Sanitation Data'!$H$28,0,10*ROW('Sanitation Data'!H49))="","",OFFSET('Sanitation Data'!$H$28,0,10*ROW('Sanitation Data'!H49)))</f>
        <v/>
      </c>
      <c r="DF55" s="282" t="str">
        <f ca="true">+IF(OFFSET('Sanitation Data'!$H$29,0,10*ROW('Sanitation Data'!H49))="","",OFFSET('Sanitation Data'!$H$29,0,10*ROW('Sanitation Data'!H49)))</f>
        <v/>
      </c>
      <c r="DG55" s="282" t="str">
        <f ca="true">+IF(OFFSET('Sanitation Data'!$H$30,0,10*ROW('Sanitation Data'!H49))="","",OFFSET('Sanitation Data'!$H$30,0,10*ROW('Sanitation Data'!H49)))</f>
        <v/>
      </c>
      <c r="DH55" s="282" t="str">
        <f ca="true">+IF(OFFSET('Sanitation Data'!$H$31,0,10*ROW('Sanitation Data'!H49))="","",OFFSET('Sanitation Data'!$H$31,0,10*ROW('Sanitation Data'!H49)))</f>
        <v/>
      </c>
      <c r="DI55" s="282" t="str">
        <f ca="true">+IF(OFFSET('Sanitation Data'!$H$32,0,10*ROW('Sanitation Data'!H49))="","",OFFSET('Sanitation Data'!$H$32,0,10*ROW('Sanitation Data'!H49)))</f>
        <v/>
      </c>
      <c r="DJ55" s="282" t="str">
        <f ca="true">+IF(OFFSET('Sanitation Data'!$I$28,0,10*ROW('Sanitation Data'!I49))="","",OFFSET('Sanitation Data'!$I$28,0,10*ROW('Sanitation Data'!I49)))</f>
        <v/>
      </c>
      <c r="DK55" s="282" t="str">
        <f ca="true">+IF(OFFSET('Sanitation Data'!$I$29,0,10*ROW('Sanitation Data'!I49))="","",OFFSET('Sanitation Data'!$I$29,0,10*ROW('Sanitation Data'!I49)))</f>
        <v/>
      </c>
      <c r="DL55" s="282" t="str">
        <f ca="true">+IF(OFFSET('Sanitation Data'!$I$30,0,10*ROW('Sanitation Data'!I49))="","",OFFSET('Sanitation Data'!$I$30,0,10*ROW('Sanitation Data'!I49)))</f>
        <v/>
      </c>
      <c r="DM55" s="282" t="str">
        <f ca="true">+IF(OFFSET('Sanitation Data'!$I$31,0,10*ROW('Sanitation Data'!I49))="","",OFFSET('Sanitation Data'!$I$31,0,10*ROW('Sanitation Data'!I49)))</f>
        <v/>
      </c>
      <c r="DN55" s="282" t="str">
        <f ca="true">+IF(OFFSET('Sanitation Data'!$I$32,0,10*ROW('Sanitation Data'!I49))="","",OFFSET('Sanitation Data'!$I$32,0,10*ROW('Sanitation Data'!I49)))</f>
        <v/>
      </c>
      <c r="DO55" s="282" t="str">
        <f ca="true">+IF(OFFSET('Hygiene Data'!$D$11,0,10*ROW('Hygiene Data'!D49))="","",OFFSET('Hygiene Data'!$D$11,0,10*ROW('Hygiene Data'!D49)))</f>
        <v/>
      </c>
      <c r="DP55" s="282" t="str">
        <f ca="true">+IF(OFFSET('Hygiene Data'!$D$12,0,10*ROW('Hygiene Data'!D49))="","",OFFSET('Hygiene Data'!$D$12,0,10*ROW('Hygiene Data'!D49)))</f>
        <v/>
      </c>
      <c r="DQ55" s="282" t="str">
        <f ca="true">+IF(OFFSET('Hygiene Data'!$D$13,0,10*ROW('Hygiene Data'!D49))="","",OFFSET('Hygiene Data'!$D$13,0,10*ROW('Hygiene Data'!D49)))</f>
        <v/>
      </c>
      <c r="DR55" s="282" t="str">
        <f ca="true">+IF(OFFSET('Hygiene Data'!$E$11,0,10*ROW('Hygiene Data'!E49))="","",OFFSET('Hygiene Data'!$E$11,0,10*ROW('Hygiene Data'!E49)))</f>
        <v/>
      </c>
      <c r="DS55" s="282" t="str">
        <f ca="true">+IF(OFFSET('Hygiene Data'!$E$12,0,10*ROW('Hygiene Data'!E49))="","",OFFSET('Hygiene Data'!$E$12,0,10*ROW('Hygiene Data'!E49)))</f>
        <v/>
      </c>
      <c r="DT55" s="282" t="str">
        <f ca="true">+IF(OFFSET('Hygiene Data'!$E$13,0,10*ROW('Hygiene Data'!E49))="","",OFFSET('Hygiene Data'!$E$13,0,10*ROW('Hygiene Data'!E49)))</f>
        <v/>
      </c>
      <c r="DU55" s="282" t="str">
        <f ca="true">+IF(OFFSET('Hygiene Data'!$F$11,0,10*ROW('Hygiene Data'!F49))="","",OFFSET('Hygiene Data'!$F$11,0,10*ROW('Hygiene Data'!F49)))</f>
        <v/>
      </c>
      <c r="DV55" s="282" t="str">
        <f ca="true">+IF(OFFSET('Hygiene Data'!$F$12,0,10*ROW('Hygiene Data'!F49))="","",OFFSET('Hygiene Data'!$F$12,0,10*ROW('Hygiene Data'!F49)))</f>
        <v/>
      </c>
      <c r="DW55" s="282" t="str">
        <f ca="true">+IF(OFFSET('Hygiene Data'!$F$13,0,10*ROW('Hygiene Data'!F49))="","",OFFSET('Hygiene Data'!$F$13,0,10*ROW('Hygiene Data'!F49)))</f>
        <v/>
      </c>
      <c r="DX55" s="282" t="str">
        <f ca="true">+IF(OFFSET('Hygiene Data'!$G$11,0,10*ROW('Hygiene Data'!G49))="","",OFFSET('Hygiene Data'!$G$11,0,10*ROW('Hygiene Data'!G49)))</f>
        <v/>
      </c>
      <c r="DY55" s="282" t="str">
        <f ca="true">+IF(OFFSET('Hygiene Data'!$G$12,0,10*ROW('Hygiene Data'!G49))="","",OFFSET('Hygiene Data'!$G$12,0,10*ROW('Hygiene Data'!G49)))</f>
        <v/>
      </c>
      <c r="DZ55" s="282" t="str">
        <f ca="true">+IF(OFFSET('Hygiene Data'!$G$13,0,10*ROW('Hygiene Data'!G49))="","",OFFSET('Hygiene Data'!$G$13,0,10*ROW('Hygiene Data'!G49)))</f>
        <v/>
      </c>
      <c r="EA55" s="282" t="str">
        <f ca="true">+IF(OFFSET('Hygiene Data'!$H$11,0,10*ROW('Hygiene Data'!H49))="","",OFFSET('Hygiene Data'!$H$11,0,10*ROW('Hygiene Data'!H49)))</f>
        <v/>
      </c>
      <c r="EB55" s="282" t="str">
        <f ca="true">+IF(OFFSET('Hygiene Data'!$H$12,0,10*ROW('Hygiene Data'!H49))="","",OFFSET('Hygiene Data'!$H$12,0,10*ROW('Hygiene Data'!H49)))</f>
        <v/>
      </c>
      <c r="EC55" s="282" t="str">
        <f ca="true">+IF(OFFSET('Hygiene Data'!$H$13,0,10*ROW('Hygiene Data'!H49))="","",OFFSET('Hygiene Data'!$H$13,0,10*ROW('Hygiene Data'!H49)))</f>
        <v/>
      </c>
      <c r="ED55" s="282" t="str">
        <f ca="true">+IF(OFFSET('Hygiene Data'!$I$11,0,10*ROW('Hygiene Data'!I49))="","",OFFSET('Hygiene Data'!$I$11,0,10*ROW('Hygiene Data'!I49)))</f>
        <v/>
      </c>
      <c r="EE55" s="282" t="str">
        <f ca="true">+IF(OFFSET('Hygiene Data'!$I$12,0,10*ROW('Hygiene Data'!I49))="","",OFFSET('Hygiene Data'!$I$12,0,10*ROW('Hygiene Data'!I49)))</f>
        <v/>
      </c>
      <c r="EF55" s="282"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38" t="str">
        <f t="shared" ca="true" si="0"/>
        <v/>
      </c>
      <c r="D56" s="96"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6"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6"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6"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6"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6"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6"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6"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6"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6"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6"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6"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6"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6"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6"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6"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6"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6"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7"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7"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7"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7"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7"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7"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7"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7"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7"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7"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7"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7"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7"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7"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7"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7"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7"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7"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7"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7"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7"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7"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7"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7"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7"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7"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7"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7"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7"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7"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8"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8"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8"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8"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8"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8"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8"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8"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8"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8"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8"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8"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8"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8"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8"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8"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8"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8"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82"/>
      <c r="BS56" s="282" t="str">
        <f ca="true">+IF(OFFSET('Water Data'!$D$27,0,10*ROW('Water Data'!D50))="","",OFFSET('Water Data'!$D$27,0,10*ROW('Water Data'!D50)))</f>
        <v/>
      </c>
      <c r="BT56" s="282" t="str">
        <f ca="true">+IF(OFFSET('Water Data'!$D$28,0,10*ROW('Water Data'!D50))="","",OFFSET('Water Data'!$D$28,0,10*ROW('Water Data'!D50)))</f>
        <v/>
      </c>
      <c r="BU56" s="282" t="str">
        <f ca="true">+IF(OFFSET('Water Data'!$D$29,0,10*ROW('Water Data'!D50))="","",OFFSET('Water Data'!$D$29,0,10*ROW('Water Data'!D50)))</f>
        <v/>
      </c>
      <c r="BV56" s="282" t="str">
        <f ca="true">+IF(OFFSET('Water Data'!$E$27,0,10*ROW('Water Data'!E50))="","",OFFSET('Water Data'!$E$27,0,10*ROW('Water Data'!E50)))</f>
        <v/>
      </c>
      <c r="BW56" s="282" t="str">
        <f ca="true">+IF(OFFSET('Water Data'!$E$28,0,10*ROW('Water Data'!E50))="","",OFFSET('Water Data'!$E$28,0,10*ROW('Water Data'!E50)))</f>
        <v/>
      </c>
      <c r="BX56" s="282" t="str">
        <f ca="true">+IF(OFFSET('Water Data'!$E$29,0,10*ROW('Water Data'!E50))="","",OFFSET('Water Data'!$E$29,0,10*ROW('Water Data'!E50)))</f>
        <v/>
      </c>
      <c r="BY56" s="282" t="str">
        <f ca="true">+IF(OFFSET('Water Data'!$F$27,0,10*ROW('Water Data'!F50))="","",OFFSET('Water Data'!$F$27,0,10*ROW('Water Data'!F50)))</f>
        <v/>
      </c>
      <c r="BZ56" s="282" t="str">
        <f ca="true">+IF(OFFSET('Water Data'!$F$28,0,10*ROW('Water Data'!F50))="","",OFFSET('Water Data'!$F$28,0,10*ROW('Water Data'!F50)))</f>
        <v/>
      </c>
      <c r="CA56" s="282" t="str">
        <f ca="true">+IF(OFFSET('Water Data'!$F$29,0,10*ROW('Water Data'!F50))="","",OFFSET('Water Data'!$F$29,0,10*ROW('Water Data'!F50)))</f>
        <v/>
      </c>
      <c r="CB56" s="282" t="str">
        <f ca="true">+IF(OFFSET('Water Data'!$G$27,0,10*ROW('Water Data'!G50))="","",OFFSET('Water Data'!$G$27,0,10*ROW('Water Data'!G50)))</f>
        <v/>
      </c>
      <c r="CC56" s="282" t="str">
        <f ca="true">+IF(OFFSET('Water Data'!$G$28,0,10*ROW('Water Data'!G50))="","",OFFSET('Water Data'!$G$28,0,10*ROW('Water Data'!G50)))</f>
        <v/>
      </c>
      <c r="CD56" s="282" t="str">
        <f ca="true">+IF(OFFSET('Water Data'!$G$29,0,10*ROW('Water Data'!G50))="","",OFFSET('Water Data'!$G$29,0,10*ROW('Water Data'!G50)))</f>
        <v/>
      </c>
      <c r="CE56" s="282" t="str">
        <f ca="true">+IF(OFFSET('Water Data'!$H$27,0,10*ROW('Water Data'!H50))="","",OFFSET('Water Data'!$H$27,0,10*ROW('Water Data'!H50)))</f>
        <v/>
      </c>
      <c r="CF56" s="282" t="str">
        <f ca="true">+IF(OFFSET('Water Data'!$H$28,0,10*ROW('Water Data'!H50))="","",OFFSET('Water Data'!$H$28,0,10*ROW('Water Data'!H50)))</f>
        <v/>
      </c>
      <c r="CG56" s="282" t="str">
        <f ca="true">+IF(OFFSET('Water Data'!$H$29,0,10*ROW('Water Data'!H50))="","",OFFSET('Water Data'!$H$29,0,10*ROW('Water Data'!H50)))</f>
        <v/>
      </c>
      <c r="CH56" s="282" t="str">
        <f ca="true">+IF(OFFSET('Water Data'!$I$27,0,10*ROW('Water Data'!I50))="","",OFFSET('Water Data'!$I$27,0,10*ROW('Water Data'!I50)))</f>
        <v/>
      </c>
      <c r="CI56" s="282" t="str">
        <f ca="true">+IF(OFFSET('Water Data'!$I$28,0,10*ROW('Water Data'!I50))="","",OFFSET('Water Data'!$I$28,0,10*ROW('Water Data'!I50)))</f>
        <v/>
      </c>
      <c r="CJ56" s="282" t="str">
        <f ca="true">+IF(OFFSET('Water Data'!$I$29,0,10*ROW('Water Data'!I50))="","",OFFSET('Water Data'!$I$29,0,10*ROW('Water Data'!I50)))</f>
        <v/>
      </c>
      <c r="CK56" s="282" t="str">
        <f ca="true">+IF(OFFSET('Sanitation Data'!$D$28,0,10*ROW('Sanitation Data'!D50))="","",OFFSET('Sanitation Data'!$D$28,0,10*ROW('Sanitation Data'!D50)))</f>
        <v/>
      </c>
      <c r="CL56" s="282" t="str">
        <f ca="true">+IF(OFFSET('Sanitation Data'!$D$29,0,10*ROW('Sanitation Data'!D50))="","",OFFSET('Sanitation Data'!$D$29,0,10*ROW('Sanitation Data'!D50)))</f>
        <v/>
      </c>
      <c r="CM56" s="282" t="str">
        <f ca="true">+IF(OFFSET('Sanitation Data'!$D$30,0,10*ROW('Sanitation Data'!D50))="","",OFFSET('Sanitation Data'!$D$30,0,10*ROW('Sanitation Data'!D50)))</f>
        <v/>
      </c>
      <c r="CN56" s="282" t="str">
        <f ca="true">+IF(OFFSET('Sanitation Data'!$D$31,0,10*ROW('Sanitation Data'!D50))="","",OFFSET('Sanitation Data'!$D$31,0,10*ROW('Sanitation Data'!D50)))</f>
        <v/>
      </c>
      <c r="CO56" s="282" t="str">
        <f ca="true">+IF(OFFSET('Sanitation Data'!$D$32,0,10*ROW('Sanitation Data'!D50))="","",OFFSET('Sanitation Data'!$D$32,0,10*ROW('Sanitation Data'!D50)))</f>
        <v/>
      </c>
      <c r="CP56" s="282" t="str">
        <f ca="true">+IF(OFFSET('Sanitation Data'!$E$28,0,10*ROW('Sanitation Data'!E50))="","",OFFSET('Sanitation Data'!$E$28,0,10*ROW('Sanitation Data'!E50)))</f>
        <v/>
      </c>
      <c r="CQ56" s="282" t="str">
        <f ca="true">+IF(OFFSET('Sanitation Data'!$E$29,0,10*ROW('Sanitation Data'!E50))="","",OFFSET('Sanitation Data'!$E$29,0,10*ROW('Sanitation Data'!E50)))</f>
        <v/>
      </c>
      <c r="CR56" s="282" t="str">
        <f ca="true">+IF(OFFSET('Sanitation Data'!$E$30,0,10*ROW('Sanitation Data'!E50))="","",OFFSET('Sanitation Data'!$E$30,0,10*ROW('Sanitation Data'!E50)))</f>
        <v/>
      </c>
      <c r="CS56" s="282" t="str">
        <f ca="true">+IF(OFFSET('Sanitation Data'!$E$31,0,10*ROW('Sanitation Data'!E50))="","",OFFSET('Sanitation Data'!$E$31,0,10*ROW('Sanitation Data'!E50)))</f>
        <v/>
      </c>
      <c r="CT56" s="282" t="str">
        <f ca="true">+IF(OFFSET('Sanitation Data'!$E$32,0,10*ROW('Sanitation Data'!E50))="","",OFFSET('Sanitation Data'!$E$32,0,10*ROW('Sanitation Data'!E50)))</f>
        <v/>
      </c>
      <c r="CU56" s="282" t="str">
        <f ca="true">+IF(OFFSET('Sanitation Data'!$F$28,0,10*ROW('Sanitation Data'!F50))="","",OFFSET('Sanitation Data'!$F$28,0,10*ROW('Sanitation Data'!F50)))</f>
        <v/>
      </c>
      <c r="CV56" s="282" t="str">
        <f ca="true">+IF(OFFSET('Sanitation Data'!$F$29,0,10*ROW('Sanitation Data'!F50))="","",OFFSET('Sanitation Data'!$F$29,0,10*ROW('Sanitation Data'!F50)))</f>
        <v/>
      </c>
      <c r="CW56" s="282" t="str">
        <f ca="true">+IF(OFFSET('Sanitation Data'!$F$30,0,10*ROW('Sanitation Data'!F50))="","",OFFSET('Sanitation Data'!$F$30,0,10*ROW('Sanitation Data'!F50)))</f>
        <v/>
      </c>
      <c r="CX56" s="282" t="str">
        <f ca="true">+IF(OFFSET('Sanitation Data'!$F$31,0,10*ROW('Sanitation Data'!F50))="","",OFFSET('Sanitation Data'!$F$31,0,10*ROW('Sanitation Data'!F50)))</f>
        <v/>
      </c>
      <c r="CY56" s="282" t="str">
        <f ca="true">+IF(OFFSET('Sanitation Data'!$F$32,0,10*ROW('Sanitation Data'!F50))="","",OFFSET('Sanitation Data'!$F$32,0,10*ROW('Sanitation Data'!F50)))</f>
        <v/>
      </c>
      <c r="CZ56" s="282" t="str">
        <f ca="true">+IF(OFFSET('Sanitation Data'!$G$28,0,10*ROW('Sanitation Data'!G50))="","",OFFSET('Sanitation Data'!$G$28,0,10*ROW('Sanitation Data'!G50)))</f>
        <v/>
      </c>
      <c r="DA56" s="282" t="str">
        <f ca="true">+IF(OFFSET('Sanitation Data'!$G$29,0,10*ROW('Sanitation Data'!G50))="","",OFFSET('Sanitation Data'!$G$29,0,10*ROW('Sanitation Data'!G50)))</f>
        <v/>
      </c>
      <c r="DB56" s="282" t="str">
        <f ca="true">+IF(OFFSET('Sanitation Data'!$G$30,0,10*ROW('Sanitation Data'!G50))="","",OFFSET('Sanitation Data'!$G$30,0,10*ROW('Sanitation Data'!G50)))</f>
        <v/>
      </c>
      <c r="DC56" s="282" t="str">
        <f ca="true">+IF(OFFSET('Sanitation Data'!$G$31,0,10*ROW('Sanitation Data'!G50))="","",OFFSET('Sanitation Data'!$G$31,0,10*ROW('Sanitation Data'!G50)))</f>
        <v/>
      </c>
      <c r="DD56" s="282" t="str">
        <f ca="true">+IF(OFFSET('Sanitation Data'!$G$32,0,10*ROW('Sanitation Data'!G50))="","",OFFSET('Sanitation Data'!$G$32,0,10*ROW('Sanitation Data'!G50)))</f>
        <v/>
      </c>
      <c r="DE56" s="282" t="str">
        <f ca="true">+IF(OFFSET('Sanitation Data'!$H$28,0,10*ROW('Sanitation Data'!H50))="","",OFFSET('Sanitation Data'!$H$28,0,10*ROW('Sanitation Data'!H50)))</f>
        <v/>
      </c>
      <c r="DF56" s="282" t="str">
        <f ca="true">+IF(OFFSET('Sanitation Data'!$H$29,0,10*ROW('Sanitation Data'!H50))="","",OFFSET('Sanitation Data'!$H$29,0,10*ROW('Sanitation Data'!H50)))</f>
        <v/>
      </c>
      <c r="DG56" s="282" t="str">
        <f ca="true">+IF(OFFSET('Sanitation Data'!$H$30,0,10*ROW('Sanitation Data'!H50))="","",OFFSET('Sanitation Data'!$H$30,0,10*ROW('Sanitation Data'!H50)))</f>
        <v/>
      </c>
      <c r="DH56" s="282" t="str">
        <f ca="true">+IF(OFFSET('Sanitation Data'!$H$31,0,10*ROW('Sanitation Data'!H50))="","",OFFSET('Sanitation Data'!$H$31,0,10*ROW('Sanitation Data'!H50)))</f>
        <v/>
      </c>
      <c r="DI56" s="282" t="str">
        <f ca="true">+IF(OFFSET('Sanitation Data'!$H$32,0,10*ROW('Sanitation Data'!H50))="","",OFFSET('Sanitation Data'!$H$32,0,10*ROW('Sanitation Data'!H50)))</f>
        <v/>
      </c>
      <c r="DJ56" s="282" t="str">
        <f ca="true">+IF(OFFSET('Sanitation Data'!$I$28,0,10*ROW('Sanitation Data'!I50))="","",OFFSET('Sanitation Data'!$I$28,0,10*ROW('Sanitation Data'!I50)))</f>
        <v/>
      </c>
      <c r="DK56" s="282" t="str">
        <f ca="true">+IF(OFFSET('Sanitation Data'!$I$29,0,10*ROW('Sanitation Data'!I50))="","",OFFSET('Sanitation Data'!$I$29,0,10*ROW('Sanitation Data'!I50)))</f>
        <v/>
      </c>
      <c r="DL56" s="282" t="str">
        <f ca="true">+IF(OFFSET('Sanitation Data'!$I$30,0,10*ROW('Sanitation Data'!I50))="","",OFFSET('Sanitation Data'!$I$30,0,10*ROW('Sanitation Data'!I50)))</f>
        <v/>
      </c>
      <c r="DM56" s="282" t="str">
        <f ca="true">+IF(OFFSET('Sanitation Data'!$I$31,0,10*ROW('Sanitation Data'!I50))="","",OFFSET('Sanitation Data'!$I$31,0,10*ROW('Sanitation Data'!I50)))</f>
        <v/>
      </c>
      <c r="DN56" s="282" t="str">
        <f ca="true">+IF(OFFSET('Sanitation Data'!$I$32,0,10*ROW('Sanitation Data'!I50))="","",OFFSET('Sanitation Data'!$I$32,0,10*ROW('Sanitation Data'!I50)))</f>
        <v/>
      </c>
      <c r="DO56" s="282" t="str">
        <f ca="true">+IF(OFFSET('Hygiene Data'!$D$11,0,10*ROW('Hygiene Data'!D50))="","",OFFSET('Hygiene Data'!$D$11,0,10*ROW('Hygiene Data'!D50)))</f>
        <v/>
      </c>
      <c r="DP56" s="282" t="str">
        <f ca="true">+IF(OFFSET('Hygiene Data'!$D$12,0,10*ROW('Hygiene Data'!D50))="","",OFFSET('Hygiene Data'!$D$12,0,10*ROW('Hygiene Data'!D50)))</f>
        <v/>
      </c>
      <c r="DQ56" s="282" t="str">
        <f ca="true">+IF(OFFSET('Hygiene Data'!$D$13,0,10*ROW('Hygiene Data'!D50))="","",OFFSET('Hygiene Data'!$D$13,0,10*ROW('Hygiene Data'!D50)))</f>
        <v/>
      </c>
      <c r="DR56" s="282" t="str">
        <f ca="true">+IF(OFFSET('Hygiene Data'!$E$11,0,10*ROW('Hygiene Data'!E50))="","",OFFSET('Hygiene Data'!$E$11,0,10*ROW('Hygiene Data'!E50)))</f>
        <v/>
      </c>
      <c r="DS56" s="282" t="str">
        <f ca="true">+IF(OFFSET('Hygiene Data'!$E$12,0,10*ROW('Hygiene Data'!E50))="","",OFFSET('Hygiene Data'!$E$12,0,10*ROW('Hygiene Data'!E50)))</f>
        <v/>
      </c>
      <c r="DT56" s="282" t="str">
        <f ca="true">+IF(OFFSET('Hygiene Data'!$E$13,0,10*ROW('Hygiene Data'!E50))="","",OFFSET('Hygiene Data'!$E$13,0,10*ROW('Hygiene Data'!E50)))</f>
        <v/>
      </c>
      <c r="DU56" s="282" t="str">
        <f ca="true">+IF(OFFSET('Hygiene Data'!$F$11,0,10*ROW('Hygiene Data'!F50))="","",OFFSET('Hygiene Data'!$F$11,0,10*ROW('Hygiene Data'!F50)))</f>
        <v/>
      </c>
      <c r="DV56" s="282" t="str">
        <f ca="true">+IF(OFFSET('Hygiene Data'!$F$12,0,10*ROW('Hygiene Data'!F50))="","",OFFSET('Hygiene Data'!$F$12,0,10*ROW('Hygiene Data'!F50)))</f>
        <v/>
      </c>
      <c r="DW56" s="282" t="str">
        <f ca="true">+IF(OFFSET('Hygiene Data'!$F$13,0,10*ROW('Hygiene Data'!F50))="","",OFFSET('Hygiene Data'!$F$13,0,10*ROW('Hygiene Data'!F50)))</f>
        <v/>
      </c>
      <c r="DX56" s="282" t="str">
        <f ca="true">+IF(OFFSET('Hygiene Data'!$G$11,0,10*ROW('Hygiene Data'!G50))="","",OFFSET('Hygiene Data'!$G$11,0,10*ROW('Hygiene Data'!G50)))</f>
        <v/>
      </c>
      <c r="DY56" s="282" t="str">
        <f ca="true">+IF(OFFSET('Hygiene Data'!$G$12,0,10*ROW('Hygiene Data'!G50))="","",OFFSET('Hygiene Data'!$G$12,0,10*ROW('Hygiene Data'!G50)))</f>
        <v/>
      </c>
      <c r="DZ56" s="282" t="str">
        <f ca="true">+IF(OFFSET('Hygiene Data'!$G$13,0,10*ROW('Hygiene Data'!G50))="","",OFFSET('Hygiene Data'!$G$13,0,10*ROW('Hygiene Data'!G50)))</f>
        <v/>
      </c>
      <c r="EA56" s="282" t="str">
        <f ca="true">+IF(OFFSET('Hygiene Data'!$H$11,0,10*ROW('Hygiene Data'!H50))="","",OFFSET('Hygiene Data'!$H$11,0,10*ROW('Hygiene Data'!H50)))</f>
        <v/>
      </c>
      <c r="EB56" s="282" t="str">
        <f ca="true">+IF(OFFSET('Hygiene Data'!$H$12,0,10*ROW('Hygiene Data'!H50))="","",OFFSET('Hygiene Data'!$H$12,0,10*ROW('Hygiene Data'!H50)))</f>
        <v/>
      </c>
      <c r="EC56" s="282" t="str">
        <f ca="true">+IF(OFFSET('Hygiene Data'!$H$13,0,10*ROW('Hygiene Data'!H50))="","",OFFSET('Hygiene Data'!$H$13,0,10*ROW('Hygiene Data'!H50)))</f>
        <v/>
      </c>
      <c r="ED56" s="282" t="str">
        <f ca="true">+IF(OFFSET('Hygiene Data'!$I$11,0,10*ROW('Hygiene Data'!I50))="","",OFFSET('Hygiene Data'!$I$11,0,10*ROW('Hygiene Data'!I50)))</f>
        <v/>
      </c>
      <c r="EE56" s="282" t="str">
        <f ca="true">+IF(OFFSET('Hygiene Data'!$I$12,0,10*ROW('Hygiene Data'!I50))="","",OFFSET('Hygiene Data'!$I$12,0,10*ROW('Hygiene Data'!I50)))</f>
        <v/>
      </c>
      <c r="EF56" s="282"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38" t="str">
        <f t="shared" ca="true" si="0"/>
        <v/>
      </c>
      <c r="D57" s="96"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6"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6"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6"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6"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6"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6"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6"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6"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6"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6"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6"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6"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6"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6"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6"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6"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6"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7"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7"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7"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7"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7"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7"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7"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7"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7"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7"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7"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7"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7"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7"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7"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7"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7"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7"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7"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7"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7"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7"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7"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7"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7"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7"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7"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7"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7"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7"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8"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8"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8"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8"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8"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8"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8"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8"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8"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8"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8"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8"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8"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8"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8"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8"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8"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8"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82"/>
      <c r="BS57" s="282" t="str">
        <f ca="true">+IF(OFFSET('Water Data'!$D$27,0,10*ROW('Water Data'!D51))="","",OFFSET('Water Data'!$D$27,0,10*ROW('Water Data'!D51)))</f>
        <v/>
      </c>
      <c r="BT57" s="282" t="str">
        <f ca="true">+IF(OFFSET('Water Data'!$D$28,0,10*ROW('Water Data'!D51))="","",OFFSET('Water Data'!$D$28,0,10*ROW('Water Data'!D51)))</f>
        <v/>
      </c>
      <c r="BU57" s="282" t="str">
        <f ca="true">+IF(OFFSET('Water Data'!$D$29,0,10*ROW('Water Data'!D51))="","",OFFSET('Water Data'!$D$29,0,10*ROW('Water Data'!D51)))</f>
        <v/>
      </c>
      <c r="BV57" s="282" t="str">
        <f ca="true">+IF(OFFSET('Water Data'!$E$27,0,10*ROW('Water Data'!E51))="","",OFFSET('Water Data'!$E$27,0,10*ROW('Water Data'!E51)))</f>
        <v/>
      </c>
      <c r="BW57" s="282" t="str">
        <f ca="true">+IF(OFFSET('Water Data'!$E$28,0,10*ROW('Water Data'!E51))="","",OFFSET('Water Data'!$E$28,0,10*ROW('Water Data'!E51)))</f>
        <v/>
      </c>
      <c r="BX57" s="282" t="str">
        <f ca="true">+IF(OFFSET('Water Data'!$E$29,0,10*ROW('Water Data'!E51))="","",OFFSET('Water Data'!$E$29,0,10*ROW('Water Data'!E51)))</f>
        <v/>
      </c>
      <c r="BY57" s="282" t="str">
        <f ca="true">+IF(OFFSET('Water Data'!$F$27,0,10*ROW('Water Data'!F51))="","",OFFSET('Water Data'!$F$27,0,10*ROW('Water Data'!F51)))</f>
        <v/>
      </c>
      <c r="BZ57" s="282" t="str">
        <f ca="true">+IF(OFFSET('Water Data'!$F$28,0,10*ROW('Water Data'!F51))="","",OFFSET('Water Data'!$F$28,0,10*ROW('Water Data'!F51)))</f>
        <v/>
      </c>
      <c r="CA57" s="282" t="str">
        <f ca="true">+IF(OFFSET('Water Data'!$F$29,0,10*ROW('Water Data'!F51))="","",OFFSET('Water Data'!$F$29,0,10*ROW('Water Data'!F51)))</f>
        <v/>
      </c>
      <c r="CB57" s="282" t="str">
        <f ca="true">+IF(OFFSET('Water Data'!$G$27,0,10*ROW('Water Data'!G51))="","",OFFSET('Water Data'!$G$27,0,10*ROW('Water Data'!G51)))</f>
        <v/>
      </c>
      <c r="CC57" s="282" t="str">
        <f ca="true">+IF(OFFSET('Water Data'!$G$28,0,10*ROW('Water Data'!G51))="","",OFFSET('Water Data'!$G$28,0,10*ROW('Water Data'!G51)))</f>
        <v/>
      </c>
      <c r="CD57" s="282" t="str">
        <f ca="true">+IF(OFFSET('Water Data'!$G$29,0,10*ROW('Water Data'!G51))="","",OFFSET('Water Data'!$G$29,0,10*ROW('Water Data'!G51)))</f>
        <v/>
      </c>
      <c r="CE57" s="282" t="str">
        <f ca="true">+IF(OFFSET('Water Data'!$H$27,0,10*ROW('Water Data'!H51))="","",OFFSET('Water Data'!$H$27,0,10*ROW('Water Data'!H51)))</f>
        <v/>
      </c>
      <c r="CF57" s="282" t="str">
        <f ca="true">+IF(OFFSET('Water Data'!$H$28,0,10*ROW('Water Data'!H51))="","",OFFSET('Water Data'!$H$28,0,10*ROW('Water Data'!H51)))</f>
        <v/>
      </c>
      <c r="CG57" s="282" t="str">
        <f ca="true">+IF(OFFSET('Water Data'!$H$29,0,10*ROW('Water Data'!H51))="","",OFFSET('Water Data'!$H$29,0,10*ROW('Water Data'!H51)))</f>
        <v/>
      </c>
      <c r="CH57" s="282" t="str">
        <f ca="true">+IF(OFFSET('Water Data'!$I$27,0,10*ROW('Water Data'!I51))="","",OFFSET('Water Data'!$I$27,0,10*ROW('Water Data'!I51)))</f>
        <v/>
      </c>
      <c r="CI57" s="282" t="str">
        <f ca="true">+IF(OFFSET('Water Data'!$I$28,0,10*ROW('Water Data'!I51))="","",OFFSET('Water Data'!$I$28,0,10*ROW('Water Data'!I51)))</f>
        <v/>
      </c>
      <c r="CJ57" s="282" t="str">
        <f ca="true">+IF(OFFSET('Water Data'!$I$29,0,10*ROW('Water Data'!I51))="","",OFFSET('Water Data'!$I$29,0,10*ROW('Water Data'!I51)))</f>
        <v/>
      </c>
      <c r="CK57" s="282" t="str">
        <f ca="true">+IF(OFFSET('Sanitation Data'!$D$28,0,10*ROW('Sanitation Data'!D51))="","",OFFSET('Sanitation Data'!$D$28,0,10*ROW('Sanitation Data'!D51)))</f>
        <v/>
      </c>
      <c r="CL57" s="282" t="str">
        <f ca="true">+IF(OFFSET('Sanitation Data'!$D$29,0,10*ROW('Sanitation Data'!D51))="","",OFFSET('Sanitation Data'!$D$29,0,10*ROW('Sanitation Data'!D51)))</f>
        <v/>
      </c>
      <c r="CM57" s="282" t="str">
        <f ca="true">+IF(OFFSET('Sanitation Data'!$D$30,0,10*ROW('Sanitation Data'!D51))="","",OFFSET('Sanitation Data'!$D$30,0,10*ROW('Sanitation Data'!D51)))</f>
        <v/>
      </c>
      <c r="CN57" s="282" t="str">
        <f ca="true">+IF(OFFSET('Sanitation Data'!$D$31,0,10*ROW('Sanitation Data'!D51))="","",OFFSET('Sanitation Data'!$D$31,0,10*ROW('Sanitation Data'!D51)))</f>
        <v/>
      </c>
      <c r="CO57" s="282" t="str">
        <f ca="true">+IF(OFFSET('Sanitation Data'!$D$32,0,10*ROW('Sanitation Data'!D51))="","",OFFSET('Sanitation Data'!$D$32,0,10*ROW('Sanitation Data'!D51)))</f>
        <v/>
      </c>
      <c r="CP57" s="282" t="str">
        <f ca="true">+IF(OFFSET('Sanitation Data'!$E$28,0,10*ROW('Sanitation Data'!E51))="","",OFFSET('Sanitation Data'!$E$28,0,10*ROW('Sanitation Data'!E51)))</f>
        <v/>
      </c>
      <c r="CQ57" s="282" t="str">
        <f ca="true">+IF(OFFSET('Sanitation Data'!$E$29,0,10*ROW('Sanitation Data'!E51))="","",OFFSET('Sanitation Data'!$E$29,0,10*ROW('Sanitation Data'!E51)))</f>
        <v/>
      </c>
      <c r="CR57" s="282" t="str">
        <f ca="true">+IF(OFFSET('Sanitation Data'!$E$30,0,10*ROW('Sanitation Data'!E51))="","",OFFSET('Sanitation Data'!$E$30,0,10*ROW('Sanitation Data'!E51)))</f>
        <v/>
      </c>
      <c r="CS57" s="282" t="str">
        <f ca="true">+IF(OFFSET('Sanitation Data'!$E$31,0,10*ROW('Sanitation Data'!E51))="","",OFFSET('Sanitation Data'!$E$31,0,10*ROW('Sanitation Data'!E51)))</f>
        <v/>
      </c>
      <c r="CT57" s="282" t="str">
        <f ca="true">+IF(OFFSET('Sanitation Data'!$E$32,0,10*ROW('Sanitation Data'!E51))="","",OFFSET('Sanitation Data'!$E$32,0,10*ROW('Sanitation Data'!E51)))</f>
        <v/>
      </c>
      <c r="CU57" s="282" t="str">
        <f ca="true">+IF(OFFSET('Sanitation Data'!$F$28,0,10*ROW('Sanitation Data'!F51))="","",OFFSET('Sanitation Data'!$F$28,0,10*ROW('Sanitation Data'!F51)))</f>
        <v/>
      </c>
      <c r="CV57" s="282" t="str">
        <f ca="true">+IF(OFFSET('Sanitation Data'!$F$29,0,10*ROW('Sanitation Data'!F51))="","",OFFSET('Sanitation Data'!$F$29,0,10*ROW('Sanitation Data'!F51)))</f>
        <v/>
      </c>
      <c r="CW57" s="282" t="str">
        <f ca="true">+IF(OFFSET('Sanitation Data'!$F$30,0,10*ROW('Sanitation Data'!F51))="","",OFFSET('Sanitation Data'!$F$30,0,10*ROW('Sanitation Data'!F51)))</f>
        <v/>
      </c>
      <c r="CX57" s="282" t="str">
        <f ca="true">+IF(OFFSET('Sanitation Data'!$F$31,0,10*ROW('Sanitation Data'!F51))="","",OFFSET('Sanitation Data'!$F$31,0,10*ROW('Sanitation Data'!F51)))</f>
        <v/>
      </c>
      <c r="CY57" s="282" t="str">
        <f ca="true">+IF(OFFSET('Sanitation Data'!$F$32,0,10*ROW('Sanitation Data'!F51))="","",OFFSET('Sanitation Data'!$F$32,0,10*ROW('Sanitation Data'!F51)))</f>
        <v/>
      </c>
      <c r="CZ57" s="282" t="str">
        <f ca="true">+IF(OFFSET('Sanitation Data'!$G$28,0,10*ROW('Sanitation Data'!G51))="","",OFFSET('Sanitation Data'!$G$28,0,10*ROW('Sanitation Data'!G51)))</f>
        <v/>
      </c>
      <c r="DA57" s="282" t="str">
        <f ca="true">+IF(OFFSET('Sanitation Data'!$G$29,0,10*ROW('Sanitation Data'!G51))="","",OFFSET('Sanitation Data'!$G$29,0,10*ROW('Sanitation Data'!G51)))</f>
        <v/>
      </c>
      <c r="DB57" s="282" t="str">
        <f ca="true">+IF(OFFSET('Sanitation Data'!$G$30,0,10*ROW('Sanitation Data'!G51))="","",OFFSET('Sanitation Data'!$G$30,0,10*ROW('Sanitation Data'!G51)))</f>
        <v/>
      </c>
      <c r="DC57" s="282" t="str">
        <f ca="true">+IF(OFFSET('Sanitation Data'!$G$31,0,10*ROW('Sanitation Data'!G51))="","",OFFSET('Sanitation Data'!$G$31,0,10*ROW('Sanitation Data'!G51)))</f>
        <v/>
      </c>
      <c r="DD57" s="282" t="str">
        <f ca="true">+IF(OFFSET('Sanitation Data'!$G$32,0,10*ROW('Sanitation Data'!G51))="","",OFFSET('Sanitation Data'!$G$32,0,10*ROW('Sanitation Data'!G51)))</f>
        <v/>
      </c>
      <c r="DE57" s="282" t="str">
        <f ca="true">+IF(OFFSET('Sanitation Data'!$H$28,0,10*ROW('Sanitation Data'!H51))="","",OFFSET('Sanitation Data'!$H$28,0,10*ROW('Sanitation Data'!H51)))</f>
        <v/>
      </c>
      <c r="DF57" s="282" t="str">
        <f ca="true">+IF(OFFSET('Sanitation Data'!$H$29,0,10*ROW('Sanitation Data'!H51))="","",OFFSET('Sanitation Data'!$H$29,0,10*ROW('Sanitation Data'!H51)))</f>
        <v/>
      </c>
      <c r="DG57" s="282" t="str">
        <f ca="true">+IF(OFFSET('Sanitation Data'!$H$30,0,10*ROW('Sanitation Data'!H51))="","",OFFSET('Sanitation Data'!$H$30,0,10*ROW('Sanitation Data'!H51)))</f>
        <v/>
      </c>
      <c r="DH57" s="282" t="str">
        <f ca="true">+IF(OFFSET('Sanitation Data'!$H$31,0,10*ROW('Sanitation Data'!H51))="","",OFFSET('Sanitation Data'!$H$31,0,10*ROW('Sanitation Data'!H51)))</f>
        <v/>
      </c>
      <c r="DI57" s="282" t="str">
        <f ca="true">+IF(OFFSET('Sanitation Data'!$H$32,0,10*ROW('Sanitation Data'!H51))="","",OFFSET('Sanitation Data'!$H$32,0,10*ROW('Sanitation Data'!H51)))</f>
        <v/>
      </c>
      <c r="DJ57" s="282" t="str">
        <f ca="true">+IF(OFFSET('Sanitation Data'!$I$28,0,10*ROW('Sanitation Data'!I51))="","",OFFSET('Sanitation Data'!$I$28,0,10*ROW('Sanitation Data'!I51)))</f>
        <v/>
      </c>
      <c r="DK57" s="282" t="str">
        <f ca="true">+IF(OFFSET('Sanitation Data'!$I$29,0,10*ROW('Sanitation Data'!I51))="","",OFFSET('Sanitation Data'!$I$29,0,10*ROW('Sanitation Data'!I51)))</f>
        <v/>
      </c>
      <c r="DL57" s="282" t="str">
        <f ca="true">+IF(OFFSET('Sanitation Data'!$I$30,0,10*ROW('Sanitation Data'!I51))="","",OFFSET('Sanitation Data'!$I$30,0,10*ROW('Sanitation Data'!I51)))</f>
        <v/>
      </c>
      <c r="DM57" s="282" t="str">
        <f ca="true">+IF(OFFSET('Sanitation Data'!$I$31,0,10*ROW('Sanitation Data'!I51))="","",OFFSET('Sanitation Data'!$I$31,0,10*ROW('Sanitation Data'!I51)))</f>
        <v/>
      </c>
      <c r="DN57" s="282" t="str">
        <f ca="true">+IF(OFFSET('Sanitation Data'!$I$32,0,10*ROW('Sanitation Data'!I51))="","",OFFSET('Sanitation Data'!$I$32,0,10*ROW('Sanitation Data'!I51)))</f>
        <v/>
      </c>
      <c r="DO57" s="282" t="str">
        <f ca="true">+IF(OFFSET('Hygiene Data'!$D$11,0,10*ROW('Hygiene Data'!D51))="","",OFFSET('Hygiene Data'!$D$11,0,10*ROW('Hygiene Data'!D51)))</f>
        <v/>
      </c>
      <c r="DP57" s="282" t="str">
        <f ca="true">+IF(OFFSET('Hygiene Data'!$D$12,0,10*ROW('Hygiene Data'!D51))="","",OFFSET('Hygiene Data'!$D$12,0,10*ROW('Hygiene Data'!D51)))</f>
        <v/>
      </c>
      <c r="DQ57" s="282" t="str">
        <f ca="true">+IF(OFFSET('Hygiene Data'!$D$13,0,10*ROW('Hygiene Data'!D51))="","",OFFSET('Hygiene Data'!$D$13,0,10*ROW('Hygiene Data'!D51)))</f>
        <v/>
      </c>
      <c r="DR57" s="282" t="str">
        <f ca="true">+IF(OFFSET('Hygiene Data'!$E$11,0,10*ROW('Hygiene Data'!E51))="","",OFFSET('Hygiene Data'!$E$11,0,10*ROW('Hygiene Data'!E51)))</f>
        <v/>
      </c>
      <c r="DS57" s="282" t="str">
        <f ca="true">+IF(OFFSET('Hygiene Data'!$E$12,0,10*ROW('Hygiene Data'!E51))="","",OFFSET('Hygiene Data'!$E$12,0,10*ROW('Hygiene Data'!E51)))</f>
        <v/>
      </c>
      <c r="DT57" s="282" t="str">
        <f ca="true">+IF(OFFSET('Hygiene Data'!$E$13,0,10*ROW('Hygiene Data'!E51))="","",OFFSET('Hygiene Data'!$E$13,0,10*ROW('Hygiene Data'!E51)))</f>
        <v/>
      </c>
      <c r="DU57" s="282" t="str">
        <f ca="true">+IF(OFFSET('Hygiene Data'!$F$11,0,10*ROW('Hygiene Data'!F51))="","",OFFSET('Hygiene Data'!$F$11,0,10*ROW('Hygiene Data'!F51)))</f>
        <v/>
      </c>
      <c r="DV57" s="282" t="str">
        <f ca="true">+IF(OFFSET('Hygiene Data'!$F$12,0,10*ROW('Hygiene Data'!F51))="","",OFFSET('Hygiene Data'!$F$12,0,10*ROW('Hygiene Data'!F51)))</f>
        <v/>
      </c>
      <c r="DW57" s="282" t="str">
        <f ca="true">+IF(OFFSET('Hygiene Data'!$F$13,0,10*ROW('Hygiene Data'!F51))="","",OFFSET('Hygiene Data'!$F$13,0,10*ROW('Hygiene Data'!F51)))</f>
        <v/>
      </c>
      <c r="DX57" s="282" t="str">
        <f ca="true">+IF(OFFSET('Hygiene Data'!$G$11,0,10*ROW('Hygiene Data'!G51))="","",OFFSET('Hygiene Data'!$G$11,0,10*ROW('Hygiene Data'!G51)))</f>
        <v/>
      </c>
      <c r="DY57" s="282" t="str">
        <f ca="true">+IF(OFFSET('Hygiene Data'!$G$12,0,10*ROW('Hygiene Data'!G51))="","",OFFSET('Hygiene Data'!$G$12,0,10*ROW('Hygiene Data'!G51)))</f>
        <v/>
      </c>
      <c r="DZ57" s="282" t="str">
        <f ca="true">+IF(OFFSET('Hygiene Data'!$G$13,0,10*ROW('Hygiene Data'!G51))="","",OFFSET('Hygiene Data'!$G$13,0,10*ROW('Hygiene Data'!G51)))</f>
        <v/>
      </c>
      <c r="EA57" s="282" t="str">
        <f ca="true">+IF(OFFSET('Hygiene Data'!$H$11,0,10*ROW('Hygiene Data'!H51))="","",OFFSET('Hygiene Data'!$H$11,0,10*ROW('Hygiene Data'!H51)))</f>
        <v/>
      </c>
      <c r="EB57" s="282" t="str">
        <f ca="true">+IF(OFFSET('Hygiene Data'!$H$12,0,10*ROW('Hygiene Data'!H51))="","",OFFSET('Hygiene Data'!$H$12,0,10*ROW('Hygiene Data'!H51)))</f>
        <v/>
      </c>
      <c r="EC57" s="282" t="str">
        <f ca="true">+IF(OFFSET('Hygiene Data'!$H$13,0,10*ROW('Hygiene Data'!H51))="","",OFFSET('Hygiene Data'!$H$13,0,10*ROW('Hygiene Data'!H51)))</f>
        <v/>
      </c>
      <c r="ED57" s="282" t="str">
        <f ca="true">+IF(OFFSET('Hygiene Data'!$I$11,0,10*ROW('Hygiene Data'!I51))="","",OFFSET('Hygiene Data'!$I$11,0,10*ROW('Hygiene Data'!I51)))</f>
        <v/>
      </c>
      <c r="EE57" s="282" t="str">
        <f ca="true">+IF(OFFSET('Hygiene Data'!$I$12,0,10*ROW('Hygiene Data'!I51))="","",OFFSET('Hygiene Data'!$I$12,0,10*ROW('Hygiene Data'!I51)))</f>
        <v/>
      </c>
      <c r="EF57" s="282"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38" t="str">
        <f t="shared" ca="true" si="0"/>
        <v/>
      </c>
      <c r="D58" s="96"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6"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6"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6"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6"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6"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6"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6"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6"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6"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6"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6"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6"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6"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6"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6"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6"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6"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7"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7"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7"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7"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7"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7"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7"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7"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7"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7"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7"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7"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7"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7"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7"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7"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7"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7"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7"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7"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7"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7"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7"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7"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7"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7"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7"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7"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7"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7"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8"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8"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8"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8"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8"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8"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8"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8"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8"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8"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8"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8"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8"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8"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8"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8"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8"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8"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82"/>
      <c r="BS58" s="282" t="str">
        <f ca="true">+IF(OFFSET('Water Data'!$D$27,0,10*ROW('Water Data'!D52))="","",OFFSET('Water Data'!$D$27,0,10*ROW('Water Data'!D52)))</f>
        <v/>
      </c>
      <c r="BT58" s="282" t="str">
        <f ca="true">+IF(OFFSET('Water Data'!$D$28,0,10*ROW('Water Data'!D52))="","",OFFSET('Water Data'!$D$28,0,10*ROW('Water Data'!D52)))</f>
        <v/>
      </c>
      <c r="BU58" s="282" t="str">
        <f ca="true">+IF(OFFSET('Water Data'!$D$29,0,10*ROW('Water Data'!D52))="","",OFFSET('Water Data'!$D$29,0,10*ROW('Water Data'!D52)))</f>
        <v/>
      </c>
      <c r="BV58" s="282" t="str">
        <f ca="true">+IF(OFFSET('Water Data'!$E$27,0,10*ROW('Water Data'!E52))="","",OFFSET('Water Data'!$E$27,0,10*ROW('Water Data'!E52)))</f>
        <v/>
      </c>
      <c r="BW58" s="282" t="str">
        <f ca="true">+IF(OFFSET('Water Data'!$E$28,0,10*ROW('Water Data'!E52))="","",OFFSET('Water Data'!$E$28,0,10*ROW('Water Data'!E52)))</f>
        <v/>
      </c>
      <c r="BX58" s="282" t="str">
        <f ca="true">+IF(OFFSET('Water Data'!$E$29,0,10*ROW('Water Data'!E52))="","",OFFSET('Water Data'!$E$29,0,10*ROW('Water Data'!E52)))</f>
        <v/>
      </c>
      <c r="BY58" s="282" t="str">
        <f ca="true">+IF(OFFSET('Water Data'!$F$27,0,10*ROW('Water Data'!F52))="","",OFFSET('Water Data'!$F$27,0,10*ROW('Water Data'!F52)))</f>
        <v/>
      </c>
      <c r="BZ58" s="282" t="str">
        <f ca="true">+IF(OFFSET('Water Data'!$F$28,0,10*ROW('Water Data'!F52))="","",OFFSET('Water Data'!$F$28,0,10*ROW('Water Data'!F52)))</f>
        <v/>
      </c>
      <c r="CA58" s="282" t="str">
        <f ca="true">+IF(OFFSET('Water Data'!$F$29,0,10*ROW('Water Data'!F52))="","",OFFSET('Water Data'!$F$29,0,10*ROW('Water Data'!F52)))</f>
        <v/>
      </c>
      <c r="CB58" s="282" t="str">
        <f ca="true">+IF(OFFSET('Water Data'!$G$27,0,10*ROW('Water Data'!G52))="","",OFFSET('Water Data'!$G$27,0,10*ROW('Water Data'!G52)))</f>
        <v/>
      </c>
      <c r="CC58" s="282" t="str">
        <f ca="true">+IF(OFFSET('Water Data'!$G$28,0,10*ROW('Water Data'!G52))="","",OFFSET('Water Data'!$G$28,0,10*ROW('Water Data'!G52)))</f>
        <v/>
      </c>
      <c r="CD58" s="282" t="str">
        <f ca="true">+IF(OFFSET('Water Data'!$G$29,0,10*ROW('Water Data'!G52))="","",OFFSET('Water Data'!$G$29,0,10*ROW('Water Data'!G52)))</f>
        <v/>
      </c>
      <c r="CE58" s="282" t="str">
        <f ca="true">+IF(OFFSET('Water Data'!$H$27,0,10*ROW('Water Data'!H52))="","",OFFSET('Water Data'!$H$27,0,10*ROW('Water Data'!H52)))</f>
        <v/>
      </c>
      <c r="CF58" s="282" t="str">
        <f ca="true">+IF(OFFSET('Water Data'!$H$28,0,10*ROW('Water Data'!H52))="","",OFFSET('Water Data'!$H$28,0,10*ROW('Water Data'!H52)))</f>
        <v/>
      </c>
      <c r="CG58" s="282" t="str">
        <f ca="true">+IF(OFFSET('Water Data'!$H$29,0,10*ROW('Water Data'!H52))="","",OFFSET('Water Data'!$H$29,0,10*ROW('Water Data'!H52)))</f>
        <v/>
      </c>
      <c r="CH58" s="282" t="str">
        <f ca="true">+IF(OFFSET('Water Data'!$I$27,0,10*ROW('Water Data'!I52))="","",OFFSET('Water Data'!$I$27,0,10*ROW('Water Data'!I52)))</f>
        <v/>
      </c>
      <c r="CI58" s="282" t="str">
        <f ca="true">+IF(OFFSET('Water Data'!$I$28,0,10*ROW('Water Data'!I52))="","",OFFSET('Water Data'!$I$28,0,10*ROW('Water Data'!I52)))</f>
        <v/>
      </c>
      <c r="CJ58" s="282" t="str">
        <f ca="true">+IF(OFFSET('Water Data'!$I$29,0,10*ROW('Water Data'!I52))="","",OFFSET('Water Data'!$I$29,0,10*ROW('Water Data'!I52)))</f>
        <v/>
      </c>
      <c r="CK58" s="282" t="str">
        <f ca="true">+IF(OFFSET('Sanitation Data'!$D$28,0,10*ROW('Sanitation Data'!D52))="","",OFFSET('Sanitation Data'!$D$28,0,10*ROW('Sanitation Data'!D52)))</f>
        <v/>
      </c>
      <c r="CL58" s="282" t="str">
        <f ca="true">+IF(OFFSET('Sanitation Data'!$D$29,0,10*ROW('Sanitation Data'!D52))="","",OFFSET('Sanitation Data'!$D$29,0,10*ROW('Sanitation Data'!D52)))</f>
        <v/>
      </c>
      <c r="CM58" s="282" t="str">
        <f ca="true">+IF(OFFSET('Sanitation Data'!$D$30,0,10*ROW('Sanitation Data'!D52))="","",OFFSET('Sanitation Data'!$D$30,0,10*ROW('Sanitation Data'!D52)))</f>
        <v/>
      </c>
      <c r="CN58" s="282" t="str">
        <f ca="true">+IF(OFFSET('Sanitation Data'!$D$31,0,10*ROW('Sanitation Data'!D52))="","",OFFSET('Sanitation Data'!$D$31,0,10*ROW('Sanitation Data'!D52)))</f>
        <v/>
      </c>
      <c r="CO58" s="282" t="str">
        <f ca="true">+IF(OFFSET('Sanitation Data'!$D$32,0,10*ROW('Sanitation Data'!D52))="","",OFFSET('Sanitation Data'!$D$32,0,10*ROW('Sanitation Data'!D52)))</f>
        <v/>
      </c>
      <c r="CP58" s="282" t="str">
        <f ca="true">+IF(OFFSET('Sanitation Data'!$E$28,0,10*ROW('Sanitation Data'!E52))="","",OFFSET('Sanitation Data'!$E$28,0,10*ROW('Sanitation Data'!E52)))</f>
        <v/>
      </c>
      <c r="CQ58" s="282" t="str">
        <f ca="true">+IF(OFFSET('Sanitation Data'!$E$29,0,10*ROW('Sanitation Data'!E52))="","",OFFSET('Sanitation Data'!$E$29,0,10*ROW('Sanitation Data'!E52)))</f>
        <v/>
      </c>
      <c r="CR58" s="282" t="str">
        <f ca="true">+IF(OFFSET('Sanitation Data'!$E$30,0,10*ROW('Sanitation Data'!E52))="","",OFFSET('Sanitation Data'!$E$30,0,10*ROW('Sanitation Data'!E52)))</f>
        <v/>
      </c>
      <c r="CS58" s="282" t="str">
        <f ca="true">+IF(OFFSET('Sanitation Data'!$E$31,0,10*ROW('Sanitation Data'!E52))="","",OFFSET('Sanitation Data'!$E$31,0,10*ROW('Sanitation Data'!E52)))</f>
        <v/>
      </c>
      <c r="CT58" s="282" t="str">
        <f ca="true">+IF(OFFSET('Sanitation Data'!$E$32,0,10*ROW('Sanitation Data'!E52))="","",OFFSET('Sanitation Data'!$E$32,0,10*ROW('Sanitation Data'!E52)))</f>
        <v/>
      </c>
      <c r="CU58" s="282" t="str">
        <f ca="true">+IF(OFFSET('Sanitation Data'!$F$28,0,10*ROW('Sanitation Data'!F52))="","",OFFSET('Sanitation Data'!$F$28,0,10*ROW('Sanitation Data'!F52)))</f>
        <v/>
      </c>
      <c r="CV58" s="282" t="str">
        <f ca="true">+IF(OFFSET('Sanitation Data'!$F$29,0,10*ROW('Sanitation Data'!F52))="","",OFFSET('Sanitation Data'!$F$29,0,10*ROW('Sanitation Data'!F52)))</f>
        <v/>
      </c>
      <c r="CW58" s="282" t="str">
        <f ca="true">+IF(OFFSET('Sanitation Data'!$F$30,0,10*ROW('Sanitation Data'!F52))="","",OFFSET('Sanitation Data'!$F$30,0,10*ROW('Sanitation Data'!F52)))</f>
        <v/>
      </c>
      <c r="CX58" s="282" t="str">
        <f ca="true">+IF(OFFSET('Sanitation Data'!$F$31,0,10*ROW('Sanitation Data'!F52))="","",OFFSET('Sanitation Data'!$F$31,0,10*ROW('Sanitation Data'!F52)))</f>
        <v/>
      </c>
      <c r="CY58" s="282" t="str">
        <f ca="true">+IF(OFFSET('Sanitation Data'!$F$32,0,10*ROW('Sanitation Data'!F52))="","",OFFSET('Sanitation Data'!$F$32,0,10*ROW('Sanitation Data'!F52)))</f>
        <v/>
      </c>
      <c r="CZ58" s="282" t="str">
        <f ca="true">+IF(OFFSET('Sanitation Data'!$G$28,0,10*ROW('Sanitation Data'!G52))="","",OFFSET('Sanitation Data'!$G$28,0,10*ROW('Sanitation Data'!G52)))</f>
        <v/>
      </c>
      <c r="DA58" s="282" t="str">
        <f ca="true">+IF(OFFSET('Sanitation Data'!$G$29,0,10*ROW('Sanitation Data'!G52))="","",OFFSET('Sanitation Data'!$G$29,0,10*ROW('Sanitation Data'!G52)))</f>
        <v/>
      </c>
      <c r="DB58" s="282" t="str">
        <f ca="true">+IF(OFFSET('Sanitation Data'!$G$30,0,10*ROW('Sanitation Data'!G52))="","",OFFSET('Sanitation Data'!$G$30,0,10*ROW('Sanitation Data'!G52)))</f>
        <v/>
      </c>
      <c r="DC58" s="282" t="str">
        <f ca="true">+IF(OFFSET('Sanitation Data'!$G$31,0,10*ROW('Sanitation Data'!G52))="","",OFFSET('Sanitation Data'!$G$31,0,10*ROW('Sanitation Data'!G52)))</f>
        <v/>
      </c>
      <c r="DD58" s="282" t="str">
        <f ca="true">+IF(OFFSET('Sanitation Data'!$G$32,0,10*ROW('Sanitation Data'!G52))="","",OFFSET('Sanitation Data'!$G$32,0,10*ROW('Sanitation Data'!G52)))</f>
        <v/>
      </c>
      <c r="DE58" s="282" t="str">
        <f ca="true">+IF(OFFSET('Sanitation Data'!$H$28,0,10*ROW('Sanitation Data'!H52))="","",OFFSET('Sanitation Data'!$H$28,0,10*ROW('Sanitation Data'!H52)))</f>
        <v/>
      </c>
      <c r="DF58" s="282" t="str">
        <f ca="true">+IF(OFFSET('Sanitation Data'!$H$29,0,10*ROW('Sanitation Data'!H52))="","",OFFSET('Sanitation Data'!$H$29,0,10*ROW('Sanitation Data'!H52)))</f>
        <v/>
      </c>
      <c r="DG58" s="282" t="str">
        <f ca="true">+IF(OFFSET('Sanitation Data'!$H$30,0,10*ROW('Sanitation Data'!H52))="","",OFFSET('Sanitation Data'!$H$30,0,10*ROW('Sanitation Data'!H52)))</f>
        <v/>
      </c>
      <c r="DH58" s="282" t="str">
        <f ca="true">+IF(OFFSET('Sanitation Data'!$H$31,0,10*ROW('Sanitation Data'!H52))="","",OFFSET('Sanitation Data'!$H$31,0,10*ROW('Sanitation Data'!H52)))</f>
        <v/>
      </c>
      <c r="DI58" s="282" t="str">
        <f ca="true">+IF(OFFSET('Sanitation Data'!$H$32,0,10*ROW('Sanitation Data'!H52))="","",OFFSET('Sanitation Data'!$H$32,0,10*ROW('Sanitation Data'!H52)))</f>
        <v/>
      </c>
      <c r="DJ58" s="282" t="str">
        <f ca="true">+IF(OFFSET('Sanitation Data'!$I$28,0,10*ROW('Sanitation Data'!I52))="","",OFFSET('Sanitation Data'!$I$28,0,10*ROW('Sanitation Data'!I52)))</f>
        <v/>
      </c>
      <c r="DK58" s="282" t="str">
        <f ca="true">+IF(OFFSET('Sanitation Data'!$I$29,0,10*ROW('Sanitation Data'!I52))="","",OFFSET('Sanitation Data'!$I$29,0,10*ROW('Sanitation Data'!I52)))</f>
        <v/>
      </c>
      <c r="DL58" s="282" t="str">
        <f ca="true">+IF(OFFSET('Sanitation Data'!$I$30,0,10*ROW('Sanitation Data'!I52))="","",OFFSET('Sanitation Data'!$I$30,0,10*ROW('Sanitation Data'!I52)))</f>
        <v/>
      </c>
      <c r="DM58" s="282" t="str">
        <f ca="true">+IF(OFFSET('Sanitation Data'!$I$31,0,10*ROW('Sanitation Data'!I52))="","",OFFSET('Sanitation Data'!$I$31,0,10*ROW('Sanitation Data'!I52)))</f>
        <v/>
      </c>
      <c r="DN58" s="282" t="str">
        <f ca="true">+IF(OFFSET('Sanitation Data'!$I$32,0,10*ROW('Sanitation Data'!I52))="","",OFFSET('Sanitation Data'!$I$32,0,10*ROW('Sanitation Data'!I52)))</f>
        <v/>
      </c>
      <c r="DO58" s="282" t="str">
        <f ca="true">+IF(OFFSET('Hygiene Data'!$D$11,0,10*ROW('Hygiene Data'!D52))="","",OFFSET('Hygiene Data'!$D$11,0,10*ROW('Hygiene Data'!D52)))</f>
        <v/>
      </c>
      <c r="DP58" s="282" t="str">
        <f ca="true">+IF(OFFSET('Hygiene Data'!$D$12,0,10*ROW('Hygiene Data'!D52))="","",OFFSET('Hygiene Data'!$D$12,0,10*ROW('Hygiene Data'!D52)))</f>
        <v/>
      </c>
      <c r="DQ58" s="282" t="str">
        <f ca="true">+IF(OFFSET('Hygiene Data'!$D$13,0,10*ROW('Hygiene Data'!D52))="","",OFFSET('Hygiene Data'!$D$13,0,10*ROW('Hygiene Data'!D52)))</f>
        <v/>
      </c>
      <c r="DR58" s="282" t="str">
        <f ca="true">+IF(OFFSET('Hygiene Data'!$E$11,0,10*ROW('Hygiene Data'!E52))="","",OFFSET('Hygiene Data'!$E$11,0,10*ROW('Hygiene Data'!E52)))</f>
        <v/>
      </c>
      <c r="DS58" s="282" t="str">
        <f ca="true">+IF(OFFSET('Hygiene Data'!$E$12,0,10*ROW('Hygiene Data'!E52))="","",OFFSET('Hygiene Data'!$E$12,0,10*ROW('Hygiene Data'!E52)))</f>
        <v/>
      </c>
      <c r="DT58" s="282" t="str">
        <f ca="true">+IF(OFFSET('Hygiene Data'!$E$13,0,10*ROW('Hygiene Data'!E52))="","",OFFSET('Hygiene Data'!$E$13,0,10*ROW('Hygiene Data'!E52)))</f>
        <v/>
      </c>
      <c r="DU58" s="282" t="str">
        <f ca="true">+IF(OFFSET('Hygiene Data'!$F$11,0,10*ROW('Hygiene Data'!F52))="","",OFFSET('Hygiene Data'!$F$11,0,10*ROW('Hygiene Data'!F52)))</f>
        <v/>
      </c>
      <c r="DV58" s="282" t="str">
        <f ca="true">+IF(OFFSET('Hygiene Data'!$F$12,0,10*ROW('Hygiene Data'!F52))="","",OFFSET('Hygiene Data'!$F$12,0,10*ROW('Hygiene Data'!F52)))</f>
        <v/>
      </c>
      <c r="DW58" s="282" t="str">
        <f ca="true">+IF(OFFSET('Hygiene Data'!$F$13,0,10*ROW('Hygiene Data'!F52))="","",OFFSET('Hygiene Data'!$F$13,0,10*ROW('Hygiene Data'!F52)))</f>
        <v/>
      </c>
      <c r="DX58" s="282" t="str">
        <f ca="true">+IF(OFFSET('Hygiene Data'!$G$11,0,10*ROW('Hygiene Data'!G52))="","",OFFSET('Hygiene Data'!$G$11,0,10*ROW('Hygiene Data'!G52)))</f>
        <v/>
      </c>
      <c r="DY58" s="282" t="str">
        <f ca="true">+IF(OFFSET('Hygiene Data'!$G$12,0,10*ROW('Hygiene Data'!G52))="","",OFFSET('Hygiene Data'!$G$12,0,10*ROW('Hygiene Data'!G52)))</f>
        <v/>
      </c>
      <c r="DZ58" s="282" t="str">
        <f ca="true">+IF(OFFSET('Hygiene Data'!$G$13,0,10*ROW('Hygiene Data'!G52))="","",OFFSET('Hygiene Data'!$G$13,0,10*ROW('Hygiene Data'!G52)))</f>
        <v/>
      </c>
      <c r="EA58" s="282" t="str">
        <f ca="true">+IF(OFFSET('Hygiene Data'!$H$11,0,10*ROW('Hygiene Data'!H52))="","",OFFSET('Hygiene Data'!$H$11,0,10*ROW('Hygiene Data'!H52)))</f>
        <v/>
      </c>
      <c r="EB58" s="282" t="str">
        <f ca="true">+IF(OFFSET('Hygiene Data'!$H$12,0,10*ROW('Hygiene Data'!H52))="","",OFFSET('Hygiene Data'!$H$12,0,10*ROW('Hygiene Data'!H52)))</f>
        <v/>
      </c>
      <c r="EC58" s="282" t="str">
        <f ca="true">+IF(OFFSET('Hygiene Data'!$H$13,0,10*ROW('Hygiene Data'!H52))="","",OFFSET('Hygiene Data'!$H$13,0,10*ROW('Hygiene Data'!H52)))</f>
        <v/>
      </c>
      <c r="ED58" s="282" t="str">
        <f ca="true">+IF(OFFSET('Hygiene Data'!$I$11,0,10*ROW('Hygiene Data'!I52))="","",OFFSET('Hygiene Data'!$I$11,0,10*ROW('Hygiene Data'!I52)))</f>
        <v/>
      </c>
      <c r="EE58" s="282" t="str">
        <f ca="true">+IF(OFFSET('Hygiene Data'!$I$12,0,10*ROW('Hygiene Data'!I52))="","",OFFSET('Hygiene Data'!$I$12,0,10*ROW('Hygiene Data'!I52)))</f>
        <v/>
      </c>
      <c r="EF58" s="282"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38" t="str">
        <f t="shared" ca="true" si="0"/>
        <v/>
      </c>
      <c r="D59" s="96"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6"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6"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6"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6"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6"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6"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6"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6"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6"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6"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6"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6"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6"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6"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6"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6"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6"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7"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7"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7"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7"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7"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7"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7"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7"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7"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7"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7"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7"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7"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7"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7"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7"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7"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7"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7"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7"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7"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7"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7"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7"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7"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7"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7"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7"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7"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7"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8"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8"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8"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8"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8"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8"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8"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8"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8"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8"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8"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8"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8"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8"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8"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8"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8"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8"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82"/>
      <c r="BS59" s="282" t="str">
        <f ca="true">+IF(OFFSET('Water Data'!$D$27,0,10*ROW('Water Data'!D53))="","",OFFSET('Water Data'!$D$27,0,10*ROW('Water Data'!D53)))</f>
        <v/>
      </c>
      <c r="BT59" s="282" t="str">
        <f ca="true">+IF(OFFSET('Water Data'!$D$28,0,10*ROW('Water Data'!D53))="","",OFFSET('Water Data'!$D$28,0,10*ROW('Water Data'!D53)))</f>
        <v/>
      </c>
      <c r="BU59" s="282" t="str">
        <f ca="true">+IF(OFFSET('Water Data'!$D$29,0,10*ROW('Water Data'!D53))="","",OFFSET('Water Data'!$D$29,0,10*ROW('Water Data'!D53)))</f>
        <v/>
      </c>
      <c r="BV59" s="282" t="str">
        <f ca="true">+IF(OFFSET('Water Data'!$E$27,0,10*ROW('Water Data'!E53))="","",OFFSET('Water Data'!$E$27,0,10*ROW('Water Data'!E53)))</f>
        <v/>
      </c>
      <c r="BW59" s="282" t="str">
        <f ca="true">+IF(OFFSET('Water Data'!$E$28,0,10*ROW('Water Data'!E53))="","",OFFSET('Water Data'!$E$28,0,10*ROW('Water Data'!E53)))</f>
        <v/>
      </c>
      <c r="BX59" s="282" t="str">
        <f ca="true">+IF(OFFSET('Water Data'!$E$29,0,10*ROW('Water Data'!E53))="","",OFFSET('Water Data'!$E$29,0,10*ROW('Water Data'!E53)))</f>
        <v/>
      </c>
      <c r="BY59" s="282" t="str">
        <f ca="true">+IF(OFFSET('Water Data'!$F$27,0,10*ROW('Water Data'!F53))="","",OFFSET('Water Data'!$F$27,0,10*ROW('Water Data'!F53)))</f>
        <v/>
      </c>
      <c r="BZ59" s="282" t="str">
        <f ca="true">+IF(OFFSET('Water Data'!$F$28,0,10*ROW('Water Data'!F53))="","",OFFSET('Water Data'!$F$28,0,10*ROW('Water Data'!F53)))</f>
        <v/>
      </c>
      <c r="CA59" s="282" t="str">
        <f ca="true">+IF(OFFSET('Water Data'!$F$29,0,10*ROW('Water Data'!F53))="","",OFFSET('Water Data'!$F$29,0,10*ROW('Water Data'!F53)))</f>
        <v/>
      </c>
      <c r="CB59" s="282" t="str">
        <f ca="true">+IF(OFFSET('Water Data'!$G$27,0,10*ROW('Water Data'!G53))="","",OFFSET('Water Data'!$G$27,0,10*ROW('Water Data'!G53)))</f>
        <v/>
      </c>
      <c r="CC59" s="282" t="str">
        <f ca="true">+IF(OFFSET('Water Data'!$G$28,0,10*ROW('Water Data'!G53))="","",OFFSET('Water Data'!$G$28,0,10*ROW('Water Data'!G53)))</f>
        <v/>
      </c>
      <c r="CD59" s="282" t="str">
        <f ca="true">+IF(OFFSET('Water Data'!$G$29,0,10*ROW('Water Data'!G53))="","",OFFSET('Water Data'!$G$29,0,10*ROW('Water Data'!G53)))</f>
        <v/>
      </c>
      <c r="CE59" s="282" t="str">
        <f ca="true">+IF(OFFSET('Water Data'!$H$27,0,10*ROW('Water Data'!H53))="","",OFFSET('Water Data'!$H$27,0,10*ROW('Water Data'!H53)))</f>
        <v/>
      </c>
      <c r="CF59" s="282" t="str">
        <f ca="true">+IF(OFFSET('Water Data'!$H$28,0,10*ROW('Water Data'!H53))="","",OFFSET('Water Data'!$H$28,0,10*ROW('Water Data'!H53)))</f>
        <v/>
      </c>
      <c r="CG59" s="282" t="str">
        <f ca="true">+IF(OFFSET('Water Data'!$H$29,0,10*ROW('Water Data'!H53))="","",OFFSET('Water Data'!$H$29,0,10*ROW('Water Data'!H53)))</f>
        <v/>
      </c>
      <c r="CH59" s="282" t="str">
        <f ca="true">+IF(OFFSET('Water Data'!$I$27,0,10*ROW('Water Data'!I53))="","",OFFSET('Water Data'!$I$27,0,10*ROW('Water Data'!I53)))</f>
        <v/>
      </c>
      <c r="CI59" s="282" t="str">
        <f ca="true">+IF(OFFSET('Water Data'!$I$28,0,10*ROW('Water Data'!I53))="","",OFFSET('Water Data'!$I$28,0,10*ROW('Water Data'!I53)))</f>
        <v/>
      </c>
      <c r="CJ59" s="282" t="str">
        <f ca="true">+IF(OFFSET('Water Data'!$I$29,0,10*ROW('Water Data'!I53))="","",OFFSET('Water Data'!$I$29,0,10*ROW('Water Data'!I53)))</f>
        <v/>
      </c>
      <c r="CK59" s="282" t="str">
        <f ca="true">+IF(OFFSET('Sanitation Data'!$D$28,0,10*ROW('Sanitation Data'!D53))="","",OFFSET('Sanitation Data'!$D$28,0,10*ROW('Sanitation Data'!D53)))</f>
        <v/>
      </c>
      <c r="CL59" s="282" t="str">
        <f ca="true">+IF(OFFSET('Sanitation Data'!$D$29,0,10*ROW('Sanitation Data'!D53))="","",OFFSET('Sanitation Data'!$D$29,0,10*ROW('Sanitation Data'!D53)))</f>
        <v/>
      </c>
      <c r="CM59" s="282" t="str">
        <f ca="true">+IF(OFFSET('Sanitation Data'!$D$30,0,10*ROW('Sanitation Data'!D53))="","",OFFSET('Sanitation Data'!$D$30,0,10*ROW('Sanitation Data'!D53)))</f>
        <v/>
      </c>
      <c r="CN59" s="282" t="str">
        <f ca="true">+IF(OFFSET('Sanitation Data'!$D$31,0,10*ROW('Sanitation Data'!D53))="","",OFFSET('Sanitation Data'!$D$31,0,10*ROW('Sanitation Data'!D53)))</f>
        <v/>
      </c>
      <c r="CO59" s="282" t="str">
        <f ca="true">+IF(OFFSET('Sanitation Data'!$D$32,0,10*ROW('Sanitation Data'!D53))="","",OFFSET('Sanitation Data'!$D$32,0,10*ROW('Sanitation Data'!D53)))</f>
        <v/>
      </c>
      <c r="CP59" s="282" t="str">
        <f ca="true">+IF(OFFSET('Sanitation Data'!$E$28,0,10*ROW('Sanitation Data'!E53))="","",OFFSET('Sanitation Data'!$E$28,0,10*ROW('Sanitation Data'!E53)))</f>
        <v/>
      </c>
      <c r="CQ59" s="282" t="str">
        <f ca="true">+IF(OFFSET('Sanitation Data'!$E$29,0,10*ROW('Sanitation Data'!E53))="","",OFFSET('Sanitation Data'!$E$29,0,10*ROW('Sanitation Data'!E53)))</f>
        <v/>
      </c>
      <c r="CR59" s="282" t="str">
        <f ca="true">+IF(OFFSET('Sanitation Data'!$E$30,0,10*ROW('Sanitation Data'!E53))="","",OFFSET('Sanitation Data'!$E$30,0,10*ROW('Sanitation Data'!E53)))</f>
        <v/>
      </c>
      <c r="CS59" s="282" t="str">
        <f ca="true">+IF(OFFSET('Sanitation Data'!$E$31,0,10*ROW('Sanitation Data'!E53))="","",OFFSET('Sanitation Data'!$E$31,0,10*ROW('Sanitation Data'!E53)))</f>
        <v/>
      </c>
      <c r="CT59" s="282" t="str">
        <f ca="true">+IF(OFFSET('Sanitation Data'!$E$32,0,10*ROW('Sanitation Data'!E53))="","",OFFSET('Sanitation Data'!$E$32,0,10*ROW('Sanitation Data'!E53)))</f>
        <v/>
      </c>
      <c r="CU59" s="282" t="str">
        <f ca="true">+IF(OFFSET('Sanitation Data'!$F$28,0,10*ROW('Sanitation Data'!F53))="","",OFFSET('Sanitation Data'!$F$28,0,10*ROW('Sanitation Data'!F53)))</f>
        <v/>
      </c>
      <c r="CV59" s="282" t="str">
        <f ca="true">+IF(OFFSET('Sanitation Data'!$F$29,0,10*ROW('Sanitation Data'!F53))="","",OFFSET('Sanitation Data'!$F$29,0,10*ROW('Sanitation Data'!F53)))</f>
        <v/>
      </c>
      <c r="CW59" s="282" t="str">
        <f ca="true">+IF(OFFSET('Sanitation Data'!$F$30,0,10*ROW('Sanitation Data'!F53))="","",OFFSET('Sanitation Data'!$F$30,0,10*ROW('Sanitation Data'!F53)))</f>
        <v/>
      </c>
      <c r="CX59" s="282" t="str">
        <f ca="true">+IF(OFFSET('Sanitation Data'!$F$31,0,10*ROW('Sanitation Data'!F53))="","",OFFSET('Sanitation Data'!$F$31,0,10*ROW('Sanitation Data'!F53)))</f>
        <v/>
      </c>
      <c r="CY59" s="282" t="str">
        <f ca="true">+IF(OFFSET('Sanitation Data'!$F$32,0,10*ROW('Sanitation Data'!F53))="","",OFFSET('Sanitation Data'!$F$32,0,10*ROW('Sanitation Data'!F53)))</f>
        <v/>
      </c>
      <c r="CZ59" s="282" t="str">
        <f ca="true">+IF(OFFSET('Sanitation Data'!$G$28,0,10*ROW('Sanitation Data'!G53))="","",OFFSET('Sanitation Data'!$G$28,0,10*ROW('Sanitation Data'!G53)))</f>
        <v/>
      </c>
      <c r="DA59" s="282" t="str">
        <f ca="true">+IF(OFFSET('Sanitation Data'!$G$29,0,10*ROW('Sanitation Data'!G53))="","",OFFSET('Sanitation Data'!$G$29,0,10*ROW('Sanitation Data'!G53)))</f>
        <v/>
      </c>
      <c r="DB59" s="282" t="str">
        <f ca="true">+IF(OFFSET('Sanitation Data'!$G$30,0,10*ROW('Sanitation Data'!G53))="","",OFFSET('Sanitation Data'!$G$30,0,10*ROW('Sanitation Data'!G53)))</f>
        <v/>
      </c>
      <c r="DC59" s="282" t="str">
        <f ca="true">+IF(OFFSET('Sanitation Data'!$G$31,0,10*ROW('Sanitation Data'!G53))="","",OFFSET('Sanitation Data'!$G$31,0,10*ROW('Sanitation Data'!G53)))</f>
        <v/>
      </c>
      <c r="DD59" s="282" t="str">
        <f ca="true">+IF(OFFSET('Sanitation Data'!$G$32,0,10*ROW('Sanitation Data'!G53))="","",OFFSET('Sanitation Data'!$G$32,0,10*ROW('Sanitation Data'!G53)))</f>
        <v/>
      </c>
      <c r="DE59" s="282" t="str">
        <f ca="true">+IF(OFFSET('Sanitation Data'!$H$28,0,10*ROW('Sanitation Data'!H53))="","",OFFSET('Sanitation Data'!$H$28,0,10*ROW('Sanitation Data'!H53)))</f>
        <v/>
      </c>
      <c r="DF59" s="282" t="str">
        <f ca="true">+IF(OFFSET('Sanitation Data'!$H$29,0,10*ROW('Sanitation Data'!H53))="","",OFFSET('Sanitation Data'!$H$29,0,10*ROW('Sanitation Data'!H53)))</f>
        <v/>
      </c>
      <c r="DG59" s="282" t="str">
        <f ca="true">+IF(OFFSET('Sanitation Data'!$H$30,0,10*ROW('Sanitation Data'!H53))="","",OFFSET('Sanitation Data'!$H$30,0,10*ROW('Sanitation Data'!H53)))</f>
        <v/>
      </c>
      <c r="DH59" s="282" t="str">
        <f ca="true">+IF(OFFSET('Sanitation Data'!$H$31,0,10*ROW('Sanitation Data'!H53))="","",OFFSET('Sanitation Data'!$H$31,0,10*ROW('Sanitation Data'!H53)))</f>
        <v/>
      </c>
      <c r="DI59" s="282" t="str">
        <f ca="true">+IF(OFFSET('Sanitation Data'!$H$32,0,10*ROW('Sanitation Data'!H53))="","",OFFSET('Sanitation Data'!$H$32,0,10*ROW('Sanitation Data'!H53)))</f>
        <v/>
      </c>
      <c r="DJ59" s="282" t="str">
        <f ca="true">+IF(OFFSET('Sanitation Data'!$I$28,0,10*ROW('Sanitation Data'!I53))="","",OFFSET('Sanitation Data'!$I$28,0,10*ROW('Sanitation Data'!I53)))</f>
        <v/>
      </c>
      <c r="DK59" s="282" t="str">
        <f ca="true">+IF(OFFSET('Sanitation Data'!$I$29,0,10*ROW('Sanitation Data'!I53))="","",OFFSET('Sanitation Data'!$I$29,0,10*ROW('Sanitation Data'!I53)))</f>
        <v/>
      </c>
      <c r="DL59" s="282" t="str">
        <f ca="true">+IF(OFFSET('Sanitation Data'!$I$30,0,10*ROW('Sanitation Data'!I53))="","",OFFSET('Sanitation Data'!$I$30,0,10*ROW('Sanitation Data'!I53)))</f>
        <v/>
      </c>
      <c r="DM59" s="282" t="str">
        <f ca="true">+IF(OFFSET('Sanitation Data'!$I$31,0,10*ROW('Sanitation Data'!I53))="","",OFFSET('Sanitation Data'!$I$31,0,10*ROW('Sanitation Data'!I53)))</f>
        <v/>
      </c>
      <c r="DN59" s="282" t="str">
        <f ca="true">+IF(OFFSET('Sanitation Data'!$I$32,0,10*ROW('Sanitation Data'!I53))="","",OFFSET('Sanitation Data'!$I$32,0,10*ROW('Sanitation Data'!I53)))</f>
        <v/>
      </c>
      <c r="DO59" s="282" t="str">
        <f ca="true">+IF(OFFSET('Hygiene Data'!$D$11,0,10*ROW('Hygiene Data'!D53))="","",OFFSET('Hygiene Data'!$D$11,0,10*ROW('Hygiene Data'!D53)))</f>
        <v/>
      </c>
      <c r="DP59" s="282" t="str">
        <f ca="true">+IF(OFFSET('Hygiene Data'!$D$12,0,10*ROW('Hygiene Data'!D53))="","",OFFSET('Hygiene Data'!$D$12,0,10*ROW('Hygiene Data'!D53)))</f>
        <v/>
      </c>
      <c r="DQ59" s="282" t="str">
        <f ca="true">+IF(OFFSET('Hygiene Data'!$D$13,0,10*ROW('Hygiene Data'!D53))="","",OFFSET('Hygiene Data'!$D$13,0,10*ROW('Hygiene Data'!D53)))</f>
        <v/>
      </c>
      <c r="DR59" s="282" t="str">
        <f ca="true">+IF(OFFSET('Hygiene Data'!$E$11,0,10*ROW('Hygiene Data'!E53))="","",OFFSET('Hygiene Data'!$E$11,0,10*ROW('Hygiene Data'!E53)))</f>
        <v/>
      </c>
      <c r="DS59" s="282" t="str">
        <f ca="true">+IF(OFFSET('Hygiene Data'!$E$12,0,10*ROW('Hygiene Data'!E53))="","",OFFSET('Hygiene Data'!$E$12,0,10*ROW('Hygiene Data'!E53)))</f>
        <v/>
      </c>
      <c r="DT59" s="282" t="str">
        <f ca="true">+IF(OFFSET('Hygiene Data'!$E$13,0,10*ROW('Hygiene Data'!E53))="","",OFFSET('Hygiene Data'!$E$13,0,10*ROW('Hygiene Data'!E53)))</f>
        <v/>
      </c>
      <c r="DU59" s="282" t="str">
        <f ca="true">+IF(OFFSET('Hygiene Data'!$F$11,0,10*ROW('Hygiene Data'!F53))="","",OFFSET('Hygiene Data'!$F$11,0,10*ROW('Hygiene Data'!F53)))</f>
        <v/>
      </c>
      <c r="DV59" s="282" t="str">
        <f ca="true">+IF(OFFSET('Hygiene Data'!$F$12,0,10*ROW('Hygiene Data'!F53))="","",OFFSET('Hygiene Data'!$F$12,0,10*ROW('Hygiene Data'!F53)))</f>
        <v/>
      </c>
      <c r="DW59" s="282" t="str">
        <f ca="true">+IF(OFFSET('Hygiene Data'!$F$13,0,10*ROW('Hygiene Data'!F53))="","",OFFSET('Hygiene Data'!$F$13,0,10*ROW('Hygiene Data'!F53)))</f>
        <v/>
      </c>
      <c r="DX59" s="282" t="str">
        <f ca="true">+IF(OFFSET('Hygiene Data'!$G$11,0,10*ROW('Hygiene Data'!G53))="","",OFFSET('Hygiene Data'!$G$11,0,10*ROW('Hygiene Data'!G53)))</f>
        <v/>
      </c>
      <c r="DY59" s="282" t="str">
        <f ca="true">+IF(OFFSET('Hygiene Data'!$G$12,0,10*ROW('Hygiene Data'!G53))="","",OFFSET('Hygiene Data'!$G$12,0,10*ROW('Hygiene Data'!G53)))</f>
        <v/>
      </c>
      <c r="DZ59" s="282" t="str">
        <f ca="true">+IF(OFFSET('Hygiene Data'!$G$13,0,10*ROW('Hygiene Data'!G53))="","",OFFSET('Hygiene Data'!$G$13,0,10*ROW('Hygiene Data'!G53)))</f>
        <v/>
      </c>
      <c r="EA59" s="282" t="str">
        <f ca="true">+IF(OFFSET('Hygiene Data'!$H$11,0,10*ROW('Hygiene Data'!H53))="","",OFFSET('Hygiene Data'!$H$11,0,10*ROW('Hygiene Data'!H53)))</f>
        <v/>
      </c>
      <c r="EB59" s="282" t="str">
        <f ca="true">+IF(OFFSET('Hygiene Data'!$H$12,0,10*ROW('Hygiene Data'!H53))="","",OFFSET('Hygiene Data'!$H$12,0,10*ROW('Hygiene Data'!H53)))</f>
        <v/>
      </c>
      <c r="EC59" s="282" t="str">
        <f ca="true">+IF(OFFSET('Hygiene Data'!$H$13,0,10*ROW('Hygiene Data'!H53))="","",OFFSET('Hygiene Data'!$H$13,0,10*ROW('Hygiene Data'!H53)))</f>
        <v/>
      </c>
      <c r="ED59" s="282" t="str">
        <f ca="true">+IF(OFFSET('Hygiene Data'!$I$11,0,10*ROW('Hygiene Data'!I53))="","",OFFSET('Hygiene Data'!$I$11,0,10*ROW('Hygiene Data'!I53)))</f>
        <v/>
      </c>
      <c r="EE59" s="282" t="str">
        <f ca="true">+IF(OFFSET('Hygiene Data'!$I$12,0,10*ROW('Hygiene Data'!I53))="","",OFFSET('Hygiene Data'!$I$12,0,10*ROW('Hygiene Data'!I53)))</f>
        <v/>
      </c>
      <c r="EF59" s="282"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38" t="str">
        <f t="shared" ca="true" si="0"/>
        <v/>
      </c>
      <c r="D60" s="96"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6"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6"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6"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6"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6"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6"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6"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6"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6"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6"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6"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6"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6"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6"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6"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6"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6"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7"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7"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7"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7"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7"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7"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7"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7"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7"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7"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7"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7"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7"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7"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7"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7"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7"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7"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7"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7"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7"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7"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7"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7"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7"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7"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7"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7"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7"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7"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8"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8"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8"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8"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8"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8"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8"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8"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8"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8"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8"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8"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8"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8"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8"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8"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8"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8"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82"/>
      <c r="BS60" s="282" t="str">
        <f ca="true">+IF(OFFSET('Water Data'!$D$27,0,10*ROW('Water Data'!D54))="","",OFFSET('Water Data'!$D$27,0,10*ROW('Water Data'!D54)))</f>
        <v/>
      </c>
      <c r="BT60" s="282" t="str">
        <f ca="true">+IF(OFFSET('Water Data'!$D$28,0,10*ROW('Water Data'!D54))="","",OFFSET('Water Data'!$D$28,0,10*ROW('Water Data'!D54)))</f>
        <v/>
      </c>
      <c r="BU60" s="282" t="str">
        <f ca="true">+IF(OFFSET('Water Data'!$D$29,0,10*ROW('Water Data'!D54))="","",OFFSET('Water Data'!$D$29,0,10*ROW('Water Data'!D54)))</f>
        <v/>
      </c>
      <c r="BV60" s="282" t="str">
        <f ca="true">+IF(OFFSET('Water Data'!$E$27,0,10*ROW('Water Data'!E54))="","",OFFSET('Water Data'!$E$27,0,10*ROW('Water Data'!E54)))</f>
        <v/>
      </c>
      <c r="BW60" s="282" t="str">
        <f ca="true">+IF(OFFSET('Water Data'!$E$28,0,10*ROW('Water Data'!E54))="","",OFFSET('Water Data'!$E$28,0,10*ROW('Water Data'!E54)))</f>
        <v/>
      </c>
      <c r="BX60" s="282" t="str">
        <f ca="true">+IF(OFFSET('Water Data'!$E$29,0,10*ROW('Water Data'!E54))="","",OFFSET('Water Data'!$E$29,0,10*ROW('Water Data'!E54)))</f>
        <v/>
      </c>
      <c r="BY60" s="282" t="str">
        <f ca="true">+IF(OFFSET('Water Data'!$F$27,0,10*ROW('Water Data'!F54))="","",OFFSET('Water Data'!$F$27,0,10*ROW('Water Data'!F54)))</f>
        <v/>
      </c>
      <c r="BZ60" s="282" t="str">
        <f ca="true">+IF(OFFSET('Water Data'!$F$28,0,10*ROW('Water Data'!F54))="","",OFFSET('Water Data'!$F$28,0,10*ROW('Water Data'!F54)))</f>
        <v/>
      </c>
      <c r="CA60" s="282" t="str">
        <f ca="true">+IF(OFFSET('Water Data'!$F$29,0,10*ROW('Water Data'!F54))="","",OFFSET('Water Data'!$F$29,0,10*ROW('Water Data'!F54)))</f>
        <v/>
      </c>
      <c r="CB60" s="282" t="str">
        <f ca="true">+IF(OFFSET('Water Data'!$G$27,0,10*ROW('Water Data'!G54))="","",OFFSET('Water Data'!$G$27,0,10*ROW('Water Data'!G54)))</f>
        <v/>
      </c>
      <c r="CC60" s="282" t="str">
        <f ca="true">+IF(OFFSET('Water Data'!$G$28,0,10*ROW('Water Data'!G54))="","",OFFSET('Water Data'!$G$28,0,10*ROW('Water Data'!G54)))</f>
        <v/>
      </c>
      <c r="CD60" s="282" t="str">
        <f ca="true">+IF(OFFSET('Water Data'!$G$29,0,10*ROW('Water Data'!G54))="","",OFFSET('Water Data'!$G$29,0,10*ROW('Water Data'!G54)))</f>
        <v/>
      </c>
      <c r="CE60" s="282" t="str">
        <f ca="true">+IF(OFFSET('Water Data'!$H$27,0,10*ROW('Water Data'!H54))="","",OFFSET('Water Data'!$H$27,0,10*ROW('Water Data'!H54)))</f>
        <v/>
      </c>
      <c r="CF60" s="282" t="str">
        <f ca="true">+IF(OFFSET('Water Data'!$H$28,0,10*ROW('Water Data'!H54))="","",OFFSET('Water Data'!$H$28,0,10*ROW('Water Data'!H54)))</f>
        <v/>
      </c>
      <c r="CG60" s="282" t="str">
        <f ca="true">+IF(OFFSET('Water Data'!$H$29,0,10*ROW('Water Data'!H54))="","",OFFSET('Water Data'!$H$29,0,10*ROW('Water Data'!H54)))</f>
        <v/>
      </c>
      <c r="CH60" s="282" t="str">
        <f ca="true">+IF(OFFSET('Water Data'!$I$27,0,10*ROW('Water Data'!I54))="","",OFFSET('Water Data'!$I$27,0,10*ROW('Water Data'!I54)))</f>
        <v/>
      </c>
      <c r="CI60" s="282" t="str">
        <f ca="true">+IF(OFFSET('Water Data'!$I$28,0,10*ROW('Water Data'!I54))="","",OFFSET('Water Data'!$I$28,0,10*ROW('Water Data'!I54)))</f>
        <v/>
      </c>
      <c r="CJ60" s="282" t="str">
        <f ca="true">+IF(OFFSET('Water Data'!$I$29,0,10*ROW('Water Data'!I54))="","",OFFSET('Water Data'!$I$29,0,10*ROW('Water Data'!I54)))</f>
        <v/>
      </c>
      <c r="CK60" s="282" t="str">
        <f ca="true">+IF(OFFSET('Sanitation Data'!$D$28,0,10*ROW('Sanitation Data'!D54))="","",OFFSET('Sanitation Data'!$D$28,0,10*ROW('Sanitation Data'!D54)))</f>
        <v/>
      </c>
      <c r="CL60" s="282" t="str">
        <f ca="true">+IF(OFFSET('Sanitation Data'!$D$29,0,10*ROW('Sanitation Data'!D54))="","",OFFSET('Sanitation Data'!$D$29,0,10*ROW('Sanitation Data'!D54)))</f>
        <v/>
      </c>
      <c r="CM60" s="282" t="str">
        <f ca="true">+IF(OFFSET('Sanitation Data'!$D$30,0,10*ROW('Sanitation Data'!D54))="","",OFFSET('Sanitation Data'!$D$30,0,10*ROW('Sanitation Data'!D54)))</f>
        <v/>
      </c>
      <c r="CN60" s="282" t="str">
        <f ca="true">+IF(OFFSET('Sanitation Data'!$D$31,0,10*ROW('Sanitation Data'!D54))="","",OFFSET('Sanitation Data'!$D$31,0,10*ROW('Sanitation Data'!D54)))</f>
        <v/>
      </c>
      <c r="CO60" s="282" t="str">
        <f ca="true">+IF(OFFSET('Sanitation Data'!$D$32,0,10*ROW('Sanitation Data'!D54))="","",OFFSET('Sanitation Data'!$D$32,0,10*ROW('Sanitation Data'!D54)))</f>
        <v/>
      </c>
      <c r="CP60" s="282" t="str">
        <f ca="true">+IF(OFFSET('Sanitation Data'!$E$28,0,10*ROW('Sanitation Data'!E54))="","",OFFSET('Sanitation Data'!$E$28,0,10*ROW('Sanitation Data'!E54)))</f>
        <v/>
      </c>
      <c r="CQ60" s="282" t="str">
        <f ca="true">+IF(OFFSET('Sanitation Data'!$E$29,0,10*ROW('Sanitation Data'!E54))="","",OFFSET('Sanitation Data'!$E$29,0,10*ROW('Sanitation Data'!E54)))</f>
        <v/>
      </c>
      <c r="CR60" s="282" t="str">
        <f ca="true">+IF(OFFSET('Sanitation Data'!$E$30,0,10*ROW('Sanitation Data'!E54))="","",OFFSET('Sanitation Data'!$E$30,0,10*ROW('Sanitation Data'!E54)))</f>
        <v/>
      </c>
      <c r="CS60" s="282" t="str">
        <f ca="true">+IF(OFFSET('Sanitation Data'!$E$31,0,10*ROW('Sanitation Data'!E54))="","",OFFSET('Sanitation Data'!$E$31,0,10*ROW('Sanitation Data'!E54)))</f>
        <v/>
      </c>
      <c r="CT60" s="282" t="str">
        <f ca="true">+IF(OFFSET('Sanitation Data'!$E$32,0,10*ROW('Sanitation Data'!E54))="","",OFFSET('Sanitation Data'!$E$32,0,10*ROW('Sanitation Data'!E54)))</f>
        <v/>
      </c>
      <c r="CU60" s="282" t="str">
        <f ca="true">+IF(OFFSET('Sanitation Data'!$F$28,0,10*ROW('Sanitation Data'!F54))="","",OFFSET('Sanitation Data'!$F$28,0,10*ROW('Sanitation Data'!F54)))</f>
        <v/>
      </c>
      <c r="CV60" s="282" t="str">
        <f ca="true">+IF(OFFSET('Sanitation Data'!$F$29,0,10*ROW('Sanitation Data'!F54))="","",OFFSET('Sanitation Data'!$F$29,0,10*ROW('Sanitation Data'!F54)))</f>
        <v/>
      </c>
      <c r="CW60" s="282" t="str">
        <f ca="true">+IF(OFFSET('Sanitation Data'!$F$30,0,10*ROW('Sanitation Data'!F54))="","",OFFSET('Sanitation Data'!$F$30,0,10*ROW('Sanitation Data'!F54)))</f>
        <v/>
      </c>
      <c r="CX60" s="282" t="str">
        <f ca="true">+IF(OFFSET('Sanitation Data'!$F$31,0,10*ROW('Sanitation Data'!F54))="","",OFFSET('Sanitation Data'!$F$31,0,10*ROW('Sanitation Data'!F54)))</f>
        <v/>
      </c>
      <c r="CY60" s="282" t="str">
        <f ca="true">+IF(OFFSET('Sanitation Data'!$F$32,0,10*ROW('Sanitation Data'!F54))="","",OFFSET('Sanitation Data'!$F$32,0,10*ROW('Sanitation Data'!F54)))</f>
        <v/>
      </c>
      <c r="CZ60" s="282" t="str">
        <f ca="true">+IF(OFFSET('Sanitation Data'!$G$28,0,10*ROW('Sanitation Data'!G54))="","",OFFSET('Sanitation Data'!$G$28,0,10*ROW('Sanitation Data'!G54)))</f>
        <v/>
      </c>
      <c r="DA60" s="282" t="str">
        <f ca="true">+IF(OFFSET('Sanitation Data'!$G$29,0,10*ROW('Sanitation Data'!G54))="","",OFFSET('Sanitation Data'!$G$29,0,10*ROW('Sanitation Data'!G54)))</f>
        <v/>
      </c>
      <c r="DB60" s="282" t="str">
        <f ca="true">+IF(OFFSET('Sanitation Data'!$G$30,0,10*ROW('Sanitation Data'!G54))="","",OFFSET('Sanitation Data'!$G$30,0,10*ROW('Sanitation Data'!G54)))</f>
        <v/>
      </c>
      <c r="DC60" s="282" t="str">
        <f ca="true">+IF(OFFSET('Sanitation Data'!$G$31,0,10*ROW('Sanitation Data'!G54))="","",OFFSET('Sanitation Data'!$G$31,0,10*ROW('Sanitation Data'!G54)))</f>
        <v/>
      </c>
      <c r="DD60" s="282" t="str">
        <f ca="true">+IF(OFFSET('Sanitation Data'!$G$32,0,10*ROW('Sanitation Data'!G54))="","",OFFSET('Sanitation Data'!$G$32,0,10*ROW('Sanitation Data'!G54)))</f>
        <v/>
      </c>
      <c r="DE60" s="282" t="str">
        <f ca="true">+IF(OFFSET('Sanitation Data'!$H$28,0,10*ROW('Sanitation Data'!H54))="","",OFFSET('Sanitation Data'!$H$28,0,10*ROW('Sanitation Data'!H54)))</f>
        <v/>
      </c>
      <c r="DF60" s="282" t="str">
        <f ca="true">+IF(OFFSET('Sanitation Data'!$H$29,0,10*ROW('Sanitation Data'!H54))="","",OFFSET('Sanitation Data'!$H$29,0,10*ROW('Sanitation Data'!H54)))</f>
        <v/>
      </c>
      <c r="DG60" s="282" t="str">
        <f ca="true">+IF(OFFSET('Sanitation Data'!$H$30,0,10*ROW('Sanitation Data'!H54))="","",OFFSET('Sanitation Data'!$H$30,0,10*ROW('Sanitation Data'!H54)))</f>
        <v/>
      </c>
      <c r="DH60" s="282" t="str">
        <f ca="true">+IF(OFFSET('Sanitation Data'!$H$31,0,10*ROW('Sanitation Data'!H54))="","",OFFSET('Sanitation Data'!$H$31,0,10*ROW('Sanitation Data'!H54)))</f>
        <v/>
      </c>
      <c r="DI60" s="282" t="str">
        <f ca="true">+IF(OFFSET('Sanitation Data'!$H$32,0,10*ROW('Sanitation Data'!H54))="","",OFFSET('Sanitation Data'!$H$32,0,10*ROW('Sanitation Data'!H54)))</f>
        <v/>
      </c>
      <c r="DJ60" s="282" t="str">
        <f ca="true">+IF(OFFSET('Sanitation Data'!$I$28,0,10*ROW('Sanitation Data'!I54))="","",OFFSET('Sanitation Data'!$I$28,0,10*ROW('Sanitation Data'!I54)))</f>
        <v/>
      </c>
      <c r="DK60" s="282" t="str">
        <f ca="true">+IF(OFFSET('Sanitation Data'!$I$29,0,10*ROW('Sanitation Data'!I54))="","",OFFSET('Sanitation Data'!$I$29,0,10*ROW('Sanitation Data'!I54)))</f>
        <v/>
      </c>
      <c r="DL60" s="282" t="str">
        <f ca="true">+IF(OFFSET('Sanitation Data'!$I$30,0,10*ROW('Sanitation Data'!I54))="","",OFFSET('Sanitation Data'!$I$30,0,10*ROW('Sanitation Data'!I54)))</f>
        <v/>
      </c>
      <c r="DM60" s="282" t="str">
        <f ca="true">+IF(OFFSET('Sanitation Data'!$I$31,0,10*ROW('Sanitation Data'!I54))="","",OFFSET('Sanitation Data'!$I$31,0,10*ROW('Sanitation Data'!I54)))</f>
        <v/>
      </c>
      <c r="DN60" s="282" t="str">
        <f ca="true">+IF(OFFSET('Sanitation Data'!$I$32,0,10*ROW('Sanitation Data'!I54))="","",OFFSET('Sanitation Data'!$I$32,0,10*ROW('Sanitation Data'!I54)))</f>
        <v/>
      </c>
      <c r="DO60" s="282" t="str">
        <f ca="true">+IF(OFFSET('Hygiene Data'!$D$11,0,10*ROW('Hygiene Data'!D54))="","",OFFSET('Hygiene Data'!$D$11,0,10*ROW('Hygiene Data'!D54)))</f>
        <v/>
      </c>
      <c r="DP60" s="282" t="str">
        <f ca="true">+IF(OFFSET('Hygiene Data'!$D$12,0,10*ROW('Hygiene Data'!D54))="","",OFFSET('Hygiene Data'!$D$12,0,10*ROW('Hygiene Data'!D54)))</f>
        <v/>
      </c>
      <c r="DQ60" s="282" t="str">
        <f ca="true">+IF(OFFSET('Hygiene Data'!$D$13,0,10*ROW('Hygiene Data'!D54))="","",OFFSET('Hygiene Data'!$D$13,0,10*ROW('Hygiene Data'!D54)))</f>
        <v/>
      </c>
      <c r="DR60" s="282" t="str">
        <f ca="true">+IF(OFFSET('Hygiene Data'!$E$11,0,10*ROW('Hygiene Data'!E54))="","",OFFSET('Hygiene Data'!$E$11,0,10*ROW('Hygiene Data'!E54)))</f>
        <v/>
      </c>
      <c r="DS60" s="282" t="str">
        <f ca="true">+IF(OFFSET('Hygiene Data'!$E$12,0,10*ROW('Hygiene Data'!E54))="","",OFFSET('Hygiene Data'!$E$12,0,10*ROW('Hygiene Data'!E54)))</f>
        <v/>
      </c>
      <c r="DT60" s="282" t="str">
        <f ca="true">+IF(OFFSET('Hygiene Data'!$E$13,0,10*ROW('Hygiene Data'!E54))="","",OFFSET('Hygiene Data'!$E$13,0,10*ROW('Hygiene Data'!E54)))</f>
        <v/>
      </c>
      <c r="DU60" s="282" t="str">
        <f ca="true">+IF(OFFSET('Hygiene Data'!$F$11,0,10*ROW('Hygiene Data'!F54))="","",OFFSET('Hygiene Data'!$F$11,0,10*ROW('Hygiene Data'!F54)))</f>
        <v/>
      </c>
      <c r="DV60" s="282" t="str">
        <f ca="true">+IF(OFFSET('Hygiene Data'!$F$12,0,10*ROW('Hygiene Data'!F54))="","",OFFSET('Hygiene Data'!$F$12,0,10*ROW('Hygiene Data'!F54)))</f>
        <v/>
      </c>
      <c r="DW60" s="282" t="str">
        <f ca="true">+IF(OFFSET('Hygiene Data'!$F$13,0,10*ROW('Hygiene Data'!F54))="","",OFFSET('Hygiene Data'!$F$13,0,10*ROW('Hygiene Data'!F54)))</f>
        <v/>
      </c>
      <c r="DX60" s="282" t="str">
        <f ca="true">+IF(OFFSET('Hygiene Data'!$G$11,0,10*ROW('Hygiene Data'!G54))="","",OFFSET('Hygiene Data'!$G$11,0,10*ROW('Hygiene Data'!G54)))</f>
        <v/>
      </c>
      <c r="DY60" s="282" t="str">
        <f ca="true">+IF(OFFSET('Hygiene Data'!$G$12,0,10*ROW('Hygiene Data'!G54))="","",OFFSET('Hygiene Data'!$G$12,0,10*ROW('Hygiene Data'!G54)))</f>
        <v/>
      </c>
      <c r="DZ60" s="282" t="str">
        <f ca="true">+IF(OFFSET('Hygiene Data'!$G$13,0,10*ROW('Hygiene Data'!G54))="","",OFFSET('Hygiene Data'!$G$13,0,10*ROW('Hygiene Data'!G54)))</f>
        <v/>
      </c>
      <c r="EA60" s="282" t="str">
        <f ca="true">+IF(OFFSET('Hygiene Data'!$H$11,0,10*ROW('Hygiene Data'!H54))="","",OFFSET('Hygiene Data'!$H$11,0,10*ROW('Hygiene Data'!H54)))</f>
        <v/>
      </c>
      <c r="EB60" s="282" t="str">
        <f ca="true">+IF(OFFSET('Hygiene Data'!$H$12,0,10*ROW('Hygiene Data'!H54))="","",OFFSET('Hygiene Data'!$H$12,0,10*ROW('Hygiene Data'!H54)))</f>
        <v/>
      </c>
      <c r="EC60" s="282" t="str">
        <f ca="true">+IF(OFFSET('Hygiene Data'!$H$13,0,10*ROW('Hygiene Data'!H54))="","",OFFSET('Hygiene Data'!$H$13,0,10*ROW('Hygiene Data'!H54)))</f>
        <v/>
      </c>
      <c r="ED60" s="282" t="str">
        <f ca="true">+IF(OFFSET('Hygiene Data'!$I$11,0,10*ROW('Hygiene Data'!I54))="","",OFFSET('Hygiene Data'!$I$11,0,10*ROW('Hygiene Data'!I54)))</f>
        <v/>
      </c>
      <c r="EE60" s="282" t="str">
        <f ca="true">+IF(OFFSET('Hygiene Data'!$I$12,0,10*ROW('Hygiene Data'!I54))="","",OFFSET('Hygiene Data'!$I$12,0,10*ROW('Hygiene Data'!I54)))</f>
        <v/>
      </c>
      <c r="EF60" s="282"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38" t="str">
        <f t="shared" ca="true" si="0"/>
        <v/>
      </c>
      <c r="D61" s="96"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6"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6"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6"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6"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6"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6"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6"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6"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6"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6"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6"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6"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6"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6"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6"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6"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6"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7"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7"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7"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7"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7"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7"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7"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7"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7"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7"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7"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7"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7"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7"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7"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7"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7"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7"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7"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7"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7"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7"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7"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7"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7"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7"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7"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7"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7"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7"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8"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8"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8"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8"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8"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8"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8"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8"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8"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8"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8"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8"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8"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8"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8"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8"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8"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8"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82"/>
      <c r="BS61" s="282" t="str">
        <f ca="true">+IF(OFFSET('Water Data'!$D$27,0,10*ROW('Water Data'!D55))="","",OFFSET('Water Data'!$D$27,0,10*ROW('Water Data'!D55)))</f>
        <v/>
      </c>
      <c r="BT61" s="282" t="str">
        <f ca="true">+IF(OFFSET('Water Data'!$D$28,0,10*ROW('Water Data'!D55))="","",OFFSET('Water Data'!$D$28,0,10*ROW('Water Data'!D55)))</f>
        <v/>
      </c>
      <c r="BU61" s="282" t="str">
        <f ca="true">+IF(OFFSET('Water Data'!$D$29,0,10*ROW('Water Data'!D55))="","",OFFSET('Water Data'!$D$29,0,10*ROW('Water Data'!D55)))</f>
        <v/>
      </c>
      <c r="BV61" s="282" t="str">
        <f ca="true">+IF(OFFSET('Water Data'!$E$27,0,10*ROW('Water Data'!E55))="","",OFFSET('Water Data'!$E$27,0,10*ROW('Water Data'!E55)))</f>
        <v/>
      </c>
      <c r="BW61" s="282" t="str">
        <f ca="true">+IF(OFFSET('Water Data'!$E$28,0,10*ROW('Water Data'!E55))="","",OFFSET('Water Data'!$E$28,0,10*ROW('Water Data'!E55)))</f>
        <v/>
      </c>
      <c r="BX61" s="282" t="str">
        <f ca="true">+IF(OFFSET('Water Data'!$E$29,0,10*ROW('Water Data'!E55))="","",OFFSET('Water Data'!$E$29,0,10*ROW('Water Data'!E55)))</f>
        <v/>
      </c>
      <c r="BY61" s="282" t="str">
        <f ca="true">+IF(OFFSET('Water Data'!$F$27,0,10*ROW('Water Data'!F55))="","",OFFSET('Water Data'!$F$27,0,10*ROW('Water Data'!F55)))</f>
        <v/>
      </c>
      <c r="BZ61" s="282" t="str">
        <f ca="true">+IF(OFFSET('Water Data'!$F$28,0,10*ROW('Water Data'!F55))="","",OFFSET('Water Data'!$F$28,0,10*ROW('Water Data'!F55)))</f>
        <v/>
      </c>
      <c r="CA61" s="282" t="str">
        <f ca="true">+IF(OFFSET('Water Data'!$F$29,0,10*ROW('Water Data'!F55))="","",OFFSET('Water Data'!$F$29,0,10*ROW('Water Data'!F55)))</f>
        <v/>
      </c>
      <c r="CB61" s="282" t="str">
        <f ca="true">+IF(OFFSET('Water Data'!$G$27,0,10*ROW('Water Data'!G55))="","",OFFSET('Water Data'!$G$27,0,10*ROW('Water Data'!G55)))</f>
        <v/>
      </c>
      <c r="CC61" s="282" t="str">
        <f ca="true">+IF(OFFSET('Water Data'!$G$28,0,10*ROW('Water Data'!G55))="","",OFFSET('Water Data'!$G$28,0,10*ROW('Water Data'!G55)))</f>
        <v/>
      </c>
      <c r="CD61" s="282" t="str">
        <f ca="true">+IF(OFFSET('Water Data'!$G$29,0,10*ROW('Water Data'!G55))="","",OFFSET('Water Data'!$G$29,0,10*ROW('Water Data'!G55)))</f>
        <v/>
      </c>
      <c r="CE61" s="282" t="str">
        <f ca="true">+IF(OFFSET('Water Data'!$H$27,0,10*ROW('Water Data'!H55))="","",OFFSET('Water Data'!$H$27,0,10*ROW('Water Data'!H55)))</f>
        <v/>
      </c>
      <c r="CF61" s="282" t="str">
        <f ca="true">+IF(OFFSET('Water Data'!$H$28,0,10*ROW('Water Data'!H55))="","",OFFSET('Water Data'!$H$28,0,10*ROW('Water Data'!H55)))</f>
        <v/>
      </c>
      <c r="CG61" s="282" t="str">
        <f ca="true">+IF(OFFSET('Water Data'!$H$29,0,10*ROW('Water Data'!H55))="","",OFFSET('Water Data'!$H$29,0,10*ROW('Water Data'!H55)))</f>
        <v/>
      </c>
      <c r="CH61" s="282" t="str">
        <f ca="true">+IF(OFFSET('Water Data'!$I$27,0,10*ROW('Water Data'!I55))="","",OFFSET('Water Data'!$I$27,0,10*ROW('Water Data'!I55)))</f>
        <v/>
      </c>
      <c r="CI61" s="282" t="str">
        <f ca="true">+IF(OFFSET('Water Data'!$I$28,0,10*ROW('Water Data'!I55))="","",OFFSET('Water Data'!$I$28,0,10*ROW('Water Data'!I55)))</f>
        <v/>
      </c>
      <c r="CJ61" s="282" t="str">
        <f ca="true">+IF(OFFSET('Water Data'!$I$29,0,10*ROW('Water Data'!I55))="","",OFFSET('Water Data'!$I$29,0,10*ROW('Water Data'!I55)))</f>
        <v/>
      </c>
      <c r="CK61" s="282" t="str">
        <f ca="true">+IF(OFFSET('Sanitation Data'!$D$28,0,10*ROW('Sanitation Data'!D55))="","",OFFSET('Sanitation Data'!$D$28,0,10*ROW('Sanitation Data'!D55)))</f>
        <v/>
      </c>
      <c r="CL61" s="282" t="str">
        <f ca="true">+IF(OFFSET('Sanitation Data'!$D$29,0,10*ROW('Sanitation Data'!D55))="","",OFFSET('Sanitation Data'!$D$29,0,10*ROW('Sanitation Data'!D55)))</f>
        <v/>
      </c>
      <c r="CM61" s="282" t="str">
        <f ca="true">+IF(OFFSET('Sanitation Data'!$D$30,0,10*ROW('Sanitation Data'!D55))="","",OFFSET('Sanitation Data'!$D$30,0,10*ROW('Sanitation Data'!D55)))</f>
        <v/>
      </c>
      <c r="CN61" s="282" t="str">
        <f ca="true">+IF(OFFSET('Sanitation Data'!$D$31,0,10*ROW('Sanitation Data'!D55))="","",OFFSET('Sanitation Data'!$D$31,0,10*ROW('Sanitation Data'!D55)))</f>
        <v/>
      </c>
      <c r="CO61" s="282" t="str">
        <f ca="true">+IF(OFFSET('Sanitation Data'!$D$32,0,10*ROW('Sanitation Data'!D55))="","",OFFSET('Sanitation Data'!$D$32,0,10*ROW('Sanitation Data'!D55)))</f>
        <v/>
      </c>
      <c r="CP61" s="282" t="str">
        <f ca="true">+IF(OFFSET('Sanitation Data'!$E$28,0,10*ROW('Sanitation Data'!E55))="","",OFFSET('Sanitation Data'!$E$28,0,10*ROW('Sanitation Data'!E55)))</f>
        <v/>
      </c>
      <c r="CQ61" s="282" t="str">
        <f ca="true">+IF(OFFSET('Sanitation Data'!$E$29,0,10*ROW('Sanitation Data'!E55))="","",OFFSET('Sanitation Data'!$E$29,0,10*ROW('Sanitation Data'!E55)))</f>
        <v/>
      </c>
      <c r="CR61" s="282" t="str">
        <f ca="true">+IF(OFFSET('Sanitation Data'!$E$30,0,10*ROW('Sanitation Data'!E55))="","",OFFSET('Sanitation Data'!$E$30,0,10*ROW('Sanitation Data'!E55)))</f>
        <v/>
      </c>
      <c r="CS61" s="282" t="str">
        <f ca="true">+IF(OFFSET('Sanitation Data'!$E$31,0,10*ROW('Sanitation Data'!E55))="","",OFFSET('Sanitation Data'!$E$31,0,10*ROW('Sanitation Data'!E55)))</f>
        <v/>
      </c>
      <c r="CT61" s="282" t="str">
        <f ca="true">+IF(OFFSET('Sanitation Data'!$E$32,0,10*ROW('Sanitation Data'!E55))="","",OFFSET('Sanitation Data'!$E$32,0,10*ROW('Sanitation Data'!E55)))</f>
        <v/>
      </c>
      <c r="CU61" s="282" t="str">
        <f ca="true">+IF(OFFSET('Sanitation Data'!$F$28,0,10*ROW('Sanitation Data'!F55))="","",OFFSET('Sanitation Data'!$F$28,0,10*ROW('Sanitation Data'!F55)))</f>
        <v/>
      </c>
      <c r="CV61" s="282" t="str">
        <f ca="true">+IF(OFFSET('Sanitation Data'!$F$29,0,10*ROW('Sanitation Data'!F55))="","",OFFSET('Sanitation Data'!$F$29,0,10*ROW('Sanitation Data'!F55)))</f>
        <v/>
      </c>
      <c r="CW61" s="282" t="str">
        <f ca="true">+IF(OFFSET('Sanitation Data'!$F$30,0,10*ROW('Sanitation Data'!F55))="","",OFFSET('Sanitation Data'!$F$30,0,10*ROW('Sanitation Data'!F55)))</f>
        <v/>
      </c>
      <c r="CX61" s="282" t="str">
        <f ca="true">+IF(OFFSET('Sanitation Data'!$F$31,0,10*ROW('Sanitation Data'!F55))="","",OFFSET('Sanitation Data'!$F$31,0,10*ROW('Sanitation Data'!F55)))</f>
        <v/>
      </c>
      <c r="CY61" s="282" t="str">
        <f ca="true">+IF(OFFSET('Sanitation Data'!$F$32,0,10*ROW('Sanitation Data'!F55))="","",OFFSET('Sanitation Data'!$F$32,0,10*ROW('Sanitation Data'!F55)))</f>
        <v/>
      </c>
      <c r="CZ61" s="282" t="str">
        <f ca="true">+IF(OFFSET('Sanitation Data'!$G$28,0,10*ROW('Sanitation Data'!G55))="","",OFFSET('Sanitation Data'!$G$28,0,10*ROW('Sanitation Data'!G55)))</f>
        <v/>
      </c>
      <c r="DA61" s="282" t="str">
        <f ca="true">+IF(OFFSET('Sanitation Data'!$G$29,0,10*ROW('Sanitation Data'!G55))="","",OFFSET('Sanitation Data'!$G$29,0,10*ROW('Sanitation Data'!G55)))</f>
        <v/>
      </c>
      <c r="DB61" s="282" t="str">
        <f ca="true">+IF(OFFSET('Sanitation Data'!$G$30,0,10*ROW('Sanitation Data'!G55))="","",OFFSET('Sanitation Data'!$G$30,0,10*ROW('Sanitation Data'!G55)))</f>
        <v/>
      </c>
      <c r="DC61" s="282" t="str">
        <f ca="true">+IF(OFFSET('Sanitation Data'!$G$31,0,10*ROW('Sanitation Data'!G55))="","",OFFSET('Sanitation Data'!$G$31,0,10*ROW('Sanitation Data'!G55)))</f>
        <v/>
      </c>
      <c r="DD61" s="282" t="str">
        <f ca="true">+IF(OFFSET('Sanitation Data'!$G$32,0,10*ROW('Sanitation Data'!G55))="","",OFFSET('Sanitation Data'!$G$32,0,10*ROW('Sanitation Data'!G55)))</f>
        <v/>
      </c>
      <c r="DE61" s="282" t="str">
        <f ca="true">+IF(OFFSET('Sanitation Data'!$H$28,0,10*ROW('Sanitation Data'!H55))="","",OFFSET('Sanitation Data'!$H$28,0,10*ROW('Sanitation Data'!H55)))</f>
        <v/>
      </c>
      <c r="DF61" s="282" t="str">
        <f ca="true">+IF(OFFSET('Sanitation Data'!$H$29,0,10*ROW('Sanitation Data'!H55))="","",OFFSET('Sanitation Data'!$H$29,0,10*ROW('Sanitation Data'!H55)))</f>
        <v/>
      </c>
      <c r="DG61" s="282" t="str">
        <f ca="true">+IF(OFFSET('Sanitation Data'!$H$30,0,10*ROW('Sanitation Data'!H55))="","",OFFSET('Sanitation Data'!$H$30,0,10*ROW('Sanitation Data'!H55)))</f>
        <v/>
      </c>
      <c r="DH61" s="282" t="str">
        <f ca="true">+IF(OFFSET('Sanitation Data'!$H$31,0,10*ROW('Sanitation Data'!H55))="","",OFFSET('Sanitation Data'!$H$31,0,10*ROW('Sanitation Data'!H55)))</f>
        <v/>
      </c>
      <c r="DI61" s="282" t="str">
        <f ca="true">+IF(OFFSET('Sanitation Data'!$H$32,0,10*ROW('Sanitation Data'!H55))="","",OFFSET('Sanitation Data'!$H$32,0,10*ROW('Sanitation Data'!H55)))</f>
        <v/>
      </c>
      <c r="DJ61" s="282" t="str">
        <f ca="true">+IF(OFFSET('Sanitation Data'!$I$28,0,10*ROW('Sanitation Data'!I55))="","",OFFSET('Sanitation Data'!$I$28,0,10*ROW('Sanitation Data'!I55)))</f>
        <v/>
      </c>
      <c r="DK61" s="282" t="str">
        <f ca="true">+IF(OFFSET('Sanitation Data'!$I$29,0,10*ROW('Sanitation Data'!I55))="","",OFFSET('Sanitation Data'!$I$29,0,10*ROW('Sanitation Data'!I55)))</f>
        <v/>
      </c>
      <c r="DL61" s="282" t="str">
        <f ca="true">+IF(OFFSET('Sanitation Data'!$I$30,0,10*ROW('Sanitation Data'!I55))="","",OFFSET('Sanitation Data'!$I$30,0,10*ROW('Sanitation Data'!I55)))</f>
        <v/>
      </c>
      <c r="DM61" s="282" t="str">
        <f ca="true">+IF(OFFSET('Sanitation Data'!$I$31,0,10*ROW('Sanitation Data'!I55))="","",OFFSET('Sanitation Data'!$I$31,0,10*ROW('Sanitation Data'!I55)))</f>
        <v/>
      </c>
      <c r="DN61" s="282" t="str">
        <f ca="true">+IF(OFFSET('Sanitation Data'!$I$32,0,10*ROW('Sanitation Data'!I55))="","",OFFSET('Sanitation Data'!$I$32,0,10*ROW('Sanitation Data'!I55)))</f>
        <v/>
      </c>
      <c r="DO61" s="282" t="str">
        <f ca="true">+IF(OFFSET('Hygiene Data'!$D$11,0,10*ROW('Hygiene Data'!D55))="","",OFFSET('Hygiene Data'!$D$11,0,10*ROW('Hygiene Data'!D55)))</f>
        <v/>
      </c>
      <c r="DP61" s="282" t="str">
        <f ca="true">+IF(OFFSET('Hygiene Data'!$D$12,0,10*ROW('Hygiene Data'!D55))="","",OFFSET('Hygiene Data'!$D$12,0,10*ROW('Hygiene Data'!D55)))</f>
        <v/>
      </c>
      <c r="DQ61" s="282" t="str">
        <f ca="true">+IF(OFFSET('Hygiene Data'!$D$13,0,10*ROW('Hygiene Data'!D55))="","",OFFSET('Hygiene Data'!$D$13,0,10*ROW('Hygiene Data'!D55)))</f>
        <v/>
      </c>
      <c r="DR61" s="282" t="str">
        <f ca="true">+IF(OFFSET('Hygiene Data'!$E$11,0,10*ROW('Hygiene Data'!E55))="","",OFFSET('Hygiene Data'!$E$11,0,10*ROW('Hygiene Data'!E55)))</f>
        <v/>
      </c>
      <c r="DS61" s="282" t="str">
        <f ca="true">+IF(OFFSET('Hygiene Data'!$E$12,0,10*ROW('Hygiene Data'!E55))="","",OFFSET('Hygiene Data'!$E$12,0,10*ROW('Hygiene Data'!E55)))</f>
        <v/>
      </c>
      <c r="DT61" s="282" t="str">
        <f ca="true">+IF(OFFSET('Hygiene Data'!$E$13,0,10*ROW('Hygiene Data'!E55))="","",OFFSET('Hygiene Data'!$E$13,0,10*ROW('Hygiene Data'!E55)))</f>
        <v/>
      </c>
      <c r="DU61" s="282" t="str">
        <f ca="true">+IF(OFFSET('Hygiene Data'!$F$11,0,10*ROW('Hygiene Data'!F55))="","",OFFSET('Hygiene Data'!$F$11,0,10*ROW('Hygiene Data'!F55)))</f>
        <v/>
      </c>
      <c r="DV61" s="282" t="str">
        <f ca="true">+IF(OFFSET('Hygiene Data'!$F$12,0,10*ROW('Hygiene Data'!F55))="","",OFFSET('Hygiene Data'!$F$12,0,10*ROW('Hygiene Data'!F55)))</f>
        <v/>
      </c>
      <c r="DW61" s="282" t="str">
        <f ca="true">+IF(OFFSET('Hygiene Data'!$F$13,0,10*ROW('Hygiene Data'!F55))="","",OFFSET('Hygiene Data'!$F$13,0,10*ROW('Hygiene Data'!F55)))</f>
        <v/>
      </c>
      <c r="DX61" s="282" t="str">
        <f ca="true">+IF(OFFSET('Hygiene Data'!$G$11,0,10*ROW('Hygiene Data'!G55))="","",OFFSET('Hygiene Data'!$G$11,0,10*ROW('Hygiene Data'!G55)))</f>
        <v/>
      </c>
      <c r="DY61" s="282" t="str">
        <f ca="true">+IF(OFFSET('Hygiene Data'!$G$12,0,10*ROW('Hygiene Data'!G55))="","",OFFSET('Hygiene Data'!$G$12,0,10*ROW('Hygiene Data'!G55)))</f>
        <v/>
      </c>
      <c r="DZ61" s="282" t="str">
        <f ca="true">+IF(OFFSET('Hygiene Data'!$G$13,0,10*ROW('Hygiene Data'!G55))="","",OFFSET('Hygiene Data'!$G$13,0,10*ROW('Hygiene Data'!G55)))</f>
        <v/>
      </c>
      <c r="EA61" s="282" t="str">
        <f ca="true">+IF(OFFSET('Hygiene Data'!$H$11,0,10*ROW('Hygiene Data'!H55))="","",OFFSET('Hygiene Data'!$H$11,0,10*ROW('Hygiene Data'!H55)))</f>
        <v/>
      </c>
      <c r="EB61" s="282" t="str">
        <f ca="true">+IF(OFFSET('Hygiene Data'!$H$12,0,10*ROW('Hygiene Data'!H55))="","",OFFSET('Hygiene Data'!$H$12,0,10*ROW('Hygiene Data'!H55)))</f>
        <v/>
      </c>
      <c r="EC61" s="282" t="str">
        <f ca="true">+IF(OFFSET('Hygiene Data'!$H$13,0,10*ROW('Hygiene Data'!H55))="","",OFFSET('Hygiene Data'!$H$13,0,10*ROW('Hygiene Data'!H55)))</f>
        <v/>
      </c>
      <c r="ED61" s="282" t="str">
        <f ca="true">+IF(OFFSET('Hygiene Data'!$I$11,0,10*ROW('Hygiene Data'!I55))="","",OFFSET('Hygiene Data'!$I$11,0,10*ROW('Hygiene Data'!I55)))</f>
        <v/>
      </c>
      <c r="EE61" s="282" t="str">
        <f ca="true">+IF(OFFSET('Hygiene Data'!$I$12,0,10*ROW('Hygiene Data'!I55))="","",OFFSET('Hygiene Data'!$I$12,0,10*ROW('Hygiene Data'!I55)))</f>
        <v/>
      </c>
      <c r="EF61" s="282"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38" t="str">
        <f t="shared" ca="true" si="0"/>
        <v/>
      </c>
      <c r="D62" s="96"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6"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6"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6"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6"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6"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6"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6"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6"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6"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6"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6"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6"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6"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6"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6"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6"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6"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7"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7"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7"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7"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7"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7"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7"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7"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7"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7"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7"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7"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7"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7"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7"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7"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7"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7"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7"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7"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7"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7"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7"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7"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7"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7"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7"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7"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7"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7"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8"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8"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8"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8"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8"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8"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8"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8"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8"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8"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8"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8"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8"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8"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8"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8"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8"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8"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82"/>
      <c r="BS62" s="282" t="str">
        <f ca="true">+IF(OFFSET('Water Data'!$D$27,0,10*ROW('Water Data'!D56))="","",OFFSET('Water Data'!$D$27,0,10*ROW('Water Data'!D56)))</f>
        <v/>
      </c>
      <c r="BT62" s="282" t="str">
        <f ca="true">+IF(OFFSET('Water Data'!$D$28,0,10*ROW('Water Data'!D56))="","",OFFSET('Water Data'!$D$28,0,10*ROW('Water Data'!D56)))</f>
        <v/>
      </c>
      <c r="BU62" s="282" t="str">
        <f ca="true">+IF(OFFSET('Water Data'!$D$29,0,10*ROW('Water Data'!D56))="","",OFFSET('Water Data'!$D$29,0,10*ROW('Water Data'!D56)))</f>
        <v/>
      </c>
      <c r="BV62" s="282" t="str">
        <f ca="true">+IF(OFFSET('Water Data'!$E$27,0,10*ROW('Water Data'!E56))="","",OFFSET('Water Data'!$E$27,0,10*ROW('Water Data'!E56)))</f>
        <v/>
      </c>
      <c r="BW62" s="282" t="str">
        <f ca="true">+IF(OFFSET('Water Data'!$E$28,0,10*ROW('Water Data'!E56))="","",OFFSET('Water Data'!$E$28,0,10*ROW('Water Data'!E56)))</f>
        <v/>
      </c>
      <c r="BX62" s="282" t="str">
        <f ca="true">+IF(OFFSET('Water Data'!$E$29,0,10*ROW('Water Data'!E56))="","",OFFSET('Water Data'!$E$29,0,10*ROW('Water Data'!E56)))</f>
        <v/>
      </c>
      <c r="BY62" s="282" t="str">
        <f ca="true">+IF(OFFSET('Water Data'!$F$27,0,10*ROW('Water Data'!F56))="","",OFFSET('Water Data'!$F$27,0,10*ROW('Water Data'!F56)))</f>
        <v/>
      </c>
      <c r="BZ62" s="282" t="str">
        <f ca="true">+IF(OFFSET('Water Data'!$F$28,0,10*ROW('Water Data'!F56))="","",OFFSET('Water Data'!$F$28,0,10*ROW('Water Data'!F56)))</f>
        <v/>
      </c>
      <c r="CA62" s="282" t="str">
        <f ca="true">+IF(OFFSET('Water Data'!$F$29,0,10*ROW('Water Data'!F56))="","",OFFSET('Water Data'!$F$29,0,10*ROW('Water Data'!F56)))</f>
        <v/>
      </c>
      <c r="CB62" s="282" t="str">
        <f ca="true">+IF(OFFSET('Water Data'!$G$27,0,10*ROW('Water Data'!G56))="","",OFFSET('Water Data'!$G$27,0,10*ROW('Water Data'!G56)))</f>
        <v/>
      </c>
      <c r="CC62" s="282" t="str">
        <f ca="true">+IF(OFFSET('Water Data'!$G$28,0,10*ROW('Water Data'!G56))="","",OFFSET('Water Data'!$G$28,0,10*ROW('Water Data'!G56)))</f>
        <v/>
      </c>
      <c r="CD62" s="282" t="str">
        <f ca="true">+IF(OFFSET('Water Data'!$G$29,0,10*ROW('Water Data'!G56))="","",OFFSET('Water Data'!$G$29,0,10*ROW('Water Data'!G56)))</f>
        <v/>
      </c>
      <c r="CE62" s="282" t="str">
        <f ca="true">+IF(OFFSET('Water Data'!$H$27,0,10*ROW('Water Data'!H56))="","",OFFSET('Water Data'!$H$27,0,10*ROW('Water Data'!H56)))</f>
        <v/>
      </c>
      <c r="CF62" s="282" t="str">
        <f ca="true">+IF(OFFSET('Water Data'!$H$28,0,10*ROW('Water Data'!H56))="","",OFFSET('Water Data'!$H$28,0,10*ROW('Water Data'!H56)))</f>
        <v/>
      </c>
      <c r="CG62" s="282" t="str">
        <f ca="true">+IF(OFFSET('Water Data'!$H$29,0,10*ROW('Water Data'!H56))="","",OFFSET('Water Data'!$H$29,0,10*ROW('Water Data'!H56)))</f>
        <v/>
      </c>
      <c r="CH62" s="282" t="str">
        <f ca="true">+IF(OFFSET('Water Data'!$I$27,0,10*ROW('Water Data'!I56))="","",OFFSET('Water Data'!$I$27,0,10*ROW('Water Data'!I56)))</f>
        <v/>
      </c>
      <c r="CI62" s="282" t="str">
        <f ca="true">+IF(OFFSET('Water Data'!$I$28,0,10*ROW('Water Data'!I56))="","",OFFSET('Water Data'!$I$28,0,10*ROW('Water Data'!I56)))</f>
        <v/>
      </c>
      <c r="CJ62" s="282" t="str">
        <f ca="true">+IF(OFFSET('Water Data'!$I$29,0,10*ROW('Water Data'!I56))="","",OFFSET('Water Data'!$I$29,0,10*ROW('Water Data'!I56)))</f>
        <v/>
      </c>
      <c r="CK62" s="282" t="str">
        <f ca="true">+IF(OFFSET('Sanitation Data'!$D$28,0,10*ROW('Sanitation Data'!D56))="","",OFFSET('Sanitation Data'!$D$28,0,10*ROW('Sanitation Data'!D56)))</f>
        <v/>
      </c>
      <c r="CL62" s="282" t="str">
        <f ca="true">+IF(OFFSET('Sanitation Data'!$D$29,0,10*ROW('Sanitation Data'!D56))="","",OFFSET('Sanitation Data'!$D$29,0,10*ROW('Sanitation Data'!D56)))</f>
        <v/>
      </c>
      <c r="CM62" s="282" t="str">
        <f ca="true">+IF(OFFSET('Sanitation Data'!$D$30,0,10*ROW('Sanitation Data'!D56))="","",OFFSET('Sanitation Data'!$D$30,0,10*ROW('Sanitation Data'!D56)))</f>
        <v/>
      </c>
      <c r="CN62" s="282" t="str">
        <f ca="true">+IF(OFFSET('Sanitation Data'!$D$31,0,10*ROW('Sanitation Data'!D56))="","",OFFSET('Sanitation Data'!$D$31,0,10*ROW('Sanitation Data'!D56)))</f>
        <v/>
      </c>
      <c r="CO62" s="282" t="str">
        <f ca="true">+IF(OFFSET('Sanitation Data'!$D$32,0,10*ROW('Sanitation Data'!D56))="","",OFFSET('Sanitation Data'!$D$32,0,10*ROW('Sanitation Data'!D56)))</f>
        <v/>
      </c>
      <c r="CP62" s="282" t="str">
        <f ca="true">+IF(OFFSET('Sanitation Data'!$E$28,0,10*ROW('Sanitation Data'!E56))="","",OFFSET('Sanitation Data'!$E$28,0,10*ROW('Sanitation Data'!E56)))</f>
        <v/>
      </c>
      <c r="CQ62" s="282" t="str">
        <f ca="true">+IF(OFFSET('Sanitation Data'!$E$29,0,10*ROW('Sanitation Data'!E56))="","",OFFSET('Sanitation Data'!$E$29,0,10*ROW('Sanitation Data'!E56)))</f>
        <v/>
      </c>
      <c r="CR62" s="282" t="str">
        <f ca="true">+IF(OFFSET('Sanitation Data'!$E$30,0,10*ROW('Sanitation Data'!E56))="","",OFFSET('Sanitation Data'!$E$30,0,10*ROW('Sanitation Data'!E56)))</f>
        <v/>
      </c>
      <c r="CS62" s="282" t="str">
        <f ca="true">+IF(OFFSET('Sanitation Data'!$E$31,0,10*ROW('Sanitation Data'!E56))="","",OFFSET('Sanitation Data'!$E$31,0,10*ROW('Sanitation Data'!E56)))</f>
        <v/>
      </c>
      <c r="CT62" s="282" t="str">
        <f ca="true">+IF(OFFSET('Sanitation Data'!$E$32,0,10*ROW('Sanitation Data'!E56))="","",OFFSET('Sanitation Data'!$E$32,0,10*ROW('Sanitation Data'!E56)))</f>
        <v/>
      </c>
      <c r="CU62" s="282" t="str">
        <f ca="true">+IF(OFFSET('Sanitation Data'!$F$28,0,10*ROW('Sanitation Data'!F56))="","",OFFSET('Sanitation Data'!$F$28,0,10*ROW('Sanitation Data'!F56)))</f>
        <v/>
      </c>
      <c r="CV62" s="282" t="str">
        <f ca="true">+IF(OFFSET('Sanitation Data'!$F$29,0,10*ROW('Sanitation Data'!F56))="","",OFFSET('Sanitation Data'!$F$29,0,10*ROW('Sanitation Data'!F56)))</f>
        <v/>
      </c>
      <c r="CW62" s="282" t="str">
        <f ca="true">+IF(OFFSET('Sanitation Data'!$F$30,0,10*ROW('Sanitation Data'!F56))="","",OFFSET('Sanitation Data'!$F$30,0,10*ROW('Sanitation Data'!F56)))</f>
        <v/>
      </c>
      <c r="CX62" s="282" t="str">
        <f ca="true">+IF(OFFSET('Sanitation Data'!$F$31,0,10*ROW('Sanitation Data'!F56))="","",OFFSET('Sanitation Data'!$F$31,0,10*ROW('Sanitation Data'!F56)))</f>
        <v/>
      </c>
      <c r="CY62" s="282" t="str">
        <f ca="true">+IF(OFFSET('Sanitation Data'!$F$32,0,10*ROW('Sanitation Data'!F56))="","",OFFSET('Sanitation Data'!$F$32,0,10*ROW('Sanitation Data'!F56)))</f>
        <v/>
      </c>
      <c r="CZ62" s="282" t="str">
        <f ca="true">+IF(OFFSET('Sanitation Data'!$G$28,0,10*ROW('Sanitation Data'!G56))="","",OFFSET('Sanitation Data'!$G$28,0,10*ROW('Sanitation Data'!G56)))</f>
        <v/>
      </c>
      <c r="DA62" s="282" t="str">
        <f ca="true">+IF(OFFSET('Sanitation Data'!$G$29,0,10*ROW('Sanitation Data'!G56))="","",OFFSET('Sanitation Data'!$G$29,0,10*ROW('Sanitation Data'!G56)))</f>
        <v/>
      </c>
      <c r="DB62" s="282" t="str">
        <f ca="true">+IF(OFFSET('Sanitation Data'!$G$30,0,10*ROW('Sanitation Data'!G56))="","",OFFSET('Sanitation Data'!$G$30,0,10*ROW('Sanitation Data'!G56)))</f>
        <v/>
      </c>
      <c r="DC62" s="282" t="str">
        <f ca="true">+IF(OFFSET('Sanitation Data'!$G$31,0,10*ROW('Sanitation Data'!G56))="","",OFFSET('Sanitation Data'!$G$31,0,10*ROW('Sanitation Data'!G56)))</f>
        <v/>
      </c>
      <c r="DD62" s="282" t="str">
        <f ca="true">+IF(OFFSET('Sanitation Data'!$G$32,0,10*ROW('Sanitation Data'!G56))="","",OFFSET('Sanitation Data'!$G$32,0,10*ROW('Sanitation Data'!G56)))</f>
        <v/>
      </c>
      <c r="DE62" s="282" t="str">
        <f ca="true">+IF(OFFSET('Sanitation Data'!$H$28,0,10*ROW('Sanitation Data'!H56))="","",OFFSET('Sanitation Data'!$H$28,0,10*ROW('Sanitation Data'!H56)))</f>
        <v/>
      </c>
      <c r="DF62" s="282" t="str">
        <f ca="true">+IF(OFFSET('Sanitation Data'!$H$29,0,10*ROW('Sanitation Data'!H56))="","",OFFSET('Sanitation Data'!$H$29,0,10*ROW('Sanitation Data'!H56)))</f>
        <v/>
      </c>
      <c r="DG62" s="282" t="str">
        <f ca="true">+IF(OFFSET('Sanitation Data'!$H$30,0,10*ROW('Sanitation Data'!H56))="","",OFFSET('Sanitation Data'!$H$30,0,10*ROW('Sanitation Data'!H56)))</f>
        <v/>
      </c>
      <c r="DH62" s="282" t="str">
        <f ca="true">+IF(OFFSET('Sanitation Data'!$H$31,0,10*ROW('Sanitation Data'!H56))="","",OFFSET('Sanitation Data'!$H$31,0,10*ROW('Sanitation Data'!H56)))</f>
        <v/>
      </c>
      <c r="DI62" s="282" t="str">
        <f ca="true">+IF(OFFSET('Sanitation Data'!$H$32,0,10*ROW('Sanitation Data'!H56))="","",OFFSET('Sanitation Data'!$H$32,0,10*ROW('Sanitation Data'!H56)))</f>
        <v/>
      </c>
      <c r="DJ62" s="282" t="str">
        <f ca="true">+IF(OFFSET('Sanitation Data'!$I$28,0,10*ROW('Sanitation Data'!I56))="","",OFFSET('Sanitation Data'!$I$28,0,10*ROW('Sanitation Data'!I56)))</f>
        <v/>
      </c>
      <c r="DK62" s="282" t="str">
        <f ca="true">+IF(OFFSET('Sanitation Data'!$I$29,0,10*ROW('Sanitation Data'!I56))="","",OFFSET('Sanitation Data'!$I$29,0,10*ROW('Sanitation Data'!I56)))</f>
        <v/>
      </c>
      <c r="DL62" s="282" t="str">
        <f ca="true">+IF(OFFSET('Sanitation Data'!$I$30,0,10*ROW('Sanitation Data'!I56))="","",OFFSET('Sanitation Data'!$I$30,0,10*ROW('Sanitation Data'!I56)))</f>
        <v/>
      </c>
      <c r="DM62" s="282" t="str">
        <f ca="true">+IF(OFFSET('Sanitation Data'!$I$31,0,10*ROW('Sanitation Data'!I56))="","",OFFSET('Sanitation Data'!$I$31,0,10*ROW('Sanitation Data'!I56)))</f>
        <v/>
      </c>
      <c r="DN62" s="282" t="str">
        <f ca="true">+IF(OFFSET('Sanitation Data'!$I$32,0,10*ROW('Sanitation Data'!I56))="","",OFFSET('Sanitation Data'!$I$32,0,10*ROW('Sanitation Data'!I56)))</f>
        <v/>
      </c>
      <c r="DO62" s="282" t="str">
        <f ca="true">+IF(OFFSET('Hygiene Data'!$D$11,0,10*ROW('Hygiene Data'!D56))="","",OFFSET('Hygiene Data'!$D$11,0,10*ROW('Hygiene Data'!D56)))</f>
        <v/>
      </c>
      <c r="DP62" s="282" t="str">
        <f ca="true">+IF(OFFSET('Hygiene Data'!$D$12,0,10*ROW('Hygiene Data'!D56))="","",OFFSET('Hygiene Data'!$D$12,0,10*ROW('Hygiene Data'!D56)))</f>
        <v/>
      </c>
      <c r="DQ62" s="282" t="str">
        <f ca="true">+IF(OFFSET('Hygiene Data'!$D$13,0,10*ROW('Hygiene Data'!D56))="","",OFFSET('Hygiene Data'!$D$13,0,10*ROW('Hygiene Data'!D56)))</f>
        <v/>
      </c>
      <c r="DR62" s="282" t="str">
        <f ca="true">+IF(OFFSET('Hygiene Data'!$E$11,0,10*ROW('Hygiene Data'!E56))="","",OFFSET('Hygiene Data'!$E$11,0,10*ROW('Hygiene Data'!E56)))</f>
        <v/>
      </c>
      <c r="DS62" s="282" t="str">
        <f ca="true">+IF(OFFSET('Hygiene Data'!$E$12,0,10*ROW('Hygiene Data'!E56))="","",OFFSET('Hygiene Data'!$E$12,0,10*ROW('Hygiene Data'!E56)))</f>
        <v/>
      </c>
      <c r="DT62" s="282" t="str">
        <f ca="true">+IF(OFFSET('Hygiene Data'!$E$13,0,10*ROW('Hygiene Data'!E56))="","",OFFSET('Hygiene Data'!$E$13,0,10*ROW('Hygiene Data'!E56)))</f>
        <v/>
      </c>
      <c r="DU62" s="282" t="str">
        <f ca="true">+IF(OFFSET('Hygiene Data'!$F$11,0,10*ROW('Hygiene Data'!F56))="","",OFFSET('Hygiene Data'!$F$11,0,10*ROW('Hygiene Data'!F56)))</f>
        <v/>
      </c>
      <c r="DV62" s="282" t="str">
        <f ca="true">+IF(OFFSET('Hygiene Data'!$F$12,0,10*ROW('Hygiene Data'!F56))="","",OFFSET('Hygiene Data'!$F$12,0,10*ROW('Hygiene Data'!F56)))</f>
        <v/>
      </c>
      <c r="DW62" s="282" t="str">
        <f ca="true">+IF(OFFSET('Hygiene Data'!$F$13,0,10*ROW('Hygiene Data'!F56))="","",OFFSET('Hygiene Data'!$F$13,0,10*ROW('Hygiene Data'!F56)))</f>
        <v/>
      </c>
      <c r="DX62" s="282" t="str">
        <f ca="true">+IF(OFFSET('Hygiene Data'!$G$11,0,10*ROW('Hygiene Data'!G56))="","",OFFSET('Hygiene Data'!$G$11,0,10*ROW('Hygiene Data'!G56)))</f>
        <v/>
      </c>
      <c r="DY62" s="282" t="str">
        <f ca="true">+IF(OFFSET('Hygiene Data'!$G$12,0,10*ROW('Hygiene Data'!G56))="","",OFFSET('Hygiene Data'!$G$12,0,10*ROW('Hygiene Data'!G56)))</f>
        <v/>
      </c>
      <c r="DZ62" s="282" t="str">
        <f ca="true">+IF(OFFSET('Hygiene Data'!$G$13,0,10*ROW('Hygiene Data'!G56))="","",OFFSET('Hygiene Data'!$G$13,0,10*ROW('Hygiene Data'!G56)))</f>
        <v/>
      </c>
      <c r="EA62" s="282" t="str">
        <f ca="true">+IF(OFFSET('Hygiene Data'!$H$11,0,10*ROW('Hygiene Data'!H56))="","",OFFSET('Hygiene Data'!$H$11,0,10*ROW('Hygiene Data'!H56)))</f>
        <v/>
      </c>
      <c r="EB62" s="282" t="str">
        <f ca="true">+IF(OFFSET('Hygiene Data'!$H$12,0,10*ROW('Hygiene Data'!H56))="","",OFFSET('Hygiene Data'!$H$12,0,10*ROW('Hygiene Data'!H56)))</f>
        <v/>
      </c>
      <c r="EC62" s="282" t="str">
        <f ca="true">+IF(OFFSET('Hygiene Data'!$H$13,0,10*ROW('Hygiene Data'!H56))="","",OFFSET('Hygiene Data'!$H$13,0,10*ROW('Hygiene Data'!H56)))</f>
        <v/>
      </c>
      <c r="ED62" s="282" t="str">
        <f ca="true">+IF(OFFSET('Hygiene Data'!$I$11,0,10*ROW('Hygiene Data'!I56))="","",OFFSET('Hygiene Data'!$I$11,0,10*ROW('Hygiene Data'!I56)))</f>
        <v/>
      </c>
      <c r="EE62" s="282" t="str">
        <f ca="true">+IF(OFFSET('Hygiene Data'!$I$12,0,10*ROW('Hygiene Data'!I56))="","",OFFSET('Hygiene Data'!$I$12,0,10*ROW('Hygiene Data'!I56)))</f>
        <v/>
      </c>
      <c r="EF62" s="282"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38" t="str">
        <f t="shared" ca="true" si="0"/>
        <v/>
      </c>
      <c r="D63" s="96"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6"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6"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6"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6"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6"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6"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6"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6"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6"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6"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6"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6"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6"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6"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6"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6"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6"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7"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7"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7"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7"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7"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7"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7"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7"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7"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7"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7"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7"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7"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7"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7"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7"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7"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7"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7"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7"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7"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7"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7"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7"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7"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7"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7"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7"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7"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7"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8"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8"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8"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8"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8"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8"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8"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8"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8"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8"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8"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8"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8"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8"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8"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8"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8"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8"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82"/>
      <c r="BS63" s="282" t="str">
        <f ca="true">+IF(OFFSET('Water Data'!$D$27,0,10*ROW('Water Data'!D57))="","",OFFSET('Water Data'!$D$27,0,10*ROW('Water Data'!D57)))</f>
        <v/>
      </c>
      <c r="BT63" s="282" t="str">
        <f ca="true">+IF(OFFSET('Water Data'!$D$28,0,10*ROW('Water Data'!D57))="","",OFFSET('Water Data'!$D$28,0,10*ROW('Water Data'!D57)))</f>
        <v/>
      </c>
      <c r="BU63" s="282" t="str">
        <f ca="true">+IF(OFFSET('Water Data'!$D$29,0,10*ROW('Water Data'!D57))="","",OFFSET('Water Data'!$D$29,0,10*ROW('Water Data'!D57)))</f>
        <v/>
      </c>
      <c r="BV63" s="282" t="str">
        <f ca="true">+IF(OFFSET('Water Data'!$E$27,0,10*ROW('Water Data'!E57))="","",OFFSET('Water Data'!$E$27,0,10*ROW('Water Data'!E57)))</f>
        <v/>
      </c>
      <c r="BW63" s="282" t="str">
        <f ca="true">+IF(OFFSET('Water Data'!$E$28,0,10*ROW('Water Data'!E57))="","",OFFSET('Water Data'!$E$28,0,10*ROW('Water Data'!E57)))</f>
        <v/>
      </c>
      <c r="BX63" s="282" t="str">
        <f ca="true">+IF(OFFSET('Water Data'!$E$29,0,10*ROW('Water Data'!E57))="","",OFFSET('Water Data'!$E$29,0,10*ROW('Water Data'!E57)))</f>
        <v/>
      </c>
      <c r="BY63" s="282" t="str">
        <f ca="true">+IF(OFFSET('Water Data'!$F$27,0,10*ROW('Water Data'!F57))="","",OFFSET('Water Data'!$F$27,0,10*ROW('Water Data'!F57)))</f>
        <v/>
      </c>
      <c r="BZ63" s="282" t="str">
        <f ca="true">+IF(OFFSET('Water Data'!$F$28,0,10*ROW('Water Data'!F57))="","",OFFSET('Water Data'!$F$28,0,10*ROW('Water Data'!F57)))</f>
        <v/>
      </c>
      <c r="CA63" s="282" t="str">
        <f ca="true">+IF(OFFSET('Water Data'!$F$29,0,10*ROW('Water Data'!F57))="","",OFFSET('Water Data'!$F$29,0,10*ROW('Water Data'!F57)))</f>
        <v/>
      </c>
      <c r="CB63" s="282" t="str">
        <f ca="true">+IF(OFFSET('Water Data'!$G$27,0,10*ROW('Water Data'!G57))="","",OFFSET('Water Data'!$G$27,0,10*ROW('Water Data'!G57)))</f>
        <v/>
      </c>
      <c r="CC63" s="282" t="str">
        <f ca="true">+IF(OFFSET('Water Data'!$G$28,0,10*ROW('Water Data'!G57))="","",OFFSET('Water Data'!$G$28,0,10*ROW('Water Data'!G57)))</f>
        <v/>
      </c>
      <c r="CD63" s="282" t="str">
        <f ca="true">+IF(OFFSET('Water Data'!$G$29,0,10*ROW('Water Data'!G57))="","",OFFSET('Water Data'!$G$29,0,10*ROW('Water Data'!G57)))</f>
        <v/>
      </c>
      <c r="CE63" s="282" t="str">
        <f ca="true">+IF(OFFSET('Water Data'!$H$27,0,10*ROW('Water Data'!H57))="","",OFFSET('Water Data'!$H$27,0,10*ROW('Water Data'!H57)))</f>
        <v/>
      </c>
      <c r="CF63" s="282" t="str">
        <f ca="true">+IF(OFFSET('Water Data'!$H$28,0,10*ROW('Water Data'!H57))="","",OFFSET('Water Data'!$H$28,0,10*ROW('Water Data'!H57)))</f>
        <v/>
      </c>
      <c r="CG63" s="282" t="str">
        <f ca="true">+IF(OFFSET('Water Data'!$H$29,0,10*ROW('Water Data'!H57))="","",OFFSET('Water Data'!$H$29,0,10*ROW('Water Data'!H57)))</f>
        <v/>
      </c>
      <c r="CH63" s="282" t="str">
        <f ca="true">+IF(OFFSET('Water Data'!$I$27,0,10*ROW('Water Data'!I57))="","",OFFSET('Water Data'!$I$27,0,10*ROW('Water Data'!I57)))</f>
        <v/>
      </c>
      <c r="CI63" s="282" t="str">
        <f ca="true">+IF(OFFSET('Water Data'!$I$28,0,10*ROW('Water Data'!I57))="","",OFFSET('Water Data'!$I$28,0,10*ROW('Water Data'!I57)))</f>
        <v/>
      </c>
      <c r="CJ63" s="282" t="str">
        <f ca="true">+IF(OFFSET('Water Data'!$I$29,0,10*ROW('Water Data'!I57))="","",OFFSET('Water Data'!$I$29,0,10*ROW('Water Data'!I57)))</f>
        <v/>
      </c>
      <c r="CK63" s="282" t="str">
        <f ca="true">+IF(OFFSET('Sanitation Data'!$D$28,0,10*ROW('Sanitation Data'!D57))="","",OFFSET('Sanitation Data'!$D$28,0,10*ROW('Sanitation Data'!D57)))</f>
        <v/>
      </c>
      <c r="CL63" s="282" t="str">
        <f ca="true">+IF(OFFSET('Sanitation Data'!$D$29,0,10*ROW('Sanitation Data'!D57))="","",OFFSET('Sanitation Data'!$D$29,0,10*ROW('Sanitation Data'!D57)))</f>
        <v/>
      </c>
      <c r="CM63" s="282" t="str">
        <f ca="true">+IF(OFFSET('Sanitation Data'!$D$30,0,10*ROW('Sanitation Data'!D57))="","",OFFSET('Sanitation Data'!$D$30,0,10*ROW('Sanitation Data'!D57)))</f>
        <v/>
      </c>
      <c r="CN63" s="282" t="str">
        <f ca="true">+IF(OFFSET('Sanitation Data'!$D$31,0,10*ROW('Sanitation Data'!D57))="","",OFFSET('Sanitation Data'!$D$31,0,10*ROW('Sanitation Data'!D57)))</f>
        <v/>
      </c>
      <c r="CO63" s="282" t="str">
        <f ca="true">+IF(OFFSET('Sanitation Data'!$D$32,0,10*ROW('Sanitation Data'!D57))="","",OFFSET('Sanitation Data'!$D$32,0,10*ROW('Sanitation Data'!D57)))</f>
        <v/>
      </c>
      <c r="CP63" s="282" t="str">
        <f ca="true">+IF(OFFSET('Sanitation Data'!$E$28,0,10*ROW('Sanitation Data'!E57))="","",OFFSET('Sanitation Data'!$E$28,0,10*ROW('Sanitation Data'!E57)))</f>
        <v/>
      </c>
      <c r="CQ63" s="282" t="str">
        <f ca="true">+IF(OFFSET('Sanitation Data'!$E$29,0,10*ROW('Sanitation Data'!E57))="","",OFFSET('Sanitation Data'!$E$29,0,10*ROW('Sanitation Data'!E57)))</f>
        <v/>
      </c>
      <c r="CR63" s="282" t="str">
        <f ca="true">+IF(OFFSET('Sanitation Data'!$E$30,0,10*ROW('Sanitation Data'!E57))="","",OFFSET('Sanitation Data'!$E$30,0,10*ROW('Sanitation Data'!E57)))</f>
        <v/>
      </c>
      <c r="CS63" s="282" t="str">
        <f ca="true">+IF(OFFSET('Sanitation Data'!$E$31,0,10*ROW('Sanitation Data'!E57))="","",OFFSET('Sanitation Data'!$E$31,0,10*ROW('Sanitation Data'!E57)))</f>
        <v/>
      </c>
      <c r="CT63" s="282" t="str">
        <f ca="true">+IF(OFFSET('Sanitation Data'!$E$32,0,10*ROW('Sanitation Data'!E57))="","",OFFSET('Sanitation Data'!$E$32,0,10*ROW('Sanitation Data'!E57)))</f>
        <v/>
      </c>
      <c r="CU63" s="282" t="str">
        <f ca="true">+IF(OFFSET('Sanitation Data'!$F$28,0,10*ROW('Sanitation Data'!F57))="","",OFFSET('Sanitation Data'!$F$28,0,10*ROW('Sanitation Data'!F57)))</f>
        <v/>
      </c>
      <c r="CV63" s="282" t="str">
        <f ca="true">+IF(OFFSET('Sanitation Data'!$F$29,0,10*ROW('Sanitation Data'!F57))="","",OFFSET('Sanitation Data'!$F$29,0,10*ROW('Sanitation Data'!F57)))</f>
        <v/>
      </c>
      <c r="CW63" s="282" t="str">
        <f ca="true">+IF(OFFSET('Sanitation Data'!$F$30,0,10*ROW('Sanitation Data'!F57))="","",OFFSET('Sanitation Data'!$F$30,0,10*ROW('Sanitation Data'!F57)))</f>
        <v/>
      </c>
      <c r="CX63" s="282" t="str">
        <f ca="true">+IF(OFFSET('Sanitation Data'!$F$31,0,10*ROW('Sanitation Data'!F57))="","",OFFSET('Sanitation Data'!$F$31,0,10*ROW('Sanitation Data'!F57)))</f>
        <v/>
      </c>
      <c r="CY63" s="282" t="str">
        <f ca="true">+IF(OFFSET('Sanitation Data'!$F$32,0,10*ROW('Sanitation Data'!F57))="","",OFFSET('Sanitation Data'!$F$32,0,10*ROW('Sanitation Data'!F57)))</f>
        <v/>
      </c>
      <c r="CZ63" s="282" t="str">
        <f ca="true">+IF(OFFSET('Sanitation Data'!$G$28,0,10*ROW('Sanitation Data'!G57))="","",OFFSET('Sanitation Data'!$G$28,0,10*ROW('Sanitation Data'!G57)))</f>
        <v/>
      </c>
      <c r="DA63" s="282" t="str">
        <f ca="true">+IF(OFFSET('Sanitation Data'!$G$29,0,10*ROW('Sanitation Data'!G57))="","",OFFSET('Sanitation Data'!$G$29,0,10*ROW('Sanitation Data'!G57)))</f>
        <v/>
      </c>
      <c r="DB63" s="282" t="str">
        <f ca="true">+IF(OFFSET('Sanitation Data'!$G$30,0,10*ROW('Sanitation Data'!G57))="","",OFFSET('Sanitation Data'!$G$30,0,10*ROW('Sanitation Data'!G57)))</f>
        <v/>
      </c>
      <c r="DC63" s="282" t="str">
        <f ca="true">+IF(OFFSET('Sanitation Data'!$G$31,0,10*ROW('Sanitation Data'!G57))="","",OFFSET('Sanitation Data'!$G$31,0,10*ROW('Sanitation Data'!G57)))</f>
        <v/>
      </c>
      <c r="DD63" s="282" t="str">
        <f ca="true">+IF(OFFSET('Sanitation Data'!$G$32,0,10*ROW('Sanitation Data'!G57))="","",OFFSET('Sanitation Data'!$G$32,0,10*ROW('Sanitation Data'!G57)))</f>
        <v/>
      </c>
      <c r="DE63" s="282" t="str">
        <f ca="true">+IF(OFFSET('Sanitation Data'!$H$28,0,10*ROW('Sanitation Data'!H57))="","",OFFSET('Sanitation Data'!$H$28,0,10*ROW('Sanitation Data'!H57)))</f>
        <v/>
      </c>
      <c r="DF63" s="282" t="str">
        <f ca="true">+IF(OFFSET('Sanitation Data'!$H$29,0,10*ROW('Sanitation Data'!H57))="","",OFFSET('Sanitation Data'!$H$29,0,10*ROW('Sanitation Data'!H57)))</f>
        <v/>
      </c>
      <c r="DG63" s="282" t="str">
        <f ca="true">+IF(OFFSET('Sanitation Data'!$H$30,0,10*ROW('Sanitation Data'!H57))="","",OFFSET('Sanitation Data'!$H$30,0,10*ROW('Sanitation Data'!H57)))</f>
        <v/>
      </c>
      <c r="DH63" s="282" t="str">
        <f ca="true">+IF(OFFSET('Sanitation Data'!$H$31,0,10*ROW('Sanitation Data'!H57))="","",OFFSET('Sanitation Data'!$H$31,0,10*ROW('Sanitation Data'!H57)))</f>
        <v/>
      </c>
      <c r="DI63" s="282" t="str">
        <f ca="true">+IF(OFFSET('Sanitation Data'!$H$32,0,10*ROW('Sanitation Data'!H57))="","",OFFSET('Sanitation Data'!$H$32,0,10*ROW('Sanitation Data'!H57)))</f>
        <v/>
      </c>
      <c r="DJ63" s="282" t="str">
        <f ca="true">+IF(OFFSET('Sanitation Data'!$I$28,0,10*ROW('Sanitation Data'!I57))="","",OFFSET('Sanitation Data'!$I$28,0,10*ROW('Sanitation Data'!I57)))</f>
        <v/>
      </c>
      <c r="DK63" s="282" t="str">
        <f ca="true">+IF(OFFSET('Sanitation Data'!$I$29,0,10*ROW('Sanitation Data'!I57))="","",OFFSET('Sanitation Data'!$I$29,0,10*ROW('Sanitation Data'!I57)))</f>
        <v/>
      </c>
      <c r="DL63" s="282" t="str">
        <f ca="true">+IF(OFFSET('Sanitation Data'!$I$30,0,10*ROW('Sanitation Data'!I57))="","",OFFSET('Sanitation Data'!$I$30,0,10*ROW('Sanitation Data'!I57)))</f>
        <v/>
      </c>
      <c r="DM63" s="282" t="str">
        <f ca="true">+IF(OFFSET('Sanitation Data'!$I$31,0,10*ROW('Sanitation Data'!I57))="","",OFFSET('Sanitation Data'!$I$31,0,10*ROW('Sanitation Data'!I57)))</f>
        <v/>
      </c>
      <c r="DN63" s="282" t="str">
        <f ca="true">+IF(OFFSET('Sanitation Data'!$I$32,0,10*ROW('Sanitation Data'!I57))="","",OFFSET('Sanitation Data'!$I$32,0,10*ROW('Sanitation Data'!I57)))</f>
        <v/>
      </c>
      <c r="DO63" s="282" t="str">
        <f ca="true">+IF(OFFSET('Hygiene Data'!$D$11,0,10*ROW('Hygiene Data'!D57))="","",OFFSET('Hygiene Data'!$D$11,0,10*ROW('Hygiene Data'!D57)))</f>
        <v/>
      </c>
      <c r="DP63" s="282" t="str">
        <f ca="true">+IF(OFFSET('Hygiene Data'!$D$12,0,10*ROW('Hygiene Data'!D57))="","",OFFSET('Hygiene Data'!$D$12,0,10*ROW('Hygiene Data'!D57)))</f>
        <v/>
      </c>
      <c r="DQ63" s="282" t="str">
        <f ca="true">+IF(OFFSET('Hygiene Data'!$D$13,0,10*ROW('Hygiene Data'!D57))="","",OFFSET('Hygiene Data'!$D$13,0,10*ROW('Hygiene Data'!D57)))</f>
        <v/>
      </c>
      <c r="DR63" s="282" t="str">
        <f ca="true">+IF(OFFSET('Hygiene Data'!$E$11,0,10*ROW('Hygiene Data'!E57))="","",OFFSET('Hygiene Data'!$E$11,0,10*ROW('Hygiene Data'!E57)))</f>
        <v/>
      </c>
      <c r="DS63" s="282" t="str">
        <f ca="true">+IF(OFFSET('Hygiene Data'!$E$12,0,10*ROW('Hygiene Data'!E57))="","",OFFSET('Hygiene Data'!$E$12,0,10*ROW('Hygiene Data'!E57)))</f>
        <v/>
      </c>
      <c r="DT63" s="282" t="str">
        <f ca="true">+IF(OFFSET('Hygiene Data'!$E$13,0,10*ROW('Hygiene Data'!E57))="","",OFFSET('Hygiene Data'!$E$13,0,10*ROW('Hygiene Data'!E57)))</f>
        <v/>
      </c>
      <c r="DU63" s="282" t="str">
        <f ca="true">+IF(OFFSET('Hygiene Data'!$F$11,0,10*ROW('Hygiene Data'!F57))="","",OFFSET('Hygiene Data'!$F$11,0,10*ROW('Hygiene Data'!F57)))</f>
        <v/>
      </c>
      <c r="DV63" s="282" t="str">
        <f ca="true">+IF(OFFSET('Hygiene Data'!$F$12,0,10*ROW('Hygiene Data'!F57))="","",OFFSET('Hygiene Data'!$F$12,0,10*ROW('Hygiene Data'!F57)))</f>
        <v/>
      </c>
      <c r="DW63" s="282" t="str">
        <f ca="true">+IF(OFFSET('Hygiene Data'!$F$13,0,10*ROW('Hygiene Data'!F57))="","",OFFSET('Hygiene Data'!$F$13,0,10*ROW('Hygiene Data'!F57)))</f>
        <v/>
      </c>
      <c r="DX63" s="282" t="str">
        <f ca="true">+IF(OFFSET('Hygiene Data'!$G$11,0,10*ROW('Hygiene Data'!G57))="","",OFFSET('Hygiene Data'!$G$11,0,10*ROW('Hygiene Data'!G57)))</f>
        <v/>
      </c>
      <c r="DY63" s="282" t="str">
        <f ca="true">+IF(OFFSET('Hygiene Data'!$G$12,0,10*ROW('Hygiene Data'!G57))="","",OFFSET('Hygiene Data'!$G$12,0,10*ROW('Hygiene Data'!G57)))</f>
        <v/>
      </c>
      <c r="DZ63" s="282" t="str">
        <f ca="true">+IF(OFFSET('Hygiene Data'!$G$13,0,10*ROW('Hygiene Data'!G57))="","",OFFSET('Hygiene Data'!$G$13,0,10*ROW('Hygiene Data'!G57)))</f>
        <v/>
      </c>
      <c r="EA63" s="282" t="str">
        <f ca="true">+IF(OFFSET('Hygiene Data'!$H$11,0,10*ROW('Hygiene Data'!H57))="","",OFFSET('Hygiene Data'!$H$11,0,10*ROW('Hygiene Data'!H57)))</f>
        <v/>
      </c>
      <c r="EB63" s="282" t="str">
        <f ca="true">+IF(OFFSET('Hygiene Data'!$H$12,0,10*ROW('Hygiene Data'!H57))="","",OFFSET('Hygiene Data'!$H$12,0,10*ROW('Hygiene Data'!H57)))</f>
        <v/>
      </c>
      <c r="EC63" s="282" t="str">
        <f ca="true">+IF(OFFSET('Hygiene Data'!$H$13,0,10*ROW('Hygiene Data'!H57))="","",OFFSET('Hygiene Data'!$H$13,0,10*ROW('Hygiene Data'!H57)))</f>
        <v/>
      </c>
      <c r="ED63" s="282" t="str">
        <f ca="true">+IF(OFFSET('Hygiene Data'!$I$11,0,10*ROW('Hygiene Data'!I57))="","",OFFSET('Hygiene Data'!$I$11,0,10*ROW('Hygiene Data'!I57)))</f>
        <v/>
      </c>
      <c r="EE63" s="282" t="str">
        <f ca="true">+IF(OFFSET('Hygiene Data'!$I$12,0,10*ROW('Hygiene Data'!I57))="","",OFFSET('Hygiene Data'!$I$12,0,10*ROW('Hygiene Data'!I57)))</f>
        <v/>
      </c>
      <c r="EF63" s="282"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38" t="str">
        <f t="shared" ca="true" si="0"/>
        <v/>
      </c>
      <c r="D64" s="96"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6"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6"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6"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6"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6"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6"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6"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6"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6"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6"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6"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6"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6"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6"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6"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6"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6"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7"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7"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7"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7"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7"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7"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7"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7"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7"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7"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7"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7"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7"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7"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7"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7"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7"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7"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7"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7"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7"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7"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7"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7"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7"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7"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7"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7"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7"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7"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8"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8"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8"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8"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8"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8"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8"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8"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8"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8"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8"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8"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8"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8"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8"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8"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8"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8"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82"/>
      <c r="BS64" s="282" t="str">
        <f ca="true">+IF(OFFSET('Water Data'!$D$27,0,10*ROW('Water Data'!D58))="","",OFFSET('Water Data'!$D$27,0,10*ROW('Water Data'!D58)))</f>
        <v/>
      </c>
      <c r="BT64" s="282" t="str">
        <f ca="true">+IF(OFFSET('Water Data'!$D$28,0,10*ROW('Water Data'!D58))="","",OFFSET('Water Data'!$D$28,0,10*ROW('Water Data'!D58)))</f>
        <v/>
      </c>
      <c r="BU64" s="282" t="str">
        <f ca="true">+IF(OFFSET('Water Data'!$D$29,0,10*ROW('Water Data'!D58))="","",OFFSET('Water Data'!$D$29,0,10*ROW('Water Data'!D58)))</f>
        <v/>
      </c>
      <c r="BV64" s="282" t="str">
        <f ca="true">+IF(OFFSET('Water Data'!$E$27,0,10*ROW('Water Data'!E58))="","",OFFSET('Water Data'!$E$27,0,10*ROW('Water Data'!E58)))</f>
        <v/>
      </c>
      <c r="BW64" s="282" t="str">
        <f ca="true">+IF(OFFSET('Water Data'!$E$28,0,10*ROW('Water Data'!E58))="","",OFFSET('Water Data'!$E$28,0,10*ROW('Water Data'!E58)))</f>
        <v/>
      </c>
      <c r="BX64" s="282" t="str">
        <f ca="true">+IF(OFFSET('Water Data'!$E$29,0,10*ROW('Water Data'!E58))="","",OFFSET('Water Data'!$E$29,0,10*ROW('Water Data'!E58)))</f>
        <v/>
      </c>
      <c r="BY64" s="282" t="str">
        <f ca="true">+IF(OFFSET('Water Data'!$F$27,0,10*ROW('Water Data'!F58))="","",OFFSET('Water Data'!$F$27,0,10*ROW('Water Data'!F58)))</f>
        <v/>
      </c>
      <c r="BZ64" s="282" t="str">
        <f ca="true">+IF(OFFSET('Water Data'!$F$28,0,10*ROW('Water Data'!F58))="","",OFFSET('Water Data'!$F$28,0,10*ROW('Water Data'!F58)))</f>
        <v/>
      </c>
      <c r="CA64" s="282" t="str">
        <f ca="true">+IF(OFFSET('Water Data'!$F$29,0,10*ROW('Water Data'!F58))="","",OFFSET('Water Data'!$F$29,0,10*ROW('Water Data'!F58)))</f>
        <v/>
      </c>
      <c r="CB64" s="282" t="str">
        <f ca="true">+IF(OFFSET('Water Data'!$G$27,0,10*ROW('Water Data'!G58))="","",OFFSET('Water Data'!$G$27,0,10*ROW('Water Data'!G58)))</f>
        <v/>
      </c>
      <c r="CC64" s="282" t="str">
        <f ca="true">+IF(OFFSET('Water Data'!$G$28,0,10*ROW('Water Data'!G58))="","",OFFSET('Water Data'!$G$28,0,10*ROW('Water Data'!G58)))</f>
        <v/>
      </c>
      <c r="CD64" s="282" t="str">
        <f ca="true">+IF(OFFSET('Water Data'!$G$29,0,10*ROW('Water Data'!G58))="","",OFFSET('Water Data'!$G$29,0,10*ROW('Water Data'!G58)))</f>
        <v/>
      </c>
      <c r="CE64" s="282" t="str">
        <f ca="true">+IF(OFFSET('Water Data'!$H$27,0,10*ROW('Water Data'!H58))="","",OFFSET('Water Data'!$H$27,0,10*ROW('Water Data'!H58)))</f>
        <v/>
      </c>
      <c r="CF64" s="282" t="str">
        <f ca="true">+IF(OFFSET('Water Data'!$H$28,0,10*ROW('Water Data'!H58))="","",OFFSET('Water Data'!$H$28,0,10*ROW('Water Data'!H58)))</f>
        <v/>
      </c>
      <c r="CG64" s="282" t="str">
        <f ca="true">+IF(OFFSET('Water Data'!$H$29,0,10*ROW('Water Data'!H58))="","",OFFSET('Water Data'!$H$29,0,10*ROW('Water Data'!H58)))</f>
        <v/>
      </c>
      <c r="CH64" s="282" t="str">
        <f ca="true">+IF(OFFSET('Water Data'!$I$27,0,10*ROW('Water Data'!I58))="","",OFFSET('Water Data'!$I$27,0,10*ROW('Water Data'!I58)))</f>
        <v/>
      </c>
      <c r="CI64" s="282" t="str">
        <f ca="true">+IF(OFFSET('Water Data'!$I$28,0,10*ROW('Water Data'!I58))="","",OFFSET('Water Data'!$I$28,0,10*ROW('Water Data'!I58)))</f>
        <v/>
      </c>
      <c r="CJ64" s="282" t="str">
        <f ca="true">+IF(OFFSET('Water Data'!$I$29,0,10*ROW('Water Data'!I58))="","",OFFSET('Water Data'!$I$29,0,10*ROW('Water Data'!I58)))</f>
        <v/>
      </c>
      <c r="CK64" s="282" t="str">
        <f ca="true">+IF(OFFSET('Sanitation Data'!$D$28,0,10*ROW('Sanitation Data'!D58))="","",OFFSET('Sanitation Data'!$D$28,0,10*ROW('Sanitation Data'!D58)))</f>
        <v/>
      </c>
      <c r="CL64" s="282" t="str">
        <f ca="true">+IF(OFFSET('Sanitation Data'!$D$29,0,10*ROW('Sanitation Data'!D58))="","",OFFSET('Sanitation Data'!$D$29,0,10*ROW('Sanitation Data'!D58)))</f>
        <v/>
      </c>
      <c r="CM64" s="282" t="str">
        <f ca="true">+IF(OFFSET('Sanitation Data'!$D$30,0,10*ROW('Sanitation Data'!D58))="","",OFFSET('Sanitation Data'!$D$30,0,10*ROW('Sanitation Data'!D58)))</f>
        <v/>
      </c>
      <c r="CN64" s="282" t="str">
        <f ca="true">+IF(OFFSET('Sanitation Data'!$D$31,0,10*ROW('Sanitation Data'!D58))="","",OFFSET('Sanitation Data'!$D$31,0,10*ROW('Sanitation Data'!D58)))</f>
        <v/>
      </c>
      <c r="CO64" s="282" t="str">
        <f ca="true">+IF(OFFSET('Sanitation Data'!$D$32,0,10*ROW('Sanitation Data'!D58))="","",OFFSET('Sanitation Data'!$D$32,0,10*ROW('Sanitation Data'!D58)))</f>
        <v/>
      </c>
      <c r="CP64" s="282" t="str">
        <f ca="true">+IF(OFFSET('Sanitation Data'!$E$28,0,10*ROW('Sanitation Data'!E58))="","",OFFSET('Sanitation Data'!$E$28,0,10*ROW('Sanitation Data'!E58)))</f>
        <v/>
      </c>
      <c r="CQ64" s="282" t="str">
        <f ca="true">+IF(OFFSET('Sanitation Data'!$E$29,0,10*ROW('Sanitation Data'!E58))="","",OFFSET('Sanitation Data'!$E$29,0,10*ROW('Sanitation Data'!E58)))</f>
        <v/>
      </c>
      <c r="CR64" s="282" t="str">
        <f ca="true">+IF(OFFSET('Sanitation Data'!$E$30,0,10*ROW('Sanitation Data'!E58))="","",OFFSET('Sanitation Data'!$E$30,0,10*ROW('Sanitation Data'!E58)))</f>
        <v/>
      </c>
      <c r="CS64" s="282" t="str">
        <f ca="true">+IF(OFFSET('Sanitation Data'!$E$31,0,10*ROW('Sanitation Data'!E58))="","",OFFSET('Sanitation Data'!$E$31,0,10*ROW('Sanitation Data'!E58)))</f>
        <v/>
      </c>
      <c r="CT64" s="282" t="str">
        <f ca="true">+IF(OFFSET('Sanitation Data'!$E$32,0,10*ROW('Sanitation Data'!E58))="","",OFFSET('Sanitation Data'!$E$32,0,10*ROW('Sanitation Data'!E58)))</f>
        <v/>
      </c>
      <c r="CU64" s="282" t="str">
        <f ca="true">+IF(OFFSET('Sanitation Data'!$F$28,0,10*ROW('Sanitation Data'!F58))="","",OFFSET('Sanitation Data'!$F$28,0,10*ROW('Sanitation Data'!F58)))</f>
        <v/>
      </c>
      <c r="CV64" s="282" t="str">
        <f ca="true">+IF(OFFSET('Sanitation Data'!$F$29,0,10*ROW('Sanitation Data'!F58))="","",OFFSET('Sanitation Data'!$F$29,0,10*ROW('Sanitation Data'!F58)))</f>
        <v/>
      </c>
      <c r="CW64" s="282" t="str">
        <f ca="true">+IF(OFFSET('Sanitation Data'!$F$30,0,10*ROW('Sanitation Data'!F58))="","",OFFSET('Sanitation Data'!$F$30,0,10*ROW('Sanitation Data'!F58)))</f>
        <v/>
      </c>
      <c r="CX64" s="282" t="str">
        <f ca="true">+IF(OFFSET('Sanitation Data'!$F$31,0,10*ROW('Sanitation Data'!F58))="","",OFFSET('Sanitation Data'!$F$31,0,10*ROW('Sanitation Data'!F58)))</f>
        <v/>
      </c>
      <c r="CY64" s="282" t="str">
        <f ca="true">+IF(OFFSET('Sanitation Data'!$F$32,0,10*ROW('Sanitation Data'!F58))="","",OFFSET('Sanitation Data'!$F$32,0,10*ROW('Sanitation Data'!F58)))</f>
        <v/>
      </c>
      <c r="CZ64" s="282" t="str">
        <f ca="true">+IF(OFFSET('Sanitation Data'!$G$28,0,10*ROW('Sanitation Data'!G58))="","",OFFSET('Sanitation Data'!$G$28,0,10*ROW('Sanitation Data'!G58)))</f>
        <v/>
      </c>
      <c r="DA64" s="282" t="str">
        <f ca="true">+IF(OFFSET('Sanitation Data'!$G$29,0,10*ROW('Sanitation Data'!G58))="","",OFFSET('Sanitation Data'!$G$29,0,10*ROW('Sanitation Data'!G58)))</f>
        <v/>
      </c>
      <c r="DB64" s="282" t="str">
        <f ca="true">+IF(OFFSET('Sanitation Data'!$G$30,0,10*ROW('Sanitation Data'!G58))="","",OFFSET('Sanitation Data'!$G$30,0,10*ROW('Sanitation Data'!G58)))</f>
        <v/>
      </c>
      <c r="DC64" s="282" t="str">
        <f ca="true">+IF(OFFSET('Sanitation Data'!$G$31,0,10*ROW('Sanitation Data'!G58))="","",OFFSET('Sanitation Data'!$G$31,0,10*ROW('Sanitation Data'!G58)))</f>
        <v/>
      </c>
      <c r="DD64" s="282" t="str">
        <f ca="true">+IF(OFFSET('Sanitation Data'!$G$32,0,10*ROW('Sanitation Data'!G58))="","",OFFSET('Sanitation Data'!$G$32,0,10*ROW('Sanitation Data'!G58)))</f>
        <v/>
      </c>
      <c r="DE64" s="282" t="str">
        <f ca="true">+IF(OFFSET('Sanitation Data'!$H$28,0,10*ROW('Sanitation Data'!H58))="","",OFFSET('Sanitation Data'!$H$28,0,10*ROW('Sanitation Data'!H58)))</f>
        <v/>
      </c>
      <c r="DF64" s="282" t="str">
        <f ca="true">+IF(OFFSET('Sanitation Data'!$H$29,0,10*ROW('Sanitation Data'!H58))="","",OFFSET('Sanitation Data'!$H$29,0,10*ROW('Sanitation Data'!H58)))</f>
        <v/>
      </c>
      <c r="DG64" s="282" t="str">
        <f ca="true">+IF(OFFSET('Sanitation Data'!$H$30,0,10*ROW('Sanitation Data'!H58))="","",OFFSET('Sanitation Data'!$H$30,0,10*ROW('Sanitation Data'!H58)))</f>
        <v/>
      </c>
      <c r="DH64" s="282" t="str">
        <f ca="true">+IF(OFFSET('Sanitation Data'!$H$31,0,10*ROW('Sanitation Data'!H58))="","",OFFSET('Sanitation Data'!$H$31,0,10*ROW('Sanitation Data'!H58)))</f>
        <v/>
      </c>
      <c r="DI64" s="282" t="str">
        <f ca="true">+IF(OFFSET('Sanitation Data'!$H$32,0,10*ROW('Sanitation Data'!H58))="","",OFFSET('Sanitation Data'!$H$32,0,10*ROW('Sanitation Data'!H58)))</f>
        <v/>
      </c>
      <c r="DJ64" s="282" t="str">
        <f ca="true">+IF(OFFSET('Sanitation Data'!$I$28,0,10*ROW('Sanitation Data'!I58))="","",OFFSET('Sanitation Data'!$I$28,0,10*ROW('Sanitation Data'!I58)))</f>
        <v/>
      </c>
      <c r="DK64" s="282" t="str">
        <f ca="true">+IF(OFFSET('Sanitation Data'!$I$29,0,10*ROW('Sanitation Data'!I58))="","",OFFSET('Sanitation Data'!$I$29,0,10*ROW('Sanitation Data'!I58)))</f>
        <v/>
      </c>
      <c r="DL64" s="282" t="str">
        <f ca="true">+IF(OFFSET('Sanitation Data'!$I$30,0,10*ROW('Sanitation Data'!I58))="","",OFFSET('Sanitation Data'!$I$30,0,10*ROW('Sanitation Data'!I58)))</f>
        <v/>
      </c>
      <c r="DM64" s="282" t="str">
        <f ca="true">+IF(OFFSET('Sanitation Data'!$I$31,0,10*ROW('Sanitation Data'!I58))="","",OFFSET('Sanitation Data'!$I$31,0,10*ROW('Sanitation Data'!I58)))</f>
        <v/>
      </c>
      <c r="DN64" s="282" t="str">
        <f ca="true">+IF(OFFSET('Sanitation Data'!$I$32,0,10*ROW('Sanitation Data'!I58))="","",OFFSET('Sanitation Data'!$I$32,0,10*ROW('Sanitation Data'!I58)))</f>
        <v/>
      </c>
      <c r="DO64" s="282" t="str">
        <f ca="true">+IF(OFFSET('Hygiene Data'!$D$11,0,10*ROW('Hygiene Data'!D58))="","",OFFSET('Hygiene Data'!$D$11,0,10*ROW('Hygiene Data'!D58)))</f>
        <v/>
      </c>
      <c r="DP64" s="282" t="str">
        <f ca="true">+IF(OFFSET('Hygiene Data'!$D$12,0,10*ROW('Hygiene Data'!D58))="","",OFFSET('Hygiene Data'!$D$12,0,10*ROW('Hygiene Data'!D58)))</f>
        <v/>
      </c>
      <c r="DQ64" s="282" t="str">
        <f ca="true">+IF(OFFSET('Hygiene Data'!$D$13,0,10*ROW('Hygiene Data'!D58))="","",OFFSET('Hygiene Data'!$D$13,0,10*ROW('Hygiene Data'!D58)))</f>
        <v/>
      </c>
      <c r="DR64" s="282" t="str">
        <f ca="true">+IF(OFFSET('Hygiene Data'!$E$11,0,10*ROW('Hygiene Data'!E58))="","",OFFSET('Hygiene Data'!$E$11,0,10*ROW('Hygiene Data'!E58)))</f>
        <v/>
      </c>
      <c r="DS64" s="282" t="str">
        <f ca="true">+IF(OFFSET('Hygiene Data'!$E$12,0,10*ROW('Hygiene Data'!E58))="","",OFFSET('Hygiene Data'!$E$12,0,10*ROW('Hygiene Data'!E58)))</f>
        <v/>
      </c>
      <c r="DT64" s="282" t="str">
        <f ca="true">+IF(OFFSET('Hygiene Data'!$E$13,0,10*ROW('Hygiene Data'!E58))="","",OFFSET('Hygiene Data'!$E$13,0,10*ROW('Hygiene Data'!E58)))</f>
        <v/>
      </c>
      <c r="DU64" s="282" t="str">
        <f ca="true">+IF(OFFSET('Hygiene Data'!$F$11,0,10*ROW('Hygiene Data'!F58))="","",OFFSET('Hygiene Data'!$F$11,0,10*ROW('Hygiene Data'!F58)))</f>
        <v/>
      </c>
      <c r="DV64" s="282" t="str">
        <f ca="true">+IF(OFFSET('Hygiene Data'!$F$12,0,10*ROW('Hygiene Data'!F58))="","",OFFSET('Hygiene Data'!$F$12,0,10*ROW('Hygiene Data'!F58)))</f>
        <v/>
      </c>
      <c r="DW64" s="282" t="str">
        <f ca="true">+IF(OFFSET('Hygiene Data'!$F$13,0,10*ROW('Hygiene Data'!F58))="","",OFFSET('Hygiene Data'!$F$13,0,10*ROW('Hygiene Data'!F58)))</f>
        <v/>
      </c>
      <c r="DX64" s="282" t="str">
        <f ca="true">+IF(OFFSET('Hygiene Data'!$G$11,0,10*ROW('Hygiene Data'!G58))="","",OFFSET('Hygiene Data'!$G$11,0,10*ROW('Hygiene Data'!G58)))</f>
        <v/>
      </c>
      <c r="DY64" s="282" t="str">
        <f ca="true">+IF(OFFSET('Hygiene Data'!$G$12,0,10*ROW('Hygiene Data'!G58))="","",OFFSET('Hygiene Data'!$G$12,0,10*ROW('Hygiene Data'!G58)))</f>
        <v/>
      </c>
      <c r="DZ64" s="282" t="str">
        <f ca="true">+IF(OFFSET('Hygiene Data'!$G$13,0,10*ROW('Hygiene Data'!G58))="","",OFFSET('Hygiene Data'!$G$13,0,10*ROW('Hygiene Data'!G58)))</f>
        <v/>
      </c>
      <c r="EA64" s="282" t="str">
        <f ca="true">+IF(OFFSET('Hygiene Data'!$H$11,0,10*ROW('Hygiene Data'!H58))="","",OFFSET('Hygiene Data'!$H$11,0,10*ROW('Hygiene Data'!H58)))</f>
        <v/>
      </c>
      <c r="EB64" s="282" t="str">
        <f ca="true">+IF(OFFSET('Hygiene Data'!$H$12,0,10*ROW('Hygiene Data'!H58))="","",OFFSET('Hygiene Data'!$H$12,0,10*ROW('Hygiene Data'!H58)))</f>
        <v/>
      </c>
      <c r="EC64" s="282" t="str">
        <f ca="true">+IF(OFFSET('Hygiene Data'!$H$13,0,10*ROW('Hygiene Data'!H58))="","",OFFSET('Hygiene Data'!$H$13,0,10*ROW('Hygiene Data'!H58)))</f>
        <v/>
      </c>
      <c r="ED64" s="282" t="str">
        <f ca="true">+IF(OFFSET('Hygiene Data'!$I$11,0,10*ROW('Hygiene Data'!I58))="","",OFFSET('Hygiene Data'!$I$11,0,10*ROW('Hygiene Data'!I58)))</f>
        <v/>
      </c>
      <c r="EE64" s="282" t="str">
        <f ca="true">+IF(OFFSET('Hygiene Data'!$I$12,0,10*ROW('Hygiene Data'!I58))="","",OFFSET('Hygiene Data'!$I$12,0,10*ROW('Hygiene Data'!I58)))</f>
        <v/>
      </c>
      <c r="EF64" s="282"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38" t="str">
        <f t="shared" ca="true" si="0"/>
        <v/>
      </c>
      <c r="D65" s="96"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6"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6"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6"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6"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6"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6"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6"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6"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6"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6"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6"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6"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6"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6"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6"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6"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6"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7"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7"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7"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7"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7"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7"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7"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7"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7"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7"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7"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7"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7"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7"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7"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7"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7"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7"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7"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7"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7"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7"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7"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7"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7"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7"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7"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7"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7"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7"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8"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8"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8"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8"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8"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8"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8"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8"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8"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8"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8"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8"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8"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8"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8"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8"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8"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8"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82"/>
      <c r="BS65" s="282" t="str">
        <f ca="true">+IF(OFFSET('Water Data'!$D$27,0,10*ROW('Water Data'!D59))="","",OFFSET('Water Data'!$D$27,0,10*ROW('Water Data'!D59)))</f>
        <v/>
      </c>
      <c r="BT65" s="282" t="str">
        <f ca="true">+IF(OFFSET('Water Data'!$D$28,0,10*ROW('Water Data'!D59))="","",OFFSET('Water Data'!$D$28,0,10*ROW('Water Data'!D59)))</f>
        <v/>
      </c>
      <c r="BU65" s="282" t="str">
        <f ca="true">+IF(OFFSET('Water Data'!$D$29,0,10*ROW('Water Data'!D59))="","",OFFSET('Water Data'!$D$29,0,10*ROW('Water Data'!D59)))</f>
        <v/>
      </c>
      <c r="BV65" s="282" t="str">
        <f ca="true">+IF(OFFSET('Water Data'!$E$27,0,10*ROW('Water Data'!E59))="","",OFFSET('Water Data'!$E$27,0,10*ROW('Water Data'!E59)))</f>
        <v/>
      </c>
      <c r="BW65" s="282" t="str">
        <f ca="true">+IF(OFFSET('Water Data'!$E$28,0,10*ROW('Water Data'!E59))="","",OFFSET('Water Data'!$E$28,0,10*ROW('Water Data'!E59)))</f>
        <v/>
      </c>
      <c r="BX65" s="282" t="str">
        <f ca="true">+IF(OFFSET('Water Data'!$E$29,0,10*ROW('Water Data'!E59))="","",OFFSET('Water Data'!$E$29,0,10*ROW('Water Data'!E59)))</f>
        <v/>
      </c>
      <c r="BY65" s="282" t="str">
        <f ca="true">+IF(OFFSET('Water Data'!$F$27,0,10*ROW('Water Data'!F59))="","",OFFSET('Water Data'!$F$27,0,10*ROW('Water Data'!F59)))</f>
        <v/>
      </c>
      <c r="BZ65" s="282" t="str">
        <f ca="true">+IF(OFFSET('Water Data'!$F$28,0,10*ROW('Water Data'!F59))="","",OFFSET('Water Data'!$F$28,0,10*ROW('Water Data'!F59)))</f>
        <v/>
      </c>
      <c r="CA65" s="282" t="str">
        <f ca="true">+IF(OFFSET('Water Data'!$F$29,0,10*ROW('Water Data'!F59))="","",OFFSET('Water Data'!$F$29,0,10*ROW('Water Data'!F59)))</f>
        <v/>
      </c>
      <c r="CB65" s="282" t="str">
        <f ca="true">+IF(OFFSET('Water Data'!$G$27,0,10*ROW('Water Data'!G59))="","",OFFSET('Water Data'!$G$27,0,10*ROW('Water Data'!G59)))</f>
        <v/>
      </c>
      <c r="CC65" s="282" t="str">
        <f ca="true">+IF(OFFSET('Water Data'!$G$28,0,10*ROW('Water Data'!G59))="","",OFFSET('Water Data'!$G$28,0,10*ROW('Water Data'!G59)))</f>
        <v/>
      </c>
      <c r="CD65" s="282" t="str">
        <f ca="true">+IF(OFFSET('Water Data'!$G$29,0,10*ROW('Water Data'!G59))="","",OFFSET('Water Data'!$G$29,0,10*ROW('Water Data'!G59)))</f>
        <v/>
      </c>
      <c r="CE65" s="282" t="str">
        <f ca="true">+IF(OFFSET('Water Data'!$H$27,0,10*ROW('Water Data'!H59))="","",OFFSET('Water Data'!$H$27,0,10*ROW('Water Data'!H59)))</f>
        <v/>
      </c>
      <c r="CF65" s="282" t="str">
        <f ca="true">+IF(OFFSET('Water Data'!$H$28,0,10*ROW('Water Data'!H59))="","",OFFSET('Water Data'!$H$28,0,10*ROW('Water Data'!H59)))</f>
        <v/>
      </c>
      <c r="CG65" s="282" t="str">
        <f ca="true">+IF(OFFSET('Water Data'!$H$29,0,10*ROW('Water Data'!H59))="","",OFFSET('Water Data'!$H$29,0,10*ROW('Water Data'!H59)))</f>
        <v/>
      </c>
      <c r="CH65" s="282" t="str">
        <f ca="true">+IF(OFFSET('Water Data'!$I$27,0,10*ROW('Water Data'!I59))="","",OFFSET('Water Data'!$I$27,0,10*ROW('Water Data'!I59)))</f>
        <v/>
      </c>
      <c r="CI65" s="282" t="str">
        <f ca="true">+IF(OFFSET('Water Data'!$I$28,0,10*ROW('Water Data'!I59))="","",OFFSET('Water Data'!$I$28,0,10*ROW('Water Data'!I59)))</f>
        <v/>
      </c>
      <c r="CJ65" s="282" t="str">
        <f ca="true">+IF(OFFSET('Water Data'!$I$29,0,10*ROW('Water Data'!I59))="","",OFFSET('Water Data'!$I$29,0,10*ROW('Water Data'!I59)))</f>
        <v/>
      </c>
      <c r="CK65" s="282" t="str">
        <f ca="true">+IF(OFFSET('Sanitation Data'!$D$28,0,10*ROW('Sanitation Data'!D59))="","",OFFSET('Sanitation Data'!$D$28,0,10*ROW('Sanitation Data'!D59)))</f>
        <v/>
      </c>
      <c r="CL65" s="282" t="str">
        <f ca="true">+IF(OFFSET('Sanitation Data'!$D$29,0,10*ROW('Sanitation Data'!D59))="","",OFFSET('Sanitation Data'!$D$29,0,10*ROW('Sanitation Data'!D59)))</f>
        <v/>
      </c>
      <c r="CM65" s="282" t="str">
        <f ca="true">+IF(OFFSET('Sanitation Data'!$D$30,0,10*ROW('Sanitation Data'!D59))="","",OFFSET('Sanitation Data'!$D$30,0,10*ROW('Sanitation Data'!D59)))</f>
        <v/>
      </c>
      <c r="CN65" s="282" t="str">
        <f ca="true">+IF(OFFSET('Sanitation Data'!$D$31,0,10*ROW('Sanitation Data'!D59))="","",OFFSET('Sanitation Data'!$D$31,0,10*ROW('Sanitation Data'!D59)))</f>
        <v/>
      </c>
      <c r="CO65" s="282" t="str">
        <f ca="true">+IF(OFFSET('Sanitation Data'!$D$32,0,10*ROW('Sanitation Data'!D59))="","",OFFSET('Sanitation Data'!$D$32,0,10*ROW('Sanitation Data'!D59)))</f>
        <v/>
      </c>
      <c r="CP65" s="282" t="str">
        <f ca="true">+IF(OFFSET('Sanitation Data'!$E$28,0,10*ROW('Sanitation Data'!E59))="","",OFFSET('Sanitation Data'!$E$28,0,10*ROW('Sanitation Data'!E59)))</f>
        <v/>
      </c>
      <c r="CQ65" s="282" t="str">
        <f ca="true">+IF(OFFSET('Sanitation Data'!$E$29,0,10*ROW('Sanitation Data'!E59))="","",OFFSET('Sanitation Data'!$E$29,0,10*ROW('Sanitation Data'!E59)))</f>
        <v/>
      </c>
      <c r="CR65" s="282" t="str">
        <f ca="true">+IF(OFFSET('Sanitation Data'!$E$30,0,10*ROW('Sanitation Data'!E59))="","",OFFSET('Sanitation Data'!$E$30,0,10*ROW('Sanitation Data'!E59)))</f>
        <v/>
      </c>
      <c r="CS65" s="282" t="str">
        <f ca="true">+IF(OFFSET('Sanitation Data'!$E$31,0,10*ROW('Sanitation Data'!E59))="","",OFFSET('Sanitation Data'!$E$31,0,10*ROW('Sanitation Data'!E59)))</f>
        <v/>
      </c>
      <c r="CT65" s="282" t="str">
        <f ca="true">+IF(OFFSET('Sanitation Data'!$E$32,0,10*ROW('Sanitation Data'!E59))="","",OFFSET('Sanitation Data'!$E$32,0,10*ROW('Sanitation Data'!E59)))</f>
        <v/>
      </c>
      <c r="CU65" s="282" t="str">
        <f ca="true">+IF(OFFSET('Sanitation Data'!$F$28,0,10*ROW('Sanitation Data'!F59))="","",OFFSET('Sanitation Data'!$F$28,0,10*ROW('Sanitation Data'!F59)))</f>
        <v/>
      </c>
      <c r="CV65" s="282" t="str">
        <f ca="true">+IF(OFFSET('Sanitation Data'!$F$29,0,10*ROW('Sanitation Data'!F59))="","",OFFSET('Sanitation Data'!$F$29,0,10*ROW('Sanitation Data'!F59)))</f>
        <v/>
      </c>
      <c r="CW65" s="282" t="str">
        <f ca="true">+IF(OFFSET('Sanitation Data'!$F$30,0,10*ROW('Sanitation Data'!F59))="","",OFFSET('Sanitation Data'!$F$30,0,10*ROW('Sanitation Data'!F59)))</f>
        <v/>
      </c>
      <c r="CX65" s="282" t="str">
        <f ca="true">+IF(OFFSET('Sanitation Data'!$F$31,0,10*ROW('Sanitation Data'!F59))="","",OFFSET('Sanitation Data'!$F$31,0,10*ROW('Sanitation Data'!F59)))</f>
        <v/>
      </c>
      <c r="CY65" s="282" t="str">
        <f ca="true">+IF(OFFSET('Sanitation Data'!$F$32,0,10*ROW('Sanitation Data'!F59))="","",OFFSET('Sanitation Data'!$F$32,0,10*ROW('Sanitation Data'!F59)))</f>
        <v/>
      </c>
      <c r="CZ65" s="282" t="str">
        <f ca="true">+IF(OFFSET('Sanitation Data'!$G$28,0,10*ROW('Sanitation Data'!G59))="","",OFFSET('Sanitation Data'!$G$28,0,10*ROW('Sanitation Data'!G59)))</f>
        <v/>
      </c>
      <c r="DA65" s="282" t="str">
        <f ca="true">+IF(OFFSET('Sanitation Data'!$G$29,0,10*ROW('Sanitation Data'!G59))="","",OFFSET('Sanitation Data'!$G$29,0,10*ROW('Sanitation Data'!G59)))</f>
        <v/>
      </c>
      <c r="DB65" s="282" t="str">
        <f ca="true">+IF(OFFSET('Sanitation Data'!$G$30,0,10*ROW('Sanitation Data'!G59))="","",OFFSET('Sanitation Data'!$G$30,0,10*ROW('Sanitation Data'!G59)))</f>
        <v/>
      </c>
      <c r="DC65" s="282" t="str">
        <f ca="true">+IF(OFFSET('Sanitation Data'!$G$31,0,10*ROW('Sanitation Data'!G59))="","",OFFSET('Sanitation Data'!$G$31,0,10*ROW('Sanitation Data'!G59)))</f>
        <v/>
      </c>
      <c r="DD65" s="282" t="str">
        <f ca="true">+IF(OFFSET('Sanitation Data'!$G$32,0,10*ROW('Sanitation Data'!G59))="","",OFFSET('Sanitation Data'!$G$32,0,10*ROW('Sanitation Data'!G59)))</f>
        <v/>
      </c>
      <c r="DE65" s="282" t="str">
        <f ca="true">+IF(OFFSET('Sanitation Data'!$H$28,0,10*ROW('Sanitation Data'!H59))="","",OFFSET('Sanitation Data'!$H$28,0,10*ROW('Sanitation Data'!H59)))</f>
        <v/>
      </c>
      <c r="DF65" s="282" t="str">
        <f ca="true">+IF(OFFSET('Sanitation Data'!$H$29,0,10*ROW('Sanitation Data'!H59))="","",OFFSET('Sanitation Data'!$H$29,0,10*ROW('Sanitation Data'!H59)))</f>
        <v/>
      </c>
      <c r="DG65" s="282" t="str">
        <f ca="true">+IF(OFFSET('Sanitation Data'!$H$30,0,10*ROW('Sanitation Data'!H59))="","",OFFSET('Sanitation Data'!$H$30,0,10*ROW('Sanitation Data'!H59)))</f>
        <v/>
      </c>
      <c r="DH65" s="282" t="str">
        <f ca="true">+IF(OFFSET('Sanitation Data'!$H$31,0,10*ROW('Sanitation Data'!H59))="","",OFFSET('Sanitation Data'!$H$31,0,10*ROW('Sanitation Data'!H59)))</f>
        <v/>
      </c>
      <c r="DI65" s="282" t="str">
        <f ca="true">+IF(OFFSET('Sanitation Data'!$H$32,0,10*ROW('Sanitation Data'!H59))="","",OFFSET('Sanitation Data'!$H$32,0,10*ROW('Sanitation Data'!H59)))</f>
        <v/>
      </c>
      <c r="DJ65" s="282" t="str">
        <f ca="true">+IF(OFFSET('Sanitation Data'!$I$28,0,10*ROW('Sanitation Data'!I59))="","",OFFSET('Sanitation Data'!$I$28,0,10*ROW('Sanitation Data'!I59)))</f>
        <v/>
      </c>
      <c r="DK65" s="282" t="str">
        <f ca="true">+IF(OFFSET('Sanitation Data'!$I$29,0,10*ROW('Sanitation Data'!I59))="","",OFFSET('Sanitation Data'!$I$29,0,10*ROW('Sanitation Data'!I59)))</f>
        <v/>
      </c>
      <c r="DL65" s="282" t="str">
        <f ca="true">+IF(OFFSET('Sanitation Data'!$I$30,0,10*ROW('Sanitation Data'!I59))="","",OFFSET('Sanitation Data'!$I$30,0,10*ROW('Sanitation Data'!I59)))</f>
        <v/>
      </c>
      <c r="DM65" s="282" t="str">
        <f ca="true">+IF(OFFSET('Sanitation Data'!$I$31,0,10*ROW('Sanitation Data'!I59))="","",OFFSET('Sanitation Data'!$I$31,0,10*ROW('Sanitation Data'!I59)))</f>
        <v/>
      </c>
      <c r="DN65" s="282" t="str">
        <f ca="true">+IF(OFFSET('Sanitation Data'!$I$32,0,10*ROW('Sanitation Data'!I59))="","",OFFSET('Sanitation Data'!$I$32,0,10*ROW('Sanitation Data'!I59)))</f>
        <v/>
      </c>
      <c r="DO65" s="282" t="str">
        <f ca="true">+IF(OFFSET('Hygiene Data'!$D$11,0,10*ROW('Hygiene Data'!D59))="","",OFFSET('Hygiene Data'!$D$11,0,10*ROW('Hygiene Data'!D59)))</f>
        <v/>
      </c>
      <c r="DP65" s="282" t="str">
        <f ca="true">+IF(OFFSET('Hygiene Data'!$D$12,0,10*ROW('Hygiene Data'!D59))="","",OFFSET('Hygiene Data'!$D$12,0,10*ROW('Hygiene Data'!D59)))</f>
        <v/>
      </c>
      <c r="DQ65" s="282" t="str">
        <f ca="true">+IF(OFFSET('Hygiene Data'!$D$13,0,10*ROW('Hygiene Data'!D59))="","",OFFSET('Hygiene Data'!$D$13,0,10*ROW('Hygiene Data'!D59)))</f>
        <v/>
      </c>
      <c r="DR65" s="282" t="str">
        <f ca="true">+IF(OFFSET('Hygiene Data'!$E$11,0,10*ROW('Hygiene Data'!E59))="","",OFFSET('Hygiene Data'!$E$11,0,10*ROW('Hygiene Data'!E59)))</f>
        <v/>
      </c>
      <c r="DS65" s="282" t="str">
        <f ca="true">+IF(OFFSET('Hygiene Data'!$E$12,0,10*ROW('Hygiene Data'!E59))="","",OFFSET('Hygiene Data'!$E$12,0,10*ROW('Hygiene Data'!E59)))</f>
        <v/>
      </c>
      <c r="DT65" s="282" t="str">
        <f ca="true">+IF(OFFSET('Hygiene Data'!$E$13,0,10*ROW('Hygiene Data'!E59))="","",OFFSET('Hygiene Data'!$E$13,0,10*ROW('Hygiene Data'!E59)))</f>
        <v/>
      </c>
      <c r="DU65" s="282" t="str">
        <f ca="true">+IF(OFFSET('Hygiene Data'!$F$11,0,10*ROW('Hygiene Data'!F59))="","",OFFSET('Hygiene Data'!$F$11,0,10*ROW('Hygiene Data'!F59)))</f>
        <v/>
      </c>
      <c r="DV65" s="282" t="str">
        <f ca="true">+IF(OFFSET('Hygiene Data'!$F$12,0,10*ROW('Hygiene Data'!F59))="","",OFFSET('Hygiene Data'!$F$12,0,10*ROW('Hygiene Data'!F59)))</f>
        <v/>
      </c>
      <c r="DW65" s="282" t="str">
        <f ca="true">+IF(OFFSET('Hygiene Data'!$F$13,0,10*ROW('Hygiene Data'!F59))="","",OFFSET('Hygiene Data'!$F$13,0,10*ROW('Hygiene Data'!F59)))</f>
        <v/>
      </c>
      <c r="DX65" s="282" t="str">
        <f ca="true">+IF(OFFSET('Hygiene Data'!$G$11,0,10*ROW('Hygiene Data'!G59))="","",OFFSET('Hygiene Data'!$G$11,0,10*ROW('Hygiene Data'!G59)))</f>
        <v/>
      </c>
      <c r="DY65" s="282" t="str">
        <f ca="true">+IF(OFFSET('Hygiene Data'!$G$12,0,10*ROW('Hygiene Data'!G59))="","",OFFSET('Hygiene Data'!$G$12,0,10*ROW('Hygiene Data'!G59)))</f>
        <v/>
      </c>
      <c r="DZ65" s="282" t="str">
        <f ca="true">+IF(OFFSET('Hygiene Data'!$G$13,0,10*ROW('Hygiene Data'!G59))="","",OFFSET('Hygiene Data'!$G$13,0,10*ROW('Hygiene Data'!G59)))</f>
        <v/>
      </c>
      <c r="EA65" s="282" t="str">
        <f ca="true">+IF(OFFSET('Hygiene Data'!$H$11,0,10*ROW('Hygiene Data'!H59))="","",OFFSET('Hygiene Data'!$H$11,0,10*ROW('Hygiene Data'!H59)))</f>
        <v/>
      </c>
      <c r="EB65" s="282" t="str">
        <f ca="true">+IF(OFFSET('Hygiene Data'!$H$12,0,10*ROW('Hygiene Data'!H59))="","",OFFSET('Hygiene Data'!$H$12,0,10*ROW('Hygiene Data'!H59)))</f>
        <v/>
      </c>
      <c r="EC65" s="282" t="str">
        <f ca="true">+IF(OFFSET('Hygiene Data'!$H$13,0,10*ROW('Hygiene Data'!H59))="","",OFFSET('Hygiene Data'!$H$13,0,10*ROW('Hygiene Data'!H59)))</f>
        <v/>
      </c>
      <c r="ED65" s="282" t="str">
        <f ca="true">+IF(OFFSET('Hygiene Data'!$I$11,0,10*ROW('Hygiene Data'!I59))="","",OFFSET('Hygiene Data'!$I$11,0,10*ROW('Hygiene Data'!I59)))</f>
        <v/>
      </c>
      <c r="EE65" s="282" t="str">
        <f ca="true">+IF(OFFSET('Hygiene Data'!$I$12,0,10*ROW('Hygiene Data'!I59))="","",OFFSET('Hygiene Data'!$I$12,0,10*ROW('Hygiene Data'!I59)))</f>
        <v/>
      </c>
      <c r="EF65" s="282"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38" t="str">
        <f t="shared" ca="true" si="0"/>
        <v/>
      </c>
      <c r="D66" s="96"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6"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6"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6"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6"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6"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6"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6"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6"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6"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6"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6"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6"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6"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6"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6"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6"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6"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7"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7"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7"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7"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7"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7"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7"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7"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7"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7"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7"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7"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7"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7"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7"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7"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7"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7"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7"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7"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7"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7"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7"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7"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7"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7"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7"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7"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7"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7"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8"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8"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8"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8"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8"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8"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8"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8"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8"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8"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8"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8"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8"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8"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8"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8"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8"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8"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82"/>
      <c r="BS66" s="282" t="str">
        <f ca="true">+IF(OFFSET('Water Data'!$D$27,0,10*ROW('Water Data'!D60))="","",OFFSET('Water Data'!$D$27,0,10*ROW('Water Data'!D60)))</f>
        <v/>
      </c>
      <c r="BT66" s="282" t="str">
        <f ca="true">+IF(OFFSET('Water Data'!$D$28,0,10*ROW('Water Data'!D60))="","",OFFSET('Water Data'!$D$28,0,10*ROW('Water Data'!D60)))</f>
        <v/>
      </c>
      <c r="BU66" s="282" t="str">
        <f ca="true">+IF(OFFSET('Water Data'!$D$29,0,10*ROW('Water Data'!D60))="","",OFFSET('Water Data'!$D$29,0,10*ROW('Water Data'!D60)))</f>
        <v/>
      </c>
      <c r="BV66" s="282" t="str">
        <f ca="true">+IF(OFFSET('Water Data'!$E$27,0,10*ROW('Water Data'!E60))="","",OFFSET('Water Data'!$E$27,0,10*ROW('Water Data'!E60)))</f>
        <v/>
      </c>
      <c r="BW66" s="282" t="str">
        <f ca="true">+IF(OFFSET('Water Data'!$E$28,0,10*ROW('Water Data'!E60))="","",OFFSET('Water Data'!$E$28,0,10*ROW('Water Data'!E60)))</f>
        <v/>
      </c>
      <c r="BX66" s="282" t="str">
        <f ca="true">+IF(OFFSET('Water Data'!$E$29,0,10*ROW('Water Data'!E60))="","",OFFSET('Water Data'!$E$29,0,10*ROW('Water Data'!E60)))</f>
        <v/>
      </c>
      <c r="BY66" s="282" t="str">
        <f ca="true">+IF(OFFSET('Water Data'!$F$27,0,10*ROW('Water Data'!F60))="","",OFFSET('Water Data'!$F$27,0,10*ROW('Water Data'!F60)))</f>
        <v/>
      </c>
      <c r="BZ66" s="282" t="str">
        <f ca="true">+IF(OFFSET('Water Data'!$F$28,0,10*ROW('Water Data'!F60))="","",OFFSET('Water Data'!$F$28,0,10*ROW('Water Data'!F60)))</f>
        <v/>
      </c>
      <c r="CA66" s="282" t="str">
        <f ca="true">+IF(OFFSET('Water Data'!$F$29,0,10*ROW('Water Data'!F60))="","",OFFSET('Water Data'!$F$29,0,10*ROW('Water Data'!F60)))</f>
        <v/>
      </c>
      <c r="CB66" s="282" t="str">
        <f ca="true">+IF(OFFSET('Water Data'!$G$27,0,10*ROW('Water Data'!G60))="","",OFFSET('Water Data'!$G$27,0,10*ROW('Water Data'!G60)))</f>
        <v/>
      </c>
      <c r="CC66" s="282" t="str">
        <f ca="true">+IF(OFFSET('Water Data'!$G$28,0,10*ROW('Water Data'!G60))="","",OFFSET('Water Data'!$G$28,0,10*ROW('Water Data'!G60)))</f>
        <v/>
      </c>
      <c r="CD66" s="282" t="str">
        <f ca="true">+IF(OFFSET('Water Data'!$G$29,0,10*ROW('Water Data'!G60))="","",OFFSET('Water Data'!$G$29,0,10*ROW('Water Data'!G60)))</f>
        <v/>
      </c>
      <c r="CE66" s="282" t="str">
        <f ca="true">+IF(OFFSET('Water Data'!$H$27,0,10*ROW('Water Data'!H60))="","",OFFSET('Water Data'!$H$27,0,10*ROW('Water Data'!H60)))</f>
        <v/>
      </c>
      <c r="CF66" s="282" t="str">
        <f ca="true">+IF(OFFSET('Water Data'!$H$28,0,10*ROW('Water Data'!H60))="","",OFFSET('Water Data'!$H$28,0,10*ROW('Water Data'!H60)))</f>
        <v/>
      </c>
      <c r="CG66" s="282" t="str">
        <f ca="true">+IF(OFFSET('Water Data'!$H$29,0,10*ROW('Water Data'!H60))="","",OFFSET('Water Data'!$H$29,0,10*ROW('Water Data'!H60)))</f>
        <v/>
      </c>
      <c r="CH66" s="282" t="str">
        <f ca="true">+IF(OFFSET('Water Data'!$I$27,0,10*ROW('Water Data'!I60))="","",OFFSET('Water Data'!$I$27,0,10*ROW('Water Data'!I60)))</f>
        <v/>
      </c>
      <c r="CI66" s="282" t="str">
        <f ca="true">+IF(OFFSET('Water Data'!$I$28,0,10*ROW('Water Data'!I60))="","",OFFSET('Water Data'!$I$28,0,10*ROW('Water Data'!I60)))</f>
        <v/>
      </c>
      <c r="CJ66" s="282" t="str">
        <f ca="true">+IF(OFFSET('Water Data'!$I$29,0,10*ROW('Water Data'!I60))="","",OFFSET('Water Data'!$I$29,0,10*ROW('Water Data'!I60)))</f>
        <v/>
      </c>
      <c r="CK66" s="282" t="str">
        <f ca="true">+IF(OFFSET('Sanitation Data'!$D$28,0,10*ROW('Sanitation Data'!D60))="","",OFFSET('Sanitation Data'!$D$28,0,10*ROW('Sanitation Data'!D60)))</f>
        <v/>
      </c>
      <c r="CL66" s="282" t="str">
        <f ca="true">+IF(OFFSET('Sanitation Data'!$D$29,0,10*ROW('Sanitation Data'!D60))="","",OFFSET('Sanitation Data'!$D$29,0,10*ROW('Sanitation Data'!D60)))</f>
        <v/>
      </c>
      <c r="CM66" s="282" t="str">
        <f ca="true">+IF(OFFSET('Sanitation Data'!$D$30,0,10*ROW('Sanitation Data'!D60))="","",OFFSET('Sanitation Data'!$D$30,0,10*ROW('Sanitation Data'!D60)))</f>
        <v/>
      </c>
      <c r="CN66" s="282" t="str">
        <f ca="true">+IF(OFFSET('Sanitation Data'!$D$31,0,10*ROW('Sanitation Data'!D60))="","",OFFSET('Sanitation Data'!$D$31,0,10*ROW('Sanitation Data'!D60)))</f>
        <v/>
      </c>
      <c r="CO66" s="282" t="str">
        <f ca="true">+IF(OFFSET('Sanitation Data'!$D$32,0,10*ROW('Sanitation Data'!D60))="","",OFFSET('Sanitation Data'!$D$32,0,10*ROW('Sanitation Data'!D60)))</f>
        <v/>
      </c>
      <c r="CP66" s="282" t="str">
        <f ca="true">+IF(OFFSET('Sanitation Data'!$E$28,0,10*ROW('Sanitation Data'!E60))="","",OFFSET('Sanitation Data'!$E$28,0,10*ROW('Sanitation Data'!E60)))</f>
        <v/>
      </c>
      <c r="CQ66" s="282" t="str">
        <f ca="true">+IF(OFFSET('Sanitation Data'!$E$29,0,10*ROW('Sanitation Data'!E60))="","",OFFSET('Sanitation Data'!$E$29,0,10*ROW('Sanitation Data'!E60)))</f>
        <v/>
      </c>
      <c r="CR66" s="282" t="str">
        <f ca="true">+IF(OFFSET('Sanitation Data'!$E$30,0,10*ROW('Sanitation Data'!E60))="","",OFFSET('Sanitation Data'!$E$30,0,10*ROW('Sanitation Data'!E60)))</f>
        <v/>
      </c>
      <c r="CS66" s="282" t="str">
        <f ca="true">+IF(OFFSET('Sanitation Data'!$E$31,0,10*ROW('Sanitation Data'!E60))="","",OFFSET('Sanitation Data'!$E$31,0,10*ROW('Sanitation Data'!E60)))</f>
        <v/>
      </c>
      <c r="CT66" s="282" t="str">
        <f ca="true">+IF(OFFSET('Sanitation Data'!$E$32,0,10*ROW('Sanitation Data'!E60))="","",OFFSET('Sanitation Data'!$E$32,0,10*ROW('Sanitation Data'!E60)))</f>
        <v/>
      </c>
      <c r="CU66" s="282" t="str">
        <f ca="true">+IF(OFFSET('Sanitation Data'!$F$28,0,10*ROW('Sanitation Data'!F60))="","",OFFSET('Sanitation Data'!$F$28,0,10*ROW('Sanitation Data'!F60)))</f>
        <v/>
      </c>
      <c r="CV66" s="282" t="str">
        <f ca="true">+IF(OFFSET('Sanitation Data'!$F$29,0,10*ROW('Sanitation Data'!F60))="","",OFFSET('Sanitation Data'!$F$29,0,10*ROW('Sanitation Data'!F60)))</f>
        <v/>
      </c>
      <c r="CW66" s="282" t="str">
        <f ca="true">+IF(OFFSET('Sanitation Data'!$F$30,0,10*ROW('Sanitation Data'!F60))="","",OFFSET('Sanitation Data'!$F$30,0,10*ROW('Sanitation Data'!F60)))</f>
        <v/>
      </c>
      <c r="CX66" s="282" t="str">
        <f ca="true">+IF(OFFSET('Sanitation Data'!$F$31,0,10*ROW('Sanitation Data'!F60))="","",OFFSET('Sanitation Data'!$F$31,0,10*ROW('Sanitation Data'!F60)))</f>
        <v/>
      </c>
      <c r="CY66" s="282" t="str">
        <f ca="true">+IF(OFFSET('Sanitation Data'!$F$32,0,10*ROW('Sanitation Data'!F60))="","",OFFSET('Sanitation Data'!$F$32,0,10*ROW('Sanitation Data'!F60)))</f>
        <v/>
      </c>
      <c r="CZ66" s="282" t="str">
        <f ca="true">+IF(OFFSET('Sanitation Data'!$G$28,0,10*ROW('Sanitation Data'!G60))="","",OFFSET('Sanitation Data'!$G$28,0,10*ROW('Sanitation Data'!G60)))</f>
        <v/>
      </c>
      <c r="DA66" s="282" t="str">
        <f ca="true">+IF(OFFSET('Sanitation Data'!$G$29,0,10*ROW('Sanitation Data'!G60))="","",OFFSET('Sanitation Data'!$G$29,0,10*ROW('Sanitation Data'!G60)))</f>
        <v/>
      </c>
      <c r="DB66" s="282" t="str">
        <f ca="true">+IF(OFFSET('Sanitation Data'!$G$30,0,10*ROW('Sanitation Data'!G60))="","",OFFSET('Sanitation Data'!$G$30,0,10*ROW('Sanitation Data'!G60)))</f>
        <v/>
      </c>
      <c r="DC66" s="282" t="str">
        <f ca="true">+IF(OFFSET('Sanitation Data'!$G$31,0,10*ROW('Sanitation Data'!G60))="","",OFFSET('Sanitation Data'!$G$31,0,10*ROW('Sanitation Data'!G60)))</f>
        <v/>
      </c>
      <c r="DD66" s="282" t="str">
        <f ca="true">+IF(OFFSET('Sanitation Data'!$G$32,0,10*ROW('Sanitation Data'!G60))="","",OFFSET('Sanitation Data'!$G$32,0,10*ROW('Sanitation Data'!G60)))</f>
        <v/>
      </c>
      <c r="DE66" s="282" t="str">
        <f ca="true">+IF(OFFSET('Sanitation Data'!$H$28,0,10*ROW('Sanitation Data'!H60))="","",OFFSET('Sanitation Data'!$H$28,0,10*ROW('Sanitation Data'!H60)))</f>
        <v/>
      </c>
      <c r="DF66" s="282" t="str">
        <f ca="true">+IF(OFFSET('Sanitation Data'!$H$29,0,10*ROW('Sanitation Data'!H60))="","",OFFSET('Sanitation Data'!$H$29,0,10*ROW('Sanitation Data'!H60)))</f>
        <v/>
      </c>
      <c r="DG66" s="282" t="str">
        <f ca="true">+IF(OFFSET('Sanitation Data'!$H$30,0,10*ROW('Sanitation Data'!H60))="","",OFFSET('Sanitation Data'!$H$30,0,10*ROW('Sanitation Data'!H60)))</f>
        <v/>
      </c>
      <c r="DH66" s="282" t="str">
        <f ca="true">+IF(OFFSET('Sanitation Data'!$H$31,0,10*ROW('Sanitation Data'!H60))="","",OFFSET('Sanitation Data'!$H$31,0,10*ROW('Sanitation Data'!H60)))</f>
        <v/>
      </c>
      <c r="DI66" s="282" t="str">
        <f ca="true">+IF(OFFSET('Sanitation Data'!$H$32,0,10*ROW('Sanitation Data'!H60))="","",OFFSET('Sanitation Data'!$H$32,0,10*ROW('Sanitation Data'!H60)))</f>
        <v/>
      </c>
      <c r="DJ66" s="282" t="str">
        <f ca="true">+IF(OFFSET('Sanitation Data'!$I$28,0,10*ROW('Sanitation Data'!I60))="","",OFFSET('Sanitation Data'!$I$28,0,10*ROW('Sanitation Data'!I60)))</f>
        <v/>
      </c>
      <c r="DK66" s="282" t="str">
        <f ca="true">+IF(OFFSET('Sanitation Data'!$I$29,0,10*ROW('Sanitation Data'!I60))="","",OFFSET('Sanitation Data'!$I$29,0,10*ROW('Sanitation Data'!I60)))</f>
        <v/>
      </c>
      <c r="DL66" s="282" t="str">
        <f ca="true">+IF(OFFSET('Sanitation Data'!$I$30,0,10*ROW('Sanitation Data'!I60))="","",OFFSET('Sanitation Data'!$I$30,0,10*ROW('Sanitation Data'!I60)))</f>
        <v/>
      </c>
      <c r="DM66" s="282" t="str">
        <f ca="true">+IF(OFFSET('Sanitation Data'!$I$31,0,10*ROW('Sanitation Data'!I60))="","",OFFSET('Sanitation Data'!$I$31,0,10*ROW('Sanitation Data'!I60)))</f>
        <v/>
      </c>
      <c r="DN66" s="282" t="str">
        <f ca="true">+IF(OFFSET('Sanitation Data'!$I$32,0,10*ROW('Sanitation Data'!I60))="","",OFFSET('Sanitation Data'!$I$32,0,10*ROW('Sanitation Data'!I60)))</f>
        <v/>
      </c>
      <c r="DO66" s="282" t="str">
        <f ca="true">+IF(OFFSET('Hygiene Data'!$D$11,0,10*ROW('Hygiene Data'!D60))="","",OFFSET('Hygiene Data'!$D$11,0,10*ROW('Hygiene Data'!D60)))</f>
        <v/>
      </c>
      <c r="DP66" s="282" t="str">
        <f ca="true">+IF(OFFSET('Hygiene Data'!$D$12,0,10*ROW('Hygiene Data'!D60))="","",OFFSET('Hygiene Data'!$D$12,0,10*ROW('Hygiene Data'!D60)))</f>
        <v/>
      </c>
      <c r="DQ66" s="282" t="str">
        <f ca="true">+IF(OFFSET('Hygiene Data'!$D$13,0,10*ROW('Hygiene Data'!D60))="","",OFFSET('Hygiene Data'!$D$13,0,10*ROW('Hygiene Data'!D60)))</f>
        <v/>
      </c>
      <c r="DR66" s="282" t="str">
        <f ca="true">+IF(OFFSET('Hygiene Data'!$E$11,0,10*ROW('Hygiene Data'!E60))="","",OFFSET('Hygiene Data'!$E$11,0,10*ROW('Hygiene Data'!E60)))</f>
        <v/>
      </c>
      <c r="DS66" s="282" t="str">
        <f ca="true">+IF(OFFSET('Hygiene Data'!$E$12,0,10*ROW('Hygiene Data'!E60))="","",OFFSET('Hygiene Data'!$E$12,0,10*ROW('Hygiene Data'!E60)))</f>
        <v/>
      </c>
      <c r="DT66" s="282" t="str">
        <f ca="true">+IF(OFFSET('Hygiene Data'!$E$13,0,10*ROW('Hygiene Data'!E60))="","",OFFSET('Hygiene Data'!$E$13,0,10*ROW('Hygiene Data'!E60)))</f>
        <v/>
      </c>
      <c r="DU66" s="282" t="str">
        <f ca="true">+IF(OFFSET('Hygiene Data'!$F$11,0,10*ROW('Hygiene Data'!F60))="","",OFFSET('Hygiene Data'!$F$11,0,10*ROW('Hygiene Data'!F60)))</f>
        <v/>
      </c>
      <c r="DV66" s="282" t="str">
        <f ca="true">+IF(OFFSET('Hygiene Data'!$F$12,0,10*ROW('Hygiene Data'!F60))="","",OFFSET('Hygiene Data'!$F$12,0,10*ROW('Hygiene Data'!F60)))</f>
        <v/>
      </c>
      <c r="DW66" s="282" t="str">
        <f ca="true">+IF(OFFSET('Hygiene Data'!$F$13,0,10*ROW('Hygiene Data'!F60))="","",OFFSET('Hygiene Data'!$F$13,0,10*ROW('Hygiene Data'!F60)))</f>
        <v/>
      </c>
      <c r="DX66" s="282" t="str">
        <f ca="true">+IF(OFFSET('Hygiene Data'!$G$11,0,10*ROW('Hygiene Data'!G60))="","",OFFSET('Hygiene Data'!$G$11,0,10*ROW('Hygiene Data'!G60)))</f>
        <v/>
      </c>
      <c r="DY66" s="282" t="str">
        <f ca="true">+IF(OFFSET('Hygiene Data'!$G$12,0,10*ROW('Hygiene Data'!G60))="","",OFFSET('Hygiene Data'!$G$12,0,10*ROW('Hygiene Data'!G60)))</f>
        <v/>
      </c>
      <c r="DZ66" s="282" t="str">
        <f ca="true">+IF(OFFSET('Hygiene Data'!$G$13,0,10*ROW('Hygiene Data'!G60))="","",OFFSET('Hygiene Data'!$G$13,0,10*ROW('Hygiene Data'!G60)))</f>
        <v/>
      </c>
      <c r="EA66" s="282" t="str">
        <f ca="true">+IF(OFFSET('Hygiene Data'!$H$11,0,10*ROW('Hygiene Data'!H60))="","",OFFSET('Hygiene Data'!$H$11,0,10*ROW('Hygiene Data'!H60)))</f>
        <v/>
      </c>
      <c r="EB66" s="282" t="str">
        <f ca="true">+IF(OFFSET('Hygiene Data'!$H$12,0,10*ROW('Hygiene Data'!H60))="","",OFFSET('Hygiene Data'!$H$12,0,10*ROW('Hygiene Data'!H60)))</f>
        <v/>
      </c>
      <c r="EC66" s="282" t="str">
        <f ca="true">+IF(OFFSET('Hygiene Data'!$H$13,0,10*ROW('Hygiene Data'!H60))="","",OFFSET('Hygiene Data'!$H$13,0,10*ROW('Hygiene Data'!H60)))</f>
        <v/>
      </c>
      <c r="ED66" s="282" t="str">
        <f ca="true">+IF(OFFSET('Hygiene Data'!$I$11,0,10*ROW('Hygiene Data'!I60))="","",OFFSET('Hygiene Data'!$I$11,0,10*ROW('Hygiene Data'!I60)))</f>
        <v/>
      </c>
      <c r="EE66" s="282" t="str">
        <f ca="true">+IF(OFFSET('Hygiene Data'!$I$12,0,10*ROW('Hygiene Data'!I60))="","",OFFSET('Hygiene Data'!$I$12,0,10*ROW('Hygiene Data'!I60)))</f>
        <v/>
      </c>
      <c r="EF66" s="282"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38" t="str">
        <f t="shared" ca="true" si="0"/>
        <v/>
      </c>
      <c r="D67" s="96"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6"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6"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6"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6"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6"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6"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6"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6"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6"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6"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6"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6"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6"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6"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6"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6"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6"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7"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7"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7"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7"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7"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7"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7"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7"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7"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7"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7"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7"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7"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7"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7"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7"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7"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7"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7"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7"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7"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7"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7"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7"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7"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7"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7"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7"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7"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7"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8"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8"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8"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8"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8"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8"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8"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8"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8"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8"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8"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8"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8"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8"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8"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8"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8"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8"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82"/>
      <c r="BS67" s="282" t="str">
        <f ca="true">+IF(OFFSET('Water Data'!$D$27,0,10*ROW('Water Data'!D61))="","",OFFSET('Water Data'!$D$27,0,10*ROW('Water Data'!D61)))</f>
        <v/>
      </c>
      <c r="BT67" s="282" t="str">
        <f ca="true">+IF(OFFSET('Water Data'!$D$28,0,10*ROW('Water Data'!D61))="","",OFFSET('Water Data'!$D$28,0,10*ROW('Water Data'!D61)))</f>
        <v/>
      </c>
      <c r="BU67" s="282" t="str">
        <f ca="true">+IF(OFFSET('Water Data'!$D$29,0,10*ROW('Water Data'!D61))="","",OFFSET('Water Data'!$D$29,0,10*ROW('Water Data'!D61)))</f>
        <v/>
      </c>
      <c r="BV67" s="282" t="str">
        <f ca="true">+IF(OFFSET('Water Data'!$E$27,0,10*ROW('Water Data'!E61))="","",OFFSET('Water Data'!$E$27,0,10*ROW('Water Data'!E61)))</f>
        <v/>
      </c>
      <c r="BW67" s="282" t="str">
        <f ca="true">+IF(OFFSET('Water Data'!$E$28,0,10*ROW('Water Data'!E61))="","",OFFSET('Water Data'!$E$28,0,10*ROW('Water Data'!E61)))</f>
        <v/>
      </c>
      <c r="BX67" s="282" t="str">
        <f ca="true">+IF(OFFSET('Water Data'!$E$29,0,10*ROW('Water Data'!E61))="","",OFFSET('Water Data'!$E$29,0,10*ROW('Water Data'!E61)))</f>
        <v/>
      </c>
      <c r="BY67" s="282" t="str">
        <f ca="true">+IF(OFFSET('Water Data'!$F$27,0,10*ROW('Water Data'!F61))="","",OFFSET('Water Data'!$F$27,0,10*ROW('Water Data'!F61)))</f>
        <v/>
      </c>
      <c r="BZ67" s="282" t="str">
        <f ca="true">+IF(OFFSET('Water Data'!$F$28,0,10*ROW('Water Data'!F61))="","",OFFSET('Water Data'!$F$28,0,10*ROW('Water Data'!F61)))</f>
        <v/>
      </c>
      <c r="CA67" s="282" t="str">
        <f ca="true">+IF(OFFSET('Water Data'!$F$29,0,10*ROW('Water Data'!F61))="","",OFFSET('Water Data'!$F$29,0,10*ROW('Water Data'!F61)))</f>
        <v/>
      </c>
      <c r="CB67" s="282" t="str">
        <f ca="true">+IF(OFFSET('Water Data'!$G$27,0,10*ROW('Water Data'!G61))="","",OFFSET('Water Data'!$G$27,0,10*ROW('Water Data'!G61)))</f>
        <v/>
      </c>
      <c r="CC67" s="282" t="str">
        <f ca="true">+IF(OFFSET('Water Data'!$G$28,0,10*ROW('Water Data'!G61))="","",OFFSET('Water Data'!$G$28,0,10*ROW('Water Data'!G61)))</f>
        <v/>
      </c>
      <c r="CD67" s="282" t="str">
        <f ca="true">+IF(OFFSET('Water Data'!$G$29,0,10*ROW('Water Data'!G61))="","",OFFSET('Water Data'!$G$29,0,10*ROW('Water Data'!G61)))</f>
        <v/>
      </c>
      <c r="CE67" s="282" t="str">
        <f ca="true">+IF(OFFSET('Water Data'!$H$27,0,10*ROW('Water Data'!H61))="","",OFFSET('Water Data'!$H$27,0,10*ROW('Water Data'!H61)))</f>
        <v/>
      </c>
      <c r="CF67" s="282" t="str">
        <f ca="true">+IF(OFFSET('Water Data'!$H$28,0,10*ROW('Water Data'!H61))="","",OFFSET('Water Data'!$H$28,0,10*ROW('Water Data'!H61)))</f>
        <v/>
      </c>
      <c r="CG67" s="282" t="str">
        <f ca="true">+IF(OFFSET('Water Data'!$H$29,0,10*ROW('Water Data'!H61))="","",OFFSET('Water Data'!$H$29,0,10*ROW('Water Data'!H61)))</f>
        <v/>
      </c>
      <c r="CH67" s="282" t="str">
        <f ca="true">+IF(OFFSET('Water Data'!$I$27,0,10*ROW('Water Data'!I61))="","",OFFSET('Water Data'!$I$27,0,10*ROW('Water Data'!I61)))</f>
        <v/>
      </c>
      <c r="CI67" s="282" t="str">
        <f ca="true">+IF(OFFSET('Water Data'!$I$28,0,10*ROW('Water Data'!I61))="","",OFFSET('Water Data'!$I$28,0,10*ROW('Water Data'!I61)))</f>
        <v/>
      </c>
      <c r="CJ67" s="282" t="str">
        <f ca="true">+IF(OFFSET('Water Data'!$I$29,0,10*ROW('Water Data'!I61))="","",OFFSET('Water Data'!$I$29,0,10*ROW('Water Data'!I61)))</f>
        <v/>
      </c>
      <c r="CK67" s="282" t="str">
        <f ca="true">+IF(OFFSET('Sanitation Data'!$D$28,0,10*ROW('Sanitation Data'!D61))="","",OFFSET('Sanitation Data'!$D$28,0,10*ROW('Sanitation Data'!D61)))</f>
        <v/>
      </c>
      <c r="CL67" s="282" t="str">
        <f ca="true">+IF(OFFSET('Sanitation Data'!$D$29,0,10*ROW('Sanitation Data'!D61))="","",OFFSET('Sanitation Data'!$D$29,0,10*ROW('Sanitation Data'!D61)))</f>
        <v/>
      </c>
      <c r="CM67" s="282" t="str">
        <f ca="true">+IF(OFFSET('Sanitation Data'!$D$30,0,10*ROW('Sanitation Data'!D61))="","",OFFSET('Sanitation Data'!$D$30,0,10*ROW('Sanitation Data'!D61)))</f>
        <v/>
      </c>
      <c r="CN67" s="282" t="str">
        <f ca="true">+IF(OFFSET('Sanitation Data'!$D$31,0,10*ROW('Sanitation Data'!D61))="","",OFFSET('Sanitation Data'!$D$31,0,10*ROW('Sanitation Data'!D61)))</f>
        <v/>
      </c>
      <c r="CO67" s="282" t="str">
        <f ca="true">+IF(OFFSET('Sanitation Data'!$D$32,0,10*ROW('Sanitation Data'!D61))="","",OFFSET('Sanitation Data'!$D$32,0,10*ROW('Sanitation Data'!D61)))</f>
        <v/>
      </c>
      <c r="CP67" s="282" t="str">
        <f ca="true">+IF(OFFSET('Sanitation Data'!$E$28,0,10*ROW('Sanitation Data'!E61))="","",OFFSET('Sanitation Data'!$E$28,0,10*ROW('Sanitation Data'!E61)))</f>
        <v/>
      </c>
      <c r="CQ67" s="282" t="str">
        <f ca="true">+IF(OFFSET('Sanitation Data'!$E$29,0,10*ROW('Sanitation Data'!E61))="","",OFFSET('Sanitation Data'!$E$29,0,10*ROW('Sanitation Data'!E61)))</f>
        <v/>
      </c>
      <c r="CR67" s="282" t="str">
        <f ca="true">+IF(OFFSET('Sanitation Data'!$E$30,0,10*ROW('Sanitation Data'!E61))="","",OFFSET('Sanitation Data'!$E$30,0,10*ROW('Sanitation Data'!E61)))</f>
        <v/>
      </c>
      <c r="CS67" s="282" t="str">
        <f ca="true">+IF(OFFSET('Sanitation Data'!$E$31,0,10*ROW('Sanitation Data'!E61))="","",OFFSET('Sanitation Data'!$E$31,0,10*ROW('Sanitation Data'!E61)))</f>
        <v/>
      </c>
      <c r="CT67" s="282" t="str">
        <f ca="true">+IF(OFFSET('Sanitation Data'!$E$32,0,10*ROW('Sanitation Data'!E61))="","",OFFSET('Sanitation Data'!$E$32,0,10*ROW('Sanitation Data'!E61)))</f>
        <v/>
      </c>
      <c r="CU67" s="282" t="str">
        <f ca="true">+IF(OFFSET('Sanitation Data'!$F$28,0,10*ROW('Sanitation Data'!F61))="","",OFFSET('Sanitation Data'!$F$28,0,10*ROW('Sanitation Data'!F61)))</f>
        <v/>
      </c>
      <c r="CV67" s="282" t="str">
        <f ca="true">+IF(OFFSET('Sanitation Data'!$F$29,0,10*ROW('Sanitation Data'!F61))="","",OFFSET('Sanitation Data'!$F$29,0,10*ROW('Sanitation Data'!F61)))</f>
        <v/>
      </c>
      <c r="CW67" s="282" t="str">
        <f ca="true">+IF(OFFSET('Sanitation Data'!$F$30,0,10*ROW('Sanitation Data'!F61))="","",OFFSET('Sanitation Data'!$F$30,0,10*ROW('Sanitation Data'!F61)))</f>
        <v/>
      </c>
      <c r="CX67" s="282" t="str">
        <f ca="true">+IF(OFFSET('Sanitation Data'!$F$31,0,10*ROW('Sanitation Data'!F61))="","",OFFSET('Sanitation Data'!$F$31,0,10*ROW('Sanitation Data'!F61)))</f>
        <v/>
      </c>
      <c r="CY67" s="282" t="str">
        <f ca="true">+IF(OFFSET('Sanitation Data'!$F$32,0,10*ROW('Sanitation Data'!F61))="","",OFFSET('Sanitation Data'!$F$32,0,10*ROW('Sanitation Data'!F61)))</f>
        <v/>
      </c>
      <c r="CZ67" s="282" t="str">
        <f ca="true">+IF(OFFSET('Sanitation Data'!$G$28,0,10*ROW('Sanitation Data'!G61))="","",OFFSET('Sanitation Data'!$G$28,0,10*ROW('Sanitation Data'!G61)))</f>
        <v/>
      </c>
      <c r="DA67" s="282" t="str">
        <f ca="true">+IF(OFFSET('Sanitation Data'!$G$29,0,10*ROW('Sanitation Data'!G61))="","",OFFSET('Sanitation Data'!$G$29,0,10*ROW('Sanitation Data'!G61)))</f>
        <v/>
      </c>
      <c r="DB67" s="282" t="str">
        <f ca="true">+IF(OFFSET('Sanitation Data'!$G$30,0,10*ROW('Sanitation Data'!G61))="","",OFFSET('Sanitation Data'!$G$30,0,10*ROW('Sanitation Data'!G61)))</f>
        <v/>
      </c>
      <c r="DC67" s="282" t="str">
        <f ca="true">+IF(OFFSET('Sanitation Data'!$G$31,0,10*ROW('Sanitation Data'!G61))="","",OFFSET('Sanitation Data'!$G$31,0,10*ROW('Sanitation Data'!G61)))</f>
        <v/>
      </c>
      <c r="DD67" s="282" t="str">
        <f ca="true">+IF(OFFSET('Sanitation Data'!$G$32,0,10*ROW('Sanitation Data'!G61))="","",OFFSET('Sanitation Data'!$G$32,0,10*ROW('Sanitation Data'!G61)))</f>
        <v/>
      </c>
      <c r="DE67" s="282" t="str">
        <f ca="true">+IF(OFFSET('Sanitation Data'!$H$28,0,10*ROW('Sanitation Data'!H61))="","",OFFSET('Sanitation Data'!$H$28,0,10*ROW('Sanitation Data'!H61)))</f>
        <v/>
      </c>
      <c r="DF67" s="282" t="str">
        <f ca="true">+IF(OFFSET('Sanitation Data'!$H$29,0,10*ROW('Sanitation Data'!H61))="","",OFFSET('Sanitation Data'!$H$29,0,10*ROW('Sanitation Data'!H61)))</f>
        <v/>
      </c>
      <c r="DG67" s="282" t="str">
        <f ca="true">+IF(OFFSET('Sanitation Data'!$H$30,0,10*ROW('Sanitation Data'!H61))="","",OFFSET('Sanitation Data'!$H$30,0,10*ROW('Sanitation Data'!H61)))</f>
        <v/>
      </c>
      <c r="DH67" s="282" t="str">
        <f ca="true">+IF(OFFSET('Sanitation Data'!$H$31,0,10*ROW('Sanitation Data'!H61))="","",OFFSET('Sanitation Data'!$H$31,0,10*ROW('Sanitation Data'!H61)))</f>
        <v/>
      </c>
      <c r="DI67" s="282" t="str">
        <f ca="true">+IF(OFFSET('Sanitation Data'!$H$32,0,10*ROW('Sanitation Data'!H61))="","",OFFSET('Sanitation Data'!$H$32,0,10*ROW('Sanitation Data'!H61)))</f>
        <v/>
      </c>
      <c r="DJ67" s="282" t="str">
        <f ca="true">+IF(OFFSET('Sanitation Data'!$I$28,0,10*ROW('Sanitation Data'!I61))="","",OFFSET('Sanitation Data'!$I$28,0,10*ROW('Sanitation Data'!I61)))</f>
        <v/>
      </c>
      <c r="DK67" s="282" t="str">
        <f ca="true">+IF(OFFSET('Sanitation Data'!$I$29,0,10*ROW('Sanitation Data'!I61))="","",OFFSET('Sanitation Data'!$I$29,0,10*ROW('Sanitation Data'!I61)))</f>
        <v/>
      </c>
      <c r="DL67" s="282" t="str">
        <f ca="true">+IF(OFFSET('Sanitation Data'!$I$30,0,10*ROW('Sanitation Data'!I61))="","",OFFSET('Sanitation Data'!$I$30,0,10*ROW('Sanitation Data'!I61)))</f>
        <v/>
      </c>
      <c r="DM67" s="282" t="str">
        <f ca="true">+IF(OFFSET('Sanitation Data'!$I$31,0,10*ROW('Sanitation Data'!I61))="","",OFFSET('Sanitation Data'!$I$31,0,10*ROW('Sanitation Data'!I61)))</f>
        <v/>
      </c>
      <c r="DN67" s="282" t="str">
        <f ca="true">+IF(OFFSET('Sanitation Data'!$I$32,0,10*ROW('Sanitation Data'!I61))="","",OFFSET('Sanitation Data'!$I$32,0,10*ROW('Sanitation Data'!I61)))</f>
        <v/>
      </c>
      <c r="DO67" s="282" t="str">
        <f ca="true">+IF(OFFSET('Hygiene Data'!$D$11,0,10*ROW('Hygiene Data'!D61))="","",OFFSET('Hygiene Data'!$D$11,0,10*ROW('Hygiene Data'!D61)))</f>
        <v/>
      </c>
      <c r="DP67" s="282" t="str">
        <f ca="true">+IF(OFFSET('Hygiene Data'!$D$12,0,10*ROW('Hygiene Data'!D61))="","",OFFSET('Hygiene Data'!$D$12,0,10*ROW('Hygiene Data'!D61)))</f>
        <v/>
      </c>
      <c r="DQ67" s="282" t="str">
        <f ca="true">+IF(OFFSET('Hygiene Data'!$D$13,0,10*ROW('Hygiene Data'!D61))="","",OFFSET('Hygiene Data'!$D$13,0,10*ROW('Hygiene Data'!D61)))</f>
        <v/>
      </c>
      <c r="DR67" s="282" t="str">
        <f ca="true">+IF(OFFSET('Hygiene Data'!$E$11,0,10*ROW('Hygiene Data'!E61))="","",OFFSET('Hygiene Data'!$E$11,0,10*ROW('Hygiene Data'!E61)))</f>
        <v/>
      </c>
      <c r="DS67" s="282" t="str">
        <f ca="true">+IF(OFFSET('Hygiene Data'!$E$12,0,10*ROW('Hygiene Data'!E61))="","",OFFSET('Hygiene Data'!$E$12,0,10*ROW('Hygiene Data'!E61)))</f>
        <v/>
      </c>
      <c r="DT67" s="282" t="str">
        <f ca="true">+IF(OFFSET('Hygiene Data'!$E$13,0,10*ROW('Hygiene Data'!E61))="","",OFFSET('Hygiene Data'!$E$13,0,10*ROW('Hygiene Data'!E61)))</f>
        <v/>
      </c>
      <c r="DU67" s="282" t="str">
        <f ca="true">+IF(OFFSET('Hygiene Data'!$F$11,0,10*ROW('Hygiene Data'!F61))="","",OFFSET('Hygiene Data'!$F$11,0,10*ROW('Hygiene Data'!F61)))</f>
        <v/>
      </c>
      <c r="DV67" s="282" t="str">
        <f ca="true">+IF(OFFSET('Hygiene Data'!$F$12,0,10*ROW('Hygiene Data'!F61))="","",OFFSET('Hygiene Data'!$F$12,0,10*ROW('Hygiene Data'!F61)))</f>
        <v/>
      </c>
      <c r="DW67" s="282" t="str">
        <f ca="true">+IF(OFFSET('Hygiene Data'!$F$13,0,10*ROW('Hygiene Data'!F61))="","",OFFSET('Hygiene Data'!$F$13,0,10*ROW('Hygiene Data'!F61)))</f>
        <v/>
      </c>
      <c r="DX67" s="282" t="str">
        <f ca="true">+IF(OFFSET('Hygiene Data'!$G$11,0,10*ROW('Hygiene Data'!G61))="","",OFFSET('Hygiene Data'!$G$11,0,10*ROW('Hygiene Data'!G61)))</f>
        <v/>
      </c>
      <c r="DY67" s="282" t="str">
        <f ca="true">+IF(OFFSET('Hygiene Data'!$G$12,0,10*ROW('Hygiene Data'!G61))="","",OFFSET('Hygiene Data'!$G$12,0,10*ROW('Hygiene Data'!G61)))</f>
        <v/>
      </c>
      <c r="DZ67" s="282" t="str">
        <f ca="true">+IF(OFFSET('Hygiene Data'!$G$13,0,10*ROW('Hygiene Data'!G61))="","",OFFSET('Hygiene Data'!$G$13,0,10*ROW('Hygiene Data'!G61)))</f>
        <v/>
      </c>
      <c r="EA67" s="282" t="str">
        <f ca="true">+IF(OFFSET('Hygiene Data'!$H$11,0,10*ROW('Hygiene Data'!H61))="","",OFFSET('Hygiene Data'!$H$11,0,10*ROW('Hygiene Data'!H61)))</f>
        <v/>
      </c>
      <c r="EB67" s="282" t="str">
        <f ca="true">+IF(OFFSET('Hygiene Data'!$H$12,0,10*ROW('Hygiene Data'!H61))="","",OFFSET('Hygiene Data'!$H$12,0,10*ROW('Hygiene Data'!H61)))</f>
        <v/>
      </c>
      <c r="EC67" s="282" t="str">
        <f ca="true">+IF(OFFSET('Hygiene Data'!$H$13,0,10*ROW('Hygiene Data'!H61))="","",OFFSET('Hygiene Data'!$H$13,0,10*ROW('Hygiene Data'!H61)))</f>
        <v/>
      </c>
      <c r="ED67" s="282" t="str">
        <f ca="true">+IF(OFFSET('Hygiene Data'!$I$11,0,10*ROW('Hygiene Data'!I61))="","",OFFSET('Hygiene Data'!$I$11,0,10*ROW('Hygiene Data'!I61)))</f>
        <v/>
      </c>
      <c r="EE67" s="282" t="str">
        <f ca="true">+IF(OFFSET('Hygiene Data'!$I$12,0,10*ROW('Hygiene Data'!I61))="","",OFFSET('Hygiene Data'!$I$12,0,10*ROW('Hygiene Data'!I61)))</f>
        <v/>
      </c>
      <c r="EF67" s="282"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38" t="str">
        <f t="shared" ca="true" si="0"/>
        <v/>
      </c>
      <c r="D68" s="96"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6"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6"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6"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6"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6"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6"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6"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6"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6"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6"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6"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6"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6"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6"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6"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6"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6"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7"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7"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7"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7"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7"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7"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7"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7"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7"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7"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7"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7"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7"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7"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7"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7"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7"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7"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7"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7"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7"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7"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7"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7"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7"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7"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7"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7"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7"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7"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8"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8"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8"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8"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8"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8"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8"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8"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8"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8"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8"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8"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8"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8"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8"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8"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8"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8"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82"/>
      <c r="BS68" s="282" t="str">
        <f ca="true">+IF(OFFSET('Water Data'!$D$27,0,10*ROW('Water Data'!D62))="","",OFFSET('Water Data'!$D$27,0,10*ROW('Water Data'!D62)))</f>
        <v/>
      </c>
      <c r="BT68" s="282" t="str">
        <f ca="true">+IF(OFFSET('Water Data'!$D$28,0,10*ROW('Water Data'!D62))="","",OFFSET('Water Data'!$D$28,0,10*ROW('Water Data'!D62)))</f>
        <v/>
      </c>
      <c r="BU68" s="282" t="str">
        <f ca="true">+IF(OFFSET('Water Data'!$D$29,0,10*ROW('Water Data'!D62))="","",OFFSET('Water Data'!$D$29,0,10*ROW('Water Data'!D62)))</f>
        <v/>
      </c>
      <c r="BV68" s="282" t="str">
        <f ca="true">+IF(OFFSET('Water Data'!$E$27,0,10*ROW('Water Data'!E62))="","",OFFSET('Water Data'!$E$27,0,10*ROW('Water Data'!E62)))</f>
        <v/>
      </c>
      <c r="BW68" s="282" t="str">
        <f ca="true">+IF(OFFSET('Water Data'!$E$28,0,10*ROW('Water Data'!E62))="","",OFFSET('Water Data'!$E$28,0,10*ROW('Water Data'!E62)))</f>
        <v/>
      </c>
      <c r="BX68" s="282" t="str">
        <f ca="true">+IF(OFFSET('Water Data'!$E$29,0,10*ROW('Water Data'!E62))="","",OFFSET('Water Data'!$E$29,0,10*ROW('Water Data'!E62)))</f>
        <v/>
      </c>
      <c r="BY68" s="282" t="str">
        <f ca="true">+IF(OFFSET('Water Data'!$F$27,0,10*ROW('Water Data'!F62))="","",OFFSET('Water Data'!$F$27,0,10*ROW('Water Data'!F62)))</f>
        <v/>
      </c>
      <c r="BZ68" s="282" t="str">
        <f ca="true">+IF(OFFSET('Water Data'!$F$28,0,10*ROW('Water Data'!F62))="","",OFFSET('Water Data'!$F$28,0,10*ROW('Water Data'!F62)))</f>
        <v/>
      </c>
      <c r="CA68" s="282" t="str">
        <f ca="true">+IF(OFFSET('Water Data'!$F$29,0,10*ROW('Water Data'!F62))="","",OFFSET('Water Data'!$F$29,0,10*ROW('Water Data'!F62)))</f>
        <v/>
      </c>
      <c r="CB68" s="282" t="str">
        <f ca="true">+IF(OFFSET('Water Data'!$G$27,0,10*ROW('Water Data'!G62))="","",OFFSET('Water Data'!$G$27,0,10*ROW('Water Data'!G62)))</f>
        <v/>
      </c>
      <c r="CC68" s="282" t="str">
        <f ca="true">+IF(OFFSET('Water Data'!$G$28,0,10*ROW('Water Data'!G62))="","",OFFSET('Water Data'!$G$28,0,10*ROW('Water Data'!G62)))</f>
        <v/>
      </c>
      <c r="CD68" s="282" t="str">
        <f ca="true">+IF(OFFSET('Water Data'!$G$29,0,10*ROW('Water Data'!G62))="","",OFFSET('Water Data'!$G$29,0,10*ROW('Water Data'!G62)))</f>
        <v/>
      </c>
      <c r="CE68" s="282" t="str">
        <f ca="true">+IF(OFFSET('Water Data'!$H$27,0,10*ROW('Water Data'!H62))="","",OFFSET('Water Data'!$H$27,0,10*ROW('Water Data'!H62)))</f>
        <v/>
      </c>
      <c r="CF68" s="282" t="str">
        <f ca="true">+IF(OFFSET('Water Data'!$H$28,0,10*ROW('Water Data'!H62))="","",OFFSET('Water Data'!$H$28,0,10*ROW('Water Data'!H62)))</f>
        <v/>
      </c>
      <c r="CG68" s="282" t="str">
        <f ca="true">+IF(OFFSET('Water Data'!$H$29,0,10*ROW('Water Data'!H62))="","",OFFSET('Water Data'!$H$29,0,10*ROW('Water Data'!H62)))</f>
        <v/>
      </c>
      <c r="CH68" s="282" t="str">
        <f ca="true">+IF(OFFSET('Water Data'!$I$27,0,10*ROW('Water Data'!I62))="","",OFFSET('Water Data'!$I$27,0,10*ROW('Water Data'!I62)))</f>
        <v/>
      </c>
      <c r="CI68" s="282" t="str">
        <f ca="true">+IF(OFFSET('Water Data'!$I$28,0,10*ROW('Water Data'!I62))="","",OFFSET('Water Data'!$I$28,0,10*ROW('Water Data'!I62)))</f>
        <v/>
      </c>
      <c r="CJ68" s="282" t="str">
        <f ca="true">+IF(OFFSET('Water Data'!$I$29,0,10*ROW('Water Data'!I62))="","",OFFSET('Water Data'!$I$29,0,10*ROW('Water Data'!I62)))</f>
        <v/>
      </c>
      <c r="CK68" s="282" t="str">
        <f ca="true">+IF(OFFSET('Sanitation Data'!$D$28,0,10*ROW('Sanitation Data'!D62))="","",OFFSET('Sanitation Data'!$D$28,0,10*ROW('Sanitation Data'!D62)))</f>
        <v/>
      </c>
      <c r="CL68" s="282" t="str">
        <f ca="true">+IF(OFFSET('Sanitation Data'!$D$29,0,10*ROW('Sanitation Data'!D62))="","",OFFSET('Sanitation Data'!$D$29,0,10*ROW('Sanitation Data'!D62)))</f>
        <v/>
      </c>
      <c r="CM68" s="282" t="str">
        <f ca="true">+IF(OFFSET('Sanitation Data'!$D$30,0,10*ROW('Sanitation Data'!D62))="","",OFFSET('Sanitation Data'!$D$30,0,10*ROW('Sanitation Data'!D62)))</f>
        <v/>
      </c>
      <c r="CN68" s="282" t="str">
        <f ca="true">+IF(OFFSET('Sanitation Data'!$D$31,0,10*ROW('Sanitation Data'!D62))="","",OFFSET('Sanitation Data'!$D$31,0,10*ROW('Sanitation Data'!D62)))</f>
        <v/>
      </c>
      <c r="CO68" s="282" t="str">
        <f ca="true">+IF(OFFSET('Sanitation Data'!$D$32,0,10*ROW('Sanitation Data'!D62))="","",OFFSET('Sanitation Data'!$D$32,0,10*ROW('Sanitation Data'!D62)))</f>
        <v/>
      </c>
      <c r="CP68" s="282" t="str">
        <f ca="true">+IF(OFFSET('Sanitation Data'!$E$28,0,10*ROW('Sanitation Data'!E62))="","",OFFSET('Sanitation Data'!$E$28,0,10*ROW('Sanitation Data'!E62)))</f>
        <v/>
      </c>
      <c r="CQ68" s="282" t="str">
        <f ca="true">+IF(OFFSET('Sanitation Data'!$E$29,0,10*ROW('Sanitation Data'!E62))="","",OFFSET('Sanitation Data'!$E$29,0,10*ROW('Sanitation Data'!E62)))</f>
        <v/>
      </c>
      <c r="CR68" s="282" t="str">
        <f ca="true">+IF(OFFSET('Sanitation Data'!$E$30,0,10*ROW('Sanitation Data'!E62))="","",OFFSET('Sanitation Data'!$E$30,0,10*ROW('Sanitation Data'!E62)))</f>
        <v/>
      </c>
      <c r="CS68" s="282" t="str">
        <f ca="true">+IF(OFFSET('Sanitation Data'!$E$31,0,10*ROW('Sanitation Data'!E62))="","",OFFSET('Sanitation Data'!$E$31,0,10*ROW('Sanitation Data'!E62)))</f>
        <v/>
      </c>
      <c r="CT68" s="282" t="str">
        <f ca="true">+IF(OFFSET('Sanitation Data'!$E$32,0,10*ROW('Sanitation Data'!E62))="","",OFFSET('Sanitation Data'!$E$32,0,10*ROW('Sanitation Data'!E62)))</f>
        <v/>
      </c>
      <c r="CU68" s="282" t="str">
        <f ca="true">+IF(OFFSET('Sanitation Data'!$F$28,0,10*ROW('Sanitation Data'!F62))="","",OFFSET('Sanitation Data'!$F$28,0,10*ROW('Sanitation Data'!F62)))</f>
        <v/>
      </c>
      <c r="CV68" s="282" t="str">
        <f ca="true">+IF(OFFSET('Sanitation Data'!$F$29,0,10*ROW('Sanitation Data'!F62))="","",OFFSET('Sanitation Data'!$F$29,0,10*ROW('Sanitation Data'!F62)))</f>
        <v/>
      </c>
      <c r="CW68" s="282" t="str">
        <f ca="true">+IF(OFFSET('Sanitation Data'!$F$30,0,10*ROW('Sanitation Data'!F62))="","",OFFSET('Sanitation Data'!$F$30,0,10*ROW('Sanitation Data'!F62)))</f>
        <v/>
      </c>
      <c r="CX68" s="282" t="str">
        <f ca="true">+IF(OFFSET('Sanitation Data'!$F$31,0,10*ROW('Sanitation Data'!F62))="","",OFFSET('Sanitation Data'!$F$31,0,10*ROW('Sanitation Data'!F62)))</f>
        <v/>
      </c>
      <c r="CY68" s="282" t="str">
        <f ca="true">+IF(OFFSET('Sanitation Data'!$F$32,0,10*ROW('Sanitation Data'!F62))="","",OFFSET('Sanitation Data'!$F$32,0,10*ROW('Sanitation Data'!F62)))</f>
        <v/>
      </c>
      <c r="CZ68" s="282" t="str">
        <f ca="true">+IF(OFFSET('Sanitation Data'!$G$28,0,10*ROW('Sanitation Data'!G62))="","",OFFSET('Sanitation Data'!$G$28,0,10*ROW('Sanitation Data'!G62)))</f>
        <v/>
      </c>
      <c r="DA68" s="282" t="str">
        <f ca="true">+IF(OFFSET('Sanitation Data'!$G$29,0,10*ROW('Sanitation Data'!G62))="","",OFFSET('Sanitation Data'!$G$29,0,10*ROW('Sanitation Data'!G62)))</f>
        <v/>
      </c>
      <c r="DB68" s="282" t="str">
        <f ca="true">+IF(OFFSET('Sanitation Data'!$G$30,0,10*ROW('Sanitation Data'!G62))="","",OFFSET('Sanitation Data'!$G$30,0,10*ROW('Sanitation Data'!G62)))</f>
        <v/>
      </c>
      <c r="DC68" s="282" t="str">
        <f ca="true">+IF(OFFSET('Sanitation Data'!$G$31,0,10*ROW('Sanitation Data'!G62))="","",OFFSET('Sanitation Data'!$G$31,0,10*ROW('Sanitation Data'!G62)))</f>
        <v/>
      </c>
      <c r="DD68" s="282" t="str">
        <f ca="true">+IF(OFFSET('Sanitation Data'!$G$32,0,10*ROW('Sanitation Data'!G62))="","",OFFSET('Sanitation Data'!$G$32,0,10*ROW('Sanitation Data'!G62)))</f>
        <v/>
      </c>
      <c r="DE68" s="282" t="str">
        <f ca="true">+IF(OFFSET('Sanitation Data'!$H$28,0,10*ROW('Sanitation Data'!H62))="","",OFFSET('Sanitation Data'!$H$28,0,10*ROW('Sanitation Data'!H62)))</f>
        <v/>
      </c>
      <c r="DF68" s="282" t="str">
        <f ca="true">+IF(OFFSET('Sanitation Data'!$H$29,0,10*ROW('Sanitation Data'!H62))="","",OFFSET('Sanitation Data'!$H$29,0,10*ROW('Sanitation Data'!H62)))</f>
        <v/>
      </c>
      <c r="DG68" s="282" t="str">
        <f ca="true">+IF(OFFSET('Sanitation Data'!$H$30,0,10*ROW('Sanitation Data'!H62))="","",OFFSET('Sanitation Data'!$H$30,0,10*ROW('Sanitation Data'!H62)))</f>
        <v/>
      </c>
      <c r="DH68" s="282" t="str">
        <f ca="true">+IF(OFFSET('Sanitation Data'!$H$31,0,10*ROW('Sanitation Data'!H62))="","",OFFSET('Sanitation Data'!$H$31,0,10*ROW('Sanitation Data'!H62)))</f>
        <v/>
      </c>
      <c r="DI68" s="282" t="str">
        <f ca="true">+IF(OFFSET('Sanitation Data'!$H$32,0,10*ROW('Sanitation Data'!H62))="","",OFFSET('Sanitation Data'!$H$32,0,10*ROW('Sanitation Data'!H62)))</f>
        <v/>
      </c>
      <c r="DJ68" s="282" t="str">
        <f ca="true">+IF(OFFSET('Sanitation Data'!$I$28,0,10*ROW('Sanitation Data'!I62))="","",OFFSET('Sanitation Data'!$I$28,0,10*ROW('Sanitation Data'!I62)))</f>
        <v/>
      </c>
      <c r="DK68" s="282" t="str">
        <f ca="true">+IF(OFFSET('Sanitation Data'!$I$29,0,10*ROW('Sanitation Data'!I62))="","",OFFSET('Sanitation Data'!$I$29,0,10*ROW('Sanitation Data'!I62)))</f>
        <v/>
      </c>
      <c r="DL68" s="282" t="str">
        <f ca="true">+IF(OFFSET('Sanitation Data'!$I$30,0,10*ROW('Sanitation Data'!I62))="","",OFFSET('Sanitation Data'!$I$30,0,10*ROW('Sanitation Data'!I62)))</f>
        <v/>
      </c>
      <c r="DM68" s="282" t="str">
        <f ca="true">+IF(OFFSET('Sanitation Data'!$I$31,0,10*ROW('Sanitation Data'!I62))="","",OFFSET('Sanitation Data'!$I$31,0,10*ROW('Sanitation Data'!I62)))</f>
        <v/>
      </c>
      <c r="DN68" s="282" t="str">
        <f ca="true">+IF(OFFSET('Sanitation Data'!$I$32,0,10*ROW('Sanitation Data'!I62))="","",OFFSET('Sanitation Data'!$I$32,0,10*ROW('Sanitation Data'!I62)))</f>
        <v/>
      </c>
      <c r="DO68" s="282" t="str">
        <f ca="true">+IF(OFFSET('Hygiene Data'!$D$11,0,10*ROW('Hygiene Data'!D62))="","",OFFSET('Hygiene Data'!$D$11,0,10*ROW('Hygiene Data'!D62)))</f>
        <v/>
      </c>
      <c r="DP68" s="282" t="str">
        <f ca="true">+IF(OFFSET('Hygiene Data'!$D$12,0,10*ROW('Hygiene Data'!D62))="","",OFFSET('Hygiene Data'!$D$12,0,10*ROW('Hygiene Data'!D62)))</f>
        <v/>
      </c>
      <c r="DQ68" s="282" t="str">
        <f ca="true">+IF(OFFSET('Hygiene Data'!$D$13,0,10*ROW('Hygiene Data'!D62))="","",OFFSET('Hygiene Data'!$D$13,0,10*ROW('Hygiene Data'!D62)))</f>
        <v/>
      </c>
      <c r="DR68" s="282" t="str">
        <f ca="true">+IF(OFFSET('Hygiene Data'!$E$11,0,10*ROW('Hygiene Data'!E62))="","",OFFSET('Hygiene Data'!$E$11,0,10*ROW('Hygiene Data'!E62)))</f>
        <v/>
      </c>
      <c r="DS68" s="282" t="str">
        <f ca="true">+IF(OFFSET('Hygiene Data'!$E$12,0,10*ROW('Hygiene Data'!E62))="","",OFFSET('Hygiene Data'!$E$12,0,10*ROW('Hygiene Data'!E62)))</f>
        <v/>
      </c>
      <c r="DT68" s="282" t="str">
        <f ca="true">+IF(OFFSET('Hygiene Data'!$E$13,0,10*ROW('Hygiene Data'!E62))="","",OFFSET('Hygiene Data'!$E$13,0,10*ROW('Hygiene Data'!E62)))</f>
        <v/>
      </c>
      <c r="DU68" s="282" t="str">
        <f ca="true">+IF(OFFSET('Hygiene Data'!$F$11,0,10*ROW('Hygiene Data'!F62))="","",OFFSET('Hygiene Data'!$F$11,0,10*ROW('Hygiene Data'!F62)))</f>
        <v/>
      </c>
      <c r="DV68" s="282" t="str">
        <f ca="true">+IF(OFFSET('Hygiene Data'!$F$12,0,10*ROW('Hygiene Data'!F62))="","",OFFSET('Hygiene Data'!$F$12,0,10*ROW('Hygiene Data'!F62)))</f>
        <v/>
      </c>
      <c r="DW68" s="282" t="str">
        <f ca="true">+IF(OFFSET('Hygiene Data'!$F$13,0,10*ROW('Hygiene Data'!F62))="","",OFFSET('Hygiene Data'!$F$13,0,10*ROW('Hygiene Data'!F62)))</f>
        <v/>
      </c>
      <c r="DX68" s="282" t="str">
        <f ca="true">+IF(OFFSET('Hygiene Data'!$G$11,0,10*ROW('Hygiene Data'!G62))="","",OFFSET('Hygiene Data'!$G$11,0,10*ROW('Hygiene Data'!G62)))</f>
        <v/>
      </c>
      <c r="DY68" s="282" t="str">
        <f ca="true">+IF(OFFSET('Hygiene Data'!$G$12,0,10*ROW('Hygiene Data'!G62))="","",OFFSET('Hygiene Data'!$G$12,0,10*ROW('Hygiene Data'!G62)))</f>
        <v/>
      </c>
      <c r="DZ68" s="282" t="str">
        <f ca="true">+IF(OFFSET('Hygiene Data'!$G$13,0,10*ROW('Hygiene Data'!G62))="","",OFFSET('Hygiene Data'!$G$13,0,10*ROW('Hygiene Data'!G62)))</f>
        <v/>
      </c>
      <c r="EA68" s="282" t="str">
        <f ca="true">+IF(OFFSET('Hygiene Data'!$H$11,0,10*ROW('Hygiene Data'!H62))="","",OFFSET('Hygiene Data'!$H$11,0,10*ROW('Hygiene Data'!H62)))</f>
        <v/>
      </c>
      <c r="EB68" s="282" t="str">
        <f ca="true">+IF(OFFSET('Hygiene Data'!$H$12,0,10*ROW('Hygiene Data'!H62))="","",OFFSET('Hygiene Data'!$H$12,0,10*ROW('Hygiene Data'!H62)))</f>
        <v/>
      </c>
      <c r="EC68" s="282" t="str">
        <f ca="true">+IF(OFFSET('Hygiene Data'!$H$13,0,10*ROW('Hygiene Data'!H62))="","",OFFSET('Hygiene Data'!$H$13,0,10*ROW('Hygiene Data'!H62)))</f>
        <v/>
      </c>
      <c r="ED68" s="282" t="str">
        <f ca="true">+IF(OFFSET('Hygiene Data'!$I$11,0,10*ROW('Hygiene Data'!I62))="","",OFFSET('Hygiene Data'!$I$11,0,10*ROW('Hygiene Data'!I62)))</f>
        <v/>
      </c>
      <c r="EE68" s="282" t="str">
        <f ca="true">+IF(OFFSET('Hygiene Data'!$I$12,0,10*ROW('Hygiene Data'!I62))="","",OFFSET('Hygiene Data'!$I$12,0,10*ROW('Hygiene Data'!I62)))</f>
        <v/>
      </c>
      <c r="EF68" s="282"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38" t="str">
        <f t="shared" ca="true" si="0"/>
        <v/>
      </c>
      <c r="D69" s="96"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6"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6"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6"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6"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6"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6"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6"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6"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6"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6"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6"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6"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6"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6"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6"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6"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6"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7"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7"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7"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7"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7"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7"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7"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7"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7"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7"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7"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7"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7"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7"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7"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7"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7"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7"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7"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7"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7"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7"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7"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7"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7"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7"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7"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7"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7"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7"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8"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8"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8"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8"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8"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8"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8"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8"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8"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8"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8"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8"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8"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8"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8"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8"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8"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8"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82"/>
      <c r="BS69" s="282" t="str">
        <f ca="true">+IF(OFFSET('Water Data'!$D$27,0,10*ROW('Water Data'!D63))="","",OFFSET('Water Data'!$D$27,0,10*ROW('Water Data'!D63)))</f>
        <v/>
      </c>
      <c r="BT69" s="282" t="str">
        <f ca="true">+IF(OFFSET('Water Data'!$D$28,0,10*ROW('Water Data'!D63))="","",OFFSET('Water Data'!$D$28,0,10*ROW('Water Data'!D63)))</f>
        <v/>
      </c>
      <c r="BU69" s="282" t="str">
        <f ca="true">+IF(OFFSET('Water Data'!$D$29,0,10*ROW('Water Data'!D63))="","",OFFSET('Water Data'!$D$29,0,10*ROW('Water Data'!D63)))</f>
        <v/>
      </c>
      <c r="BV69" s="282" t="str">
        <f ca="true">+IF(OFFSET('Water Data'!$E$27,0,10*ROW('Water Data'!E63))="","",OFFSET('Water Data'!$E$27,0,10*ROW('Water Data'!E63)))</f>
        <v/>
      </c>
      <c r="BW69" s="282" t="str">
        <f ca="true">+IF(OFFSET('Water Data'!$E$28,0,10*ROW('Water Data'!E63))="","",OFFSET('Water Data'!$E$28,0,10*ROW('Water Data'!E63)))</f>
        <v/>
      </c>
      <c r="BX69" s="282" t="str">
        <f ca="true">+IF(OFFSET('Water Data'!$E$29,0,10*ROW('Water Data'!E63))="","",OFFSET('Water Data'!$E$29,0,10*ROW('Water Data'!E63)))</f>
        <v/>
      </c>
      <c r="BY69" s="282" t="str">
        <f ca="true">+IF(OFFSET('Water Data'!$F$27,0,10*ROW('Water Data'!F63))="","",OFFSET('Water Data'!$F$27,0,10*ROW('Water Data'!F63)))</f>
        <v/>
      </c>
      <c r="BZ69" s="282" t="str">
        <f ca="true">+IF(OFFSET('Water Data'!$F$28,0,10*ROW('Water Data'!F63))="","",OFFSET('Water Data'!$F$28,0,10*ROW('Water Data'!F63)))</f>
        <v/>
      </c>
      <c r="CA69" s="282" t="str">
        <f ca="true">+IF(OFFSET('Water Data'!$F$29,0,10*ROW('Water Data'!F63))="","",OFFSET('Water Data'!$F$29,0,10*ROW('Water Data'!F63)))</f>
        <v/>
      </c>
      <c r="CB69" s="282" t="str">
        <f ca="true">+IF(OFFSET('Water Data'!$G$27,0,10*ROW('Water Data'!G63))="","",OFFSET('Water Data'!$G$27,0,10*ROW('Water Data'!G63)))</f>
        <v/>
      </c>
      <c r="CC69" s="282" t="str">
        <f ca="true">+IF(OFFSET('Water Data'!$G$28,0,10*ROW('Water Data'!G63))="","",OFFSET('Water Data'!$G$28,0,10*ROW('Water Data'!G63)))</f>
        <v/>
      </c>
      <c r="CD69" s="282" t="str">
        <f ca="true">+IF(OFFSET('Water Data'!$G$29,0,10*ROW('Water Data'!G63))="","",OFFSET('Water Data'!$G$29,0,10*ROW('Water Data'!G63)))</f>
        <v/>
      </c>
      <c r="CE69" s="282" t="str">
        <f ca="true">+IF(OFFSET('Water Data'!$H$27,0,10*ROW('Water Data'!H63))="","",OFFSET('Water Data'!$H$27,0,10*ROW('Water Data'!H63)))</f>
        <v/>
      </c>
      <c r="CF69" s="282" t="str">
        <f ca="true">+IF(OFFSET('Water Data'!$H$28,0,10*ROW('Water Data'!H63))="","",OFFSET('Water Data'!$H$28,0,10*ROW('Water Data'!H63)))</f>
        <v/>
      </c>
      <c r="CG69" s="282" t="str">
        <f ca="true">+IF(OFFSET('Water Data'!$H$29,0,10*ROW('Water Data'!H63))="","",OFFSET('Water Data'!$H$29,0,10*ROW('Water Data'!H63)))</f>
        <v/>
      </c>
      <c r="CH69" s="282" t="str">
        <f ca="true">+IF(OFFSET('Water Data'!$I$27,0,10*ROW('Water Data'!I63))="","",OFFSET('Water Data'!$I$27,0,10*ROW('Water Data'!I63)))</f>
        <v/>
      </c>
      <c r="CI69" s="282" t="str">
        <f ca="true">+IF(OFFSET('Water Data'!$I$28,0,10*ROW('Water Data'!I63))="","",OFFSET('Water Data'!$I$28,0,10*ROW('Water Data'!I63)))</f>
        <v/>
      </c>
      <c r="CJ69" s="282" t="str">
        <f ca="true">+IF(OFFSET('Water Data'!$I$29,0,10*ROW('Water Data'!I63))="","",OFFSET('Water Data'!$I$29,0,10*ROW('Water Data'!I63)))</f>
        <v/>
      </c>
      <c r="CK69" s="282" t="str">
        <f ca="true">+IF(OFFSET('Sanitation Data'!$D$28,0,10*ROW('Sanitation Data'!D63))="","",OFFSET('Sanitation Data'!$D$28,0,10*ROW('Sanitation Data'!D63)))</f>
        <v/>
      </c>
      <c r="CL69" s="282" t="str">
        <f ca="true">+IF(OFFSET('Sanitation Data'!$D$29,0,10*ROW('Sanitation Data'!D63))="","",OFFSET('Sanitation Data'!$D$29,0,10*ROW('Sanitation Data'!D63)))</f>
        <v/>
      </c>
      <c r="CM69" s="282" t="str">
        <f ca="true">+IF(OFFSET('Sanitation Data'!$D$30,0,10*ROW('Sanitation Data'!D63))="","",OFFSET('Sanitation Data'!$D$30,0,10*ROW('Sanitation Data'!D63)))</f>
        <v/>
      </c>
      <c r="CN69" s="282" t="str">
        <f ca="true">+IF(OFFSET('Sanitation Data'!$D$31,0,10*ROW('Sanitation Data'!D63))="","",OFFSET('Sanitation Data'!$D$31,0,10*ROW('Sanitation Data'!D63)))</f>
        <v/>
      </c>
      <c r="CO69" s="282" t="str">
        <f ca="true">+IF(OFFSET('Sanitation Data'!$D$32,0,10*ROW('Sanitation Data'!D63))="","",OFFSET('Sanitation Data'!$D$32,0,10*ROW('Sanitation Data'!D63)))</f>
        <v/>
      </c>
      <c r="CP69" s="282" t="str">
        <f ca="true">+IF(OFFSET('Sanitation Data'!$E$28,0,10*ROW('Sanitation Data'!E63))="","",OFFSET('Sanitation Data'!$E$28,0,10*ROW('Sanitation Data'!E63)))</f>
        <v/>
      </c>
      <c r="CQ69" s="282" t="str">
        <f ca="true">+IF(OFFSET('Sanitation Data'!$E$29,0,10*ROW('Sanitation Data'!E63))="","",OFFSET('Sanitation Data'!$E$29,0,10*ROW('Sanitation Data'!E63)))</f>
        <v/>
      </c>
      <c r="CR69" s="282" t="str">
        <f ca="true">+IF(OFFSET('Sanitation Data'!$E$30,0,10*ROW('Sanitation Data'!E63))="","",OFFSET('Sanitation Data'!$E$30,0,10*ROW('Sanitation Data'!E63)))</f>
        <v/>
      </c>
      <c r="CS69" s="282" t="str">
        <f ca="true">+IF(OFFSET('Sanitation Data'!$E$31,0,10*ROW('Sanitation Data'!E63))="","",OFFSET('Sanitation Data'!$E$31,0,10*ROW('Sanitation Data'!E63)))</f>
        <v/>
      </c>
      <c r="CT69" s="282" t="str">
        <f ca="true">+IF(OFFSET('Sanitation Data'!$E$32,0,10*ROW('Sanitation Data'!E63))="","",OFFSET('Sanitation Data'!$E$32,0,10*ROW('Sanitation Data'!E63)))</f>
        <v/>
      </c>
      <c r="CU69" s="282" t="str">
        <f ca="true">+IF(OFFSET('Sanitation Data'!$F$28,0,10*ROW('Sanitation Data'!F63))="","",OFFSET('Sanitation Data'!$F$28,0,10*ROW('Sanitation Data'!F63)))</f>
        <v/>
      </c>
      <c r="CV69" s="282" t="str">
        <f ca="true">+IF(OFFSET('Sanitation Data'!$F$29,0,10*ROW('Sanitation Data'!F63))="","",OFFSET('Sanitation Data'!$F$29,0,10*ROW('Sanitation Data'!F63)))</f>
        <v/>
      </c>
      <c r="CW69" s="282" t="str">
        <f ca="true">+IF(OFFSET('Sanitation Data'!$F$30,0,10*ROW('Sanitation Data'!F63))="","",OFFSET('Sanitation Data'!$F$30,0,10*ROW('Sanitation Data'!F63)))</f>
        <v/>
      </c>
      <c r="CX69" s="282" t="str">
        <f ca="true">+IF(OFFSET('Sanitation Data'!$F$31,0,10*ROW('Sanitation Data'!F63))="","",OFFSET('Sanitation Data'!$F$31,0,10*ROW('Sanitation Data'!F63)))</f>
        <v/>
      </c>
      <c r="CY69" s="282" t="str">
        <f ca="true">+IF(OFFSET('Sanitation Data'!$F$32,0,10*ROW('Sanitation Data'!F63))="","",OFFSET('Sanitation Data'!$F$32,0,10*ROW('Sanitation Data'!F63)))</f>
        <v/>
      </c>
      <c r="CZ69" s="282" t="str">
        <f ca="true">+IF(OFFSET('Sanitation Data'!$G$28,0,10*ROW('Sanitation Data'!G63))="","",OFFSET('Sanitation Data'!$G$28,0,10*ROW('Sanitation Data'!G63)))</f>
        <v/>
      </c>
      <c r="DA69" s="282" t="str">
        <f ca="true">+IF(OFFSET('Sanitation Data'!$G$29,0,10*ROW('Sanitation Data'!G63))="","",OFFSET('Sanitation Data'!$G$29,0,10*ROW('Sanitation Data'!G63)))</f>
        <v/>
      </c>
      <c r="DB69" s="282" t="str">
        <f ca="true">+IF(OFFSET('Sanitation Data'!$G$30,0,10*ROW('Sanitation Data'!G63))="","",OFFSET('Sanitation Data'!$G$30,0,10*ROW('Sanitation Data'!G63)))</f>
        <v/>
      </c>
      <c r="DC69" s="282" t="str">
        <f ca="true">+IF(OFFSET('Sanitation Data'!$G$31,0,10*ROW('Sanitation Data'!G63))="","",OFFSET('Sanitation Data'!$G$31,0,10*ROW('Sanitation Data'!G63)))</f>
        <v/>
      </c>
      <c r="DD69" s="282" t="str">
        <f ca="true">+IF(OFFSET('Sanitation Data'!$G$32,0,10*ROW('Sanitation Data'!G63))="","",OFFSET('Sanitation Data'!$G$32,0,10*ROW('Sanitation Data'!G63)))</f>
        <v/>
      </c>
      <c r="DE69" s="282" t="str">
        <f ca="true">+IF(OFFSET('Sanitation Data'!$H$28,0,10*ROW('Sanitation Data'!H63))="","",OFFSET('Sanitation Data'!$H$28,0,10*ROW('Sanitation Data'!H63)))</f>
        <v/>
      </c>
      <c r="DF69" s="282" t="str">
        <f ca="true">+IF(OFFSET('Sanitation Data'!$H$29,0,10*ROW('Sanitation Data'!H63))="","",OFFSET('Sanitation Data'!$H$29,0,10*ROW('Sanitation Data'!H63)))</f>
        <v/>
      </c>
      <c r="DG69" s="282" t="str">
        <f ca="true">+IF(OFFSET('Sanitation Data'!$H$30,0,10*ROW('Sanitation Data'!H63))="","",OFFSET('Sanitation Data'!$H$30,0,10*ROW('Sanitation Data'!H63)))</f>
        <v/>
      </c>
      <c r="DH69" s="282" t="str">
        <f ca="true">+IF(OFFSET('Sanitation Data'!$H$31,0,10*ROW('Sanitation Data'!H63))="","",OFFSET('Sanitation Data'!$H$31,0,10*ROW('Sanitation Data'!H63)))</f>
        <v/>
      </c>
      <c r="DI69" s="282" t="str">
        <f ca="true">+IF(OFFSET('Sanitation Data'!$H$32,0,10*ROW('Sanitation Data'!H63))="","",OFFSET('Sanitation Data'!$H$32,0,10*ROW('Sanitation Data'!H63)))</f>
        <v/>
      </c>
      <c r="DJ69" s="282" t="str">
        <f ca="true">+IF(OFFSET('Sanitation Data'!$I$28,0,10*ROW('Sanitation Data'!I63))="","",OFFSET('Sanitation Data'!$I$28,0,10*ROW('Sanitation Data'!I63)))</f>
        <v/>
      </c>
      <c r="DK69" s="282" t="str">
        <f ca="true">+IF(OFFSET('Sanitation Data'!$I$29,0,10*ROW('Sanitation Data'!I63))="","",OFFSET('Sanitation Data'!$I$29,0,10*ROW('Sanitation Data'!I63)))</f>
        <v/>
      </c>
      <c r="DL69" s="282" t="str">
        <f ca="true">+IF(OFFSET('Sanitation Data'!$I$30,0,10*ROW('Sanitation Data'!I63))="","",OFFSET('Sanitation Data'!$I$30,0,10*ROW('Sanitation Data'!I63)))</f>
        <v/>
      </c>
      <c r="DM69" s="282" t="str">
        <f ca="true">+IF(OFFSET('Sanitation Data'!$I$31,0,10*ROW('Sanitation Data'!I63))="","",OFFSET('Sanitation Data'!$I$31,0,10*ROW('Sanitation Data'!I63)))</f>
        <v/>
      </c>
      <c r="DN69" s="282" t="str">
        <f ca="true">+IF(OFFSET('Sanitation Data'!$I$32,0,10*ROW('Sanitation Data'!I63))="","",OFFSET('Sanitation Data'!$I$32,0,10*ROW('Sanitation Data'!I63)))</f>
        <v/>
      </c>
      <c r="DO69" s="282" t="str">
        <f ca="true">+IF(OFFSET('Hygiene Data'!$D$11,0,10*ROW('Hygiene Data'!D63))="","",OFFSET('Hygiene Data'!$D$11,0,10*ROW('Hygiene Data'!D63)))</f>
        <v/>
      </c>
      <c r="DP69" s="282" t="str">
        <f ca="true">+IF(OFFSET('Hygiene Data'!$D$12,0,10*ROW('Hygiene Data'!D63))="","",OFFSET('Hygiene Data'!$D$12,0,10*ROW('Hygiene Data'!D63)))</f>
        <v/>
      </c>
      <c r="DQ69" s="282" t="str">
        <f ca="true">+IF(OFFSET('Hygiene Data'!$D$13,0,10*ROW('Hygiene Data'!D63))="","",OFFSET('Hygiene Data'!$D$13,0,10*ROW('Hygiene Data'!D63)))</f>
        <v/>
      </c>
      <c r="DR69" s="282" t="str">
        <f ca="true">+IF(OFFSET('Hygiene Data'!$E$11,0,10*ROW('Hygiene Data'!E63))="","",OFFSET('Hygiene Data'!$E$11,0,10*ROW('Hygiene Data'!E63)))</f>
        <v/>
      </c>
      <c r="DS69" s="282" t="str">
        <f ca="true">+IF(OFFSET('Hygiene Data'!$E$12,0,10*ROW('Hygiene Data'!E63))="","",OFFSET('Hygiene Data'!$E$12,0,10*ROW('Hygiene Data'!E63)))</f>
        <v/>
      </c>
      <c r="DT69" s="282" t="str">
        <f ca="true">+IF(OFFSET('Hygiene Data'!$E$13,0,10*ROW('Hygiene Data'!E63))="","",OFFSET('Hygiene Data'!$E$13,0,10*ROW('Hygiene Data'!E63)))</f>
        <v/>
      </c>
      <c r="DU69" s="282" t="str">
        <f ca="true">+IF(OFFSET('Hygiene Data'!$F$11,0,10*ROW('Hygiene Data'!F63))="","",OFFSET('Hygiene Data'!$F$11,0,10*ROW('Hygiene Data'!F63)))</f>
        <v/>
      </c>
      <c r="DV69" s="282" t="str">
        <f ca="true">+IF(OFFSET('Hygiene Data'!$F$12,0,10*ROW('Hygiene Data'!F63))="","",OFFSET('Hygiene Data'!$F$12,0,10*ROW('Hygiene Data'!F63)))</f>
        <v/>
      </c>
      <c r="DW69" s="282" t="str">
        <f ca="true">+IF(OFFSET('Hygiene Data'!$F$13,0,10*ROW('Hygiene Data'!F63))="","",OFFSET('Hygiene Data'!$F$13,0,10*ROW('Hygiene Data'!F63)))</f>
        <v/>
      </c>
      <c r="DX69" s="282" t="str">
        <f ca="true">+IF(OFFSET('Hygiene Data'!$G$11,0,10*ROW('Hygiene Data'!G63))="","",OFFSET('Hygiene Data'!$G$11,0,10*ROW('Hygiene Data'!G63)))</f>
        <v/>
      </c>
      <c r="DY69" s="282" t="str">
        <f ca="true">+IF(OFFSET('Hygiene Data'!$G$12,0,10*ROW('Hygiene Data'!G63))="","",OFFSET('Hygiene Data'!$G$12,0,10*ROW('Hygiene Data'!G63)))</f>
        <v/>
      </c>
      <c r="DZ69" s="282" t="str">
        <f ca="true">+IF(OFFSET('Hygiene Data'!$G$13,0,10*ROW('Hygiene Data'!G63))="","",OFFSET('Hygiene Data'!$G$13,0,10*ROW('Hygiene Data'!G63)))</f>
        <v/>
      </c>
      <c r="EA69" s="282" t="str">
        <f ca="true">+IF(OFFSET('Hygiene Data'!$H$11,0,10*ROW('Hygiene Data'!H63))="","",OFFSET('Hygiene Data'!$H$11,0,10*ROW('Hygiene Data'!H63)))</f>
        <v/>
      </c>
      <c r="EB69" s="282" t="str">
        <f ca="true">+IF(OFFSET('Hygiene Data'!$H$12,0,10*ROW('Hygiene Data'!H63))="","",OFFSET('Hygiene Data'!$H$12,0,10*ROW('Hygiene Data'!H63)))</f>
        <v/>
      </c>
      <c r="EC69" s="282" t="str">
        <f ca="true">+IF(OFFSET('Hygiene Data'!$H$13,0,10*ROW('Hygiene Data'!H63))="","",OFFSET('Hygiene Data'!$H$13,0,10*ROW('Hygiene Data'!H63)))</f>
        <v/>
      </c>
      <c r="ED69" s="282" t="str">
        <f ca="true">+IF(OFFSET('Hygiene Data'!$I$11,0,10*ROW('Hygiene Data'!I63))="","",OFFSET('Hygiene Data'!$I$11,0,10*ROW('Hygiene Data'!I63)))</f>
        <v/>
      </c>
      <c r="EE69" s="282" t="str">
        <f ca="true">+IF(OFFSET('Hygiene Data'!$I$12,0,10*ROW('Hygiene Data'!I63))="","",OFFSET('Hygiene Data'!$I$12,0,10*ROW('Hygiene Data'!I63)))</f>
        <v/>
      </c>
      <c r="EF69" s="282"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38" t="str">
        <f t="shared" ca="true" si="0"/>
        <v/>
      </c>
      <c r="D70" s="96"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6"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6"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6"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6"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6"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6"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6"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6"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6"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6"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6"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6"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6"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6"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6"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6"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6"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7"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7"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7"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7"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7"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7"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7"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7"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7"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7"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7"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7"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7"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7"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7"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7"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7"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7"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7"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7"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7"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7"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7"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7"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7"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7"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7"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7"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7"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7"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8"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8"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8"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8"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8"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8"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8"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8"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8"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8"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8"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8"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8"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8"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8"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8"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8"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8"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82"/>
      <c r="BS70" s="282" t="str">
        <f ca="true">+IF(OFFSET('Water Data'!$D$27,0,10*ROW('Water Data'!D64))="","",OFFSET('Water Data'!$D$27,0,10*ROW('Water Data'!D64)))</f>
        <v/>
      </c>
      <c r="BT70" s="282" t="str">
        <f ca="true">+IF(OFFSET('Water Data'!$D$28,0,10*ROW('Water Data'!D64))="","",OFFSET('Water Data'!$D$28,0,10*ROW('Water Data'!D64)))</f>
        <v/>
      </c>
      <c r="BU70" s="282" t="str">
        <f ca="true">+IF(OFFSET('Water Data'!$D$29,0,10*ROW('Water Data'!D64))="","",OFFSET('Water Data'!$D$29,0,10*ROW('Water Data'!D64)))</f>
        <v/>
      </c>
      <c r="BV70" s="282" t="str">
        <f ca="true">+IF(OFFSET('Water Data'!$E$27,0,10*ROW('Water Data'!E64))="","",OFFSET('Water Data'!$E$27,0,10*ROW('Water Data'!E64)))</f>
        <v/>
      </c>
      <c r="BW70" s="282" t="str">
        <f ca="true">+IF(OFFSET('Water Data'!$E$28,0,10*ROW('Water Data'!E64))="","",OFFSET('Water Data'!$E$28,0,10*ROW('Water Data'!E64)))</f>
        <v/>
      </c>
      <c r="BX70" s="282" t="str">
        <f ca="true">+IF(OFFSET('Water Data'!$E$29,0,10*ROW('Water Data'!E64))="","",OFFSET('Water Data'!$E$29,0,10*ROW('Water Data'!E64)))</f>
        <v/>
      </c>
      <c r="BY70" s="282" t="str">
        <f ca="true">+IF(OFFSET('Water Data'!$F$27,0,10*ROW('Water Data'!F64))="","",OFFSET('Water Data'!$F$27,0,10*ROW('Water Data'!F64)))</f>
        <v/>
      </c>
      <c r="BZ70" s="282" t="str">
        <f ca="true">+IF(OFFSET('Water Data'!$F$28,0,10*ROW('Water Data'!F64))="","",OFFSET('Water Data'!$F$28,0,10*ROW('Water Data'!F64)))</f>
        <v/>
      </c>
      <c r="CA70" s="282" t="str">
        <f ca="true">+IF(OFFSET('Water Data'!$F$29,0,10*ROW('Water Data'!F64))="","",OFFSET('Water Data'!$F$29,0,10*ROW('Water Data'!F64)))</f>
        <v/>
      </c>
      <c r="CB70" s="282" t="str">
        <f ca="true">+IF(OFFSET('Water Data'!$G$27,0,10*ROW('Water Data'!G64))="","",OFFSET('Water Data'!$G$27,0,10*ROW('Water Data'!G64)))</f>
        <v/>
      </c>
      <c r="CC70" s="282" t="str">
        <f ca="true">+IF(OFFSET('Water Data'!$G$28,0,10*ROW('Water Data'!G64))="","",OFFSET('Water Data'!$G$28,0,10*ROW('Water Data'!G64)))</f>
        <v/>
      </c>
      <c r="CD70" s="282" t="str">
        <f ca="true">+IF(OFFSET('Water Data'!$G$29,0,10*ROW('Water Data'!G64))="","",OFFSET('Water Data'!$G$29,0,10*ROW('Water Data'!G64)))</f>
        <v/>
      </c>
      <c r="CE70" s="282" t="str">
        <f ca="true">+IF(OFFSET('Water Data'!$H$27,0,10*ROW('Water Data'!H64))="","",OFFSET('Water Data'!$H$27,0,10*ROW('Water Data'!H64)))</f>
        <v/>
      </c>
      <c r="CF70" s="282" t="str">
        <f ca="true">+IF(OFFSET('Water Data'!$H$28,0,10*ROW('Water Data'!H64))="","",OFFSET('Water Data'!$H$28,0,10*ROW('Water Data'!H64)))</f>
        <v/>
      </c>
      <c r="CG70" s="282" t="str">
        <f ca="true">+IF(OFFSET('Water Data'!$H$29,0,10*ROW('Water Data'!H64))="","",OFFSET('Water Data'!$H$29,0,10*ROW('Water Data'!H64)))</f>
        <v/>
      </c>
      <c r="CH70" s="282" t="str">
        <f ca="true">+IF(OFFSET('Water Data'!$I$27,0,10*ROW('Water Data'!I64))="","",OFFSET('Water Data'!$I$27,0,10*ROW('Water Data'!I64)))</f>
        <v/>
      </c>
      <c r="CI70" s="282" t="str">
        <f ca="true">+IF(OFFSET('Water Data'!$I$28,0,10*ROW('Water Data'!I64))="","",OFFSET('Water Data'!$I$28,0,10*ROW('Water Data'!I64)))</f>
        <v/>
      </c>
      <c r="CJ70" s="282" t="str">
        <f ca="true">+IF(OFFSET('Water Data'!$I$29,0,10*ROW('Water Data'!I64))="","",OFFSET('Water Data'!$I$29,0,10*ROW('Water Data'!I64)))</f>
        <v/>
      </c>
      <c r="CK70" s="282" t="str">
        <f ca="true">+IF(OFFSET('Sanitation Data'!$D$28,0,10*ROW('Sanitation Data'!D64))="","",OFFSET('Sanitation Data'!$D$28,0,10*ROW('Sanitation Data'!D64)))</f>
        <v/>
      </c>
      <c r="CL70" s="282" t="str">
        <f ca="true">+IF(OFFSET('Sanitation Data'!$D$29,0,10*ROW('Sanitation Data'!D64))="","",OFFSET('Sanitation Data'!$D$29,0,10*ROW('Sanitation Data'!D64)))</f>
        <v/>
      </c>
      <c r="CM70" s="282" t="str">
        <f ca="true">+IF(OFFSET('Sanitation Data'!$D$30,0,10*ROW('Sanitation Data'!D64))="","",OFFSET('Sanitation Data'!$D$30,0,10*ROW('Sanitation Data'!D64)))</f>
        <v/>
      </c>
      <c r="CN70" s="282" t="str">
        <f ca="true">+IF(OFFSET('Sanitation Data'!$D$31,0,10*ROW('Sanitation Data'!D64))="","",OFFSET('Sanitation Data'!$D$31,0,10*ROW('Sanitation Data'!D64)))</f>
        <v/>
      </c>
      <c r="CO70" s="282" t="str">
        <f ca="true">+IF(OFFSET('Sanitation Data'!$D$32,0,10*ROW('Sanitation Data'!D64))="","",OFFSET('Sanitation Data'!$D$32,0,10*ROW('Sanitation Data'!D64)))</f>
        <v/>
      </c>
      <c r="CP70" s="282" t="str">
        <f ca="true">+IF(OFFSET('Sanitation Data'!$E$28,0,10*ROW('Sanitation Data'!E64))="","",OFFSET('Sanitation Data'!$E$28,0,10*ROW('Sanitation Data'!E64)))</f>
        <v/>
      </c>
      <c r="CQ70" s="282" t="str">
        <f ca="true">+IF(OFFSET('Sanitation Data'!$E$29,0,10*ROW('Sanitation Data'!E64))="","",OFFSET('Sanitation Data'!$E$29,0,10*ROW('Sanitation Data'!E64)))</f>
        <v/>
      </c>
      <c r="CR70" s="282" t="str">
        <f ca="true">+IF(OFFSET('Sanitation Data'!$E$30,0,10*ROW('Sanitation Data'!E64))="","",OFFSET('Sanitation Data'!$E$30,0,10*ROW('Sanitation Data'!E64)))</f>
        <v/>
      </c>
      <c r="CS70" s="282" t="str">
        <f ca="true">+IF(OFFSET('Sanitation Data'!$E$31,0,10*ROW('Sanitation Data'!E64))="","",OFFSET('Sanitation Data'!$E$31,0,10*ROW('Sanitation Data'!E64)))</f>
        <v/>
      </c>
      <c r="CT70" s="282" t="str">
        <f ca="true">+IF(OFFSET('Sanitation Data'!$E$32,0,10*ROW('Sanitation Data'!E64))="","",OFFSET('Sanitation Data'!$E$32,0,10*ROW('Sanitation Data'!E64)))</f>
        <v/>
      </c>
      <c r="CU70" s="282" t="str">
        <f ca="true">+IF(OFFSET('Sanitation Data'!$F$28,0,10*ROW('Sanitation Data'!F64))="","",OFFSET('Sanitation Data'!$F$28,0,10*ROW('Sanitation Data'!F64)))</f>
        <v/>
      </c>
      <c r="CV70" s="282" t="str">
        <f ca="true">+IF(OFFSET('Sanitation Data'!$F$29,0,10*ROW('Sanitation Data'!F64))="","",OFFSET('Sanitation Data'!$F$29,0,10*ROW('Sanitation Data'!F64)))</f>
        <v/>
      </c>
      <c r="CW70" s="282" t="str">
        <f ca="true">+IF(OFFSET('Sanitation Data'!$F$30,0,10*ROW('Sanitation Data'!F64))="","",OFFSET('Sanitation Data'!$F$30,0,10*ROW('Sanitation Data'!F64)))</f>
        <v/>
      </c>
      <c r="CX70" s="282" t="str">
        <f ca="true">+IF(OFFSET('Sanitation Data'!$F$31,0,10*ROW('Sanitation Data'!F64))="","",OFFSET('Sanitation Data'!$F$31,0,10*ROW('Sanitation Data'!F64)))</f>
        <v/>
      </c>
      <c r="CY70" s="282" t="str">
        <f ca="true">+IF(OFFSET('Sanitation Data'!$F$32,0,10*ROW('Sanitation Data'!F64))="","",OFFSET('Sanitation Data'!$F$32,0,10*ROW('Sanitation Data'!F64)))</f>
        <v/>
      </c>
      <c r="CZ70" s="282" t="str">
        <f ca="true">+IF(OFFSET('Sanitation Data'!$G$28,0,10*ROW('Sanitation Data'!G64))="","",OFFSET('Sanitation Data'!$G$28,0,10*ROW('Sanitation Data'!G64)))</f>
        <v/>
      </c>
      <c r="DA70" s="282" t="str">
        <f ca="true">+IF(OFFSET('Sanitation Data'!$G$29,0,10*ROW('Sanitation Data'!G64))="","",OFFSET('Sanitation Data'!$G$29,0,10*ROW('Sanitation Data'!G64)))</f>
        <v/>
      </c>
      <c r="DB70" s="282" t="str">
        <f ca="true">+IF(OFFSET('Sanitation Data'!$G$30,0,10*ROW('Sanitation Data'!G64))="","",OFFSET('Sanitation Data'!$G$30,0,10*ROW('Sanitation Data'!G64)))</f>
        <v/>
      </c>
      <c r="DC70" s="282" t="str">
        <f ca="true">+IF(OFFSET('Sanitation Data'!$G$31,0,10*ROW('Sanitation Data'!G64))="","",OFFSET('Sanitation Data'!$G$31,0,10*ROW('Sanitation Data'!G64)))</f>
        <v/>
      </c>
      <c r="DD70" s="282" t="str">
        <f ca="true">+IF(OFFSET('Sanitation Data'!$G$32,0,10*ROW('Sanitation Data'!G64))="","",OFFSET('Sanitation Data'!$G$32,0,10*ROW('Sanitation Data'!G64)))</f>
        <v/>
      </c>
      <c r="DE70" s="282" t="str">
        <f ca="true">+IF(OFFSET('Sanitation Data'!$H$28,0,10*ROW('Sanitation Data'!H64))="","",OFFSET('Sanitation Data'!$H$28,0,10*ROW('Sanitation Data'!H64)))</f>
        <v/>
      </c>
      <c r="DF70" s="282" t="str">
        <f ca="true">+IF(OFFSET('Sanitation Data'!$H$29,0,10*ROW('Sanitation Data'!H64))="","",OFFSET('Sanitation Data'!$H$29,0,10*ROW('Sanitation Data'!H64)))</f>
        <v/>
      </c>
      <c r="DG70" s="282" t="str">
        <f ca="true">+IF(OFFSET('Sanitation Data'!$H$30,0,10*ROW('Sanitation Data'!H64))="","",OFFSET('Sanitation Data'!$H$30,0,10*ROW('Sanitation Data'!H64)))</f>
        <v/>
      </c>
      <c r="DH70" s="282" t="str">
        <f ca="true">+IF(OFFSET('Sanitation Data'!$H$31,0,10*ROW('Sanitation Data'!H64))="","",OFFSET('Sanitation Data'!$H$31,0,10*ROW('Sanitation Data'!H64)))</f>
        <v/>
      </c>
      <c r="DI70" s="282" t="str">
        <f ca="true">+IF(OFFSET('Sanitation Data'!$H$32,0,10*ROW('Sanitation Data'!H64))="","",OFFSET('Sanitation Data'!$H$32,0,10*ROW('Sanitation Data'!H64)))</f>
        <v/>
      </c>
      <c r="DJ70" s="282" t="str">
        <f ca="true">+IF(OFFSET('Sanitation Data'!$I$28,0,10*ROW('Sanitation Data'!I64))="","",OFFSET('Sanitation Data'!$I$28,0,10*ROW('Sanitation Data'!I64)))</f>
        <v/>
      </c>
      <c r="DK70" s="282" t="str">
        <f ca="true">+IF(OFFSET('Sanitation Data'!$I$29,0,10*ROW('Sanitation Data'!I64))="","",OFFSET('Sanitation Data'!$I$29,0,10*ROW('Sanitation Data'!I64)))</f>
        <v/>
      </c>
      <c r="DL70" s="282" t="str">
        <f ca="true">+IF(OFFSET('Sanitation Data'!$I$30,0,10*ROW('Sanitation Data'!I64))="","",OFFSET('Sanitation Data'!$I$30,0,10*ROW('Sanitation Data'!I64)))</f>
        <v/>
      </c>
      <c r="DM70" s="282" t="str">
        <f ca="true">+IF(OFFSET('Sanitation Data'!$I$31,0,10*ROW('Sanitation Data'!I64))="","",OFFSET('Sanitation Data'!$I$31,0,10*ROW('Sanitation Data'!I64)))</f>
        <v/>
      </c>
      <c r="DN70" s="282" t="str">
        <f ca="true">+IF(OFFSET('Sanitation Data'!$I$32,0,10*ROW('Sanitation Data'!I64))="","",OFFSET('Sanitation Data'!$I$32,0,10*ROW('Sanitation Data'!I64)))</f>
        <v/>
      </c>
      <c r="DO70" s="282" t="str">
        <f ca="true">+IF(OFFSET('Hygiene Data'!$D$11,0,10*ROW('Hygiene Data'!D64))="","",OFFSET('Hygiene Data'!$D$11,0,10*ROW('Hygiene Data'!D64)))</f>
        <v/>
      </c>
      <c r="DP70" s="282" t="str">
        <f ca="true">+IF(OFFSET('Hygiene Data'!$D$12,0,10*ROW('Hygiene Data'!D64))="","",OFFSET('Hygiene Data'!$D$12,0,10*ROW('Hygiene Data'!D64)))</f>
        <v/>
      </c>
      <c r="DQ70" s="282" t="str">
        <f ca="true">+IF(OFFSET('Hygiene Data'!$D$13,0,10*ROW('Hygiene Data'!D64))="","",OFFSET('Hygiene Data'!$D$13,0,10*ROW('Hygiene Data'!D64)))</f>
        <v/>
      </c>
      <c r="DR70" s="282" t="str">
        <f ca="true">+IF(OFFSET('Hygiene Data'!$E$11,0,10*ROW('Hygiene Data'!E64))="","",OFFSET('Hygiene Data'!$E$11,0,10*ROW('Hygiene Data'!E64)))</f>
        <v/>
      </c>
      <c r="DS70" s="282" t="str">
        <f ca="true">+IF(OFFSET('Hygiene Data'!$E$12,0,10*ROW('Hygiene Data'!E64))="","",OFFSET('Hygiene Data'!$E$12,0,10*ROW('Hygiene Data'!E64)))</f>
        <v/>
      </c>
      <c r="DT70" s="282" t="str">
        <f ca="true">+IF(OFFSET('Hygiene Data'!$E$13,0,10*ROW('Hygiene Data'!E64))="","",OFFSET('Hygiene Data'!$E$13,0,10*ROW('Hygiene Data'!E64)))</f>
        <v/>
      </c>
      <c r="DU70" s="282" t="str">
        <f ca="true">+IF(OFFSET('Hygiene Data'!$F$11,0,10*ROW('Hygiene Data'!F64))="","",OFFSET('Hygiene Data'!$F$11,0,10*ROW('Hygiene Data'!F64)))</f>
        <v/>
      </c>
      <c r="DV70" s="282" t="str">
        <f ca="true">+IF(OFFSET('Hygiene Data'!$F$12,0,10*ROW('Hygiene Data'!F64))="","",OFFSET('Hygiene Data'!$F$12,0,10*ROW('Hygiene Data'!F64)))</f>
        <v/>
      </c>
      <c r="DW70" s="282" t="str">
        <f ca="true">+IF(OFFSET('Hygiene Data'!$F$13,0,10*ROW('Hygiene Data'!F64))="","",OFFSET('Hygiene Data'!$F$13,0,10*ROW('Hygiene Data'!F64)))</f>
        <v/>
      </c>
      <c r="DX70" s="282" t="str">
        <f ca="true">+IF(OFFSET('Hygiene Data'!$G$11,0,10*ROW('Hygiene Data'!G64))="","",OFFSET('Hygiene Data'!$G$11,0,10*ROW('Hygiene Data'!G64)))</f>
        <v/>
      </c>
      <c r="DY70" s="282" t="str">
        <f ca="true">+IF(OFFSET('Hygiene Data'!$G$12,0,10*ROW('Hygiene Data'!G64))="","",OFFSET('Hygiene Data'!$G$12,0,10*ROW('Hygiene Data'!G64)))</f>
        <v/>
      </c>
      <c r="DZ70" s="282" t="str">
        <f ca="true">+IF(OFFSET('Hygiene Data'!$G$13,0,10*ROW('Hygiene Data'!G64))="","",OFFSET('Hygiene Data'!$G$13,0,10*ROW('Hygiene Data'!G64)))</f>
        <v/>
      </c>
      <c r="EA70" s="282" t="str">
        <f ca="true">+IF(OFFSET('Hygiene Data'!$H$11,0,10*ROW('Hygiene Data'!H64))="","",OFFSET('Hygiene Data'!$H$11,0,10*ROW('Hygiene Data'!H64)))</f>
        <v/>
      </c>
      <c r="EB70" s="282" t="str">
        <f ca="true">+IF(OFFSET('Hygiene Data'!$H$12,0,10*ROW('Hygiene Data'!H64))="","",OFFSET('Hygiene Data'!$H$12,0,10*ROW('Hygiene Data'!H64)))</f>
        <v/>
      </c>
      <c r="EC70" s="282" t="str">
        <f ca="true">+IF(OFFSET('Hygiene Data'!$H$13,0,10*ROW('Hygiene Data'!H64))="","",OFFSET('Hygiene Data'!$H$13,0,10*ROW('Hygiene Data'!H64)))</f>
        <v/>
      </c>
      <c r="ED70" s="282" t="str">
        <f ca="true">+IF(OFFSET('Hygiene Data'!$I$11,0,10*ROW('Hygiene Data'!I64))="","",OFFSET('Hygiene Data'!$I$11,0,10*ROW('Hygiene Data'!I64)))</f>
        <v/>
      </c>
      <c r="EE70" s="282" t="str">
        <f ca="true">+IF(OFFSET('Hygiene Data'!$I$12,0,10*ROW('Hygiene Data'!I64))="","",OFFSET('Hygiene Data'!$I$12,0,10*ROW('Hygiene Data'!I64)))</f>
        <v/>
      </c>
      <c r="EF70" s="282"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38" t="str">
        <f t="shared" ref="C71:C134" ca="true" si="1">+IF(ISNUMBER(VALUE(MID(A71,5,4))), VALUE(MID(A71, 5,4)),"")</f>
        <v/>
      </c>
      <c r="D71" s="96"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6"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6"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6"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6"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6"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6"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6"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6"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6"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6"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6"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6"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6"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6"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6"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6"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6"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7"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7"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7"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7"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7"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7"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7"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7"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7"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7"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7"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7"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7"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7"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7"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7"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7"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7"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7"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7"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7"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7"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7"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7"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7"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7"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7"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7"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7"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7"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8"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8"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8"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8"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8"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8"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8"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8"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8"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8"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8"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8"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8"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8"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8"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8"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8"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8"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82"/>
      <c r="BS71" s="282" t="str">
        <f ca="true">+IF(OFFSET('Water Data'!$D$27,0,10*ROW('Water Data'!D65))="","",OFFSET('Water Data'!$D$27,0,10*ROW('Water Data'!D65)))</f>
        <v/>
      </c>
      <c r="BT71" s="282" t="str">
        <f ca="true">+IF(OFFSET('Water Data'!$D$28,0,10*ROW('Water Data'!D65))="","",OFFSET('Water Data'!$D$28,0,10*ROW('Water Data'!D65)))</f>
        <v/>
      </c>
      <c r="BU71" s="282" t="str">
        <f ca="true">+IF(OFFSET('Water Data'!$D$29,0,10*ROW('Water Data'!D65))="","",OFFSET('Water Data'!$D$29,0,10*ROW('Water Data'!D65)))</f>
        <v/>
      </c>
      <c r="BV71" s="282" t="str">
        <f ca="true">+IF(OFFSET('Water Data'!$E$27,0,10*ROW('Water Data'!E65))="","",OFFSET('Water Data'!$E$27,0,10*ROW('Water Data'!E65)))</f>
        <v/>
      </c>
      <c r="BW71" s="282" t="str">
        <f ca="true">+IF(OFFSET('Water Data'!$E$28,0,10*ROW('Water Data'!E65))="","",OFFSET('Water Data'!$E$28,0,10*ROW('Water Data'!E65)))</f>
        <v/>
      </c>
      <c r="BX71" s="282" t="str">
        <f ca="true">+IF(OFFSET('Water Data'!$E$29,0,10*ROW('Water Data'!E65))="","",OFFSET('Water Data'!$E$29,0,10*ROW('Water Data'!E65)))</f>
        <v/>
      </c>
      <c r="BY71" s="282" t="str">
        <f ca="true">+IF(OFFSET('Water Data'!$F$27,0,10*ROW('Water Data'!F65))="","",OFFSET('Water Data'!$F$27,0,10*ROW('Water Data'!F65)))</f>
        <v/>
      </c>
      <c r="BZ71" s="282" t="str">
        <f ca="true">+IF(OFFSET('Water Data'!$F$28,0,10*ROW('Water Data'!F65))="","",OFFSET('Water Data'!$F$28,0,10*ROW('Water Data'!F65)))</f>
        <v/>
      </c>
      <c r="CA71" s="282" t="str">
        <f ca="true">+IF(OFFSET('Water Data'!$F$29,0,10*ROW('Water Data'!F65))="","",OFFSET('Water Data'!$F$29,0,10*ROW('Water Data'!F65)))</f>
        <v/>
      </c>
      <c r="CB71" s="282" t="str">
        <f ca="true">+IF(OFFSET('Water Data'!$G$27,0,10*ROW('Water Data'!G65))="","",OFFSET('Water Data'!$G$27,0,10*ROW('Water Data'!G65)))</f>
        <v/>
      </c>
      <c r="CC71" s="282" t="str">
        <f ca="true">+IF(OFFSET('Water Data'!$G$28,0,10*ROW('Water Data'!G65))="","",OFFSET('Water Data'!$G$28,0,10*ROW('Water Data'!G65)))</f>
        <v/>
      </c>
      <c r="CD71" s="282" t="str">
        <f ca="true">+IF(OFFSET('Water Data'!$G$29,0,10*ROW('Water Data'!G65))="","",OFFSET('Water Data'!$G$29,0,10*ROW('Water Data'!G65)))</f>
        <v/>
      </c>
      <c r="CE71" s="282" t="str">
        <f ca="true">+IF(OFFSET('Water Data'!$H$27,0,10*ROW('Water Data'!H65))="","",OFFSET('Water Data'!$H$27,0,10*ROW('Water Data'!H65)))</f>
        <v/>
      </c>
      <c r="CF71" s="282" t="str">
        <f ca="true">+IF(OFFSET('Water Data'!$H$28,0,10*ROW('Water Data'!H65))="","",OFFSET('Water Data'!$H$28,0,10*ROW('Water Data'!H65)))</f>
        <v/>
      </c>
      <c r="CG71" s="282" t="str">
        <f ca="true">+IF(OFFSET('Water Data'!$H$29,0,10*ROW('Water Data'!H65))="","",OFFSET('Water Data'!$H$29,0,10*ROW('Water Data'!H65)))</f>
        <v/>
      </c>
      <c r="CH71" s="282" t="str">
        <f ca="true">+IF(OFFSET('Water Data'!$I$27,0,10*ROW('Water Data'!I65))="","",OFFSET('Water Data'!$I$27,0,10*ROW('Water Data'!I65)))</f>
        <v/>
      </c>
      <c r="CI71" s="282" t="str">
        <f ca="true">+IF(OFFSET('Water Data'!$I$28,0,10*ROW('Water Data'!I65))="","",OFFSET('Water Data'!$I$28,0,10*ROW('Water Data'!I65)))</f>
        <v/>
      </c>
      <c r="CJ71" s="282" t="str">
        <f ca="true">+IF(OFFSET('Water Data'!$I$29,0,10*ROW('Water Data'!I65))="","",OFFSET('Water Data'!$I$29,0,10*ROW('Water Data'!I65)))</f>
        <v/>
      </c>
      <c r="CK71" s="282" t="str">
        <f ca="true">+IF(OFFSET('Sanitation Data'!$D$28,0,10*ROW('Sanitation Data'!D65))="","",OFFSET('Sanitation Data'!$D$28,0,10*ROW('Sanitation Data'!D65)))</f>
        <v/>
      </c>
      <c r="CL71" s="282" t="str">
        <f ca="true">+IF(OFFSET('Sanitation Data'!$D$29,0,10*ROW('Sanitation Data'!D65))="","",OFFSET('Sanitation Data'!$D$29,0,10*ROW('Sanitation Data'!D65)))</f>
        <v/>
      </c>
      <c r="CM71" s="282" t="str">
        <f ca="true">+IF(OFFSET('Sanitation Data'!$D$30,0,10*ROW('Sanitation Data'!D65))="","",OFFSET('Sanitation Data'!$D$30,0,10*ROW('Sanitation Data'!D65)))</f>
        <v/>
      </c>
      <c r="CN71" s="282" t="str">
        <f ca="true">+IF(OFFSET('Sanitation Data'!$D$31,0,10*ROW('Sanitation Data'!D65))="","",OFFSET('Sanitation Data'!$D$31,0,10*ROW('Sanitation Data'!D65)))</f>
        <v/>
      </c>
      <c r="CO71" s="282" t="str">
        <f ca="true">+IF(OFFSET('Sanitation Data'!$D$32,0,10*ROW('Sanitation Data'!D65))="","",OFFSET('Sanitation Data'!$D$32,0,10*ROW('Sanitation Data'!D65)))</f>
        <v/>
      </c>
      <c r="CP71" s="282" t="str">
        <f ca="true">+IF(OFFSET('Sanitation Data'!$E$28,0,10*ROW('Sanitation Data'!E65))="","",OFFSET('Sanitation Data'!$E$28,0,10*ROW('Sanitation Data'!E65)))</f>
        <v/>
      </c>
      <c r="CQ71" s="282" t="str">
        <f ca="true">+IF(OFFSET('Sanitation Data'!$E$29,0,10*ROW('Sanitation Data'!E65))="","",OFFSET('Sanitation Data'!$E$29,0,10*ROW('Sanitation Data'!E65)))</f>
        <v/>
      </c>
      <c r="CR71" s="282" t="str">
        <f ca="true">+IF(OFFSET('Sanitation Data'!$E$30,0,10*ROW('Sanitation Data'!E65))="","",OFFSET('Sanitation Data'!$E$30,0,10*ROW('Sanitation Data'!E65)))</f>
        <v/>
      </c>
      <c r="CS71" s="282" t="str">
        <f ca="true">+IF(OFFSET('Sanitation Data'!$E$31,0,10*ROW('Sanitation Data'!E65))="","",OFFSET('Sanitation Data'!$E$31,0,10*ROW('Sanitation Data'!E65)))</f>
        <v/>
      </c>
      <c r="CT71" s="282" t="str">
        <f ca="true">+IF(OFFSET('Sanitation Data'!$E$32,0,10*ROW('Sanitation Data'!E65))="","",OFFSET('Sanitation Data'!$E$32,0,10*ROW('Sanitation Data'!E65)))</f>
        <v/>
      </c>
      <c r="CU71" s="282" t="str">
        <f ca="true">+IF(OFFSET('Sanitation Data'!$F$28,0,10*ROW('Sanitation Data'!F65))="","",OFFSET('Sanitation Data'!$F$28,0,10*ROW('Sanitation Data'!F65)))</f>
        <v/>
      </c>
      <c r="CV71" s="282" t="str">
        <f ca="true">+IF(OFFSET('Sanitation Data'!$F$29,0,10*ROW('Sanitation Data'!F65))="","",OFFSET('Sanitation Data'!$F$29,0,10*ROW('Sanitation Data'!F65)))</f>
        <v/>
      </c>
      <c r="CW71" s="282" t="str">
        <f ca="true">+IF(OFFSET('Sanitation Data'!$F$30,0,10*ROW('Sanitation Data'!F65))="","",OFFSET('Sanitation Data'!$F$30,0,10*ROW('Sanitation Data'!F65)))</f>
        <v/>
      </c>
      <c r="CX71" s="282" t="str">
        <f ca="true">+IF(OFFSET('Sanitation Data'!$F$31,0,10*ROW('Sanitation Data'!F65))="","",OFFSET('Sanitation Data'!$F$31,0,10*ROW('Sanitation Data'!F65)))</f>
        <v/>
      </c>
      <c r="CY71" s="282" t="str">
        <f ca="true">+IF(OFFSET('Sanitation Data'!$F$32,0,10*ROW('Sanitation Data'!F65))="","",OFFSET('Sanitation Data'!$F$32,0,10*ROW('Sanitation Data'!F65)))</f>
        <v/>
      </c>
      <c r="CZ71" s="282" t="str">
        <f ca="true">+IF(OFFSET('Sanitation Data'!$G$28,0,10*ROW('Sanitation Data'!G65))="","",OFFSET('Sanitation Data'!$G$28,0,10*ROW('Sanitation Data'!G65)))</f>
        <v/>
      </c>
      <c r="DA71" s="282" t="str">
        <f ca="true">+IF(OFFSET('Sanitation Data'!$G$29,0,10*ROW('Sanitation Data'!G65))="","",OFFSET('Sanitation Data'!$G$29,0,10*ROW('Sanitation Data'!G65)))</f>
        <v/>
      </c>
      <c r="DB71" s="282" t="str">
        <f ca="true">+IF(OFFSET('Sanitation Data'!$G$30,0,10*ROW('Sanitation Data'!G65))="","",OFFSET('Sanitation Data'!$G$30,0,10*ROW('Sanitation Data'!G65)))</f>
        <v/>
      </c>
      <c r="DC71" s="282" t="str">
        <f ca="true">+IF(OFFSET('Sanitation Data'!$G$31,0,10*ROW('Sanitation Data'!G65))="","",OFFSET('Sanitation Data'!$G$31,0,10*ROW('Sanitation Data'!G65)))</f>
        <v/>
      </c>
      <c r="DD71" s="282" t="str">
        <f ca="true">+IF(OFFSET('Sanitation Data'!$G$32,0,10*ROW('Sanitation Data'!G65))="","",OFFSET('Sanitation Data'!$G$32,0,10*ROW('Sanitation Data'!G65)))</f>
        <v/>
      </c>
      <c r="DE71" s="282" t="str">
        <f ca="true">+IF(OFFSET('Sanitation Data'!$H$28,0,10*ROW('Sanitation Data'!H65))="","",OFFSET('Sanitation Data'!$H$28,0,10*ROW('Sanitation Data'!H65)))</f>
        <v/>
      </c>
      <c r="DF71" s="282" t="str">
        <f ca="true">+IF(OFFSET('Sanitation Data'!$H$29,0,10*ROW('Sanitation Data'!H65))="","",OFFSET('Sanitation Data'!$H$29,0,10*ROW('Sanitation Data'!H65)))</f>
        <v/>
      </c>
      <c r="DG71" s="282" t="str">
        <f ca="true">+IF(OFFSET('Sanitation Data'!$H$30,0,10*ROW('Sanitation Data'!H65))="","",OFFSET('Sanitation Data'!$H$30,0,10*ROW('Sanitation Data'!H65)))</f>
        <v/>
      </c>
      <c r="DH71" s="282" t="str">
        <f ca="true">+IF(OFFSET('Sanitation Data'!$H$31,0,10*ROW('Sanitation Data'!H65))="","",OFFSET('Sanitation Data'!$H$31,0,10*ROW('Sanitation Data'!H65)))</f>
        <v/>
      </c>
      <c r="DI71" s="282" t="str">
        <f ca="true">+IF(OFFSET('Sanitation Data'!$H$32,0,10*ROW('Sanitation Data'!H65))="","",OFFSET('Sanitation Data'!$H$32,0,10*ROW('Sanitation Data'!H65)))</f>
        <v/>
      </c>
      <c r="DJ71" s="282" t="str">
        <f ca="true">+IF(OFFSET('Sanitation Data'!$I$28,0,10*ROW('Sanitation Data'!I65))="","",OFFSET('Sanitation Data'!$I$28,0,10*ROW('Sanitation Data'!I65)))</f>
        <v/>
      </c>
      <c r="DK71" s="282" t="str">
        <f ca="true">+IF(OFFSET('Sanitation Data'!$I$29,0,10*ROW('Sanitation Data'!I65))="","",OFFSET('Sanitation Data'!$I$29,0,10*ROW('Sanitation Data'!I65)))</f>
        <v/>
      </c>
      <c r="DL71" s="282" t="str">
        <f ca="true">+IF(OFFSET('Sanitation Data'!$I$30,0,10*ROW('Sanitation Data'!I65))="","",OFFSET('Sanitation Data'!$I$30,0,10*ROW('Sanitation Data'!I65)))</f>
        <v/>
      </c>
      <c r="DM71" s="282" t="str">
        <f ca="true">+IF(OFFSET('Sanitation Data'!$I$31,0,10*ROW('Sanitation Data'!I65))="","",OFFSET('Sanitation Data'!$I$31,0,10*ROW('Sanitation Data'!I65)))</f>
        <v/>
      </c>
      <c r="DN71" s="282" t="str">
        <f ca="true">+IF(OFFSET('Sanitation Data'!$I$32,0,10*ROW('Sanitation Data'!I65))="","",OFFSET('Sanitation Data'!$I$32,0,10*ROW('Sanitation Data'!I65)))</f>
        <v/>
      </c>
      <c r="DO71" s="282" t="str">
        <f ca="true">+IF(OFFSET('Hygiene Data'!$D$11,0,10*ROW('Hygiene Data'!D65))="","",OFFSET('Hygiene Data'!$D$11,0,10*ROW('Hygiene Data'!D65)))</f>
        <v/>
      </c>
      <c r="DP71" s="282" t="str">
        <f ca="true">+IF(OFFSET('Hygiene Data'!$D$12,0,10*ROW('Hygiene Data'!D65))="","",OFFSET('Hygiene Data'!$D$12,0,10*ROW('Hygiene Data'!D65)))</f>
        <v/>
      </c>
      <c r="DQ71" s="282" t="str">
        <f ca="true">+IF(OFFSET('Hygiene Data'!$D$13,0,10*ROW('Hygiene Data'!D65))="","",OFFSET('Hygiene Data'!$D$13,0,10*ROW('Hygiene Data'!D65)))</f>
        <v/>
      </c>
      <c r="DR71" s="282" t="str">
        <f ca="true">+IF(OFFSET('Hygiene Data'!$E$11,0,10*ROW('Hygiene Data'!E65))="","",OFFSET('Hygiene Data'!$E$11,0,10*ROW('Hygiene Data'!E65)))</f>
        <v/>
      </c>
      <c r="DS71" s="282" t="str">
        <f ca="true">+IF(OFFSET('Hygiene Data'!$E$12,0,10*ROW('Hygiene Data'!E65))="","",OFFSET('Hygiene Data'!$E$12,0,10*ROW('Hygiene Data'!E65)))</f>
        <v/>
      </c>
      <c r="DT71" s="282" t="str">
        <f ca="true">+IF(OFFSET('Hygiene Data'!$E$13,0,10*ROW('Hygiene Data'!E65))="","",OFFSET('Hygiene Data'!$E$13,0,10*ROW('Hygiene Data'!E65)))</f>
        <v/>
      </c>
      <c r="DU71" s="282" t="str">
        <f ca="true">+IF(OFFSET('Hygiene Data'!$F$11,0,10*ROW('Hygiene Data'!F65))="","",OFFSET('Hygiene Data'!$F$11,0,10*ROW('Hygiene Data'!F65)))</f>
        <v/>
      </c>
      <c r="DV71" s="282" t="str">
        <f ca="true">+IF(OFFSET('Hygiene Data'!$F$12,0,10*ROW('Hygiene Data'!F65))="","",OFFSET('Hygiene Data'!$F$12,0,10*ROW('Hygiene Data'!F65)))</f>
        <v/>
      </c>
      <c r="DW71" s="282" t="str">
        <f ca="true">+IF(OFFSET('Hygiene Data'!$F$13,0,10*ROW('Hygiene Data'!F65))="","",OFFSET('Hygiene Data'!$F$13,0,10*ROW('Hygiene Data'!F65)))</f>
        <v/>
      </c>
      <c r="DX71" s="282" t="str">
        <f ca="true">+IF(OFFSET('Hygiene Data'!$G$11,0,10*ROW('Hygiene Data'!G65))="","",OFFSET('Hygiene Data'!$G$11,0,10*ROW('Hygiene Data'!G65)))</f>
        <v/>
      </c>
      <c r="DY71" s="282" t="str">
        <f ca="true">+IF(OFFSET('Hygiene Data'!$G$12,0,10*ROW('Hygiene Data'!G65))="","",OFFSET('Hygiene Data'!$G$12,0,10*ROW('Hygiene Data'!G65)))</f>
        <v/>
      </c>
      <c r="DZ71" s="282" t="str">
        <f ca="true">+IF(OFFSET('Hygiene Data'!$G$13,0,10*ROW('Hygiene Data'!G65))="","",OFFSET('Hygiene Data'!$G$13,0,10*ROW('Hygiene Data'!G65)))</f>
        <v/>
      </c>
      <c r="EA71" s="282" t="str">
        <f ca="true">+IF(OFFSET('Hygiene Data'!$H$11,0,10*ROW('Hygiene Data'!H65))="","",OFFSET('Hygiene Data'!$H$11,0,10*ROW('Hygiene Data'!H65)))</f>
        <v/>
      </c>
      <c r="EB71" s="282" t="str">
        <f ca="true">+IF(OFFSET('Hygiene Data'!$H$12,0,10*ROW('Hygiene Data'!H65))="","",OFFSET('Hygiene Data'!$H$12,0,10*ROW('Hygiene Data'!H65)))</f>
        <v/>
      </c>
      <c r="EC71" s="282" t="str">
        <f ca="true">+IF(OFFSET('Hygiene Data'!$H$13,0,10*ROW('Hygiene Data'!H65))="","",OFFSET('Hygiene Data'!$H$13,0,10*ROW('Hygiene Data'!H65)))</f>
        <v/>
      </c>
      <c r="ED71" s="282" t="str">
        <f ca="true">+IF(OFFSET('Hygiene Data'!$I$11,0,10*ROW('Hygiene Data'!I65))="","",OFFSET('Hygiene Data'!$I$11,0,10*ROW('Hygiene Data'!I65)))</f>
        <v/>
      </c>
      <c r="EE71" s="282" t="str">
        <f ca="true">+IF(OFFSET('Hygiene Data'!$I$12,0,10*ROW('Hygiene Data'!I65))="","",OFFSET('Hygiene Data'!$I$12,0,10*ROW('Hygiene Data'!I65)))</f>
        <v/>
      </c>
      <c r="EF71" s="282"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38" t="str">
        <f t="shared" ca="true" si="1"/>
        <v/>
      </c>
      <c r="D72" s="96"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6"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6"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6"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6"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6"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6"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6"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6"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6"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6"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6"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6"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6"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6"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6"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6"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6"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7"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7"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7"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7"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7"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7"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7"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7"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7"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7"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7"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7"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7"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7"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7"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7"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7"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7"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7"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7"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7"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7"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7"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7"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7"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7"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7"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7"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7"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7"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8"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8"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8"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8"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8"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8"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8"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8"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8"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8"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8"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8"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8"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8"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8"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8"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8"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8"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82"/>
      <c r="BS72" s="282" t="str">
        <f ca="true">+IF(OFFSET('Water Data'!$D$27,0,10*ROW('Water Data'!D66))="","",OFFSET('Water Data'!$D$27,0,10*ROW('Water Data'!D66)))</f>
        <v/>
      </c>
      <c r="BT72" s="282" t="str">
        <f ca="true">+IF(OFFSET('Water Data'!$D$28,0,10*ROW('Water Data'!D66))="","",OFFSET('Water Data'!$D$28,0,10*ROW('Water Data'!D66)))</f>
        <v/>
      </c>
      <c r="BU72" s="282" t="str">
        <f ca="true">+IF(OFFSET('Water Data'!$D$29,0,10*ROW('Water Data'!D66))="","",OFFSET('Water Data'!$D$29,0,10*ROW('Water Data'!D66)))</f>
        <v/>
      </c>
      <c r="BV72" s="282" t="str">
        <f ca="true">+IF(OFFSET('Water Data'!$E$27,0,10*ROW('Water Data'!E66))="","",OFFSET('Water Data'!$E$27,0,10*ROW('Water Data'!E66)))</f>
        <v/>
      </c>
      <c r="BW72" s="282" t="str">
        <f ca="true">+IF(OFFSET('Water Data'!$E$28,0,10*ROW('Water Data'!E66))="","",OFFSET('Water Data'!$E$28,0,10*ROW('Water Data'!E66)))</f>
        <v/>
      </c>
      <c r="BX72" s="282" t="str">
        <f ca="true">+IF(OFFSET('Water Data'!$E$29,0,10*ROW('Water Data'!E66))="","",OFFSET('Water Data'!$E$29,0,10*ROW('Water Data'!E66)))</f>
        <v/>
      </c>
      <c r="BY72" s="282" t="str">
        <f ca="true">+IF(OFFSET('Water Data'!$F$27,0,10*ROW('Water Data'!F66))="","",OFFSET('Water Data'!$F$27,0,10*ROW('Water Data'!F66)))</f>
        <v/>
      </c>
      <c r="BZ72" s="282" t="str">
        <f ca="true">+IF(OFFSET('Water Data'!$F$28,0,10*ROW('Water Data'!F66))="","",OFFSET('Water Data'!$F$28,0,10*ROW('Water Data'!F66)))</f>
        <v/>
      </c>
      <c r="CA72" s="282" t="str">
        <f ca="true">+IF(OFFSET('Water Data'!$F$29,0,10*ROW('Water Data'!F66))="","",OFFSET('Water Data'!$F$29,0,10*ROW('Water Data'!F66)))</f>
        <v/>
      </c>
      <c r="CB72" s="282" t="str">
        <f ca="true">+IF(OFFSET('Water Data'!$G$27,0,10*ROW('Water Data'!G66))="","",OFFSET('Water Data'!$G$27,0,10*ROW('Water Data'!G66)))</f>
        <v/>
      </c>
      <c r="CC72" s="282" t="str">
        <f ca="true">+IF(OFFSET('Water Data'!$G$28,0,10*ROW('Water Data'!G66))="","",OFFSET('Water Data'!$G$28,0,10*ROW('Water Data'!G66)))</f>
        <v/>
      </c>
      <c r="CD72" s="282" t="str">
        <f ca="true">+IF(OFFSET('Water Data'!$G$29,0,10*ROW('Water Data'!G66))="","",OFFSET('Water Data'!$G$29,0,10*ROW('Water Data'!G66)))</f>
        <v/>
      </c>
      <c r="CE72" s="282" t="str">
        <f ca="true">+IF(OFFSET('Water Data'!$H$27,0,10*ROW('Water Data'!H66))="","",OFFSET('Water Data'!$H$27,0,10*ROW('Water Data'!H66)))</f>
        <v/>
      </c>
      <c r="CF72" s="282" t="str">
        <f ca="true">+IF(OFFSET('Water Data'!$H$28,0,10*ROW('Water Data'!H66))="","",OFFSET('Water Data'!$H$28,0,10*ROW('Water Data'!H66)))</f>
        <v/>
      </c>
      <c r="CG72" s="282" t="str">
        <f ca="true">+IF(OFFSET('Water Data'!$H$29,0,10*ROW('Water Data'!H66))="","",OFFSET('Water Data'!$H$29,0,10*ROW('Water Data'!H66)))</f>
        <v/>
      </c>
      <c r="CH72" s="282" t="str">
        <f ca="true">+IF(OFFSET('Water Data'!$I$27,0,10*ROW('Water Data'!I66))="","",OFFSET('Water Data'!$I$27,0,10*ROW('Water Data'!I66)))</f>
        <v/>
      </c>
      <c r="CI72" s="282" t="str">
        <f ca="true">+IF(OFFSET('Water Data'!$I$28,0,10*ROW('Water Data'!I66))="","",OFFSET('Water Data'!$I$28,0,10*ROW('Water Data'!I66)))</f>
        <v/>
      </c>
      <c r="CJ72" s="282" t="str">
        <f ca="true">+IF(OFFSET('Water Data'!$I$29,0,10*ROW('Water Data'!I66))="","",OFFSET('Water Data'!$I$29,0,10*ROW('Water Data'!I66)))</f>
        <v/>
      </c>
      <c r="CK72" s="282" t="str">
        <f ca="true">+IF(OFFSET('Sanitation Data'!$D$28,0,10*ROW('Sanitation Data'!D66))="","",OFFSET('Sanitation Data'!$D$28,0,10*ROW('Sanitation Data'!D66)))</f>
        <v/>
      </c>
      <c r="CL72" s="282" t="str">
        <f ca="true">+IF(OFFSET('Sanitation Data'!$D$29,0,10*ROW('Sanitation Data'!D66))="","",OFFSET('Sanitation Data'!$D$29,0,10*ROW('Sanitation Data'!D66)))</f>
        <v/>
      </c>
      <c r="CM72" s="282" t="str">
        <f ca="true">+IF(OFFSET('Sanitation Data'!$D$30,0,10*ROW('Sanitation Data'!D66))="","",OFFSET('Sanitation Data'!$D$30,0,10*ROW('Sanitation Data'!D66)))</f>
        <v/>
      </c>
      <c r="CN72" s="282" t="str">
        <f ca="true">+IF(OFFSET('Sanitation Data'!$D$31,0,10*ROW('Sanitation Data'!D66))="","",OFFSET('Sanitation Data'!$D$31,0,10*ROW('Sanitation Data'!D66)))</f>
        <v/>
      </c>
      <c r="CO72" s="282" t="str">
        <f ca="true">+IF(OFFSET('Sanitation Data'!$D$32,0,10*ROW('Sanitation Data'!D66))="","",OFFSET('Sanitation Data'!$D$32,0,10*ROW('Sanitation Data'!D66)))</f>
        <v/>
      </c>
      <c r="CP72" s="282" t="str">
        <f ca="true">+IF(OFFSET('Sanitation Data'!$E$28,0,10*ROW('Sanitation Data'!E66))="","",OFFSET('Sanitation Data'!$E$28,0,10*ROW('Sanitation Data'!E66)))</f>
        <v/>
      </c>
      <c r="CQ72" s="282" t="str">
        <f ca="true">+IF(OFFSET('Sanitation Data'!$E$29,0,10*ROW('Sanitation Data'!E66))="","",OFFSET('Sanitation Data'!$E$29,0,10*ROW('Sanitation Data'!E66)))</f>
        <v/>
      </c>
      <c r="CR72" s="282" t="str">
        <f ca="true">+IF(OFFSET('Sanitation Data'!$E$30,0,10*ROW('Sanitation Data'!E66))="","",OFFSET('Sanitation Data'!$E$30,0,10*ROW('Sanitation Data'!E66)))</f>
        <v/>
      </c>
      <c r="CS72" s="282" t="str">
        <f ca="true">+IF(OFFSET('Sanitation Data'!$E$31,0,10*ROW('Sanitation Data'!E66))="","",OFFSET('Sanitation Data'!$E$31,0,10*ROW('Sanitation Data'!E66)))</f>
        <v/>
      </c>
      <c r="CT72" s="282" t="str">
        <f ca="true">+IF(OFFSET('Sanitation Data'!$E$32,0,10*ROW('Sanitation Data'!E66))="","",OFFSET('Sanitation Data'!$E$32,0,10*ROW('Sanitation Data'!E66)))</f>
        <v/>
      </c>
      <c r="CU72" s="282" t="str">
        <f ca="true">+IF(OFFSET('Sanitation Data'!$F$28,0,10*ROW('Sanitation Data'!F66))="","",OFFSET('Sanitation Data'!$F$28,0,10*ROW('Sanitation Data'!F66)))</f>
        <v/>
      </c>
      <c r="CV72" s="282" t="str">
        <f ca="true">+IF(OFFSET('Sanitation Data'!$F$29,0,10*ROW('Sanitation Data'!F66))="","",OFFSET('Sanitation Data'!$F$29,0,10*ROW('Sanitation Data'!F66)))</f>
        <v/>
      </c>
      <c r="CW72" s="282" t="str">
        <f ca="true">+IF(OFFSET('Sanitation Data'!$F$30,0,10*ROW('Sanitation Data'!F66))="","",OFFSET('Sanitation Data'!$F$30,0,10*ROW('Sanitation Data'!F66)))</f>
        <v/>
      </c>
      <c r="CX72" s="282" t="str">
        <f ca="true">+IF(OFFSET('Sanitation Data'!$F$31,0,10*ROW('Sanitation Data'!F66))="","",OFFSET('Sanitation Data'!$F$31,0,10*ROW('Sanitation Data'!F66)))</f>
        <v/>
      </c>
      <c r="CY72" s="282" t="str">
        <f ca="true">+IF(OFFSET('Sanitation Data'!$F$32,0,10*ROW('Sanitation Data'!F66))="","",OFFSET('Sanitation Data'!$F$32,0,10*ROW('Sanitation Data'!F66)))</f>
        <v/>
      </c>
      <c r="CZ72" s="282" t="str">
        <f ca="true">+IF(OFFSET('Sanitation Data'!$G$28,0,10*ROW('Sanitation Data'!G66))="","",OFFSET('Sanitation Data'!$G$28,0,10*ROW('Sanitation Data'!G66)))</f>
        <v/>
      </c>
      <c r="DA72" s="282" t="str">
        <f ca="true">+IF(OFFSET('Sanitation Data'!$G$29,0,10*ROW('Sanitation Data'!G66))="","",OFFSET('Sanitation Data'!$G$29,0,10*ROW('Sanitation Data'!G66)))</f>
        <v/>
      </c>
      <c r="DB72" s="282" t="str">
        <f ca="true">+IF(OFFSET('Sanitation Data'!$G$30,0,10*ROW('Sanitation Data'!G66))="","",OFFSET('Sanitation Data'!$G$30,0,10*ROW('Sanitation Data'!G66)))</f>
        <v/>
      </c>
      <c r="DC72" s="282" t="str">
        <f ca="true">+IF(OFFSET('Sanitation Data'!$G$31,0,10*ROW('Sanitation Data'!G66))="","",OFFSET('Sanitation Data'!$G$31,0,10*ROW('Sanitation Data'!G66)))</f>
        <v/>
      </c>
      <c r="DD72" s="282" t="str">
        <f ca="true">+IF(OFFSET('Sanitation Data'!$G$32,0,10*ROW('Sanitation Data'!G66))="","",OFFSET('Sanitation Data'!$G$32,0,10*ROW('Sanitation Data'!G66)))</f>
        <v/>
      </c>
      <c r="DE72" s="282" t="str">
        <f ca="true">+IF(OFFSET('Sanitation Data'!$H$28,0,10*ROW('Sanitation Data'!H66))="","",OFFSET('Sanitation Data'!$H$28,0,10*ROW('Sanitation Data'!H66)))</f>
        <v/>
      </c>
      <c r="DF72" s="282" t="str">
        <f ca="true">+IF(OFFSET('Sanitation Data'!$H$29,0,10*ROW('Sanitation Data'!H66))="","",OFFSET('Sanitation Data'!$H$29,0,10*ROW('Sanitation Data'!H66)))</f>
        <v/>
      </c>
      <c r="DG72" s="282" t="str">
        <f ca="true">+IF(OFFSET('Sanitation Data'!$H$30,0,10*ROW('Sanitation Data'!H66))="","",OFFSET('Sanitation Data'!$H$30,0,10*ROW('Sanitation Data'!H66)))</f>
        <v/>
      </c>
      <c r="DH72" s="282" t="str">
        <f ca="true">+IF(OFFSET('Sanitation Data'!$H$31,0,10*ROW('Sanitation Data'!H66))="","",OFFSET('Sanitation Data'!$H$31,0,10*ROW('Sanitation Data'!H66)))</f>
        <v/>
      </c>
      <c r="DI72" s="282" t="str">
        <f ca="true">+IF(OFFSET('Sanitation Data'!$H$32,0,10*ROW('Sanitation Data'!H66))="","",OFFSET('Sanitation Data'!$H$32,0,10*ROW('Sanitation Data'!H66)))</f>
        <v/>
      </c>
      <c r="DJ72" s="282" t="str">
        <f ca="true">+IF(OFFSET('Sanitation Data'!$I$28,0,10*ROW('Sanitation Data'!I66))="","",OFFSET('Sanitation Data'!$I$28,0,10*ROW('Sanitation Data'!I66)))</f>
        <v/>
      </c>
      <c r="DK72" s="282" t="str">
        <f ca="true">+IF(OFFSET('Sanitation Data'!$I$29,0,10*ROW('Sanitation Data'!I66))="","",OFFSET('Sanitation Data'!$I$29,0,10*ROW('Sanitation Data'!I66)))</f>
        <v/>
      </c>
      <c r="DL72" s="282" t="str">
        <f ca="true">+IF(OFFSET('Sanitation Data'!$I$30,0,10*ROW('Sanitation Data'!I66))="","",OFFSET('Sanitation Data'!$I$30,0,10*ROW('Sanitation Data'!I66)))</f>
        <v/>
      </c>
      <c r="DM72" s="282" t="str">
        <f ca="true">+IF(OFFSET('Sanitation Data'!$I$31,0,10*ROW('Sanitation Data'!I66))="","",OFFSET('Sanitation Data'!$I$31,0,10*ROW('Sanitation Data'!I66)))</f>
        <v/>
      </c>
      <c r="DN72" s="282" t="str">
        <f ca="true">+IF(OFFSET('Sanitation Data'!$I$32,0,10*ROW('Sanitation Data'!I66))="","",OFFSET('Sanitation Data'!$I$32,0,10*ROW('Sanitation Data'!I66)))</f>
        <v/>
      </c>
      <c r="DO72" s="282" t="str">
        <f ca="true">+IF(OFFSET('Hygiene Data'!$D$11,0,10*ROW('Hygiene Data'!D66))="","",OFFSET('Hygiene Data'!$D$11,0,10*ROW('Hygiene Data'!D66)))</f>
        <v/>
      </c>
      <c r="DP72" s="282" t="str">
        <f ca="true">+IF(OFFSET('Hygiene Data'!$D$12,0,10*ROW('Hygiene Data'!D66))="","",OFFSET('Hygiene Data'!$D$12,0,10*ROW('Hygiene Data'!D66)))</f>
        <v/>
      </c>
      <c r="DQ72" s="282" t="str">
        <f ca="true">+IF(OFFSET('Hygiene Data'!$D$13,0,10*ROW('Hygiene Data'!D66))="","",OFFSET('Hygiene Data'!$D$13,0,10*ROW('Hygiene Data'!D66)))</f>
        <v/>
      </c>
      <c r="DR72" s="282" t="str">
        <f ca="true">+IF(OFFSET('Hygiene Data'!$E$11,0,10*ROW('Hygiene Data'!E66))="","",OFFSET('Hygiene Data'!$E$11,0,10*ROW('Hygiene Data'!E66)))</f>
        <v/>
      </c>
      <c r="DS72" s="282" t="str">
        <f ca="true">+IF(OFFSET('Hygiene Data'!$E$12,0,10*ROW('Hygiene Data'!E66))="","",OFFSET('Hygiene Data'!$E$12,0,10*ROW('Hygiene Data'!E66)))</f>
        <v/>
      </c>
      <c r="DT72" s="282" t="str">
        <f ca="true">+IF(OFFSET('Hygiene Data'!$E$13,0,10*ROW('Hygiene Data'!E66))="","",OFFSET('Hygiene Data'!$E$13,0,10*ROW('Hygiene Data'!E66)))</f>
        <v/>
      </c>
      <c r="DU72" s="282" t="str">
        <f ca="true">+IF(OFFSET('Hygiene Data'!$F$11,0,10*ROW('Hygiene Data'!F66))="","",OFFSET('Hygiene Data'!$F$11,0,10*ROW('Hygiene Data'!F66)))</f>
        <v/>
      </c>
      <c r="DV72" s="282" t="str">
        <f ca="true">+IF(OFFSET('Hygiene Data'!$F$12,0,10*ROW('Hygiene Data'!F66))="","",OFFSET('Hygiene Data'!$F$12,0,10*ROW('Hygiene Data'!F66)))</f>
        <v/>
      </c>
      <c r="DW72" s="282" t="str">
        <f ca="true">+IF(OFFSET('Hygiene Data'!$F$13,0,10*ROW('Hygiene Data'!F66))="","",OFFSET('Hygiene Data'!$F$13,0,10*ROW('Hygiene Data'!F66)))</f>
        <v/>
      </c>
      <c r="DX72" s="282" t="str">
        <f ca="true">+IF(OFFSET('Hygiene Data'!$G$11,0,10*ROW('Hygiene Data'!G66))="","",OFFSET('Hygiene Data'!$G$11,0,10*ROW('Hygiene Data'!G66)))</f>
        <v/>
      </c>
      <c r="DY72" s="282" t="str">
        <f ca="true">+IF(OFFSET('Hygiene Data'!$G$12,0,10*ROW('Hygiene Data'!G66))="","",OFFSET('Hygiene Data'!$G$12,0,10*ROW('Hygiene Data'!G66)))</f>
        <v/>
      </c>
      <c r="DZ72" s="282" t="str">
        <f ca="true">+IF(OFFSET('Hygiene Data'!$G$13,0,10*ROW('Hygiene Data'!G66))="","",OFFSET('Hygiene Data'!$G$13,0,10*ROW('Hygiene Data'!G66)))</f>
        <v/>
      </c>
      <c r="EA72" s="282" t="str">
        <f ca="true">+IF(OFFSET('Hygiene Data'!$H$11,0,10*ROW('Hygiene Data'!H66))="","",OFFSET('Hygiene Data'!$H$11,0,10*ROW('Hygiene Data'!H66)))</f>
        <v/>
      </c>
      <c r="EB72" s="282" t="str">
        <f ca="true">+IF(OFFSET('Hygiene Data'!$H$12,0,10*ROW('Hygiene Data'!H66))="","",OFFSET('Hygiene Data'!$H$12,0,10*ROW('Hygiene Data'!H66)))</f>
        <v/>
      </c>
      <c r="EC72" s="282" t="str">
        <f ca="true">+IF(OFFSET('Hygiene Data'!$H$13,0,10*ROW('Hygiene Data'!H66))="","",OFFSET('Hygiene Data'!$H$13,0,10*ROW('Hygiene Data'!H66)))</f>
        <v/>
      </c>
      <c r="ED72" s="282" t="str">
        <f ca="true">+IF(OFFSET('Hygiene Data'!$I$11,0,10*ROW('Hygiene Data'!I66))="","",OFFSET('Hygiene Data'!$I$11,0,10*ROW('Hygiene Data'!I66)))</f>
        <v/>
      </c>
      <c r="EE72" s="282" t="str">
        <f ca="true">+IF(OFFSET('Hygiene Data'!$I$12,0,10*ROW('Hygiene Data'!I66))="","",OFFSET('Hygiene Data'!$I$12,0,10*ROW('Hygiene Data'!I66)))</f>
        <v/>
      </c>
      <c r="EF72" s="282"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38" t="str">
        <f t="shared" ca="true" si="1"/>
        <v/>
      </c>
      <c r="D73" s="96"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6"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6"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6"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6"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6"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6"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6"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6"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6"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6"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6"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6"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6"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6"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6"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6"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6"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7"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7"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7"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7"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7"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7"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7"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7"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7"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7"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7"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7"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7"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7"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7"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7"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7"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7"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7"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7"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7"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7"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7"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7"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7"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7"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7"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7"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7"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7"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8"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8"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8"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8"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8"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8"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8"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8"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8"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8"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8"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8"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8"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8"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8"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8"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8"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8"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82"/>
      <c r="BS73" s="282" t="str">
        <f ca="true">+IF(OFFSET('Water Data'!$D$27,0,10*ROW('Water Data'!D67))="","",OFFSET('Water Data'!$D$27,0,10*ROW('Water Data'!D67)))</f>
        <v/>
      </c>
      <c r="BT73" s="282" t="str">
        <f ca="true">+IF(OFFSET('Water Data'!$D$28,0,10*ROW('Water Data'!D67))="","",OFFSET('Water Data'!$D$28,0,10*ROW('Water Data'!D67)))</f>
        <v/>
      </c>
      <c r="BU73" s="282" t="str">
        <f ca="true">+IF(OFFSET('Water Data'!$D$29,0,10*ROW('Water Data'!D67))="","",OFFSET('Water Data'!$D$29,0,10*ROW('Water Data'!D67)))</f>
        <v/>
      </c>
      <c r="BV73" s="282" t="str">
        <f ca="true">+IF(OFFSET('Water Data'!$E$27,0,10*ROW('Water Data'!E67))="","",OFFSET('Water Data'!$E$27,0,10*ROW('Water Data'!E67)))</f>
        <v/>
      </c>
      <c r="BW73" s="282" t="str">
        <f ca="true">+IF(OFFSET('Water Data'!$E$28,0,10*ROW('Water Data'!E67))="","",OFFSET('Water Data'!$E$28,0,10*ROW('Water Data'!E67)))</f>
        <v/>
      </c>
      <c r="BX73" s="282" t="str">
        <f ca="true">+IF(OFFSET('Water Data'!$E$29,0,10*ROW('Water Data'!E67))="","",OFFSET('Water Data'!$E$29,0,10*ROW('Water Data'!E67)))</f>
        <v/>
      </c>
      <c r="BY73" s="282" t="str">
        <f ca="true">+IF(OFFSET('Water Data'!$F$27,0,10*ROW('Water Data'!F67))="","",OFFSET('Water Data'!$F$27,0,10*ROW('Water Data'!F67)))</f>
        <v/>
      </c>
      <c r="BZ73" s="282" t="str">
        <f ca="true">+IF(OFFSET('Water Data'!$F$28,0,10*ROW('Water Data'!F67))="","",OFFSET('Water Data'!$F$28,0,10*ROW('Water Data'!F67)))</f>
        <v/>
      </c>
      <c r="CA73" s="282" t="str">
        <f ca="true">+IF(OFFSET('Water Data'!$F$29,0,10*ROW('Water Data'!F67))="","",OFFSET('Water Data'!$F$29,0,10*ROW('Water Data'!F67)))</f>
        <v/>
      </c>
      <c r="CB73" s="282" t="str">
        <f ca="true">+IF(OFFSET('Water Data'!$G$27,0,10*ROW('Water Data'!G67))="","",OFFSET('Water Data'!$G$27,0,10*ROW('Water Data'!G67)))</f>
        <v/>
      </c>
      <c r="CC73" s="282" t="str">
        <f ca="true">+IF(OFFSET('Water Data'!$G$28,0,10*ROW('Water Data'!G67))="","",OFFSET('Water Data'!$G$28,0,10*ROW('Water Data'!G67)))</f>
        <v/>
      </c>
      <c r="CD73" s="282" t="str">
        <f ca="true">+IF(OFFSET('Water Data'!$G$29,0,10*ROW('Water Data'!G67))="","",OFFSET('Water Data'!$G$29,0,10*ROW('Water Data'!G67)))</f>
        <v/>
      </c>
      <c r="CE73" s="282" t="str">
        <f ca="true">+IF(OFFSET('Water Data'!$H$27,0,10*ROW('Water Data'!H67))="","",OFFSET('Water Data'!$H$27,0,10*ROW('Water Data'!H67)))</f>
        <v/>
      </c>
      <c r="CF73" s="282" t="str">
        <f ca="true">+IF(OFFSET('Water Data'!$H$28,0,10*ROW('Water Data'!H67))="","",OFFSET('Water Data'!$H$28,0,10*ROW('Water Data'!H67)))</f>
        <v/>
      </c>
      <c r="CG73" s="282" t="str">
        <f ca="true">+IF(OFFSET('Water Data'!$H$29,0,10*ROW('Water Data'!H67))="","",OFFSET('Water Data'!$H$29,0,10*ROW('Water Data'!H67)))</f>
        <v/>
      </c>
      <c r="CH73" s="282" t="str">
        <f ca="true">+IF(OFFSET('Water Data'!$I$27,0,10*ROW('Water Data'!I67))="","",OFFSET('Water Data'!$I$27,0,10*ROW('Water Data'!I67)))</f>
        <v/>
      </c>
      <c r="CI73" s="282" t="str">
        <f ca="true">+IF(OFFSET('Water Data'!$I$28,0,10*ROW('Water Data'!I67))="","",OFFSET('Water Data'!$I$28,0,10*ROW('Water Data'!I67)))</f>
        <v/>
      </c>
      <c r="CJ73" s="282" t="str">
        <f ca="true">+IF(OFFSET('Water Data'!$I$29,0,10*ROW('Water Data'!I67))="","",OFFSET('Water Data'!$I$29,0,10*ROW('Water Data'!I67)))</f>
        <v/>
      </c>
      <c r="CK73" s="282" t="str">
        <f ca="true">+IF(OFFSET('Sanitation Data'!$D$28,0,10*ROW('Sanitation Data'!D67))="","",OFFSET('Sanitation Data'!$D$28,0,10*ROW('Sanitation Data'!D67)))</f>
        <v/>
      </c>
      <c r="CL73" s="282" t="str">
        <f ca="true">+IF(OFFSET('Sanitation Data'!$D$29,0,10*ROW('Sanitation Data'!D67))="","",OFFSET('Sanitation Data'!$D$29,0,10*ROW('Sanitation Data'!D67)))</f>
        <v/>
      </c>
      <c r="CM73" s="282" t="str">
        <f ca="true">+IF(OFFSET('Sanitation Data'!$D$30,0,10*ROW('Sanitation Data'!D67))="","",OFFSET('Sanitation Data'!$D$30,0,10*ROW('Sanitation Data'!D67)))</f>
        <v/>
      </c>
      <c r="CN73" s="282" t="str">
        <f ca="true">+IF(OFFSET('Sanitation Data'!$D$31,0,10*ROW('Sanitation Data'!D67))="","",OFFSET('Sanitation Data'!$D$31,0,10*ROW('Sanitation Data'!D67)))</f>
        <v/>
      </c>
      <c r="CO73" s="282" t="str">
        <f ca="true">+IF(OFFSET('Sanitation Data'!$D$32,0,10*ROW('Sanitation Data'!D67))="","",OFFSET('Sanitation Data'!$D$32,0,10*ROW('Sanitation Data'!D67)))</f>
        <v/>
      </c>
      <c r="CP73" s="282" t="str">
        <f ca="true">+IF(OFFSET('Sanitation Data'!$E$28,0,10*ROW('Sanitation Data'!E67))="","",OFFSET('Sanitation Data'!$E$28,0,10*ROW('Sanitation Data'!E67)))</f>
        <v/>
      </c>
      <c r="CQ73" s="282" t="str">
        <f ca="true">+IF(OFFSET('Sanitation Data'!$E$29,0,10*ROW('Sanitation Data'!E67))="","",OFFSET('Sanitation Data'!$E$29,0,10*ROW('Sanitation Data'!E67)))</f>
        <v/>
      </c>
      <c r="CR73" s="282" t="str">
        <f ca="true">+IF(OFFSET('Sanitation Data'!$E$30,0,10*ROW('Sanitation Data'!E67))="","",OFFSET('Sanitation Data'!$E$30,0,10*ROW('Sanitation Data'!E67)))</f>
        <v/>
      </c>
      <c r="CS73" s="282" t="str">
        <f ca="true">+IF(OFFSET('Sanitation Data'!$E$31,0,10*ROW('Sanitation Data'!E67))="","",OFFSET('Sanitation Data'!$E$31,0,10*ROW('Sanitation Data'!E67)))</f>
        <v/>
      </c>
      <c r="CT73" s="282" t="str">
        <f ca="true">+IF(OFFSET('Sanitation Data'!$E$32,0,10*ROW('Sanitation Data'!E67))="","",OFFSET('Sanitation Data'!$E$32,0,10*ROW('Sanitation Data'!E67)))</f>
        <v/>
      </c>
      <c r="CU73" s="282" t="str">
        <f ca="true">+IF(OFFSET('Sanitation Data'!$F$28,0,10*ROW('Sanitation Data'!F67))="","",OFFSET('Sanitation Data'!$F$28,0,10*ROW('Sanitation Data'!F67)))</f>
        <v/>
      </c>
      <c r="CV73" s="282" t="str">
        <f ca="true">+IF(OFFSET('Sanitation Data'!$F$29,0,10*ROW('Sanitation Data'!F67))="","",OFFSET('Sanitation Data'!$F$29,0,10*ROW('Sanitation Data'!F67)))</f>
        <v/>
      </c>
      <c r="CW73" s="282" t="str">
        <f ca="true">+IF(OFFSET('Sanitation Data'!$F$30,0,10*ROW('Sanitation Data'!F67))="","",OFFSET('Sanitation Data'!$F$30,0,10*ROW('Sanitation Data'!F67)))</f>
        <v/>
      </c>
      <c r="CX73" s="282" t="str">
        <f ca="true">+IF(OFFSET('Sanitation Data'!$F$31,0,10*ROW('Sanitation Data'!F67))="","",OFFSET('Sanitation Data'!$F$31,0,10*ROW('Sanitation Data'!F67)))</f>
        <v/>
      </c>
      <c r="CY73" s="282" t="str">
        <f ca="true">+IF(OFFSET('Sanitation Data'!$F$32,0,10*ROW('Sanitation Data'!F67))="","",OFFSET('Sanitation Data'!$F$32,0,10*ROW('Sanitation Data'!F67)))</f>
        <v/>
      </c>
      <c r="CZ73" s="282" t="str">
        <f ca="true">+IF(OFFSET('Sanitation Data'!$G$28,0,10*ROW('Sanitation Data'!G67))="","",OFFSET('Sanitation Data'!$G$28,0,10*ROW('Sanitation Data'!G67)))</f>
        <v/>
      </c>
      <c r="DA73" s="282" t="str">
        <f ca="true">+IF(OFFSET('Sanitation Data'!$G$29,0,10*ROW('Sanitation Data'!G67))="","",OFFSET('Sanitation Data'!$G$29,0,10*ROW('Sanitation Data'!G67)))</f>
        <v/>
      </c>
      <c r="DB73" s="282" t="str">
        <f ca="true">+IF(OFFSET('Sanitation Data'!$G$30,0,10*ROW('Sanitation Data'!G67))="","",OFFSET('Sanitation Data'!$G$30,0,10*ROW('Sanitation Data'!G67)))</f>
        <v/>
      </c>
      <c r="DC73" s="282" t="str">
        <f ca="true">+IF(OFFSET('Sanitation Data'!$G$31,0,10*ROW('Sanitation Data'!G67))="","",OFFSET('Sanitation Data'!$G$31,0,10*ROW('Sanitation Data'!G67)))</f>
        <v/>
      </c>
      <c r="DD73" s="282" t="str">
        <f ca="true">+IF(OFFSET('Sanitation Data'!$G$32,0,10*ROW('Sanitation Data'!G67))="","",OFFSET('Sanitation Data'!$G$32,0,10*ROW('Sanitation Data'!G67)))</f>
        <v/>
      </c>
      <c r="DE73" s="282" t="str">
        <f ca="true">+IF(OFFSET('Sanitation Data'!$H$28,0,10*ROW('Sanitation Data'!H67))="","",OFFSET('Sanitation Data'!$H$28,0,10*ROW('Sanitation Data'!H67)))</f>
        <v/>
      </c>
      <c r="DF73" s="282" t="str">
        <f ca="true">+IF(OFFSET('Sanitation Data'!$H$29,0,10*ROW('Sanitation Data'!H67))="","",OFFSET('Sanitation Data'!$H$29,0,10*ROW('Sanitation Data'!H67)))</f>
        <v/>
      </c>
      <c r="DG73" s="282" t="str">
        <f ca="true">+IF(OFFSET('Sanitation Data'!$H$30,0,10*ROW('Sanitation Data'!H67))="","",OFFSET('Sanitation Data'!$H$30,0,10*ROW('Sanitation Data'!H67)))</f>
        <v/>
      </c>
      <c r="DH73" s="282" t="str">
        <f ca="true">+IF(OFFSET('Sanitation Data'!$H$31,0,10*ROW('Sanitation Data'!H67))="","",OFFSET('Sanitation Data'!$H$31,0,10*ROW('Sanitation Data'!H67)))</f>
        <v/>
      </c>
      <c r="DI73" s="282" t="str">
        <f ca="true">+IF(OFFSET('Sanitation Data'!$H$32,0,10*ROW('Sanitation Data'!H67))="","",OFFSET('Sanitation Data'!$H$32,0,10*ROW('Sanitation Data'!H67)))</f>
        <v/>
      </c>
      <c r="DJ73" s="282" t="str">
        <f ca="true">+IF(OFFSET('Sanitation Data'!$I$28,0,10*ROW('Sanitation Data'!I67))="","",OFFSET('Sanitation Data'!$I$28,0,10*ROW('Sanitation Data'!I67)))</f>
        <v/>
      </c>
      <c r="DK73" s="282" t="str">
        <f ca="true">+IF(OFFSET('Sanitation Data'!$I$29,0,10*ROW('Sanitation Data'!I67))="","",OFFSET('Sanitation Data'!$I$29,0,10*ROW('Sanitation Data'!I67)))</f>
        <v/>
      </c>
      <c r="DL73" s="282" t="str">
        <f ca="true">+IF(OFFSET('Sanitation Data'!$I$30,0,10*ROW('Sanitation Data'!I67))="","",OFFSET('Sanitation Data'!$I$30,0,10*ROW('Sanitation Data'!I67)))</f>
        <v/>
      </c>
      <c r="DM73" s="282" t="str">
        <f ca="true">+IF(OFFSET('Sanitation Data'!$I$31,0,10*ROW('Sanitation Data'!I67))="","",OFFSET('Sanitation Data'!$I$31,0,10*ROW('Sanitation Data'!I67)))</f>
        <v/>
      </c>
      <c r="DN73" s="282" t="str">
        <f ca="true">+IF(OFFSET('Sanitation Data'!$I$32,0,10*ROW('Sanitation Data'!I67))="","",OFFSET('Sanitation Data'!$I$32,0,10*ROW('Sanitation Data'!I67)))</f>
        <v/>
      </c>
      <c r="DO73" s="282" t="str">
        <f ca="true">+IF(OFFSET('Hygiene Data'!$D$11,0,10*ROW('Hygiene Data'!D67))="","",OFFSET('Hygiene Data'!$D$11,0,10*ROW('Hygiene Data'!D67)))</f>
        <v/>
      </c>
      <c r="DP73" s="282" t="str">
        <f ca="true">+IF(OFFSET('Hygiene Data'!$D$12,0,10*ROW('Hygiene Data'!D67))="","",OFFSET('Hygiene Data'!$D$12,0,10*ROW('Hygiene Data'!D67)))</f>
        <v/>
      </c>
      <c r="DQ73" s="282" t="str">
        <f ca="true">+IF(OFFSET('Hygiene Data'!$D$13,0,10*ROW('Hygiene Data'!D67))="","",OFFSET('Hygiene Data'!$D$13,0,10*ROW('Hygiene Data'!D67)))</f>
        <v/>
      </c>
      <c r="DR73" s="282" t="str">
        <f ca="true">+IF(OFFSET('Hygiene Data'!$E$11,0,10*ROW('Hygiene Data'!E67))="","",OFFSET('Hygiene Data'!$E$11,0,10*ROW('Hygiene Data'!E67)))</f>
        <v/>
      </c>
      <c r="DS73" s="282" t="str">
        <f ca="true">+IF(OFFSET('Hygiene Data'!$E$12,0,10*ROW('Hygiene Data'!E67))="","",OFFSET('Hygiene Data'!$E$12,0,10*ROW('Hygiene Data'!E67)))</f>
        <v/>
      </c>
      <c r="DT73" s="282" t="str">
        <f ca="true">+IF(OFFSET('Hygiene Data'!$E$13,0,10*ROW('Hygiene Data'!E67))="","",OFFSET('Hygiene Data'!$E$13,0,10*ROW('Hygiene Data'!E67)))</f>
        <v/>
      </c>
      <c r="DU73" s="282" t="str">
        <f ca="true">+IF(OFFSET('Hygiene Data'!$F$11,0,10*ROW('Hygiene Data'!F67))="","",OFFSET('Hygiene Data'!$F$11,0,10*ROW('Hygiene Data'!F67)))</f>
        <v/>
      </c>
      <c r="DV73" s="282" t="str">
        <f ca="true">+IF(OFFSET('Hygiene Data'!$F$12,0,10*ROW('Hygiene Data'!F67))="","",OFFSET('Hygiene Data'!$F$12,0,10*ROW('Hygiene Data'!F67)))</f>
        <v/>
      </c>
      <c r="DW73" s="282" t="str">
        <f ca="true">+IF(OFFSET('Hygiene Data'!$F$13,0,10*ROW('Hygiene Data'!F67))="","",OFFSET('Hygiene Data'!$F$13,0,10*ROW('Hygiene Data'!F67)))</f>
        <v/>
      </c>
      <c r="DX73" s="282" t="str">
        <f ca="true">+IF(OFFSET('Hygiene Data'!$G$11,0,10*ROW('Hygiene Data'!G67))="","",OFFSET('Hygiene Data'!$G$11,0,10*ROW('Hygiene Data'!G67)))</f>
        <v/>
      </c>
      <c r="DY73" s="282" t="str">
        <f ca="true">+IF(OFFSET('Hygiene Data'!$G$12,0,10*ROW('Hygiene Data'!G67))="","",OFFSET('Hygiene Data'!$G$12,0,10*ROW('Hygiene Data'!G67)))</f>
        <v/>
      </c>
      <c r="DZ73" s="282" t="str">
        <f ca="true">+IF(OFFSET('Hygiene Data'!$G$13,0,10*ROW('Hygiene Data'!G67))="","",OFFSET('Hygiene Data'!$G$13,0,10*ROW('Hygiene Data'!G67)))</f>
        <v/>
      </c>
      <c r="EA73" s="282" t="str">
        <f ca="true">+IF(OFFSET('Hygiene Data'!$H$11,0,10*ROW('Hygiene Data'!H67))="","",OFFSET('Hygiene Data'!$H$11,0,10*ROW('Hygiene Data'!H67)))</f>
        <v/>
      </c>
      <c r="EB73" s="282" t="str">
        <f ca="true">+IF(OFFSET('Hygiene Data'!$H$12,0,10*ROW('Hygiene Data'!H67))="","",OFFSET('Hygiene Data'!$H$12,0,10*ROW('Hygiene Data'!H67)))</f>
        <v/>
      </c>
      <c r="EC73" s="282" t="str">
        <f ca="true">+IF(OFFSET('Hygiene Data'!$H$13,0,10*ROW('Hygiene Data'!H67))="","",OFFSET('Hygiene Data'!$H$13,0,10*ROW('Hygiene Data'!H67)))</f>
        <v/>
      </c>
      <c r="ED73" s="282" t="str">
        <f ca="true">+IF(OFFSET('Hygiene Data'!$I$11,0,10*ROW('Hygiene Data'!I67))="","",OFFSET('Hygiene Data'!$I$11,0,10*ROW('Hygiene Data'!I67)))</f>
        <v/>
      </c>
      <c r="EE73" s="282" t="str">
        <f ca="true">+IF(OFFSET('Hygiene Data'!$I$12,0,10*ROW('Hygiene Data'!I67))="","",OFFSET('Hygiene Data'!$I$12,0,10*ROW('Hygiene Data'!I67)))</f>
        <v/>
      </c>
      <c r="EF73" s="282"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38" t="str">
        <f t="shared" ca="true" si="1"/>
        <v/>
      </c>
      <c r="D74" s="96"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6"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6"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6"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6"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6"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6"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6"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6"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6"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6"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6"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6"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6"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6"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6"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6"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6"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7"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7"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7"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7"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7"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7"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7"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7"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7"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7"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7"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7"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7"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7"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7"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7"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7"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7"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7"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7"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7"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7"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7"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7"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7"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7"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7"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7"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7"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7"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8"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8"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8"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8"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8"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8"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8"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8"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8"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8"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8"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8"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8"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8"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8"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8"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8"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8"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82"/>
      <c r="BS74" s="282" t="str">
        <f ca="true">+IF(OFFSET('Water Data'!$D$27,0,10*ROW('Water Data'!D68))="","",OFFSET('Water Data'!$D$27,0,10*ROW('Water Data'!D68)))</f>
        <v/>
      </c>
      <c r="BT74" s="282" t="str">
        <f ca="true">+IF(OFFSET('Water Data'!$D$28,0,10*ROW('Water Data'!D68))="","",OFFSET('Water Data'!$D$28,0,10*ROW('Water Data'!D68)))</f>
        <v/>
      </c>
      <c r="BU74" s="282" t="str">
        <f ca="true">+IF(OFFSET('Water Data'!$D$29,0,10*ROW('Water Data'!D68))="","",OFFSET('Water Data'!$D$29,0,10*ROW('Water Data'!D68)))</f>
        <v/>
      </c>
      <c r="BV74" s="282" t="str">
        <f ca="true">+IF(OFFSET('Water Data'!$E$27,0,10*ROW('Water Data'!E68))="","",OFFSET('Water Data'!$E$27,0,10*ROW('Water Data'!E68)))</f>
        <v/>
      </c>
      <c r="BW74" s="282" t="str">
        <f ca="true">+IF(OFFSET('Water Data'!$E$28,0,10*ROW('Water Data'!E68))="","",OFFSET('Water Data'!$E$28,0,10*ROW('Water Data'!E68)))</f>
        <v/>
      </c>
      <c r="BX74" s="282" t="str">
        <f ca="true">+IF(OFFSET('Water Data'!$E$29,0,10*ROW('Water Data'!E68))="","",OFFSET('Water Data'!$E$29,0,10*ROW('Water Data'!E68)))</f>
        <v/>
      </c>
      <c r="BY74" s="282" t="str">
        <f ca="true">+IF(OFFSET('Water Data'!$F$27,0,10*ROW('Water Data'!F68))="","",OFFSET('Water Data'!$F$27,0,10*ROW('Water Data'!F68)))</f>
        <v/>
      </c>
      <c r="BZ74" s="282" t="str">
        <f ca="true">+IF(OFFSET('Water Data'!$F$28,0,10*ROW('Water Data'!F68))="","",OFFSET('Water Data'!$F$28,0,10*ROW('Water Data'!F68)))</f>
        <v/>
      </c>
      <c r="CA74" s="282" t="str">
        <f ca="true">+IF(OFFSET('Water Data'!$F$29,0,10*ROW('Water Data'!F68))="","",OFFSET('Water Data'!$F$29,0,10*ROW('Water Data'!F68)))</f>
        <v/>
      </c>
      <c r="CB74" s="282" t="str">
        <f ca="true">+IF(OFFSET('Water Data'!$G$27,0,10*ROW('Water Data'!G68))="","",OFFSET('Water Data'!$G$27,0,10*ROW('Water Data'!G68)))</f>
        <v/>
      </c>
      <c r="CC74" s="282" t="str">
        <f ca="true">+IF(OFFSET('Water Data'!$G$28,0,10*ROW('Water Data'!G68))="","",OFFSET('Water Data'!$G$28,0,10*ROW('Water Data'!G68)))</f>
        <v/>
      </c>
      <c r="CD74" s="282" t="str">
        <f ca="true">+IF(OFFSET('Water Data'!$G$29,0,10*ROW('Water Data'!G68))="","",OFFSET('Water Data'!$G$29,0,10*ROW('Water Data'!G68)))</f>
        <v/>
      </c>
      <c r="CE74" s="282" t="str">
        <f ca="true">+IF(OFFSET('Water Data'!$H$27,0,10*ROW('Water Data'!H68))="","",OFFSET('Water Data'!$H$27,0,10*ROW('Water Data'!H68)))</f>
        <v/>
      </c>
      <c r="CF74" s="282" t="str">
        <f ca="true">+IF(OFFSET('Water Data'!$H$28,0,10*ROW('Water Data'!H68))="","",OFFSET('Water Data'!$H$28,0,10*ROW('Water Data'!H68)))</f>
        <v/>
      </c>
      <c r="CG74" s="282" t="str">
        <f ca="true">+IF(OFFSET('Water Data'!$H$29,0,10*ROW('Water Data'!H68))="","",OFFSET('Water Data'!$H$29,0,10*ROW('Water Data'!H68)))</f>
        <v/>
      </c>
      <c r="CH74" s="282" t="str">
        <f ca="true">+IF(OFFSET('Water Data'!$I$27,0,10*ROW('Water Data'!I68))="","",OFFSET('Water Data'!$I$27,0,10*ROW('Water Data'!I68)))</f>
        <v/>
      </c>
      <c r="CI74" s="282" t="str">
        <f ca="true">+IF(OFFSET('Water Data'!$I$28,0,10*ROW('Water Data'!I68))="","",OFFSET('Water Data'!$I$28,0,10*ROW('Water Data'!I68)))</f>
        <v/>
      </c>
      <c r="CJ74" s="282" t="str">
        <f ca="true">+IF(OFFSET('Water Data'!$I$29,0,10*ROW('Water Data'!I68))="","",OFFSET('Water Data'!$I$29,0,10*ROW('Water Data'!I68)))</f>
        <v/>
      </c>
      <c r="CK74" s="282" t="str">
        <f ca="true">+IF(OFFSET('Sanitation Data'!$D$28,0,10*ROW('Sanitation Data'!D68))="","",OFFSET('Sanitation Data'!$D$28,0,10*ROW('Sanitation Data'!D68)))</f>
        <v/>
      </c>
      <c r="CL74" s="282" t="str">
        <f ca="true">+IF(OFFSET('Sanitation Data'!$D$29,0,10*ROW('Sanitation Data'!D68))="","",OFFSET('Sanitation Data'!$D$29,0,10*ROW('Sanitation Data'!D68)))</f>
        <v/>
      </c>
      <c r="CM74" s="282" t="str">
        <f ca="true">+IF(OFFSET('Sanitation Data'!$D$30,0,10*ROW('Sanitation Data'!D68))="","",OFFSET('Sanitation Data'!$D$30,0,10*ROW('Sanitation Data'!D68)))</f>
        <v/>
      </c>
      <c r="CN74" s="282" t="str">
        <f ca="true">+IF(OFFSET('Sanitation Data'!$D$31,0,10*ROW('Sanitation Data'!D68))="","",OFFSET('Sanitation Data'!$D$31,0,10*ROW('Sanitation Data'!D68)))</f>
        <v/>
      </c>
      <c r="CO74" s="282" t="str">
        <f ca="true">+IF(OFFSET('Sanitation Data'!$D$32,0,10*ROW('Sanitation Data'!D68))="","",OFFSET('Sanitation Data'!$D$32,0,10*ROW('Sanitation Data'!D68)))</f>
        <v/>
      </c>
      <c r="CP74" s="282" t="str">
        <f ca="true">+IF(OFFSET('Sanitation Data'!$E$28,0,10*ROW('Sanitation Data'!E68))="","",OFFSET('Sanitation Data'!$E$28,0,10*ROW('Sanitation Data'!E68)))</f>
        <v/>
      </c>
      <c r="CQ74" s="282" t="str">
        <f ca="true">+IF(OFFSET('Sanitation Data'!$E$29,0,10*ROW('Sanitation Data'!E68))="","",OFFSET('Sanitation Data'!$E$29,0,10*ROW('Sanitation Data'!E68)))</f>
        <v/>
      </c>
      <c r="CR74" s="282" t="str">
        <f ca="true">+IF(OFFSET('Sanitation Data'!$E$30,0,10*ROW('Sanitation Data'!E68))="","",OFFSET('Sanitation Data'!$E$30,0,10*ROW('Sanitation Data'!E68)))</f>
        <v/>
      </c>
      <c r="CS74" s="282" t="str">
        <f ca="true">+IF(OFFSET('Sanitation Data'!$E$31,0,10*ROW('Sanitation Data'!E68))="","",OFFSET('Sanitation Data'!$E$31,0,10*ROW('Sanitation Data'!E68)))</f>
        <v/>
      </c>
      <c r="CT74" s="282" t="str">
        <f ca="true">+IF(OFFSET('Sanitation Data'!$E$32,0,10*ROW('Sanitation Data'!E68))="","",OFFSET('Sanitation Data'!$E$32,0,10*ROW('Sanitation Data'!E68)))</f>
        <v/>
      </c>
      <c r="CU74" s="282" t="str">
        <f ca="true">+IF(OFFSET('Sanitation Data'!$F$28,0,10*ROW('Sanitation Data'!F68))="","",OFFSET('Sanitation Data'!$F$28,0,10*ROW('Sanitation Data'!F68)))</f>
        <v/>
      </c>
      <c r="CV74" s="282" t="str">
        <f ca="true">+IF(OFFSET('Sanitation Data'!$F$29,0,10*ROW('Sanitation Data'!F68))="","",OFFSET('Sanitation Data'!$F$29,0,10*ROW('Sanitation Data'!F68)))</f>
        <v/>
      </c>
      <c r="CW74" s="282" t="str">
        <f ca="true">+IF(OFFSET('Sanitation Data'!$F$30,0,10*ROW('Sanitation Data'!F68))="","",OFFSET('Sanitation Data'!$F$30,0,10*ROW('Sanitation Data'!F68)))</f>
        <v/>
      </c>
      <c r="CX74" s="282" t="str">
        <f ca="true">+IF(OFFSET('Sanitation Data'!$F$31,0,10*ROW('Sanitation Data'!F68))="","",OFFSET('Sanitation Data'!$F$31,0,10*ROW('Sanitation Data'!F68)))</f>
        <v/>
      </c>
      <c r="CY74" s="282" t="str">
        <f ca="true">+IF(OFFSET('Sanitation Data'!$F$32,0,10*ROW('Sanitation Data'!F68))="","",OFFSET('Sanitation Data'!$F$32,0,10*ROW('Sanitation Data'!F68)))</f>
        <v/>
      </c>
      <c r="CZ74" s="282" t="str">
        <f ca="true">+IF(OFFSET('Sanitation Data'!$G$28,0,10*ROW('Sanitation Data'!G68))="","",OFFSET('Sanitation Data'!$G$28,0,10*ROW('Sanitation Data'!G68)))</f>
        <v/>
      </c>
      <c r="DA74" s="282" t="str">
        <f ca="true">+IF(OFFSET('Sanitation Data'!$G$29,0,10*ROW('Sanitation Data'!G68))="","",OFFSET('Sanitation Data'!$G$29,0,10*ROW('Sanitation Data'!G68)))</f>
        <v/>
      </c>
      <c r="DB74" s="282" t="str">
        <f ca="true">+IF(OFFSET('Sanitation Data'!$G$30,0,10*ROW('Sanitation Data'!G68))="","",OFFSET('Sanitation Data'!$G$30,0,10*ROW('Sanitation Data'!G68)))</f>
        <v/>
      </c>
      <c r="DC74" s="282" t="str">
        <f ca="true">+IF(OFFSET('Sanitation Data'!$G$31,0,10*ROW('Sanitation Data'!G68))="","",OFFSET('Sanitation Data'!$G$31,0,10*ROW('Sanitation Data'!G68)))</f>
        <v/>
      </c>
      <c r="DD74" s="282" t="str">
        <f ca="true">+IF(OFFSET('Sanitation Data'!$G$32,0,10*ROW('Sanitation Data'!G68))="","",OFFSET('Sanitation Data'!$G$32,0,10*ROW('Sanitation Data'!G68)))</f>
        <v/>
      </c>
      <c r="DE74" s="282" t="str">
        <f ca="true">+IF(OFFSET('Sanitation Data'!$H$28,0,10*ROW('Sanitation Data'!H68))="","",OFFSET('Sanitation Data'!$H$28,0,10*ROW('Sanitation Data'!H68)))</f>
        <v/>
      </c>
      <c r="DF74" s="282" t="str">
        <f ca="true">+IF(OFFSET('Sanitation Data'!$H$29,0,10*ROW('Sanitation Data'!H68))="","",OFFSET('Sanitation Data'!$H$29,0,10*ROW('Sanitation Data'!H68)))</f>
        <v/>
      </c>
      <c r="DG74" s="282" t="str">
        <f ca="true">+IF(OFFSET('Sanitation Data'!$H$30,0,10*ROW('Sanitation Data'!H68))="","",OFFSET('Sanitation Data'!$H$30,0,10*ROW('Sanitation Data'!H68)))</f>
        <v/>
      </c>
      <c r="DH74" s="282" t="str">
        <f ca="true">+IF(OFFSET('Sanitation Data'!$H$31,0,10*ROW('Sanitation Data'!H68))="","",OFFSET('Sanitation Data'!$H$31,0,10*ROW('Sanitation Data'!H68)))</f>
        <v/>
      </c>
      <c r="DI74" s="282" t="str">
        <f ca="true">+IF(OFFSET('Sanitation Data'!$H$32,0,10*ROW('Sanitation Data'!H68))="","",OFFSET('Sanitation Data'!$H$32,0,10*ROW('Sanitation Data'!H68)))</f>
        <v/>
      </c>
      <c r="DJ74" s="282" t="str">
        <f ca="true">+IF(OFFSET('Sanitation Data'!$I$28,0,10*ROW('Sanitation Data'!I68))="","",OFFSET('Sanitation Data'!$I$28,0,10*ROW('Sanitation Data'!I68)))</f>
        <v/>
      </c>
      <c r="DK74" s="282" t="str">
        <f ca="true">+IF(OFFSET('Sanitation Data'!$I$29,0,10*ROW('Sanitation Data'!I68))="","",OFFSET('Sanitation Data'!$I$29,0,10*ROW('Sanitation Data'!I68)))</f>
        <v/>
      </c>
      <c r="DL74" s="282" t="str">
        <f ca="true">+IF(OFFSET('Sanitation Data'!$I$30,0,10*ROW('Sanitation Data'!I68))="","",OFFSET('Sanitation Data'!$I$30,0,10*ROW('Sanitation Data'!I68)))</f>
        <v/>
      </c>
      <c r="DM74" s="282" t="str">
        <f ca="true">+IF(OFFSET('Sanitation Data'!$I$31,0,10*ROW('Sanitation Data'!I68))="","",OFFSET('Sanitation Data'!$I$31,0,10*ROW('Sanitation Data'!I68)))</f>
        <v/>
      </c>
      <c r="DN74" s="282" t="str">
        <f ca="true">+IF(OFFSET('Sanitation Data'!$I$32,0,10*ROW('Sanitation Data'!I68))="","",OFFSET('Sanitation Data'!$I$32,0,10*ROW('Sanitation Data'!I68)))</f>
        <v/>
      </c>
      <c r="DO74" s="282" t="str">
        <f ca="true">+IF(OFFSET('Hygiene Data'!$D$11,0,10*ROW('Hygiene Data'!D68))="","",OFFSET('Hygiene Data'!$D$11,0,10*ROW('Hygiene Data'!D68)))</f>
        <v/>
      </c>
      <c r="DP74" s="282" t="str">
        <f ca="true">+IF(OFFSET('Hygiene Data'!$D$12,0,10*ROW('Hygiene Data'!D68))="","",OFFSET('Hygiene Data'!$D$12,0,10*ROW('Hygiene Data'!D68)))</f>
        <v/>
      </c>
      <c r="DQ74" s="282" t="str">
        <f ca="true">+IF(OFFSET('Hygiene Data'!$D$13,0,10*ROW('Hygiene Data'!D68))="","",OFFSET('Hygiene Data'!$D$13,0,10*ROW('Hygiene Data'!D68)))</f>
        <v/>
      </c>
      <c r="DR74" s="282" t="str">
        <f ca="true">+IF(OFFSET('Hygiene Data'!$E$11,0,10*ROW('Hygiene Data'!E68))="","",OFFSET('Hygiene Data'!$E$11,0,10*ROW('Hygiene Data'!E68)))</f>
        <v/>
      </c>
      <c r="DS74" s="282" t="str">
        <f ca="true">+IF(OFFSET('Hygiene Data'!$E$12,0,10*ROW('Hygiene Data'!E68))="","",OFFSET('Hygiene Data'!$E$12,0,10*ROW('Hygiene Data'!E68)))</f>
        <v/>
      </c>
      <c r="DT74" s="282" t="str">
        <f ca="true">+IF(OFFSET('Hygiene Data'!$E$13,0,10*ROW('Hygiene Data'!E68))="","",OFFSET('Hygiene Data'!$E$13,0,10*ROW('Hygiene Data'!E68)))</f>
        <v/>
      </c>
      <c r="DU74" s="282" t="str">
        <f ca="true">+IF(OFFSET('Hygiene Data'!$F$11,0,10*ROW('Hygiene Data'!F68))="","",OFFSET('Hygiene Data'!$F$11,0,10*ROW('Hygiene Data'!F68)))</f>
        <v/>
      </c>
      <c r="DV74" s="282" t="str">
        <f ca="true">+IF(OFFSET('Hygiene Data'!$F$12,0,10*ROW('Hygiene Data'!F68))="","",OFFSET('Hygiene Data'!$F$12,0,10*ROW('Hygiene Data'!F68)))</f>
        <v/>
      </c>
      <c r="DW74" s="282" t="str">
        <f ca="true">+IF(OFFSET('Hygiene Data'!$F$13,0,10*ROW('Hygiene Data'!F68))="","",OFFSET('Hygiene Data'!$F$13,0,10*ROW('Hygiene Data'!F68)))</f>
        <v/>
      </c>
      <c r="DX74" s="282" t="str">
        <f ca="true">+IF(OFFSET('Hygiene Data'!$G$11,0,10*ROW('Hygiene Data'!G68))="","",OFFSET('Hygiene Data'!$G$11,0,10*ROW('Hygiene Data'!G68)))</f>
        <v/>
      </c>
      <c r="DY74" s="282" t="str">
        <f ca="true">+IF(OFFSET('Hygiene Data'!$G$12,0,10*ROW('Hygiene Data'!G68))="","",OFFSET('Hygiene Data'!$G$12,0,10*ROW('Hygiene Data'!G68)))</f>
        <v/>
      </c>
      <c r="DZ74" s="282" t="str">
        <f ca="true">+IF(OFFSET('Hygiene Data'!$G$13,0,10*ROW('Hygiene Data'!G68))="","",OFFSET('Hygiene Data'!$G$13,0,10*ROW('Hygiene Data'!G68)))</f>
        <v/>
      </c>
      <c r="EA74" s="282" t="str">
        <f ca="true">+IF(OFFSET('Hygiene Data'!$H$11,0,10*ROW('Hygiene Data'!H68))="","",OFFSET('Hygiene Data'!$H$11,0,10*ROW('Hygiene Data'!H68)))</f>
        <v/>
      </c>
      <c r="EB74" s="282" t="str">
        <f ca="true">+IF(OFFSET('Hygiene Data'!$H$12,0,10*ROW('Hygiene Data'!H68))="","",OFFSET('Hygiene Data'!$H$12,0,10*ROW('Hygiene Data'!H68)))</f>
        <v/>
      </c>
      <c r="EC74" s="282" t="str">
        <f ca="true">+IF(OFFSET('Hygiene Data'!$H$13,0,10*ROW('Hygiene Data'!H68))="","",OFFSET('Hygiene Data'!$H$13,0,10*ROW('Hygiene Data'!H68)))</f>
        <v/>
      </c>
      <c r="ED74" s="282" t="str">
        <f ca="true">+IF(OFFSET('Hygiene Data'!$I$11,0,10*ROW('Hygiene Data'!I68))="","",OFFSET('Hygiene Data'!$I$11,0,10*ROW('Hygiene Data'!I68)))</f>
        <v/>
      </c>
      <c r="EE74" s="282" t="str">
        <f ca="true">+IF(OFFSET('Hygiene Data'!$I$12,0,10*ROW('Hygiene Data'!I68))="","",OFFSET('Hygiene Data'!$I$12,0,10*ROW('Hygiene Data'!I68)))</f>
        <v/>
      </c>
      <c r="EF74" s="282"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38" t="str">
        <f t="shared" ca="true" si="1"/>
        <v/>
      </c>
      <c r="D75" s="96"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6"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6"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6"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6"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6"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6"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6"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6"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6"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6"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6"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6"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6"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6"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6"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6"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6"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7"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7"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7"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7"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7"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7"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7"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7"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7"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7"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7"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7"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7"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7"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7"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7"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7"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7"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7"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7"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7"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7"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7"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7"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7"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7"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7"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7"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7"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7"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8"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8"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8"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8"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8"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8"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8"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8"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8"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8"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8"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8"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8"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8"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8"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8"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8"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8"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82"/>
      <c r="BS75" s="282" t="str">
        <f ca="true">+IF(OFFSET('Water Data'!$D$27,0,10*ROW('Water Data'!D69))="","",OFFSET('Water Data'!$D$27,0,10*ROW('Water Data'!D69)))</f>
        <v/>
      </c>
      <c r="BT75" s="282" t="str">
        <f ca="true">+IF(OFFSET('Water Data'!$D$28,0,10*ROW('Water Data'!D69))="","",OFFSET('Water Data'!$D$28,0,10*ROW('Water Data'!D69)))</f>
        <v/>
      </c>
      <c r="BU75" s="282" t="str">
        <f ca="true">+IF(OFFSET('Water Data'!$D$29,0,10*ROW('Water Data'!D69))="","",OFFSET('Water Data'!$D$29,0,10*ROW('Water Data'!D69)))</f>
        <v/>
      </c>
      <c r="BV75" s="282" t="str">
        <f ca="true">+IF(OFFSET('Water Data'!$E$27,0,10*ROW('Water Data'!E69))="","",OFFSET('Water Data'!$E$27,0,10*ROW('Water Data'!E69)))</f>
        <v/>
      </c>
      <c r="BW75" s="282" t="str">
        <f ca="true">+IF(OFFSET('Water Data'!$E$28,0,10*ROW('Water Data'!E69))="","",OFFSET('Water Data'!$E$28,0,10*ROW('Water Data'!E69)))</f>
        <v/>
      </c>
      <c r="BX75" s="282" t="str">
        <f ca="true">+IF(OFFSET('Water Data'!$E$29,0,10*ROW('Water Data'!E69))="","",OFFSET('Water Data'!$E$29,0,10*ROW('Water Data'!E69)))</f>
        <v/>
      </c>
      <c r="BY75" s="282" t="str">
        <f ca="true">+IF(OFFSET('Water Data'!$F$27,0,10*ROW('Water Data'!F69))="","",OFFSET('Water Data'!$F$27,0,10*ROW('Water Data'!F69)))</f>
        <v/>
      </c>
      <c r="BZ75" s="282" t="str">
        <f ca="true">+IF(OFFSET('Water Data'!$F$28,0,10*ROW('Water Data'!F69))="","",OFFSET('Water Data'!$F$28,0,10*ROW('Water Data'!F69)))</f>
        <v/>
      </c>
      <c r="CA75" s="282" t="str">
        <f ca="true">+IF(OFFSET('Water Data'!$F$29,0,10*ROW('Water Data'!F69))="","",OFFSET('Water Data'!$F$29,0,10*ROW('Water Data'!F69)))</f>
        <v/>
      </c>
      <c r="CB75" s="282" t="str">
        <f ca="true">+IF(OFFSET('Water Data'!$G$27,0,10*ROW('Water Data'!G69))="","",OFFSET('Water Data'!$G$27,0,10*ROW('Water Data'!G69)))</f>
        <v/>
      </c>
      <c r="CC75" s="282" t="str">
        <f ca="true">+IF(OFFSET('Water Data'!$G$28,0,10*ROW('Water Data'!G69))="","",OFFSET('Water Data'!$G$28,0,10*ROW('Water Data'!G69)))</f>
        <v/>
      </c>
      <c r="CD75" s="282" t="str">
        <f ca="true">+IF(OFFSET('Water Data'!$G$29,0,10*ROW('Water Data'!G69))="","",OFFSET('Water Data'!$G$29,0,10*ROW('Water Data'!G69)))</f>
        <v/>
      </c>
      <c r="CE75" s="282" t="str">
        <f ca="true">+IF(OFFSET('Water Data'!$H$27,0,10*ROW('Water Data'!H69))="","",OFFSET('Water Data'!$H$27,0,10*ROW('Water Data'!H69)))</f>
        <v/>
      </c>
      <c r="CF75" s="282" t="str">
        <f ca="true">+IF(OFFSET('Water Data'!$H$28,0,10*ROW('Water Data'!H69))="","",OFFSET('Water Data'!$H$28,0,10*ROW('Water Data'!H69)))</f>
        <v/>
      </c>
      <c r="CG75" s="282" t="str">
        <f ca="true">+IF(OFFSET('Water Data'!$H$29,0,10*ROW('Water Data'!H69))="","",OFFSET('Water Data'!$H$29,0,10*ROW('Water Data'!H69)))</f>
        <v/>
      </c>
      <c r="CH75" s="282" t="str">
        <f ca="true">+IF(OFFSET('Water Data'!$I$27,0,10*ROW('Water Data'!I69))="","",OFFSET('Water Data'!$I$27,0,10*ROW('Water Data'!I69)))</f>
        <v/>
      </c>
      <c r="CI75" s="282" t="str">
        <f ca="true">+IF(OFFSET('Water Data'!$I$28,0,10*ROW('Water Data'!I69))="","",OFFSET('Water Data'!$I$28,0,10*ROW('Water Data'!I69)))</f>
        <v/>
      </c>
      <c r="CJ75" s="282" t="str">
        <f ca="true">+IF(OFFSET('Water Data'!$I$29,0,10*ROW('Water Data'!I69))="","",OFFSET('Water Data'!$I$29,0,10*ROW('Water Data'!I69)))</f>
        <v/>
      </c>
      <c r="CK75" s="282" t="str">
        <f ca="true">+IF(OFFSET('Sanitation Data'!$D$28,0,10*ROW('Sanitation Data'!D69))="","",OFFSET('Sanitation Data'!$D$28,0,10*ROW('Sanitation Data'!D69)))</f>
        <v/>
      </c>
      <c r="CL75" s="282" t="str">
        <f ca="true">+IF(OFFSET('Sanitation Data'!$D$29,0,10*ROW('Sanitation Data'!D69))="","",OFFSET('Sanitation Data'!$D$29,0,10*ROW('Sanitation Data'!D69)))</f>
        <v/>
      </c>
      <c r="CM75" s="282" t="str">
        <f ca="true">+IF(OFFSET('Sanitation Data'!$D$30,0,10*ROW('Sanitation Data'!D69))="","",OFFSET('Sanitation Data'!$D$30,0,10*ROW('Sanitation Data'!D69)))</f>
        <v/>
      </c>
      <c r="CN75" s="282" t="str">
        <f ca="true">+IF(OFFSET('Sanitation Data'!$D$31,0,10*ROW('Sanitation Data'!D69))="","",OFFSET('Sanitation Data'!$D$31,0,10*ROW('Sanitation Data'!D69)))</f>
        <v/>
      </c>
      <c r="CO75" s="282" t="str">
        <f ca="true">+IF(OFFSET('Sanitation Data'!$D$32,0,10*ROW('Sanitation Data'!D69))="","",OFFSET('Sanitation Data'!$D$32,0,10*ROW('Sanitation Data'!D69)))</f>
        <v/>
      </c>
      <c r="CP75" s="282" t="str">
        <f ca="true">+IF(OFFSET('Sanitation Data'!$E$28,0,10*ROW('Sanitation Data'!E69))="","",OFFSET('Sanitation Data'!$E$28,0,10*ROW('Sanitation Data'!E69)))</f>
        <v/>
      </c>
      <c r="CQ75" s="282" t="str">
        <f ca="true">+IF(OFFSET('Sanitation Data'!$E$29,0,10*ROW('Sanitation Data'!E69))="","",OFFSET('Sanitation Data'!$E$29,0,10*ROW('Sanitation Data'!E69)))</f>
        <v/>
      </c>
      <c r="CR75" s="282" t="str">
        <f ca="true">+IF(OFFSET('Sanitation Data'!$E$30,0,10*ROW('Sanitation Data'!E69))="","",OFFSET('Sanitation Data'!$E$30,0,10*ROW('Sanitation Data'!E69)))</f>
        <v/>
      </c>
      <c r="CS75" s="282" t="str">
        <f ca="true">+IF(OFFSET('Sanitation Data'!$E$31,0,10*ROW('Sanitation Data'!E69))="","",OFFSET('Sanitation Data'!$E$31,0,10*ROW('Sanitation Data'!E69)))</f>
        <v/>
      </c>
      <c r="CT75" s="282" t="str">
        <f ca="true">+IF(OFFSET('Sanitation Data'!$E$32,0,10*ROW('Sanitation Data'!E69))="","",OFFSET('Sanitation Data'!$E$32,0,10*ROW('Sanitation Data'!E69)))</f>
        <v/>
      </c>
      <c r="CU75" s="282" t="str">
        <f ca="true">+IF(OFFSET('Sanitation Data'!$F$28,0,10*ROW('Sanitation Data'!F69))="","",OFFSET('Sanitation Data'!$F$28,0,10*ROW('Sanitation Data'!F69)))</f>
        <v/>
      </c>
      <c r="CV75" s="282" t="str">
        <f ca="true">+IF(OFFSET('Sanitation Data'!$F$29,0,10*ROW('Sanitation Data'!F69))="","",OFFSET('Sanitation Data'!$F$29,0,10*ROW('Sanitation Data'!F69)))</f>
        <v/>
      </c>
      <c r="CW75" s="282" t="str">
        <f ca="true">+IF(OFFSET('Sanitation Data'!$F$30,0,10*ROW('Sanitation Data'!F69))="","",OFFSET('Sanitation Data'!$F$30,0,10*ROW('Sanitation Data'!F69)))</f>
        <v/>
      </c>
      <c r="CX75" s="282" t="str">
        <f ca="true">+IF(OFFSET('Sanitation Data'!$F$31,0,10*ROW('Sanitation Data'!F69))="","",OFFSET('Sanitation Data'!$F$31,0,10*ROW('Sanitation Data'!F69)))</f>
        <v/>
      </c>
      <c r="CY75" s="282" t="str">
        <f ca="true">+IF(OFFSET('Sanitation Data'!$F$32,0,10*ROW('Sanitation Data'!F69))="","",OFFSET('Sanitation Data'!$F$32,0,10*ROW('Sanitation Data'!F69)))</f>
        <v/>
      </c>
      <c r="CZ75" s="282" t="str">
        <f ca="true">+IF(OFFSET('Sanitation Data'!$G$28,0,10*ROW('Sanitation Data'!G69))="","",OFFSET('Sanitation Data'!$G$28,0,10*ROW('Sanitation Data'!G69)))</f>
        <v/>
      </c>
      <c r="DA75" s="282" t="str">
        <f ca="true">+IF(OFFSET('Sanitation Data'!$G$29,0,10*ROW('Sanitation Data'!G69))="","",OFFSET('Sanitation Data'!$G$29,0,10*ROW('Sanitation Data'!G69)))</f>
        <v/>
      </c>
      <c r="DB75" s="282" t="str">
        <f ca="true">+IF(OFFSET('Sanitation Data'!$G$30,0,10*ROW('Sanitation Data'!G69))="","",OFFSET('Sanitation Data'!$G$30,0,10*ROW('Sanitation Data'!G69)))</f>
        <v/>
      </c>
      <c r="DC75" s="282" t="str">
        <f ca="true">+IF(OFFSET('Sanitation Data'!$G$31,0,10*ROW('Sanitation Data'!G69))="","",OFFSET('Sanitation Data'!$G$31,0,10*ROW('Sanitation Data'!G69)))</f>
        <v/>
      </c>
      <c r="DD75" s="282" t="str">
        <f ca="true">+IF(OFFSET('Sanitation Data'!$G$32,0,10*ROW('Sanitation Data'!G69))="","",OFFSET('Sanitation Data'!$G$32,0,10*ROW('Sanitation Data'!G69)))</f>
        <v/>
      </c>
      <c r="DE75" s="282" t="str">
        <f ca="true">+IF(OFFSET('Sanitation Data'!$H$28,0,10*ROW('Sanitation Data'!H69))="","",OFFSET('Sanitation Data'!$H$28,0,10*ROW('Sanitation Data'!H69)))</f>
        <v/>
      </c>
      <c r="DF75" s="282" t="str">
        <f ca="true">+IF(OFFSET('Sanitation Data'!$H$29,0,10*ROW('Sanitation Data'!H69))="","",OFFSET('Sanitation Data'!$H$29,0,10*ROW('Sanitation Data'!H69)))</f>
        <v/>
      </c>
      <c r="DG75" s="282" t="str">
        <f ca="true">+IF(OFFSET('Sanitation Data'!$H$30,0,10*ROW('Sanitation Data'!H69))="","",OFFSET('Sanitation Data'!$H$30,0,10*ROW('Sanitation Data'!H69)))</f>
        <v/>
      </c>
      <c r="DH75" s="282" t="str">
        <f ca="true">+IF(OFFSET('Sanitation Data'!$H$31,0,10*ROW('Sanitation Data'!H69))="","",OFFSET('Sanitation Data'!$H$31,0,10*ROW('Sanitation Data'!H69)))</f>
        <v/>
      </c>
      <c r="DI75" s="282" t="str">
        <f ca="true">+IF(OFFSET('Sanitation Data'!$H$32,0,10*ROW('Sanitation Data'!H69))="","",OFFSET('Sanitation Data'!$H$32,0,10*ROW('Sanitation Data'!H69)))</f>
        <v/>
      </c>
      <c r="DJ75" s="282" t="str">
        <f ca="true">+IF(OFFSET('Sanitation Data'!$I$28,0,10*ROW('Sanitation Data'!I69))="","",OFFSET('Sanitation Data'!$I$28,0,10*ROW('Sanitation Data'!I69)))</f>
        <v/>
      </c>
      <c r="DK75" s="282" t="str">
        <f ca="true">+IF(OFFSET('Sanitation Data'!$I$29,0,10*ROW('Sanitation Data'!I69))="","",OFFSET('Sanitation Data'!$I$29,0,10*ROW('Sanitation Data'!I69)))</f>
        <v/>
      </c>
      <c r="DL75" s="282" t="str">
        <f ca="true">+IF(OFFSET('Sanitation Data'!$I$30,0,10*ROW('Sanitation Data'!I69))="","",OFFSET('Sanitation Data'!$I$30,0,10*ROW('Sanitation Data'!I69)))</f>
        <v/>
      </c>
      <c r="DM75" s="282" t="str">
        <f ca="true">+IF(OFFSET('Sanitation Data'!$I$31,0,10*ROW('Sanitation Data'!I69))="","",OFFSET('Sanitation Data'!$I$31,0,10*ROW('Sanitation Data'!I69)))</f>
        <v/>
      </c>
      <c r="DN75" s="282" t="str">
        <f ca="true">+IF(OFFSET('Sanitation Data'!$I$32,0,10*ROW('Sanitation Data'!I69))="","",OFFSET('Sanitation Data'!$I$32,0,10*ROW('Sanitation Data'!I69)))</f>
        <v/>
      </c>
      <c r="DO75" s="282" t="str">
        <f ca="true">+IF(OFFSET('Hygiene Data'!$D$11,0,10*ROW('Hygiene Data'!D69))="","",OFFSET('Hygiene Data'!$D$11,0,10*ROW('Hygiene Data'!D69)))</f>
        <v/>
      </c>
      <c r="DP75" s="282" t="str">
        <f ca="true">+IF(OFFSET('Hygiene Data'!$D$12,0,10*ROW('Hygiene Data'!D69))="","",OFFSET('Hygiene Data'!$D$12,0,10*ROW('Hygiene Data'!D69)))</f>
        <v/>
      </c>
      <c r="DQ75" s="282" t="str">
        <f ca="true">+IF(OFFSET('Hygiene Data'!$D$13,0,10*ROW('Hygiene Data'!D69))="","",OFFSET('Hygiene Data'!$D$13,0,10*ROW('Hygiene Data'!D69)))</f>
        <v/>
      </c>
      <c r="DR75" s="282" t="str">
        <f ca="true">+IF(OFFSET('Hygiene Data'!$E$11,0,10*ROW('Hygiene Data'!E69))="","",OFFSET('Hygiene Data'!$E$11,0,10*ROW('Hygiene Data'!E69)))</f>
        <v/>
      </c>
      <c r="DS75" s="282" t="str">
        <f ca="true">+IF(OFFSET('Hygiene Data'!$E$12,0,10*ROW('Hygiene Data'!E69))="","",OFFSET('Hygiene Data'!$E$12,0,10*ROW('Hygiene Data'!E69)))</f>
        <v/>
      </c>
      <c r="DT75" s="282" t="str">
        <f ca="true">+IF(OFFSET('Hygiene Data'!$E$13,0,10*ROW('Hygiene Data'!E69))="","",OFFSET('Hygiene Data'!$E$13,0,10*ROW('Hygiene Data'!E69)))</f>
        <v/>
      </c>
      <c r="DU75" s="282" t="str">
        <f ca="true">+IF(OFFSET('Hygiene Data'!$F$11,0,10*ROW('Hygiene Data'!F69))="","",OFFSET('Hygiene Data'!$F$11,0,10*ROW('Hygiene Data'!F69)))</f>
        <v/>
      </c>
      <c r="DV75" s="282" t="str">
        <f ca="true">+IF(OFFSET('Hygiene Data'!$F$12,0,10*ROW('Hygiene Data'!F69))="","",OFFSET('Hygiene Data'!$F$12,0,10*ROW('Hygiene Data'!F69)))</f>
        <v/>
      </c>
      <c r="DW75" s="282" t="str">
        <f ca="true">+IF(OFFSET('Hygiene Data'!$F$13,0,10*ROW('Hygiene Data'!F69))="","",OFFSET('Hygiene Data'!$F$13,0,10*ROW('Hygiene Data'!F69)))</f>
        <v/>
      </c>
      <c r="DX75" s="282" t="str">
        <f ca="true">+IF(OFFSET('Hygiene Data'!$G$11,0,10*ROW('Hygiene Data'!G69))="","",OFFSET('Hygiene Data'!$G$11,0,10*ROW('Hygiene Data'!G69)))</f>
        <v/>
      </c>
      <c r="DY75" s="282" t="str">
        <f ca="true">+IF(OFFSET('Hygiene Data'!$G$12,0,10*ROW('Hygiene Data'!G69))="","",OFFSET('Hygiene Data'!$G$12,0,10*ROW('Hygiene Data'!G69)))</f>
        <v/>
      </c>
      <c r="DZ75" s="282" t="str">
        <f ca="true">+IF(OFFSET('Hygiene Data'!$G$13,0,10*ROW('Hygiene Data'!G69))="","",OFFSET('Hygiene Data'!$G$13,0,10*ROW('Hygiene Data'!G69)))</f>
        <v/>
      </c>
      <c r="EA75" s="282" t="str">
        <f ca="true">+IF(OFFSET('Hygiene Data'!$H$11,0,10*ROW('Hygiene Data'!H69))="","",OFFSET('Hygiene Data'!$H$11,0,10*ROW('Hygiene Data'!H69)))</f>
        <v/>
      </c>
      <c r="EB75" s="282" t="str">
        <f ca="true">+IF(OFFSET('Hygiene Data'!$H$12,0,10*ROW('Hygiene Data'!H69))="","",OFFSET('Hygiene Data'!$H$12,0,10*ROW('Hygiene Data'!H69)))</f>
        <v/>
      </c>
      <c r="EC75" s="282" t="str">
        <f ca="true">+IF(OFFSET('Hygiene Data'!$H$13,0,10*ROW('Hygiene Data'!H69))="","",OFFSET('Hygiene Data'!$H$13,0,10*ROW('Hygiene Data'!H69)))</f>
        <v/>
      </c>
      <c r="ED75" s="282" t="str">
        <f ca="true">+IF(OFFSET('Hygiene Data'!$I$11,0,10*ROW('Hygiene Data'!I69))="","",OFFSET('Hygiene Data'!$I$11,0,10*ROW('Hygiene Data'!I69)))</f>
        <v/>
      </c>
      <c r="EE75" s="282" t="str">
        <f ca="true">+IF(OFFSET('Hygiene Data'!$I$12,0,10*ROW('Hygiene Data'!I69))="","",OFFSET('Hygiene Data'!$I$12,0,10*ROW('Hygiene Data'!I69)))</f>
        <v/>
      </c>
      <c r="EF75" s="282"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38" t="str">
        <f t="shared" ca="true" si="1"/>
        <v/>
      </c>
      <c r="D76" s="96"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6"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6"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6"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6"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6"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6"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6"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6"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6"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6"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6"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6"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6"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6"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6"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6"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6"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7"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7"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7"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7"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7"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7"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7"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7"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7"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7"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7"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7"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7"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7"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7"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7"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7"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7"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7"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7"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7"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7"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7"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7"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7"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7"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7"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7"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7"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7"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8"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8"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8"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8"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8"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8"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8"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8"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8"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8"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8"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8"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8"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8"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8"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8"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8"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8"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82"/>
      <c r="BS76" s="282" t="str">
        <f ca="true">+IF(OFFSET('Water Data'!$D$27,0,10*ROW('Water Data'!D70))="","",OFFSET('Water Data'!$D$27,0,10*ROW('Water Data'!D70)))</f>
        <v/>
      </c>
      <c r="BT76" s="282" t="str">
        <f ca="true">+IF(OFFSET('Water Data'!$D$28,0,10*ROW('Water Data'!D70))="","",OFFSET('Water Data'!$D$28,0,10*ROW('Water Data'!D70)))</f>
        <v/>
      </c>
      <c r="BU76" s="282" t="str">
        <f ca="true">+IF(OFFSET('Water Data'!$D$29,0,10*ROW('Water Data'!D70))="","",OFFSET('Water Data'!$D$29,0,10*ROW('Water Data'!D70)))</f>
        <v/>
      </c>
      <c r="BV76" s="282" t="str">
        <f ca="true">+IF(OFFSET('Water Data'!$E$27,0,10*ROW('Water Data'!E70))="","",OFFSET('Water Data'!$E$27,0,10*ROW('Water Data'!E70)))</f>
        <v/>
      </c>
      <c r="BW76" s="282" t="str">
        <f ca="true">+IF(OFFSET('Water Data'!$E$28,0,10*ROW('Water Data'!E70))="","",OFFSET('Water Data'!$E$28,0,10*ROW('Water Data'!E70)))</f>
        <v/>
      </c>
      <c r="BX76" s="282" t="str">
        <f ca="true">+IF(OFFSET('Water Data'!$E$29,0,10*ROW('Water Data'!E70))="","",OFFSET('Water Data'!$E$29,0,10*ROW('Water Data'!E70)))</f>
        <v/>
      </c>
      <c r="BY76" s="282" t="str">
        <f ca="true">+IF(OFFSET('Water Data'!$F$27,0,10*ROW('Water Data'!F70))="","",OFFSET('Water Data'!$F$27,0,10*ROW('Water Data'!F70)))</f>
        <v/>
      </c>
      <c r="BZ76" s="282" t="str">
        <f ca="true">+IF(OFFSET('Water Data'!$F$28,0,10*ROW('Water Data'!F70))="","",OFFSET('Water Data'!$F$28,0,10*ROW('Water Data'!F70)))</f>
        <v/>
      </c>
      <c r="CA76" s="282" t="str">
        <f ca="true">+IF(OFFSET('Water Data'!$F$29,0,10*ROW('Water Data'!F70))="","",OFFSET('Water Data'!$F$29,0,10*ROW('Water Data'!F70)))</f>
        <v/>
      </c>
      <c r="CB76" s="282" t="str">
        <f ca="true">+IF(OFFSET('Water Data'!$G$27,0,10*ROW('Water Data'!G70))="","",OFFSET('Water Data'!$G$27,0,10*ROW('Water Data'!G70)))</f>
        <v/>
      </c>
      <c r="CC76" s="282" t="str">
        <f ca="true">+IF(OFFSET('Water Data'!$G$28,0,10*ROW('Water Data'!G70))="","",OFFSET('Water Data'!$G$28,0,10*ROW('Water Data'!G70)))</f>
        <v/>
      </c>
      <c r="CD76" s="282" t="str">
        <f ca="true">+IF(OFFSET('Water Data'!$G$29,0,10*ROW('Water Data'!G70))="","",OFFSET('Water Data'!$G$29,0,10*ROW('Water Data'!G70)))</f>
        <v/>
      </c>
      <c r="CE76" s="282" t="str">
        <f ca="true">+IF(OFFSET('Water Data'!$H$27,0,10*ROW('Water Data'!H70))="","",OFFSET('Water Data'!$H$27,0,10*ROW('Water Data'!H70)))</f>
        <v/>
      </c>
      <c r="CF76" s="282" t="str">
        <f ca="true">+IF(OFFSET('Water Data'!$H$28,0,10*ROW('Water Data'!H70))="","",OFFSET('Water Data'!$H$28,0,10*ROW('Water Data'!H70)))</f>
        <v/>
      </c>
      <c r="CG76" s="282" t="str">
        <f ca="true">+IF(OFFSET('Water Data'!$H$29,0,10*ROW('Water Data'!H70))="","",OFFSET('Water Data'!$H$29,0,10*ROW('Water Data'!H70)))</f>
        <v/>
      </c>
      <c r="CH76" s="282" t="str">
        <f ca="true">+IF(OFFSET('Water Data'!$I$27,0,10*ROW('Water Data'!I70))="","",OFFSET('Water Data'!$I$27,0,10*ROW('Water Data'!I70)))</f>
        <v/>
      </c>
      <c r="CI76" s="282" t="str">
        <f ca="true">+IF(OFFSET('Water Data'!$I$28,0,10*ROW('Water Data'!I70))="","",OFFSET('Water Data'!$I$28,0,10*ROW('Water Data'!I70)))</f>
        <v/>
      </c>
      <c r="CJ76" s="282" t="str">
        <f ca="true">+IF(OFFSET('Water Data'!$I$29,0,10*ROW('Water Data'!I70))="","",OFFSET('Water Data'!$I$29,0,10*ROW('Water Data'!I70)))</f>
        <v/>
      </c>
      <c r="CK76" s="282" t="str">
        <f ca="true">+IF(OFFSET('Sanitation Data'!$D$28,0,10*ROW('Sanitation Data'!D70))="","",OFFSET('Sanitation Data'!$D$28,0,10*ROW('Sanitation Data'!D70)))</f>
        <v/>
      </c>
      <c r="CL76" s="282" t="str">
        <f ca="true">+IF(OFFSET('Sanitation Data'!$D$29,0,10*ROW('Sanitation Data'!D70))="","",OFFSET('Sanitation Data'!$D$29,0,10*ROW('Sanitation Data'!D70)))</f>
        <v/>
      </c>
      <c r="CM76" s="282" t="str">
        <f ca="true">+IF(OFFSET('Sanitation Data'!$D$30,0,10*ROW('Sanitation Data'!D70))="","",OFFSET('Sanitation Data'!$D$30,0,10*ROW('Sanitation Data'!D70)))</f>
        <v/>
      </c>
      <c r="CN76" s="282" t="str">
        <f ca="true">+IF(OFFSET('Sanitation Data'!$D$31,0,10*ROW('Sanitation Data'!D70))="","",OFFSET('Sanitation Data'!$D$31,0,10*ROW('Sanitation Data'!D70)))</f>
        <v/>
      </c>
      <c r="CO76" s="282" t="str">
        <f ca="true">+IF(OFFSET('Sanitation Data'!$D$32,0,10*ROW('Sanitation Data'!D70))="","",OFFSET('Sanitation Data'!$D$32,0,10*ROW('Sanitation Data'!D70)))</f>
        <v/>
      </c>
      <c r="CP76" s="282" t="str">
        <f ca="true">+IF(OFFSET('Sanitation Data'!$E$28,0,10*ROW('Sanitation Data'!E70))="","",OFFSET('Sanitation Data'!$E$28,0,10*ROW('Sanitation Data'!E70)))</f>
        <v/>
      </c>
      <c r="CQ76" s="282" t="str">
        <f ca="true">+IF(OFFSET('Sanitation Data'!$E$29,0,10*ROW('Sanitation Data'!E70))="","",OFFSET('Sanitation Data'!$E$29,0,10*ROW('Sanitation Data'!E70)))</f>
        <v/>
      </c>
      <c r="CR76" s="282" t="str">
        <f ca="true">+IF(OFFSET('Sanitation Data'!$E$30,0,10*ROW('Sanitation Data'!E70))="","",OFFSET('Sanitation Data'!$E$30,0,10*ROW('Sanitation Data'!E70)))</f>
        <v/>
      </c>
      <c r="CS76" s="282" t="str">
        <f ca="true">+IF(OFFSET('Sanitation Data'!$E$31,0,10*ROW('Sanitation Data'!E70))="","",OFFSET('Sanitation Data'!$E$31,0,10*ROW('Sanitation Data'!E70)))</f>
        <v/>
      </c>
      <c r="CT76" s="282" t="str">
        <f ca="true">+IF(OFFSET('Sanitation Data'!$E$32,0,10*ROW('Sanitation Data'!E70))="","",OFFSET('Sanitation Data'!$E$32,0,10*ROW('Sanitation Data'!E70)))</f>
        <v/>
      </c>
      <c r="CU76" s="282" t="str">
        <f ca="true">+IF(OFFSET('Sanitation Data'!$F$28,0,10*ROW('Sanitation Data'!F70))="","",OFFSET('Sanitation Data'!$F$28,0,10*ROW('Sanitation Data'!F70)))</f>
        <v/>
      </c>
      <c r="CV76" s="282" t="str">
        <f ca="true">+IF(OFFSET('Sanitation Data'!$F$29,0,10*ROW('Sanitation Data'!F70))="","",OFFSET('Sanitation Data'!$F$29,0,10*ROW('Sanitation Data'!F70)))</f>
        <v/>
      </c>
      <c r="CW76" s="282" t="str">
        <f ca="true">+IF(OFFSET('Sanitation Data'!$F$30,0,10*ROW('Sanitation Data'!F70))="","",OFFSET('Sanitation Data'!$F$30,0,10*ROW('Sanitation Data'!F70)))</f>
        <v/>
      </c>
      <c r="CX76" s="282" t="str">
        <f ca="true">+IF(OFFSET('Sanitation Data'!$F$31,0,10*ROW('Sanitation Data'!F70))="","",OFFSET('Sanitation Data'!$F$31,0,10*ROW('Sanitation Data'!F70)))</f>
        <v/>
      </c>
      <c r="CY76" s="282" t="str">
        <f ca="true">+IF(OFFSET('Sanitation Data'!$F$32,0,10*ROW('Sanitation Data'!F70))="","",OFFSET('Sanitation Data'!$F$32,0,10*ROW('Sanitation Data'!F70)))</f>
        <v/>
      </c>
      <c r="CZ76" s="282" t="str">
        <f ca="true">+IF(OFFSET('Sanitation Data'!$G$28,0,10*ROW('Sanitation Data'!G70))="","",OFFSET('Sanitation Data'!$G$28,0,10*ROW('Sanitation Data'!G70)))</f>
        <v/>
      </c>
      <c r="DA76" s="282" t="str">
        <f ca="true">+IF(OFFSET('Sanitation Data'!$G$29,0,10*ROW('Sanitation Data'!G70))="","",OFFSET('Sanitation Data'!$G$29,0,10*ROW('Sanitation Data'!G70)))</f>
        <v/>
      </c>
      <c r="DB76" s="282" t="str">
        <f ca="true">+IF(OFFSET('Sanitation Data'!$G$30,0,10*ROW('Sanitation Data'!G70))="","",OFFSET('Sanitation Data'!$G$30,0,10*ROW('Sanitation Data'!G70)))</f>
        <v/>
      </c>
      <c r="DC76" s="282" t="str">
        <f ca="true">+IF(OFFSET('Sanitation Data'!$G$31,0,10*ROW('Sanitation Data'!G70))="","",OFFSET('Sanitation Data'!$G$31,0,10*ROW('Sanitation Data'!G70)))</f>
        <v/>
      </c>
      <c r="DD76" s="282" t="str">
        <f ca="true">+IF(OFFSET('Sanitation Data'!$G$32,0,10*ROW('Sanitation Data'!G70))="","",OFFSET('Sanitation Data'!$G$32,0,10*ROW('Sanitation Data'!G70)))</f>
        <v/>
      </c>
      <c r="DE76" s="282" t="str">
        <f ca="true">+IF(OFFSET('Sanitation Data'!$H$28,0,10*ROW('Sanitation Data'!H70))="","",OFFSET('Sanitation Data'!$H$28,0,10*ROW('Sanitation Data'!H70)))</f>
        <v/>
      </c>
      <c r="DF76" s="282" t="str">
        <f ca="true">+IF(OFFSET('Sanitation Data'!$H$29,0,10*ROW('Sanitation Data'!H70))="","",OFFSET('Sanitation Data'!$H$29,0,10*ROW('Sanitation Data'!H70)))</f>
        <v/>
      </c>
      <c r="DG76" s="282" t="str">
        <f ca="true">+IF(OFFSET('Sanitation Data'!$H$30,0,10*ROW('Sanitation Data'!H70))="","",OFFSET('Sanitation Data'!$H$30,0,10*ROW('Sanitation Data'!H70)))</f>
        <v/>
      </c>
      <c r="DH76" s="282" t="str">
        <f ca="true">+IF(OFFSET('Sanitation Data'!$H$31,0,10*ROW('Sanitation Data'!H70))="","",OFFSET('Sanitation Data'!$H$31,0,10*ROW('Sanitation Data'!H70)))</f>
        <v/>
      </c>
      <c r="DI76" s="282" t="str">
        <f ca="true">+IF(OFFSET('Sanitation Data'!$H$32,0,10*ROW('Sanitation Data'!H70))="","",OFFSET('Sanitation Data'!$H$32,0,10*ROW('Sanitation Data'!H70)))</f>
        <v/>
      </c>
      <c r="DJ76" s="282" t="str">
        <f ca="true">+IF(OFFSET('Sanitation Data'!$I$28,0,10*ROW('Sanitation Data'!I70))="","",OFFSET('Sanitation Data'!$I$28,0,10*ROW('Sanitation Data'!I70)))</f>
        <v/>
      </c>
      <c r="DK76" s="282" t="str">
        <f ca="true">+IF(OFFSET('Sanitation Data'!$I$29,0,10*ROW('Sanitation Data'!I70))="","",OFFSET('Sanitation Data'!$I$29,0,10*ROW('Sanitation Data'!I70)))</f>
        <v/>
      </c>
      <c r="DL76" s="282" t="str">
        <f ca="true">+IF(OFFSET('Sanitation Data'!$I$30,0,10*ROW('Sanitation Data'!I70))="","",OFFSET('Sanitation Data'!$I$30,0,10*ROW('Sanitation Data'!I70)))</f>
        <v/>
      </c>
      <c r="DM76" s="282" t="str">
        <f ca="true">+IF(OFFSET('Sanitation Data'!$I$31,0,10*ROW('Sanitation Data'!I70))="","",OFFSET('Sanitation Data'!$I$31,0,10*ROW('Sanitation Data'!I70)))</f>
        <v/>
      </c>
      <c r="DN76" s="282" t="str">
        <f ca="true">+IF(OFFSET('Sanitation Data'!$I$32,0,10*ROW('Sanitation Data'!I70))="","",OFFSET('Sanitation Data'!$I$32,0,10*ROW('Sanitation Data'!I70)))</f>
        <v/>
      </c>
      <c r="DO76" s="282" t="str">
        <f ca="true">+IF(OFFSET('Hygiene Data'!$D$11,0,10*ROW('Hygiene Data'!D70))="","",OFFSET('Hygiene Data'!$D$11,0,10*ROW('Hygiene Data'!D70)))</f>
        <v/>
      </c>
      <c r="DP76" s="282" t="str">
        <f ca="true">+IF(OFFSET('Hygiene Data'!$D$12,0,10*ROW('Hygiene Data'!D70))="","",OFFSET('Hygiene Data'!$D$12,0,10*ROW('Hygiene Data'!D70)))</f>
        <v/>
      </c>
      <c r="DQ76" s="282" t="str">
        <f ca="true">+IF(OFFSET('Hygiene Data'!$D$13,0,10*ROW('Hygiene Data'!D70))="","",OFFSET('Hygiene Data'!$D$13,0,10*ROW('Hygiene Data'!D70)))</f>
        <v/>
      </c>
      <c r="DR76" s="282" t="str">
        <f ca="true">+IF(OFFSET('Hygiene Data'!$E$11,0,10*ROW('Hygiene Data'!E70))="","",OFFSET('Hygiene Data'!$E$11,0,10*ROW('Hygiene Data'!E70)))</f>
        <v/>
      </c>
      <c r="DS76" s="282" t="str">
        <f ca="true">+IF(OFFSET('Hygiene Data'!$E$12,0,10*ROW('Hygiene Data'!E70))="","",OFFSET('Hygiene Data'!$E$12,0,10*ROW('Hygiene Data'!E70)))</f>
        <v/>
      </c>
      <c r="DT76" s="282" t="str">
        <f ca="true">+IF(OFFSET('Hygiene Data'!$E$13,0,10*ROW('Hygiene Data'!E70))="","",OFFSET('Hygiene Data'!$E$13,0,10*ROW('Hygiene Data'!E70)))</f>
        <v/>
      </c>
      <c r="DU76" s="282" t="str">
        <f ca="true">+IF(OFFSET('Hygiene Data'!$F$11,0,10*ROW('Hygiene Data'!F70))="","",OFFSET('Hygiene Data'!$F$11,0,10*ROW('Hygiene Data'!F70)))</f>
        <v/>
      </c>
      <c r="DV76" s="282" t="str">
        <f ca="true">+IF(OFFSET('Hygiene Data'!$F$12,0,10*ROW('Hygiene Data'!F70))="","",OFFSET('Hygiene Data'!$F$12,0,10*ROW('Hygiene Data'!F70)))</f>
        <v/>
      </c>
      <c r="DW76" s="282" t="str">
        <f ca="true">+IF(OFFSET('Hygiene Data'!$F$13,0,10*ROW('Hygiene Data'!F70))="","",OFFSET('Hygiene Data'!$F$13,0,10*ROW('Hygiene Data'!F70)))</f>
        <v/>
      </c>
      <c r="DX76" s="282" t="str">
        <f ca="true">+IF(OFFSET('Hygiene Data'!$G$11,0,10*ROW('Hygiene Data'!G70))="","",OFFSET('Hygiene Data'!$G$11,0,10*ROW('Hygiene Data'!G70)))</f>
        <v/>
      </c>
      <c r="DY76" s="282" t="str">
        <f ca="true">+IF(OFFSET('Hygiene Data'!$G$12,0,10*ROW('Hygiene Data'!G70))="","",OFFSET('Hygiene Data'!$G$12,0,10*ROW('Hygiene Data'!G70)))</f>
        <v/>
      </c>
      <c r="DZ76" s="282" t="str">
        <f ca="true">+IF(OFFSET('Hygiene Data'!$G$13,0,10*ROW('Hygiene Data'!G70))="","",OFFSET('Hygiene Data'!$G$13,0,10*ROW('Hygiene Data'!G70)))</f>
        <v/>
      </c>
      <c r="EA76" s="282" t="str">
        <f ca="true">+IF(OFFSET('Hygiene Data'!$H$11,0,10*ROW('Hygiene Data'!H70))="","",OFFSET('Hygiene Data'!$H$11,0,10*ROW('Hygiene Data'!H70)))</f>
        <v/>
      </c>
      <c r="EB76" s="282" t="str">
        <f ca="true">+IF(OFFSET('Hygiene Data'!$H$12,0,10*ROW('Hygiene Data'!H70))="","",OFFSET('Hygiene Data'!$H$12,0,10*ROW('Hygiene Data'!H70)))</f>
        <v/>
      </c>
      <c r="EC76" s="282" t="str">
        <f ca="true">+IF(OFFSET('Hygiene Data'!$H$13,0,10*ROW('Hygiene Data'!H70))="","",OFFSET('Hygiene Data'!$H$13,0,10*ROW('Hygiene Data'!H70)))</f>
        <v/>
      </c>
      <c r="ED76" s="282" t="str">
        <f ca="true">+IF(OFFSET('Hygiene Data'!$I$11,0,10*ROW('Hygiene Data'!I70))="","",OFFSET('Hygiene Data'!$I$11,0,10*ROW('Hygiene Data'!I70)))</f>
        <v/>
      </c>
      <c r="EE76" s="282" t="str">
        <f ca="true">+IF(OFFSET('Hygiene Data'!$I$12,0,10*ROW('Hygiene Data'!I70))="","",OFFSET('Hygiene Data'!$I$12,0,10*ROW('Hygiene Data'!I70)))</f>
        <v/>
      </c>
      <c r="EF76" s="282"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38" t="str">
        <f t="shared" ca="true" si="1"/>
        <v/>
      </c>
      <c r="D77" s="96"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6"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6"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6"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6"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6"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6"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6"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6"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6"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6"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6"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6"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6"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6"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6"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6"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6"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7"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7"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7"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7"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7"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7"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7"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7"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7"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7"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7"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7"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7"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7"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7"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7"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7"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7"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7"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7"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7"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7"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7"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7"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7"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7"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7"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7"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7"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7"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8"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8"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8"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8"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8"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8"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8"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8"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8"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8"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8"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8"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8"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8"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8"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8"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8"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8"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82"/>
      <c r="BS77" s="282" t="str">
        <f ca="true">+IF(OFFSET('Water Data'!$D$27,0,10*ROW('Water Data'!D71))="","",OFFSET('Water Data'!$D$27,0,10*ROW('Water Data'!D71)))</f>
        <v/>
      </c>
      <c r="BT77" s="282" t="str">
        <f ca="true">+IF(OFFSET('Water Data'!$D$28,0,10*ROW('Water Data'!D71))="","",OFFSET('Water Data'!$D$28,0,10*ROW('Water Data'!D71)))</f>
        <v/>
      </c>
      <c r="BU77" s="282" t="str">
        <f ca="true">+IF(OFFSET('Water Data'!$D$29,0,10*ROW('Water Data'!D71))="","",OFFSET('Water Data'!$D$29,0,10*ROW('Water Data'!D71)))</f>
        <v/>
      </c>
      <c r="BV77" s="282" t="str">
        <f ca="true">+IF(OFFSET('Water Data'!$E$27,0,10*ROW('Water Data'!E71))="","",OFFSET('Water Data'!$E$27,0,10*ROW('Water Data'!E71)))</f>
        <v/>
      </c>
      <c r="BW77" s="282" t="str">
        <f ca="true">+IF(OFFSET('Water Data'!$E$28,0,10*ROW('Water Data'!E71))="","",OFFSET('Water Data'!$E$28,0,10*ROW('Water Data'!E71)))</f>
        <v/>
      </c>
      <c r="BX77" s="282" t="str">
        <f ca="true">+IF(OFFSET('Water Data'!$E$29,0,10*ROW('Water Data'!E71))="","",OFFSET('Water Data'!$E$29,0,10*ROW('Water Data'!E71)))</f>
        <v/>
      </c>
      <c r="BY77" s="282" t="str">
        <f ca="true">+IF(OFFSET('Water Data'!$F$27,0,10*ROW('Water Data'!F71))="","",OFFSET('Water Data'!$F$27,0,10*ROW('Water Data'!F71)))</f>
        <v/>
      </c>
      <c r="BZ77" s="282" t="str">
        <f ca="true">+IF(OFFSET('Water Data'!$F$28,0,10*ROW('Water Data'!F71))="","",OFFSET('Water Data'!$F$28,0,10*ROW('Water Data'!F71)))</f>
        <v/>
      </c>
      <c r="CA77" s="282" t="str">
        <f ca="true">+IF(OFFSET('Water Data'!$F$29,0,10*ROW('Water Data'!F71))="","",OFFSET('Water Data'!$F$29,0,10*ROW('Water Data'!F71)))</f>
        <v/>
      </c>
      <c r="CB77" s="282" t="str">
        <f ca="true">+IF(OFFSET('Water Data'!$G$27,0,10*ROW('Water Data'!G71))="","",OFFSET('Water Data'!$G$27,0,10*ROW('Water Data'!G71)))</f>
        <v/>
      </c>
      <c r="CC77" s="282" t="str">
        <f ca="true">+IF(OFFSET('Water Data'!$G$28,0,10*ROW('Water Data'!G71))="","",OFFSET('Water Data'!$G$28,0,10*ROW('Water Data'!G71)))</f>
        <v/>
      </c>
      <c r="CD77" s="282" t="str">
        <f ca="true">+IF(OFFSET('Water Data'!$G$29,0,10*ROW('Water Data'!G71))="","",OFFSET('Water Data'!$G$29,0,10*ROW('Water Data'!G71)))</f>
        <v/>
      </c>
      <c r="CE77" s="282" t="str">
        <f ca="true">+IF(OFFSET('Water Data'!$H$27,0,10*ROW('Water Data'!H71))="","",OFFSET('Water Data'!$H$27,0,10*ROW('Water Data'!H71)))</f>
        <v/>
      </c>
      <c r="CF77" s="282" t="str">
        <f ca="true">+IF(OFFSET('Water Data'!$H$28,0,10*ROW('Water Data'!H71))="","",OFFSET('Water Data'!$H$28,0,10*ROW('Water Data'!H71)))</f>
        <v/>
      </c>
      <c r="CG77" s="282" t="str">
        <f ca="true">+IF(OFFSET('Water Data'!$H$29,0,10*ROW('Water Data'!H71))="","",OFFSET('Water Data'!$H$29,0,10*ROW('Water Data'!H71)))</f>
        <v/>
      </c>
      <c r="CH77" s="282" t="str">
        <f ca="true">+IF(OFFSET('Water Data'!$I$27,0,10*ROW('Water Data'!I71))="","",OFFSET('Water Data'!$I$27,0,10*ROW('Water Data'!I71)))</f>
        <v/>
      </c>
      <c r="CI77" s="282" t="str">
        <f ca="true">+IF(OFFSET('Water Data'!$I$28,0,10*ROW('Water Data'!I71))="","",OFFSET('Water Data'!$I$28,0,10*ROW('Water Data'!I71)))</f>
        <v/>
      </c>
      <c r="CJ77" s="282" t="str">
        <f ca="true">+IF(OFFSET('Water Data'!$I$29,0,10*ROW('Water Data'!I71))="","",OFFSET('Water Data'!$I$29,0,10*ROW('Water Data'!I71)))</f>
        <v/>
      </c>
      <c r="CK77" s="282" t="str">
        <f ca="true">+IF(OFFSET('Sanitation Data'!$D$28,0,10*ROW('Sanitation Data'!D71))="","",OFFSET('Sanitation Data'!$D$28,0,10*ROW('Sanitation Data'!D71)))</f>
        <v/>
      </c>
      <c r="CL77" s="282" t="str">
        <f ca="true">+IF(OFFSET('Sanitation Data'!$D$29,0,10*ROW('Sanitation Data'!D71))="","",OFFSET('Sanitation Data'!$D$29,0,10*ROW('Sanitation Data'!D71)))</f>
        <v/>
      </c>
      <c r="CM77" s="282" t="str">
        <f ca="true">+IF(OFFSET('Sanitation Data'!$D$30,0,10*ROW('Sanitation Data'!D71))="","",OFFSET('Sanitation Data'!$D$30,0,10*ROW('Sanitation Data'!D71)))</f>
        <v/>
      </c>
      <c r="CN77" s="282" t="str">
        <f ca="true">+IF(OFFSET('Sanitation Data'!$D$31,0,10*ROW('Sanitation Data'!D71))="","",OFFSET('Sanitation Data'!$D$31,0,10*ROW('Sanitation Data'!D71)))</f>
        <v/>
      </c>
      <c r="CO77" s="282" t="str">
        <f ca="true">+IF(OFFSET('Sanitation Data'!$D$32,0,10*ROW('Sanitation Data'!D71))="","",OFFSET('Sanitation Data'!$D$32,0,10*ROW('Sanitation Data'!D71)))</f>
        <v/>
      </c>
      <c r="CP77" s="282" t="str">
        <f ca="true">+IF(OFFSET('Sanitation Data'!$E$28,0,10*ROW('Sanitation Data'!E71))="","",OFFSET('Sanitation Data'!$E$28,0,10*ROW('Sanitation Data'!E71)))</f>
        <v/>
      </c>
      <c r="CQ77" s="282" t="str">
        <f ca="true">+IF(OFFSET('Sanitation Data'!$E$29,0,10*ROW('Sanitation Data'!E71))="","",OFFSET('Sanitation Data'!$E$29,0,10*ROW('Sanitation Data'!E71)))</f>
        <v/>
      </c>
      <c r="CR77" s="282" t="str">
        <f ca="true">+IF(OFFSET('Sanitation Data'!$E$30,0,10*ROW('Sanitation Data'!E71))="","",OFFSET('Sanitation Data'!$E$30,0,10*ROW('Sanitation Data'!E71)))</f>
        <v/>
      </c>
      <c r="CS77" s="282" t="str">
        <f ca="true">+IF(OFFSET('Sanitation Data'!$E$31,0,10*ROW('Sanitation Data'!E71))="","",OFFSET('Sanitation Data'!$E$31,0,10*ROW('Sanitation Data'!E71)))</f>
        <v/>
      </c>
      <c r="CT77" s="282" t="str">
        <f ca="true">+IF(OFFSET('Sanitation Data'!$E$32,0,10*ROW('Sanitation Data'!E71))="","",OFFSET('Sanitation Data'!$E$32,0,10*ROW('Sanitation Data'!E71)))</f>
        <v/>
      </c>
      <c r="CU77" s="282" t="str">
        <f ca="true">+IF(OFFSET('Sanitation Data'!$F$28,0,10*ROW('Sanitation Data'!F71))="","",OFFSET('Sanitation Data'!$F$28,0,10*ROW('Sanitation Data'!F71)))</f>
        <v/>
      </c>
      <c r="CV77" s="282" t="str">
        <f ca="true">+IF(OFFSET('Sanitation Data'!$F$29,0,10*ROW('Sanitation Data'!F71))="","",OFFSET('Sanitation Data'!$F$29,0,10*ROW('Sanitation Data'!F71)))</f>
        <v/>
      </c>
      <c r="CW77" s="282" t="str">
        <f ca="true">+IF(OFFSET('Sanitation Data'!$F$30,0,10*ROW('Sanitation Data'!F71))="","",OFFSET('Sanitation Data'!$F$30,0,10*ROW('Sanitation Data'!F71)))</f>
        <v/>
      </c>
      <c r="CX77" s="282" t="str">
        <f ca="true">+IF(OFFSET('Sanitation Data'!$F$31,0,10*ROW('Sanitation Data'!F71))="","",OFFSET('Sanitation Data'!$F$31,0,10*ROW('Sanitation Data'!F71)))</f>
        <v/>
      </c>
      <c r="CY77" s="282" t="str">
        <f ca="true">+IF(OFFSET('Sanitation Data'!$F$32,0,10*ROW('Sanitation Data'!F71))="","",OFFSET('Sanitation Data'!$F$32,0,10*ROW('Sanitation Data'!F71)))</f>
        <v/>
      </c>
      <c r="CZ77" s="282" t="str">
        <f ca="true">+IF(OFFSET('Sanitation Data'!$G$28,0,10*ROW('Sanitation Data'!G71))="","",OFFSET('Sanitation Data'!$G$28,0,10*ROW('Sanitation Data'!G71)))</f>
        <v/>
      </c>
      <c r="DA77" s="282" t="str">
        <f ca="true">+IF(OFFSET('Sanitation Data'!$G$29,0,10*ROW('Sanitation Data'!G71))="","",OFFSET('Sanitation Data'!$G$29,0,10*ROW('Sanitation Data'!G71)))</f>
        <v/>
      </c>
      <c r="DB77" s="282" t="str">
        <f ca="true">+IF(OFFSET('Sanitation Data'!$G$30,0,10*ROW('Sanitation Data'!G71))="","",OFFSET('Sanitation Data'!$G$30,0,10*ROW('Sanitation Data'!G71)))</f>
        <v/>
      </c>
      <c r="DC77" s="282" t="str">
        <f ca="true">+IF(OFFSET('Sanitation Data'!$G$31,0,10*ROW('Sanitation Data'!G71))="","",OFFSET('Sanitation Data'!$G$31,0,10*ROW('Sanitation Data'!G71)))</f>
        <v/>
      </c>
      <c r="DD77" s="282" t="str">
        <f ca="true">+IF(OFFSET('Sanitation Data'!$G$32,0,10*ROW('Sanitation Data'!G71))="","",OFFSET('Sanitation Data'!$G$32,0,10*ROW('Sanitation Data'!G71)))</f>
        <v/>
      </c>
      <c r="DE77" s="282" t="str">
        <f ca="true">+IF(OFFSET('Sanitation Data'!$H$28,0,10*ROW('Sanitation Data'!H71))="","",OFFSET('Sanitation Data'!$H$28,0,10*ROW('Sanitation Data'!H71)))</f>
        <v/>
      </c>
      <c r="DF77" s="282" t="str">
        <f ca="true">+IF(OFFSET('Sanitation Data'!$H$29,0,10*ROW('Sanitation Data'!H71))="","",OFFSET('Sanitation Data'!$H$29,0,10*ROW('Sanitation Data'!H71)))</f>
        <v/>
      </c>
      <c r="DG77" s="282" t="str">
        <f ca="true">+IF(OFFSET('Sanitation Data'!$H$30,0,10*ROW('Sanitation Data'!H71))="","",OFFSET('Sanitation Data'!$H$30,0,10*ROW('Sanitation Data'!H71)))</f>
        <v/>
      </c>
      <c r="DH77" s="282" t="str">
        <f ca="true">+IF(OFFSET('Sanitation Data'!$H$31,0,10*ROW('Sanitation Data'!H71))="","",OFFSET('Sanitation Data'!$H$31,0,10*ROW('Sanitation Data'!H71)))</f>
        <v/>
      </c>
      <c r="DI77" s="282" t="str">
        <f ca="true">+IF(OFFSET('Sanitation Data'!$H$32,0,10*ROW('Sanitation Data'!H71))="","",OFFSET('Sanitation Data'!$H$32,0,10*ROW('Sanitation Data'!H71)))</f>
        <v/>
      </c>
      <c r="DJ77" s="282" t="str">
        <f ca="true">+IF(OFFSET('Sanitation Data'!$I$28,0,10*ROW('Sanitation Data'!I71))="","",OFFSET('Sanitation Data'!$I$28,0,10*ROW('Sanitation Data'!I71)))</f>
        <v/>
      </c>
      <c r="DK77" s="282" t="str">
        <f ca="true">+IF(OFFSET('Sanitation Data'!$I$29,0,10*ROW('Sanitation Data'!I71))="","",OFFSET('Sanitation Data'!$I$29,0,10*ROW('Sanitation Data'!I71)))</f>
        <v/>
      </c>
      <c r="DL77" s="282" t="str">
        <f ca="true">+IF(OFFSET('Sanitation Data'!$I$30,0,10*ROW('Sanitation Data'!I71))="","",OFFSET('Sanitation Data'!$I$30,0,10*ROW('Sanitation Data'!I71)))</f>
        <v/>
      </c>
      <c r="DM77" s="282" t="str">
        <f ca="true">+IF(OFFSET('Sanitation Data'!$I$31,0,10*ROW('Sanitation Data'!I71))="","",OFFSET('Sanitation Data'!$I$31,0,10*ROW('Sanitation Data'!I71)))</f>
        <v/>
      </c>
      <c r="DN77" s="282" t="str">
        <f ca="true">+IF(OFFSET('Sanitation Data'!$I$32,0,10*ROW('Sanitation Data'!I71))="","",OFFSET('Sanitation Data'!$I$32,0,10*ROW('Sanitation Data'!I71)))</f>
        <v/>
      </c>
      <c r="DO77" s="282" t="str">
        <f ca="true">+IF(OFFSET('Hygiene Data'!$D$11,0,10*ROW('Hygiene Data'!D71))="","",OFFSET('Hygiene Data'!$D$11,0,10*ROW('Hygiene Data'!D71)))</f>
        <v/>
      </c>
      <c r="DP77" s="282" t="str">
        <f ca="true">+IF(OFFSET('Hygiene Data'!$D$12,0,10*ROW('Hygiene Data'!D71))="","",OFFSET('Hygiene Data'!$D$12,0,10*ROW('Hygiene Data'!D71)))</f>
        <v/>
      </c>
      <c r="DQ77" s="282" t="str">
        <f ca="true">+IF(OFFSET('Hygiene Data'!$D$13,0,10*ROW('Hygiene Data'!D71))="","",OFFSET('Hygiene Data'!$D$13,0,10*ROW('Hygiene Data'!D71)))</f>
        <v/>
      </c>
      <c r="DR77" s="282" t="str">
        <f ca="true">+IF(OFFSET('Hygiene Data'!$E$11,0,10*ROW('Hygiene Data'!E71))="","",OFFSET('Hygiene Data'!$E$11,0,10*ROW('Hygiene Data'!E71)))</f>
        <v/>
      </c>
      <c r="DS77" s="282" t="str">
        <f ca="true">+IF(OFFSET('Hygiene Data'!$E$12,0,10*ROW('Hygiene Data'!E71))="","",OFFSET('Hygiene Data'!$E$12,0,10*ROW('Hygiene Data'!E71)))</f>
        <v/>
      </c>
      <c r="DT77" s="282" t="str">
        <f ca="true">+IF(OFFSET('Hygiene Data'!$E$13,0,10*ROW('Hygiene Data'!E71))="","",OFFSET('Hygiene Data'!$E$13,0,10*ROW('Hygiene Data'!E71)))</f>
        <v/>
      </c>
      <c r="DU77" s="282" t="str">
        <f ca="true">+IF(OFFSET('Hygiene Data'!$F$11,0,10*ROW('Hygiene Data'!F71))="","",OFFSET('Hygiene Data'!$F$11,0,10*ROW('Hygiene Data'!F71)))</f>
        <v/>
      </c>
      <c r="DV77" s="282" t="str">
        <f ca="true">+IF(OFFSET('Hygiene Data'!$F$12,0,10*ROW('Hygiene Data'!F71))="","",OFFSET('Hygiene Data'!$F$12,0,10*ROW('Hygiene Data'!F71)))</f>
        <v/>
      </c>
      <c r="DW77" s="282" t="str">
        <f ca="true">+IF(OFFSET('Hygiene Data'!$F$13,0,10*ROW('Hygiene Data'!F71))="","",OFFSET('Hygiene Data'!$F$13,0,10*ROW('Hygiene Data'!F71)))</f>
        <v/>
      </c>
      <c r="DX77" s="282" t="str">
        <f ca="true">+IF(OFFSET('Hygiene Data'!$G$11,0,10*ROW('Hygiene Data'!G71))="","",OFFSET('Hygiene Data'!$G$11,0,10*ROW('Hygiene Data'!G71)))</f>
        <v/>
      </c>
      <c r="DY77" s="282" t="str">
        <f ca="true">+IF(OFFSET('Hygiene Data'!$G$12,0,10*ROW('Hygiene Data'!G71))="","",OFFSET('Hygiene Data'!$G$12,0,10*ROW('Hygiene Data'!G71)))</f>
        <v/>
      </c>
      <c r="DZ77" s="282" t="str">
        <f ca="true">+IF(OFFSET('Hygiene Data'!$G$13,0,10*ROW('Hygiene Data'!G71))="","",OFFSET('Hygiene Data'!$G$13,0,10*ROW('Hygiene Data'!G71)))</f>
        <v/>
      </c>
      <c r="EA77" s="282" t="str">
        <f ca="true">+IF(OFFSET('Hygiene Data'!$H$11,0,10*ROW('Hygiene Data'!H71))="","",OFFSET('Hygiene Data'!$H$11,0,10*ROW('Hygiene Data'!H71)))</f>
        <v/>
      </c>
      <c r="EB77" s="282" t="str">
        <f ca="true">+IF(OFFSET('Hygiene Data'!$H$12,0,10*ROW('Hygiene Data'!H71))="","",OFFSET('Hygiene Data'!$H$12,0,10*ROW('Hygiene Data'!H71)))</f>
        <v/>
      </c>
      <c r="EC77" s="282" t="str">
        <f ca="true">+IF(OFFSET('Hygiene Data'!$H$13,0,10*ROW('Hygiene Data'!H71))="","",OFFSET('Hygiene Data'!$H$13,0,10*ROW('Hygiene Data'!H71)))</f>
        <v/>
      </c>
      <c r="ED77" s="282" t="str">
        <f ca="true">+IF(OFFSET('Hygiene Data'!$I$11,0,10*ROW('Hygiene Data'!I71))="","",OFFSET('Hygiene Data'!$I$11,0,10*ROW('Hygiene Data'!I71)))</f>
        <v/>
      </c>
      <c r="EE77" s="282" t="str">
        <f ca="true">+IF(OFFSET('Hygiene Data'!$I$12,0,10*ROW('Hygiene Data'!I71))="","",OFFSET('Hygiene Data'!$I$12,0,10*ROW('Hygiene Data'!I71)))</f>
        <v/>
      </c>
      <c r="EF77" s="282"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38" t="str">
        <f t="shared" ca="true" si="1"/>
        <v/>
      </c>
      <c r="D78" s="96"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6"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6"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6"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6"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6"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6"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6"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6"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6"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6"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6"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6"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6"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6"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6"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6"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6"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7"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7"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7"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7"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7"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7"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7"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7"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7"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7"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7"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7"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7"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7"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7"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7"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7"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7"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7"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7"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7"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7"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7"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7"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7"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7"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7"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7"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7"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7"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8"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8"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8"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8"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8"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8"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8"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8"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8"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8"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8"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8"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8"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8"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8"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8"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8"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8"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82"/>
      <c r="BS78" s="282" t="str">
        <f ca="true">+IF(OFFSET('Water Data'!$D$27,0,10*ROW('Water Data'!D72))="","",OFFSET('Water Data'!$D$27,0,10*ROW('Water Data'!D72)))</f>
        <v/>
      </c>
      <c r="BT78" s="282" t="str">
        <f ca="true">+IF(OFFSET('Water Data'!$D$28,0,10*ROW('Water Data'!D72))="","",OFFSET('Water Data'!$D$28,0,10*ROW('Water Data'!D72)))</f>
        <v/>
      </c>
      <c r="BU78" s="282" t="str">
        <f ca="true">+IF(OFFSET('Water Data'!$D$29,0,10*ROW('Water Data'!D72))="","",OFFSET('Water Data'!$D$29,0,10*ROW('Water Data'!D72)))</f>
        <v/>
      </c>
      <c r="BV78" s="282" t="str">
        <f ca="true">+IF(OFFSET('Water Data'!$E$27,0,10*ROW('Water Data'!E72))="","",OFFSET('Water Data'!$E$27,0,10*ROW('Water Data'!E72)))</f>
        <v/>
      </c>
      <c r="BW78" s="282" t="str">
        <f ca="true">+IF(OFFSET('Water Data'!$E$28,0,10*ROW('Water Data'!E72))="","",OFFSET('Water Data'!$E$28,0,10*ROW('Water Data'!E72)))</f>
        <v/>
      </c>
      <c r="BX78" s="282" t="str">
        <f ca="true">+IF(OFFSET('Water Data'!$E$29,0,10*ROW('Water Data'!E72))="","",OFFSET('Water Data'!$E$29,0,10*ROW('Water Data'!E72)))</f>
        <v/>
      </c>
      <c r="BY78" s="282" t="str">
        <f ca="true">+IF(OFFSET('Water Data'!$F$27,0,10*ROW('Water Data'!F72))="","",OFFSET('Water Data'!$F$27,0,10*ROW('Water Data'!F72)))</f>
        <v/>
      </c>
      <c r="BZ78" s="282" t="str">
        <f ca="true">+IF(OFFSET('Water Data'!$F$28,0,10*ROW('Water Data'!F72))="","",OFFSET('Water Data'!$F$28,0,10*ROW('Water Data'!F72)))</f>
        <v/>
      </c>
      <c r="CA78" s="282" t="str">
        <f ca="true">+IF(OFFSET('Water Data'!$F$29,0,10*ROW('Water Data'!F72))="","",OFFSET('Water Data'!$F$29,0,10*ROW('Water Data'!F72)))</f>
        <v/>
      </c>
      <c r="CB78" s="282" t="str">
        <f ca="true">+IF(OFFSET('Water Data'!$G$27,0,10*ROW('Water Data'!G72))="","",OFFSET('Water Data'!$G$27,0,10*ROW('Water Data'!G72)))</f>
        <v/>
      </c>
      <c r="CC78" s="282" t="str">
        <f ca="true">+IF(OFFSET('Water Data'!$G$28,0,10*ROW('Water Data'!G72))="","",OFFSET('Water Data'!$G$28,0,10*ROW('Water Data'!G72)))</f>
        <v/>
      </c>
      <c r="CD78" s="282" t="str">
        <f ca="true">+IF(OFFSET('Water Data'!$G$29,0,10*ROW('Water Data'!G72))="","",OFFSET('Water Data'!$G$29,0,10*ROW('Water Data'!G72)))</f>
        <v/>
      </c>
      <c r="CE78" s="282" t="str">
        <f ca="true">+IF(OFFSET('Water Data'!$H$27,0,10*ROW('Water Data'!H72))="","",OFFSET('Water Data'!$H$27,0,10*ROW('Water Data'!H72)))</f>
        <v/>
      </c>
      <c r="CF78" s="282" t="str">
        <f ca="true">+IF(OFFSET('Water Data'!$H$28,0,10*ROW('Water Data'!H72))="","",OFFSET('Water Data'!$H$28,0,10*ROW('Water Data'!H72)))</f>
        <v/>
      </c>
      <c r="CG78" s="282" t="str">
        <f ca="true">+IF(OFFSET('Water Data'!$H$29,0,10*ROW('Water Data'!H72))="","",OFFSET('Water Data'!$H$29,0,10*ROW('Water Data'!H72)))</f>
        <v/>
      </c>
      <c r="CH78" s="282" t="str">
        <f ca="true">+IF(OFFSET('Water Data'!$I$27,0,10*ROW('Water Data'!I72))="","",OFFSET('Water Data'!$I$27,0,10*ROW('Water Data'!I72)))</f>
        <v/>
      </c>
      <c r="CI78" s="282" t="str">
        <f ca="true">+IF(OFFSET('Water Data'!$I$28,0,10*ROW('Water Data'!I72))="","",OFFSET('Water Data'!$I$28,0,10*ROW('Water Data'!I72)))</f>
        <v/>
      </c>
      <c r="CJ78" s="282" t="str">
        <f ca="true">+IF(OFFSET('Water Data'!$I$29,0,10*ROW('Water Data'!I72))="","",OFFSET('Water Data'!$I$29,0,10*ROW('Water Data'!I72)))</f>
        <v/>
      </c>
      <c r="CK78" s="282" t="str">
        <f ca="true">+IF(OFFSET('Sanitation Data'!$D$28,0,10*ROW('Sanitation Data'!D72))="","",OFFSET('Sanitation Data'!$D$28,0,10*ROW('Sanitation Data'!D72)))</f>
        <v/>
      </c>
      <c r="CL78" s="282" t="str">
        <f ca="true">+IF(OFFSET('Sanitation Data'!$D$29,0,10*ROW('Sanitation Data'!D72))="","",OFFSET('Sanitation Data'!$D$29,0,10*ROW('Sanitation Data'!D72)))</f>
        <v/>
      </c>
      <c r="CM78" s="282" t="str">
        <f ca="true">+IF(OFFSET('Sanitation Data'!$D$30,0,10*ROW('Sanitation Data'!D72))="","",OFFSET('Sanitation Data'!$D$30,0,10*ROW('Sanitation Data'!D72)))</f>
        <v/>
      </c>
      <c r="CN78" s="282" t="str">
        <f ca="true">+IF(OFFSET('Sanitation Data'!$D$31,0,10*ROW('Sanitation Data'!D72))="","",OFFSET('Sanitation Data'!$D$31,0,10*ROW('Sanitation Data'!D72)))</f>
        <v/>
      </c>
      <c r="CO78" s="282" t="str">
        <f ca="true">+IF(OFFSET('Sanitation Data'!$D$32,0,10*ROW('Sanitation Data'!D72))="","",OFFSET('Sanitation Data'!$D$32,0,10*ROW('Sanitation Data'!D72)))</f>
        <v/>
      </c>
      <c r="CP78" s="282" t="str">
        <f ca="true">+IF(OFFSET('Sanitation Data'!$E$28,0,10*ROW('Sanitation Data'!E72))="","",OFFSET('Sanitation Data'!$E$28,0,10*ROW('Sanitation Data'!E72)))</f>
        <v/>
      </c>
      <c r="CQ78" s="282" t="str">
        <f ca="true">+IF(OFFSET('Sanitation Data'!$E$29,0,10*ROW('Sanitation Data'!E72))="","",OFFSET('Sanitation Data'!$E$29,0,10*ROW('Sanitation Data'!E72)))</f>
        <v/>
      </c>
      <c r="CR78" s="282" t="str">
        <f ca="true">+IF(OFFSET('Sanitation Data'!$E$30,0,10*ROW('Sanitation Data'!E72))="","",OFFSET('Sanitation Data'!$E$30,0,10*ROW('Sanitation Data'!E72)))</f>
        <v/>
      </c>
      <c r="CS78" s="282" t="str">
        <f ca="true">+IF(OFFSET('Sanitation Data'!$E$31,0,10*ROW('Sanitation Data'!E72))="","",OFFSET('Sanitation Data'!$E$31,0,10*ROW('Sanitation Data'!E72)))</f>
        <v/>
      </c>
      <c r="CT78" s="282" t="str">
        <f ca="true">+IF(OFFSET('Sanitation Data'!$E$32,0,10*ROW('Sanitation Data'!E72))="","",OFFSET('Sanitation Data'!$E$32,0,10*ROW('Sanitation Data'!E72)))</f>
        <v/>
      </c>
      <c r="CU78" s="282" t="str">
        <f ca="true">+IF(OFFSET('Sanitation Data'!$F$28,0,10*ROW('Sanitation Data'!F72))="","",OFFSET('Sanitation Data'!$F$28,0,10*ROW('Sanitation Data'!F72)))</f>
        <v/>
      </c>
      <c r="CV78" s="282" t="str">
        <f ca="true">+IF(OFFSET('Sanitation Data'!$F$29,0,10*ROW('Sanitation Data'!F72))="","",OFFSET('Sanitation Data'!$F$29,0,10*ROW('Sanitation Data'!F72)))</f>
        <v/>
      </c>
      <c r="CW78" s="282" t="str">
        <f ca="true">+IF(OFFSET('Sanitation Data'!$F$30,0,10*ROW('Sanitation Data'!F72))="","",OFFSET('Sanitation Data'!$F$30,0,10*ROW('Sanitation Data'!F72)))</f>
        <v/>
      </c>
      <c r="CX78" s="282" t="str">
        <f ca="true">+IF(OFFSET('Sanitation Data'!$F$31,0,10*ROW('Sanitation Data'!F72))="","",OFFSET('Sanitation Data'!$F$31,0,10*ROW('Sanitation Data'!F72)))</f>
        <v/>
      </c>
      <c r="CY78" s="282" t="str">
        <f ca="true">+IF(OFFSET('Sanitation Data'!$F$32,0,10*ROW('Sanitation Data'!F72))="","",OFFSET('Sanitation Data'!$F$32,0,10*ROW('Sanitation Data'!F72)))</f>
        <v/>
      </c>
      <c r="CZ78" s="282" t="str">
        <f ca="true">+IF(OFFSET('Sanitation Data'!$G$28,0,10*ROW('Sanitation Data'!G72))="","",OFFSET('Sanitation Data'!$G$28,0,10*ROW('Sanitation Data'!G72)))</f>
        <v/>
      </c>
      <c r="DA78" s="282" t="str">
        <f ca="true">+IF(OFFSET('Sanitation Data'!$G$29,0,10*ROW('Sanitation Data'!G72))="","",OFFSET('Sanitation Data'!$G$29,0,10*ROW('Sanitation Data'!G72)))</f>
        <v/>
      </c>
      <c r="DB78" s="282" t="str">
        <f ca="true">+IF(OFFSET('Sanitation Data'!$G$30,0,10*ROW('Sanitation Data'!G72))="","",OFFSET('Sanitation Data'!$G$30,0,10*ROW('Sanitation Data'!G72)))</f>
        <v/>
      </c>
      <c r="DC78" s="282" t="str">
        <f ca="true">+IF(OFFSET('Sanitation Data'!$G$31,0,10*ROW('Sanitation Data'!G72))="","",OFFSET('Sanitation Data'!$G$31,0,10*ROW('Sanitation Data'!G72)))</f>
        <v/>
      </c>
      <c r="DD78" s="282" t="str">
        <f ca="true">+IF(OFFSET('Sanitation Data'!$G$32,0,10*ROW('Sanitation Data'!G72))="","",OFFSET('Sanitation Data'!$G$32,0,10*ROW('Sanitation Data'!G72)))</f>
        <v/>
      </c>
      <c r="DE78" s="282" t="str">
        <f ca="true">+IF(OFFSET('Sanitation Data'!$H$28,0,10*ROW('Sanitation Data'!H72))="","",OFFSET('Sanitation Data'!$H$28,0,10*ROW('Sanitation Data'!H72)))</f>
        <v/>
      </c>
      <c r="DF78" s="282" t="str">
        <f ca="true">+IF(OFFSET('Sanitation Data'!$H$29,0,10*ROW('Sanitation Data'!H72))="","",OFFSET('Sanitation Data'!$H$29,0,10*ROW('Sanitation Data'!H72)))</f>
        <v/>
      </c>
      <c r="DG78" s="282" t="str">
        <f ca="true">+IF(OFFSET('Sanitation Data'!$H$30,0,10*ROW('Sanitation Data'!H72))="","",OFFSET('Sanitation Data'!$H$30,0,10*ROW('Sanitation Data'!H72)))</f>
        <v/>
      </c>
      <c r="DH78" s="282" t="str">
        <f ca="true">+IF(OFFSET('Sanitation Data'!$H$31,0,10*ROW('Sanitation Data'!H72))="","",OFFSET('Sanitation Data'!$H$31,0,10*ROW('Sanitation Data'!H72)))</f>
        <v/>
      </c>
      <c r="DI78" s="282" t="str">
        <f ca="true">+IF(OFFSET('Sanitation Data'!$H$32,0,10*ROW('Sanitation Data'!H72))="","",OFFSET('Sanitation Data'!$H$32,0,10*ROW('Sanitation Data'!H72)))</f>
        <v/>
      </c>
      <c r="DJ78" s="282" t="str">
        <f ca="true">+IF(OFFSET('Sanitation Data'!$I$28,0,10*ROW('Sanitation Data'!I72))="","",OFFSET('Sanitation Data'!$I$28,0,10*ROW('Sanitation Data'!I72)))</f>
        <v/>
      </c>
      <c r="DK78" s="282" t="str">
        <f ca="true">+IF(OFFSET('Sanitation Data'!$I$29,0,10*ROW('Sanitation Data'!I72))="","",OFFSET('Sanitation Data'!$I$29,0,10*ROW('Sanitation Data'!I72)))</f>
        <v/>
      </c>
      <c r="DL78" s="282" t="str">
        <f ca="true">+IF(OFFSET('Sanitation Data'!$I$30,0,10*ROW('Sanitation Data'!I72))="","",OFFSET('Sanitation Data'!$I$30,0,10*ROW('Sanitation Data'!I72)))</f>
        <v/>
      </c>
      <c r="DM78" s="282" t="str">
        <f ca="true">+IF(OFFSET('Sanitation Data'!$I$31,0,10*ROW('Sanitation Data'!I72))="","",OFFSET('Sanitation Data'!$I$31,0,10*ROW('Sanitation Data'!I72)))</f>
        <v/>
      </c>
      <c r="DN78" s="282" t="str">
        <f ca="true">+IF(OFFSET('Sanitation Data'!$I$32,0,10*ROW('Sanitation Data'!I72))="","",OFFSET('Sanitation Data'!$I$32,0,10*ROW('Sanitation Data'!I72)))</f>
        <v/>
      </c>
      <c r="DO78" s="282" t="str">
        <f ca="true">+IF(OFFSET('Hygiene Data'!$D$11,0,10*ROW('Hygiene Data'!D72))="","",OFFSET('Hygiene Data'!$D$11,0,10*ROW('Hygiene Data'!D72)))</f>
        <v/>
      </c>
      <c r="DP78" s="282" t="str">
        <f ca="true">+IF(OFFSET('Hygiene Data'!$D$12,0,10*ROW('Hygiene Data'!D72))="","",OFFSET('Hygiene Data'!$D$12,0,10*ROW('Hygiene Data'!D72)))</f>
        <v/>
      </c>
      <c r="DQ78" s="282" t="str">
        <f ca="true">+IF(OFFSET('Hygiene Data'!$D$13,0,10*ROW('Hygiene Data'!D72))="","",OFFSET('Hygiene Data'!$D$13,0,10*ROW('Hygiene Data'!D72)))</f>
        <v/>
      </c>
      <c r="DR78" s="282" t="str">
        <f ca="true">+IF(OFFSET('Hygiene Data'!$E$11,0,10*ROW('Hygiene Data'!E72))="","",OFFSET('Hygiene Data'!$E$11,0,10*ROW('Hygiene Data'!E72)))</f>
        <v/>
      </c>
      <c r="DS78" s="282" t="str">
        <f ca="true">+IF(OFFSET('Hygiene Data'!$E$12,0,10*ROW('Hygiene Data'!E72))="","",OFFSET('Hygiene Data'!$E$12,0,10*ROW('Hygiene Data'!E72)))</f>
        <v/>
      </c>
      <c r="DT78" s="282" t="str">
        <f ca="true">+IF(OFFSET('Hygiene Data'!$E$13,0,10*ROW('Hygiene Data'!E72))="","",OFFSET('Hygiene Data'!$E$13,0,10*ROW('Hygiene Data'!E72)))</f>
        <v/>
      </c>
      <c r="DU78" s="282" t="str">
        <f ca="true">+IF(OFFSET('Hygiene Data'!$F$11,0,10*ROW('Hygiene Data'!F72))="","",OFFSET('Hygiene Data'!$F$11,0,10*ROW('Hygiene Data'!F72)))</f>
        <v/>
      </c>
      <c r="DV78" s="282" t="str">
        <f ca="true">+IF(OFFSET('Hygiene Data'!$F$12,0,10*ROW('Hygiene Data'!F72))="","",OFFSET('Hygiene Data'!$F$12,0,10*ROW('Hygiene Data'!F72)))</f>
        <v/>
      </c>
      <c r="DW78" s="282" t="str">
        <f ca="true">+IF(OFFSET('Hygiene Data'!$F$13,0,10*ROW('Hygiene Data'!F72))="","",OFFSET('Hygiene Data'!$F$13,0,10*ROW('Hygiene Data'!F72)))</f>
        <v/>
      </c>
      <c r="DX78" s="282" t="str">
        <f ca="true">+IF(OFFSET('Hygiene Data'!$G$11,0,10*ROW('Hygiene Data'!G72))="","",OFFSET('Hygiene Data'!$G$11,0,10*ROW('Hygiene Data'!G72)))</f>
        <v/>
      </c>
      <c r="DY78" s="282" t="str">
        <f ca="true">+IF(OFFSET('Hygiene Data'!$G$12,0,10*ROW('Hygiene Data'!G72))="","",OFFSET('Hygiene Data'!$G$12,0,10*ROW('Hygiene Data'!G72)))</f>
        <v/>
      </c>
      <c r="DZ78" s="282" t="str">
        <f ca="true">+IF(OFFSET('Hygiene Data'!$G$13,0,10*ROW('Hygiene Data'!G72))="","",OFFSET('Hygiene Data'!$G$13,0,10*ROW('Hygiene Data'!G72)))</f>
        <v/>
      </c>
      <c r="EA78" s="282" t="str">
        <f ca="true">+IF(OFFSET('Hygiene Data'!$H$11,0,10*ROW('Hygiene Data'!H72))="","",OFFSET('Hygiene Data'!$H$11,0,10*ROW('Hygiene Data'!H72)))</f>
        <v/>
      </c>
      <c r="EB78" s="282" t="str">
        <f ca="true">+IF(OFFSET('Hygiene Data'!$H$12,0,10*ROW('Hygiene Data'!H72))="","",OFFSET('Hygiene Data'!$H$12,0,10*ROW('Hygiene Data'!H72)))</f>
        <v/>
      </c>
      <c r="EC78" s="282" t="str">
        <f ca="true">+IF(OFFSET('Hygiene Data'!$H$13,0,10*ROW('Hygiene Data'!H72))="","",OFFSET('Hygiene Data'!$H$13,0,10*ROW('Hygiene Data'!H72)))</f>
        <v/>
      </c>
      <c r="ED78" s="282" t="str">
        <f ca="true">+IF(OFFSET('Hygiene Data'!$I$11,0,10*ROW('Hygiene Data'!I72))="","",OFFSET('Hygiene Data'!$I$11,0,10*ROW('Hygiene Data'!I72)))</f>
        <v/>
      </c>
      <c r="EE78" s="282" t="str">
        <f ca="true">+IF(OFFSET('Hygiene Data'!$I$12,0,10*ROW('Hygiene Data'!I72))="","",OFFSET('Hygiene Data'!$I$12,0,10*ROW('Hygiene Data'!I72)))</f>
        <v/>
      </c>
      <c r="EF78" s="282"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38" t="str">
        <f t="shared" ca="true" si="1"/>
        <v/>
      </c>
      <c r="D79" s="96"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6"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6"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6"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6"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6"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6"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6"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6"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6"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6"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6"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6"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6"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6"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6"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6"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6"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7"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7"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7"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7"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7"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7"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7"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7"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7"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7"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7"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7"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7"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7"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7"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7"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7"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7"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7"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7"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7"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7"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7"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7"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7"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7"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7"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7"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7"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7"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8"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8"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8"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8"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8"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8"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8"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8"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8"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8"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8"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8"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8"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8"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8"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8"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8"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8"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82"/>
      <c r="BS79" s="282" t="str">
        <f ca="true">+IF(OFFSET('Water Data'!$D$27,0,10*ROW('Water Data'!D73))="","",OFFSET('Water Data'!$D$27,0,10*ROW('Water Data'!D73)))</f>
        <v/>
      </c>
      <c r="BT79" s="282" t="str">
        <f ca="true">+IF(OFFSET('Water Data'!$D$28,0,10*ROW('Water Data'!D73))="","",OFFSET('Water Data'!$D$28,0,10*ROW('Water Data'!D73)))</f>
        <v/>
      </c>
      <c r="BU79" s="282" t="str">
        <f ca="true">+IF(OFFSET('Water Data'!$D$29,0,10*ROW('Water Data'!D73))="","",OFFSET('Water Data'!$D$29,0,10*ROW('Water Data'!D73)))</f>
        <v/>
      </c>
      <c r="BV79" s="282" t="str">
        <f ca="true">+IF(OFFSET('Water Data'!$E$27,0,10*ROW('Water Data'!E73))="","",OFFSET('Water Data'!$E$27,0,10*ROW('Water Data'!E73)))</f>
        <v/>
      </c>
      <c r="BW79" s="282" t="str">
        <f ca="true">+IF(OFFSET('Water Data'!$E$28,0,10*ROW('Water Data'!E73))="","",OFFSET('Water Data'!$E$28,0,10*ROW('Water Data'!E73)))</f>
        <v/>
      </c>
      <c r="BX79" s="282" t="str">
        <f ca="true">+IF(OFFSET('Water Data'!$E$29,0,10*ROW('Water Data'!E73))="","",OFFSET('Water Data'!$E$29,0,10*ROW('Water Data'!E73)))</f>
        <v/>
      </c>
      <c r="BY79" s="282" t="str">
        <f ca="true">+IF(OFFSET('Water Data'!$F$27,0,10*ROW('Water Data'!F73))="","",OFFSET('Water Data'!$F$27,0,10*ROW('Water Data'!F73)))</f>
        <v/>
      </c>
      <c r="BZ79" s="282" t="str">
        <f ca="true">+IF(OFFSET('Water Data'!$F$28,0,10*ROW('Water Data'!F73))="","",OFFSET('Water Data'!$F$28,0,10*ROW('Water Data'!F73)))</f>
        <v/>
      </c>
      <c r="CA79" s="282" t="str">
        <f ca="true">+IF(OFFSET('Water Data'!$F$29,0,10*ROW('Water Data'!F73))="","",OFFSET('Water Data'!$F$29,0,10*ROW('Water Data'!F73)))</f>
        <v/>
      </c>
      <c r="CB79" s="282" t="str">
        <f ca="true">+IF(OFFSET('Water Data'!$G$27,0,10*ROW('Water Data'!G73))="","",OFFSET('Water Data'!$G$27,0,10*ROW('Water Data'!G73)))</f>
        <v/>
      </c>
      <c r="CC79" s="282" t="str">
        <f ca="true">+IF(OFFSET('Water Data'!$G$28,0,10*ROW('Water Data'!G73))="","",OFFSET('Water Data'!$G$28,0,10*ROW('Water Data'!G73)))</f>
        <v/>
      </c>
      <c r="CD79" s="282" t="str">
        <f ca="true">+IF(OFFSET('Water Data'!$G$29,0,10*ROW('Water Data'!G73))="","",OFFSET('Water Data'!$G$29,0,10*ROW('Water Data'!G73)))</f>
        <v/>
      </c>
      <c r="CE79" s="282" t="str">
        <f ca="true">+IF(OFFSET('Water Data'!$H$27,0,10*ROW('Water Data'!H73))="","",OFFSET('Water Data'!$H$27,0,10*ROW('Water Data'!H73)))</f>
        <v/>
      </c>
      <c r="CF79" s="282" t="str">
        <f ca="true">+IF(OFFSET('Water Data'!$H$28,0,10*ROW('Water Data'!H73))="","",OFFSET('Water Data'!$H$28,0,10*ROW('Water Data'!H73)))</f>
        <v/>
      </c>
      <c r="CG79" s="282" t="str">
        <f ca="true">+IF(OFFSET('Water Data'!$H$29,0,10*ROW('Water Data'!H73))="","",OFFSET('Water Data'!$H$29,0,10*ROW('Water Data'!H73)))</f>
        <v/>
      </c>
      <c r="CH79" s="282" t="str">
        <f ca="true">+IF(OFFSET('Water Data'!$I$27,0,10*ROW('Water Data'!I73))="","",OFFSET('Water Data'!$I$27,0,10*ROW('Water Data'!I73)))</f>
        <v/>
      </c>
      <c r="CI79" s="282" t="str">
        <f ca="true">+IF(OFFSET('Water Data'!$I$28,0,10*ROW('Water Data'!I73))="","",OFFSET('Water Data'!$I$28,0,10*ROW('Water Data'!I73)))</f>
        <v/>
      </c>
      <c r="CJ79" s="282" t="str">
        <f ca="true">+IF(OFFSET('Water Data'!$I$29,0,10*ROW('Water Data'!I73))="","",OFFSET('Water Data'!$I$29,0,10*ROW('Water Data'!I73)))</f>
        <v/>
      </c>
      <c r="CK79" s="282" t="str">
        <f ca="true">+IF(OFFSET('Sanitation Data'!$D$28,0,10*ROW('Sanitation Data'!D73))="","",OFFSET('Sanitation Data'!$D$28,0,10*ROW('Sanitation Data'!D73)))</f>
        <v/>
      </c>
      <c r="CL79" s="282" t="str">
        <f ca="true">+IF(OFFSET('Sanitation Data'!$D$29,0,10*ROW('Sanitation Data'!D73))="","",OFFSET('Sanitation Data'!$D$29,0,10*ROW('Sanitation Data'!D73)))</f>
        <v/>
      </c>
      <c r="CM79" s="282" t="str">
        <f ca="true">+IF(OFFSET('Sanitation Data'!$D$30,0,10*ROW('Sanitation Data'!D73))="","",OFFSET('Sanitation Data'!$D$30,0,10*ROW('Sanitation Data'!D73)))</f>
        <v/>
      </c>
      <c r="CN79" s="282" t="str">
        <f ca="true">+IF(OFFSET('Sanitation Data'!$D$31,0,10*ROW('Sanitation Data'!D73))="","",OFFSET('Sanitation Data'!$D$31,0,10*ROW('Sanitation Data'!D73)))</f>
        <v/>
      </c>
      <c r="CO79" s="282" t="str">
        <f ca="true">+IF(OFFSET('Sanitation Data'!$D$32,0,10*ROW('Sanitation Data'!D73))="","",OFFSET('Sanitation Data'!$D$32,0,10*ROW('Sanitation Data'!D73)))</f>
        <v/>
      </c>
      <c r="CP79" s="282" t="str">
        <f ca="true">+IF(OFFSET('Sanitation Data'!$E$28,0,10*ROW('Sanitation Data'!E73))="","",OFFSET('Sanitation Data'!$E$28,0,10*ROW('Sanitation Data'!E73)))</f>
        <v/>
      </c>
      <c r="CQ79" s="282" t="str">
        <f ca="true">+IF(OFFSET('Sanitation Data'!$E$29,0,10*ROW('Sanitation Data'!E73))="","",OFFSET('Sanitation Data'!$E$29,0,10*ROW('Sanitation Data'!E73)))</f>
        <v/>
      </c>
      <c r="CR79" s="282" t="str">
        <f ca="true">+IF(OFFSET('Sanitation Data'!$E$30,0,10*ROW('Sanitation Data'!E73))="","",OFFSET('Sanitation Data'!$E$30,0,10*ROW('Sanitation Data'!E73)))</f>
        <v/>
      </c>
      <c r="CS79" s="282" t="str">
        <f ca="true">+IF(OFFSET('Sanitation Data'!$E$31,0,10*ROW('Sanitation Data'!E73))="","",OFFSET('Sanitation Data'!$E$31,0,10*ROW('Sanitation Data'!E73)))</f>
        <v/>
      </c>
      <c r="CT79" s="282" t="str">
        <f ca="true">+IF(OFFSET('Sanitation Data'!$E$32,0,10*ROW('Sanitation Data'!E73))="","",OFFSET('Sanitation Data'!$E$32,0,10*ROW('Sanitation Data'!E73)))</f>
        <v/>
      </c>
      <c r="CU79" s="282" t="str">
        <f ca="true">+IF(OFFSET('Sanitation Data'!$F$28,0,10*ROW('Sanitation Data'!F73))="","",OFFSET('Sanitation Data'!$F$28,0,10*ROW('Sanitation Data'!F73)))</f>
        <v/>
      </c>
      <c r="CV79" s="282" t="str">
        <f ca="true">+IF(OFFSET('Sanitation Data'!$F$29,0,10*ROW('Sanitation Data'!F73))="","",OFFSET('Sanitation Data'!$F$29,0,10*ROW('Sanitation Data'!F73)))</f>
        <v/>
      </c>
      <c r="CW79" s="282" t="str">
        <f ca="true">+IF(OFFSET('Sanitation Data'!$F$30,0,10*ROW('Sanitation Data'!F73))="","",OFFSET('Sanitation Data'!$F$30,0,10*ROW('Sanitation Data'!F73)))</f>
        <v/>
      </c>
      <c r="CX79" s="282" t="str">
        <f ca="true">+IF(OFFSET('Sanitation Data'!$F$31,0,10*ROW('Sanitation Data'!F73))="","",OFFSET('Sanitation Data'!$F$31,0,10*ROW('Sanitation Data'!F73)))</f>
        <v/>
      </c>
      <c r="CY79" s="282" t="str">
        <f ca="true">+IF(OFFSET('Sanitation Data'!$F$32,0,10*ROW('Sanitation Data'!F73))="","",OFFSET('Sanitation Data'!$F$32,0,10*ROW('Sanitation Data'!F73)))</f>
        <v/>
      </c>
      <c r="CZ79" s="282" t="str">
        <f ca="true">+IF(OFFSET('Sanitation Data'!$G$28,0,10*ROW('Sanitation Data'!G73))="","",OFFSET('Sanitation Data'!$G$28,0,10*ROW('Sanitation Data'!G73)))</f>
        <v/>
      </c>
      <c r="DA79" s="282" t="str">
        <f ca="true">+IF(OFFSET('Sanitation Data'!$G$29,0,10*ROW('Sanitation Data'!G73))="","",OFFSET('Sanitation Data'!$G$29,0,10*ROW('Sanitation Data'!G73)))</f>
        <v/>
      </c>
      <c r="DB79" s="282" t="str">
        <f ca="true">+IF(OFFSET('Sanitation Data'!$G$30,0,10*ROW('Sanitation Data'!G73))="","",OFFSET('Sanitation Data'!$G$30,0,10*ROW('Sanitation Data'!G73)))</f>
        <v/>
      </c>
      <c r="DC79" s="282" t="str">
        <f ca="true">+IF(OFFSET('Sanitation Data'!$G$31,0,10*ROW('Sanitation Data'!G73))="","",OFFSET('Sanitation Data'!$G$31,0,10*ROW('Sanitation Data'!G73)))</f>
        <v/>
      </c>
      <c r="DD79" s="282" t="str">
        <f ca="true">+IF(OFFSET('Sanitation Data'!$G$32,0,10*ROW('Sanitation Data'!G73))="","",OFFSET('Sanitation Data'!$G$32,0,10*ROW('Sanitation Data'!G73)))</f>
        <v/>
      </c>
      <c r="DE79" s="282" t="str">
        <f ca="true">+IF(OFFSET('Sanitation Data'!$H$28,0,10*ROW('Sanitation Data'!H73))="","",OFFSET('Sanitation Data'!$H$28,0,10*ROW('Sanitation Data'!H73)))</f>
        <v/>
      </c>
      <c r="DF79" s="282" t="str">
        <f ca="true">+IF(OFFSET('Sanitation Data'!$H$29,0,10*ROW('Sanitation Data'!H73))="","",OFFSET('Sanitation Data'!$H$29,0,10*ROW('Sanitation Data'!H73)))</f>
        <v/>
      </c>
      <c r="DG79" s="282" t="str">
        <f ca="true">+IF(OFFSET('Sanitation Data'!$H$30,0,10*ROW('Sanitation Data'!H73))="","",OFFSET('Sanitation Data'!$H$30,0,10*ROW('Sanitation Data'!H73)))</f>
        <v/>
      </c>
      <c r="DH79" s="282" t="str">
        <f ca="true">+IF(OFFSET('Sanitation Data'!$H$31,0,10*ROW('Sanitation Data'!H73))="","",OFFSET('Sanitation Data'!$H$31,0,10*ROW('Sanitation Data'!H73)))</f>
        <v/>
      </c>
      <c r="DI79" s="282" t="str">
        <f ca="true">+IF(OFFSET('Sanitation Data'!$H$32,0,10*ROW('Sanitation Data'!H73))="","",OFFSET('Sanitation Data'!$H$32,0,10*ROW('Sanitation Data'!H73)))</f>
        <v/>
      </c>
      <c r="DJ79" s="282" t="str">
        <f ca="true">+IF(OFFSET('Sanitation Data'!$I$28,0,10*ROW('Sanitation Data'!I73))="","",OFFSET('Sanitation Data'!$I$28,0,10*ROW('Sanitation Data'!I73)))</f>
        <v/>
      </c>
      <c r="DK79" s="282" t="str">
        <f ca="true">+IF(OFFSET('Sanitation Data'!$I$29,0,10*ROW('Sanitation Data'!I73))="","",OFFSET('Sanitation Data'!$I$29,0,10*ROW('Sanitation Data'!I73)))</f>
        <v/>
      </c>
      <c r="DL79" s="282" t="str">
        <f ca="true">+IF(OFFSET('Sanitation Data'!$I$30,0,10*ROW('Sanitation Data'!I73))="","",OFFSET('Sanitation Data'!$I$30,0,10*ROW('Sanitation Data'!I73)))</f>
        <v/>
      </c>
      <c r="DM79" s="282" t="str">
        <f ca="true">+IF(OFFSET('Sanitation Data'!$I$31,0,10*ROW('Sanitation Data'!I73))="","",OFFSET('Sanitation Data'!$I$31,0,10*ROW('Sanitation Data'!I73)))</f>
        <v/>
      </c>
      <c r="DN79" s="282" t="str">
        <f ca="true">+IF(OFFSET('Sanitation Data'!$I$32,0,10*ROW('Sanitation Data'!I73))="","",OFFSET('Sanitation Data'!$I$32,0,10*ROW('Sanitation Data'!I73)))</f>
        <v/>
      </c>
      <c r="DO79" s="282" t="str">
        <f ca="true">+IF(OFFSET('Hygiene Data'!$D$11,0,10*ROW('Hygiene Data'!D73))="","",OFFSET('Hygiene Data'!$D$11,0,10*ROW('Hygiene Data'!D73)))</f>
        <v/>
      </c>
      <c r="DP79" s="282" t="str">
        <f ca="true">+IF(OFFSET('Hygiene Data'!$D$12,0,10*ROW('Hygiene Data'!D73))="","",OFFSET('Hygiene Data'!$D$12,0,10*ROW('Hygiene Data'!D73)))</f>
        <v/>
      </c>
      <c r="DQ79" s="282" t="str">
        <f ca="true">+IF(OFFSET('Hygiene Data'!$D$13,0,10*ROW('Hygiene Data'!D73))="","",OFFSET('Hygiene Data'!$D$13,0,10*ROW('Hygiene Data'!D73)))</f>
        <v/>
      </c>
      <c r="DR79" s="282" t="str">
        <f ca="true">+IF(OFFSET('Hygiene Data'!$E$11,0,10*ROW('Hygiene Data'!E73))="","",OFFSET('Hygiene Data'!$E$11,0,10*ROW('Hygiene Data'!E73)))</f>
        <v/>
      </c>
      <c r="DS79" s="282" t="str">
        <f ca="true">+IF(OFFSET('Hygiene Data'!$E$12,0,10*ROW('Hygiene Data'!E73))="","",OFFSET('Hygiene Data'!$E$12,0,10*ROW('Hygiene Data'!E73)))</f>
        <v/>
      </c>
      <c r="DT79" s="282" t="str">
        <f ca="true">+IF(OFFSET('Hygiene Data'!$E$13,0,10*ROW('Hygiene Data'!E73))="","",OFFSET('Hygiene Data'!$E$13,0,10*ROW('Hygiene Data'!E73)))</f>
        <v/>
      </c>
      <c r="DU79" s="282" t="str">
        <f ca="true">+IF(OFFSET('Hygiene Data'!$F$11,0,10*ROW('Hygiene Data'!F73))="","",OFFSET('Hygiene Data'!$F$11,0,10*ROW('Hygiene Data'!F73)))</f>
        <v/>
      </c>
      <c r="DV79" s="282" t="str">
        <f ca="true">+IF(OFFSET('Hygiene Data'!$F$12,0,10*ROW('Hygiene Data'!F73))="","",OFFSET('Hygiene Data'!$F$12,0,10*ROW('Hygiene Data'!F73)))</f>
        <v/>
      </c>
      <c r="DW79" s="282" t="str">
        <f ca="true">+IF(OFFSET('Hygiene Data'!$F$13,0,10*ROW('Hygiene Data'!F73))="","",OFFSET('Hygiene Data'!$F$13,0,10*ROW('Hygiene Data'!F73)))</f>
        <v/>
      </c>
      <c r="DX79" s="282" t="str">
        <f ca="true">+IF(OFFSET('Hygiene Data'!$G$11,0,10*ROW('Hygiene Data'!G73))="","",OFFSET('Hygiene Data'!$G$11,0,10*ROW('Hygiene Data'!G73)))</f>
        <v/>
      </c>
      <c r="DY79" s="282" t="str">
        <f ca="true">+IF(OFFSET('Hygiene Data'!$G$12,0,10*ROW('Hygiene Data'!G73))="","",OFFSET('Hygiene Data'!$G$12,0,10*ROW('Hygiene Data'!G73)))</f>
        <v/>
      </c>
      <c r="DZ79" s="282" t="str">
        <f ca="true">+IF(OFFSET('Hygiene Data'!$G$13,0,10*ROW('Hygiene Data'!G73))="","",OFFSET('Hygiene Data'!$G$13,0,10*ROW('Hygiene Data'!G73)))</f>
        <v/>
      </c>
      <c r="EA79" s="282" t="str">
        <f ca="true">+IF(OFFSET('Hygiene Data'!$H$11,0,10*ROW('Hygiene Data'!H73))="","",OFFSET('Hygiene Data'!$H$11,0,10*ROW('Hygiene Data'!H73)))</f>
        <v/>
      </c>
      <c r="EB79" s="282" t="str">
        <f ca="true">+IF(OFFSET('Hygiene Data'!$H$12,0,10*ROW('Hygiene Data'!H73))="","",OFFSET('Hygiene Data'!$H$12,0,10*ROW('Hygiene Data'!H73)))</f>
        <v/>
      </c>
      <c r="EC79" s="282" t="str">
        <f ca="true">+IF(OFFSET('Hygiene Data'!$H$13,0,10*ROW('Hygiene Data'!H73))="","",OFFSET('Hygiene Data'!$H$13,0,10*ROW('Hygiene Data'!H73)))</f>
        <v/>
      </c>
      <c r="ED79" s="282" t="str">
        <f ca="true">+IF(OFFSET('Hygiene Data'!$I$11,0,10*ROW('Hygiene Data'!I73))="","",OFFSET('Hygiene Data'!$I$11,0,10*ROW('Hygiene Data'!I73)))</f>
        <v/>
      </c>
      <c r="EE79" s="282" t="str">
        <f ca="true">+IF(OFFSET('Hygiene Data'!$I$12,0,10*ROW('Hygiene Data'!I73))="","",OFFSET('Hygiene Data'!$I$12,0,10*ROW('Hygiene Data'!I73)))</f>
        <v/>
      </c>
      <c r="EF79" s="282"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38" t="str">
        <f t="shared" ca="true" si="1"/>
        <v/>
      </c>
      <c r="D80" s="96"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6"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6"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6"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6"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6"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6"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6"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6"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6"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6"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6"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6"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6"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6"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6"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6"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6"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7"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7"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7"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7"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7"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7"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7"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7"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7"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7"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7"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7"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7"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7"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7"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7"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7"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7"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7"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7"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7"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7"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7"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7"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7"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7"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7"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7"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7"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7"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8"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8"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8"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8"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8"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8"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8"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8"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8"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8"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8"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8"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8"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8"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8"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8"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8"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8"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82"/>
      <c r="BS80" s="282" t="str">
        <f ca="true">+IF(OFFSET('Water Data'!$D$27,0,10*ROW('Water Data'!D74))="","",OFFSET('Water Data'!$D$27,0,10*ROW('Water Data'!D74)))</f>
        <v/>
      </c>
      <c r="BT80" s="282" t="str">
        <f ca="true">+IF(OFFSET('Water Data'!$D$28,0,10*ROW('Water Data'!D74))="","",OFFSET('Water Data'!$D$28,0,10*ROW('Water Data'!D74)))</f>
        <v/>
      </c>
      <c r="BU80" s="282" t="str">
        <f ca="true">+IF(OFFSET('Water Data'!$D$29,0,10*ROW('Water Data'!D74))="","",OFFSET('Water Data'!$D$29,0,10*ROW('Water Data'!D74)))</f>
        <v/>
      </c>
      <c r="BV80" s="282" t="str">
        <f ca="true">+IF(OFFSET('Water Data'!$E$27,0,10*ROW('Water Data'!E74))="","",OFFSET('Water Data'!$E$27,0,10*ROW('Water Data'!E74)))</f>
        <v/>
      </c>
      <c r="BW80" s="282" t="str">
        <f ca="true">+IF(OFFSET('Water Data'!$E$28,0,10*ROW('Water Data'!E74))="","",OFFSET('Water Data'!$E$28,0,10*ROW('Water Data'!E74)))</f>
        <v/>
      </c>
      <c r="BX80" s="282" t="str">
        <f ca="true">+IF(OFFSET('Water Data'!$E$29,0,10*ROW('Water Data'!E74))="","",OFFSET('Water Data'!$E$29,0,10*ROW('Water Data'!E74)))</f>
        <v/>
      </c>
      <c r="BY80" s="282" t="str">
        <f ca="true">+IF(OFFSET('Water Data'!$F$27,0,10*ROW('Water Data'!F74))="","",OFFSET('Water Data'!$F$27,0,10*ROW('Water Data'!F74)))</f>
        <v/>
      </c>
      <c r="BZ80" s="282" t="str">
        <f ca="true">+IF(OFFSET('Water Data'!$F$28,0,10*ROW('Water Data'!F74))="","",OFFSET('Water Data'!$F$28,0,10*ROW('Water Data'!F74)))</f>
        <v/>
      </c>
      <c r="CA80" s="282" t="str">
        <f ca="true">+IF(OFFSET('Water Data'!$F$29,0,10*ROW('Water Data'!F74))="","",OFFSET('Water Data'!$F$29,0,10*ROW('Water Data'!F74)))</f>
        <v/>
      </c>
      <c r="CB80" s="282" t="str">
        <f ca="true">+IF(OFFSET('Water Data'!$G$27,0,10*ROW('Water Data'!G74))="","",OFFSET('Water Data'!$G$27,0,10*ROW('Water Data'!G74)))</f>
        <v/>
      </c>
      <c r="CC80" s="282" t="str">
        <f ca="true">+IF(OFFSET('Water Data'!$G$28,0,10*ROW('Water Data'!G74))="","",OFFSET('Water Data'!$G$28,0,10*ROW('Water Data'!G74)))</f>
        <v/>
      </c>
      <c r="CD80" s="282" t="str">
        <f ca="true">+IF(OFFSET('Water Data'!$G$29,0,10*ROW('Water Data'!G74))="","",OFFSET('Water Data'!$G$29,0,10*ROW('Water Data'!G74)))</f>
        <v/>
      </c>
      <c r="CE80" s="282" t="str">
        <f ca="true">+IF(OFFSET('Water Data'!$H$27,0,10*ROW('Water Data'!H74))="","",OFFSET('Water Data'!$H$27,0,10*ROW('Water Data'!H74)))</f>
        <v/>
      </c>
      <c r="CF80" s="282" t="str">
        <f ca="true">+IF(OFFSET('Water Data'!$H$28,0,10*ROW('Water Data'!H74))="","",OFFSET('Water Data'!$H$28,0,10*ROW('Water Data'!H74)))</f>
        <v/>
      </c>
      <c r="CG80" s="282" t="str">
        <f ca="true">+IF(OFFSET('Water Data'!$H$29,0,10*ROW('Water Data'!H74))="","",OFFSET('Water Data'!$H$29,0,10*ROW('Water Data'!H74)))</f>
        <v/>
      </c>
      <c r="CH80" s="282" t="str">
        <f ca="true">+IF(OFFSET('Water Data'!$I$27,0,10*ROW('Water Data'!I74))="","",OFFSET('Water Data'!$I$27,0,10*ROW('Water Data'!I74)))</f>
        <v/>
      </c>
      <c r="CI80" s="282" t="str">
        <f ca="true">+IF(OFFSET('Water Data'!$I$28,0,10*ROW('Water Data'!I74))="","",OFFSET('Water Data'!$I$28,0,10*ROW('Water Data'!I74)))</f>
        <v/>
      </c>
      <c r="CJ80" s="282" t="str">
        <f ca="true">+IF(OFFSET('Water Data'!$I$29,0,10*ROW('Water Data'!I74))="","",OFFSET('Water Data'!$I$29,0,10*ROW('Water Data'!I74)))</f>
        <v/>
      </c>
      <c r="CK80" s="282" t="str">
        <f ca="true">+IF(OFFSET('Sanitation Data'!$D$28,0,10*ROW('Sanitation Data'!D74))="","",OFFSET('Sanitation Data'!$D$28,0,10*ROW('Sanitation Data'!D74)))</f>
        <v/>
      </c>
      <c r="CL80" s="282" t="str">
        <f ca="true">+IF(OFFSET('Sanitation Data'!$D$29,0,10*ROW('Sanitation Data'!D74))="","",OFFSET('Sanitation Data'!$D$29,0,10*ROW('Sanitation Data'!D74)))</f>
        <v/>
      </c>
      <c r="CM80" s="282" t="str">
        <f ca="true">+IF(OFFSET('Sanitation Data'!$D$30,0,10*ROW('Sanitation Data'!D74))="","",OFFSET('Sanitation Data'!$D$30,0,10*ROW('Sanitation Data'!D74)))</f>
        <v/>
      </c>
      <c r="CN80" s="282" t="str">
        <f ca="true">+IF(OFFSET('Sanitation Data'!$D$31,0,10*ROW('Sanitation Data'!D74))="","",OFFSET('Sanitation Data'!$D$31,0,10*ROW('Sanitation Data'!D74)))</f>
        <v/>
      </c>
      <c r="CO80" s="282" t="str">
        <f ca="true">+IF(OFFSET('Sanitation Data'!$D$32,0,10*ROW('Sanitation Data'!D74))="","",OFFSET('Sanitation Data'!$D$32,0,10*ROW('Sanitation Data'!D74)))</f>
        <v/>
      </c>
      <c r="CP80" s="282" t="str">
        <f ca="true">+IF(OFFSET('Sanitation Data'!$E$28,0,10*ROW('Sanitation Data'!E74))="","",OFFSET('Sanitation Data'!$E$28,0,10*ROW('Sanitation Data'!E74)))</f>
        <v/>
      </c>
      <c r="CQ80" s="282" t="str">
        <f ca="true">+IF(OFFSET('Sanitation Data'!$E$29,0,10*ROW('Sanitation Data'!E74))="","",OFFSET('Sanitation Data'!$E$29,0,10*ROW('Sanitation Data'!E74)))</f>
        <v/>
      </c>
      <c r="CR80" s="282" t="str">
        <f ca="true">+IF(OFFSET('Sanitation Data'!$E$30,0,10*ROW('Sanitation Data'!E74))="","",OFFSET('Sanitation Data'!$E$30,0,10*ROW('Sanitation Data'!E74)))</f>
        <v/>
      </c>
      <c r="CS80" s="282" t="str">
        <f ca="true">+IF(OFFSET('Sanitation Data'!$E$31,0,10*ROW('Sanitation Data'!E74))="","",OFFSET('Sanitation Data'!$E$31,0,10*ROW('Sanitation Data'!E74)))</f>
        <v/>
      </c>
      <c r="CT80" s="282" t="str">
        <f ca="true">+IF(OFFSET('Sanitation Data'!$E$32,0,10*ROW('Sanitation Data'!E74))="","",OFFSET('Sanitation Data'!$E$32,0,10*ROW('Sanitation Data'!E74)))</f>
        <v/>
      </c>
      <c r="CU80" s="282" t="str">
        <f ca="true">+IF(OFFSET('Sanitation Data'!$F$28,0,10*ROW('Sanitation Data'!F74))="","",OFFSET('Sanitation Data'!$F$28,0,10*ROW('Sanitation Data'!F74)))</f>
        <v/>
      </c>
      <c r="CV80" s="282" t="str">
        <f ca="true">+IF(OFFSET('Sanitation Data'!$F$29,0,10*ROW('Sanitation Data'!F74))="","",OFFSET('Sanitation Data'!$F$29,0,10*ROW('Sanitation Data'!F74)))</f>
        <v/>
      </c>
      <c r="CW80" s="282" t="str">
        <f ca="true">+IF(OFFSET('Sanitation Data'!$F$30,0,10*ROW('Sanitation Data'!F74))="","",OFFSET('Sanitation Data'!$F$30,0,10*ROW('Sanitation Data'!F74)))</f>
        <v/>
      </c>
      <c r="CX80" s="282" t="str">
        <f ca="true">+IF(OFFSET('Sanitation Data'!$F$31,0,10*ROW('Sanitation Data'!F74))="","",OFFSET('Sanitation Data'!$F$31,0,10*ROW('Sanitation Data'!F74)))</f>
        <v/>
      </c>
      <c r="CY80" s="282" t="str">
        <f ca="true">+IF(OFFSET('Sanitation Data'!$F$32,0,10*ROW('Sanitation Data'!F74))="","",OFFSET('Sanitation Data'!$F$32,0,10*ROW('Sanitation Data'!F74)))</f>
        <v/>
      </c>
      <c r="CZ80" s="282" t="str">
        <f ca="true">+IF(OFFSET('Sanitation Data'!$G$28,0,10*ROW('Sanitation Data'!G74))="","",OFFSET('Sanitation Data'!$G$28,0,10*ROW('Sanitation Data'!G74)))</f>
        <v/>
      </c>
      <c r="DA80" s="282" t="str">
        <f ca="true">+IF(OFFSET('Sanitation Data'!$G$29,0,10*ROW('Sanitation Data'!G74))="","",OFFSET('Sanitation Data'!$G$29,0,10*ROW('Sanitation Data'!G74)))</f>
        <v/>
      </c>
      <c r="DB80" s="282" t="str">
        <f ca="true">+IF(OFFSET('Sanitation Data'!$G$30,0,10*ROW('Sanitation Data'!G74))="","",OFFSET('Sanitation Data'!$G$30,0,10*ROW('Sanitation Data'!G74)))</f>
        <v/>
      </c>
      <c r="DC80" s="282" t="str">
        <f ca="true">+IF(OFFSET('Sanitation Data'!$G$31,0,10*ROW('Sanitation Data'!G74))="","",OFFSET('Sanitation Data'!$G$31,0,10*ROW('Sanitation Data'!G74)))</f>
        <v/>
      </c>
      <c r="DD80" s="282" t="str">
        <f ca="true">+IF(OFFSET('Sanitation Data'!$G$32,0,10*ROW('Sanitation Data'!G74))="","",OFFSET('Sanitation Data'!$G$32,0,10*ROW('Sanitation Data'!G74)))</f>
        <v/>
      </c>
      <c r="DE80" s="282" t="str">
        <f ca="true">+IF(OFFSET('Sanitation Data'!$H$28,0,10*ROW('Sanitation Data'!H74))="","",OFFSET('Sanitation Data'!$H$28,0,10*ROW('Sanitation Data'!H74)))</f>
        <v/>
      </c>
      <c r="DF80" s="282" t="str">
        <f ca="true">+IF(OFFSET('Sanitation Data'!$H$29,0,10*ROW('Sanitation Data'!H74))="","",OFFSET('Sanitation Data'!$H$29,0,10*ROW('Sanitation Data'!H74)))</f>
        <v/>
      </c>
      <c r="DG80" s="282" t="str">
        <f ca="true">+IF(OFFSET('Sanitation Data'!$H$30,0,10*ROW('Sanitation Data'!H74))="","",OFFSET('Sanitation Data'!$H$30,0,10*ROW('Sanitation Data'!H74)))</f>
        <v/>
      </c>
      <c r="DH80" s="282" t="str">
        <f ca="true">+IF(OFFSET('Sanitation Data'!$H$31,0,10*ROW('Sanitation Data'!H74))="","",OFFSET('Sanitation Data'!$H$31,0,10*ROW('Sanitation Data'!H74)))</f>
        <v/>
      </c>
      <c r="DI80" s="282" t="str">
        <f ca="true">+IF(OFFSET('Sanitation Data'!$H$32,0,10*ROW('Sanitation Data'!H74))="","",OFFSET('Sanitation Data'!$H$32,0,10*ROW('Sanitation Data'!H74)))</f>
        <v/>
      </c>
      <c r="DJ80" s="282" t="str">
        <f ca="true">+IF(OFFSET('Sanitation Data'!$I$28,0,10*ROW('Sanitation Data'!I74))="","",OFFSET('Sanitation Data'!$I$28,0,10*ROW('Sanitation Data'!I74)))</f>
        <v/>
      </c>
      <c r="DK80" s="282" t="str">
        <f ca="true">+IF(OFFSET('Sanitation Data'!$I$29,0,10*ROW('Sanitation Data'!I74))="","",OFFSET('Sanitation Data'!$I$29,0,10*ROW('Sanitation Data'!I74)))</f>
        <v/>
      </c>
      <c r="DL80" s="282" t="str">
        <f ca="true">+IF(OFFSET('Sanitation Data'!$I$30,0,10*ROW('Sanitation Data'!I74))="","",OFFSET('Sanitation Data'!$I$30,0,10*ROW('Sanitation Data'!I74)))</f>
        <v/>
      </c>
      <c r="DM80" s="282" t="str">
        <f ca="true">+IF(OFFSET('Sanitation Data'!$I$31,0,10*ROW('Sanitation Data'!I74))="","",OFFSET('Sanitation Data'!$I$31,0,10*ROW('Sanitation Data'!I74)))</f>
        <v/>
      </c>
      <c r="DN80" s="282" t="str">
        <f ca="true">+IF(OFFSET('Sanitation Data'!$I$32,0,10*ROW('Sanitation Data'!I74))="","",OFFSET('Sanitation Data'!$I$32,0,10*ROW('Sanitation Data'!I74)))</f>
        <v/>
      </c>
      <c r="DO80" s="282" t="str">
        <f ca="true">+IF(OFFSET('Hygiene Data'!$D$11,0,10*ROW('Hygiene Data'!D74))="","",OFFSET('Hygiene Data'!$D$11,0,10*ROW('Hygiene Data'!D74)))</f>
        <v/>
      </c>
      <c r="DP80" s="282" t="str">
        <f ca="true">+IF(OFFSET('Hygiene Data'!$D$12,0,10*ROW('Hygiene Data'!D74))="","",OFFSET('Hygiene Data'!$D$12,0,10*ROW('Hygiene Data'!D74)))</f>
        <v/>
      </c>
      <c r="DQ80" s="282" t="str">
        <f ca="true">+IF(OFFSET('Hygiene Data'!$D$13,0,10*ROW('Hygiene Data'!D74))="","",OFFSET('Hygiene Data'!$D$13,0,10*ROW('Hygiene Data'!D74)))</f>
        <v/>
      </c>
      <c r="DR80" s="282" t="str">
        <f ca="true">+IF(OFFSET('Hygiene Data'!$E$11,0,10*ROW('Hygiene Data'!E74))="","",OFFSET('Hygiene Data'!$E$11,0,10*ROW('Hygiene Data'!E74)))</f>
        <v/>
      </c>
      <c r="DS80" s="282" t="str">
        <f ca="true">+IF(OFFSET('Hygiene Data'!$E$12,0,10*ROW('Hygiene Data'!E74))="","",OFFSET('Hygiene Data'!$E$12,0,10*ROW('Hygiene Data'!E74)))</f>
        <v/>
      </c>
      <c r="DT80" s="282" t="str">
        <f ca="true">+IF(OFFSET('Hygiene Data'!$E$13,0,10*ROW('Hygiene Data'!E74))="","",OFFSET('Hygiene Data'!$E$13,0,10*ROW('Hygiene Data'!E74)))</f>
        <v/>
      </c>
      <c r="DU80" s="282" t="str">
        <f ca="true">+IF(OFFSET('Hygiene Data'!$F$11,0,10*ROW('Hygiene Data'!F74))="","",OFFSET('Hygiene Data'!$F$11,0,10*ROW('Hygiene Data'!F74)))</f>
        <v/>
      </c>
      <c r="DV80" s="282" t="str">
        <f ca="true">+IF(OFFSET('Hygiene Data'!$F$12,0,10*ROW('Hygiene Data'!F74))="","",OFFSET('Hygiene Data'!$F$12,0,10*ROW('Hygiene Data'!F74)))</f>
        <v/>
      </c>
      <c r="DW80" s="282" t="str">
        <f ca="true">+IF(OFFSET('Hygiene Data'!$F$13,0,10*ROW('Hygiene Data'!F74))="","",OFFSET('Hygiene Data'!$F$13,0,10*ROW('Hygiene Data'!F74)))</f>
        <v/>
      </c>
      <c r="DX80" s="282" t="str">
        <f ca="true">+IF(OFFSET('Hygiene Data'!$G$11,0,10*ROW('Hygiene Data'!G74))="","",OFFSET('Hygiene Data'!$G$11,0,10*ROW('Hygiene Data'!G74)))</f>
        <v/>
      </c>
      <c r="DY80" s="282" t="str">
        <f ca="true">+IF(OFFSET('Hygiene Data'!$G$12,0,10*ROW('Hygiene Data'!G74))="","",OFFSET('Hygiene Data'!$G$12,0,10*ROW('Hygiene Data'!G74)))</f>
        <v/>
      </c>
      <c r="DZ80" s="282" t="str">
        <f ca="true">+IF(OFFSET('Hygiene Data'!$G$13,0,10*ROW('Hygiene Data'!G74))="","",OFFSET('Hygiene Data'!$G$13,0,10*ROW('Hygiene Data'!G74)))</f>
        <v/>
      </c>
      <c r="EA80" s="282" t="str">
        <f ca="true">+IF(OFFSET('Hygiene Data'!$H$11,0,10*ROW('Hygiene Data'!H74))="","",OFFSET('Hygiene Data'!$H$11,0,10*ROW('Hygiene Data'!H74)))</f>
        <v/>
      </c>
      <c r="EB80" s="282" t="str">
        <f ca="true">+IF(OFFSET('Hygiene Data'!$H$12,0,10*ROW('Hygiene Data'!H74))="","",OFFSET('Hygiene Data'!$H$12,0,10*ROW('Hygiene Data'!H74)))</f>
        <v/>
      </c>
      <c r="EC80" s="282" t="str">
        <f ca="true">+IF(OFFSET('Hygiene Data'!$H$13,0,10*ROW('Hygiene Data'!H74))="","",OFFSET('Hygiene Data'!$H$13,0,10*ROW('Hygiene Data'!H74)))</f>
        <v/>
      </c>
      <c r="ED80" s="282" t="str">
        <f ca="true">+IF(OFFSET('Hygiene Data'!$I$11,0,10*ROW('Hygiene Data'!I74))="","",OFFSET('Hygiene Data'!$I$11,0,10*ROW('Hygiene Data'!I74)))</f>
        <v/>
      </c>
      <c r="EE80" s="282" t="str">
        <f ca="true">+IF(OFFSET('Hygiene Data'!$I$12,0,10*ROW('Hygiene Data'!I74))="","",OFFSET('Hygiene Data'!$I$12,0,10*ROW('Hygiene Data'!I74)))</f>
        <v/>
      </c>
      <c r="EF80" s="282"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38" t="str">
        <f t="shared" ca="true" si="1"/>
        <v/>
      </c>
      <c r="D81" s="96"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6"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6"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6"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6"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6"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6"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6"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6"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6"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6"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6"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6"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6"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6"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6"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6"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6"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7"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7"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7"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7"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7"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7"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7"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7"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7"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7"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7"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7"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7"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7"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7"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7"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7"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7"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7"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7"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7"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7"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7"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7"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7"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7"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7"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7"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7"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7"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8"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8"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8"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8"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8"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8"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8"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8"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8"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8"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8"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8"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8"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8"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8"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8"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8"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8"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82"/>
      <c r="BS81" s="282" t="str">
        <f ca="true">+IF(OFFSET('Water Data'!$D$27,0,10*ROW('Water Data'!D75))="","",OFFSET('Water Data'!$D$27,0,10*ROW('Water Data'!D75)))</f>
        <v/>
      </c>
      <c r="BT81" s="282" t="str">
        <f ca="true">+IF(OFFSET('Water Data'!$D$28,0,10*ROW('Water Data'!D75))="","",OFFSET('Water Data'!$D$28,0,10*ROW('Water Data'!D75)))</f>
        <v/>
      </c>
      <c r="BU81" s="282" t="str">
        <f ca="true">+IF(OFFSET('Water Data'!$D$29,0,10*ROW('Water Data'!D75))="","",OFFSET('Water Data'!$D$29,0,10*ROW('Water Data'!D75)))</f>
        <v/>
      </c>
      <c r="BV81" s="282" t="str">
        <f ca="true">+IF(OFFSET('Water Data'!$E$27,0,10*ROW('Water Data'!E75))="","",OFFSET('Water Data'!$E$27,0,10*ROW('Water Data'!E75)))</f>
        <v/>
      </c>
      <c r="BW81" s="282" t="str">
        <f ca="true">+IF(OFFSET('Water Data'!$E$28,0,10*ROW('Water Data'!E75))="","",OFFSET('Water Data'!$E$28,0,10*ROW('Water Data'!E75)))</f>
        <v/>
      </c>
      <c r="BX81" s="282" t="str">
        <f ca="true">+IF(OFFSET('Water Data'!$E$29,0,10*ROW('Water Data'!E75))="","",OFFSET('Water Data'!$E$29,0,10*ROW('Water Data'!E75)))</f>
        <v/>
      </c>
      <c r="BY81" s="282" t="str">
        <f ca="true">+IF(OFFSET('Water Data'!$F$27,0,10*ROW('Water Data'!F75))="","",OFFSET('Water Data'!$F$27,0,10*ROW('Water Data'!F75)))</f>
        <v/>
      </c>
      <c r="BZ81" s="282" t="str">
        <f ca="true">+IF(OFFSET('Water Data'!$F$28,0,10*ROW('Water Data'!F75))="","",OFFSET('Water Data'!$F$28,0,10*ROW('Water Data'!F75)))</f>
        <v/>
      </c>
      <c r="CA81" s="282" t="str">
        <f ca="true">+IF(OFFSET('Water Data'!$F$29,0,10*ROW('Water Data'!F75))="","",OFFSET('Water Data'!$F$29,0,10*ROW('Water Data'!F75)))</f>
        <v/>
      </c>
      <c r="CB81" s="282" t="str">
        <f ca="true">+IF(OFFSET('Water Data'!$G$27,0,10*ROW('Water Data'!G75))="","",OFFSET('Water Data'!$G$27,0,10*ROW('Water Data'!G75)))</f>
        <v/>
      </c>
      <c r="CC81" s="282" t="str">
        <f ca="true">+IF(OFFSET('Water Data'!$G$28,0,10*ROW('Water Data'!G75))="","",OFFSET('Water Data'!$G$28,0,10*ROW('Water Data'!G75)))</f>
        <v/>
      </c>
      <c r="CD81" s="282" t="str">
        <f ca="true">+IF(OFFSET('Water Data'!$G$29,0,10*ROW('Water Data'!G75))="","",OFFSET('Water Data'!$G$29,0,10*ROW('Water Data'!G75)))</f>
        <v/>
      </c>
      <c r="CE81" s="282" t="str">
        <f ca="true">+IF(OFFSET('Water Data'!$H$27,0,10*ROW('Water Data'!H75))="","",OFFSET('Water Data'!$H$27,0,10*ROW('Water Data'!H75)))</f>
        <v/>
      </c>
      <c r="CF81" s="282" t="str">
        <f ca="true">+IF(OFFSET('Water Data'!$H$28,0,10*ROW('Water Data'!H75))="","",OFFSET('Water Data'!$H$28,0,10*ROW('Water Data'!H75)))</f>
        <v/>
      </c>
      <c r="CG81" s="282" t="str">
        <f ca="true">+IF(OFFSET('Water Data'!$H$29,0,10*ROW('Water Data'!H75))="","",OFFSET('Water Data'!$H$29,0,10*ROW('Water Data'!H75)))</f>
        <v/>
      </c>
      <c r="CH81" s="282" t="str">
        <f ca="true">+IF(OFFSET('Water Data'!$I$27,0,10*ROW('Water Data'!I75))="","",OFFSET('Water Data'!$I$27,0,10*ROW('Water Data'!I75)))</f>
        <v/>
      </c>
      <c r="CI81" s="282" t="str">
        <f ca="true">+IF(OFFSET('Water Data'!$I$28,0,10*ROW('Water Data'!I75))="","",OFFSET('Water Data'!$I$28,0,10*ROW('Water Data'!I75)))</f>
        <v/>
      </c>
      <c r="CJ81" s="282" t="str">
        <f ca="true">+IF(OFFSET('Water Data'!$I$29,0,10*ROW('Water Data'!I75))="","",OFFSET('Water Data'!$I$29,0,10*ROW('Water Data'!I75)))</f>
        <v/>
      </c>
      <c r="CK81" s="282" t="str">
        <f ca="true">+IF(OFFSET('Sanitation Data'!$D$28,0,10*ROW('Sanitation Data'!D75))="","",OFFSET('Sanitation Data'!$D$28,0,10*ROW('Sanitation Data'!D75)))</f>
        <v/>
      </c>
      <c r="CL81" s="282" t="str">
        <f ca="true">+IF(OFFSET('Sanitation Data'!$D$29,0,10*ROW('Sanitation Data'!D75))="","",OFFSET('Sanitation Data'!$D$29,0,10*ROW('Sanitation Data'!D75)))</f>
        <v/>
      </c>
      <c r="CM81" s="282" t="str">
        <f ca="true">+IF(OFFSET('Sanitation Data'!$D$30,0,10*ROW('Sanitation Data'!D75))="","",OFFSET('Sanitation Data'!$D$30,0,10*ROW('Sanitation Data'!D75)))</f>
        <v/>
      </c>
      <c r="CN81" s="282" t="str">
        <f ca="true">+IF(OFFSET('Sanitation Data'!$D$31,0,10*ROW('Sanitation Data'!D75))="","",OFFSET('Sanitation Data'!$D$31,0,10*ROW('Sanitation Data'!D75)))</f>
        <v/>
      </c>
      <c r="CO81" s="282" t="str">
        <f ca="true">+IF(OFFSET('Sanitation Data'!$D$32,0,10*ROW('Sanitation Data'!D75))="","",OFFSET('Sanitation Data'!$D$32,0,10*ROW('Sanitation Data'!D75)))</f>
        <v/>
      </c>
      <c r="CP81" s="282" t="str">
        <f ca="true">+IF(OFFSET('Sanitation Data'!$E$28,0,10*ROW('Sanitation Data'!E75))="","",OFFSET('Sanitation Data'!$E$28,0,10*ROW('Sanitation Data'!E75)))</f>
        <v/>
      </c>
      <c r="CQ81" s="282" t="str">
        <f ca="true">+IF(OFFSET('Sanitation Data'!$E$29,0,10*ROW('Sanitation Data'!E75))="","",OFFSET('Sanitation Data'!$E$29,0,10*ROW('Sanitation Data'!E75)))</f>
        <v/>
      </c>
      <c r="CR81" s="282" t="str">
        <f ca="true">+IF(OFFSET('Sanitation Data'!$E$30,0,10*ROW('Sanitation Data'!E75))="","",OFFSET('Sanitation Data'!$E$30,0,10*ROW('Sanitation Data'!E75)))</f>
        <v/>
      </c>
      <c r="CS81" s="282" t="str">
        <f ca="true">+IF(OFFSET('Sanitation Data'!$E$31,0,10*ROW('Sanitation Data'!E75))="","",OFFSET('Sanitation Data'!$E$31,0,10*ROW('Sanitation Data'!E75)))</f>
        <v/>
      </c>
      <c r="CT81" s="282" t="str">
        <f ca="true">+IF(OFFSET('Sanitation Data'!$E$32,0,10*ROW('Sanitation Data'!E75))="","",OFFSET('Sanitation Data'!$E$32,0,10*ROW('Sanitation Data'!E75)))</f>
        <v/>
      </c>
      <c r="CU81" s="282" t="str">
        <f ca="true">+IF(OFFSET('Sanitation Data'!$F$28,0,10*ROW('Sanitation Data'!F75))="","",OFFSET('Sanitation Data'!$F$28,0,10*ROW('Sanitation Data'!F75)))</f>
        <v/>
      </c>
      <c r="CV81" s="282" t="str">
        <f ca="true">+IF(OFFSET('Sanitation Data'!$F$29,0,10*ROW('Sanitation Data'!F75))="","",OFFSET('Sanitation Data'!$F$29,0,10*ROW('Sanitation Data'!F75)))</f>
        <v/>
      </c>
      <c r="CW81" s="282" t="str">
        <f ca="true">+IF(OFFSET('Sanitation Data'!$F$30,0,10*ROW('Sanitation Data'!F75))="","",OFFSET('Sanitation Data'!$F$30,0,10*ROW('Sanitation Data'!F75)))</f>
        <v/>
      </c>
      <c r="CX81" s="282" t="str">
        <f ca="true">+IF(OFFSET('Sanitation Data'!$F$31,0,10*ROW('Sanitation Data'!F75))="","",OFFSET('Sanitation Data'!$F$31,0,10*ROW('Sanitation Data'!F75)))</f>
        <v/>
      </c>
      <c r="CY81" s="282" t="str">
        <f ca="true">+IF(OFFSET('Sanitation Data'!$F$32,0,10*ROW('Sanitation Data'!F75))="","",OFFSET('Sanitation Data'!$F$32,0,10*ROW('Sanitation Data'!F75)))</f>
        <v/>
      </c>
      <c r="CZ81" s="282" t="str">
        <f ca="true">+IF(OFFSET('Sanitation Data'!$G$28,0,10*ROW('Sanitation Data'!G75))="","",OFFSET('Sanitation Data'!$G$28,0,10*ROW('Sanitation Data'!G75)))</f>
        <v/>
      </c>
      <c r="DA81" s="282" t="str">
        <f ca="true">+IF(OFFSET('Sanitation Data'!$G$29,0,10*ROW('Sanitation Data'!G75))="","",OFFSET('Sanitation Data'!$G$29,0,10*ROW('Sanitation Data'!G75)))</f>
        <v/>
      </c>
      <c r="DB81" s="282" t="str">
        <f ca="true">+IF(OFFSET('Sanitation Data'!$G$30,0,10*ROW('Sanitation Data'!G75))="","",OFFSET('Sanitation Data'!$G$30,0,10*ROW('Sanitation Data'!G75)))</f>
        <v/>
      </c>
      <c r="DC81" s="282" t="str">
        <f ca="true">+IF(OFFSET('Sanitation Data'!$G$31,0,10*ROW('Sanitation Data'!G75))="","",OFFSET('Sanitation Data'!$G$31,0,10*ROW('Sanitation Data'!G75)))</f>
        <v/>
      </c>
      <c r="DD81" s="282" t="str">
        <f ca="true">+IF(OFFSET('Sanitation Data'!$G$32,0,10*ROW('Sanitation Data'!G75))="","",OFFSET('Sanitation Data'!$G$32,0,10*ROW('Sanitation Data'!G75)))</f>
        <v/>
      </c>
      <c r="DE81" s="282" t="str">
        <f ca="true">+IF(OFFSET('Sanitation Data'!$H$28,0,10*ROW('Sanitation Data'!H75))="","",OFFSET('Sanitation Data'!$H$28,0,10*ROW('Sanitation Data'!H75)))</f>
        <v/>
      </c>
      <c r="DF81" s="282" t="str">
        <f ca="true">+IF(OFFSET('Sanitation Data'!$H$29,0,10*ROW('Sanitation Data'!H75))="","",OFFSET('Sanitation Data'!$H$29,0,10*ROW('Sanitation Data'!H75)))</f>
        <v/>
      </c>
      <c r="DG81" s="282" t="str">
        <f ca="true">+IF(OFFSET('Sanitation Data'!$H$30,0,10*ROW('Sanitation Data'!H75))="","",OFFSET('Sanitation Data'!$H$30,0,10*ROW('Sanitation Data'!H75)))</f>
        <v/>
      </c>
      <c r="DH81" s="282" t="str">
        <f ca="true">+IF(OFFSET('Sanitation Data'!$H$31,0,10*ROW('Sanitation Data'!H75))="","",OFFSET('Sanitation Data'!$H$31,0,10*ROW('Sanitation Data'!H75)))</f>
        <v/>
      </c>
      <c r="DI81" s="282" t="str">
        <f ca="true">+IF(OFFSET('Sanitation Data'!$H$32,0,10*ROW('Sanitation Data'!H75))="","",OFFSET('Sanitation Data'!$H$32,0,10*ROW('Sanitation Data'!H75)))</f>
        <v/>
      </c>
      <c r="DJ81" s="282" t="str">
        <f ca="true">+IF(OFFSET('Sanitation Data'!$I$28,0,10*ROW('Sanitation Data'!I75))="","",OFFSET('Sanitation Data'!$I$28,0,10*ROW('Sanitation Data'!I75)))</f>
        <v/>
      </c>
      <c r="DK81" s="282" t="str">
        <f ca="true">+IF(OFFSET('Sanitation Data'!$I$29,0,10*ROW('Sanitation Data'!I75))="","",OFFSET('Sanitation Data'!$I$29,0,10*ROW('Sanitation Data'!I75)))</f>
        <v/>
      </c>
      <c r="DL81" s="282" t="str">
        <f ca="true">+IF(OFFSET('Sanitation Data'!$I$30,0,10*ROW('Sanitation Data'!I75))="","",OFFSET('Sanitation Data'!$I$30,0,10*ROW('Sanitation Data'!I75)))</f>
        <v/>
      </c>
      <c r="DM81" s="282" t="str">
        <f ca="true">+IF(OFFSET('Sanitation Data'!$I$31,0,10*ROW('Sanitation Data'!I75))="","",OFFSET('Sanitation Data'!$I$31,0,10*ROW('Sanitation Data'!I75)))</f>
        <v/>
      </c>
      <c r="DN81" s="282" t="str">
        <f ca="true">+IF(OFFSET('Sanitation Data'!$I$32,0,10*ROW('Sanitation Data'!I75))="","",OFFSET('Sanitation Data'!$I$32,0,10*ROW('Sanitation Data'!I75)))</f>
        <v/>
      </c>
      <c r="DO81" s="282" t="str">
        <f ca="true">+IF(OFFSET('Hygiene Data'!$D$11,0,10*ROW('Hygiene Data'!D75))="","",OFFSET('Hygiene Data'!$D$11,0,10*ROW('Hygiene Data'!D75)))</f>
        <v/>
      </c>
      <c r="DP81" s="282" t="str">
        <f ca="true">+IF(OFFSET('Hygiene Data'!$D$12,0,10*ROW('Hygiene Data'!D75))="","",OFFSET('Hygiene Data'!$D$12,0,10*ROW('Hygiene Data'!D75)))</f>
        <v/>
      </c>
      <c r="DQ81" s="282" t="str">
        <f ca="true">+IF(OFFSET('Hygiene Data'!$D$13,0,10*ROW('Hygiene Data'!D75))="","",OFFSET('Hygiene Data'!$D$13,0,10*ROW('Hygiene Data'!D75)))</f>
        <v/>
      </c>
      <c r="DR81" s="282" t="str">
        <f ca="true">+IF(OFFSET('Hygiene Data'!$E$11,0,10*ROW('Hygiene Data'!E75))="","",OFFSET('Hygiene Data'!$E$11,0,10*ROW('Hygiene Data'!E75)))</f>
        <v/>
      </c>
      <c r="DS81" s="282" t="str">
        <f ca="true">+IF(OFFSET('Hygiene Data'!$E$12,0,10*ROW('Hygiene Data'!E75))="","",OFFSET('Hygiene Data'!$E$12,0,10*ROW('Hygiene Data'!E75)))</f>
        <v/>
      </c>
      <c r="DT81" s="282" t="str">
        <f ca="true">+IF(OFFSET('Hygiene Data'!$E$13,0,10*ROW('Hygiene Data'!E75))="","",OFFSET('Hygiene Data'!$E$13,0,10*ROW('Hygiene Data'!E75)))</f>
        <v/>
      </c>
      <c r="DU81" s="282" t="str">
        <f ca="true">+IF(OFFSET('Hygiene Data'!$F$11,0,10*ROW('Hygiene Data'!F75))="","",OFFSET('Hygiene Data'!$F$11,0,10*ROW('Hygiene Data'!F75)))</f>
        <v/>
      </c>
      <c r="DV81" s="282" t="str">
        <f ca="true">+IF(OFFSET('Hygiene Data'!$F$12,0,10*ROW('Hygiene Data'!F75))="","",OFFSET('Hygiene Data'!$F$12,0,10*ROW('Hygiene Data'!F75)))</f>
        <v/>
      </c>
      <c r="DW81" s="282" t="str">
        <f ca="true">+IF(OFFSET('Hygiene Data'!$F$13,0,10*ROW('Hygiene Data'!F75))="","",OFFSET('Hygiene Data'!$F$13,0,10*ROW('Hygiene Data'!F75)))</f>
        <v/>
      </c>
      <c r="DX81" s="282" t="str">
        <f ca="true">+IF(OFFSET('Hygiene Data'!$G$11,0,10*ROW('Hygiene Data'!G75))="","",OFFSET('Hygiene Data'!$G$11,0,10*ROW('Hygiene Data'!G75)))</f>
        <v/>
      </c>
      <c r="DY81" s="282" t="str">
        <f ca="true">+IF(OFFSET('Hygiene Data'!$G$12,0,10*ROW('Hygiene Data'!G75))="","",OFFSET('Hygiene Data'!$G$12,0,10*ROW('Hygiene Data'!G75)))</f>
        <v/>
      </c>
      <c r="DZ81" s="282" t="str">
        <f ca="true">+IF(OFFSET('Hygiene Data'!$G$13,0,10*ROW('Hygiene Data'!G75))="","",OFFSET('Hygiene Data'!$G$13,0,10*ROW('Hygiene Data'!G75)))</f>
        <v/>
      </c>
      <c r="EA81" s="282" t="str">
        <f ca="true">+IF(OFFSET('Hygiene Data'!$H$11,0,10*ROW('Hygiene Data'!H75))="","",OFFSET('Hygiene Data'!$H$11,0,10*ROW('Hygiene Data'!H75)))</f>
        <v/>
      </c>
      <c r="EB81" s="282" t="str">
        <f ca="true">+IF(OFFSET('Hygiene Data'!$H$12,0,10*ROW('Hygiene Data'!H75))="","",OFFSET('Hygiene Data'!$H$12,0,10*ROW('Hygiene Data'!H75)))</f>
        <v/>
      </c>
      <c r="EC81" s="282" t="str">
        <f ca="true">+IF(OFFSET('Hygiene Data'!$H$13,0,10*ROW('Hygiene Data'!H75))="","",OFFSET('Hygiene Data'!$H$13,0,10*ROW('Hygiene Data'!H75)))</f>
        <v/>
      </c>
      <c r="ED81" s="282" t="str">
        <f ca="true">+IF(OFFSET('Hygiene Data'!$I$11,0,10*ROW('Hygiene Data'!I75))="","",OFFSET('Hygiene Data'!$I$11,0,10*ROW('Hygiene Data'!I75)))</f>
        <v/>
      </c>
      <c r="EE81" s="282" t="str">
        <f ca="true">+IF(OFFSET('Hygiene Data'!$I$12,0,10*ROW('Hygiene Data'!I75))="","",OFFSET('Hygiene Data'!$I$12,0,10*ROW('Hygiene Data'!I75)))</f>
        <v/>
      </c>
      <c r="EF81" s="282"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38" t="str">
        <f t="shared" ca="true" si="1"/>
        <v/>
      </c>
      <c r="D82" s="96"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6"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6"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6"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6"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6"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6"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6"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6"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6"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6"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6"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6"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6"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6"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6"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6"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6"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7"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7"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7"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7"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7"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7"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7"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7"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7"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7"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7"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7"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7"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7"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7"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7"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7"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7"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7"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7"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7"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7"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7"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7"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7"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7"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7"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7"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7"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7"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8"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8"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8"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8"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8"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8"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8"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8"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8"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8"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8"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8"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8"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8"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8"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8"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8"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8"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82"/>
      <c r="BS82" s="282" t="str">
        <f ca="true">+IF(OFFSET('Water Data'!$D$27,0,10*ROW('Water Data'!D76))="","",OFFSET('Water Data'!$D$27,0,10*ROW('Water Data'!D76)))</f>
        <v/>
      </c>
      <c r="BT82" s="282" t="str">
        <f ca="true">+IF(OFFSET('Water Data'!$D$28,0,10*ROW('Water Data'!D76))="","",OFFSET('Water Data'!$D$28,0,10*ROW('Water Data'!D76)))</f>
        <v/>
      </c>
      <c r="BU82" s="282" t="str">
        <f ca="true">+IF(OFFSET('Water Data'!$D$29,0,10*ROW('Water Data'!D76))="","",OFFSET('Water Data'!$D$29,0,10*ROW('Water Data'!D76)))</f>
        <v/>
      </c>
      <c r="BV82" s="282" t="str">
        <f ca="true">+IF(OFFSET('Water Data'!$E$27,0,10*ROW('Water Data'!E76))="","",OFFSET('Water Data'!$E$27,0,10*ROW('Water Data'!E76)))</f>
        <v/>
      </c>
      <c r="BW82" s="282" t="str">
        <f ca="true">+IF(OFFSET('Water Data'!$E$28,0,10*ROW('Water Data'!E76))="","",OFFSET('Water Data'!$E$28,0,10*ROW('Water Data'!E76)))</f>
        <v/>
      </c>
      <c r="BX82" s="282" t="str">
        <f ca="true">+IF(OFFSET('Water Data'!$E$29,0,10*ROW('Water Data'!E76))="","",OFFSET('Water Data'!$E$29,0,10*ROW('Water Data'!E76)))</f>
        <v/>
      </c>
      <c r="BY82" s="282" t="str">
        <f ca="true">+IF(OFFSET('Water Data'!$F$27,0,10*ROW('Water Data'!F76))="","",OFFSET('Water Data'!$F$27,0,10*ROW('Water Data'!F76)))</f>
        <v/>
      </c>
      <c r="BZ82" s="282" t="str">
        <f ca="true">+IF(OFFSET('Water Data'!$F$28,0,10*ROW('Water Data'!F76))="","",OFFSET('Water Data'!$F$28,0,10*ROW('Water Data'!F76)))</f>
        <v/>
      </c>
      <c r="CA82" s="282" t="str">
        <f ca="true">+IF(OFFSET('Water Data'!$F$29,0,10*ROW('Water Data'!F76))="","",OFFSET('Water Data'!$F$29,0,10*ROW('Water Data'!F76)))</f>
        <v/>
      </c>
      <c r="CB82" s="282" t="str">
        <f ca="true">+IF(OFFSET('Water Data'!$G$27,0,10*ROW('Water Data'!G76))="","",OFFSET('Water Data'!$G$27,0,10*ROW('Water Data'!G76)))</f>
        <v/>
      </c>
      <c r="CC82" s="282" t="str">
        <f ca="true">+IF(OFFSET('Water Data'!$G$28,0,10*ROW('Water Data'!G76))="","",OFFSET('Water Data'!$G$28,0,10*ROW('Water Data'!G76)))</f>
        <v/>
      </c>
      <c r="CD82" s="282" t="str">
        <f ca="true">+IF(OFFSET('Water Data'!$G$29,0,10*ROW('Water Data'!G76))="","",OFFSET('Water Data'!$G$29,0,10*ROW('Water Data'!G76)))</f>
        <v/>
      </c>
      <c r="CE82" s="282" t="str">
        <f ca="true">+IF(OFFSET('Water Data'!$H$27,0,10*ROW('Water Data'!H76))="","",OFFSET('Water Data'!$H$27,0,10*ROW('Water Data'!H76)))</f>
        <v/>
      </c>
      <c r="CF82" s="282" t="str">
        <f ca="true">+IF(OFFSET('Water Data'!$H$28,0,10*ROW('Water Data'!H76))="","",OFFSET('Water Data'!$H$28,0,10*ROW('Water Data'!H76)))</f>
        <v/>
      </c>
      <c r="CG82" s="282" t="str">
        <f ca="true">+IF(OFFSET('Water Data'!$H$29,0,10*ROW('Water Data'!H76))="","",OFFSET('Water Data'!$H$29,0,10*ROW('Water Data'!H76)))</f>
        <v/>
      </c>
      <c r="CH82" s="282" t="str">
        <f ca="true">+IF(OFFSET('Water Data'!$I$27,0,10*ROW('Water Data'!I76))="","",OFFSET('Water Data'!$I$27,0,10*ROW('Water Data'!I76)))</f>
        <v/>
      </c>
      <c r="CI82" s="282" t="str">
        <f ca="true">+IF(OFFSET('Water Data'!$I$28,0,10*ROW('Water Data'!I76))="","",OFFSET('Water Data'!$I$28,0,10*ROW('Water Data'!I76)))</f>
        <v/>
      </c>
      <c r="CJ82" s="282" t="str">
        <f ca="true">+IF(OFFSET('Water Data'!$I$29,0,10*ROW('Water Data'!I76))="","",OFFSET('Water Data'!$I$29,0,10*ROW('Water Data'!I76)))</f>
        <v/>
      </c>
      <c r="CK82" s="282" t="str">
        <f ca="true">+IF(OFFSET('Sanitation Data'!$D$28,0,10*ROW('Sanitation Data'!D76))="","",OFFSET('Sanitation Data'!$D$28,0,10*ROW('Sanitation Data'!D76)))</f>
        <v/>
      </c>
      <c r="CL82" s="282" t="str">
        <f ca="true">+IF(OFFSET('Sanitation Data'!$D$29,0,10*ROW('Sanitation Data'!D76))="","",OFFSET('Sanitation Data'!$D$29,0,10*ROW('Sanitation Data'!D76)))</f>
        <v/>
      </c>
      <c r="CM82" s="282" t="str">
        <f ca="true">+IF(OFFSET('Sanitation Data'!$D$30,0,10*ROW('Sanitation Data'!D76))="","",OFFSET('Sanitation Data'!$D$30,0,10*ROW('Sanitation Data'!D76)))</f>
        <v/>
      </c>
      <c r="CN82" s="282" t="str">
        <f ca="true">+IF(OFFSET('Sanitation Data'!$D$31,0,10*ROW('Sanitation Data'!D76))="","",OFFSET('Sanitation Data'!$D$31,0,10*ROW('Sanitation Data'!D76)))</f>
        <v/>
      </c>
      <c r="CO82" s="282" t="str">
        <f ca="true">+IF(OFFSET('Sanitation Data'!$D$32,0,10*ROW('Sanitation Data'!D76))="","",OFFSET('Sanitation Data'!$D$32,0,10*ROW('Sanitation Data'!D76)))</f>
        <v/>
      </c>
      <c r="CP82" s="282" t="str">
        <f ca="true">+IF(OFFSET('Sanitation Data'!$E$28,0,10*ROW('Sanitation Data'!E76))="","",OFFSET('Sanitation Data'!$E$28,0,10*ROW('Sanitation Data'!E76)))</f>
        <v/>
      </c>
      <c r="CQ82" s="282" t="str">
        <f ca="true">+IF(OFFSET('Sanitation Data'!$E$29,0,10*ROW('Sanitation Data'!E76))="","",OFFSET('Sanitation Data'!$E$29,0,10*ROW('Sanitation Data'!E76)))</f>
        <v/>
      </c>
      <c r="CR82" s="282" t="str">
        <f ca="true">+IF(OFFSET('Sanitation Data'!$E$30,0,10*ROW('Sanitation Data'!E76))="","",OFFSET('Sanitation Data'!$E$30,0,10*ROW('Sanitation Data'!E76)))</f>
        <v/>
      </c>
      <c r="CS82" s="282" t="str">
        <f ca="true">+IF(OFFSET('Sanitation Data'!$E$31,0,10*ROW('Sanitation Data'!E76))="","",OFFSET('Sanitation Data'!$E$31,0,10*ROW('Sanitation Data'!E76)))</f>
        <v/>
      </c>
      <c r="CT82" s="282" t="str">
        <f ca="true">+IF(OFFSET('Sanitation Data'!$E$32,0,10*ROW('Sanitation Data'!E76))="","",OFFSET('Sanitation Data'!$E$32,0,10*ROW('Sanitation Data'!E76)))</f>
        <v/>
      </c>
      <c r="CU82" s="282" t="str">
        <f ca="true">+IF(OFFSET('Sanitation Data'!$F$28,0,10*ROW('Sanitation Data'!F76))="","",OFFSET('Sanitation Data'!$F$28,0,10*ROW('Sanitation Data'!F76)))</f>
        <v/>
      </c>
      <c r="CV82" s="282" t="str">
        <f ca="true">+IF(OFFSET('Sanitation Data'!$F$29,0,10*ROW('Sanitation Data'!F76))="","",OFFSET('Sanitation Data'!$F$29,0,10*ROW('Sanitation Data'!F76)))</f>
        <v/>
      </c>
      <c r="CW82" s="282" t="str">
        <f ca="true">+IF(OFFSET('Sanitation Data'!$F$30,0,10*ROW('Sanitation Data'!F76))="","",OFFSET('Sanitation Data'!$F$30,0,10*ROW('Sanitation Data'!F76)))</f>
        <v/>
      </c>
      <c r="CX82" s="282" t="str">
        <f ca="true">+IF(OFFSET('Sanitation Data'!$F$31,0,10*ROW('Sanitation Data'!F76))="","",OFFSET('Sanitation Data'!$F$31,0,10*ROW('Sanitation Data'!F76)))</f>
        <v/>
      </c>
      <c r="CY82" s="282" t="str">
        <f ca="true">+IF(OFFSET('Sanitation Data'!$F$32,0,10*ROW('Sanitation Data'!F76))="","",OFFSET('Sanitation Data'!$F$32,0,10*ROW('Sanitation Data'!F76)))</f>
        <v/>
      </c>
      <c r="CZ82" s="282" t="str">
        <f ca="true">+IF(OFFSET('Sanitation Data'!$G$28,0,10*ROW('Sanitation Data'!G76))="","",OFFSET('Sanitation Data'!$G$28,0,10*ROW('Sanitation Data'!G76)))</f>
        <v/>
      </c>
      <c r="DA82" s="282" t="str">
        <f ca="true">+IF(OFFSET('Sanitation Data'!$G$29,0,10*ROW('Sanitation Data'!G76))="","",OFFSET('Sanitation Data'!$G$29,0,10*ROW('Sanitation Data'!G76)))</f>
        <v/>
      </c>
      <c r="DB82" s="282" t="str">
        <f ca="true">+IF(OFFSET('Sanitation Data'!$G$30,0,10*ROW('Sanitation Data'!G76))="","",OFFSET('Sanitation Data'!$G$30,0,10*ROW('Sanitation Data'!G76)))</f>
        <v/>
      </c>
      <c r="DC82" s="282" t="str">
        <f ca="true">+IF(OFFSET('Sanitation Data'!$G$31,0,10*ROW('Sanitation Data'!G76))="","",OFFSET('Sanitation Data'!$G$31,0,10*ROW('Sanitation Data'!G76)))</f>
        <v/>
      </c>
      <c r="DD82" s="282" t="str">
        <f ca="true">+IF(OFFSET('Sanitation Data'!$G$32,0,10*ROW('Sanitation Data'!G76))="","",OFFSET('Sanitation Data'!$G$32,0,10*ROW('Sanitation Data'!G76)))</f>
        <v/>
      </c>
      <c r="DE82" s="282" t="str">
        <f ca="true">+IF(OFFSET('Sanitation Data'!$H$28,0,10*ROW('Sanitation Data'!H76))="","",OFFSET('Sanitation Data'!$H$28,0,10*ROW('Sanitation Data'!H76)))</f>
        <v/>
      </c>
      <c r="DF82" s="282" t="str">
        <f ca="true">+IF(OFFSET('Sanitation Data'!$H$29,0,10*ROW('Sanitation Data'!H76))="","",OFFSET('Sanitation Data'!$H$29,0,10*ROW('Sanitation Data'!H76)))</f>
        <v/>
      </c>
      <c r="DG82" s="282" t="str">
        <f ca="true">+IF(OFFSET('Sanitation Data'!$H$30,0,10*ROW('Sanitation Data'!H76))="","",OFFSET('Sanitation Data'!$H$30,0,10*ROW('Sanitation Data'!H76)))</f>
        <v/>
      </c>
      <c r="DH82" s="282" t="str">
        <f ca="true">+IF(OFFSET('Sanitation Data'!$H$31,0,10*ROW('Sanitation Data'!H76))="","",OFFSET('Sanitation Data'!$H$31,0,10*ROW('Sanitation Data'!H76)))</f>
        <v/>
      </c>
      <c r="DI82" s="282" t="str">
        <f ca="true">+IF(OFFSET('Sanitation Data'!$H$32,0,10*ROW('Sanitation Data'!H76))="","",OFFSET('Sanitation Data'!$H$32,0,10*ROW('Sanitation Data'!H76)))</f>
        <v/>
      </c>
      <c r="DJ82" s="282" t="str">
        <f ca="true">+IF(OFFSET('Sanitation Data'!$I$28,0,10*ROW('Sanitation Data'!I76))="","",OFFSET('Sanitation Data'!$I$28,0,10*ROW('Sanitation Data'!I76)))</f>
        <v/>
      </c>
      <c r="DK82" s="282" t="str">
        <f ca="true">+IF(OFFSET('Sanitation Data'!$I$29,0,10*ROW('Sanitation Data'!I76))="","",OFFSET('Sanitation Data'!$I$29,0,10*ROW('Sanitation Data'!I76)))</f>
        <v/>
      </c>
      <c r="DL82" s="282" t="str">
        <f ca="true">+IF(OFFSET('Sanitation Data'!$I$30,0,10*ROW('Sanitation Data'!I76))="","",OFFSET('Sanitation Data'!$I$30,0,10*ROW('Sanitation Data'!I76)))</f>
        <v/>
      </c>
      <c r="DM82" s="282" t="str">
        <f ca="true">+IF(OFFSET('Sanitation Data'!$I$31,0,10*ROW('Sanitation Data'!I76))="","",OFFSET('Sanitation Data'!$I$31,0,10*ROW('Sanitation Data'!I76)))</f>
        <v/>
      </c>
      <c r="DN82" s="282" t="str">
        <f ca="true">+IF(OFFSET('Sanitation Data'!$I$32,0,10*ROW('Sanitation Data'!I76))="","",OFFSET('Sanitation Data'!$I$32,0,10*ROW('Sanitation Data'!I76)))</f>
        <v/>
      </c>
      <c r="DO82" s="282" t="str">
        <f ca="true">+IF(OFFSET('Hygiene Data'!$D$11,0,10*ROW('Hygiene Data'!D76))="","",OFFSET('Hygiene Data'!$D$11,0,10*ROW('Hygiene Data'!D76)))</f>
        <v/>
      </c>
      <c r="DP82" s="282" t="str">
        <f ca="true">+IF(OFFSET('Hygiene Data'!$D$12,0,10*ROW('Hygiene Data'!D76))="","",OFFSET('Hygiene Data'!$D$12,0,10*ROW('Hygiene Data'!D76)))</f>
        <v/>
      </c>
      <c r="DQ82" s="282" t="str">
        <f ca="true">+IF(OFFSET('Hygiene Data'!$D$13,0,10*ROW('Hygiene Data'!D76))="","",OFFSET('Hygiene Data'!$D$13,0,10*ROW('Hygiene Data'!D76)))</f>
        <v/>
      </c>
      <c r="DR82" s="282" t="str">
        <f ca="true">+IF(OFFSET('Hygiene Data'!$E$11,0,10*ROW('Hygiene Data'!E76))="","",OFFSET('Hygiene Data'!$E$11,0,10*ROW('Hygiene Data'!E76)))</f>
        <v/>
      </c>
      <c r="DS82" s="282" t="str">
        <f ca="true">+IF(OFFSET('Hygiene Data'!$E$12,0,10*ROW('Hygiene Data'!E76))="","",OFFSET('Hygiene Data'!$E$12,0,10*ROW('Hygiene Data'!E76)))</f>
        <v/>
      </c>
      <c r="DT82" s="282" t="str">
        <f ca="true">+IF(OFFSET('Hygiene Data'!$E$13,0,10*ROW('Hygiene Data'!E76))="","",OFFSET('Hygiene Data'!$E$13,0,10*ROW('Hygiene Data'!E76)))</f>
        <v/>
      </c>
      <c r="DU82" s="282" t="str">
        <f ca="true">+IF(OFFSET('Hygiene Data'!$F$11,0,10*ROW('Hygiene Data'!F76))="","",OFFSET('Hygiene Data'!$F$11,0,10*ROW('Hygiene Data'!F76)))</f>
        <v/>
      </c>
      <c r="DV82" s="282" t="str">
        <f ca="true">+IF(OFFSET('Hygiene Data'!$F$12,0,10*ROW('Hygiene Data'!F76))="","",OFFSET('Hygiene Data'!$F$12,0,10*ROW('Hygiene Data'!F76)))</f>
        <v/>
      </c>
      <c r="DW82" s="282" t="str">
        <f ca="true">+IF(OFFSET('Hygiene Data'!$F$13,0,10*ROW('Hygiene Data'!F76))="","",OFFSET('Hygiene Data'!$F$13,0,10*ROW('Hygiene Data'!F76)))</f>
        <v/>
      </c>
      <c r="DX82" s="282" t="str">
        <f ca="true">+IF(OFFSET('Hygiene Data'!$G$11,0,10*ROW('Hygiene Data'!G76))="","",OFFSET('Hygiene Data'!$G$11,0,10*ROW('Hygiene Data'!G76)))</f>
        <v/>
      </c>
      <c r="DY82" s="282" t="str">
        <f ca="true">+IF(OFFSET('Hygiene Data'!$G$12,0,10*ROW('Hygiene Data'!G76))="","",OFFSET('Hygiene Data'!$G$12,0,10*ROW('Hygiene Data'!G76)))</f>
        <v/>
      </c>
      <c r="DZ82" s="282" t="str">
        <f ca="true">+IF(OFFSET('Hygiene Data'!$G$13,0,10*ROW('Hygiene Data'!G76))="","",OFFSET('Hygiene Data'!$G$13,0,10*ROW('Hygiene Data'!G76)))</f>
        <v/>
      </c>
      <c r="EA82" s="282" t="str">
        <f ca="true">+IF(OFFSET('Hygiene Data'!$H$11,0,10*ROW('Hygiene Data'!H76))="","",OFFSET('Hygiene Data'!$H$11,0,10*ROW('Hygiene Data'!H76)))</f>
        <v/>
      </c>
      <c r="EB82" s="282" t="str">
        <f ca="true">+IF(OFFSET('Hygiene Data'!$H$12,0,10*ROW('Hygiene Data'!H76))="","",OFFSET('Hygiene Data'!$H$12,0,10*ROW('Hygiene Data'!H76)))</f>
        <v/>
      </c>
      <c r="EC82" s="282" t="str">
        <f ca="true">+IF(OFFSET('Hygiene Data'!$H$13,0,10*ROW('Hygiene Data'!H76))="","",OFFSET('Hygiene Data'!$H$13,0,10*ROW('Hygiene Data'!H76)))</f>
        <v/>
      </c>
      <c r="ED82" s="282" t="str">
        <f ca="true">+IF(OFFSET('Hygiene Data'!$I$11,0,10*ROW('Hygiene Data'!I76))="","",OFFSET('Hygiene Data'!$I$11,0,10*ROW('Hygiene Data'!I76)))</f>
        <v/>
      </c>
      <c r="EE82" s="282" t="str">
        <f ca="true">+IF(OFFSET('Hygiene Data'!$I$12,0,10*ROW('Hygiene Data'!I76))="","",OFFSET('Hygiene Data'!$I$12,0,10*ROW('Hygiene Data'!I76)))</f>
        <v/>
      </c>
      <c r="EF82" s="282"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38" t="str">
        <f t="shared" ca="true" si="1"/>
        <v/>
      </c>
      <c r="D83" s="96"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6"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6"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6"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6"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6"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6"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6"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6"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6"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6"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6"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6"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6"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6"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6"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6"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6"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7"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7"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7"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7"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7"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7"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7"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7"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7"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7"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7"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7"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7"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7"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7"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7"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7"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7"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7"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7"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7"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7"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7"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7"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7"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7"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7"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7"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7"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7"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8"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8"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8"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8"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8"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8"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8"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8"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8"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8"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8"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8"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8"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8"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8"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8"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8"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8"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82"/>
      <c r="BS83" s="282" t="str">
        <f ca="true">+IF(OFFSET('Water Data'!$D$27,0,10*ROW('Water Data'!D77))="","",OFFSET('Water Data'!$D$27,0,10*ROW('Water Data'!D77)))</f>
        <v/>
      </c>
      <c r="BT83" s="282" t="str">
        <f ca="true">+IF(OFFSET('Water Data'!$D$28,0,10*ROW('Water Data'!D77))="","",OFFSET('Water Data'!$D$28,0,10*ROW('Water Data'!D77)))</f>
        <v/>
      </c>
      <c r="BU83" s="282" t="str">
        <f ca="true">+IF(OFFSET('Water Data'!$D$29,0,10*ROW('Water Data'!D77))="","",OFFSET('Water Data'!$D$29,0,10*ROW('Water Data'!D77)))</f>
        <v/>
      </c>
      <c r="BV83" s="282" t="str">
        <f ca="true">+IF(OFFSET('Water Data'!$E$27,0,10*ROW('Water Data'!E77))="","",OFFSET('Water Data'!$E$27,0,10*ROW('Water Data'!E77)))</f>
        <v/>
      </c>
      <c r="BW83" s="282" t="str">
        <f ca="true">+IF(OFFSET('Water Data'!$E$28,0,10*ROW('Water Data'!E77))="","",OFFSET('Water Data'!$E$28,0,10*ROW('Water Data'!E77)))</f>
        <v/>
      </c>
      <c r="BX83" s="282" t="str">
        <f ca="true">+IF(OFFSET('Water Data'!$E$29,0,10*ROW('Water Data'!E77))="","",OFFSET('Water Data'!$E$29,0,10*ROW('Water Data'!E77)))</f>
        <v/>
      </c>
      <c r="BY83" s="282" t="str">
        <f ca="true">+IF(OFFSET('Water Data'!$F$27,0,10*ROW('Water Data'!F77))="","",OFFSET('Water Data'!$F$27,0,10*ROW('Water Data'!F77)))</f>
        <v/>
      </c>
      <c r="BZ83" s="282" t="str">
        <f ca="true">+IF(OFFSET('Water Data'!$F$28,0,10*ROW('Water Data'!F77))="","",OFFSET('Water Data'!$F$28,0,10*ROW('Water Data'!F77)))</f>
        <v/>
      </c>
      <c r="CA83" s="282" t="str">
        <f ca="true">+IF(OFFSET('Water Data'!$F$29,0,10*ROW('Water Data'!F77))="","",OFFSET('Water Data'!$F$29,0,10*ROW('Water Data'!F77)))</f>
        <v/>
      </c>
      <c r="CB83" s="282" t="str">
        <f ca="true">+IF(OFFSET('Water Data'!$G$27,0,10*ROW('Water Data'!G77))="","",OFFSET('Water Data'!$G$27,0,10*ROW('Water Data'!G77)))</f>
        <v/>
      </c>
      <c r="CC83" s="282" t="str">
        <f ca="true">+IF(OFFSET('Water Data'!$G$28,0,10*ROW('Water Data'!G77))="","",OFFSET('Water Data'!$G$28,0,10*ROW('Water Data'!G77)))</f>
        <v/>
      </c>
      <c r="CD83" s="282" t="str">
        <f ca="true">+IF(OFFSET('Water Data'!$G$29,0,10*ROW('Water Data'!G77))="","",OFFSET('Water Data'!$G$29,0,10*ROW('Water Data'!G77)))</f>
        <v/>
      </c>
      <c r="CE83" s="282" t="str">
        <f ca="true">+IF(OFFSET('Water Data'!$H$27,0,10*ROW('Water Data'!H77))="","",OFFSET('Water Data'!$H$27,0,10*ROW('Water Data'!H77)))</f>
        <v/>
      </c>
      <c r="CF83" s="282" t="str">
        <f ca="true">+IF(OFFSET('Water Data'!$H$28,0,10*ROW('Water Data'!H77))="","",OFFSET('Water Data'!$H$28,0,10*ROW('Water Data'!H77)))</f>
        <v/>
      </c>
      <c r="CG83" s="282" t="str">
        <f ca="true">+IF(OFFSET('Water Data'!$H$29,0,10*ROW('Water Data'!H77))="","",OFFSET('Water Data'!$H$29,0,10*ROW('Water Data'!H77)))</f>
        <v/>
      </c>
      <c r="CH83" s="282" t="str">
        <f ca="true">+IF(OFFSET('Water Data'!$I$27,0,10*ROW('Water Data'!I77))="","",OFFSET('Water Data'!$I$27,0,10*ROW('Water Data'!I77)))</f>
        <v/>
      </c>
      <c r="CI83" s="282" t="str">
        <f ca="true">+IF(OFFSET('Water Data'!$I$28,0,10*ROW('Water Data'!I77))="","",OFFSET('Water Data'!$I$28,0,10*ROW('Water Data'!I77)))</f>
        <v/>
      </c>
      <c r="CJ83" s="282" t="str">
        <f ca="true">+IF(OFFSET('Water Data'!$I$29,0,10*ROW('Water Data'!I77))="","",OFFSET('Water Data'!$I$29,0,10*ROW('Water Data'!I77)))</f>
        <v/>
      </c>
      <c r="CK83" s="282" t="str">
        <f ca="true">+IF(OFFSET('Sanitation Data'!$D$28,0,10*ROW('Sanitation Data'!D77))="","",OFFSET('Sanitation Data'!$D$28,0,10*ROW('Sanitation Data'!D77)))</f>
        <v/>
      </c>
      <c r="CL83" s="282" t="str">
        <f ca="true">+IF(OFFSET('Sanitation Data'!$D$29,0,10*ROW('Sanitation Data'!D77))="","",OFFSET('Sanitation Data'!$D$29,0,10*ROW('Sanitation Data'!D77)))</f>
        <v/>
      </c>
      <c r="CM83" s="282" t="str">
        <f ca="true">+IF(OFFSET('Sanitation Data'!$D$30,0,10*ROW('Sanitation Data'!D77))="","",OFFSET('Sanitation Data'!$D$30,0,10*ROW('Sanitation Data'!D77)))</f>
        <v/>
      </c>
      <c r="CN83" s="282" t="str">
        <f ca="true">+IF(OFFSET('Sanitation Data'!$D$31,0,10*ROW('Sanitation Data'!D77))="","",OFFSET('Sanitation Data'!$D$31,0,10*ROW('Sanitation Data'!D77)))</f>
        <v/>
      </c>
      <c r="CO83" s="282" t="str">
        <f ca="true">+IF(OFFSET('Sanitation Data'!$D$32,0,10*ROW('Sanitation Data'!D77))="","",OFFSET('Sanitation Data'!$D$32,0,10*ROW('Sanitation Data'!D77)))</f>
        <v/>
      </c>
      <c r="CP83" s="282" t="str">
        <f ca="true">+IF(OFFSET('Sanitation Data'!$E$28,0,10*ROW('Sanitation Data'!E77))="","",OFFSET('Sanitation Data'!$E$28,0,10*ROW('Sanitation Data'!E77)))</f>
        <v/>
      </c>
      <c r="CQ83" s="282" t="str">
        <f ca="true">+IF(OFFSET('Sanitation Data'!$E$29,0,10*ROW('Sanitation Data'!E77))="","",OFFSET('Sanitation Data'!$E$29,0,10*ROW('Sanitation Data'!E77)))</f>
        <v/>
      </c>
      <c r="CR83" s="282" t="str">
        <f ca="true">+IF(OFFSET('Sanitation Data'!$E$30,0,10*ROW('Sanitation Data'!E77))="","",OFFSET('Sanitation Data'!$E$30,0,10*ROW('Sanitation Data'!E77)))</f>
        <v/>
      </c>
      <c r="CS83" s="282" t="str">
        <f ca="true">+IF(OFFSET('Sanitation Data'!$E$31,0,10*ROW('Sanitation Data'!E77))="","",OFFSET('Sanitation Data'!$E$31,0,10*ROW('Sanitation Data'!E77)))</f>
        <v/>
      </c>
      <c r="CT83" s="282" t="str">
        <f ca="true">+IF(OFFSET('Sanitation Data'!$E$32,0,10*ROW('Sanitation Data'!E77))="","",OFFSET('Sanitation Data'!$E$32,0,10*ROW('Sanitation Data'!E77)))</f>
        <v/>
      </c>
      <c r="CU83" s="282" t="str">
        <f ca="true">+IF(OFFSET('Sanitation Data'!$F$28,0,10*ROW('Sanitation Data'!F77))="","",OFFSET('Sanitation Data'!$F$28,0,10*ROW('Sanitation Data'!F77)))</f>
        <v/>
      </c>
      <c r="CV83" s="282" t="str">
        <f ca="true">+IF(OFFSET('Sanitation Data'!$F$29,0,10*ROW('Sanitation Data'!F77))="","",OFFSET('Sanitation Data'!$F$29,0,10*ROW('Sanitation Data'!F77)))</f>
        <v/>
      </c>
      <c r="CW83" s="282" t="str">
        <f ca="true">+IF(OFFSET('Sanitation Data'!$F$30,0,10*ROW('Sanitation Data'!F77))="","",OFFSET('Sanitation Data'!$F$30,0,10*ROW('Sanitation Data'!F77)))</f>
        <v/>
      </c>
      <c r="CX83" s="282" t="str">
        <f ca="true">+IF(OFFSET('Sanitation Data'!$F$31,0,10*ROW('Sanitation Data'!F77))="","",OFFSET('Sanitation Data'!$F$31,0,10*ROW('Sanitation Data'!F77)))</f>
        <v/>
      </c>
      <c r="CY83" s="282" t="str">
        <f ca="true">+IF(OFFSET('Sanitation Data'!$F$32,0,10*ROW('Sanitation Data'!F77))="","",OFFSET('Sanitation Data'!$F$32,0,10*ROW('Sanitation Data'!F77)))</f>
        <v/>
      </c>
      <c r="CZ83" s="282" t="str">
        <f ca="true">+IF(OFFSET('Sanitation Data'!$G$28,0,10*ROW('Sanitation Data'!G77))="","",OFFSET('Sanitation Data'!$G$28,0,10*ROW('Sanitation Data'!G77)))</f>
        <v/>
      </c>
      <c r="DA83" s="282" t="str">
        <f ca="true">+IF(OFFSET('Sanitation Data'!$G$29,0,10*ROW('Sanitation Data'!G77))="","",OFFSET('Sanitation Data'!$G$29,0,10*ROW('Sanitation Data'!G77)))</f>
        <v/>
      </c>
      <c r="DB83" s="282" t="str">
        <f ca="true">+IF(OFFSET('Sanitation Data'!$G$30,0,10*ROW('Sanitation Data'!G77))="","",OFFSET('Sanitation Data'!$G$30,0,10*ROW('Sanitation Data'!G77)))</f>
        <v/>
      </c>
      <c r="DC83" s="282" t="str">
        <f ca="true">+IF(OFFSET('Sanitation Data'!$G$31,0,10*ROW('Sanitation Data'!G77))="","",OFFSET('Sanitation Data'!$G$31,0,10*ROW('Sanitation Data'!G77)))</f>
        <v/>
      </c>
      <c r="DD83" s="282" t="str">
        <f ca="true">+IF(OFFSET('Sanitation Data'!$G$32,0,10*ROW('Sanitation Data'!G77))="","",OFFSET('Sanitation Data'!$G$32,0,10*ROW('Sanitation Data'!G77)))</f>
        <v/>
      </c>
      <c r="DE83" s="282" t="str">
        <f ca="true">+IF(OFFSET('Sanitation Data'!$H$28,0,10*ROW('Sanitation Data'!H77))="","",OFFSET('Sanitation Data'!$H$28,0,10*ROW('Sanitation Data'!H77)))</f>
        <v/>
      </c>
      <c r="DF83" s="282" t="str">
        <f ca="true">+IF(OFFSET('Sanitation Data'!$H$29,0,10*ROW('Sanitation Data'!H77))="","",OFFSET('Sanitation Data'!$H$29,0,10*ROW('Sanitation Data'!H77)))</f>
        <v/>
      </c>
      <c r="DG83" s="282" t="str">
        <f ca="true">+IF(OFFSET('Sanitation Data'!$H$30,0,10*ROW('Sanitation Data'!H77))="","",OFFSET('Sanitation Data'!$H$30,0,10*ROW('Sanitation Data'!H77)))</f>
        <v/>
      </c>
      <c r="DH83" s="282" t="str">
        <f ca="true">+IF(OFFSET('Sanitation Data'!$H$31,0,10*ROW('Sanitation Data'!H77))="","",OFFSET('Sanitation Data'!$H$31,0,10*ROW('Sanitation Data'!H77)))</f>
        <v/>
      </c>
      <c r="DI83" s="282" t="str">
        <f ca="true">+IF(OFFSET('Sanitation Data'!$H$32,0,10*ROW('Sanitation Data'!H77))="","",OFFSET('Sanitation Data'!$H$32,0,10*ROW('Sanitation Data'!H77)))</f>
        <v/>
      </c>
      <c r="DJ83" s="282" t="str">
        <f ca="true">+IF(OFFSET('Sanitation Data'!$I$28,0,10*ROW('Sanitation Data'!I77))="","",OFFSET('Sanitation Data'!$I$28,0,10*ROW('Sanitation Data'!I77)))</f>
        <v/>
      </c>
      <c r="DK83" s="282" t="str">
        <f ca="true">+IF(OFFSET('Sanitation Data'!$I$29,0,10*ROW('Sanitation Data'!I77))="","",OFFSET('Sanitation Data'!$I$29,0,10*ROW('Sanitation Data'!I77)))</f>
        <v/>
      </c>
      <c r="DL83" s="282" t="str">
        <f ca="true">+IF(OFFSET('Sanitation Data'!$I$30,0,10*ROW('Sanitation Data'!I77))="","",OFFSET('Sanitation Data'!$I$30,0,10*ROW('Sanitation Data'!I77)))</f>
        <v/>
      </c>
      <c r="DM83" s="282" t="str">
        <f ca="true">+IF(OFFSET('Sanitation Data'!$I$31,0,10*ROW('Sanitation Data'!I77))="","",OFFSET('Sanitation Data'!$I$31,0,10*ROW('Sanitation Data'!I77)))</f>
        <v/>
      </c>
      <c r="DN83" s="282" t="str">
        <f ca="true">+IF(OFFSET('Sanitation Data'!$I$32,0,10*ROW('Sanitation Data'!I77))="","",OFFSET('Sanitation Data'!$I$32,0,10*ROW('Sanitation Data'!I77)))</f>
        <v/>
      </c>
      <c r="DO83" s="282" t="str">
        <f ca="true">+IF(OFFSET('Hygiene Data'!$D$11,0,10*ROW('Hygiene Data'!D77))="","",OFFSET('Hygiene Data'!$D$11,0,10*ROW('Hygiene Data'!D77)))</f>
        <v/>
      </c>
      <c r="DP83" s="282" t="str">
        <f ca="true">+IF(OFFSET('Hygiene Data'!$D$12,0,10*ROW('Hygiene Data'!D77))="","",OFFSET('Hygiene Data'!$D$12,0,10*ROW('Hygiene Data'!D77)))</f>
        <v/>
      </c>
      <c r="DQ83" s="282" t="str">
        <f ca="true">+IF(OFFSET('Hygiene Data'!$D$13,0,10*ROW('Hygiene Data'!D77))="","",OFFSET('Hygiene Data'!$D$13,0,10*ROW('Hygiene Data'!D77)))</f>
        <v/>
      </c>
      <c r="DR83" s="282" t="str">
        <f ca="true">+IF(OFFSET('Hygiene Data'!$E$11,0,10*ROW('Hygiene Data'!E77))="","",OFFSET('Hygiene Data'!$E$11,0,10*ROW('Hygiene Data'!E77)))</f>
        <v/>
      </c>
      <c r="DS83" s="282" t="str">
        <f ca="true">+IF(OFFSET('Hygiene Data'!$E$12,0,10*ROW('Hygiene Data'!E77))="","",OFFSET('Hygiene Data'!$E$12,0,10*ROW('Hygiene Data'!E77)))</f>
        <v/>
      </c>
      <c r="DT83" s="282" t="str">
        <f ca="true">+IF(OFFSET('Hygiene Data'!$E$13,0,10*ROW('Hygiene Data'!E77))="","",OFFSET('Hygiene Data'!$E$13,0,10*ROW('Hygiene Data'!E77)))</f>
        <v/>
      </c>
      <c r="DU83" s="282" t="str">
        <f ca="true">+IF(OFFSET('Hygiene Data'!$F$11,0,10*ROW('Hygiene Data'!F77))="","",OFFSET('Hygiene Data'!$F$11,0,10*ROW('Hygiene Data'!F77)))</f>
        <v/>
      </c>
      <c r="DV83" s="282" t="str">
        <f ca="true">+IF(OFFSET('Hygiene Data'!$F$12,0,10*ROW('Hygiene Data'!F77))="","",OFFSET('Hygiene Data'!$F$12,0,10*ROW('Hygiene Data'!F77)))</f>
        <v/>
      </c>
      <c r="DW83" s="282" t="str">
        <f ca="true">+IF(OFFSET('Hygiene Data'!$F$13,0,10*ROW('Hygiene Data'!F77))="","",OFFSET('Hygiene Data'!$F$13,0,10*ROW('Hygiene Data'!F77)))</f>
        <v/>
      </c>
      <c r="DX83" s="282" t="str">
        <f ca="true">+IF(OFFSET('Hygiene Data'!$G$11,0,10*ROW('Hygiene Data'!G77))="","",OFFSET('Hygiene Data'!$G$11,0,10*ROW('Hygiene Data'!G77)))</f>
        <v/>
      </c>
      <c r="DY83" s="282" t="str">
        <f ca="true">+IF(OFFSET('Hygiene Data'!$G$12,0,10*ROW('Hygiene Data'!G77))="","",OFFSET('Hygiene Data'!$G$12,0,10*ROW('Hygiene Data'!G77)))</f>
        <v/>
      </c>
      <c r="DZ83" s="282" t="str">
        <f ca="true">+IF(OFFSET('Hygiene Data'!$G$13,0,10*ROW('Hygiene Data'!G77))="","",OFFSET('Hygiene Data'!$G$13,0,10*ROW('Hygiene Data'!G77)))</f>
        <v/>
      </c>
      <c r="EA83" s="282" t="str">
        <f ca="true">+IF(OFFSET('Hygiene Data'!$H$11,0,10*ROW('Hygiene Data'!H77))="","",OFFSET('Hygiene Data'!$H$11,0,10*ROW('Hygiene Data'!H77)))</f>
        <v/>
      </c>
      <c r="EB83" s="282" t="str">
        <f ca="true">+IF(OFFSET('Hygiene Data'!$H$12,0,10*ROW('Hygiene Data'!H77))="","",OFFSET('Hygiene Data'!$H$12,0,10*ROW('Hygiene Data'!H77)))</f>
        <v/>
      </c>
      <c r="EC83" s="282" t="str">
        <f ca="true">+IF(OFFSET('Hygiene Data'!$H$13,0,10*ROW('Hygiene Data'!H77))="","",OFFSET('Hygiene Data'!$H$13,0,10*ROW('Hygiene Data'!H77)))</f>
        <v/>
      </c>
      <c r="ED83" s="282" t="str">
        <f ca="true">+IF(OFFSET('Hygiene Data'!$I$11,0,10*ROW('Hygiene Data'!I77))="","",OFFSET('Hygiene Data'!$I$11,0,10*ROW('Hygiene Data'!I77)))</f>
        <v/>
      </c>
      <c r="EE83" s="282" t="str">
        <f ca="true">+IF(OFFSET('Hygiene Data'!$I$12,0,10*ROW('Hygiene Data'!I77))="","",OFFSET('Hygiene Data'!$I$12,0,10*ROW('Hygiene Data'!I77)))</f>
        <v/>
      </c>
      <c r="EF83" s="282"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38" t="str">
        <f t="shared" ca="true" si="1"/>
        <v/>
      </c>
      <c r="D84" s="96"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6"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6"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6"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6"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6"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6"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6"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6"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6"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6"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6"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6"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6"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6"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6"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6"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6"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7"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7"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7"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7"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7"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7"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7"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7"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7"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7"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7"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7"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7"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7"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7"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7"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7"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7"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7"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7"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7"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7"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7"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7"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7"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7"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7"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7"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7"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7"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8"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8"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8"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8"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8"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8"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8"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8"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8"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8"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8"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8"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8"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8"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8"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8"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8"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8"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82"/>
      <c r="BS84" s="282" t="str">
        <f ca="true">+IF(OFFSET('Water Data'!$D$27,0,10*ROW('Water Data'!D78))="","",OFFSET('Water Data'!$D$27,0,10*ROW('Water Data'!D78)))</f>
        <v/>
      </c>
      <c r="BT84" s="282" t="str">
        <f ca="true">+IF(OFFSET('Water Data'!$D$28,0,10*ROW('Water Data'!D78))="","",OFFSET('Water Data'!$D$28,0,10*ROW('Water Data'!D78)))</f>
        <v/>
      </c>
      <c r="BU84" s="282" t="str">
        <f ca="true">+IF(OFFSET('Water Data'!$D$29,0,10*ROW('Water Data'!D78))="","",OFFSET('Water Data'!$D$29,0,10*ROW('Water Data'!D78)))</f>
        <v/>
      </c>
      <c r="BV84" s="282" t="str">
        <f ca="true">+IF(OFFSET('Water Data'!$E$27,0,10*ROW('Water Data'!E78))="","",OFFSET('Water Data'!$E$27,0,10*ROW('Water Data'!E78)))</f>
        <v/>
      </c>
      <c r="BW84" s="282" t="str">
        <f ca="true">+IF(OFFSET('Water Data'!$E$28,0,10*ROW('Water Data'!E78))="","",OFFSET('Water Data'!$E$28,0,10*ROW('Water Data'!E78)))</f>
        <v/>
      </c>
      <c r="BX84" s="282" t="str">
        <f ca="true">+IF(OFFSET('Water Data'!$E$29,0,10*ROW('Water Data'!E78))="","",OFFSET('Water Data'!$E$29,0,10*ROW('Water Data'!E78)))</f>
        <v/>
      </c>
      <c r="BY84" s="282" t="str">
        <f ca="true">+IF(OFFSET('Water Data'!$F$27,0,10*ROW('Water Data'!F78))="","",OFFSET('Water Data'!$F$27,0,10*ROW('Water Data'!F78)))</f>
        <v/>
      </c>
      <c r="BZ84" s="282" t="str">
        <f ca="true">+IF(OFFSET('Water Data'!$F$28,0,10*ROW('Water Data'!F78))="","",OFFSET('Water Data'!$F$28,0,10*ROW('Water Data'!F78)))</f>
        <v/>
      </c>
      <c r="CA84" s="282" t="str">
        <f ca="true">+IF(OFFSET('Water Data'!$F$29,0,10*ROW('Water Data'!F78))="","",OFFSET('Water Data'!$F$29,0,10*ROW('Water Data'!F78)))</f>
        <v/>
      </c>
      <c r="CB84" s="282" t="str">
        <f ca="true">+IF(OFFSET('Water Data'!$G$27,0,10*ROW('Water Data'!G78))="","",OFFSET('Water Data'!$G$27,0,10*ROW('Water Data'!G78)))</f>
        <v/>
      </c>
      <c r="CC84" s="282" t="str">
        <f ca="true">+IF(OFFSET('Water Data'!$G$28,0,10*ROW('Water Data'!G78))="","",OFFSET('Water Data'!$G$28,0,10*ROW('Water Data'!G78)))</f>
        <v/>
      </c>
      <c r="CD84" s="282" t="str">
        <f ca="true">+IF(OFFSET('Water Data'!$G$29,0,10*ROW('Water Data'!G78))="","",OFFSET('Water Data'!$G$29,0,10*ROW('Water Data'!G78)))</f>
        <v/>
      </c>
      <c r="CE84" s="282" t="str">
        <f ca="true">+IF(OFFSET('Water Data'!$H$27,0,10*ROW('Water Data'!H78))="","",OFFSET('Water Data'!$H$27,0,10*ROW('Water Data'!H78)))</f>
        <v/>
      </c>
      <c r="CF84" s="282" t="str">
        <f ca="true">+IF(OFFSET('Water Data'!$H$28,0,10*ROW('Water Data'!H78))="","",OFFSET('Water Data'!$H$28,0,10*ROW('Water Data'!H78)))</f>
        <v/>
      </c>
      <c r="CG84" s="282" t="str">
        <f ca="true">+IF(OFFSET('Water Data'!$H$29,0,10*ROW('Water Data'!H78))="","",OFFSET('Water Data'!$H$29,0,10*ROW('Water Data'!H78)))</f>
        <v/>
      </c>
      <c r="CH84" s="282" t="str">
        <f ca="true">+IF(OFFSET('Water Data'!$I$27,0,10*ROW('Water Data'!I78))="","",OFFSET('Water Data'!$I$27,0,10*ROW('Water Data'!I78)))</f>
        <v/>
      </c>
      <c r="CI84" s="282" t="str">
        <f ca="true">+IF(OFFSET('Water Data'!$I$28,0,10*ROW('Water Data'!I78))="","",OFFSET('Water Data'!$I$28,0,10*ROW('Water Data'!I78)))</f>
        <v/>
      </c>
      <c r="CJ84" s="282" t="str">
        <f ca="true">+IF(OFFSET('Water Data'!$I$29,0,10*ROW('Water Data'!I78))="","",OFFSET('Water Data'!$I$29,0,10*ROW('Water Data'!I78)))</f>
        <v/>
      </c>
      <c r="CK84" s="282" t="str">
        <f ca="true">+IF(OFFSET('Sanitation Data'!$D$28,0,10*ROW('Sanitation Data'!D78))="","",OFFSET('Sanitation Data'!$D$28,0,10*ROW('Sanitation Data'!D78)))</f>
        <v/>
      </c>
      <c r="CL84" s="282" t="str">
        <f ca="true">+IF(OFFSET('Sanitation Data'!$D$29,0,10*ROW('Sanitation Data'!D78))="","",OFFSET('Sanitation Data'!$D$29,0,10*ROW('Sanitation Data'!D78)))</f>
        <v/>
      </c>
      <c r="CM84" s="282" t="str">
        <f ca="true">+IF(OFFSET('Sanitation Data'!$D$30,0,10*ROW('Sanitation Data'!D78))="","",OFFSET('Sanitation Data'!$D$30,0,10*ROW('Sanitation Data'!D78)))</f>
        <v/>
      </c>
      <c r="CN84" s="282" t="str">
        <f ca="true">+IF(OFFSET('Sanitation Data'!$D$31,0,10*ROW('Sanitation Data'!D78))="","",OFFSET('Sanitation Data'!$D$31,0,10*ROW('Sanitation Data'!D78)))</f>
        <v/>
      </c>
      <c r="CO84" s="282" t="str">
        <f ca="true">+IF(OFFSET('Sanitation Data'!$D$32,0,10*ROW('Sanitation Data'!D78))="","",OFFSET('Sanitation Data'!$D$32,0,10*ROW('Sanitation Data'!D78)))</f>
        <v/>
      </c>
      <c r="CP84" s="282" t="str">
        <f ca="true">+IF(OFFSET('Sanitation Data'!$E$28,0,10*ROW('Sanitation Data'!E78))="","",OFFSET('Sanitation Data'!$E$28,0,10*ROW('Sanitation Data'!E78)))</f>
        <v/>
      </c>
      <c r="CQ84" s="282" t="str">
        <f ca="true">+IF(OFFSET('Sanitation Data'!$E$29,0,10*ROW('Sanitation Data'!E78))="","",OFFSET('Sanitation Data'!$E$29,0,10*ROW('Sanitation Data'!E78)))</f>
        <v/>
      </c>
      <c r="CR84" s="282" t="str">
        <f ca="true">+IF(OFFSET('Sanitation Data'!$E$30,0,10*ROW('Sanitation Data'!E78))="","",OFFSET('Sanitation Data'!$E$30,0,10*ROW('Sanitation Data'!E78)))</f>
        <v/>
      </c>
      <c r="CS84" s="282" t="str">
        <f ca="true">+IF(OFFSET('Sanitation Data'!$E$31,0,10*ROW('Sanitation Data'!E78))="","",OFFSET('Sanitation Data'!$E$31,0,10*ROW('Sanitation Data'!E78)))</f>
        <v/>
      </c>
      <c r="CT84" s="282" t="str">
        <f ca="true">+IF(OFFSET('Sanitation Data'!$E$32,0,10*ROW('Sanitation Data'!E78))="","",OFFSET('Sanitation Data'!$E$32,0,10*ROW('Sanitation Data'!E78)))</f>
        <v/>
      </c>
      <c r="CU84" s="282" t="str">
        <f ca="true">+IF(OFFSET('Sanitation Data'!$F$28,0,10*ROW('Sanitation Data'!F78))="","",OFFSET('Sanitation Data'!$F$28,0,10*ROW('Sanitation Data'!F78)))</f>
        <v/>
      </c>
      <c r="CV84" s="282" t="str">
        <f ca="true">+IF(OFFSET('Sanitation Data'!$F$29,0,10*ROW('Sanitation Data'!F78))="","",OFFSET('Sanitation Data'!$F$29,0,10*ROW('Sanitation Data'!F78)))</f>
        <v/>
      </c>
      <c r="CW84" s="282" t="str">
        <f ca="true">+IF(OFFSET('Sanitation Data'!$F$30,0,10*ROW('Sanitation Data'!F78))="","",OFFSET('Sanitation Data'!$F$30,0,10*ROW('Sanitation Data'!F78)))</f>
        <v/>
      </c>
      <c r="CX84" s="282" t="str">
        <f ca="true">+IF(OFFSET('Sanitation Data'!$F$31,0,10*ROW('Sanitation Data'!F78))="","",OFFSET('Sanitation Data'!$F$31,0,10*ROW('Sanitation Data'!F78)))</f>
        <v/>
      </c>
      <c r="CY84" s="282" t="str">
        <f ca="true">+IF(OFFSET('Sanitation Data'!$F$32,0,10*ROW('Sanitation Data'!F78))="","",OFFSET('Sanitation Data'!$F$32,0,10*ROW('Sanitation Data'!F78)))</f>
        <v/>
      </c>
      <c r="CZ84" s="282" t="str">
        <f ca="true">+IF(OFFSET('Sanitation Data'!$G$28,0,10*ROW('Sanitation Data'!G78))="","",OFFSET('Sanitation Data'!$G$28,0,10*ROW('Sanitation Data'!G78)))</f>
        <v/>
      </c>
      <c r="DA84" s="282" t="str">
        <f ca="true">+IF(OFFSET('Sanitation Data'!$G$29,0,10*ROW('Sanitation Data'!G78))="","",OFFSET('Sanitation Data'!$G$29,0,10*ROW('Sanitation Data'!G78)))</f>
        <v/>
      </c>
      <c r="DB84" s="282" t="str">
        <f ca="true">+IF(OFFSET('Sanitation Data'!$G$30,0,10*ROW('Sanitation Data'!G78))="","",OFFSET('Sanitation Data'!$G$30,0,10*ROW('Sanitation Data'!G78)))</f>
        <v/>
      </c>
      <c r="DC84" s="282" t="str">
        <f ca="true">+IF(OFFSET('Sanitation Data'!$G$31,0,10*ROW('Sanitation Data'!G78))="","",OFFSET('Sanitation Data'!$G$31,0,10*ROW('Sanitation Data'!G78)))</f>
        <v/>
      </c>
      <c r="DD84" s="282" t="str">
        <f ca="true">+IF(OFFSET('Sanitation Data'!$G$32,0,10*ROW('Sanitation Data'!G78))="","",OFFSET('Sanitation Data'!$G$32,0,10*ROW('Sanitation Data'!G78)))</f>
        <v/>
      </c>
      <c r="DE84" s="282" t="str">
        <f ca="true">+IF(OFFSET('Sanitation Data'!$H$28,0,10*ROW('Sanitation Data'!H78))="","",OFFSET('Sanitation Data'!$H$28,0,10*ROW('Sanitation Data'!H78)))</f>
        <v/>
      </c>
      <c r="DF84" s="282" t="str">
        <f ca="true">+IF(OFFSET('Sanitation Data'!$H$29,0,10*ROW('Sanitation Data'!H78))="","",OFFSET('Sanitation Data'!$H$29,0,10*ROW('Sanitation Data'!H78)))</f>
        <v/>
      </c>
      <c r="DG84" s="282" t="str">
        <f ca="true">+IF(OFFSET('Sanitation Data'!$H$30,0,10*ROW('Sanitation Data'!H78))="","",OFFSET('Sanitation Data'!$H$30,0,10*ROW('Sanitation Data'!H78)))</f>
        <v/>
      </c>
      <c r="DH84" s="282" t="str">
        <f ca="true">+IF(OFFSET('Sanitation Data'!$H$31,0,10*ROW('Sanitation Data'!H78))="","",OFFSET('Sanitation Data'!$H$31,0,10*ROW('Sanitation Data'!H78)))</f>
        <v/>
      </c>
      <c r="DI84" s="282" t="str">
        <f ca="true">+IF(OFFSET('Sanitation Data'!$H$32,0,10*ROW('Sanitation Data'!H78))="","",OFFSET('Sanitation Data'!$H$32,0,10*ROW('Sanitation Data'!H78)))</f>
        <v/>
      </c>
      <c r="DJ84" s="282" t="str">
        <f ca="true">+IF(OFFSET('Sanitation Data'!$I$28,0,10*ROW('Sanitation Data'!I78))="","",OFFSET('Sanitation Data'!$I$28,0,10*ROW('Sanitation Data'!I78)))</f>
        <v/>
      </c>
      <c r="DK84" s="282" t="str">
        <f ca="true">+IF(OFFSET('Sanitation Data'!$I$29,0,10*ROW('Sanitation Data'!I78))="","",OFFSET('Sanitation Data'!$I$29,0,10*ROW('Sanitation Data'!I78)))</f>
        <v/>
      </c>
      <c r="DL84" s="282" t="str">
        <f ca="true">+IF(OFFSET('Sanitation Data'!$I$30,0,10*ROW('Sanitation Data'!I78))="","",OFFSET('Sanitation Data'!$I$30,0,10*ROW('Sanitation Data'!I78)))</f>
        <v/>
      </c>
      <c r="DM84" s="282" t="str">
        <f ca="true">+IF(OFFSET('Sanitation Data'!$I$31,0,10*ROW('Sanitation Data'!I78))="","",OFFSET('Sanitation Data'!$I$31,0,10*ROW('Sanitation Data'!I78)))</f>
        <v/>
      </c>
      <c r="DN84" s="282" t="str">
        <f ca="true">+IF(OFFSET('Sanitation Data'!$I$32,0,10*ROW('Sanitation Data'!I78))="","",OFFSET('Sanitation Data'!$I$32,0,10*ROW('Sanitation Data'!I78)))</f>
        <v/>
      </c>
      <c r="DO84" s="282" t="str">
        <f ca="true">+IF(OFFSET('Hygiene Data'!$D$11,0,10*ROW('Hygiene Data'!D78))="","",OFFSET('Hygiene Data'!$D$11,0,10*ROW('Hygiene Data'!D78)))</f>
        <v/>
      </c>
      <c r="DP84" s="282" t="str">
        <f ca="true">+IF(OFFSET('Hygiene Data'!$D$12,0,10*ROW('Hygiene Data'!D78))="","",OFFSET('Hygiene Data'!$D$12,0,10*ROW('Hygiene Data'!D78)))</f>
        <v/>
      </c>
      <c r="DQ84" s="282" t="str">
        <f ca="true">+IF(OFFSET('Hygiene Data'!$D$13,0,10*ROW('Hygiene Data'!D78))="","",OFFSET('Hygiene Data'!$D$13,0,10*ROW('Hygiene Data'!D78)))</f>
        <v/>
      </c>
      <c r="DR84" s="282" t="str">
        <f ca="true">+IF(OFFSET('Hygiene Data'!$E$11,0,10*ROW('Hygiene Data'!E78))="","",OFFSET('Hygiene Data'!$E$11,0,10*ROW('Hygiene Data'!E78)))</f>
        <v/>
      </c>
      <c r="DS84" s="282" t="str">
        <f ca="true">+IF(OFFSET('Hygiene Data'!$E$12,0,10*ROW('Hygiene Data'!E78))="","",OFFSET('Hygiene Data'!$E$12,0,10*ROW('Hygiene Data'!E78)))</f>
        <v/>
      </c>
      <c r="DT84" s="282" t="str">
        <f ca="true">+IF(OFFSET('Hygiene Data'!$E$13,0,10*ROW('Hygiene Data'!E78))="","",OFFSET('Hygiene Data'!$E$13,0,10*ROW('Hygiene Data'!E78)))</f>
        <v/>
      </c>
      <c r="DU84" s="282" t="str">
        <f ca="true">+IF(OFFSET('Hygiene Data'!$F$11,0,10*ROW('Hygiene Data'!F78))="","",OFFSET('Hygiene Data'!$F$11,0,10*ROW('Hygiene Data'!F78)))</f>
        <v/>
      </c>
      <c r="DV84" s="282" t="str">
        <f ca="true">+IF(OFFSET('Hygiene Data'!$F$12,0,10*ROW('Hygiene Data'!F78))="","",OFFSET('Hygiene Data'!$F$12,0,10*ROW('Hygiene Data'!F78)))</f>
        <v/>
      </c>
      <c r="DW84" s="282" t="str">
        <f ca="true">+IF(OFFSET('Hygiene Data'!$F$13,0,10*ROW('Hygiene Data'!F78))="","",OFFSET('Hygiene Data'!$F$13,0,10*ROW('Hygiene Data'!F78)))</f>
        <v/>
      </c>
      <c r="DX84" s="282" t="str">
        <f ca="true">+IF(OFFSET('Hygiene Data'!$G$11,0,10*ROW('Hygiene Data'!G78))="","",OFFSET('Hygiene Data'!$G$11,0,10*ROW('Hygiene Data'!G78)))</f>
        <v/>
      </c>
      <c r="DY84" s="282" t="str">
        <f ca="true">+IF(OFFSET('Hygiene Data'!$G$12,0,10*ROW('Hygiene Data'!G78))="","",OFFSET('Hygiene Data'!$G$12,0,10*ROW('Hygiene Data'!G78)))</f>
        <v/>
      </c>
      <c r="DZ84" s="282" t="str">
        <f ca="true">+IF(OFFSET('Hygiene Data'!$G$13,0,10*ROW('Hygiene Data'!G78))="","",OFFSET('Hygiene Data'!$G$13,0,10*ROW('Hygiene Data'!G78)))</f>
        <v/>
      </c>
      <c r="EA84" s="282" t="str">
        <f ca="true">+IF(OFFSET('Hygiene Data'!$H$11,0,10*ROW('Hygiene Data'!H78))="","",OFFSET('Hygiene Data'!$H$11,0,10*ROW('Hygiene Data'!H78)))</f>
        <v/>
      </c>
      <c r="EB84" s="282" t="str">
        <f ca="true">+IF(OFFSET('Hygiene Data'!$H$12,0,10*ROW('Hygiene Data'!H78))="","",OFFSET('Hygiene Data'!$H$12,0,10*ROW('Hygiene Data'!H78)))</f>
        <v/>
      </c>
      <c r="EC84" s="282" t="str">
        <f ca="true">+IF(OFFSET('Hygiene Data'!$H$13,0,10*ROW('Hygiene Data'!H78))="","",OFFSET('Hygiene Data'!$H$13,0,10*ROW('Hygiene Data'!H78)))</f>
        <v/>
      </c>
      <c r="ED84" s="282" t="str">
        <f ca="true">+IF(OFFSET('Hygiene Data'!$I$11,0,10*ROW('Hygiene Data'!I78))="","",OFFSET('Hygiene Data'!$I$11,0,10*ROW('Hygiene Data'!I78)))</f>
        <v/>
      </c>
      <c r="EE84" s="282" t="str">
        <f ca="true">+IF(OFFSET('Hygiene Data'!$I$12,0,10*ROW('Hygiene Data'!I78))="","",OFFSET('Hygiene Data'!$I$12,0,10*ROW('Hygiene Data'!I78)))</f>
        <v/>
      </c>
      <c r="EF84" s="282"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38" t="str">
        <f t="shared" ca="true" si="1"/>
        <v/>
      </c>
      <c r="D85" s="96"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6"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6"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6"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6"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6"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6"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6"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6"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6"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6"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6"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6"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6"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6"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6"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6"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6"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7"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7"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7"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7"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7"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7"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7"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7"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7"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7"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7"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7"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7"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7"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7"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7"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7"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7"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7"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7"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7"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7"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7"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7"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7"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7"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7"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7"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7"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7"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8"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8"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8"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8"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8"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8"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8"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8"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8"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8"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8"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8"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8"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8"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8"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8"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8"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8"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82"/>
      <c r="BS85" s="282" t="str">
        <f ca="true">+IF(OFFSET('Water Data'!$D$27,0,10*ROW('Water Data'!D79))="","",OFFSET('Water Data'!$D$27,0,10*ROW('Water Data'!D79)))</f>
        <v/>
      </c>
      <c r="BT85" s="282" t="str">
        <f ca="true">+IF(OFFSET('Water Data'!$D$28,0,10*ROW('Water Data'!D79))="","",OFFSET('Water Data'!$D$28,0,10*ROW('Water Data'!D79)))</f>
        <v/>
      </c>
      <c r="BU85" s="282" t="str">
        <f ca="true">+IF(OFFSET('Water Data'!$D$29,0,10*ROW('Water Data'!D79))="","",OFFSET('Water Data'!$D$29,0,10*ROW('Water Data'!D79)))</f>
        <v/>
      </c>
      <c r="BV85" s="282" t="str">
        <f ca="true">+IF(OFFSET('Water Data'!$E$27,0,10*ROW('Water Data'!E79))="","",OFFSET('Water Data'!$E$27,0,10*ROW('Water Data'!E79)))</f>
        <v/>
      </c>
      <c r="BW85" s="282" t="str">
        <f ca="true">+IF(OFFSET('Water Data'!$E$28,0,10*ROW('Water Data'!E79))="","",OFFSET('Water Data'!$E$28,0,10*ROW('Water Data'!E79)))</f>
        <v/>
      </c>
      <c r="BX85" s="282" t="str">
        <f ca="true">+IF(OFFSET('Water Data'!$E$29,0,10*ROW('Water Data'!E79))="","",OFFSET('Water Data'!$E$29,0,10*ROW('Water Data'!E79)))</f>
        <v/>
      </c>
      <c r="BY85" s="282" t="str">
        <f ca="true">+IF(OFFSET('Water Data'!$F$27,0,10*ROW('Water Data'!F79))="","",OFFSET('Water Data'!$F$27,0,10*ROW('Water Data'!F79)))</f>
        <v/>
      </c>
      <c r="BZ85" s="282" t="str">
        <f ca="true">+IF(OFFSET('Water Data'!$F$28,0,10*ROW('Water Data'!F79))="","",OFFSET('Water Data'!$F$28,0,10*ROW('Water Data'!F79)))</f>
        <v/>
      </c>
      <c r="CA85" s="282" t="str">
        <f ca="true">+IF(OFFSET('Water Data'!$F$29,0,10*ROW('Water Data'!F79))="","",OFFSET('Water Data'!$F$29,0,10*ROW('Water Data'!F79)))</f>
        <v/>
      </c>
      <c r="CB85" s="282" t="str">
        <f ca="true">+IF(OFFSET('Water Data'!$G$27,0,10*ROW('Water Data'!G79))="","",OFFSET('Water Data'!$G$27,0,10*ROW('Water Data'!G79)))</f>
        <v/>
      </c>
      <c r="CC85" s="282" t="str">
        <f ca="true">+IF(OFFSET('Water Data'!$G$28,0,10*ROW('Water Data'!G79))="","",OFFSET('Water Data'!$G$28,0,10*ROW('Water Data'!G79)))</f>
        <v/>
      </c>
      <c r="CD85" s="282" t="str">
        <f ca="true">+IF(OFFSET('Water Data'!$G$29,0,10*ROW('Water Data'!G79))="","",OFFSET('Water Data'!$G$29,0,10*ROW('Water Data'!G79)))</f>
        <v/>
      </c>
      <c r="CE85" s="282" t="str">
        <f ca="true">+IF(OFFSET('Water Data'!$H$27,0,10*ROW('Water Data'!H79))="","",OFFSET('Water Data'!$H$27,0,10*ROW('Water Data'!H79)))</f>
        <v/>
      </c>
      <c r="CF85" s="282" t="str">
        <f ca="true">+IF(OFFSET('Water Data'!$H$28,0,10*ROW('Water Data'!H79))="","",OFFSET('Water Data'!$H$28,0,10*ROW('Water Data'!H79)))</f>
        <v/>
      </c>
      <c r="CG85" s="282" t="str">
        <f ca="true">+IF(OFFSET('Water Data'!$H$29,0,10*ROW('Water Data'!H79))="","",OFFSET('Water Data'!$H$29,0,10*ROW('Water Data'!H79)))</f>
        <v/>
      </c>
      <c r="CH85" s="282" t="str">
        <f ca="true">+IF(OFFSET('Water Data'!$I$27,0,10*ROW('Water Data'!I79))="","",OFFSET('Water Data'!$I$27,0,10*ROW('Water Data'!I79)))</f>
        <v/>
      </c>
      <c r="CI85" s="282" t="str">
        <f ca="true">+IF(OFFSET('Water Data'!$I$28,0,10*ROW('Water Data'!I79))="","",OFFSET('Water Data'!$I$28,0,10*ROW('Water Data'!I79)))</f>
        <v/>
      </c>
      <c r="CJ85" s="282" t="str">
        <f ca="true">+IF(OFFSET('Water Data'!$I$29,0,10*ROW('Water Data'!I79))="","",OFFSET('Water Data'!$I$29,0,10*ROW('Water Data'!I79)))</f>
        <v/>
      </c>
      <c r="CK85" s="282" t="str">
        <f ca="true">+IF(OFFSET('Sanitation Data'!$D$28,0,10*ROW('Sanitation Data'!D79))="","",OFFSET('Sanitation Data'!$D$28,0,10*ROW('Sanitation Data'!D79)))</f>
        <v/>
      </c>
      <c r="CL85" s="282" t="str">
        <f ca="true">+IF(OFFSET('Sanitation Data'!$D$29,0,10*ROW('Sanitation Data'!D79))="","",OFFSET('Sanitation Data'!$D$29,0,10*ROW('Sanitation Data'!D79)))</f>
        <v/>
      </c>
      <c r="CM85" s="282" t="str">
        <f ca="true">+IF(OFFSET('Sanitation Data'!$D$30,0,10*ROW('Sanitation Data'!D79))="","",OFFSET('Sanitation Data'!$D$30,0,10*ROW('Sanitation Data'!D79)))</f>
        <v/>
      </c>
      <c r="CN85" s="282" t="str">
        <f ca="true">+IF(OFFSET('Sanitation Data'!$D$31,0,10*ROW('Sanitation Data'!D79))="","",OFFSET('Sanitation Data'!$D$31,0,10*ROW('Sanitation Data'!D79)))</f>
        <v/>
      </c>
      <c r="CO85" s="282" t="str">
        <f ca="true">+IF(OFFSET('Sanitation Data'!$D$32,0,10*ROW('Sanitation Data'!D79))="","",OFFSET('Sanitation Data'!$D$32,0,10*ROW('Sanitation Data'!D79)))</f>
        <v/>
      </c>
      <c r="CP85" s="282" t="str">
        <f ca="true">+IF(OFFSET('Sanitation Data'!$E$28,0,10*ROW('Sanitation Data'!E79))="","",OFFSET('Sanitation Data'!$E$28,0,10*ROW('Sanitation Data'!E79)))</f>
        <v/>
      </c>
      <c r="CQ85" s="282" t="str">
        <f ca="true">+IF(OFFSET('Sanitation Data'!$E$29,0,10*ROW('Sanitation Data'!E79))="","",OFFSET('Sanitation Data'!$E$29,0,10*ROW('Sanitation Data'!E79)))</f>
        <v/>
      </c>
      <c r="CR85" s="282" t="str">
        <f ca="true">+IF(OFFSET('Sanitation Data'!$E$30,0,10*ROW('Sanitation Data'!E79))="","",OFFSET('Sanitation Data'!$E$30,0,10*ROW('Sanitation Data'!E79)))</f>
        <v/>
      </c>
      <c r="CS85" s="282" t="str">
        <f ca="true">+IF(OFFSET('Sanitation Data'!$E$31,0,10*ROW('Sanitation Data'!E79))="","",OFFSET('Sanitation Data'!$E$31,0,10*ROW('Sanitation Data'!E79)))</f>
        <v/>
      </c>
      <c r="CT85" s="282" t="str">
        <f ca="true">+IF(OFFSET('Sanitation Data'!$E$32,0,10*ROW('Sanitation Data'!E79))="","",OFFSET('Sanitation Data'!$E$32,0,10*ROW('Sanitation Data'!E79)))</f>
        <v/>
      </c>
      <c r="CU85" s="282" t="str">
        <f ca="true">+IF(OFFSET('Sanitation Data'!$F$28,0,10*ROW('Sanitation Data'!F79))="","",OFFSET('Sanitation Data'!$F$28,0,10*ROW('Sanitation Data'!F79)))</f>
        <v/>
      </c>
      <c r="CV85" s="282" t="str">
        <f ca="true">+IF(OFFSET('Sanitation Data'!$F$29,0,10*ROW('Sanitation Data'!F79))="","",OFFSET('Sanitation Data'!$F$29,0,10*ROW('Sanitation Data'!F79)))</f>
        <v/>
      </c>
      <c r="CW85" s="282" t="str">
        <f ca="true">+IF(OFFSET('Sanitation Data'!$F$30,0,10*ROW('Sanitation Data'!F79))="","",OFFSET('Sanitation Data'!$F$30,0,10*ROW('Sanitation Data'!F79)))</f>
        <v/>
      </c>
      <c r="CX85" s="282" t="str">
        <f ca="true">+IF(OFFSET('Sanitation Data'!$F$31,0,10*ROW('Sanitation Data'!F79))="","",OFFSET('Sanitation Data'!$F$31,0,10*ROW('Sanitation Data'!F79)))</f>
        <v/>
      </c>
      <c r="CY85" s="282" t="str">
        <f ca="true">+IF(OFFSET('Sanitation Data'!$F$32,0,10*ROW('Sanitation Data'!F79))="","",OFFSET('Sanitation Data'!$F$32,0,10*ROW('Sanitation Data'!F79)))</f>
        <v/>
      </c>
      <c r="CZ85" s="282" t="str">
        <f ca="true">+IF(OFFSET('Sanitation Data'!$G$28,0,10*ROW('Sanitation Data'!G79))="","",OFFSET('Sanitation Data'!$G$28,0,10*ROW('Sanitation Data'!G79)))</f>
        <v/>
      </c>
      <c r="DA85" s="282" t="str">
        <f ca="true">+IF(OFFSET('Sanitation Data'!$G$29,0,10*ROW('Sanitation Data'!G79))="","",OFFSET('Sanitation Data'!$G$29,0,10*ROW('Sanitation Data'!G79)))</f>
        <v/>
      </c>
      <c r="DB85" s="282" t="str">
        <f ca="true">+IF(OFFSET('Sanitation Data'!$G$30,0,10*ROW('Sanitation Data'!G79))="","",OFFSET('Sanitation Data'!$G$30,0,10*ROW('Sanitation Data'!G79)))</f>
        <v/>
      </c>
      <c r="DC85" s="282" t="str">
        <f ca="true">+IF(OFFSET('Sanitation Data'!$G$31,0,10*ROW('Sanitation Data'!G79))="","",OFFSET('Sanitation Data'!$G$31,0,10*ROW('Sanitation Data'!G79)))</f>
        <v/>
      </c>
      <c r="DD85" s="282" t="str">
        <f ca="true">+IF(OFFSET('Sanitation Data'!$G$32,0,10*ROW('Sanitation Data'!G79))="","",OFFSET('Sanitation Data'!$G$32,0,10*ROW('Sanitation Data'!G79)))</f>
        <v/>
      </c>
      <c r="DE85" s="282" t="str">
        <f ca="true">+IF(OFFSET('Sanitation Data'!$H$28,0,10*ROW('Sanitation Data'!H79))="","",OFFSET('Sanitation Data'!$H$28,0,10*ROW('Sanitation Data'!H79)))</f>
        <v/>
      </c>
      <c r="DF85" s="282" t="str">
        <f ca="true">+IF(OFFSET('Sanitation Data'!$H$29,0,10*ROW('Sanitation Data'!H79))="","",OFFSET('Sanitation Data'!$H$29,0,10*ROW('Sanitation Data'!H79)))</f>
        <v/>
      </c>
      <c r="DG85" s="282" t="str">
        <f ca="true">+IF(OFFSET('Sanitation Data'!$H$30,0,10*ROW('Sanitation Data'!H79))="","",OFFSET('Sanitation Data'!$H$30,0,10*ROW('Sanitation Data'!H79)))</f>
        <v/>
      </c>
      <c r="DH85" s="282" t="str">
        <f ca="true">+IF(OFFSET('Sanitation Data'!$H$31,0,10*ROW('Sanitation Data'!H79))="","",OFFSET('Sanitation Data'!$H$31,0,10*ROW('Sanitation Data'!H79)))</f>
        <v/>
      </c>
      <c r="DI85" s="282" t="str">
        <f ca="true">+IF(OFFSET('Sanitation Data'!$H$32,0,10*ROW('Sanitation Data'!H79))="","",OFFSET('Sanitation Data'!$H$32,0,10*ROW('Sanitation Data'!H79)))</f>
        <v/>
      </c>
      <c r="DJ85" s="282" t="str">
        <f ca="true">+IF(OFFSET('Sanitation Data'!$I$28,0,10*ROW('Sanitation Data'!I79))="","",OFFSET('Sanitation Data'!$I$28,0,10*ROW('Sanitation Data'!I79)))</f>
        <v/>
      </c>
      <c r="DK85" s="282" t="str">
        <f ca="true">+IF(OFFSET('Sanitation Data'!$I$29,0,10*ROW('Sanitation Data'!I79))="","",OFFSET('Sanitation Data'!$I$29,0,10*ROW('Sanitation Data'!I79)))</f>
        <v/>
      </c>
      <c r="DL85" s="282" t="str">
        <f ca="true">+IF(OFFSET('Sanitation Data'!$I$30,0,10*ROW('Sanitation Data'!I79))="","",OFFSET('Sanitation Data'!$I$30,0,10*ROW('Sanitation Data'!I79)))</f>
        <v/>
      </c>
      <c r="DM85" s="282" t="str">
        <f ca="true">+IF(OFFSET('Sanitation Data'!$I$31,0,10*ROW('Sanitation Data'!I79))="","",OFFSET('Sanitation Data'!$I$31,0,10*ROW('Sanitation Data'!I79)))</f>
        <v/>
      </c>
      <c r="DN85" s="282" t="str">
        <f ca="true">+IF(OFFSET('Sanitation Data'!$I$32,0,10*ROW('Sanitation Data'!I79))="","",OFFSET('Sanitation Data'!$I$32,0,10*ROW('Sanitation Data'!I79)))</f>
        <v/>
      </c>
      <c r="DO85" s="282" t="str">
        <f ca="true">+IF(OFFSET('Hygiene Data'!$D$11,0,10*ROW('Hygiene Data'!D79))="","",OFFSET('Hygiene Data'!$D$11,0,10*ROW('Hygiene Data'!D79)))</f>
        <v/>
      </c>
      <c r="DP85" s="282" t="str">
        <f ca="true">+IF(OFFSET('Hygiene Data'!$D$12,0,10*ROW('Hygiene Data'!D79))="","",OFFSET('Hygiene Data'!$D$12,0,10*ROW('Hygiene Data'!D79)))</f>
        <v/>
      </c>
      <c r="DQ85" s="282" t="str">
        <f ca="true">+IF(OFFSET('Hygiene Data'!$D$13,0,10*ROW('Hygiene Data'!D79))="","",OFFSET('Hygiene Data'!$D$13,0,10*ROW('Hygiene Data'!D79)))</f>
        <v/>
      </c>
      <c r="DR85" s="282" t="str">
        <f ca="true">+IF(OFFSET('Hygiene Data'!$E$11,0,10*ROW('Hygiene Data'!E79))="","",OFFSET('Hygiene Data'!$E$11,0,10*ROW('Hygiene Data'!E79)))</f>
        <v/>
      </c>
      <c r="DS85" s="282" t="str">
        <f ca="true">+IF(OFFSET('Hygiene Data'!$E$12,0,10*ROW('Hygiene Data'!E79))="","",OFFSET('Hygiene Data'!$E$12,0,10*ROW('Hygiene Data'!E79)))</f>
        <v/>
      </c>
      <c r="DT85" s="282" t="str">
        <f ca="true">+IF(OFFSET('Hygiene Data'!$E$13,0,10*ROW('Hygiene Data'!E79))="","",OFFSET('Hygiene Data'!$E$13,0,10*ROW('Hygiene Data'!E79)))</f>
        <v/>
      </c>
      <c r="DU85" s="282" t="str">
        <f ca="true">+IF(OFFSET('Hygiene Data'!$F$11,0,10*ROW('Hygiene Data'!F79))="","",OFFSET('Hygiene Data'!$F$11,0,10*ROW('Hygiene Data'!F79)))</f>
        <v/>
      </c>
      <c r="DV85" s="282" t="str">
        <f ca="true">+IF(OFFSET('Hygiene Data'!$F$12,0,10*ROW('Hygiene Data'!F79))="","",OFFSET('Hygiene Data'!$F$12,0,10*ROW('Hygiene Data'!F79)))</f>
        <v/>
      </c>
      <c r="DW85" s="282" t="str">
        <f ca="true">+IF(OFFSET('Hygiene Data'!$F$13,0,10*ROW('Hygiene Data'!F79))="","",OFFSET('Hygiene Data'!$F$13,0,10*ROW('Hygiene Data'!F79)))</f>
        <v/>
      </c>
      <c r="DX85" s="282" t="str">
        <f ca="true">+IF(OFFSET('Hygiene Data'!$G$11,0,10*ROW('Hygiene Data'!G79))="","",OFFSET('Hygiene Data'!$G$11,0,10*ROW('Hygiene Data'!G79)))</f>
        <v/>
      </c>
      <c r="DY85" s="282" t="str">
        <f ca="true">+IF(OFFSET('Hygiene Data'!$G$12,0,10*ROW('Hygiene Data'!G79))="","",OFFSET('Hygiene Data'!$G$12,0,10*ROW('Hygiene Data'!G79)))</f>
        <v/>
      </c>
      <c r="DZ85" s="282" t="str">
        <f ca="true">+IF(OFFSET('Hygiene Data'!$G$13,0,10*ROW('Hygiene Data'!G79))="","",OFFSET('Hygiene Data'!$G$13,0,10*ROW('Hygiene Data'!G79)))</f>
        <v/>
      </c>
      <c r="EA85" s="282" t="str">
        <f ca="true">+IF(OFFSET('Hygiene Data'!$H$11,0,10*ROW('Hygiene Data'!H79))="","",OFFSET('Hygiene Data'!$H$11,0,10*ROW('Hygiene Data'!H79)))</f>
        <v/>
      </c>
      <c r="EB85" s="282" t="str">
        <f ca="true">+IF(OFFSET('Hygiene Data'!$H$12,0,10*ROW('Hygiene Data'!H79))="","",OFFSET('Hygiene Data'!$H$12,0,10*ROW('Hygiene Data'!H79)))</f>
        <v/>
      </c>
      <c r="EC85" s="282" t="str">
        <f ca="true">+IF(OFFSET('Hygiene Data'!$H$13,0,10*ROW('Hygiene Data'!H79))="","",OFFSET('Hygiene Data'!$H$13,0,10*ROW('Hygiene Data'!H79)))</f>
        <v/>
      </c>
      <c r="ED85" s="282" t="str">
        <f ca="true">+IF(OFFSET('Hygiene Data'!$I$11,0,10*ROW('Hygiene Data'!I79))="","",OFFSET('Hygiene Data'!$I$11,0,10*ROW('Hygiene Data'!I79)))</f>
        <v/>
      </c>
      <c r="EE85" s="282" t="str">
        <f ca="true">+IF(OFFSET('Hygiene Data'!$I$12,0,10*ROW('Hygiene Data'!I79))="","",OFFSET('Hygiene Data'!$I$12,0,10*ROW('Hygiene Data'!I79)))</f>
        <v/>
      </c>
      <c r="EF85" s="282"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38" t="str">
        <f t="shared" ca="true" si="1"/>
        <v/>
      </c>
      <c r="D86" s="96"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6"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6"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6"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6"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6"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6"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6"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6"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6"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6"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6"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6"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6"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6"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6"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6"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6"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7"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7"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7"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7"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7"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7"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7"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7"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7"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7"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7"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7"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7"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7"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7"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7"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7"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7"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7"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7"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7"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7"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7"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7"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7"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7"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7"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7"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7"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7"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8"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8"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8"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8"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8"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8"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8"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8"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8"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8"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8"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8"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8"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8"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8"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8"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8"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8"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82"/>
      <c r="BS86" s="282" t="str">
        <f ca="true">+IF(OFFSET('Water Data'!$D$27,0,10*ROW('Water Data'!D80))="","",OFFSET('Water Data'!$D$27,0,10*ROW('Water Data'!D80)))</f>
        <v/>
      </c>
      <c r="BT86" s="282" t="str">
        <f ca="true">+IF(OFFSET('Water Data'!$D$28,0,10*ROW('Water Data'!D80))="","",OFFSET('Water Data'!$D$28,0,10*ROW('Water Data'!D80)))</f>
        <v/>
      </c>
      <c r="BU86" s="282" t="str">
        <f ca="true">+IF(OFFSET('Water Data'!$D$29,0,10*ROW('Water Data'!D80))="","",OFFSET('Water Data'!$D$29,0,10*ROW('Water Data'!D80)))</f>
        <v/>
      </c>
      <c r="BV86" s="282" t="str">
        <f ca="true">+IF(OFFSET('Water Data'!$E$27,0,10*ROW('Water Data'!E80))="","",OFFSET('Water Data'!$E$27,0,10*ROW('Water Data'!E80)))</f>
        <v/>
      </c>
      <c r="BW86" s="282" t="str">
        <f ca="true">+IF(OFFSET('Water Data'!$E$28,0,10*ROW('Water Data'!E80))="","",OFFSET('Water Data'!$E$28,0,10*ROW('Water Data'!E80)))</f>
        <v/>
      </c>
      <c r="BX86" s="282" t="str">
        <f ca="true">+IF(OFFSET('Water Data'!$E$29,0,10*ROW('Water Data'!E80))="","",OFFSET('Water Data'!$E$29,0,10*ROW('Water Data'!E80)))</f>
        <v/>
      </c>
      <c r="BY86" s="282" t="str">
        <f ca="true">+IF(OFFSET('Water Data'!$F$27,0,10*ROW('Water Data'!F80))="","",OFFSET('Water Data'!$F$27,0,10*ROW('Water Data'!F80)))</f>
        <v/>
      </c>
      <c r="BZ86" s="282" t="str">
        <f ca="true">+IF(OFFSET('Water Data'!$F$28,0,10*ROW('Water Data'!F80))="","",OFFSET('Water Data'!$F$28,0,10*ROW('Water Data'!F80)))</f>
        <v/>
      </c>
      <c r="CA86" s="282" t="str">
        <f ca="true">+IF(OFFSET('Water Data'!$F$29,0,10*ROW('Water Data'!F80))="","",OFFSET('Water Data'!$F$29,0,10*ROW('Water Data'!F80)))</f>
        <v/>
      </c>
      <c r="CB86" s="282" t="str">
        <f ca="true">+IF(OFFSET('Water Data'!$G$27,0,10*ROW('Water Data'!G80))="","",OFFSET('Water Data'!$G$27,0,10*ROW('Water Data'!G80)))</f>
        <v/>
      </c>
      <c r="CC86" s="282" t="str">
        <f ca="true">+IF(OFFSET('Water Data'!$G$28,0,10*ROW('Water Data'!G80))="","",OFFSET('Water Data'!$G$28,0,10*ROW('Water Data'!G80)))</f>
        <v/>
      </c>
      <c r="CD86" s="282" t="str">
        <f ca="true">+IF(OFFSET('Water Data'!$G$29,0,10*ROW('Water Data'!G80))="","",OFFSET('Water Data'!$G$29,0,10*ROW('Water Data'!G80)))</f>
        <v/>
      </c>
      <c r="CE86" s="282" t="str">
        <f ca="true">+IF(OFFSET('Water Data'!$H$27,0,10*ROW('Water Data'!H80))="","",OFFSET('Water Data'!$H$27,0,10*ROW('Water Data'!H80)))</f>
        <v/>
      </c>
      <c r="CF86" s="282" t="str">
        <f ca="true">+IF(OFFSET('Water Data'!$H$28,0,10*ROW('Water Data'!H80))="","",OFFSET('Water Data'!$H$28,0,10*ROW('Water Data'!H80)))</f>
        <v/>
      </c>
      <c r="CG86" s="282" t="str">
        <f ca="true">+IF(OFFSET('Water Data'!$H$29,0,10*ROW('Water Data'!H80))="","",OFFSET('Water Data'!$H$29,0,10*ROW('Water Data'!H80)))</f>
        <v/>
      </c>
      <c r="CH86" s="282" t="str">
        <f ca="true">+IF(OFFSET('Water Data'!$I$27,0,10*ROW('Water Data'!I80))="","",OFFSET('Water Data'!$I$27,0,10*ROW('Water Data'!I80)))</f>
        <v/>
      </c>
      <c r="CI86" s="282" t="str">
        <f ca="true">+IF(OFFSET('Water Data'!$I$28,0,10*ROW('Water Data'!I80))="","",OFFSET('Water Data'!$I$28,0,10*ROW('Water Data'!I80)))</f>
        <v/>
      </c>
      <c r="CJ86" s="282" t="str">
        <f ca="true">+IF(OFFSET('Water Data'!$I$29,0,10*ROW('Water Data'!I80))="","",OFFSET('Water Data'!$I$29,0,10*ROW('Water Data'!I80)))</f>
        <v/>
      </c>
      <c r="CK86" s="282" t="str">
        <f ca="true">+IF(OFFSET('Sanitation Data'!$D$28,0,10*ROW('Sanitation Data'!D80))="","",OFFSET('Sanitation Data'!$D$28,0,10*ROW('Sanitation Data'!D80)))</f>
        <v/>
      </c>
      <c r="CL86" s="282" t="str">
        <f ca="true">+IF(OFFSET('Sanitation Data'!$D$29,0,10*ROW('Sanitation Data'!D80))="","",OFFSET('Sanitation Data'!$D$29,0,10*ROW('Sanitation Data'!D80)))</f>
        <v/>
      </c>
      <c r="CM86" s="282" t="str">
        <f ca="true">+IF(OFFSET('Sanitation Data'!$D$30,0,10*ROW('Sanitation Data'!D80))="","",OFFSET('Sanitation Data'!$D$30,0,10*ROW('Sanitation Data'!D80)))</f>
        <v/>
      </c>
      <c r="CN86" s="282" t="str">
        <f ca="true">+IF(OFFSET('Sanitation Data'!$D$31,0,10*ROW('Sanitation Data'!D80))="","",OFFSET('Sanitation Data'!$D$31,0,10*ROW('Sanitation Data'!D80)))</f>
        <v/>
      </c>
      <c r="CO86" s="282" t="str">
        <f ca="true">+IF(OFFSET('Sanitation Data'!$D$32,0,10*ROW('Sanitation Data'!D80))="","",OFFSET('Sanitation Data'!$D$32,0,10*ROW('Sanitation Data'!D80)))</f>
        <v/>
      </c>
      <c r="CP86" s="282" t="str">
        <f ca="true">+IF(OFFSET('Sanitation Data'!$E$28,0,10*ROW('Sanitation Data'!E80))="","",OFFSET('Sanitation Data'!$E$28,0,10*ROW('Sanitation Data'!E80)))</f>
        <v/>
      </c>
      <c r="CQ86" s="282" t="str">
        <f ca="true">+IF(OFFSET('Sanitation Data'!$E$29,0,10*ROW('Sanitation Data'!E80))="","",OFFSET('Sanitation Data'!$E$29,0,10*ROW('Sanitation Data'!E80)))</f>
        <v/>
      </c>
      <c r="CR86" s="282" t="str">
        <f ca="true">+IF(OFFSET('Sanitation Data'!$E$30,0,10*ROW('Sanitation Data'!E80))="","",OFFSET('Sanitation Data'!$E$30,0,10*ROW('Sanitation Data'!E80)))</f>
        <v/>
      </c>
      <c r="CS86" s="282" t="str">
        <f ca="true">+IF(OFFSET('Sanitation Data'!$E$31,0,10*ROW('Sanitation Data'!E80))="","",OFFSET('Sanitation Data'!$E$31,0,10*ROW('Sanitation Data'!E80)))</f>
        <v/>
      </c>
      <c r="CT86" s="282" t="str">
        <f ca="true">+IF(OFFSET('Sanitation Data'!$E$32,0,10*ROW('Sanitation Data'!E80))="","",OFFSET('Sanitation Data'!$E$32,0,10*ROW('Sanitation Data'!E80)))</f>
        <v/>
      </c>
      <c r="CU86" s="282" t="str">
        <f ca="true">+IF(OFFSET('Sanitation Data'!$F$28,0,10*ROW('Sanitation Data'!F80))="","",OFFSET('Sanitation Data'!$F$28,0,10*ROW('Sanitation Data'!F80)))</f>
        <v/>
      </c>
      <c r="CV86" s="282" t="str">
        <f ca="true">+IF(OFFSET('Sanitation Data'!$F$29,0,10*ROW('Sanitation Data'!F80))="","",OFFSET('Sanitation Data'!$F$29,0,10*ROW('Sanitation Data'!F80)))</f>
        <v/>
      </c>
      <c r="CW86" s="282" t="str">
        <f ca="true">+IF(OFFSET('Sanitation Data'!$F$30,0,10*ROW('Sanitation Data'!F80))="","",OFFSET('Sanitation Data'!$F$30,0,10*ROW('Sanitation Data'!F80)))</f>
        <v/>
      </c>
      <c r="CX86" s="282" t="str">
        <f ca="true">+IF(OFFSET('Sanitation Data'!$F$31,0,10*ROW('Sanitation Data'!F80))="","",OFFSET('Sanitation Data'!$F$31,0,10*ROW('Sanitation Data'!F80)))</f>
        <v/>
      </c>
      <c r="CY86" s="282" t="str">
        <f ca="true">+IF(OFFSET('Sanitation Data'!$F$32,0,10*ROW('Sanitation Data'!F80))="","",OFFSET('Sanitation Data'!$F$32,0,10*ROW('Sanitation Data'!F80)))</f>
        <v/>
      </c>
      <c r="CZ86" s="282" t="str">
        <f ca="true">+IF(OFFSET('Sanitation Data'!$G$28,0,10*ROW('Sanitation Data'!G80))="","",OFFSET('Sanitation Data'!$G$28,0,10*ROW('Sanitation Data'!G80)))</f>
        <v/>
      </c>
      <c r="DA86" s="282" t="str">
        <f ca="true">+IF(OFFSET('Sanitation Data'!$G$29,0,10*ROW('Sanitation Data'!G80))="","",OFFSET('Sanitation Data'!$G$29,0,10*ROW('Sanitation Data'!G80)))</f>
        <v/>
      </c>
      <c r="DB86" s="282" t="str">
        <f ca="true">+IF(OFFSET('Sanitation Data'!$G$30,0,10*ROW('Sanitation Data'!G80))="","",OFFSET('Sanitation Data'!$G$30,0,10*ROW('Sanitation Data'!G80)))</f>
        <v/>
      </c>
      <c r="DC86" s="282" t="str">
        <f ca="true">+IF(OFFSET('Sanitation Data'!$G$31,0,10*ROW('Sanitation Data'!G80))="","",OFFSET('Sanitation Data'!$G$31,0,10*ROW('Sanitation Data'!G80)))</f>
        <v/>
      </c>
      <c r="DD86" s="282" t="str">
        <f ca="true">+IF(OFFSET('Sanitation Data'!$G$32,0,10*ROW('Sanitation Data'!G80))="","",OFFSET('Sanitation Data'!$G$32,0,10*ROW('Sanitation Data'!G80)))</f>
        <v/>
      </c>
      <c r="DE86" s="282" t="str">
        <f ca="true">+IF(OFFSET('Sanitation Data'!$H$28,0,10*ROW('Sanitation Data'!H80))="","",OFFSET('Sanitation Data'!$H$28,0,10*ROW('Sanitation Data'!H80)))</f>
        <v/>
      </c>
      <c r="DF86" s="282" t="str">
        <f ca="true">+IF(OFFSET('Sanitation Data'!$H$29,0,10*ROW('Sanitation Data'!H80))="","",OFFSET('Sanitation Data'!$H$29,0,10*ROW('Sanitation Data'!H80)))</f>
        <v/>
      </c>
      <c r="DG86" s="282" t="str">
        <f ca="true">+IF(OFFSET('Sanitation Data'!$H$30,0,10*ROW('Sanitation Data'!H80))="","",OFFSET('Sanitation Data'!$H$30,0,10*ROW('Sanitation Data'!H80)))</f>
        <v/>
      </c>
      <c r="DH86" s="282" t="str">
        <f ca="true">+IF(OFFSET('Sanitation Data'!$H$31,0,10*ROW('Sanitation Data'!H80))="","",OFFSET('Sanitation Data'!$H$31,0,10*ROW('Sanitation Data'!H80)))</f>
        <v/>
      </c>
      <c r="DI86" s="282" t="str">
        <f ca="true">+IF(OFFSET('Sanitation Data'!$H$32,0,10*ROW('Sanitation Data'!H80))="","",OFFSET('Sanitation Data'!$H$32,0,10*ROW('Sanitation Data'!H80)))</f>
        <v/>
      </c>
      <c r="DJ86" s="282" t="str">
        <f ca="true">+IF(OFFSET('Sanitation Data'!$I$28,0,10*ROW('Sanitation Data'!I80))="","",OFFSET('Sanitation Data'!$I$28,0,10*ROW('Sanitation Data'!I80)))</f>
        <v/>
      </c>
      <c r="DK86" s="282" t="str">
        <f ca="true">+IF(OFFSET('Sanitation Data'!$I$29,0,10*ROW('Sanitation Data'!I80))="","",OFFSET('Sanitation Data'!$I$29,0,10*ROW('Sanitation Data'!I80)))</f>
        <v/>
      </c>
      <c r="DL86" s="282" t="str">
        <f ca="true">+IF(OFFSET('Sanitation Data'!$I$30,0,10*ROW('Sanitation Data'!I80))="","",OFFSET('Sanitation Data'!$I$30,0,10*ROW('Sanitation Data'!I80)))</f>
        <v/>
      </c>
      <c r="DM86" s="282" t="str">
        <f ca="true">+IF(OFFSET('Sanitation Data'!$I$31,0,10*ROW('Sanitation Data'!I80))="","",OFFSET('Sanitation Data'!$I$31,0,10*ROW('Sanitation Data'!I80)))</f>
        <v/>
      </c>
      <c r="DN86" s="282" t="str">
        <f ca="true">+IF(OFFSET('Sanitation Data'!$I$32,0,10*ROW('Sanitation Data'!I80))="","",OFFSET('Sanitation Data'!$I$32,0,10*ROW('Sanitation Data'!I80)))</f>
        <v/>
      </c>
      <c r="DO86" s="282" t="str">
        <f ca="true">+IF(OFFSET('Hygiene Data'!$D$11,0,10*ROW('Hygiene Data'!D80))="","",OFFSET('Hygiene Data'!$D$11,0,10*ROW('Hygiene Data'!D80)))</f>
        <v/>
      </c>
      <c r="DP86" s="282" t="str">
        <f ca="true">+IF(OFFSET('Hygiene Data'!$D$12,0,10*ROW('Hygiene Data'!D80))="","",OFFSET('Hygiene Data'!$D$12,0,10*ROW('Hygiene Data'!D80)))</f>
        <v/>
      </c>
      <c r="DQ86" s="282" t="str">
        <f ca="true">+IF(OFFSET('Hygiene Data'!$D$13,0,10*ROW('Hygiene Data'!D80))="","",OFFSET('Hygiene Data'!$D$13,0,10*ROW('Hygiene Data'!D80)))</f>
        <v/>
      </c>
      <c r="DR86" s="282" t="str">
        <f ca="true">+IF(OFFSET('Hygiene Data'!$E$11,0,10*ROW('Hygiene Data'!E80))="","",OFFSET('Hygiene Data'!$E$11,0,10*ROW('Hygiene Data'!E80)))</f>
        <v/>
      </c>
      <c r="DS86" s="282" t="str">
        <f ca="true">+IF(OFFSET('Hygiene Data'!$E$12,0,10*ROW('Hygiene Data'!E80))="","",OFFSET('Hygiene Data'!$E$12,0,10*ROW('Hygiene Data'!E80)))</f>
        <v/>
      </c>
      <c r="DT86" s="282" t="str">
        <f ca="true">+IF(OFFSET('Hygiene Data'!$E$13,0,10*ROW('Hygiene Data'!E80))="","",OFFSET('Hygiene Data'!$E$13,0,10*ROW('Hygiene Data'!E80)))</f>
        <v/>
      </c>
      <c r="DU86" s="282" t="str">
        <f ca="true">+IF(OFFSET('Hygiene Data'!$F$11,0,10*ROW('Hygiene Data'!F80))="","",OFFSET('Hygiene Data'!$F$11,0,10*ROW('Hygiene Data'!F80)))</f>
        <v/>
      </c>
      <c r="DV86" s="282" t="str">
        <f ca="true">+IF(OFFSET('Hygiene Data'!$F$12,0,10*ROW('Hygiene Data'!F80))="","",OFFSET('Hygiene Data'!$F$12,0,10*ROW('Hygiene Data'!F80)))</f>
        <v/>
      </c>
      <c r="DW86" s="282" t="str">
        <f ca="true">+IF(OFFSET('Hygiene Data'!$F$13,0,10*ROW('Hygiene Data'!F80))="","",OFFSET('Hygiene Data'!$F$13,0,10*ROW('Hygiene Data'!F80)))</f>
        <v/>
      </c>
      <c r="DX86" s="282" t="str">
        <f ca="true">+IF(OFFSET('Hygiene Data'!$G$11,0,10*ROW('Hygiene Data'!G80))="","",OFFSET('Hygiene Data'!$G$11,0,10*ROW('Hygiene Data'!G80)))</f>
        <v/>
      </c>
      <c r="DY86" s="282" t="str">
        <f ca="true">+IF(OFFSET('Hygiene Data'!$G$12,0,10*ROW('Hygiene Data'!G80))="","",OFFSET('Hygiene Data'!$G$12,0,10*ROW('Hygiene Data'!G80)))</f>
        <v/>
      </c>
      <c r="DZ86" s="282" t="str">
        <f ca="true">+IF(OFFSET('Hygiene Data'!$G$13,0,10*ROW('Hygiene Data'!G80))="","",OFFSET('Hygiene Data'!$G$13,0,10*ROW('Hygiene Data'!G80)))</f>
        <v/>
      </c>
      <c r="EA86" s="282" t="str">
        <f ca="true">+IF(OFFSET('Hygiene Data'!$H$11,0,10*ROW('Hygiene Data'!H80))="","",OFFSET('Hygiene Data'!$H$11,0,10*ROW('Hygiene Data'!H80)))</f>
        <v/>
      </c>
      <c r="EB86" s="282" t="str">
        <f ca="true">+IF(OFFSET('Hygiene Data'!$H$12,0,10*ROW('Hygiene Data'!H80))="","",OFFSET('Hygiene Data'!$H$12,0,10*ROW('Hygiene Data'!H80)))</f>
        <v/>
      </c>
      <c r="EC86" s="282" t="str">
        <f ca="true">+IF(OFFSET('Hygiene Data'!$H$13,0,10*ROW('Hygiene Data'!H80))="","",OFFSET('Hygiene Data'!$H$13,0,10*ROW('Hygiene Data'!H80)))</f>
        <v/>
      </c>
      <c r="ED86" s="282" t="str">
        <f ca="true">+IF(OFFSET('Hygiene Data'!$I$11,0,10*ROW('Hygiene Data'!I80))="","",OFFSET('Hygiene Data'!$I$11,0,10*ROW('Hygiene Data'!I80)))</f>
        <v/>
      </c>
      <c r="EE86" s="282" t="str">
        <f ca="true">+IF(OFFSET('Hygiene Data'!$I$12,0,10*ROW('Hygiene Data'!I80))="","",OFFSET('Hygiene Data'!$I$12,0,10*ROW('Hygiene Data'!I80)))</f>
        <v/>
      </c>
      <c r="EF86" s="282"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38" t="str">
        <f t="shared" ca="true" si="1"/>
        <v/>
      </c>
      <c r="D87" s="96"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6"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6"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6"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6"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6"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6"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6"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6"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6"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6"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6"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6"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6"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6"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6"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6"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6"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7"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7"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7"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7"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7"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7"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7"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7"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7"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7"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7"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7"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7"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7"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7"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7"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7"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7"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7"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7"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7"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7"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7"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7"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7"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7"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7"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7"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7"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7"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8"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8"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8"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8"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8"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8"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8"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8"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8"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8"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8"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8"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8"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8"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8"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8"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8"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8"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82"/>
      <c r="BS87" s="282" t="str">
        <f ca="true">+IF(OFFSET('Water Data'!$D$27,0,10*ROW('Water Data'!D81))="","",OFFSET('Water Data'!$D$27,0,10*ROW('Water Data'!D81)))</f>
        <v/>
      </c>
      <c r="BT87" s="282" t="str">
        <f ca="true">+IF(OFFSET('Water Data'!$D$28,0,10*ROW('Water Data'!D81))="","",OFFSET('Water Data'!$D$28,0,10*ROW('Water Data'!D81)))</f>
        <v/>
      </c>
      <c r="BU87" s="282" t="str">
        <f ca="true">+IF(OFFSET('Water Data'!$D$29,0,10*ROW('Water Data'!D81))="","",OFFSET('Water Data'!$D$29,0,10*ROW('Water Data'!D81)))</f>
        <v/>
      </c>
      <c r="BV87" s="282" t="str">
        <f ca="true">+IF(OFFSET('Water Data'!$E$27,0,10*ROW('Water Data'!E81))="","",OFFSET('Water Data'!$E$27,0,10*ROW('Water Data'!E81)))</f>
        <v/>
      </c>
      <c r="BW87" s="282" t="str">
        <f ca="true">+IF(OFFSET('Water Data'!$E$28,0,10*ROW('Water Data'!E81))="","",OFFSET('Water Data'!$E$28,0,10*ROW('Water Data'!E81)))</f>
        <v/>
      </c>
      <c r="BX87" s="282" t="str">
        <f ca="true">+IF(OFFSET('Water Data'!$E$29,0,10*ROW('Water Data'!E81))="","",OFFSET('Water Data'!$E$29,0,10*ROW('Water Data'!E81)))</f>
        <v/>
      </c>
      <c r="BY87" s="282" t="str">
        <f ca="true">+IF(OFFSET('Water Data'!$F$27,0,10*ROW('Water Data'!F81))="","",OFFSET('Water Data'!$F$27,0,10*ROW('Water Data'!F81)))</f>
        <v/>
      </c>
      <c r="BZ87" s="282" t="str">
        <f ca="true">+IF(OFFSET('Water Data'!$F$28,0,10*ROW('Water Data'!F81))="","",OFFSET('Water Data'!$F$28,0,10*ROW('Water Data'!F81)))</f>
        <v/>
      </c>
      <c r="CA87" s="282" t="str">
        <f ca="true">+IF(OFFSET('Water Data'!$F$29,0,10*ROW('Water Data'!F81))="","",OFFSET('Water Data'!$F$29,0,10*ROW('Water Data'!F81)))</f>
        <v/>
      </c>
      <c r="CB87" s="282" t="str">
        <f ca="true">+IF(OFFSET('Water Data'!$G$27,0,10*ROW('Water Data'!G81))="","",OFFSET('Water Data'!$G$27,0,10*ROW('Water Data'!G81)))</f>
        <v/>
      </c>
      <c r="CC87" s="282" t="str">
        <f ca="true">+IF(OFFSET('Water Data'!$G$28,0,10*ROW('Water Data'!G81))="","",OFFSET('Water Data'!$G$28,0,10*ROW('Water Data'!G81)))</f>
        <v/>
      </c>
      <c r="CD87" s="282" t="str">
        <f ca="true">+IF(OFFSET('Water Data'!$G$29,0,10*ROW('Water Data'!G81))="","",OFFSET('Water Data'!$G$29,0,10*ROW('Water Data'!G81)))</f>
        <v/>
      </c>
      <c r="CE87" s="282" t="str">
        <f ca="true">+IF(OFFSET('Water Data'!$H$27,0,10*ROW('Water Data'!H81))="","",OFFSET('Water Data'!$H$27,0,10*ROW('Water Data'!H81)))</f>
        <v/>
      </c>
      <c r="CF87" s="282" t="str">
        <f ca="true">+IF(OFFSET('Water Data'!$H$28,0,10*ROW('Water Data'!H81))="","",OFFSET('Water Data'!$H$28,0,10*ROW('Water Data'!H81)))</f>
        <v/>
      </c>
      <c r="CG87" s="282" t="str">
        <f ca="true">+IF(OFFSET('Water Data'!$H$29,0,10*ROW('Water Data'!H81))="","",OFFSET('Water Data'!$H$29,0,10*ROW('Water Data'!H81)))</f>
        <v/>
      </c>
      <c r="CH87" s="282" t="str">
        <f ca="true">+IF(OFFSET('Water Data'!$I$27,0,10*ROW('Water Data'!I81))="","",OFFSET('Water Data'!$I$27,0,10*ROW('Water Data'!I81)))</f>
        <v/>
      </c>
      <c r="CI87" s="282" t="str">
        <f ca="true">+IF(OFFSET('Water Data'!$I$28,0,10*ROW('Water Data'!I81))="","",OFFSET('Water Data'!$I$28,0,10*ROW('Water Data'!I81)))</f>
        <v/>
      </c>
      <c r="CJ87" s="282" t="str">
        <f ca="true">+IF(OFFSET('Water Data'!$I$29,0,10*ROW('Water Data'!I81))="","",OFFSET('Water Data'!$I$29,0,10*ROW('Water Data'!I81)))</f>
        <v/>
      </c>
      <c r="CK87" s="282" t="str">
        <f ca="true">+IF(OFFSET('Sanitation Data'!$D$28,0,10*ROW('Sanitation Data'!D81))="","",OFFSET('Sanitation Data'!$D$28,0,10*ROW('Sanitation Data'!D81)))</f>
        <v/>
      </c>
      <c r="CL87" s="282" t="str">
        <f ca="true">+IF(OFFSET('Sanitation Data'!$D$29,0,10*ROW('Sanitation Data'!D81))="","",OFFSET('Sanitation Data'!$D$29,0,10*ROW('Sanitation Data'!D81)))</f>
        <v/>
      </c>
      <c r="CM87" s="282" t="str">
        <f ca="true">+IF(OFFSET('Sanitation Data'!$D$30,0,10*ROW('Sanitation Data'!D81))="","",OFFSET('Sanitation Data'!$D$30,0,10*ROW('Sanitation Data'!D81)))</f>
        <v/>
      </c>
      <c r="CN87" s="282" t="str">
        <f ca="true">+IF(OFFSET('Sanitation Data'!$D$31,0,10*ROW('Sanitation Data'!D81))="","",OFFSET('Sanitation Data'!$D$31,0,10*ROW('Sanitation Data'!D81)))</f>
        <v/>
      </c>
      <c r="CO87" s="282" t="str">
        <f ca="true">+IF(OFFSET('Sanitation Data'!$D$32,0,10*ROW('Sanitation Data'!D81))="","",OFFSET('Sanitation Data'!$D$32,0,10*ROW('Sanitation Data'!D81)))</f>
        <v/>
      </c>
      <c r="CP87" s="282" t="str">
        <f ca="true">+IF(OFFSET('Sanitation Data'!$E$28,0,10*ROW('Sanitation Data'!E81))="","",OFFSET('Sanitation Data'!$E$28,0,10*ROW('Sanitation Data'!E81)))</f>
        <v/>
      </c>
      <c r="CQ87" s="282" t="str">
        <f ca="true">+IF(OFFSET('Sanitation Data'!$E$29,0,10*ROW('Sanitation Data'!E81))="","",OFFSET('Sanitation Data'!$E$29,0,10*ROW('Sanitation Data'!E81)))</f>
        <v/>
      </c>
      <c r="CR87" s="282" t="str">
        <f ca="true">+IF(OFFSET('Sanitation Data'!$E$30,0,10*ROW('Sanitation Data'!E81))="","",OFFSET('Sanitation Data'!$E$30,0,10*ROW('Sanitation Data'!E81)))</f>
        <v/>
      </c>
      <c r="CS87" s="282" t="str">
        <f ca="true">+IF(OFFSET('Sanitation Data'!$E$31,0,10*ROW('Sanitation Data'!E81))="","",OFFSET('Sanitation Data'!$E$31,0,10*ROW('Sanitation Data'!E81)))</f>
        <v/>
      </c>
      <c r="CT87" s="282" t="str">
        <f ca="true">+IF(OFFSET('Sanitation Data'!$E$32,0,10*ROW('Sanitation Data'!E81))="","",OFFSET('Sanitation Data'!$E$32,0,10*ROW('Sanitation Data'!E81)))</f>
        <v/>
      </c>
      <c r="CU87" s="282" t="str">
        <f ca="true">+IF(OFFSET('Sanitation Data'!$F$28,0,10*ROW('Sanitation Data'!F81))="","",OFFSET('Sanitation Data'!$F$28,0,10*ROW('Sanitation Data'!F81)))</f>
        <v/>
      </c>
      <c r="CV87" s="282" t="str">
        <f ca="true">+IF(OFFSET('Sanitation Data'!$F$29,0,10*ROW('Sanitation Data'!F81))="","",OFFSET('Sanitation Data'!$F$29,0,10*ROW('Sanitation Data'!F81)))</f>
        <v/>
      </c>
      <c r="CW87" s="282" t="str">
        <f ca="true">+IF(OFFSET('Sanitation Data'!$F$30,0,10*ROW('Sanitation Data'!F81))="","",OFFSET('Sanitation Data'!$F$30,0,10*ROW('Sanitation Data'!F81)))</f>
        <v/>
      </c>
      <c r="CX87" s="282" t="str">
        <f ca="true">+IF(OFFSET('Sanitation Data'!$F$31,0,10*ROW('Sanitation Data'!F81))="","",OFFSET('Sanitation Data'!$F$31,0,10*ROW('Sanitation Data'!F81)))</f>
        <v/>
      </c>
      <c r="CY87" s="282" t="str">
        <f ca="true">+IF(OFFSET('Sanitation Data'!$F$32,0,10*ROW('Sanitation Data'!F81))="","",OFFSET('Sanitation Data'!$F$32,0,10*ROW('Sanitation Data'!F81)))</f>
        <v/>
      </c>
      <c r="CZ87" s="282" t="str">
        <f ca="true">+IF(OFFSET('Sanitation Data'!$G$28,0,10*ROW('Sanitation Data'!G81))="","",OFFSET('Sanitation Data'!$G$28,0,10*ROW('Sanitation Data'!G81)))</f>
        <v/>
      </c>
      <c r="DA87" s="282" t="str">
        <f ca="true">+IF(OFFSET('Sanitation Data'!$G$29,0,10*ROW('Sanitation Data'!G81))="","",OFFSET('Sanitation Data'!$G$29,0,10*ROW('Sanitation Data'!G81)))</f>
        <v/>
      </c>
      <c r="DB87" s="282" t="str">
        <f ca="true">+IF(OFFSET('Sanitation Data'!$G$30,0,10*ROW('Sanitation Data'!G81))="","",OFFSET('Sanitation Data'!$G$30,0,10*ROW('Sanitation Data'!G81)))</f>
        <v/>
      </c>
      <c r="DC87" s="282" t="str">
        <f ca="true">+IF(OFFSET('Sanitation Data'!$G$31,0,10*ROW('Sanitation Data'!G81))="","",OFFSET('Sanitation Data'!$G$31,0,10*ROW('Sanitation Data'!G81)))</f>
        <v/>
      </c>
      <c r="DD87" s="282" t="str">
        <f ca="true">+IF(OFFSET('Sanitation Data'!$G$32,0,10*ROW('Sanitation Data'!G81))="","",OFFSET('Sanitation Data'!$G$32,0,10*ROW('Sanitation Data'!G81)))</f>
        <v/>
      </c>
      <c r="DE87" s="282" t="str">
        <f ca="true">+IF(OFFSET('Sanitation Data'!$H$28,0,10*ROW('Sanitation Data'!H81))="","",OFFSET('Sanitation Data'!$H$28,0,10*ROW('Sanitation Data'!H81)))</f>
        <v/>
      </c>
      <c r="DF87" s="282" t="str">
        <f ca="true">+IF(OFFSET('Sanitation Data'!$H$29,0,10*ROW('Sanitation Data'!H81))="","",OFFSET('Sanitation Data'!$H$29,0,10*ROW('Sanitation Data'!H81)))</f>
        <v/>
      </c>
      <c r="DG87" s="282" t="str">
        <f ca="true">+IF(OFFSET('Sanitation Data'!$H$30,0,10*ROW('Sanitation Data'!H81))="","",OFFSET('Sanitation Data'!$H$30,0,10*ROW('Sanitation Data'!H81)))</f>
        <v/>
      </c>
      <c r="DH87" s="282" t="str">
        <f ca="true">+IF(OFFSET('Sanitation Data'!$H$31,0,10*ROW('Sanitation Data'!H81))="","",OFFSET('Sanitation Data'!$H$31,0,10*ROW('Sanitation Data'!H81)))</f>
        <v/>
      </c>
      <c r="DI87" s="282" t="str">
        <f ca="true">+IF(OFFSET('Sanitation Data'!$H$32,0,10*ROW('Sanitation Data'!H81))="","",OFFSET('Sanitation Data'!$H$32,0,10*ROW('Sanitation Data'!H81)))</f>
        <v/>
      </c>
      <c r="DJ87" s="282" t="str">
        <f ca="true">+IF(OFFSET('Sanitation Data'!$I$28,0,10*ROW('Sanitation Data'!I81))="","",OFFSET('Sanitation Data'!$I$28,0,10*ROW('Sanitation Data'!I81)))</f>
        <v/>
      </c>
      <c r="DK87" s="282" t="str">
        <f ca="true">+IF(OFFSET('Sanitation Data'!$I$29,0,10*ROW('Sanitation Data'!I81))="","",OFFSET('Sanitation Data'!$I$29,0,10*ROW('Sanitation Data'!I81)))</f>
        <v/>
      </c>
      <c r="DL87" s="282" t="str">
        <f ca="true">+IF(OFFSET('Sanitation Data'!$I$30,0,10*ROW('Sanitation Data'!I81))="","",OFFSET('Sanitation Data'!$I$30,0,10*ROW('Sanitation Data'!I81)))</f>
        <v/>
      </c>
      <c r="DM87" s="282" t="str">
        <f ca="true">+IF(OFFSET('Sanitation Data'!$I$31,0,10*ROW('Sanitation Data'!I81))="","",OFFSET('Sanitation Data'!$I$31,0,10*ROW('Sanitation Data'!I81)))</f>
        <v/>
      </c>
      <c r="DN87" s="282" t="str">
        <f ca="true">+IF(OFFSET('Sanitation Data'!$I$32,0,10*ROW('Sanitation Data'!I81))="","",OFFSET('Sanitation Data'!$I$32,0,10*ROW('Sanitation Data'!I81)))</f>
        <v/>
      </c>
      <c r="DO87" s="282" t="str">
        <f ca="true">+IF(OFFSET('Hygiene Data'!$D$11,0,10*ROW('Hygiene Data'!D81))="","",OFFSET('Hygiene Data'!$D$11,0,10*ROW('Hygiene Data'!D81)))</f>
        <v/>
      </c>
      <c r="DP87" s="282" t="str">
        <f ca="true">+IF(OFFSET('Hygiene Data'!$D$12,0,10*ROW('Hygiene Data'!D81))="","",OFFSET('Hygiene Data'!$D$12,0,10*ROW('Hygiene Data'!D81)))</f>
        <v/>
      </c>
      <c r="DQ87" s="282" t="str">
        <f ca="true">+IF(OFFSET('Hygiene Data'!$D$13,0,10*ROW('Hygiene Data'!D81))="","",OFFSET('Hygiene Data'!$D$13,0,10*ROW('Hygiene Data'!D81)))</f>
        <v/>
      </c>
      <c r="DR87" s="282" t="str">
        <f ca="true">+IF(OFFSET('Hygiene Data'!$E$11,0,10*ROW('Hygiene Data'!E81))="","",OFFSET('Hygiene Data'!$E$11,0,10*ROW('Hygiene Data'!E81)))</f>
        <v/>
      </c>
      <c r="DS87" s="282" t="str">
        <f ca="true">+IF(OFFSET('Hygiene Data'!$E$12,0,10*ROW('Hygiene Data'!E81))="","",OFFSET('Hygiene Data'!$E$12,0,10*ROW('Hygiene Data'!E81)))</f>
        <v/>
      </c>
      <c r="DT87" s="282" t="str">
        <f ca="true">+IF(OFFSET('Hygiene Data'!$E$13,0,10*ROW('Hygiene Data'!E81))="","",OFFSET('Hygiene Data'!$E$13,0,10*ROW('Hygiene Data'!E81)))</f>
        <v/>
      </c>
      <c r="DU87" s="282" t="str">
        <f ca="true">+IF(OFFSET('Hygiene Data'!$F$11,0,10*ROW('Hygiene Data'!F81))="","",OFFSET('Hygiene Data'!$F$11,0,10*ROW('Hygiene Data'!F81)))</f>
        <v/>
      </c>
      <c r="DV87" s="282" t="str">
        <f ca="true">+IF(OFFSET('Hygiene Data'!$F$12,0,10*ROW('Hygiene Data'!F81))="","",OFFSET('Hygiene Data'!$F$12,0,10*ROW('Hygiene Data'!F81)))</f>
        <v/>
      </c>
      <c r="DW87" s="282" t="str">
        <f ca="true">+IF(OFFSET('Hygiene Data'!$F$13,0,10*ROW('Hygiene Data'!F81))="","",OFFSET('Hygiene Data'!$F$13,0,10*ROW('Hygiene Data'!F81)))</f>
        <v/>
      </c>
      <c r="DX87" s="282" t="str">
        <f ca="true">+IF(OFFSET('Hygiene Data'!$G$11,0,10*ROW('Hygiene Data'!G81))="","",OFFSET('Hygiene Data'!$G$11,0,10*ROW('Hygiene Data'!G81)))</f>
        <v/>
      </c>
      <c r="DY87" s="282" t="str">
        <f ca="true">+IF(OFFSET('Hygiene Data'!$G$12,0,10*ROW('Hygiene Data'!G81))="","",OFFSET('Hygiene Data'!$G$12,0,10*ROW('Hygiene Data'!G81)))</f>
        <v/>
      </c>
      <c r="DZ87" s="282" t="str">
        <f ca="true">+IF(OFFSET('Hygiene Data'!$G$13,0,10*ROW('Hygiene Data'!G81))="","",OFFSET('Hygiene Data'!$G$13,0,10*ROW('Hygiene Data'!G81)))</f>
        <v/>
      </c>
      <c r="EA87" s="282" t="str">
        <f ca="true">+IF(OFFSET('Hygiene Data'!$H$11,0,10*ROW('Hygiene Data'!H81))="","",OFFSET('Hygiene Data'!$H$11,0,10*ROW('Hygiene Data'!H81)))</f>
        <v/>
      </c>
      <c r="EB87" s="282" t="str">
        <f ca="true">+IF(OFFSET('Hygiene Data'!$H$12,0,10*ROW('Hygiene Data'!H81))="","",OFFSET('Hygiene Data'!$H$12,0,10*ROW('Hygiene Data'!H81)))</f>
        <v/>
      </c>
      <c r="EC87" s="282" t="str">
        <f ca="true">+IF(OFFSET('Hygiene Data'!$H$13,0,10*ROW('Hygiene Data'!H81))="","",OFFSET('Hygiene Data'!$H$13,0,10*ROW('Hygiene Data'!H81)))</f>
        <v/>
      </c>
      <c r="ED87" s="282" t="str">
        <f ca="true">+IF(OFFSET('Hygiene Data'!$I$11,0,10*ROW('Hygiene Data'!I81))="","",OFFSET('Hygiene Data'!$I$11,0,10*ROW('Hygiene Data'!I81)))</f>
        <v/>
      </c>
      <c r="EE87" s="282" t="str">
        <f ca="true">+IF(OFFSET('Hygiene Data'!$I$12,0,10*ROW('Hygiene Data'!I81))="","",OFFSET('Hygiene Data'!$I$12,0,10*ROW('Hygiene Data'!I81)))</f>
        <v/>
      </c>
      <c r="EF87" s="282"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38" t="str">
        <f t="shared" ca="true" si="1"/>
        <v/>
      </c>
      <c r="D88" s="96"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6"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6"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6"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6"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6"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6"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6"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6"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6"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6"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6"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6"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6"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6"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6"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6"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6"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7"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7"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7"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7"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7"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7"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7"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7"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7"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7"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7"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7"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7"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7"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7"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7"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7"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7"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7"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7"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7"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7"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7"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7"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7"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7"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7"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7"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7"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7"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8"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8"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8"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8"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8"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8"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8"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8"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8"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8"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8"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8"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8"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8"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8"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8"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8"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8"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82"/>
      <c r="BS88" s="282" t="str">
        <f ca="true">+IF(OFFSET('Water Data'!$D$27,0,10*ROW('Water Data'!D82))="","",OFFSET('Water Data'!$D$27,0,10*ROW('Water Data'!D82)))</f>
        <v/>
      </c>
      <c r="BT88" s="282" t="str">
        <f ca="true">+IF(OFFSET('Water Data'!$D$28,0,10*ROW('Water Data'!D82))="","",OFFSET('Water Data'!$D$28,0,10*ROW('Water Data'!D82)))</f>
        <v/>
      </c>
      <c r="BU88" s="282" t="str">
        <f ca="true">+IF(OFFSET('Water Data'!$D$29,0,10*ROW('Water Data'!D82))="","",OFFSET('Water Data'!$D$29,0,10*ROW('Water Data'!D82)))</f>
        <v/>
      </c>
      <c r="BV88" s="282" t="str">
        <f ca="true">+IF(OFFSET('Water Data'!$E$27,0,10*ROW('Water Data'!E82))="","",OFFSET('Water Data'!$E$27,0,10*ROW('Water Data'!E82)))</f>
        <v/>
      </c>
      <c r="BW88" s="282" t="str">
        <f ca="true">+IF(OFFSET('Water Data'!$E$28,0,10*ROW('Water Data'!E82))="","",OFFSET('Water Data'!$E$28,0,10*ROW('Water Data'!E82)))</f>
        <v/>
      </c>
      <c r="BX88" s="282" t="str">
        <f ca="true">+IF(OFFSET('Water Data'!$E$29,0,10*ROW('Water Data'!E82))="","",OFFSET('Water Data'!$E$29,0,10*ROW('Water Data'!E82)))</f>
        <v/>
      </c>
      <c r="BY88" s="282" t="str">
        <f ca="true">+IF(OFFSET('Water Data'!$F$27,0,10*ROW('Water Data'!F82))="","",OFFSET('Water Data'!$F$27,0,10*ROW('Water Data'!F82)))</f>
        <v/>
      </c>
      <c r="BZ88" s="282" t="str">
        <f ca="true">+IF(OFFSET('Water Data'!$F$28,0,10*ROW('Water Data'!F82))="","",OFFSET('Water Data'!$F$28,0,10*ROW('Water Data'!F82)))</f>
        <v/>
      </c>
      <c r="CA88" s="282" t="str">
        <f ca="true">+IF(OFFSET('Water Data'!$F$29,0,10*ROW('Water Data'!F82))="","",OFFSET('Water Data'!$F$29,0,10*ROW('Water Data'!F82)))</f>
        <v/>
      </c>
      <c r="CB88" s="282" t="str">
        <f ca="true">+IF(OFFSET('Water Data'!$G$27,0,10*ROW('Water Data'!G82))="","",OFFSET('Water Data'!$G$27,0,10*ROW('Water Data'!G82)))</f>
        <v/>
      </c>
      <c r="CC88" s="282" t="str">
        <f ca="true">+IF(OFFSET('Water Data'!$G$28,0,10*ROW('Water Data'!G82))="","",OFFSET('Water Data'!$G$28,0,10*ROW('Water Data'!G82)))</f>
        <v/>
      </c>
      <c r="CD88" s="282" t="str">
        <f ca="true">+IF(OFFSET('Water Data'!$G$29,0,10*ROW('Water Data'!G82))="","",OFFSET('Water Data'!$G$29,0,10*ROW('Water Data'!G82)))</f>
        <v/>
      </c>
      <c r="CE88" s="282" t="str">
        <f ca="true">+IF(OFFSET('Water Data'!$H$27,0,10*ROW('Water Data'!H82))="","",OFFSET('Water Data'!$H$27,0,10*ROW('Water Data'!H82)))</f>
        <v/>
      </c>
      <c r="CF88" s="282" t="str">
        <f ca="true">+IF(OFFSET('Water Data'!$H$28,0,10*ROW('Water Data'!H82))="","",OFFSET('Water Data'!$H$28,0,10*ROW('Water Data'!H82)))</f>
        <v/>
      </c>
      <c r="CG88" s="282" t="str">
        <f ca="true">+IF(OFFSET('Water Data'!$H$29,0,10*ROW('Water Data'!H82))="","",OFFSET('Water Data'!$H$29,0,10*ROW('Water Data'!H82)))</f>
        <v/>
      </c>
      <c r="CH88" s="282" t="str">
        <f ca="true">+IF(OFFSET('Water Data'!$I$27,0,10*ROW('Water Data'!I82))="","",OFFSET('Water Data'!$I$27,0,10*ROW('Water Data'!I82)))</f>
        <v/>
      </c>
      <c r="CI88" s="282" t="str">
        <f ca="true">+IF(OFFSET('Water Data'!$I$28,0,10*ROW('Water Data'!I82))="","",OFFSET('Water Data'!$I$28,0,10*ROW('Water Data'!I82)))</f>
        <v/>
      </c>
      <c r="CJ88" s="282" t="str">
        <f ca="true">+IF(OFFSET('Water Data'!$I$29,0,10*ROW('Water Data'!I82))="","",OFFSET('Water Data'!$I$29,0,10*ROW('Water Data'!I82)))</f>
        <v/>
      </c>
      <c r="CK88" s="282" t="str">
        <f ca="true">+IF(OFFSET('Sanitation Data'!$D$28,0,10*ROW('Sanitation Data'!D82))="","",OFFSET('Sanitation Data'!$D$28,0,10*ROW('Sanitation Data'!D82)))</f>
        <v/>
      </c>
      <c r="CL88" s="282" t="str">
        <f ca="true">+IF(OFFSET('Sanitation Data'!$D$29,0,10*ROW('Sanitation Data'!D82))="","",OFFSET('Sanitation Data'!$D$29,0,10*ROW('Sanitation Data'!D82)))</f>
        <v/>
      </c>
      <c r="CM88" s="282" t="str">
        <f ca="true">+IF(OFFSET('Sanitation Data'!$D$30,0,10*ROW('Sanitation Data'!D82))="","",OFFSET('Sanitation Data'!$D$30,0,10*ROW('Sanitation Data'!D82)))</f>
        <v/>
      </c>
      <c r="CN88" s="282" t="str">
        <f ca="true">+IF(OFFSET('Sanitation Data'!$D$31,0,10*ROW('Sanitation Data'!D82))="","",OFFSET('Sanitation Data'!$D$31,0,10*ROW('Sanitation Data'!D82)))</f>
        <v/>
      </c>
      <c r="CO88" s="282" t="str">
        <f ca="true">+IF(OFFSET('Sanitation Data'!$D$32,0,10*ROW('Sanitation Data'!D82))="","",OFFSET('Sanitation Data'!$D$32,0,10*ROW('Sanitation Data'!D82)))</f>
        <v/>
      </c>
      <c r="CP88" s="282" t="str">
        <f ca="true">+IF(OFFSET('Sanitation Data'!$E$28,0,10*ROW('Sanitation Data'!E82))="","",OFFSET('Sanitation Data'!$E$28,0,10*ROW('Sanitation Data'!E82)))</f>
        <v/>
      </c>
      <c r="CQ88" s="282" t="str">
        <f ca="true">+IF(OFFSET('Sanitation Data'!$E$29,0,10*ROW('Sanitation Data'!E82))="","",OFFSET('Sanitation Data'!$E$29,0,10*ROW('Sanitation Data'!E82)))</f>
        <v/>
      </c>
      <c r="CR88" s="282" t="str">
        <f ca="true">+IF(OFFSET('Sanitation Data'!$E$30,0,10*ROW('Sanitation Data'!E82))="","",OFFSET('Sanitation Data'!$E$30,0,10*ROW('Sanitation Data'!E82)))</f>
        <v/>
      </c>
      <c r="CS88" s="282" t="str">
        <f ca="true">+IF(OFFSET('Sanitation Data'!$E$31,0,10*ROW('Sanitation Data'!E82))="","",OFFSET('Sanitation Data'!$E$31,0,10*ROW('Sanitation Data'!E82)))</f>
        <v/>
      </c>
      <c r="CT88" s="282" t="str">
        <f ca="true">+IF(OFFSET('Sanitation Data'!$E$32,0,10*ROW('Sanitation Data'!E82))="","",OFFSET('Sanitation Data'!$E$32,0,10*ROW('Sanitation Data'!E82)))</f>
        <v/>
      </c>
      <c r="CU88" s="282" t="str">
        <f ca="true">+IF(OFFSET('Sanitation Data'!$F$28,0,10*ROW('Sanitation Data'!F82))="","",OFFSET('Sanitation Data'!$F$28,0,10*ROW('Sanitation Data'!F82)))</f>
        <v/>
      </c>
      <c r="CV88" s="282" t="str">
        <f ca="true">+IF(OFFSET('Sanitation Data'!$F$29,0,10*ROW('Sanitation Data'!F82))="","",OFFSET('Sanitation Data'!$F$29,0,10*ROW('Sanitation Data'!F82)))</f>
        <v/>
      </c>
      <c r="CW88" s="282" t="str">
        <f ca="true">+IF(OFFSET('Sanitation Data'!$F$30,0,10*ROW('Sanitation Data'!F82))="","",OFFSET('Sanitation Data'!$F$30,0,10*ROW('Sanitation Data'!F82)))</f>
        <v/>
      </c>
      <c r="CX88" s="282" t="str">
        <f ca="true">+IF(OFFSET('Sanitation Data'!$F$31,0,10*ROW('Sanitation Data'!F82))="","",OFFSET('Sanitation Data'!$F$31,0,10*ROW('Sanitation Data'!F82)))</f>
        <v/>
      </c>
      <c r="CY88" s="282" t="str">
        <f ca="true">+IF(OFFSET('Sanitation Data'!$F$32,0,10*ROW('Sanitation Data'!F82))="","",OFFSET('Sanitation Data'!$F$32,0,10*ROW('Sanitation Data'!F82)))</f>
        <v/>
      </c>
      <c r="CZ88" s="282" t="str">
        <f ca="true">+IF(OFFSET('Sanitation Data'!$G$28,0,10*ROW('Sanitation Data'!G82))="","",OFFSET('Sanitation Data'!$G$28,0,10*ROW('Sanitation Data'!G82)))</f>
        <v/>
      </c>
      <c r="DA88" s="282" t="str">
        <f ca="true">+IF(OFFSET('Sanitation Data'!$G$29,0,10*ROW('Sanitation Data'!G82))="","",OFFSET('Sanitation Data'!$G$29,0,10*ROW('Sanitation Data'!G82)))</f>
        <v/>
      </c>
      <c r="DB88" s="282" t="str">
        <f ca="true">+IF(OFFSET('Sanitation Data'!$G$30,0,10*ROW('Sanitation Data'!G82))="","",OFFSET('Sanitation Data'!$G$30,0,10*ROW('Sanitation Data'!G82)))</f>
        <v/>
      </c>
      <c r="DC88" s="282" t="str">
        <f ca="true">+IF(OFFSET('Sanitation Data'!$G$31,0,10*ROW('Sanitation Data'!G82))="","",OFFSET('Sanitation Data'!$G$31,0,10*ROW('Sanitation Data'!G82)))</f>
        <v/>
      </c>
      <c r="DD88" s="282" t="str">
        <f ca="true">+IF(OFFSET('Sanitation Data'!$G$32,0,10*ROW('Sanitation Data'!G82))="","",OFFSET('Sanitation Data'!$G$32,0,10*ROW('Sanitation Data'!G82)))</f>
        <v/>
      </c>
      <c r="DE88" s="282" t="str">
        <f ca="true">+IF(OFFSET('Sanitation Data'!$H$28,0,10*ROW('Sanitation Data'!H82))="","",OFFSET('Sanitation Data'!$H$28,0,10*ROW('Sanitation Data'!H82)))</f>
        <v/>
      </c>
      <c r="DF88" s="282" t="str">
        <f ca="true">+IF(OFFSET('Sanitation Data'!$H$29,0,10*ROW('Sanitation Data'!H82))="","",OFFSET('Sanitation Data'!$H$29,0,10*ROW('Sanitation Data'!H82)))</f>
        <v/>
      </c>
      <c r="DG88" s="282" t="str">
        <f ca="true">+IF(OFFSET('Sanitation Data'!$H$30,0,10*ROW('Sanitation Data'!H82))="","",OFFSET('Sanitation Data'!$H$30,0,10*ROW('Sanitation Data'!H82)))</f>
        <v/>
      </c>
      <c r="DH88" s="282" t="str">
        <f ca="true">+IF(OFFSET('Sanitation Data'!$H$31,0,10*ROW('Sanitation Data'!H82))="","",OFFSET('Sanitation Data'!$H$31,0,10*ROW('Sanitation Data'!H82)))</f>
        <v/>
      </c>
      <c r="DI88" s="282" t="str">
        <f ca="true">+IF(OFFSET('Sanitation Data'!$H$32,0,10*ROW('Sanitation Data'!H82))="","",OFFSET('Sanitation Data'!$H$32,0,10*ROW('Sanitation Data'!H82)))</f>
        <v/>
      </c>
      <c r="DJ88" s="282" t="str">
        <f ca="true">+IF(OFFSET('Sanitation Data'!$I$28,0,10*ROW('Sanitation Data'!I82))="","",OFFSET('Sanitation Data'!$I$28,0,10*ROW('Sanitation Data'!I82)))</f>
        <v/>
      </c>
      <c r="DK88" s="282" t="str">
        <f ca="true">+IF(OFFSET('Sanitation Data'!$I$29,0,10*ROW('Sanitation Data'!I82))="","",OFFSET('Sanitation Data'!$I$29,0,10*ROW('Sanitation Data'!I82)))</f>
        <v/>
      </c>
      <c r="DL88" s="282" t="str">
        <f ca="true">+IF(OFFSET('Sanitation Data'!$I$30,0,10*ROW('Sanitation Data'!I82))="","",OFFSET('Sanitation Data'!$I$30,0,10*ROW('Sanitation Data'!I82)))</f>
        <v/>
      </c>
      <c r="DM88" s="282" t="str">
        <f ca="true">+IF(OFFSET('Sanitation Data'!$I$31,0,10*ROW('Sanitation Data'!I82))="","",OFFSET('Sanitation Data'!$I$31,0,10*ROW('Sanitation Data'!I82)))</f>
        <v/>
      </c>
      <c r="DN88" s="282" t="str">
        <f ca="true">+IF(OFFSET('Sanitation Data'!$I$32,0,10*ROW('Sanitation Data'!I82))="","",OFFSET('Sanitation Data'!$I$32,0,10*ROW('Sanitation Data'!I82)))</f>
        <v/>
      </c>
      <c r="DO88" s="282" t="str">
        <f ca="true">+IF(OFFSET('Hygiene Data'!$D$11,0,10*ROW('Hygiene Data'!D82))="","",OFFSET('Hygiene Data'!$D$11,0,10*ROW('Hygiene Data'!D82)))</f>
        <v/>
      </c>
      <c r="DP88" s="282" t="str">
        <f ca="true">+IF(OFFSET('Hygiene Data'!$D$12,0,10*ROW('Hygiene Data'!D82))="","",OFFSET('Hygiene Data'!$D$12,0,10*ROW('Hygiene Data'!D82)))</f>
        <v/>
      </c>
      <c r="DQ88" s="282" t="str">
        <f ca="true">+IF(OFFSET('Hygiene Data'!$D$13,0,10*ROW('Hygiene Data'!D82))="","",OFFSET('Hygiene Data'!$D$13,0,10*ROW('Hygiene Data'!D82)))</f>
        <v/>
      </c>
      <c r="DR88" s="282" t="str">
        <f ca="true">+IF(OFFSET('Hygiene Data'!$E$11,0,10*ROW('Hygiene Data'!E82))="","",OFFSET('Hygiene Data'!$E$11,0,10*ROW('Hygiene Data'!E82)))</f>
        <v/>
      </c>
      <c r="DS88" s="282" t="str">
        <f ca="true">+IF(OFFSET('Hygiene Data'!$E$12,0,10*ROW('Hygiene Data'!E82))="","",OFFSET('Hygiene Data'!$E$12,0,10*ROW('Hygiene Data'!E82)))</f>
        <v/>
      </c>
      <c r="DT88" s="282" t="str">
        <f ca="true">+IF(OFFSET('Hygiene Data'!$E$13,0,10*ROW('Hygiene Data'!E82))="","",OFFSET('Hygiene Data'!$E$13,0,10*ROW('Hygiene Data'!E82)))</f>
        <v/>
      </c>
      <c r="DU88" s="282" t="str">
        <f ca="true">+IF(OFFSET('Hygiene Data'!$F$11,0,10*ROW('Hygiene Data'!F82))="","",OFFSET('Hygiene Data'!$F$11,0,10*ROW('Hygiene Data'!F82)))</f>
        <v/>
      </c>
      <c r="DV88" s="282" t="str">
        <f ca="true">+IF(OFFSET('Hygiene Data'!$F$12,0,10*ROW('Hygiene Data'!F82))="","",OFFSET('Hygiene Data'!$F$12,0,10*ROW('Hygiene Data'!F82)))</f>
        <v/>
      </c>
      <c r="DW88" s="282" t="str">
        <f ca="true">+IF(OFFSET('Hygiene Data'!$F$13,0,10*ROW('Hygiene Data'!F82))="","",OFFSET('Hygiene Data'!$F$13,0,10*ROW('Hygiene Data'!F82)))</f>
        <v/>
      </c>
      <c r="DX88" s="282" t="str">
        <f ca="true">+IF(OFFSET('Hygiene Data'!$G$11,0,10*ROW('Hygiene Data'!G82))="","",OFFSET('Hygiene Data'!$G$11,0,10*ROW('Hygiene Data'!G82)))</f>
        <v/>
      </c>
      <c r="DY88" s="282" t="str">
        <f ca="true">+IF(OFFSET('Hygiene Data'!$G$12,0,10*ROW('Hygiene Data'!G82))="","",OFFSET('Hygiene Data'!$G$12,0,10*ROW('Hygiene Data'!G82)))</f>
        <v/>
      </c>
      <c r="DZ88" s="282" t="str">
        <f ca="true">+IF(OFFSET('Hygiene Data'!$G$13,0,10*ROW('Hygiene Data'!G82))="","",OFFSET('Hygiene Data'!$G$13,0,10*ROW('Hygiene Data'!G82)))</f>
        <v/>
      </c>
      <c r="EA88" s="282" t="str">
        <f ca="true">+IF(OFFSET('Hygiene Data'!$H$11,0,10*ROW('Hygiene Data'!H82))="","",OFFSET('Hygiene Data'!$H$11,0,10*ROW('Hygiene Data'!H82)))</f>
        <v/>
      </c>
      <c r="EB88" s="282" t="str">
        <f ca="true">+IF(OFFSET('Hygiene Data'!$H$12,0,10*ROW('Hygiene Data'!H82))="","",OFFSET('Hygiene Data'!$H$12,0,10*ROW('Hygiene Data'!H82)))</f>
        <v/>
      </c>
      <c r="EC88" s="282" t="str">
        <f ca="true">+IF(OFFSET('Hygiene Data'!$H$13,0,10*ROW('Hygiene Data'!H82))="","",OFFSET('Hygiene Data'!$H$13,0,10*ROW('Hygiene Data'!H82)))</f>
        <v/>
      </c>
      <c r="ED88" s="282" t="str">
        <f ca="true">+IF(OFFSET('Hygiene Data'!$I$11,0,10*ROW('Hygiene Data'!I82))="","",OFFSET('Hygiene Data'!$I$11,0,10*ROW('Hygiene Data'!I82)))</f>
        <v/>
      </c>
      <c r="EE88" s="282" t="str">
        <f ca="true">+IF(OFFSET('Hygiene Data'!$I$12,0,10*ROW('Hygiene Data'!I82))="","",OFFSET('Hygiene Data'!$I$12,0,10*ROW('Hygiene Data'!I82)))</f>
        <v/>
      </c>
      <c r="EF88" s="282"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38" t="str">
        <f t="shared" ca="true" si="1"/>
        <v/>
      </c>
      <c r="D89" s="96"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6"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6"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6"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6"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6"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6"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6"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6"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6"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6"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6"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6"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6"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6"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6"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6"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6"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7"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7"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7"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7"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7"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7"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7"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7"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7"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7"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7"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7"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7"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7"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7"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7"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7"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7"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7"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7"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7"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7"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7"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7"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7"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7"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7"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7"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7"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7"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8"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8"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8"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8"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8"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8"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8"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8"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8"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8"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8"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8"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8"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8"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8"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8"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8"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8"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82"/>
      <c r="BS89" s="282" t="str">
        <f ca="true">+IF(OFFSET('Water Data'!$D$27,0,10*ROW('Water Data'!D83))="","",OFFSET('Water Data'!$D$27,0,10*ROW('Water Data'!D83)))</f>
        <v/>
      </c>
      <c r="BT89" s="282" t="str">
        <f ca="true">+IF(OFFSET('Water Data'!$D$28,0,10*ROW('Water Data'!D83))="","",OFFSET('Water Data'!$D$28,0,10*ROW('Water Data'!D83)))</f>
        <v/>
      </c>
      <c r="BU89" s="282" t="str">
        <f ca="true">+IF(OFFSET('Water Data'!$D$29,0,10*ROW('Water Data'!D83))="","",OFFSET('Water Data'!$D$29,0,10*ROW('Water Data'!D83)))</f>
        <v/>
      </c>
      <c r="BV89" s="282" t="str">
        <f ca="true">+IF(OFFSET('Water Data'!$E$27,0,10*ROW('Water Data'!E83))="","",OFFSET('Water Data'!$E$27,0,10*ROW('Water Data'!E83)))</f>
        <v/>
      </c>
      <c r="BW89" s="282" t="str">
        <f ca="true">+IF(OFFSET('Water Data'!$E$28,0,10*ROW('Water Data'!E83))="","",OFFSET('Water Data'!$E$28,0,10*ROW('Water Data'!E83)))</f>
        <v/>
      </c>
      <c r="BX89" s="282" t="str">
        <f ca="true">+IF(OFFSET('Water Data'!$E$29,0,10*ROW('Water Data'!E83))="","",OFFSET('Water Data'!$E$29,0,10*ROW('Water Data'!E83)))</f>
        <v/>
      </c>
      <c r="BY89" s="282" t="str">
        <f ca="true">+IF(OFFSET('Water Data'!$F$27,0,10*ROW('Water Data'!F83))="","",OFFSET('Water Data'!$F$27,0,10*ROW('Water Data'!F83)))</f>
        <v/>
      </c>
      <c r="BZ89" s="282" t="str">
        <f ca="true">+IF(OFFSET('Water Data'!$F$28,0,10*ROW('Water Data'!F83))="","",OFFSET('Water Data'!$F$28,0,10*ROW('Water Data'!F83)))</f>
        <v/>
      </c>
      <c r="CA89" s="282" t="str">
        <f ca="true">+IF(OFFSET('Water Data'!$F$29,0,10*ROW('Water Data'!F83))="","",OFFSET('Water Data'!$F$29,0,10*ROW('Water Data'!F83)))</f>
        <v/>
      </c>
      <c r="CB89" s="282" t="str">
        <f ca="true">+IF(OFFSET('Water Data'!$G$27,0,10*ROW('Water Data'!G83))="","",OFFSET('Water Data'!$G$27,0,10*ROW('Water Data'!G83)))</f>
        <v/>
      </c>
      <c r="CC89" s="282" t="str">
        <f ca="true">+IF(OFFSET('Water Data'!$G$28,0,10*ROW('Water Data'!G83))="","",OFFSET('Water Data'!$G$28,0,10*ROW('Water Data'!G83)))</f>
        <v/>
      </c>
      <c r="CD89" s="282" t="str">
        <f ca="true">+IF(OFFSET('Water Data'!$G$29,0,10*ROW('Water Data'!G83))="","",OFFSET('Water Data'!$G$29,0,10*ROW('Water Data'!G83)))</f>
        <v/>
      </c>
      <c r="CE89" s="282" t="str">
        <f ca="true">+IF(OFFSET('Water Data'!$H$27,0,10*ROW('Water Data'!H83))="","",OFFSET('Water Data'!$H$27,0,10*ROW('Water Data'!H83)))</f>
        <v/>
      </c>
      <c r="CF89" s="282" t="str">
        <f ca="true">+IF(OFFSET('Water Data'!$H$28,0,10*ROW('Water Data'!H83))="","",OFFSET('Water Data'!$H$28,0,10*ROW('Water Data'!H83)))</f>
        <v/>
      </c>
      <c r="CG89" s="282" t="str">
        <f ca="true">+IF(OFFSET('Water Data'!$H$29,0,10*ROW('Water Data'!H83))="","",OFFSET('Water Data'!$H$29,0,10*ROW('Water Data'!H83)))</f>
        <v/>
      </c>
      <c r="CH89" s="282" t="str">
        <f ca="true">+IF(OFFSET('Water Data'!$I$27,0,10*ROW('Water Data'!I83))="","",OFFSET('Water Data'!$I$27,0,10*ROW('Water Data'!I83)))</f>
        <v/>
      </c>
      <c r="CI89" s="282" t="str">
        <f ca="true">+IF(OFFSET('Water Data'!$I$28,0,10*ROW('Water Data'!I83))="","",OFFSET('Water Data'!$I$28,0,10*ROW('Water Data'!I83)))</f>
        <v/>
      </c>
      <c r="CJ89" s="282" t="str">
        <f ca="true">+IF(OFFSET('Water Data'!$I$29,0,10*ROW('Water Data'!I83))="","",OFFSET('Water Data'!$I$29,0,10*ROW('Water Data'!I83)))</f>
        <v/>
      </c>
      <c r="CK89" s="282" t="str">
        <f ca="true">+IF(OFFSET('Sanitation Data'!$D$28,0,10*ROW('Sanitation Data'!D83))="","",OFFSET('Sanitation Data'!$D$28,0,10*ROW('Sanitation Data'!D83)))</f>
        <v/>
      </c>
      <c r="CL89" s="282" t="str">
        <f ca="true">+IF(OFFSET('Sanitation Data'!$D$29,0,10*ROW('Sanitation Data'!D83))="","",OFFSET('Sanitation Data'!$D$29,0,10*ROW('Sanitation Data'!D83)))</f>
        <v/>
      </c>
      <c r="CM89" s="282" t="str">
        <f ca="true">+IF(OFFSET('Sanitation Data'!$D$30,0,10*ROW('Sanitation Data'!D83))="","",OFFSET('Sanitation Data'!$D$30,0,10*ROW('Sanitation Data'!D83)))</f>
        <v/>
      </c>
      <c r="CN89" s="282" t="str">
        <f ca="true">+IF(OFFSET('Sanitation Data'!$D$31,0,10*ROW('Sanitation Data'!D83))="","",OFFSET('Sanitation Data'!$D$31,0,10*ROW('Sanitation Data'!D83)))</f>
        <v/>
      </c>
      <c r="CO89" s="282" t="str">
        <f ca="true">+IF(OFFSET('Sanitation Data'!$D$32,0,10*ROW('Sanitation Data'!D83))="","",OFFSET('Sanitation Data'!$D$32,0,10*ROW('Sanitation Data'!D83)))</f>
        <v/>
      </c>
      <c r="CP89" s="282" t="str">
        <f ca="true">+IF(OFFSET('Sanitation Data'!$E$28,0,10*ROW('Sanitation Data'!E83))="","",OFFSET('Sanitation Data'!$E$28,0,10*ROW('Sanitation Data'!E83)))</f>
        <v/>
      </c>
      <c r="CQ89" s="282" t="str">
        <f ca="true">+IF(OFFSET('Sanitation Data'!$E$29,0,10*ROW('Sanitation Data'!E83))="","",OFFSET('Sanitation Data'!$E$29,0,10*ROW('Sanitation Data'!E83)))</f>
        <v/>
      </c>
      <c r="CR89" s="282" t="str">
        <f ca="true">+IF(OFFSET('Sanitation Data'!$E$30,0,10*ROW('Sanitation Data'!E83))="","",OFFSET('Sanitation Data'!$E$30,0,10*ROW('Sanitation Data'!E83)))</f>
        <v/>
      </c>
      <c r="CS89" s="282" t="str">
        <f ca="true">+IF(OFFSET('Sanitation Data'!$E$31,0,10*ROW('Sanitation Data'!E83))="","",OFFSET('Sanitation Data'!$E$31,0,10*ROW('Sanitation Data'!E83)))</f>
        <v/>
      </c>
      <c r="CT89" s="282" t="str">
        <f ca="true">+IF(OFFSET('Sanitation Data'!$E$32,0,10*ROW('Sanitation Data'!E83))="","",OFFSET('Sanitation Data'!$E$32,0,10*ROW('Sanitation Data'!E83)))</f>
        <v/>
      </c>
      <c r="CU89" s="282" t="str">
        <f ca="true">+IF(OFFSET('Sanitation Data'!$F$28,0,10*ROW('Sanitation Data'!F83))="","",OFFSET('Sanitation Data'!$F$28,0,10*ROW('Sanitation Data'!F83)))</f>
        <v/>
      </c>
      <c r="CV89" s="282" t="str">
        <f ca="true">+IF(OFFSET('Sanitation Data'!$F$29,0,10*ROW('Sanitation Data'!F83))="","",OFFSET('Sanitation Data'!$F$29,0,10*ROW('Sanitation Data'!F83)))</f>
        <v/>
      </c>
      <c r="CW89" s="282" t="str">
        <f ca="true">+IF(OFFSET('Sanitation Data'!$F$30,0,10*ROW('Sanitation Data'!F83))="","",OFFSET('Sanitation Data'!$F$30,0,10*ROW('Sanitation Data'!F83)))</f>
        <v/>
      </c>
      <c r="CX89" s="282" t="str">
        <f ca="true">+IF(OFFSET('Sanitation Data'!$F$31,0,10*ROW('Sanitation Data'!F83))="","",OFFSET('Sanitation Data'!$F$31,0,10*ROW('Sanitation Data'!F83)))</f>
        <v/>
      </c>
      <c r="CY89" s="282" t="str">
        <f ca="true">+IF(OFFSET('Sanitation Data'!$F$32,0,10*ROW('Sanitation Data'!F83))="","",OFFSET('Sanitation Data'!$F$32,0,10*ROW('Sanitation Data'!F83)))</f>
        <v/>
      </c>
      <c r="CZ89" s="282" t="str">
        <f ca="true">+IF(OFFSET('Sanitation Data'!$G$28,0,10*ROW('Sanitation Data'!G83))="","",OFFSET('Sanitation Data'!$G$28,0,10*ROW('Sanitation Data'!G83)))</f>
        <v/>
      </c>
      <c r="DA89" s="282" t="str">
        <f ca="true">+IF(OFFSET('Sanitation Data'!$G$29,0,10*ROW('Sanitation Data'!G83))="","",OFFSET('Sanitation Data'!$G$29,0,10*ROW('Sanitation Data'!G83)))</f>
        <v/>
      </c>
      <c r="DB89" s="282" t="str">
        <f ca="true">+IF(OFFSET('Sanitation Data'!$G$30,0,10*ROW('Sanitation Data'!G83))="","",OFFSET('Sanitation Data'!$G$30,0,10*ROW('Sanitation Data'!G83)))</f>
        <v/>
      </c>
      <c r="DC89" s="282" t="str">
        <f ca="true">+IF(OFFSET('Sanitation Data'!$G$31,0,10*ROW('Sanitation Data'!G83))="","",OFFSET('Sanitation Data'!$G$31,0,10*ROW('Sanitation Data'!G83)))</f>
        <v/>
      </c>
      <c r="DD89" s="282" t="str">
        <f ca="true">+IF(OFFSET('Sanitation Data'!$G$32,0,10*ROW('Sanitation Data'!G83))="","",OFFSET('Sanitation Data'!$G$32,0,10*ROW('Sanitation Data'!G83)))</f>
        <v/>
      </c>
      <c r="DE89" s="282" t="str">
        <f ca="true">+IF(OFFSET('Sanitation Data'!$H$28,0,10*ROW('Sanitation Data'!H83))="","",OFFSET('Sanitation Data'!$H$28,0,10*ROW('Sanitation Data'!H83)))</f>
        <v/>
      </c>
      <c r="DF89" s="282" t="str">
        <f ca="true">+IF(OFFSET('Sanitation Data'!$H$29,0,10*ROW('Sanitation Data'!H83))="","",OFFSET('Sanitation Data'!$H$29,0,10*ROW('Sanitation Data'!H83)))</f>
        <v/>
      </c>
      <c r="DG89" s="282" t="str">
        <f ca="true">+IF(OFFSET('Sanitation Data'!$H$30,0,10*ROW('Sanitation Data'!H83))="","",OFFSET('Sanitation Data'!$H$30,0,10*ROW('Sanitation Data'!H83)))</f>
        <v/>
      </c>
      <c r="DH89" s="282" t="str">
        <f ca="true">+IF(OFFSET('Sanitation Data'!$H$31,0,10*ROW('Sanitation Data'!H83))="","",OFFSET('Sanitation Data'!$H$31,0,10*ROW('Sanitation Data'!H83)))</f>
        <v/>
      </c>
      <c r="DI89" s="282" t="str">
        <f ca="true">+IF(OFFSET('Sanitation Data'!$H$32,0,10*ROW('Sanitation Data'!H83))="","",OFFSET('Sanitation Data'!$H$32,0,10*ROW('Sanitation Data'!H83)))</f>
        <v/>
      </c>
      <c r="DJ89" s="282" t="str">
        <f ca="true">+IF(OFFSET('Sanitation Data'!$I$28,0,10*ROW('Sanitation Data'!I83))="","",OFFSET('Sanitation Data'!$I$28,0,10*ROW('Sanitation Data'!I83)))</f>
        <v/>
      </c>
      <c r="DK89" s="282" t="str">
        <f ca="true">+IF(OFFSET('Sanitation Data'!$I$29,0,10*ROW('Sanitation Data'!I83))="","",OFFSET('Sanitation Data'!$I$29,0,10*ROW('Sanitation Data'!I83)))</f>
        <v/>
      </c>
      <c r="DL89" s="282" t="str">
        <f ca="true">+IF(OFFSET('Sanitation Data'!$I$30,0,10*ROW('Sanitation Data'!I83))="","",OFFSET('Sanitation Data'!$I$30,0,10*ROW('Sanitation Data'!I83)))</f>
        <v/>
      </c>
      <c r="DM89" s="282" t="str">
        <f ca="true">+IF(OFFSET('Sanitation Data'!$I$31,0,10*ROW('Sanitation Data'!I83))="","",OFFSET('Sanitation Data'!$I$31,0,10*ROW('Sanitation Data'!I83)))</f>
        <v/>
      </c>
      <c r="DN89" s="282" t="str">
        <f ca="true">+IF(OFFSET('Sanitation Data'!$I$32,0,10*ROW('Sanitation Data'!I83))="","",OFFSET('Sanitation Data'!$I$32,0,10*ROW('Sanitation Data'!I83)))</f>
        <v/>
      </c>
      <c r="DO89" s="282" t="str">
        <f ca="true">+IF(OFFSET('Hygiene Data'!$D$11,0,10*ROW('Hygiene Data'!D83))="","",OFFSET('Hygiene Data'!$D$11,0,10*ROW('Hygiene Data'!D83)))</f>
        <v/>
      </c>
      <c r="DP89" s="282" t="str">
        <f ca="true">+IF(OFFSET('Hygiene Data'!$D$12,0,10*ROW('Hygiene Data'!D83))="","",OFFSET('Hygiene Data'!$D$12,0,10*ROW('Hygiene Data'!D83)))</f>
        <v/>
      </c>
      <c r="DQ89" s="282" t="str">
        <f ca="true">+IF(OFFSET('Hygiene Data'!$D$13,0,10*ROW('Hygiene Data'!D83))="","",OFFSET('Hygiene Data'!$D$13,0,10*ROW('Hygiene Data'!D83)))</f>
        <v/>
      </c>
      <c r="DR89" s="282" t="str">
        <f ca="true">+IF(OFFSET('Hygiene Data'!$E$11,0,10*ROW('Hygiene Data'!E83))="","",OFFSET('Hygiene Data'!$E$11,0,10*ROW('Hygiene Data'!E83)))</f>
        <v/>
      </c>
      <c r="DS89" s="282" t="str">
        <f ca="true">+IF(OFFSET('Hygiene Data'!$E$12,0,10*ROW('Hygiene Data'!E83))="","",OFFSET('Hygiene Data'!$E$12,0,10*ROW('Hygiene Data'!E83)))</f>
        <v/>
      </c>
      <c r="DT89" s="282" t="str">
        <f ca="true">+IF(OFFSET('Hygiene Data'!$E$13,0,10*ROW('Hygiene Data'!E83))="","",OFFSET('Hygiene Data'!$E$13,0,10*ROW('Hygiene Data'!E83)))</f>
        <v/>
      </c>
      <c r="DU89" s="282" t="str">
        <f ca="true">+IF(OFFSET('Hygiene Data'!$F$11,0,10*ROW('Hygiene Data'!F83))="","",OFFSET('Hygiene Data'!$F$11,0,10*ROW('Hygiene Data'!F83)))</f>
        <v/>
      </c>
      <c r="DV89" s="282" t="str">
        <f ca="true">+IF(OFFSET('Hygiene Data'!$F$12,0,10*ROW('Hygiene Data'!F83))="","",OFFSET('Hygiene Data'!$F$12,0,10*ROW('Hygiene Data'!F83)))</f>
        <v/>
      </c>
      <c r="DW89" s="282" t="str">
        <f ca="true">+IF(OFFSET('Hygiene Data'!$F$13,0,10*ROW('Hygiene Data'!F83))="","",OFFSET('Hygiene Data'!$F$13,0,10*ROW('Hygiene Data'!F83)))</f>
        <v/>
      </c>
      <c r="DX89" s="282" t="str">
        <f ca="true">+IF(OFFSET('Hygiene Data'!$G$11,0,10*ROW('Hygiene Data'!G83))="","",OFFSET('Hygiene Data'!$G$11,0,10*ROW('Hygiene Data'!G83)))</f>
        <v/>
      </c>
      <c r="DY89" s="282" t="str">
        <f ca="true">+IF(OFFSET('Hygiene Data'!$G$12,0,10*ROW('Hygiene Data'!G83))="","",OFFSET('Hygiene Data'!$G$12,0,10*ROW('Hygiene Data'!G83)))</f>
        <v/>
      </c>
      <c r="DZ89" s="282" t="str">
        <f ca="true">+IF(OFFSET('Hygiene Data'!$G$13,0,10*ROW('Hygiene Data'!G83))="","",OFFSET('Hygiene Data'!$G$13,0,10*ROW('Hygiene Data'!G83)))</f>
        <v/>
      </c>
      <c r="EA89" s="282" t="str">
        <f ca="true">+IF(OFFSET('Hygiene Data'!$H$11,0,10*ROW('Hygiene Data'!H83))="","",OFFSET('Hygiene Data'!$H$11,0,10*ROW('Hygiene Data'!H83)))</f>
        <v/>
      </c>
      <c r="EB89" s="282" t="str">
        <f ca="true">+IF(OFFSET('Hygiene Data'!$H$12,0,10*ROW('Hygiene Data'!H83))="","",OFFSET('Hygiene Data'!$H$12,0,10*ROW('Hygiene Data'!H83)))</f>
        <v/>
      </c>
      <c r="EC89" s="282" t="str">
        <f ca="true">+IF(OFFSET('Hygiene Data'!$H$13,0,10*ROW('Hygiene Data'!H83))="","",OFFSET('Hygiene Data'!$H$13,0,10*ROW('Hygiene Data'!H83)))</f>
        <v/>
      </c>
      <c r="ED89" s="282" t="str">
        <f ca="true">+IF(OFFSET('Hygiene Data'!$I$11,0,10*ROW('Hygiene Data'!I83))="","",OFFSET('Hygiene Data'!$I$11,0,10*ROW('Hygiene Data'!I83)))</f>
        <v/>
      </c>
      <c r="EE89" s="282" t="str">
        <f ca="true">+IF(OFFSET('Hygiene Data'!$I$12,0,10*ROW('Hygiene Data'!I83))="","",OFFSET('Hygiene Data'!$I$12,0,10*ROW('Hygiene Data'!I83)))</f>
        <v/>
      </c>
      <c r="EF89" s="282"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38" t="str">
        <f t="shared" ca="true" si="1"/>
        <v/>
      </c>
      <c r="D90" s="96"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6"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6"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6"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6"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6"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6"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6"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6"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6"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6"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6"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6"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6"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6"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6"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6"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6"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7"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7"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7"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7"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7"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7"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7"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7"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7"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7"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7"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7"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7"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7"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7"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7"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7"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7"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7"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7"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7"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7"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7"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7"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7"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7"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7"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7"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7"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7"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8"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8"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8"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8"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8"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8"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8"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8"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8"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8"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8"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8"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8"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8"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8"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8"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8"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8"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82"/>
      <c r="BS90" s="282" t="str">
        <f ca="true">+IF(OFFSET('Water Data'!$D$27,0,10*ROW('Water Data'!D84))="","",OFFSET('Water Data'!$D$27,0,10*ROW('Water Data'!D84)))</f>
        <v/>
      </c>
      <c r="BT90" s="282" t="str">
        <f ca="true">+IF(OFFSET('Water Data'!$D$28,0,10*ROW('Water Data'!D84))="","",OFFSET('Water Data'!$D$28,0,10*ROW('Water Data'!D84)))</f>
        <v/>
      </c>
      <c r="BU90" s="282" t="str">
        <f ca="true">+IF(OFFSET('Water Data'!$D$29,0,10*ROW('Water Data'!D84))="","",OFFSET('Water Data'!$D$29,0,10*ROW('Water Data'!D84)))</f>
        <v/>
      </c>
      <c r="BV90" s="282" t="str">
        <f ca="true">+IF(OFFSET('Water Data'!$E$27,0,10*ROW('Water Data'!E84))="","",OFFSET('Water Data'!$E$27,0,10*ROW('Water Data'!E84)))</f>
        <v/>
      </c>
      <c r="BW90" s="282" t="str">
        <f ca="true">+IF(OFFSET('Water Data'!$E$28,0,10*ROW('Water Data'!E84))="","",OFFSET('Water Data'!$E$28,0,10*ROW('Water Data'!E84)))</f>
        <v/>
      </c>
      <c r="BX90" s="282" t="str">
        <f ca="true">+IF(OFFSET('Water Data'!$E$29,0,10*ROW('Water Data'!E84))="","",OFFSET('Water Data'!$E$29,0,10*ROW('Water Data'!E84)))</f>
        <v/>
      </c>
      <c r="BY90" s="282" t="str">
        <f ca="true">+IF(OFFSET('Water Data'!$F$27,0,10*ROW('Water Data'!F84))="","",OFFSET('Water Data'!$F$27,0,10*ROW('Water Data'!F84)))</f>
        <v/>
      </c>
      <c r="BZ90" s="282" t="str">
        <f ca="true">+IF(OFFSET('Water Data'!$F$28,0,10*ROW('Water Data'!F84))="","",OFFSET('Water Data'!$F$28,0,10*ROW('Water Data'!F84)))</f>
        <v/>
      </c>
      <c r="CA90" s="282" t="str">
        <f ca="true">+IF(OFFSET('Water Data'!$F$29,0,10*ROW('Water Data'!F84))="","",OFFSET('Water Data'!$F$29,0,10*ROW('Water Data'!F84)))</f>
        <v/>
      </c>
      <c r="CB90" s="282" t="str">
        <f ca="true">+IF(OFFSET('Water Data'!$G$27,0,10*ROW('Water Data'!G84))="","",OFFSET('Water Data'!$G$27,0,10*ROW('Water Data'!G84)))</f>
        <v/>
      </c>
      <c r="CC90" s="282" t="str">
        <f ca="true">+IF(OFFSET('Water Data'!$G$28,0,10*ROW('Water Data'!G84))="","",OFFSET('Water Data'!$G$28,0,10*ROW('Water Data'!G84)))</f>
        <v/>
      </c>
      <c r="CD90" s="282" t="str">
        <f ca="true">+IF(OFFSET('Water Data'!$G$29,0,10*ROW('Water Data'!G84))="","",OFFSET('Water Data'!$G$29,0,10*ROW('Water Data'!G84)))</f>
        <v/>
      </c>
      <c r="CE90" s="282" t="str">
        <f ca="true">+IF(OFFSET('Water Data'!$H$27,0,10*ROW('Water Data'!H84))="","",OFFSET('Water Data'!$H$27,0,10*ROW('Water Data'!H84)))</f>
        <v/>
      </c>
      <c r="CF90" s="282" t="str">
        <f ca="true">+IF(OFFSET('Water Data'!$H$28,0,10*ROW('Water Data'!H84))="","",OFFSET('Water Data'!$H$28,0,10*ROW('Water Data'!H84)))</f>
        <v/>
      </c>
      <c r="CG90" s="282" t="str">
        <f ca="true">+IF(OFFSET('Water Data'!$H$29,0,10*ROW('Water Data'!H84))="","",OFFSET('Water Data'!$H$29,0,10*ROW('Water Data'!H84)))</f>
        <v/>
      </c>
      <c r="CH90" s="282" t="str">
        <f ca="true">+IF(OFFSET('Water Data'!$I$27,0,10*ROW('Water Data'!I84))="","",OFFSET('Water Data'!$I$27,0,10*ROW('Water Data'!I84)))</f>
        <v/>
      </c>
      <c r="CI90" s="282" t="str">
        <f ca="true">+IF(OFFSET('Water Data'!$I$28,0,10*ROW('Water Data'!I84))="","",OFFSET('Water Data'!$I$28,0,10*ROW('Water Data'!I84)))</f>
        <v/>
      </c>
      <c r="CJ90" s="282" t="str">
        <f ca="true">+IF(OFFSET('Water Data'!$I$29,0,10*ROW('Water Data'!I84))="","",OFFSET('Water Data'!$I$29,0,10*ROW('Water Data'!I84)))</f>
        <v/>
      </c>
      <c r="CK90" s="282" t="str">
        <f ca="true">+IF(OFFSET('Sanitation Data'!$D$28,0,10*ROW('Sanitation Data'!D84))="","",OFFSET('Sanitation Data'!$D$28,0,10*ROW('Sanitation Data'!D84)))</f>
        <v/>
      </c>
      <c r="CL90" s="282" t="str">
        <f ca="true">+IF(OFFSET('Sanitation Data'!$D$29,0,10*ROW('Sanitation Data'!D84))="","",OFFSET('Sanitation Data'!$D$29,0,10*ROW('Sanitation Data'!D84)))</f>
        <v/>
      </c>
      <c r="CM90" s="282" t="str">
        <f ca="true">+IF(OFFSET('Sanitation Data'!$D$30,0,10*ROW('Sanitation Data'!D84))="","",OFFSET('Sanitation Data'!$D$30,0,10*ROW('Sanitation Data'!D84)))</f>
        <v/>
      </c>
      <c r="CN90" s="282" t="str">
        <f ca="true">+IF(OFFSET('Sanitation Data'!$D$31,0,10*ROW('Sanitation Data'!D84))="","",OFFSET('Sanitation Data'!$D$31,0,10*ROW('Sanitation Data'!D84)))</f>
        <v/>
      </c>
      <c r="CO90" s="282" t="str">
        <f ca="true">+IF(OFFSET('Sanitation Data'!$D$32,0,10*ROW('Sanitation Data'!D84))="","",OFFSET('Sanitation Data'!$D$32,0,10*ROW('Sanitation Data'!D84)))</f>
        <v/>
      </c>
      <c r="CP90" s="282" t="str">
        <f ca="true">+IF(OFFSET('Sanitation Data'!$E$28,0,10*ROW('Sanitation Data'!E84))="","",OFFSET('Sanitation Data'!$E$28,0,10*ROW('Sanitation Data'!E84)))</f>
        <v/>
      </c>
      <c r="CQ90" s="282" t="str">
        <f ca="true">+IF(OFFSET('Sanitation Data'!$E$29,0,10*ROW('Sanitation Data'!E84))="","",OFFSET('Sanitation Data'!$E$29,0,10*ROW('Sanitation Data'!E84)))</f>
        <v/>
      </c>
      <c r="CR90" s="282" t="str">
        <f ca="true">+IF(OFFSET('Sanitation Data'!$E$30,0,10*ROW('Sanitation Data'!E84))="","",OFFSET('Sanitation Data'!$E$30,0,10*ROW('Sanitation Data'!E84)))</f>
        <v/>
      </c>
      <c r="CS90" s="282" t="str">
        <f ca="true">+IF(OFFSET('Sanitation Data'!$E$31,0,10*ROW('Sanitation Data'!E84))="","",OFFSET('Sanitation Data'!$E$31,0,10*ROW('Sanitation Data'!E84)))</f>
        <v/>
      </c>
      <c r="CT90" s="282" t="str">
        <f ca="true">+IF(OFFSET('Sanitation Data'!$E$32,0,10*ROW('Sanitation Data'!E84))="","",OFFSET('Sanitation Data'!$E$32,0,10*ROW('Sanitation Data'!E84)))</f>
        <v/>
      </c>
      <c r="CU90" s="282" t="str">
        <f ca="true">+IF(OFFSET('Sanitation Data'!$F$28,0,10*ROW('Sanitation Data'!F84))="","",OFFSET('Sanitation Data'!$F$28,0,10*ROW('Sanitation Data'!F84)))</f>
        <v/>
      </c>
      <c r="CV90" s="282" t="str">
        <f ca="true">+IF(OFFSET('Sanitation Data'!$F$29,0,10*ROW('Sanitation Data'!F84))="","",OFFSET('Sanitation Data'!$F$29,0,10*ROW('Sanitation Data'!F84)))</f>
        <v/>
      </c>
      <c r="CW90" s="282" t="str">
        <f ca="true">+IF(OFFSET('Sanitation Data'!$F$30,0,10*ROW('Sanitation Data'!F84))="","",OFFSET('Sanitation Data'!$F$30,0,10*ROW('Sanitation Data'!F84)))</f>
        <v/>
      </c>
      <c r="CX90" s="282" t="str">
        <f ca="true">+IF(OFFSET('Sanitation Data'!$F$31,0,10*ROW('Sanitation Data'!F84))="","",OFFSET('Sanitation Data'!$F$31,0,10*ROW('Sanitation Data'!F84)))</f>
        <v/>
      </c>
      <c r="CY90" s="282" t="str">
        <f ca="true">+IF(OFFSET('Sanitation Data'!$F$32,0,10*ROW('Sanitation Data'!F84))="","",OFFSET('Sanitation Data'!$F$32,0,10*ROW('Sanitation Data'!F84)))</f>
        <v/>
      </c>
      <c r="CZ90" s="282" t="str">
        <f ca="true">+IF(OFFSET('Sanitation Data'!$G$28,0,10*ROW('Sanitation Data'!G84))="","",OFFSET('Sanitation Data'!$G$28,0,10*ROW('Sanitation Data'!G84)))</f>
        <v/>
      </c>
      <c r="DA90" s="282" t="str">
        <f ca="true">+IF(OFFSET('Sanitation Data'!$G$29,0,10*ROW('Sanitation Data'!G84))="","",OFFSET('Sanitation Data'!$G$29,0,10*ROW('Sanitation Data'!G84)))</f>
        <v/>
      </c>
      <c r="DB90" s="282" t="str">
        <f ca="true">+IF(OFFSET('Sanitation Data'!$G$30,0,10*ROW('Sanitation Data'!G84))="","",OFFSET('Sanitation Data'!$G$30,0,10*ROW('Sanitation Data'!G84)))</f>
        <v/>
      </c>
      <c r="DC90" s="282" t="str">
        <f ca="true">+IF(OFFSET('Sanitation Data'!$G$31,0,10*ROW('Sanitation Data'!G84))="","",OFFSET('Sanitation Data'!$G$31,0,10*ROW('Sanitation Data'!G84)))</f>
        <v/>
      </c>
      <c r="DD90" s="282" t="str">
        <f ca="true">+IF(OFFSET('Sanitation Data'!$G$32,0,10*ROW('Sanitation Data'!G84))="","",OFFSET('Sanitation Data'!$G$32,0,10*ROW('Sanitation Data'!G84)))</f>
        <v/>
      </c>
      <c r="DE90" s="282" t="str">
        <f ca="true">+IF(OFFSET('Sanitation Data'!$H$28,0,10*ROW('Sanitation Data'!H84))="","",OFFSET('Sanitation Data'!$H$28,0,10*ROW('Sanitation Data'!H84)))</f>
        <v/>
      </c>
      <c r="DF90" s="282" t="str">
        <f ca="true">+IF(OFFSET('Sanitation Data'!$H$29,0,10*ROW('Sanitation Data'!H84))="","",OFFSET('Sanitation Data'!$H$29,0,10*ROW('Sanitation Data'!H84)))</f>
        <v/>
      </c>
      <c r="DG90" s="282" t="str">
        <f ca="true">+IF(OFFSET('Sanitation Data'!$H$30,0,10*ROW('Sanitation Data'!H84))="","",OFFSET('Sanitation Data'!$H$30,0,10*ROW('Sanitation Data'!H84)))</f>
        <v/>
      </c>
      <c r="DH90" s="282" t="str">
        <f ca="true">+IF(OFFSET('Sanitation Data'!$H$31,0,10*ROW('Sanitation Data'!H84))="","",OFFSET('Sanitation Data'!$H$31,0,10*ROW('Sanitation Data'!H84)))</f>
        <v/>
      </c>
      <c r="DI90" s="282" t="str">
        <f ca="true">+IF(OFFSET('Sanitation Data'!$H$32,0,10*ROW('Sanitation Data'!H84))="","",OFFSET('Sanitation Data'!$H$32,0,10*ROW('Sanitation Data'!H84)))</f>
        <v/>
      </c>
      <c r="DJ90" s="282" t="str">
        <f ca="true">+IF(OFFSET('Sanitation Data'!$I$28,0,10*ROW('Sanitation Data'!I84))="","",OFFSET('Sanitation Data'!$I$28,0,10*ROW('Sanitation Data'!I84)))</f>
        <v/>
      </c>
      <c r="DK90" s="282" t="str">
        <f ca="true">+IF(OFFSET('Sanitation Data'!$I$29,0,10*ROW('Sanitation Data'!I84))="","",OFFSET('Sanitation Data'!$I$29,0,10*ROW('Sanitation Data'!I84)))</f>
        <v/>
      </c>
      <c r="DL90" s="282" t="str">
        <f ca="true">+IF(OFFSET('Sanitation Data'!$I$30,0,10*ROW('Sanitation Data'!I84))="","",OFFSET('Sanitation Data'!$I$30,0,10*ROW('Sanitation Data'!I84)))</f>
        <v/>
      </c>
      <c r="DM90" s="282" t="str">
        <f ca="true">+IF(OFFSET('Sanitation Data'!$I$31,0,10*ROW('Sanitation Data'!I84))="","",OFFSET('Sanitation Data'!$I$31,0,10*ROW('Sanitation Data'!I84)))</f>
        <v/>
      </c>
      <c r="DN90" s="282" t="str">
        <f ca="true">+IF(OFFSET('Sanitation Data'!$I$32,0,10*ROW('Sanitation Data'!I84))="","",OFFSET('Sanitation Data'!$I$32,0,10*ROW('Sanitation Data'!I84)))</f>
        <v/>
      </c>
      <c r="DO90" s="282" t="str">
        <f ca="true">+IF(OFFSET('Hygiene Data'!$D$11,0,10*ROW('Hygiene Data'!D84))="","",OFFSET('Hygiene Data'!$D$11,0,10*ROW('Hygiene Data'!D84)))</f>
        <v/>
      </c>
      <c r="DP90" s="282" t="str">
        <f ca="true">+IF(OFFSET('Hygiene Data'!$D$12,0,10*ROW('Hygiene Data'!D84))="","",OFFSET('Hygiene Data'!$D$12,0,10*ROW('Hygiene Data'!D84)))</f>
        <v/>
      </c>
      <c r="DQ90" s="282" t="str">
        <f ca="true">+IF(OFFSET('Hygiene Data'!$D$13,0,10*ROW('Hygiene Data'!D84))="","",OFFSET('Hygiene Data'!$D$13,0,10*ROW('Hygiene Data'!D84)))</f>
        <v/>
      </c>
      <c r="DR90" s="282" t="str">
        <f ca="true">+IF(OFFSET('Hygiene Data'!$E$11,0,10*ROW('Hygiene Data'!E84))="","",OFFSET('Hygiene Data'!$E$11,0,10*ROW('Hygiene Data'!E84)))</f>
        <v/>
      </c>
      <c r="DS90" s="282" t="str">
        <f ca="true">+IF(OFFSET('Hygiene Data'!$E$12,0,10*ROW('Hygiene Data'!E84))="","",OFFSET('Hygiene Data'!$E$12,0,10*ROW('Hygiene Data'!E84)))</f>
        <v/>
      </c>
      <c r="DT90" s="282" t="str">
        <f ca="true">+IF(OFFSET('Hygiene Data'!$E$13,0,10*ROW('Hygiene Data'!E84))="","",OFFSET('Hygiene Data'!$E$13,0,10*ROW('Hygiene Data'!E84)))</f>
        <v/>
      </c>
      <c r="DU90" s="282" t="str">
        <f ca="true">+IF(OFFSET('Hygiene Data'!$F$11,0,10*ROW('Hygiene Data'!F84))="","",OFFSET('Hygiene Data'!$F$11,0,10*ROW('Hygiene Data'!F84)))</f>
        <v/>
      </c>
      <c r="DV90" s="282" t="str">
        <f ca="true">+IF(OFFSET('Hygiene Data'!$F$12,0,10*ROW('Hygiene Data'!F84))="","",OFFSET('Hygiene Data'!$F$12,0,10*ROW('Hygiene Data'!F84)))</f>
        <v/>
      </c>
      <c r="DW90" s="282" t="str">
        <f ca="true">+IF(OFFSET('Hygiene Data'!$F$13,0,10*ROW('Hygiene Data'!F84))="","",OFFSET('Hygiene Data'!$F$13,0,10*ROW('Hygiene Data'!F84)))</f>
        <v/>
      </c>
      <c r="DX90" s="282" t="str">
        <f ca="true">+IF(OFFSET('Hygiene Data'!$G$11,0,10*ROW('Hygiene Data'!G84))="","",OFFSET('Hygiene Data'!$G$11,0,10*ROW('Hygiene Data'!G84)))</f>
        <v/>
      </c>
      <c r="DY90" s="282" t="str">
        <f ca="true">+IF(OFFSET('Hygiene Data'!$G$12,0,10*ROW('Hygiene Data'!G84))="","",OFFSET('Hygiene Data'!$G$12,0,10*ROW('Hygiene Data'!G84)))</f>
        <v/>
      </c>
      <c r="DZ90" s="282" t="str">
        <f ca="true">+IF(OFFSET('Hygiene Data'!$G$13,0,10*ROW('Hygiene Data'!G84))="","",OFFSET('Hygiene Data'!$G$13,0,10*ROW('Hygiene Data'!G84)))</f>
        <v/>
      </c>
      <c r="EA90" s="282" t="str">
        <f ca="true">+IF(OFFSET('Hygiene Data'!$H$11,0,10*ROW('Hygiene Data'!H84))="","",OFFSET('Hygiene Data'!$H$11,0,10*ROW('Hygiene Data'!H84)))</f>
        <v/>
      </c>
      <c r="EB90" s="282" t="str">
        <f ca="true">+IF(OFFSET('Hygiene Data'!$H$12,0,10*ROW('Hygiene Data'!H84))="","",OFFSET('Hygiene Data'!$H$12,0,10*ROW('Hygiene Data'!H84)))</f>
        <v/>
      </c>
      <c r="EC90" s="282" t="str">
        <f ca="true">+IF(OFFSET('Hygiene Data'!$H$13,0,10*ROW('Hygiene Data'!H84))="","",OFFSET('Hygiene Data'!$H$13,0,10*ROW('Hygiene Data'!H84)))</f>
        <v/>
      </c>
      <c r="ED90" s="282" t="str">
        <f ca="true">+IF(OFFSET('Hygiene Data'!$I$11,0,10*ROW('Hygiene Data'!I84))="","",OFFSET('Hygiene Data'!$I$11,0,10*ROW('Hygiene Data'!I84)))</f>
        <v/>
      </c>
      <c r="EE90" s="282" t="str">
        <f ca="true">+IF(OFFSET('Hygiene Data'!$I$12,0,10*ROW('Hygiene Data'!I84))="","",OFFSET('Hygiene Data'!$I$12,0,10*ROW('Hygiene Data'!I84)))</f>
        <v/>
      </c>
      <c r="EF90" s="282"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38" t="str">
        <f t="shared" ca="true" si="1"/>
        <v/>
      </c>
      <c r="D91" s="96"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6"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6"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6"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6"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6"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6"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6"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6"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6"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6"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6"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6"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6"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6"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6"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6"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6"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7"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7"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7"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7"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7"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7"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7"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7"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7"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7"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7"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7"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7"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7"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7"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7"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7"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7"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7"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7"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7"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7"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7"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7"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7"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7"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7"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7"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7"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7"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8"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8"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8"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8"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8"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8"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8"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8"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8"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8"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8"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8"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8"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8"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8"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8"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8"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8"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82"/>
      <c r="BS91" s="282" t="str">
        <f ca="true">+IF(OFFSET('Water Data'!$D$27,0,10*ROW('Water Data'!D85))="","",OFFSET('Water Data'!$D$27,0,10*ROW('Water Data'!D85)))</f>
        <v/>
      </c>
      <c r="BT91" s="282" t="str">
        <f ca="true">+IF(OFFSET('Water Data'!$D$28,0,10*ROW('Water Data'!D85))="","",OFFSET('Water Data'!$D$28,0,10*ROW('Water Data'!D85)))</f>
        <v/>
      </c>
      <c r="BU91" s="282" t="str">
        <f ca="true">+IF(OFFSET('Water Data'!$D$29,0,10*ROW('Water Data'!D85))="","",OFFSET('Water Data'!$D$29,0,10*ROW('Water Data'!D85)))</f>
        <v/>
      </c>
      <c r="BV91" s="282" t="str">
        <f ca="true">+IF(OFFSET('Water Data'!$E$27,0,10*ROW('Water Data'!E85))="","",OFFSET('Water Data'!$E$27,0,10*ROW('Water Data'!E85)))</f>
        <v/>
      </c>
      <c r="BW91" s="282" t="str">
        <f ca="true">+IF(OFFSET('Water Data'!$E$28,0,10*ROW('Water Data'!E85))="","",OFFSET('Water Data'!$E$28,0,10*ROW('Water Data'!E85)))</f>
        <v/>
      </c>
      <c r="BX91" s="282" t="str">
        <f ca="true">+IF(OFFSET('Water Data'!$E$29,0,10*ROW('Water Data'!E85))="","",OFFSET('Water Data'!$E$29,0,10*ROW('Water Data'!E85)))</f>
        <v/>
      </c>
      <c r="BY91" s="282" t="str">
        <f ca="true">+IF(OFFSET('Water Data'!$F$27,0,10*ROW('Water Data'!F85))="","",OFFSET('Water Data'!$F$27,0,10*ROW('Water Data'!F85)))</f>
        <v/>
      </c>
      <c r="BZ91" s="282" t="str">
        <f ca="true">+IF(OFFSET('Water Data'!$F$28,0,10*ROW('Water Data'!F85))="","",OFFSET('Water Data'!$F$28,0,10*ROW('Water Data'!F85)))</f>
        <v/>
      </c>
      <c r="CA91" s="282" t="str">
        <f ca="true">+IF(OFFSET('Water Data'!$F$29,0,10*ROW('Water Data'!F85))="","",OFFSET('Water Data'!$F$29,0,10*ROW('Water Data'!F85)))</f>
        <v/>
      </c>
      <c r="CB91" s="282" t="str">
        <f ca="true">+IF(OFFSET('Water Data'!$G$27,0,10*ROW('Water Data'!G85))="","",OFFSET('Water Data'!$G$27,0,10*ROW('Water Data'!G85)))</f>
        <v/>
      </c>
      <c r="CC91" s="282" t="str">
        <f ca="true">+IF(OFFSET('Water Data'!$G$28,0,10*ROW('Water Data'!G85))="","",OFFSET('Water Data'!$G$28,0,10*ROW('Water Data'!G85)))</f>
        <v/>
      </c>
      <c r="CD91" s="282" t="str">
        <f ca="true">+IF(OFFSET('Water Data'!$G$29,0,10*ROW('Water Data'!G85))="","",OFFSET('Water Data'!$G$29,0,10*ROW('Water Data'!G85)))</f>
        <v/>
      </c>
      <c r="CE91" s="282" t="str">
        <f ca="true">+IF(OFFSET('Water Data'!$H$27,0,10*ROW('Water Data'!H85))="","",OFFSET('Water Data'!$H$27,0,10*ROW('Water Data'!H85)))</f>
        <v/>
      </c>
      <c r="CF91" s="282" t="str">
        <f ca="true">+IF(OFFSET('Water Data'!$H$28,0,10*ROW('Water Data'!H85))="","",OFFSET('Water Data'!$H$28,0,10*ROW('Water Data'!H85)))</f>
        <v/>
      </c>
      <c r="CG91" s="282" t="str">
        <f ca="true">+IF(OFFSET('Water Data'!$H$29,0,10*ROW('Water Data'!H85))="","",OFFSET('Water Data'!$H$29,0,10*ROW('Water Data'!H85)))</f>
        <v/>
      </c>
      <c r="CH91" s="282" t="str">
        <f ca="true">+IF(OFFSET('Water Data'!$I$27,0,10*ROW('Water Data'!I85))="","",OFFSET('Water Data'!$I$27,0,10*ROW('Water Data'!I85)))</f>
        <v/>
      </c>
      <c r="CI91" s="282" t="str">
        <f ca="true">+IF(OFFSET('Water Data'!$I$28,0,10*ROW('Water Data'!I85))="","",OFFSET('Water Data'!$I$28,0,10*ROW('Water Data'!I85)))</f>
        <v/>
      </c>
      <c r="CJ91" s="282" t="str">
        <f ca="true">+IF(OFFSET('Water Data'!$I$29,0,10*ROW('Water Data'!I85))="","",OFFSET('Water Data'!$I$29,0,10*ROW('Water Data'!I85)))</f>
        <v/>
      </c>
      <c r="CK91" s="282" t="str">
        <f ca="true">+IF(OFFSET('Sanitation Data'!$D$28,0,10*ROW('Sanitation Data'!D85))="","",OFFSET('Sanitation Data'!$D$28,0,10*ROW('Sanitation Data'!D85)))</f>
        <v/>
      </c>
      <c r="CL91" s="282" t="str">
        <f ca="true">+IF(OFFSET('Sanitation Data'!$D$29,0,10*ROW('Sanitation Data'!D85))="","",OFFSET('Sanitation Data'!$D$29,0,10*ROW('Sanitation Data'!D85)))</f>
        <v/>
      </c>
      <c r="CM91" s="282" t="str">
        <f ca="true">+IF(OFFSET('Sanitation Data'!$D$30,0,10*ROW('Sanitation Data'!D85))="","",OFFSET('Sanitation Data'!$D$30,0,10*ROW('Sanitation Data'!D85)))</f>
        <v/>
      </c>
      <c r="CN91" s="282" t="str">
        <f ca="true">+IF(OFFSET('Sanitation Data'!$D$31,0,10*ROW('Sanitation Data'!D85))="","",OFFSET('Sanitation Data'!$D$31,0,10*ROW('Sanitation Data'!D85)))</f>
        <v/>
      </c>
      <c r="CO91" s="282" t="str">
        <f ca="true">+IF(OFFSET('Sanitation Data'!$D$32,0,10*ROW('Sanitation Data'!D85))="","",OFFSET('Sanitation Data'!$D$32,0,10*ROW('Sanitation Data'!D85)))</f>
        <v/>
      </c>
      <c r="CP91" s="282" t="str">
        <f ca="true">+IF(OFFSET('Sanitation Data'!$E$28,0,10*ROW('Sanitation Data'!E85))="","",OFFSET('Sanitation Data'!$E$28,0,10*ROW('Sanitation Data'!E85)))</f>
        <v/>
      </c>
      <c r="CQ91" s="282" t="str">
        <f ca="true">+IF(OFFSET('Sanitation Data'!$E$29,0,10*ROW('Sanitation Data'!E85))="","",OFFSET('Sanitation Data'!$E$29,0,10*ROW('Sanitation Data'!E85)))</f>
        <v/>
      </c>
      <c r="CR91" s="282" t="str">
        <f ca="true">+IF(OFFSET('Sanitation Data'!$E$30,0,10*ROW('Sanitation Data'!E85))="","",OFFSET('Sanitation Data'!$E$30,0,10*ROW('Sanitation Data'!E85)))</f>
        <v/>
      </c>
      <c r="CS91" s="282" t="str">
        <f ca="true">+IF(OFFSET('Sanitation Data'!$E$31,0,10*ROW('Sanitation Data'!E85))="","",OFFSET('Sanitation Data'!$E$31,0,10*ROW('Sanitation Data'!E85)))</f>
        <v/>
      </c>
      <c r="CT91" s="282" t="str">
        <f ca="true">+IF(OFFSET('Sanitation Data'!$E$32,0,10*ROW('Sanitation Data'!E85))="","",OFFSET('Sanitation Data'!$E$32,0,10*ROW('Sanitation Data'!E85)))</f>
        <v/>
      </c>
      <c r="CU91" s="282" t="str">
        <f ca="true">+IF(OFFSET('Sanitation Data'!$F$28,0,10*ROW('Sanitation Data'!F85))="","",OFFSET('Sanitation Data'!$F$28,0,10*ROW('Sanitation Data'!F85)))</f>
        <v/>
      </c>
      <c r="CV91" s="282" t="str">
        <f ca="true">+IF(OFFSET('Sanitation Data'!$F$29,0,10*ROW('Sanitation Data'!F85))="","",OFFSET('Sanitation Data'!$F$29,0,10*ROW('Sanitation Data'!F85)))</f>
        <v/>
      </c>
      <c r="CW91" s="282" t="str">
        <f ca="true">+IF(OFFSET('Sanitation Data'!$F$30,0,10*ROW('Sanitation Data'!F85))="","",OFFSET('Sanitation Data'!$F$30,0,10*ROW('Sanitation Data'!F85)))</f>
        <v/>
      </c>
      <c r="CX91" s="282" t="str">
        <f ca="true">+IF(OFFSET('Sanitation Data'!$F$31,0,10*ROW('Sanitation Data'!F85))="","",OFFSET('Sanitation Data'!$F$31,0,10*ROW('Sanitation Data'!F85)))</f>
        <v/>
      </c>
      <c r="CY91" s="282" t="str">
        <f ca="true">+IF(OFFSET('Sanitation Data'!$F$32,0,10*ROW('Sanitation Data'!F85))="","",OFFSET('Sanitation Data'!$F$32,0,10*ROW('Sanitation Data'!F85)))</f>
        <v/>
      </c>
      <c r="CZ91" s="282" t="str">
        <f ca="true">+IF(OFFSET('Sanitation Data'!$G$28,0,10*ROW('Sanitation Data'!G85))="","",OFFSET('Sanitation Data'!$G$28,0,10*ROW('Sanitation Data'!G85)))</f>
        <v/>
      </c>
      <c r="DA91" s="282" t="str">
        <f ca="true">+IF(OFFSET('Sanitation Data'!$G$29,0,10*ROW('Sanitation Data'!G85))="","",OFFSET('Sanitation Data'!$G$29,0,10*ROW('Sanitation Data'!G85)))</f>
        <v/>
      </c>
      <c r="DB91" s="282" t="str">
        <f ca="true">+IF(OFFSET('Sanitation Data'!$G$30,0,10*ROW('Sanitation Data'!G85))="","",OFFSET('Sanitation Data'!$G$30,0,10*ROW('Sanitation Data'!G85)))</f>
        <v/>
      </c>
      <c r="DC91" s="282" t="str">
        <f ca="true">+IF(OFFSET('Sanitation Data'!$G$31,0,10*ROW('Sanitation Data'!G85))="","",OFFSET('Sanitation Data'!$G$31,0,10*ROW('Sanitation Data'!G85)))</f>
        <v/>
      </c>
      <c r="DD91" s="282" t="str">
        <f ca="true">+IF(OFFSET('Sanitation Data'!$G$32,0,10*ROW('Sanitation Data'!G85))="","",OFFSET('Sanitation Data'!$G$32,0,10*ROW('Sanitation Data'!G85)))</f>
        <v/>
      </c>
      <c r="DE91" s="282" t="str">
        <f ca="true">+IF(OFFSET('Sanitation Data'!$H$28,0,10*ROW('Sanitation Data'!H85))="","",OFFSET('Sanitation Data'!$H$28,0,10*ROW('Sanitation Data'!H85)))</f>
        <v/>
      </c>
      <c r="DF91" s="282" t="str">
        <f ca="true">+IF(OFFSET('Sanitation Data'!$H$29,0,10*ROW('Sanitation Data'!H85))="","",OFFSET('Sanitation Data'!$H$29,0,10*ROW('Sanitation Data'!H85)))</f>
        <v/>
      </c>
      <c r="DG91" s="282" t="str">
        <f ca="true">+IF(OFFSET('Sanitation Data'!$H$30,0,10*ROW('Sanitation Data'!H85))="","",OFFSET('Sanitation Data'!$H$30,0,10*ROW('Sanitation Data'!H85)))</f>
        <v/>
      </c>
      <c r="DH91" s="282" t="str">
        <f ca="true">+IF(OFFSET('Sanitation Data'!$H$31,0,10*ROW('Sanitation Data'!H85))="","",OFFSET('Sanitation Data'!$H$31,0,10*ROW('Sanitation Data'!H85)))</f>
        <v/>
      </c>
      <c r="DI91" s="282" t="str">
        <f ca="true">+IF(OFFSET('Sanitation Data'!$H$32,0,10*ROW('Sanitation Data'!H85))="","",OFFSET('Sanitation Data'!$H$32,0,10*ROW('Sanitation Data'!H85)))</f>
        <v/>
      </c>
      <c r="DJ91" s="282" t="str">
        <f ca="true">+IF(OFFSET('Sanitation Data'!$I$28,0,10*ROW('Sanitation Data'!I85))="","",OFFSET('Sanitation Data'!$I$28,0,10*ROW('Sanitation Data'!I85)))</f>
        <v/>
      </c>
      <c r="DK91" s="282" t="str">
        <f ca="true">+IF(OFFSET('Sanitation Data'!$I$29,0,10*ROW('Sanitation Data'!I85))="","",OFFSET('Sanitation Data'!$I$29,0,10*ROW('Sanitation Data'!I85)))</f>
        <v/>
      </c>
      <c r="DL91" s="282" t="str">
        <f ca="true">+IF(OFFSET('Sanitation Data'!$I$30,0,10*ROW('Sanitation Data'!I85))="","",OFFSET('Sanitation Data'!$I$30,0,10*ROW('Sanitation Data'!I85)))</f>
        <v/>
      </c>
      <c r="DM91" s="282" t="str">
        <f ca="true">+IF(OFFSET('Sanitation Data'!$I$31,0,10*ROW('Sanitation Data'!I85))="","",OFFSET('Sanitation Data'!$I$31,0,10*ROW('Sanitation Data'!I85)))</f>
        <v/>
      </c>
      <c r="DN91" s="282" t="str">
        <f ca="true">+IF(OFFSET('Sanitation Data'!$I$32,0,10*ROW('Sanitation Data'!I85))="","",OFFSET('Sanitation Data'!$I$32,0,10*ROW('Sanitation Data'!I85)))</f>
        <v/>
      </c>
      <c r="DO91" s="282" t="str">
        <f ca="true">+IF(OFFSET('Hygiene Data'!$D$11,0,10*ROW('Hygiene Data'!D85))="","",OFFSET('Hygiene Data'!$D$11,0,10*ROW('Hygiene Data'!D85)))</f>
        <v/>
      </c>
      <c r="DP91" s="282" t="str">
        <f ca="true">+IF(OFFSET('Hygiene Data'!$D$12,0,10*ROW('Hygiene Data'!D85))="","",OFFSET('Hygiene Data'!$D$12,0,10*ROW('Hygiene Data'!D85)))</f>
        <v/>
      </c>
      <c r="DQ91" s="282" t="str">
        <f ca="true">+IF(OFFSET('Hygiene Data'!$D$13,0,10*ROW('Hygiene Data'!D85))="","",OFFSET('Hygiene Data'!$D$13,0,10*ROW('Hygiene Data'!D85)))</f>
        <v/>
      </c>
      <c r="DR91" s="282" t="str">
        <f ca="true">+IF(OFFSET('Hygiene Data'!$E$11,0,10*ROW('Hygiene Data'!E85))="","",OFFSET('Hygiene Data'!$E$11,0,10*ROW('Hygiene Data'!E85)))</f>
        <v/>
      </c>
      <c r="DS91" s="282" t="str">
        <f ca="true">+IF(OFFSET('Hygiene Data'!$E$12,0,10*ROW('Hygiene Data'!E85))="","",OFFSET('Hygiene Data'!$E$12,0,10*ROW('Hygiene Data'!E85)))</f>
        <v/>
      </c>
      <c r="DT91" s="282" t="str">
        <f ca="true">+IF(OFFSET('Hygiene Data'!$E$13,0,10*ROW('Hygiene Data'!E85))="","",OFFSET('Hygiene Data'!$E$13,0,10*ROW('Hygiene Data'!E85)))</f>
        <v/>
      </c>
      <c r="DU91" s="282" t="str">
        <f ca="true">+IF(OFFSET('Hygiene Data'!$F$11,0,10*ROW('Hygiene Data'!F85))="","",OFFSET('Hygiene Data'!$F$11,0,10*ROW('Hygiene Data'!F85)))</f>
        <v/>
      </c>
      <c r="DV91" s="282" t="str">
        <f ca="true">+IF(OFFSET('Hygiene Data'!$F$12,0,10*ROW('Hygiene Data'!F85))="","",OFFSET('Hygiene Data'!$F$12,0,10*ROW('Hygiene Data'!F85)))</f>
        <v/>
      </c>
      <c r="DW91" s="282" t="str">
        <f ca="true">+IF(OFFSET('Hygiene Data'!$F$13,0,10*ROW('Hygiene Data'!F85))="","",OFFSET('Hygiene Data'!$F$13,0,10*ROW('Hygiene Data'!F85)))</f>
        <v/>
      </c>
      <c r="DX91" s="282" t="str">
        <f ca="true">+IF(OFFSET('Hygiene Data'!$G$11,0,10*ROW('Hygiene Data'!G85))="","",OFFSET('Hygiene Data'!$G$11,0,10*ROW('Hygiene Data'!G85)))</f>
        <v/>
      </c>
      <c r="DY91" s="282" t="str">
        <f ca="true">+IF(OFFSET('Hygiene Data'!$G$12,0,10*ROW('Hygiene Data'!G85))="","",OFFSET('Hygiene Data'!$G$12,0,10*ROW('Hygiene Data'!G85)))</f>
        <v/>
      </c>
      <c r="DZ91" s="282" t="str">
        <f ca="true">+IF(OFFSET('Hygiene Data'!$G$13,0,10*ROW('Hygiene Data'!G85))="","",OFFSET('Hygiene Data'!$G$13,0,10*ROW('Hygiene Data'!G85)))</f>
        <v/>
      </c>
      <c r="EA91" s="282" t="str">
        <f ca="true">+IF(OFFSET('Hygiene Data'!$H$11,0,10*ROW('Hygiene Data'!H85))="","",OFFSET('Hygiene Data'!$H$11,0,10*ROW('Hygiene Data'!H85)))</f>
        <v/>
      </c>
      <c r="EB91" s="282" t="str">
        <f ca="true">+IF(OFFSET('Hygiene Data'!$H$12,0,10*ROW('Hygiene Data'!H85))="","",OFFSET('Hygiene Data'!$H$12,0,10*ROW('Hygiene Data'!H85)))</f>
        <v/>
      </c>
      <c r="EC91" s="282" t="str">
        <f ca="true">+IF(OFFSET('Hygiene Data'!$H$13,0,10*ROW('Hygiene Data'!H85))="","",OFFSET('Hygiene Data'!$H$13,0,10*ROW('Hygiene Data'!H85)))</f>
        <v/>
      </c>
      <c r="ED91" s="282" t="str">
        <f ca="true">+IF(OFFSET('Hygiene Data'!$I$11,0,10*ROW('Hygiene Data'!I85))="","",OFFSET('Hygiene Data'!$I$11,0,10*ROW('Hygiene Data'!I85)))</f>
        <v/>
      </c>
      <c r="EE91" s="282" t="str">
        <f ca="true">+IF(OFFSET('Hygiene Data'!$I$12,0,10*ROW('Hygiene Data'!I85))="","",OFFSET('Hygiene Data'!$I$12,0,10*ROW('Hygiene Data'!I85)))</f>
        <v/>
      </c>
      <c r="EF91" s="282"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38" t="str">
        <f t="shared" ca="true" si="1"/>
        <v/>
      </c>
      <c r="D92" s="96"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6"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6"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6"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6"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6"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6"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6"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6"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6"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6"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6"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6"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6"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6"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6"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6"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6"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7"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7"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7"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7"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7"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7"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7"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7"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7"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7"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7"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7"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7"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7"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7"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7"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7"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7"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7"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7"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7"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7"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7"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7"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7"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7"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7"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7"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7"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7"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8"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8"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8"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8"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8"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8"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8"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8"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8"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8"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8"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8"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8"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8"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8"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8"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8"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8"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82"/>
      <c r="BS92" s="282" t="str">
        <f ca="true">+IF(OFFSET('Water Data'!$D$27,0,10*ROW('Water Data'!D86))="","",OFFSET('Water Data'!$D$27,0,10*ROW('Water Data'!D86)))</f>
        <v/>
      </c>
      <c r="BT92" s="282" t="str">
        <f ca="true">+IF(OFFSET('Water Data'!$D$28,0,10*ROW('Water Data'!D86))="","",OFFSET('Water Data'!$D$28,0,10*ROW('Water Data'!D86)))</f>
        <v/>
      </c>
      <c r="BU92" s="282" t="str">
        <f ca="true">+IF(OFFSET('Water Data'!$D$29,0,10*ROW('Water Data'!D86))="","",OFFSET('Water Data'!$D$29,0,10*ROW('Water Data'!D86)))</f>
        <v/>
      </c>
      <c r="BV92" s="282" t="str">
        <f ca="true">+IF(OFFSET('Water Data'!$E$27,0,10*ROW('Water Data'!E86))="","",OFFSET('Water Data'!$E$27,0,10*ROW('Water Data'!E86)))</f>
        <v/>
      </c>
      <c r="BW92" s="282" t="str">
        <f ca="true">+IF(OFFSET('Water Data'!$E$28,0,10*ROW('Water Data'!E86))="","",OFFSET('Water Data'!$E$28,0,10*ROW('Water Data'!E86)))</f>
        <v/>
      </c>
      <c r="BX92" s="282" t="str">
        <f ca="true">+IF(OFFSET('Water Data'!$E$29,0,10*ROW('Water Data'!E86))="","",OFFSET('Water Data'!$E$29,0,10*ROW('Water Data'!E86)))</f>
        <v/>
      </c>
      <c r="BY92" s="282" t="str">
        <f ca="true">+IF(OFFSET('Water Data'!$F$27,0,10*ROW('Water Data'!F86))="","",OFFSET('Water Data'!$F$27,0,10*ROW('Water Data'!F86)))</f>
        <v/>
      </c>
      <c r="BZ92" s="282" t="str">
        <f ca="true">+IF(OFFSET('Water Data'!$F$28,0,10*ROW('Water Data'!F86))="","",OFFSET('Water Data'!$F$28,0,10*ROW('Water Data'!F86)))</f>
        <v/>
      </c>
      <c r="CA92" s="282" t="str">
        <f ca="true">+IF(OFFSET('Water Data'!$F$29,0,10*ROW('Water Data'!F86))="","",OFFSET('Water Data'!$F$29,0,10*ROW('Water Data'!F86)))</f>
        <v/>
      </c>
      <c r="CB92" s="282" t="str">
        <f ca="true">+IF(OFFSET('Water Data'!$G$27,0,10*ROW('Water Data'!G86))="","",OFFSET('Water Data'!$G$27,0,10*ROW('Water Data'!G86)))</f>
        <v/>
      </c>
      <c r="CC92" s="282" t="str">
        <f ca="true">+IF(OFFSET('Water Data'!$G$28,0,10*ROW('Water Data'!G86))="","",OFFSET('Water Data'!$G$28,0,10*ROW('Water Data'!G86)))</f>
        <v/>
      </c>
      <c r="CD92" s="282" t="str">
        <f ca="true">+IF(OFFSET('Water Data'!$G$29,0,10*ROW('Water Data'!G86))="","",OFFSET('Water Data'!$G$29,0,10*ROW('Water Data'!G86)))</f>
        <v/>
      </c>
      <c r="CE92" s="282" t="str">
        <f ca="true">+IF(OFFSET('Water Data'!$H$27,0,10*ROW('Water Data'!H86))="","",OFFSET('Water Data'!$H$27,0,10*ROW('Water Data'!H86)))</f>
        <v/>
      </c>
      <c r="CF92" s="282" t="str">
        <f ca="true">+IF(OFFSET('Water Data'!$H$28,0,10*ROW('Water Data'!H86))="","",OFFSET('Water Data'!$H$28,0,10*ROW('Water Data'!H86)))</f>
        <v/>
      </c>
      <c r="CG92" s="282" t="str">
        <f ca="true">+IF(OFFSET('Water Data'!$H$29,0,10*ROW('Water Data'!H86))="","",OFFSET('Water Data'!$H$29,0,10*ROW('Water Data'!H86)))</f>
        <v/>
      </c>
      <c r="CH92" s="282" t="str">
        <f ca="true">+IF(OFFSET('Water Data'!$I$27,0,10*ROW('Water Data'!I86))="","",OFFSET('Water Data'!$I$27,0,10*ROW('Water Data'!I86)))</f>
        <v/>
      </c>
      <c r="CI92" s="282" t="str">
        <f ca="true">+IF(OFFSET('Water Data'!$I$28,0,10*ROW('Water Data'!I86))="","",OFFSET('Water Data'!$I$28,0,10*ROW('Water Data'!I86)))</f>
        <v/>
      </c>
      <c r="CJ92" s="282" t="str">
        <f ca="true">+IF(OFFSET('Water Data'!$I$29,0,10*ROW('Water Data'!I86))="","",OFFSET('Water Data'!$I$29,0,10*ROW('Water Data'!I86)))</f>
        <v/>
      </c>
      <c r="CK92" s="282" t="str">
        <f ca="true">+IF(OFFSET('Sanitation Data'!$D$28,0,10*ROW('Sanitation Data'!D86))="","",OFFSET('Sanitation Data'!$D$28,0,10*ROW('Sanitation Data'!D86)))</f>
        <v/>
      </c>
      <c r="CL92" s="282" t="str">
        <f ca="true">+IF(OFFSET('Sanitation Data'!$D$29,0,10*ROW('Sanitation Data'!D86))="","",OFFSET('Sanitation Data'!$D$29,0,10*ROW('Sanitation Data'!D86)))</f>
        <v/>
      </c>
      <c r="CM92" s="282" t="str">
        <f ca="true">+IF(OFFSET('Sanitation Data'!$D$30,0,10*ROW('Sanitation Data'!D86))="","",OFFSET('Sanitation Data'!$D$30,0,10*ROW('Sanitation Data'!D86)))</f>
        <v/>
      </c>
      <c r="CN92" s="282" t="str">
        <f ca="true">+IF(OFFSET('Sanitation Data'!$D$31,0,10*ROW('Sanitation Data'!D86))="","",OFFSET('Sanitation Data'!$D$31,0,10*ROW('Sanitation Data'!D86)))</f>
        <v/>
      </c>
      <c r="CO92" s="282" t="str">
        <f ca="true">+IF(OFFSET('Sanitation Data'!$D$32,0,10*ROW('Sanitation Data'!D86))="","",OFFSET('Sanitation Data'!$D$32,0,10*ROW('Sanitation Data'!D86)))</f>
        <v/>
      </c>
      <c r="CP92" s="282" t="str">
        <f ca="true">+IF(OFFSET('Sanitation Data'!$E$28,0,10*ROW('Sanitation Data'!E86))="","",OFFSET('Sanitation Data'!$E$28,0,10*ROW('Sanitation Data'!E86)))</f>
        <v/>
      </c>
      <c r="CQ92" s="282" t="str">
        <f ca="true">+IF(OFFSET('Sanitation Data'!$E$29,0,10*ROW('Sanitation Data'!E86))="","",OFFSET('Sanitation Data'!$E$29,0,10*ROW('Sanitation Data'!E86)))</f>
        <v/>
      </c>
      <c r="CR92" s="282" t="str">
        <f ca="true">+IF(OFFSET('Sanitation Data'!$E$30,0,10*ROW('Sanitation Data'!E86))="","",OFFSET('Sanitation Data'!$E$30,0,10*ROW('Sanitation Data'!E86)))</f>
        <v/>
      </c>
      <c r="CS92" s="282" t="str">
        <f ca="true">+IF(OFFSET('Sanitation Data'!$E$31,0,10*ROW('Sanitation Data'!E86))="","",OFFSET('Sanitation Data'!$E$31,0,10*ROW('Sanitation Data'!E86)))</f>
        <v/>
      </c>
      <c r="CT92" s="282" t="str">
        <f ca="true">+IF(OFFSET('Sanitation Data'!$E$32,0,10*ROW('Sanitation Data'!E86))="","",OFFSET('Sanitation Data'!$E$32,0,10*ROW('Sanitation Data'!E86)))</f>
        <v/>
      </c>
      <c r="CU92" s="282" t="str">
        <f ca="true">+IF(OFFSET('Sanitation Data'!$F$28,0,10*ROW('Sanitation Data'!F86))="","",OFFSET('Sanitation Data'!$F$28,0,10*ROW('Sanitation Data'!F86)))</f>
        <v/>
      </c>
      <c r="CV92" s="282" t="str">
        <f ca="true">+IF(OFFSET('Sanitation Data'!$F$29,0,10*ROW('Sanitation Data'!F86))="","",OFFSET('Sanitation Data'!$F$29,0,10*ROW('Sanitation Data'!F86)))</f>
        <v/>
      </c>
      <c r="CW92" s="282" t="str">
        <f ca="true">+IF(OFFSET('Sanitation Data'!$F$30,0,10*ROW('Sanitation Data'!F86))="","",OFFSET('Sanitation Data'!$F$30,0,10*ROW('Sanitation Data'!F86)))</f>
        <v/>
      </c>
      <c r="CX92" s="282" t="str">
        <f ca="true">+IF(OFFSET('Sanitation Data'!$F$31,0,10*ROW('Sanitation Data'!F86))="","",OFFSET('Sanitation Data'!$F$31,0,10*ROW('Sanitation Data'!F86)))</f>
        <v/>
      </c>
      <c r="CY92" s="282" t="str">
        <f ca="true">+IF(OFFSET('Sanitation Data'!$F$32,0,10*ROW('Sanitation Data'!F86))="","",OFFSET('Sanitation Data'!$F$32,0,10*ROW('Sanitation Data'!F86)))</f>
        <v/>
      </c>
      <c r="CZ92" s="282" t="str">
        <f ca="true">+IF(OFFSET('Sanitation Data'!$G$28,0,10*ROW('Sanitation Data'!G86))="","",OFFSET('Sanitation Data'!$G$28,0,10*ROW('Sanitation Data'!G86)))</f>
        <v/>
      </c>
      <c r="DA92" s="282" t="str">
        <f ca="true">+IF(OFFSET('Sanitation Data'!$G$29,0,10*ROW('Sanitation Data'!G86))="","",OFFSET('Sanitation Data'!$G$29,0,10*ROW('Sanitation Data'!G86)))</f>
        <v/>
      </c>
      <c r="DB92" s="282" t="str">
        <f ca="true">+IF(OFFSET('Sanitation Data'!$G$30,0,10*ROW('Sanitation Data'!G86))="","",OFFSET('Sanitation Data'!$G$30,0,10*ROW('Sanitation Data'!G86)))</f>
        <v/>
      </c>
      <c r="DC92" s="282" t="str">
        <f ca="true">+IF(OFFSET('Sanitation Data'!$G$31,0,10*ROW('Sanitation Data'!G86))="","",OFFSET('Sanitation Data'!$G$31,0,10*ROW('Sanitation Data'!G86)))</f>
        <v/>
      </c>
      <c r="DD92" s="282" t="str">
        <f ca="true">+IF(OFFSET('Sanitation Data'!$G$32,0,10*ROW('Sanitation Data'!G86))="","",OFFSET('Sanitation Data'!$G$32,0,10*ROW('Sanitation Data'!G86)))</f>
        <v/>
      </c>
      <c r="DE92" s="282" t="str">
        <f ca="true">+IF(OFFSET('Sanitation Data'!$H$28,0,10*ROW('Sanitation Data'!H86))="","",OFFSET('Sanitation Data'!$H$28,0,10*ROW('Sanitation Data'!H86)))</f>
        <v/>
      </c>
      <c r="DF92" s="282" t="str">
        <f ca="true">+IF(OFFSET('Sanitation Data'!$H$29,0,10*ROW('Sanitation Data'!H86))="","",OFFSET('Sanitation Data'!$H$29,0,10*ROW('Sanitation Data'!H86)))</f>
        <v/>
      </c>
      <c r="DG92" s="282" t="str">
        <f ca="true">+IF(OFFSET('Sanitation Data'!$H$30,0,10*ROW('Sanitation Data'!H86))="","",OFFSET('Sanitation Data'!$H$30,0,10*ROW('Sanitation Data'!H86)))</f>
        <v/>
      </c>
      <c r="DH92" s="282" t="str">
        <f ca="true">+IF(OFFSET('Sanitation Data'!$H$31,0,10*ROW('Sanitation Data'!H86))="","",OFFSET('Sanitation Data'!$H$31,0,10*ROW('Sanitation Data'!H86)))</f>
        <v/>
      </c>
      <c r="DI92" s="282" t="str">
        <f ca="true">+IF(OFFSET('Sanitation Data'!$H$32,0,10*ROW('Sanitation Data'!H86))="","",OFFSET('Sanitation Data'!$H$32,0,10*ROW('Sanitation Data'!H86)))</f>
        <v/>
      </c>
      <c r="DJ92" s="282" t="str">
        <f ca="true">+IF(OFFSET('Sanitation Data'!$I$28,0,10*ROW('Sanitation Data'!I86))="","",OFFSET('Sanitation Data'!$I$28,0,10*ROW('Sanitation Data'!I86)))</f>
        <v/>
      </c>
      <c r="DK92" s="282" t="str">
        <f ca="true">+IF(OFFSET('Sanitation Data'!$I$29,0,10*ROW('Sanitation Data'!I86))="","",OFFSET('Sanitation Data'!$I$29,0,10*ROW('Sanitation Data'!I86)))</f>
        <v/>
      </c>
      <c r="DL92" s="282" t="str">
        <f ca="true">+IF(OFFSET('Sanitation Data'!$I$30,0,10*ROW('Sanitation Data'!I86))="","",OFFSET('Sanitation Data'!$I$30,0,10*ROW('Sanitation Data'!I86)))</f>
        <v/>
      </c>
      <c r="DM92" s="282" t="str">
        <f ca="true">+IF(OFFSET('Sanitation Data'!$I$31,0,10*ROW('Sanitation Data'!I86))="","",OFFSET('Sanitation Data'!$I$31,0,10*ROW('Sanitation Data'!I86)))</f>
        <v/>
      </c>
      <c r="DN92" s="282" t="str">
        <f ca="true">+IF(OFFSET('Sanitation Data'!$I$32,0,10*ROW('Sanitation Data'!I86))="","",OFFSET('Sanitation Data'!$I$32,0,10*ROW('Sanitation Data'!I86)))</f>
        <v/>
      </c>
      <c r="DO92" s="282" t="str">
        <f ca="true">+IF(OFFSET('Hygiene Data'!$D$11,0,10*ROW('Hygiene Data'!D86))="","",OFFSET('Hygiene Data'!$D$11,0,10*ROW('Hygiene Data'!D86)))</f>
        <v/>
      </c>
      <c r="DP92" s="282" t="str">
        <f ca="true">+IF(OFFSET('Hygiene Data'!$D$12,0,10*ROW('Hygiene Data'!D86))="","",OFFSET('Hygiene Data'!$D$12,0,10*ROW('Hygiene Data'!D86)))</f>
        <v/>
      </c>
      <c r="DQ92" s="282" t="str">
        <f ca="true">+IF(OFFSET('Hygiene Data'!$D$13,0,10*ROW('Hygiene Data'!D86))="","",OFFSET('Hygiene Data'!$D$13,0,10*ROW('Hygiene Data'!D86)))</f>
        <v/>
      </c>
      <c r="DR92" s="282" t="str">
        <f ca="true">+IF(OFFSET('Hygiene Data'!$E$11,0,10*ROW('Hygiene Data'!E86))="","",OFFSET('Hygiene Data'!$E$11,0,10*ROW('Hygiene Data'!E86)))</f>
        <v/>
      </c>
      <c r="DS92" s="282" t="str">
        <f ca="true">+IF(OFFSET('Hygiene Data'!$E$12,0,10*ROW('Hygiene Data'!E86))="","",OFFSET('Hygiene Data'!$E$12,0,10*ROW('Hygiene Data'!E86)))</f>
        <v/>
      </c>
      <c r="DT92" s="282" t="str">
        <f ca="true">+IF(OFFSET('Hygiene Data'!$E$13,0,10*ROW('Hygiene Data'!E86))="","",OFFSET('Hygiene Data'!$E$13,0,10*ROW('Hygiene Data'!E86)))</f>
        <v/>
      </c>
      <c r="DU92" s="282" t="str">
        <f ca="true">+IF(OFFSET('Hygiene Data'!$F$11,0,10*ROW('Hygiene Data'!F86))="","",OFFSET('Hygiene Data'!$F$11,0,10*ROW('Hygiene Data'!F86)))</f>
        <v/>
      </c>
      <c r="DV92" s="282" t="str">
        <f ca="true">+IF(OFFSET('Hygiene Data'!$F$12,0,10*ROW('Hygiene Data'!F86))="","",OFFSET('Hygiene Data'!$F$12,0,10*ROW('Hygiene Data'!F86)))</f>
        <v/>
      </c>
      <c r="DW92" s="282" t="str">
        <f ca="true">+IF(OFFSET('Hygiene Data'!$F$13,0,10*ROW('Hygiene Data'!F86))="","",OFFSET('Hygiene Data'!$F$13,0,10*ROW('Hygiene Data'!F86)))</f>
        <v/>
      </c>
      <c r="DX92" s="282" t="str">
        <f ca="true">+IF(OFFSET('Hygiene Data'!$G$11,0,10*ROW('Hygiene Data'!G86))="","",OFFSET('Hygiene Data'!$G$11,0,10*ROW('Hygiene Data'!G86)))</f>
        <v/>
      </c>
      <c r="DY92" s="282" t="str">
        <f ca="true">+IF(OFFSET('Hygiene Data'!$G$12,0,10*ROW('Hygiene Data'!G86))="","",OFFSET('Hygiene Data'!$G$12,0,10*ROW('Hygiene Data'!G86)))</f>
        <v/>
      </c>
      <c r="DZ92" s="282" t="str">
        <f ca="true">+IF(OFFSET('Hygiene Data'!$G$13,0,10*ROW('Hygiene Data'!G86))="","",OFFSET('Hygiene Data'!$G$13,0,10*ROW('Hygiene Data'!G86)))</f>
        <v/>
      </c>
      <c r="EA92" s="282" t="str">
        <f ca="true">+IF(OFFSET('Hygiene Data'!$H$11,0,10*ROW('Hygiene Data'!H86))="","",OFFSET('Hygiene Data'!$H$11,0,10*ROW('Hygiene Data'!H86)))</f>
        <v/>
      </c>
      <c r="EB92" s="282" t="str">
        <f ca="true">+IF(OFFSET('Hygiene Data'!$H$12,0,10*ROW('Hygiene Data'!H86))="","",OFFSET('Hygiene Data'!$H$12,0,10*ROW('Hygiene Data'!H86)))</f>
        <v/>
      </c>
      <c r="EC92" s="282" t="str">
        <f ca="true">+IF(OFFSET('Hygiene Data'!$H$13,0,10*ROW('Hygiene Data'!H86))="","",OFFSET('Hygiene Data'!$H$13,0,10*ROW('Hygiene Data'!H86)))</f>
        <v/>
      </c>
      <c r="ED92" s="282" t="str">
        <f ca="true">+IF(OFFSET('Hygiene Data'!$I$11,0,10*ROW('Hygiene Data'!I86))="","",OFFSET('Hygiene Data'!$I$11,0,10*ROW('Hygiene Data'!I86)))</f>
        <v/>
      </c>
      <c r="EE92" s="282" t="str">
        <f ca="true">+IF(OFFSET('Hygiene Data'!$I$12,0,10*ROW('Hygiene Data'!I86))="","",OFFSET('Hygiene Data'!$I$12,0,10*ROW('Hygiene Data'!I86)))</f>
        <v/>
      </c>
      <c r="EF92" s="282"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38" t="str">
        <f t="shared" ca="true" si="1"/>
        <v/>
      </c>
      <c r="D93" s="96"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6"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6"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6"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6"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6"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6"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6"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6"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6"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6"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6"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6"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6"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6"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6"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6"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6"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7"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7"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7"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7"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7"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7"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7"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7"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7"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7"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7"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7"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7"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7"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7"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7"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7"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7"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7"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7"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7"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7"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7"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7"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7"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7"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7"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7"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7"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7"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8"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8"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8"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8"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8"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8"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8"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8"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8"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8"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8"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8"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8"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8"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8"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8"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8"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8"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82"/>
      <c r="BS93" s="282" t="str">
        <f ca="true">+IF(OFFSET('Water Data'!$D$27,0,10*ROW('Water Data'!D87))="","",OFFSET('Water Data'!$D$27,0,10*ROW('Water Data'!D87)))</f>
        <v/>
      </c>
      <c r="BT93" s="282" t="str">
        <f ca="true">+IF(OFFSET('Water Data'!$D$28,0,10*ROW('Water Data'!D87))="","",OFFSET('Water Data'!$D$28,0,10*ROW('Water Data'!D87)))</f>
        <v/>
      </c>
      <c r="BU93" s="282" t="str">
        <f ca="true">+IF(OFFSET('Water Data'!$D$29,0,10*ROW('Water Data'!D87))="","",OFFSET('Water Data'!$D$29,0,10*ROW('Water Data'!D87)))</f>
        <v/>
      </c>
      <c r="BV93" s="282" t="str">
        <f ca="true">+IF(OFFSET('Water Data'!$E$27,0,10*ROW('Water Data'!E87))="","",OFFSET('Water Data'!$E$27,0,10*ROW('Water Data'!E87)))</f>
        <v/>
      </c>
      <c r="BW93" s="282" t="str">
        <f ca="true">+IF(OFFSET('Water Data'!$E$28,0,10*ROW('Water Data'!E87))="","",OFFSET('Water Data'!$E$28,0,10*ROW('Water Data'!E87)))</f>
        <v/>
      </c>
      <c r="BX93" s="282" t="str">
        <f ca="true">+IF(OFFSET('Water Data'!$E$29,0,10*ROW('Water Data'!E87))="","",OFFSET('Water Data'!$E$29,0,10*ROW('Water Data'!E87)))</f>
        <v/>
      </c>
      <c r="BY93" s="282" t="str">
        <f ca="true">+IF(OFFSET('Water Data'!$F$27,0,10*ROW('Water Data'!F87))="","",OFFSET('Water Data'!$F$27,0,10*ROW('Water Data'!F87)))</f>
        <v/>
      </c>
      <c r="BZ93" s="282" t="str">
        <f ca="true">+IF(OFFSET('Water Data'!$F$28,0,10*ROW('Water Data'!F87))="","",OFFSET('Water Data'!$F$28,0,10*ROW('Water Data'!F87)))</f>
        <v/>
      </c>
      <c r="CA93" s="282" t="str">
        <f ca="true">+IF(OFFSET('Water Data'!$F$29,0,10*ROW('Water Data'!F87))="","",OFFSET('Water Data'!$F$29,0,10*ROW('Water Data'!F87)))</f>
        <v/>
      </c>
      <c r="CB93" s="282" t="str">
        <f ca="true">+IF(OFFSET('Water Data'!$G$27,0,10*ROW('Water Data'!G87))="","",OFFSET('Water Data'!$G$27,0,10*ROW('Water Data'!G87)))</f>
        <v/>
      </c>
      <c r="CC93" s="282" t="str">
        <f ca="true">+IF(OFFSET('Water Data'!$G$28,0,10*ROW('Water Data'!G87))="","",OFFSET('Water Data'!$G$28,0,10*ROW('Water Data'!G87)))</f>
        <v/>
      </c>
      <c r="CD93" s="282" t="str">
        <f ca="true">+IF(OFFSET('Water Data'!$G$29,0,10*ROW('Water Data'!G87))="","",OFFSET('Water Data'!$G$29,0,10*ROW('Water Data'!G87)))</f>
        <v/>
      </c>
      <c r="CE93" s="282" t="str">
        <f ca="true">+IF(OFFSET('Water Data'!$H$27,0,10*ROW('Water Data'!H87))="","",OFFSET('Water Data'!$H$27,0,10*ROW('Water Data'!H87)))</f>
        <v/>
      </c>
      <c r="CF93" s="282" t="str">
        <f ca="true">+IF(OFFSET('Water Data'!$H$28,0,10*ROW('Water Data'!H87))="","",OFFSET('Water Data'!$H$28,0,10*ROW('Water Data'!H87)))</f>
        <v/>
      </c>
      <c r="CG93" s="282" t="str">
        <f ca="true">+IF(OFFSET('Water Data'!$H$29,0,10*ROW('Water Data'!H87))="","",OFFSET('Water Data'!$H$29,0,10*ROW('Water Data'!H87)))</f>
        <v/>
      </c>
      <c r="CH93" s="282" t="str">
        <f ca="true">+IF(OFFSET('Water Data'!$I$27,0,10*ROW('Water Data'!I87))="","",OFFSET('Water Data'!$I$27,0,10*ROW('Water Data'!I87)))</f>
        <v/>
      </c>
      <c r="CI93" s="282" t="str">
        <f ca="true">+IF(OFFSET('Water Data'!$I$28,0,10*ROW('Water Data'!I87))="","",OFFSET('Water Data'!$I$28,0,10*ROW('Water Data'!I87)))</f>
        <v/>
      </c>
      <c r="CJ93" s="282" t="str">
        <f ca="true">+IF(OFFSET('Water Data'!$I$29,0,10*ROW('Water Data'!I87))="","",OFFSET('Water Data'!$I$29,0,10*ROW('Water Data'!I87)))</f>
        <v/>
      </c>
      <c r="CK93" s="282" t="str">
        <f ca="true">+IF(OFFSET('Sanitation Data'!$D$28,0,10*ROW('Sanitation Data'!D87))="","",OFFSET('Sanitation Data'!$D$28,0,10*ROW('Sanitation Data'!D87)))</f>
        <v/>
      </c>
      <c r="CL93" s="282" t="str">
        <f ca="true">+IF(OFFSET('Sanitation Data'!$D$29,0,10*ROW('Sanitation Data'!D87))="","",OFFSET('Sanitation Data'!$D$29,0,10*ROW('Sanitation Data'!D87)))</f>
        <v/>
      </c>
      <c r="CM93" s="282" t="str">
        <f ca="true">+IF(OFFSET('Sanitation Data'!$D$30,0,10*ROW('Sanitation Data'!D87))="","",OFFSET('Sanitation Data'!$D$30,0,10*ROW('Sanitation Data'!D87)))</f>
        <v/>
      </c>
      <c r="CN93" s="282" t="str">
        <f ca="true">+IF(OFFSET('Sanitation Data'!$D$31,0,10*ROW('Sanitation Data'!D87))="","",OFFSET('Sanitation Data'!$D$31,0,10*ROW('Sanitation Data'!D87)))</f>
        <v/>
      </c>
      <c r="CO93" s="282" t="str">
        <f ca="true">+IF(OFFSET('Sanitation Data'!$D$32,0,10*ROW('Sanitation Data'!D87))="","",OFFSET('Sanitation Data'!$D$32,0,10*ROW('Sanitation Data'!D87)))</f>
        <v/>
      </c>
      <c r="CP93" s="282" t="str">
        <f ca="true">+IF(OFFSET('Sanitation Data'!$E$28,0,10*ROW('Sanitation Data'!E87))="","",OFFSET('Sanitation Data'!$E$28,0,10*ROW('Sanitation Data'!E87)))</f>
        <v/>
      </c>
      <c r="CQ93" s="282" t="str">
        <f ca="true">+IF(OFFSET('Sanitation Data'!$E$29,0,10*ROW('Sanitation Data'!E87))="","",OFFSET('Sanitation Data'!$E$29,0,10*ROW('Sanitation Data'!E87)))</f>
        <v/>
      </c>
      <c r="CR93" s="282" t="str">
        <f ca="true">+IF(OFFSET('Sanitation Data'!$E$30,0,10*ROW('Sanitation Data'!E87))="","",OFFSET('Sanitation Data'!$E$30,0,10*ROW('Sanitation Data'!E87)))</f>
        <v/>
      </c>
      <c r="CS93" s="282" t="str">
        <f ca="true">+IF(OFFSET('Sanitation Data'!$E$31,0,10*ROW('Sanitation Data'!E87))="","",OFFSET('Sanitation Data'!$E$31,0,10*ROW('Sanitation Data'!E87)))</f>
        <v/>
      </c>
      <c r="CT93" s="282" t="str">
        <f ca="true">+IF(OFFSET('Sanitation Data'!$E$32,0,10*ROW('Sanitation Data'!E87))="","",OFFSET('Sanitation Data'!$E$32,0,10*ROW('Sanitation Data'!E87)))</f>
        <v/>
      </c>
      <c r="CU93" s="282" t="str">
        <f ca="true">+IF(OFFSET('Sanitation Data'!$F$28,0,10*ROW('Sanitation Data'!F87))="","",OFFSET('Sanitation Data'!$F$28,0,10*ROW('Sanitation Data'!F87)))</f>
        <v/>
      </c>
      <c r="CV93" s="282" t="str">
        <f ca="true">+IF(OFFSET('Sanitation Data'!$F$29,0,10*ROW('Sanitation Data'!F87))="","",OFFSET('Sanitation Data'!$F$29,0,10*ROW('Sanitation Data'!F87)))</f>
        <v/>
      </c>
      <c r="CW93" s="282" t="str">
        <f ca="true">+IF(OFFSET('Sanitation Data'!$F$30,0,10*ROW('Sanitation Data'!F87))="","",OFFSET('Sanitation Data'!$F$30,0,10*ROW('Sanitation Data'!F87)))</f>
        <v/>
      </c>
      <c r="CX93" s="282" t="str">
        <f ca="true">+IF(OFFSET('Sanitation Data'!$F$31,0,10*ROW('Sanitation Data'!F87))="","",OFFSET('Sanitation Data'!$F$31,0,10*ROW('Sanitation Data'!F87)))</f>
        <v/>
      </c>
      <c r="CY93" s="282" t="str">
        <f ca="true">+IF(OFFSET('Sanitation Data'!$F$32,0,10*ROW('Sanitation Data'!F87))="","",OFFSET('Sanitation Data'!$F$32,0,10*ROW('Sanitation Data'!F87)))</f>
        <v/>
      </c>
      <c r="CZ93" s="282" t="str">
        <f ca="true">+IF(OFFSET('Sanitation Data'!$G$28,0,10*ROW('Sanitation Data'!G87))="","",OFFSET('Sanitation Data'!$G$28,0,10*ROW('Sanitation Data'!G87)))</f>
        <v/>
      </c>
      <c r="DA93" s="282" t="str">
        <f ca="true">+IF(OFFSET('Sanitation Data'!$G$29,0,10*ROW('Sanitation Data'!G87))="","",OFFSET('Sanitation Data'!$G$29,0,10*ROW('Sanitation Data'!G87)))</f>
        <v/>
      </c>
      <c r="DB93" s="282" t="str">
        <f ca="true">+IF(OFFSET('Sanitation Data'!$G$30,0,10*ROW('Sanitation Data'!G87))="","",OFFSET('Sanitation Data'!$G$30,0,10*ROW('Sanitation Data'!G87)))</f>
        <v/>
      </c>
      <c r="DC93" s="282" t="str">
        <f ca="true">+IF(OFFSET('Sanitation Data'!$G$31,0,10*ROW('Sanitation Data'!G87))="","",OFFSET('Sanitation Data'!$G$31,0,10*ROW('Sanitation Data'!G87)))</f>
        <v/>
      </c>
      <c r="DD93" s="282" t="str">
        <f ca="true">+IF(OFFSET('Sanitation Data'!$G$32,0,10*ROW('Sanitation Data'!G87))="","",OFFSET('Sanitation Data'!$G$32,0,10*ROW('Sanitation Data'!G87)))</f>
        <v/>
      </c>
      <c r="DE93" s="282" t="str">
        <f ca="true">+IF(OFFSET('Sanitation Data'!$H$28,0,10*ROW('Sanitation Data'!H87))="","",OFFSET('Sanitation Data'!$H$28,0,10*ROW('Sanitation Data'!H87)))</f>
        <v/>
      </c>
      <c r="DF93" s="282" t="str">
        <f ca="true">+IF(OFFSET('Sanitation Data'!$H$29,0,10*ROW('Sanitation Data'!H87))="","",OFFSET('Sanitation Data'!$H$29,0,10*ROW('Sanitation Data'!H87)))</f>
        <v/>
      </c>
      <c r="DG93" s="282" t="str">
        <f ca="true">+IF(OFFSET('Sanitation Data'!$H$30,0,10*ROW('Sanitation Data'!H87))="","",OFFSET('Sanitation Data'!$H$30,0,10*ROW('Sanitation Data'!H87)))</f>
        <v/>
      </c>
      <c r="DH93" s="282" t="str">
        <f ca="true">+IF(OFFSET('Sanitation Data'!$H$31,0,10*ROW('Sanitation Data'!H87))="","",OFFSET('Sanitation Data'!$H$31,0,10*ROW('Sanitation Data'!H87)))</f>
        <v/>
      </c>
      <c r="DI93" s="282" t="str">
        <f ca="true">+IF(OFFSET('Sanitation Data'!$H$32,0,10*ROW('Sanitation Data'!H87))="","",OFFSET('Sanitation Data'!$H$32,0,10*ROW('Sanitation Data'!H87)))</f>
        <v/>
      </c>
      <c r="DJ93" s="282" t="str">
        <f ca="true">+IF(OFFSET('Sanitation Data'!$I$28,0,10*ROW('Sanitation Data'!I87))="","",OFFSET('Sanitation Data'!$I$28,0,10*ROW('Sanitation Data'!I87)))</f>
        <v/>
      </c>
      <c r="DK93" s="282" t="str">
        <f ca="true">+IF(OFFSET('Sanitation Data'!$I$29,0,10*ROW('Sanitation Data'!I87))="","",OFFSET('Sanitation Data'!$I$29,0,10*ROW('Sanitation Data'!I87)))</f>
        <v/>
      </c>
      <c r="DL93" s="282" t="str">
        <f ca="true">+IF(OFFSET('Sanitation Data'!$I$30,0,10*ROW('Sanitation Data'!I87))="","",OFFSET('Sanitation Data'!$I$30,0,10*ROW('Sanitation Data'!I87)))</f>
        <v/>
      </c>
      <c r="DM93" s="282" t="str">
        <f ca="true">+IF(OFFSET('Sanitation Data'!$I$31,0,10*ROW('Sanitation Data'!I87))="","",OFFSET('Sanitation Data'!$I$31,0,10*ROW('Sanitation Data'!I87)))</f>
        <v/>
      </c>
      <c r="DN93" s="282" t="str">
        <f ca="true">+IF(OFFSET('Sanitation Data'!$I$32,0,10*ROW('Sanitation Data'!I87))="","",OFFSET('Sanitation Data'!$I$32,0,10*ROW('Sanitation Data'!I87)))</f>
        <v/>
      </c>
      <c r="DO93" s="282" t="str">
        <f ca="true">+IF(OFFSET('Hygiene Data'!$D$11,0,10*ROW('Hygiene Data'!D87))="","",OFFSET('Hygiene Data'!$D$11,0,10*ROW('Hygiene Data'!D87)))</f>
        <v/>
      </c>
      <c r="DP93" s="282" t="str">
        <f ca="true">+IF(OFFSET('Hygiene Data'!$D$12,0,10*ROW('Hygiene Data'!D87))="","",OFFSET('Hygiene Data'!$D$12,0,10*ROW('Hygiene Data'!D87)))</f>
        <v/>
      </c>
      <c r="DQ93" s="282" t="str">
        <f ca="true">+IF(OFFSET('Hygiene Data'!$D$13,0,10*ROW('Hygiene Data'!D87))="","",OFFSET('Hygiene Data'!$D$13,0,10*ROW('Hygiene Data'!D87)))</f>
        <v/>
      </c>
      <c r="DR93" s="282" t="str">
        <f ca="true">+IF(OFFSET('Hygiene Data'!$E$11,0,10*ROW('Hygiene Data'!E87))="","",OFFSET('Hygiene Data'!$E$11,0,10*ROW('Hygiene Data'!E87)))</f>
        <v/>
      </c>
      <c r="DS93" s="282" t="str">
        <f ca="true">+IF(OFFSET('Hygiene Data'!$E$12,0,10*ROW('Hygiene Data'!E87))="","",OFFSET('Hygiene Data'!$E$12,0,10*ROW('Hygiene Data'!E87)))</f>
        <v/>
      </c>
      <c r="DT93" s="282" t="str">
        <f ca="true">+IF(OFFSET('Hygiene Data'!$E$13,0,10*ROW('Hygiene Data'!E87))="","",OFFSET('Hygiene Data'!$E$13,0,10*ROW('Hygiene Data'!E87)))</f>
        <v/>
      </c>
      <c r="DU93" s="282" t="str">
        <f ca="true">+IF(OFFSET('Hygiene Data'!$F$11,0,10*ROW('Hygiene Data'!F87))="","",OFFSET('Hygiene Data'!$F$11,0,10*ROW('Hygiene Data'!F87)))</f>
        <v/>
      </c>
      <c r="DV93" s="282" t="str">
        <f ca="true">+IF(OFFSET('Hygiene Data'!$F$12,0,10*ROW('Hygiene Data'!F87))="","",OFFSET('Hygiene Data'!$F$12,0,10*ROW('Hygiene Data'!F87)))</f>
        <v/>
      </c>
      <c r="DW93" s="282" t="str">
        <f ca="true">+IF(OFFSET('Hygiene Data'!$F$13,0,10*ROW('Hygiene Data'!F87))="","",OFFSET('Hygiene Data'!$F$13,0,10*ROW('Hygiene Data'!F87)))</f>
        <v/>
      </c>
      <c r="DX93" s="282" t="str">
        <f ca="true">+IF(OFFSET('Hygiene Data'!$G$11,0,10*ROW('Hygiene Data'!G87))="","",OFFSET('Hygiene Data'!$G$11,0,10*ROW('Hygiene Data'!G87)))</f>
        <v/>
      </c>
      <c r="DY93" s="282" t="str">
        <f ca="true">+IF(OFFSET('Hygiene Data'!$G$12,0,10*ROW('Hygiene Data'!G87))="","",OFFSET('Hygiene Data'!$G$12,0,10*ROW('Hygiene Data'!G87)))</f>
        <v/>
      </c>
      <c r="DZ93" s="282" t="str">
        <f ca="true">+IF(OFFSET('Hygiene Data'!$G$13,0,10*ROW('Hygiene Data'!G87))="","",OFFSET('Hygiene Data'!$G$13,0,10*ROW('Hygiene Data'!G87)))</f>
        <v/>
      </c>
      <c r="EA93" s="282" t="str">
        <f ca="true">+IF(OFFSET('Hygiene Data'!$H$11,0,10*ROW('Hygiene Data'!H87))="","",OFFSET('Hygiene Data'!$H$11,0,10*ROW('Hygiene Data'!H87)))</f>
        <v/>
      </c>
      <c r="EB93" s="282" t="str">
        <f ca="true">+IF(OFFSET('Hygiene Data'!$H$12,0,10*ROW('Hygiene Data'!H87))="","",OFFSET('Hygiene Data'!$H$12,0,10*ROW('Hygiene Data'!H87)))</f>
        <v/>
      </c>
      <c r="EC93" s="282" t="str">
        <f ca="true">+IF(OFFSET('Hygiene Data'!$H$13,0,10*ROW('Hygiene Data'!H87))="","",OFFSET('Hygiene Data'!$H$13,0,10*ROW('Hygiene Data'!H87)))</f>
        <v/>
      </c>
      <c r="ED93" s="282" t="str">
        <f ca="true">+IF(OFFSET('Hygiene Data'!$I$11,0,10*ROW('Hygiene Data'!I87))="","",OFFSET('Hygiene Data'!$I$11,0,10*ROW('Hygiene Data'!I87)))</f>
        <v/>
      </c>
      <c r="EE93" s="282" t="str">
        <f ca="true">+IF(OFFSET('Hygiene Data'!$I$12,0,10*ROW('Hygiene Data'!I87))="","",OFFSET('Hygiene Data'!$I$12,0,10*ROW('Hygiene Data'!I87)))</f>
        <v/>
      </c>
      <c r="EF93" s="282"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38" t="str">
        <f t="shared" ca="true" si="1"/>
        <v/>
      </c>
      <c r="D94" s="96"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6"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6"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6"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6"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6"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6"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6"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6"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6"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6"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6"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6"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6"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6"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6"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6"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6"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7"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7"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7"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7"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7"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7"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7"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7"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7"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7"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7"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7"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7"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7"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7"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7"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7"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7"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7"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7"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7"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7"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7"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7"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7"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7"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7"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7"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7"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7"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8"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8"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8"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8"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8"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8"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8"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8"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8"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8"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8"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8"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8"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8"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8"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8"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8"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8"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82"/>
      <c r="BS94" s="282" t="str">
        <f ca="true">+IF(OFFSET('Water Data'!$D$27,0,10*ROW('Water Data'!D88))="","",OFFSET('Water Data'!$D$27,0,10*ROW('Water Data'!D88)))</f>
        <v/>
      </c>
      <c r="BT94" s="282" t="str">
        <f ca="true">+IF(OFFSET('Water Data'!$D$28,0,10*ROW('Water Data'!D88))="","",OFFSET('Water Data'!$D$28,0,10*ROW('Water Data'!D88)))</f>
        <v/>
      </c>
      <c r="BU94" s="282" t="str">
        <f ca="true">+IF(OFFSET('Water Data'!$D$29,0,10*ROW('Water Data'!D88))="","",OFFSET('Water Data'!$D$29,0,10*ROW('Water Data'!D88)))</f>
        <v/>
      </c>
      <c r="BV94" s="282" t="str">
        <f ca="true">+IF(OFFSET('Water Data'!$E$27,0,10*ROW('Water Data'!E88))="","",OFFSET('Water Data'!$E$27,0,10*ROW('Water Data'!E88)))</f>
        <v/>
      </c>
      <c r="BW94" s="282" t="str">
        <f ca="true">+IF(OFFSET('Water Data'!$E$28,0,10*ROW('Water Data'!E88))="","",OFFSET('Water Data'!$E$28,0,10*ROW('Water Data'!E88)))</f>
        <v/>
      </c>
      <c r="BX94" s="282" t="str">
        <f ca="true">+IF(OFFSET('Water Data'!$E$29,0,10*ROW('Water Data'!E88))="","",OFFSET('Water Data'!$E$29,0,10*ROW('Water Data'!E88)))</f>
        <v/>
      </c>
      <c r="BY94" s="282" t="str">
        <f ca="true">+IF(OFFSET('Water Data'!$F$27,0,10*ROW('Water Data'!F88))="","",OFFSET('Water Data'!$F$27,0,10*ROW('Water Data'!F88)))</f>
        <v/>
      </c>
      <c r="BZ94" s="282" t="str">
        <f ca="true">+IF(OFFSET('Water Data'!$F$28,0,10*ROW('Water Data'!F88))="","",OFFSET('Water Data'!$F$28,0,10*ROW('Water Data'!F88)))</f>
        <v/>
      </c>
      <c r="CA94" s="282" t="str">
        <f ca="true">+IF(OFFSET('Water Data'!$F$29,0,10*ROW('Water Data'!F88))="","",OFFSET('Water Data'!$F$29,0,10*ROW('Water Data'!F88)))</f>
        <v/>
      </c>
      <c r="CB94" s="282" t="str">
        <f ca="true">+IF(OFFSET('Water Data'!$G$27,0,10*ROW('Water Data'!G88))="","",OFFSET('Water Data'!$G$27,0,10*ROW('Water Data'!G88)))</f>
        <v/>
      </c>
      <c r="CC94" s="282" t="str">
        <f ca="true">+IF(OFFSET('Water Data'!$G$28,0,10*ROW('Water Data'!G88))="","",OFFSET('Water Data'!$G$28,0,10*ROW('Water Data'!G88)))</f>
        <v/>
      </c>
      <c r="CD94" s="282" t="str">
        <f ca="true">+IF(OFFSET('Water Data'!$G$29,0,10*ROW('Water Data'!G88))="","",OFFSET('Water Data'!$G$29,0,10*ROW('Water Data'!G88)))</f>
        <v/>
      </c>
      <c r="CE94" s="282" t="str">
        <f ca="true">+IF(OFFSET('Water Data'!$H$27,0,10*ROW('Water Data'!H88))="","",OFFSET('Water Data'!$H$27,0,10*ROW('Water Data'!H88)))</f>
        <v/>
      </c>
      <c r="CF94" s="282" t="str">
        <f ca="true">+IF(OFFSET('Water Data'!$H$28,0,10*ROW('Water Data'!H88))="","",OFFSET('Water Data'!$H$28,0,10*ROW('Water Data'!H88)))</f>
        <v/>
      </c>
      <c r="CG94" s="282" t="str">
        <f ca="true">+IF(OFFSET('Water Data'!$H$29,0,10*ROW('Water Data'!H88))="","",OFFSET('Water Data'!$H$29,0,10*ROW('Water Data'!H88)))</f>
        <v/>
      </c>
      <c r="CH94" s="282" t="str">
        <f ca="true">+IF(OFFSET('Water Data'!$I$27,0,10*ROW('Water Data'!I88))="","",OFFSET('Water Data'!$I$27,0,10*ROW('Water Data'!I88)))</f>
        <v/>
      </c>
      <c r="CI94" s="282" t="str">
        <f ca="true">+IF(OFFSET('Water Data'!$I$28,0,10*ROW('Water Data'!I88))="","",OFFSET('Water Data'!$I$28,0,10*ROW('Water Data'!I88)))</f>
        <v/>
      </c>
      <c r="CJ94" s="282" t="str">
        <f ca="true">+IF(OFFSET('Water Data'!$I$29,0,10*ROW('Water Data'!I88))="","",OFFSET('Water Data'!$I$29,0,10*ROW('Water Data'!I88)))</f>
        <v/>
      </c>
      <c r="CK94" s="282" t="str">
        <f ca="true">+IF(OFFSET('Sanitation Data'!$D$28,0,10*ROW('Sanitation Data'!D88))="","",OFFSET('Sanitation Data'!$D$28,0,10*ROW('Sanitation Data'!D88)))</f>
        <v/>
      </c>
      <c r="CL94" s="282" t="str">
        <f ca="true">+IF(OFFSET('Sanitation Data'!$D$29,0,10*ROW('Sanitation Data'!D88))="","",OFFSET('Sanitation Data'!$D$29,0,10*ROW('Sanitation Data'!D88)))</f>
        <v/>
      </c>
      <c r="CM94" s="282" t="str">
        <f ca="true">+IF(OFFSET('Sanitation Data'!$D$30,0,10*ROW('Sanitation Data'!D88))="","",OFFSET('Sanitation Data'!$D$30,0,10*ROW('Sanitation Data'!D88)))</f>
        <v/>
      </c>
      <c r="CN94" s="282" t="str">
        <f ca="true">+IF(OFFSET('Sanitation Data'!$D$31,0,10*ROW('Sanitation Data'!D88))="","",OFFSET('Sanitation Data'!$D$31,0,10*ROW('Sanitation Data'!D88)))</f>
        <v/>
      </c>
      <c r="CO94" s="282" t="str">
        <f ca="true">+IF(OFFSET('Sanitation Data'!$D$32,0,10*ROW('Sanitation Data'!D88))="","",OFFSET('Sanitation Data'!$D$32,0,10*ROW('Sanitation Data'!D88)))</f>
        <v/>
      </c>
      <c r="CP94" s="282" t="str">
        <f ca="true">+IF(OFFSET('Sanitation Data'!$E$28,0,10*ROW('Sanitation Data'!E88))="","",OFFSET('Sanitation Data'!$E$28,0,10*ROW('Sanitation Data'!E88)))</f>
        <v/>
      </c>
      <c r="CQ94" s="282" t="str">
        <f ca="true">+IF(OFFSET('Sanitation Data'!$E$29,0,10*ROW('Sanitation Data'!E88))="","",OFFSET('Sanitation Data'!$E$29,0,10*ROW('Sanitation Data'!E88)))</f>
        <v/>
      </c>
      <c r="CR94" s="282" t="str">
        <f ca="true">+IF(OFFSET('Sanitation Data'!$E$30,0,10*ROW('Sanitation Data'!E88))="","",OFFSET('Sanitation Data'!$E$30,0,10*ROW('Sanitation Data'!E88)))</f>
        <v/>
      </c>
      <c r="CS94" s="282" t="str">
        <f ca="true">+IF(OFFSET('Sanitation Data'!$E$31,0,10*ROW('Sanitation Data'!E88))="","",OFFSET('Sanitation Data'!$E$31,0,10*ROW('Sanitation Data'!E88)))</f>
        <v/>
      </c>
      <c r="CT94" s="282" t="str">
        <f ca="true">+IF(OFFSET('Sanitation Data'!$E$32,0,10*ROW('Sanitation Data'!E88))="","",OFFSET('Sanitation Data'!$E$32,0,10*ROW('Sanitation Data'!E88)))</f>
        <v/>
      </c>
      <c r="CU94" s="282" t="str">
        <f ca="true">+IF(OFFSET('Sanitation Data'!$F$28,0,10*ROW('Sanitation Data'!F88))="","",OFFSET('Sanitation Data'!$F$28,0,10*ROW('Sanitation Data'!F88)))</f>
        <v/>
      </c>
      <c r="CV94" s="282" t="str">
        <f ca="true">+IF(OFFSET('Sanitation Data'!$F$29,0,10*ROW('Sanitation Data'!F88))="","",OFFSET('Sanitation Data'!$F$29,0,10*ROW('Sanitation Data'!F88)))</f>
        <v/>
      </c>
      <c r="CW94" s="282" t="str">
        <f ca="true">+IF(OFFSET('Sanitation Data'!$F$30,0,10*ROW('Sanitation Data'!F88))="","",OFFSET('Sanitation Data'!$F$30,0,10*ROW('Sanitation Data'!F88)))</f>
        <v/>
      </c>
      <c r="CX94" s="282" t="str">
        <f ca="true">+IF(OFFSET('Sanitation Data'!$F$31,0,10*ROW('Sanitation Data'!F88))="","",OFFSET('Sanitation Data'!$F$31,0,10*ROW('Sanitation Data'!F88)))</f>
        <v/>
      </c>
      <c r="CY94" s="282" t="str">
        <f ca="true">+IF(OFFSET('Sanitation Data'!$F$32,0,10*ROW('Sanitation Data'!F88))="","",OFFSET('Sanitation Data'!$F$32,0,10*ROW('Sanitation Data'!F88)))</f>
        <v/>
      </c>
      <c r="CZ94" s="282" t="str">
        <f ca="true">+IF(OFFSET('Sanitation Data'!$G$28,0,10*ROW('Sanitation Data'!G88))="","",OFFSET('Sanitation Data'!$G$28,0,10*ROW('Sanitation Data'!G88)))</f>
        <v/>
      </c>
      <c r="DA94" s="282" t="str">
        <f ca="true">+IF(OFFSET('Sanitation Data'!$G$29,0,10*ROW('Sanitation Data'!G88))="","",OFFSET('Sanitation Data'!$G$29,0,10*ROW('Sanitation Data'!G88)))</f>
        <v/>
      </c>
      <c r="DB94" s="282" t="str">
        <f ca="true">+IF(OFFSET('Sanitation Data'!$G$30,0,10*ROW('Sanitation Data'!G88))="","",OFFSET('Sanitation Data'!$G$30,0,10*ROW('Sanitation Data'!G88)))</f>
        <v/>
      </c>
      <c r="DC94" s="282" t="str">
        <f ca="true">+IF(OFFSET('Sanitation Data'!$G$31,0,10*ROW('Sanitation Data'!G88))="","",OFFSET('Sanitation Data'!$G$31,0,10*ROW('Sanitation Data'!G88)))</f>
        <v/>
      </c>
      <c r="DD94" s="282" t="str">
        <f ca="true">+IF(OFFSET('Sanitation Data'!$G$32,0,10*ROW('Sanitation Data'!G88))="","",OFFSET('Sanitation Data'!$G$32,0,10*ROW('Sanitation Data'!G88)))</f>
        <v/>
      </c>
      <c r="DE94" s="282" t="str">
        <f ca="true">+IF(OFFSET('Sanitation Data'!$H$28,0,10*ROW('Sanitation Data'!H88))="","",OFFSET('Sanitation Data'!$H$28,0,10*ROW('Sanitation Data'!H88)))</f>
        <v/>
      </c>
      <c r="DF94" s="282" t="str">
        <f ca="true">+IF(OFFSET('Sanitation Data'!$H$29,0,10*ROW('Sanitation Data'!H88))="","",OFFSET('Sanitation Data'!$H$29,0,10*ROW('Sanitation Data'!H88)))</f>
        <v/>
      </c>
      <c r="DG94" s="282" t="str">
        <f ca="true">+IF(OFFSET('Sanitation Data'!$H$30,0,10*ROW('Sanitation Data'!H88))="","",OFFSET('Sanitation Data'!$H$30,0,10*ROW('Sanitation Data'!H88)))</f>
        <v/>
      </c>
      <c r="DH94" s="282" t="str">
        <f ca="true">+IF(OFFSET('Sanitation Data'!$H$31,0,10*ROW('Sanitation Data'!H88))="","",OFFSET('Sanitation Data'!$H$31,0,10*ROW('Sanitation Data'!H88)))</f>
        <v/>
      </c>
      <c r="DI94" s="282" t="str">
        <f ca="true">+IF(OFFSET('Sanitation Data'!$H$32,0,10*ROW('Sanitation Data'!H88))="","",OFFSET('Sanitation Data'!$H$32,0,10*ROW('Sanitation Data'!H88)))</f>
        <v/>
      </c>
      <c r="DJ94" s="282" t="str">
        <f ca="true">+IF(OFFSET('Sanitation Data'!$I$28,0,10*ROW('Sanitation Data'!I88))="","",OFFSET('Sanitation Data'!$I$28,0,10*ROW('Sanitation Data'!I88)))</f>
        <v/>
      </c>
      <c r="DK94" s="282" t="str">
        <f ca="true">+IF(OFFSET('Sanitation Data'!$I$29,0,10*ROW('Sanitation Data'!I88))="","",OFFSET('Sanitation Data'!$I$29,0,10*ROW('Sanitation Data'!I88)))</f>
        <v/>
      </c>
      <c r="DL94" s="282" t="str">
        <f ca="true">+IF(OFFSET('Sanitation Data'!$I$30,0,10*ROW('Sanitation Data'!I88))="","",OFFSET('Sanitation Data'!$I$30,0,10*ROW('Sanitation Data'!I88)))</f>
        <v/>
      </c>
      <c r="DM94" s="282" t="str">
        <f ca="true">+IF(OFFSET('Sanitation Data'!$I$31,0,10*ROW('Sanitation Data'!I88))="","",OFFSET('Sanitation Data'!$I$31,0,10*ROW('Sanitation Data'!I88)))</f>
        <v/>
      </c>
      <c r="DN94" s="282" t="str">
        <f ca="true">+IF(OFFSET('Sanitation Data'!$I$32,0,10*ROW('Sanitation Data'!I88))="","",OFFSET('Sanitation Data'!$I$32,0,10*ROW('Sanitation Data'!I88)))</f>
        <v/>
      </c>
      <c r="DO94" s="282" t="str">
        <f ca="true">+IF(OFFSET('Hygiene Data'!$D$11,0,10*ROW('Hygiene Data'!D88))="","",OFFSET('Hygiene Data'!$D$11,0,10*ROW('Hygiene Data'!D88)))</f>
        <v/>
      </c>
      <c r="DP94" s="282" t="str">
        <f ca="true">+IF(OFFSET('Hygiene Data'!$D$12,0,10*ROW('Hygiene Data'!D88))="","",OFFSET('Hygiene Data'!$D$12,0,10*ROW('Hygiene Data'!D88)))</f>
        <v/>
      </c>
      <c r="DQ94" s="282" t="str">
        <f ca="true">+IF(OFFSET('Hygiene Data'!$D$13,0,10*ROW('Hygiene Data'!D88))="","",OFFSET('Hygiene Data'!$D$13,0,10*ROW('Hygiene Data'!D88)))</f>
        <v/>
      </c>
      <c r="DR94" s="282" t="str">
        <f ca="true">+IF(OFFSET('Hygiene Data'!$E$11,0,10*ROW('Hygiene Data'!E88))="","",OFFSET('Hygiene Data'!$E$11,0,10*ROW('Hygiene Data'!E88)))</f>
        <v/>
      </c>
      <c r="DS94" s="282" t="str">
        <f ca="true">+IF(OFFSET('Hygiene Data'!$E$12,0,10*ROW('Hygiene Data'!E88))="","",OFFSET('Hygiene Data'!$E$12,0,10*ROW('Hygiene Data'!E88)))</f>
        <v/>
      </c>
      <c r="DT94" s="282" t="str">
        <f ca="true">+IF(OFFSET('Hygiene Data'!$E$13,0,10*ROW('Hygiene Data'!E88))="","",OFFSET('Hygiene Data'!$E$13,0,10*ROW('Hygiene Data'!E88)))</f>
        <v/>
      </c>
      <c r="DU94" s="282" t="str">
        <f ca="true">+IF(OFFSET('Hygiene Data'!$F$11,0,10*ROW('Hygiene Data'!F88))="","",OFFSET('Hygiene Data'!$F$11,0,10*ROW('Hygiene Data'!F88)))</f>
        <v/>
      </c>
      <c r="DV94" s="282" t="str">
        <f ca="true">+IF(OFFSET('Hygiene Data'!$F$12,0,10*ROW('Hygiene Data'!F88))="","",OFFSET('Hygiene Data'!$F$12,0,10*ROW('Hygiene Data'!F88)))</f>
        <v/>
      </c>
      <c r="DW94" s="282" t="str">
        <f ca="true">+IF(OFFSET('Hygiene Data'!$F$13,0,10*ROW('Hygiene Data'!F88))="","",OFFSET('Hygiene Data'!$F$13,0,10*ROW('Hygiene Data'!F88)))</f>
        <v/>
      </c>
      <c r="DX94" s="282" t="str">
        <f ca="true">+IF(OFFSET('Hygiene Data'!$G$11,0,10*ROW('Hygiene Data'!G88))="","",OFFSET('Hygiene Data'!$G$11,0,10*ROW('Hygiene Data'!G88)))</f>
        <v/>
      </c>
      <c r="DY94" s="282" t="str">
        <f ca="true">+IF(OFFSET('Hygiene Data'!$G$12,0,10*ROW('Hygiene Data'!G88))="","",OFFSET('Hygiene Data'!$G$12,0,10*ROW('Hygiene Data'!G88)))</f>
        <v/>
      </c>
      <c r="DZ94" s="282" t="str">
        <f ca="true">+IF(OFFSET('Hygiene Data'!$G$13,0,10*ROW('Hygiene Data'!G88))="","",OFFSET('Hygiene Data'!$G$13,0,10*ROW('Hygiene Data'!G88)))</f>
        <v/>
      </c>
      <c r="EA94" s="282" t="str">
        <f ca="true">+IF(OFFSET('Hygiene Data'!$H$11,0,10*ROW('Hygiene Data'!H88))="","",OFFSET('Hygiene Data'!$H$11,0,10*ROW('Hygiene Data'!H88)))</f>
        <v/>
      </c>
      <c r="EB94" s="282" t="str">
        <f ca="true">+IF(OFFSET('Hygiene Data'!$H$12,0,10*ROW('Hygiene Data'!H88))="","",OFFSET('Hygiene Data'!$H$12,0,10*ROW('Hygiene Data'!H88)))</f>
        <v/>
      </c>
      <c r="EC94" s="282" t="str">
        <f ca="true">+IF(OFFSET('Hygiene Data'!$H$13,0,10*ROW('Hygiene Data'!H88))="","",OFFSET('Hygiene Data'!$H$13,0,10*ROW('Hygiene Data'!H88)))</f>
        <v/>
      </c>
      <c r="ED94" s="282" t="str">
        <f ca="true">+IF(OFFSET('Hygiene Data'!$I$11,0,10*ROW('Hygiene Data'!I88))="","",OFFSET('Hygiene Data'!$I$11,0,10*ROW('Hygiene Data'!I88)))</f>
        <v/>
      </c>
      <c r="EE94" s="282" t="str">
        <f ca="true">+IF(OFFSET('Hygiene Data'!$I$12,0,10*ROW('Hygiene Data'!I88))="","",OFFSET('Hygiene Data'!$I$12,0,10*ROW('Hygiene Data'!I88)))</f>
        <v/>
      </c>
      <c r="EF94" s="282"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38" t="str">
        <f t="shared" ca="true" si="1"/>
        <v/>
      </c>
      <c r="D95" s="96"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6"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6"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6"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6"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6"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6"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6"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6"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6"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6"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6"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6"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6"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6"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6"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6"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6"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7"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7"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7"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7"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7"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7"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7"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7"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7"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7"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7"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7"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7"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7"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7"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7"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7"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7"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7"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7"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7"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7"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7"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7"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7"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7"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7"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7"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7"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7"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8"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8"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8"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8"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8"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8"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8"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8"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8"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8"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8"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8"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8"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8"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8"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8"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8"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8"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82"/>
      <c r="BS95" s="282" t="str">
        <f ca="true">+IF(OFFSET('Water Data'!$D$27,0,10*ROW('Water Data'!D89))="","",OFFSET('Water Data'!$D$27,0,10*ROW('Water Data'!D89)))</f>
        <v/>
      </c>
      <c r="BT95" s="282" t="str">
        <f ca="true">+IF(OFFSET('Water Data'!$D$28,0,10*ROW('Water Data'!D89))="","",OFFSET('Water Data'!$D$28,0,10*ROW('Water Data'!D89)))</f>
        <v/>
      </c>
      <c r="BU95" s="282" t="str">
        <f ca="true">+IF(OFFSET('Water Data'!$D$29,0,10*ROW('Water Data'!D89))="","",OFFSET('Water Data'!$D$29,0,10*ROW('Water Data'!D89)))</f>
        <v/>
      </c>
      <c r="BV95" s="282" t="str">
        <f ca="true">+IF(OFFSET('Water Data'!$E$27,0,10*ROW('Water Data'!E89))="","",OFFSET('Water Data'!$E$27,0,10*ROW('Water Data'!E89)))</f>
        <v/>
      </c>
      <c r="BW95" s="282" t="str">
        <f ca="true">+IF(OFFSET('Water Data'!$E$28,0,10*ROW('Water Data'!E89))="","",OFFSET('Water Data'!$E$28,0,10*ROW('Water Data'!E89)))</f>
        <v/>
      </c>
      <c r="BX95" s="282" t="str">
        <f ca="true">+IF(OFFSET('Water Data'!$E$29,0,10*ROW('Water Data'!E89))="","",OFFSET('Water Data'!$E$29,0,10*ROW('Water Data'!E89)))</f>
        <v/>
      </c>
      <c r="BY95" s="282" t="str">
        <f ca="true">+IF(OFFSET('Water Data'!$F$27,0,10*ROW('Water Data'!F89))="","",OFFSET('Water Data'!$F$27,0,10*ROW('Water Data'!F89)))</f>
        <v/>
      </c>
      <c r="BZ95" s="282" t="str">
        <f ca="true">+IF(OFFSET('Water Data'!$F$28,0,10*ROW('Water Data'!F89))="","",OFFSET('Water Data'!$F$28,0,10*ROW('Water Data'!F89)))</f>
        <v/>
      </c>
      <c r="CA95" s="282" t="str">
        <f ca="true">+IF(OFFSET('Water Data'!$F$29,0,10*ROW('Water Data'!F89))="","",OFFSET('Water Data'!$F$29,0,10*ROW('Water Data'!F89)))</f>
        <v/>
      </c>
      <c r="CB95" s="282" t="str">
        <f ca="true">+IF(OFFSET('Water Data'!$G$27,0,10*ROW('Water Data'!G89))="","",OFFSET('Water Data'!$G$27,0,10*ROW('Water Data'!G89)))</f>
        <v/>
      </c>
      <c r="CC95" s="282" t="str">
        <f ca="true">+IF(OFFSET('Water Data'!$G$28,0,10*ROW('Water Data'!G89))="","",OFFSET('Water Data'!$G$28,0,10*ROW('Water Data'!G89)))</f>
        <v/>
      </c>
      <c r="CD95" s="282" t="str">
        <f ca="true">+IF(OFFSET('Water Data'!$G$29,0,10*ROW('Water Data'!G89))="","",OFFSET('Water Data'!$G$29,0,10*ROW('Water Data'!G89)))</f>
        <v/>
      </c>
      <c r="CE95" s="282" t="str">
        <f ca="true">+IF(OFFSET('Water Data'!$H$27,0,10*ROW('Water Data'!H89))="","",OFFSET('Water Data'!$H$27,0,10*ROW('Water Data'!H89)))</f>
        <v/>
      </c>
      <c r="CF95" s="282" t="str">
        <f ca="true">+IF(OFFSET('Water Data'!$H$28,0,10*ROW('Water Data'!H89))="","",OFFSET('Water Data'!$H$28,0,10*ROW('Water Data'!H89)))</f>
        <v/>
      </c>
      <c r="CG95" s="282" t="str">
        <f ca="true">+IF(OFFSET('Water Data'!$H$29,0,10*ROW('Water Data'!H89))="","",OFFSET('Water Data'!$H$29,0,10*ROW('Water Data'!H89)))</f>
        <v/>
      </c>
      <c r="CH95" s="282" t="str">
        <f ca="true">+IF(OFFSET('Water Data'!$I$27,0,10*ROW('Water Data'!I89))="","",OFFSET('Water Data'!$I$27,0,10*ROW('Water Data'!I89)))</f>
        <v/>
      </c>
      <c r="CI95" s="282" t="str">
        <f ca="true">+IF(OFFSET('Water Data'!$I$28,0,10*ROW('Water Data'!I89))="","",OFFSET('Water Data'!$I$28,0,10*ROW('Water Data'!I89)))</f>
        <v/>
      </c>
      <c r="CJ95" s="282" t="str">
        <f ca="true">+IF(OFFSET('Water Data'!$I$29,0,10*ROW('Water Data'!I89))="","",OFFSET('Water Data'!$I$29,0,10*ROW('Water Data'!I89)))</f>
        <v/>
      </c>
      <c r="CK95" s="282" t="str">
        <f ca="true">+IF(OFFSET('Sanitation Data'!$D$28,0,10*ROW('Sanitation Data'!D89))="","",OFFSET('Sanitation Data'!$D$28,0,10*ROW('Sanitation Data'!D89)))</f>
        <v/>
      </c>
      <c r="CL95" s="282" t="str">
        <f ca="true">+IF(OFFSET('Sanitation Data'!$D$29,0,10*ROW('Sanitation Data'!D89))="","",OFFSET('Sanitation Data'!$D$29,0,10*ROW('Sanitation Data'!D89)))</f>
        <v/>
      </c>
      <c r="CM95" s="282" t="str">
        <f ca="true">+IF(OFFSET('Sanitation Data'!$D$30,0,10*ROW('Sanitation Data'!D89))="","",OFFSET('Sanitation Data'!$D$30,0,10*ROW('Sanitation Data'!D89)))</f>
        <v/>
      </c>
      <c r="CN95" s="282" t="str">
        <f ca="true">+IF(OFFSET('Sanitation Data'!$D$31,0,10*ROW('Sanitation Data'!D89))="","",OFFSET('Sanitation Data'!$D$31,0,10*ROW('Sanitation Data'!D89)))</f>
        <v/>
      </c>
      <c r="CO95" s="282" t="str">
        <f ca="true">+IF(OFFSET('Sanitation Data'!$D$32,0,10*ROW('Sanitation Data'!D89))="","",OFFSET('Sanitation Data'!$D$32,0,10*ROW('Sanitation Data'!D89)))</f>
        <v/>
      </c>
      <c r="CP95" s="282" t="str">
        <f ca="true">+IF(OFFSET('Sanitation Data'!$E$28,0,10*ROW('Sanitation Data'!E89))="","",OFFSET('Sanitation Data'!$E$28,0,10*ROW('Sanitation Data'!E89)))</f>
        <v/>
      </c>
      <c r="CQ95" s="282" t="str">
        <f ca="true">+IF(OFFSET('Sanitation Data'!$E$29,0,10*ROW('Sanitation Data'!E89))="","",OFFSET('Sanitation Data'!$E$29,0,10*ROW('Sanitation Data'!E89)))</f>
        <v/>
      </c>
      <c r="CR95" s="282" t="str">
        <f ca="true">+IF(OFFSET('Sanitation Data'!$E$30,0,10*ROW('Sanitation Data'!E89))="","",OFFSET('Sanitation Data'!$E$30,0,10*ROW('Sanitation Data'!E89)))</f>
        <v/>
      </c>
      <c r="CS95" s="282" t="str">
        <f ca="true">+IF(OFFSET('Sanitation Data'!$E$31,0,10*ROW('Sanitation Data'!E89))="","",OFFSET('Sanitation Data'!$E$31,0,10*ROW('Sanitation Data'!E89)))</f>
        <v/>
      </c>
      <c r="CT95" s="282" t="str">
        <f ca="true">+IF(OFFSET('Sanitation Data'!$E$32,0,10*ROW('Sanitation Data'!E89))="","",OFFSET('Sanitation Data'!$E$32,0,10*ROW('Sanitation Data'!E89)))</f>
        <v/>
      </c>
      <c r="CU95" s="282" t="str">
        <f ca="true">+IF(OFFSET('Sanitation Data'!$F$28,0,10*ROW('Sanitation Data'!F89))="","",OFFSET('Sanitation Data'!$F$28,0,10*ROW('Sanitation Data'!F89)))</f>
        <v/>
      </c>
      <c r="CV95" s="282" t="str">
        <f ca="true">+IF(OFFSET('Sanitation Data'!$F$29,0,10*ROW('Sanitation Data'!F89))="","",OFFSET('Sanitation Data'!$F$29,0,10*ROW('Sanitation Data'!F89)))</f>
        <v/>
      </c>
      <c r="CW95" s="282" t="str">
        <f ca="true">+IF(OFFSET('Sanitation Data'!$F$30,0,10*ROW('Sanitation Data'!F89))="","",OFFSET('Sanitation Data'!$F$30,0,10*ROW('Sanitation Data'!F89)))</f>
        <v/>
      </c>
      <c r="CX95" s="282" t="str">
        <f ca="true">+IF(OFFSET('Sanitation Data'!$F$31,0,10*ROW('Sanitation Data'!F89))="","",OFFSET('Sanitation Data'!$F$31,0,10*ROW('Sanitation Data'!F89)))</f>
        <v/>
      </c>
      <c r="CY95" s="282" t="str">
        <f ca="true">+IF(OFFSET('Sanitation Data'!$F$32,0,10*ROW('Sanitation Data'!F89))="","",OFFSET('Sanitation Data'!$F$32,0,10*ROW('Sanitation Data'!F89)))</f>
        <v/>
      </c>
      <c r="CZ95" s="282" t="str">
        <f ca="true">+IF(OFFSET('Sanitation Data'!$G$28,0,10*ROW('Sanitation Data'!G89))="","",OFFSET('Sanitation Data'!$G$28,0,10*ROW('Sanitation Data'!G89)))</f>
        <v/>
      </c>
      <c r="DA95" s="282" t="str">
        <f ca="true">+IF(OFFSET('Sanitation Data'!$G$29,0,10*ROW('Sanitation Data'!G89))="","",OFFSET('Sanitation Data'!$G$29,0,10*ROW('Sanitation Data'!G89)))</f>
        <v/>
      </c>
      <c r="DB95" s="282" t="str">
        <f ca="true">+IF(OFFSET('Sanitation Data'!$G$30,0,10*ROW('Sanitation Data'!G89))="","",OFFSET('Sanitation Data'!$G$30,0,10*ROW('Sanitation Data'!G89)))</f>
        <v/>
      </c>
      <c r="DC95" s="282" t="str">
        <f ca="true">+IF(OFFSET('Sanitation Data'!$G$31,0,10*ROW('Sanitation Data'!G89))="","",OFFSET('Sanitation Data'!$G$31,0,10*ROW('Sanitation Data'!G89)))</f>
        <v/>
      </c>
      <c r="DD95" s="282" t="str">
        <f ca="true">+IF(OFFSET('Sanitation Data'!$G$32,0,10*ROW('Sanitation Data'!G89))="","",OFFSET('Sanitation Data'!$G$32,0,10*ROW('Sanitation Data'!G89)))</f>
        <v/>
      </c>
      <c r="DE95" s="282" t="str">
        <f ca="true">+IF(OFFSET('Sanitation Data'!$H$28,0,10*ROW('Sanitation Data'!H89))="","",OFFSET('Sanitation Data'!$H$28,0,10*ROW('Sanitation Data'!H89)))</f>
        <v/>
      </c>
      <c r="DF95" s="282" t="str">
        <f ca="true">+IF(OFFSET('Sanitation Data'!$H$29,0,10*ROW('Sanitation Data'!H89))="","",OFFSET('Sanitation Data'!$H$29,0,10*ROW('Sanitation Data'!H89)))</f>
        <v/>
      </c>
      <c r="DG95" s="282" t="str">
        <f ca="true">+IF(OFFSET('Sanitation Data'!$H$30,0,10*ROW('Sanitation Data'!H89))="","",OFFSET('Sanitation Data'!$H$30,0,10*ROW('Sanitation Data'!H89)))</f>
        <v/>
      </c>
      <c r="DH95" s="282" t="str">
        <f ca="true">+IF(OFFSET('Sanitation Data'!$H$31,0,10*ROW('Sanitation Data'!H89))="","",OFFSET('Sanitation Data'!$H$31,0,10*ROW('Sanitation Data'!H89)))</f>
        <v/>
      </c>
      <c r="DI95" s="282" t="str">
        <f ca="true">+IF(OFFSET('Sanitation Data'!$H$32,0,10*ROW('Sanitation Data'!H89))="","",OFFSET('Sanitation Data'!$H$32,0,10*ROW('Sanitation Data'!H89)))</f>
        <v/>
      </c>
      <c r="DJ95" s="282" t="str">
        <f ca="true">+IF(OFFSET('Sanitation Data'!$I$28,0,10*ROW('Sanitation Data'!I89))="","",OFFSET('Sanitation Data'!$I$28,0,10*ROW('Sanitation Data'!I89)))</f>
        <v/>
      </c>
      <c r="DK95" s="282" t="str">
        <f ca="true">+IF(OFFSET('Sanitation Data'!$I$29,0,10*ROW('Sanitation Data'!I89))="","",OFFSET('Sanitation Data'!$I$29,0,10*ROW('Sanitation Data'!I89)))</f>
        <v/>
      </c>
      <c r="DL95" s="282" t="str">
        <f ca="true">+IF(OFFSET('Sanitation Data'!$I$30,0,10*ROW('Sanitation Data'!I89))="","",OFFSET('Sanitation Data'!$I$30,0,10*ROW('Sanitation Data'!I89)))</f>
        <v/>
      </c>
      <c r="DM95" s="282" t="str">
        <f ca="true">+IF(OFFSET('Sanitation Data'!$I$31,0,10*ROW('Sanitation Data'!I89))="","",OFFSET('Sanitation Data'!$I$31,0,10*ROW('Sanitation Data'!I89)))</f>
        <v/>
      </c>
      <c r="DN95" s="282" t="str">
        <f ca="true">+IF(OFFSET('Sanitation Data'!$I$32,0,10*ROW('Sanitation Data'!I89))="","",OFFSET('Sanitation Data'!$I$32,0,10*ROW('Sanitation Data'!I89)))</f>
        <v/>
      </c>
      <c r="DO95" s="282" t="str">
        <f ca="true">+IF(OFFSET('Hygiene Data'!$D$11,0,10*ROW('Hygiene Data'!D89))="","",OFFSET('Hygiene Data'!$D$11,0,10*ROW('Hygiene Data'!D89)))</f>
        <v/>
      </c>
      <c r="DP95" s="282" t="str">
        <f ca="true">+IF(OFFSET('Hygiene Data'!$D$12,0,10*ROW('Hygiene Data'!D89))="","",OFFSET('Hygiene Data'!$D$12,0,10*ROW('Hygiene Data'!D89)))</f>
        <v/>
      </c>
      <c r="DQ95" s="282" t="str">
        <f ca="true">+IF(OFFSET('Hygiene Data'!$D$13,0,10*ROW('Hygiene Data'!D89))="","",OFFSET('Hygiene Data'!$D$13,0,10*ROW('Hygiene Data'!D89)))</f>
        <v/>
      </c>
      <c r="DR95" s="282" t="str">
        <f ca="true">+IF(OFFSET('Hygiene Data'!$E$11,0,10*ROW('Hygiene Data'!E89))="","",OFFSET('Hygiene Data'!$E$11,0,10*ROW('Hygiene Data'!E89)))</f>
        <v/>
      </c>
      <c r="DS95" s="282" t="str">
        <f ca="true">+IF(OFFSET('Hygiene Data'!$E$12,0,10*ROW('Hygiene Data'!E89))="","",OFFSET('Hygiene Data'!$E$12,0,10*ROW('Hygiene Data'!E89)))</f>
        <v/>
      </c>
      <c r="DT95" s="282" t="str">
        <f ca="true">+IF(OFFSET('Hygiene Data'!$E$13,0,10*ROW('Hygiene Data'!E89))="","",OFFSET('Hygiene Data'!$E$13,0,10*ROW('Hygiene Data'!E89)))</f>
        <v/>
      </c>
      <c r="DU95" s="282" t="str">
        <f ca="true">+IF(OFFSET('Hygiene Data'!$F$11,0,10*ROW('Hygiene Data'!F89))="","",OFFSET('Hygiene Data'!$F$11,0,10*ROW('Hygiene Data'!F89)))</f>
        <v/>
      </c>
      <c r="DV95" s="282" t="str">
        <f ca="true">+IF(OFFSET('Hygiene Data'!$F$12,0,10*ROW('Hygiene Data'!F89))="","",OFFSET('Hygiene Data'!$F$12,0,10*ROW('Hygiene Data'!F89)))</f>
        <v/>
      </c>
      <c r="DW95" s="282" t="str">
        <f ca="true">+IF(OFFSET('Hygiene Data'!$F$13,0,10*ROW('Hygiene Data'!F89))="","",OFFSET('Hygiene Data'!$F$13,0,10*ROW('Hygiene Data'!F89)))</f>
        <v/>
      </c>
      <c r="DX95" s="282" t="str">
        <f ca="true">+IF(OFFSET('Hygiene Data'!$G$11,0,10*ROW('Hygiene Data'!G89))="","",OFFSET('Hygiene Data'!$G$11,0,10*ROW('Hygiene Data'!G89)))</f>
        <v/>
      </c>
      <c r="DY95" s="282" t="str">
        <f ca="true">+IF(OFFSET('Hygiene Data'!$G$12,0,10*ROW('Hygiene Data'!G89))="","",OFFSET('Hygiene Data'!$G$12,0,10*ROW('Hygiene Data'!G89)))</f>
        <v/>
      </c>
      <c r="DZ95" s="282" t="str">
        <f ca="true">+IF(OFFSET('Hygiene Data'!$G$13,0,10*ROW('Hygiene Data'!G89))="","",OFFSET('Hygiene Data'!$G$13,0,10*ROW('Hygiene Data'!G89)))</f>
        <v/>
      </c>
      <c r="EA95" s="282" t="str">
        <f ca="true">+IF(OFFSET('Hygiene Data'!$H$11,0,10*ROW('Hygiene Data'!H89))="","",OFFSET('Hygiene Data'!$H$11,0,10*ROW('Hygiene Data'!H89)))</f>
        <v/>
      </c>
      <c r="EB95" s="282" t="str">
        <f ca="true">+IF(OFFSET('Hygiene Data'!$H$12,0,10*ROW('Hygiene Data'!H89))="","",OFFSET('Hygiene Data'!$H$12,0,10*ROW('Hygiene Data'!H89)))</f>
        <v/>
      </c>
      <c r="EC95" s="282" t="str">
        <f ca="true">+IF(OFFSET('Hygiene Data'!$H$13,0,10*ROW('Hygiene Data'!H89))="","",OFFSET('Hygiene Data'!$H$13,0,10*ROW('Hygiene Data'!H89)))</f>
        <v/>
      </c>
      <c r="ED95" s="282" t="str">
        <f ca="true">+IF(OFFSET('Hygiene Data'!$I$11,0,10*ROW('Hygiene Data'!I89))="","",OFFSET('Hygiene Data'!$I$11,0,10*ROW('Hygiene Data'!I89)))</f>
        <v/>
      </c>
      <c r="EE95" s="282" t="str">
        <f ca="true">+IF(OFFSET('Hygiene Data'!$I$12,0,10*ROW('Hygiene Data'!I89))="","",OFFSET('Hygiene Data'!$I$12,0,10*ROW('Hygiene Data'!I89)))</f>
        <v/>
      </c>
      <c r="EF95" s="282"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38" t="str">
        <f t="shared" ca="true" si="1"/>
        <v/>
      </c>
      <c r="D96" s="96"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6"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6"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6"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6"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6"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6"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6"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6"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6"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6"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6"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6"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6"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6"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6"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6"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6"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7"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7"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7"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7"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7"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7"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7"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7"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7"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7"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7"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7"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7"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7"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7"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7"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7"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7"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7"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7"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7"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7"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7"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7"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7"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7"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7"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7"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7"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7"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8"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8"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8"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8"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8"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8"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8"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8"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8"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8"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8"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8"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8"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8"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8"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8"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8"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8"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82"/>
      <c r="BS96" s="282" t="str">
        <f ca="true">+IF(OFFSET('Water Data'!$D$27,0,10*ROW('Water Data'!D90))="","",OFFSET('Water Data'!$D$27,0,10*ROW('Water Data'!D90)))</f>
        <v/>
      </c>
      <c r="BT96" s="282" t="str">
        <f ca="true">+IF(OFFSET('Water Data'!$D$28,0,10*ROW('Water Data'!D90))="","",OFFSET('Water Data'!$D$28,0,10*ROW('Water Data'!D90)))</f>
        <v/>
      </c>
      <c r="BU96" s="282" t="str">
        <f ca="true">+IF(OFFSET('Water Data'!$D$29,0,10*ROW('Water Data'!D90))="","",OFFSET('Water Data'!$D$29,0,10*ROW('Water Data'!D90)))</f>
        <v/>
      </c>
      <c r="BV96" s="282" t="str">
        <f ca="true">+IF(OFFSET('Water Data'!$E$27,0,10*ROW('Water Data'!E90))="","",OFFSET('Water Data'!$E$27,0,10*ROW('Water Data'!E90)))</f>
        <v/>
      </c>
      <c r="BW96" s="282" t="str">
        <f ca="true">+IF(OFFSET('Water Data'!$E$28,0,10*ROW('Water Data'!E90))="","",OFFSET('Water Data'!$E$28,0,10*ROW('Water Data'!E90)))</f>
        <v/>
      </c>
      <c r="BX96" s="282" t="str">
        <f ca="true">+IF(OFFSET('Water Data'!$E$29,0,10*ROW('Water Data'!E90))="","",OFFSET('Water Data'!$E$29,0,10*ROW('Water Data'!E90)))</f>
        <v/>
      </c>
      <c r="BY96" s="282" t="str">
        <f ca="true">+IF(OFFSET('Water Data'!$F$27,0,10*ROW('Water Data'!F90))="","",OFFSET('Water Data'!$F$27,0,10*ROW('Water Data'!F90)))</f>
        <v/>
      </c>
      <c r="BZ96" s="282" t="str">
        <f ca="true">+IF(OFFSET('Water Data'!$F$28,0,10*ROW('Water Data'!F90))="","",OFFSET('Water Data'!$F$28,0,10*ROW('Water Data'!F90)))</f>
        <v/>
      </c>
      <c r="CA96" s="282" t="str">
        <f ca="true">+IF(OFFSET('Water Data'!$F$29,0,10*ROW('Water Data'!F90))="","",OFFSET('Water Data'!$F$29,0,10*ROW('Water Data'!F90)))</f>
        <v/>
      </c>
      <c r="CB96" s="282" t="str">
        <f ca="true">+IF(OFFSET('Water Data'!$G$27,0,10*ROW('Water Data'!G90))="","",OFFSET('Water Data'!$G$27,0,10*ROW('Water Data'!G90)))</f>
        <v/>
      </c>
      <c r="CC96" s="282" t="str">
        <f ca="true">+IF(OFFSET('Water Data'!$G$28,0,10*ROW('Water Data'!G90))="","",OFFSET('Water Data'!$G$28,0,10*ROW('Water Data'!G90)))</f>
        <v/>
      </c>
      <c r="CD96" s="282" t="str">
        <f ca="true">+IF(OFFSET('Water Data'!$G$29,0,10*ROW('Water Data'!G90))="","",OFFSET('Water Data'!$G$29,0,10*ROW('Water Data'!G90)))</f>
        <v/>
      </c>
      <c r="CE96" s="282" t="str">
        <f ca="true">+IF(OFFSET('Water Data'!$H$27,0,10*ROW('Water Data'!H90))="","",OFFSET('Water Data'!$H$27,0,10*ROW('Water Data'!H90)))</f>
        <v/>
      </c>
      <c r="CF96" s="282" t="str">
        <f ca="true">+IF(OFFSET('Water Data'!$H$28,0,10*ROW('Water Data'!H90))="","",OFFSET('Water Data'!$H$28,0,10*ROW('Water Data'!H90)))</f>
        <v/>
      </c>
      <c r="CG96" s="282" t="str">
        <f ca="true">+IF(OFFSET('Water Data'!$H$29,0,10*ROW('Water Data'!H90))="","",OFFSET('Water Data'!$H$29,0,10*ROW('Water Data'!H90)))</f>
        <v/>
      </c>
      <c r="CH96" s="282" t="str">
        <f ca="true">+IF(OFFSET('Water Data'!$I$27,0,10*ROW('Water Data'!I90))="","",OFFSET('Water Data'!$I$27,0,10*ROW('Water Data'!I90)))</f>
        <v/>
      </c>
      <c r="CI96" s="282" t="str">
        <f ca="true">+IF(OFFSET('Water Data'!$I$28,0,10*ROW('Water Data'!I90))="","",OFFSET('Water Data'!$I$28,0,10*ROW('Water Data'!I90)))</f>
        <v/>
      </c>
      <c r="CJ96" s="282" t="str">
        <f ca="true">+IF(OFFSET('Water Data'!$I$29,0,10*ROW('Water Data'!I90))="","",OFFSET('Water Data'!$I$29,0,10*ROW('Water Data'!I90)))</f>
        <v/>
      </c>
      <c r="CK96" s="282" t="str">
        <f ca="true">+IF(OFFSET('Sanitation Data'!$D$28,0,10*ROW('Sanitation Data'!D90))="","",OFFSET('Sanitation Data'!$D$28,0,10*ROW('Sanitation Data'!D90)))</f>
        <v/>
      </c>
      <c r="CL96" s="282" t="str">
        <f ca="true">+IF(OFFSET('Sanitation Data'!$D$29,0,10*ROW('Sanitation Data'!D90))="","",OFFSET('Sanitation Data'!$D$29,0,10*ROW('Sanitation Data'!D90)))</f>
        <v/>
      </c>
      <c r="CM96" s="282" t="str">
        <f ca="true">+IF(OFFSET('Sanitation Data'!$D$30,0,10*ROW('Sanitation Data'!D90))="","",OFFSET('Sanitation Data'!$D$30,0,10*ROW('Sanitation Data'!D90)))</f>
        <v/>
      </c>
      <c r="CN96" s="282" t="str">
        <f ca="true">+IF(OFFSET('Sanitation Data'!$D$31,0,10*ROW('Sanitation Data'!D90))="","",OFFSET('Sanitation Data'!$D$31,0,10*ROW('Sanitation Data'!D90)))</f>
        <v/>
      </c>
      <c r="CO96" s="282" t="str">
        <f ca="true">+IF(OFFSET('Sanitation Data'!$D$32,0,10*ROW('Sanitation Data'!D90))="","",OFFSET('Sanitation Data'!$D$32,0,10*ROW('Sanitation Data'!D90)))</f>
        <v/>
      </c>
      <c r="CP96" s="282" t="str">
        <f ca="true">+IF(OFFSET('Sanitation Data'!$E$28,0,10*ROW('Sanitation Data'!E90))="","",OFFSET('Sanitation Data'!$E$28,0,10*ROW('Sanitation Data'!E90)))</f>
        <v/>
      </c>
      <c r="CQ96" s="282" t="str">
        <f ca="true">+IF(OFFSET('Sanitation Data'!$E$29,0,10*ROW('Sanitation Data'!E90))="","",OFFSET('Sanitation Data'!$E$29,0,10*ROW('Sanitation Data'!E90)))</f>
        <v/>
      </c>
      <c r="CR96" s="282" t="str">
        <f ca="true">+IF(OFFSET('Sanitation Data'!$E$30,0,10*ROW('Sanitation Data'!E90))="","",OFFSET('Sanitation Data'!$E$30,0,10*ROW('Sanitation Data'!E90)))</f>
        <v/>
      </c>
      <c r="CS96" s="282" t="str">
        <f ca="true">+IF(OFFSET('Sanitation Data'!$E$31,0,10*ROW('Sanitation Data'!E90))="","",OFFSET('Sanitation Data'!$E$31,0,10*ROW('Sanitation Data'!E90)))</f>
        <v/>
      </c>
      <c r="CT96" s="282" t="str">
        <f ca="true">+IF(OFFSET('Sanitation Data'!$E$32,0,10*ROW('Sanitation Data'!E90))="","",OFFSET('Sanitation Data'!$E$32,0,10*ROW('Sanitation Data'!E90)))</f>
        <v/>
      </c>
      <c r="CU96" s="282" t="str">
        <f ca="true">+IF(OFFSET('Sanitation Data'!$F$28,0,10*ROW('Sanitation Data'!F90))="","",OFFSET('Sanitation Data'!$F$28,0,10*ROW('Sanitation Data'!F90)))</f>
        <v/>
      </c>
      <c r="CV96" s="282" t="str">
        <f ca="true">+IF(OFFSET('Sanitation Data'!$F$29,0,10*ROW('Sanitation Data'!F90))="","",OFFSET('Sanitation Data'!$F$29,0,10*ROW('Sanitation Data'!F90)))</f>
        <v/>
      </c>
      <c r="CW96" s="282" t="str">
        <f ca="true">+IF(OFFSET('Sanitation Data'!$F$30,0,10*ROW('Sanitation Data'!F90))="","",OFFSET('Sanitation Data'!$F$30,0,10*ROW('Sanitation Data'!F90)))</f>
        <v/>
      </c>
      <c r="CX96" s="282" t="str">
        <f ca="true">+IF(OFFSET('Sanitation Data'!$F$31,0,10*ROW('Sanitation Data'!F90))="","",OFFSET('Sanitation Data'!$F$31,0,10*ROW('Sanitation Data'!F90)))</f>
        <v/>
      </c>
      <c r="CY96" s="282" t="str">
        <f ca="true">+IF(OFFSET('Sanitation Data'!$F$32,0,10*ROW('Sanitation Data'!F90))="","",OFFSET('Sanitation Data'!$F$32,0,10*ROW('Sanitation Data'!F90)))</f>
        <v/>
      </c>
      <c r="CZ96" s="282" t="str">
        <f ca="true">+IF(OFFSET('Sanitation Data'!$G$28,0,10*ROW('Sanitation Data'!G90))="","",OFFSET('Sanitation Data'!$G$28,0,10*ROW('Sanitation Data'!G90)))</f>
        <v/>
      </c>
      <c r="DA96" s="282" t="str">
        <f ca="true">+IF(OFFSET('Sanitation Data'!$G$29,0,10*ROW('Sanitation Data'!G90))="","",OFFSET('Sanitation Data'!$G$29,0,10*ROW('Sanitation Data'!G90)))</f>
        <v/>
      </c>
      <c r="DB96" s="282" t="str">
        <f ca="true">+IF(OFFSET('Sanitation Data'!$G$30,0,10*ROW('Sanitation Data'!G90))="","",OFFSET('Sanitation Data'!$G$30,0,10*ROW('Sanitation Data'!G90)))</f>
        <v/>
      </c>
      <c r="DC96" s="282" t="str">
        <f ca="true">+IF(OFFSET('Sanitation Data'!$G$31,0,10*ROW('Sanitation Data'!G90))="","",OFFSET('Sanitation Data'!$G$31,0,10*ROW('Sanitation Data'!G90)))</f>
        <v/>
      </c>
      <c r="DD96" s="282" t="str">
        <f ca="true">+IF(OFFSET('Sanitation Data'!$G$32,0,10*ROW('Sanitation Data'!G90))="","",OFFSET('Sanitation Data'!$G$32,0,10*ROW('Sanitation Data'!G90)))</f>
        <v/>
      </c>
      <c r="DE96" s="282" t="str">
        <f ca="true">+IF(OFFSET('Sanitation Data'!$H$28,0,10*ROW('Sanitation Data'!H90))="","",OFFSET('Sanitation Data'!$H$28,0,10*ROW('Sanitation Data'!H90)))</f>
        <v/>
      </c>
      <c r="DF96" s="282" t="str">
        <f ca="true">+IF(OFFSET('Sanitation Data'!$H$29,0,10*ROW('Sanitation Data'!H90))="","",OFFSET('Sanitation Data'!$H$29,0,10*ROW('Sanitation Data'!H90)))</f>
        <v/>
      </c>
      <c r="DG96" s="282" t="str">
        <f ca="true">+IF(OFFSET('Sanitation Data'!$H$30,0,10*ROW('Sanitation Data'!H90))="","",OFFSET('Sanitation Data'!$H$30,0,10*ROW('Sanitation Data'!H90)))</f>
        <v/>
      </c>
      <c r="DH96" s="282" t="str">
        <f ca="true">+IF(OFFSET('Sanitation Data'!$H$31,0,10*ROW('Sanitation Data'!H90))="","",OFFSET('Sanitation Data'!$H$31,0,10*ROW('Sanitation Data'!H90)))</f>
        <v/>
      </c>
      <c r="DI96" s="282" t="str">
        <f ca="true">+IF(OFFSET('Sanitation Data'!$H$32,0,10*ROW('Sanitation Data'!H90))="","",OFFSET('Sanitation Data'!$H$32,0,10*ROW('Sanitation Data'!H90)))</f>
        <v/>
      </c>
      <c r="DJ96" s="282" t="str">
        <f ca="true">+IF(OFFSET('Sanitation Data'!$I$28,0,10*ROW('Sanitation Data'!I90))="","",OFFSET('Sanitation Data'!$I$28,0,10*ROW('Sanitation Data'!I90)))</f>
        <v/>
      </c>
      <c r="DK96" s="282" t="str">
        <f ca="true">+IF(OFFSET('Sanitation Data'!$I$29,0,10*ROW('Sanitation Data'!I90))="","",OFFSET('Sanitation Data'!$I$29,0,10*ROW('Sanitation Data'!I90)))</f>
        <v/>
      </c>
      <c r="DL96" s="282" t="str">
        <f ca="true">+IF(OFFSET('Sanitation Data'!$I$30,0,10*ROW('Sanitation Data'!I90))="","",OFFSET('Sanitation Data'!$I$30,0,10*ROW('Sanitation Data'!I90)))</f>
        <v/>
      </c>
      <c r="DM96" s="282" t="str">
        <f ca="true">+IF(OFFSET('Sanitation Data'!$I$31,0,10*ROW('Sanitation Data'!I90))="","",OFFSET('Sanitation Data'!$I$31,0,10*ROW('Sanitation Data'!I90)))</f>
        <v/>
      </c>
      <c r="DN96" s="282" t="str">
        <f ca="true">+IF(OFFSET('Sanitation Data'!$I$32,0,10*ROW('Sanitation Data'!I90))="","",OFFSET('Sanitation Data'!$I$32,0,10*ROW('Sanitation Data'!I90)))</f>
        <v/>
      </c>
      <c r="DO96" s="282" t="str">
        <f ca="true">+IF(OFFSET('Hygiene Data'!$D$11,0,10*ROW('Hygiene Data'!D90))="","",OFFSET('Hygiene Data'!$D$11,0,10*ROW('Hygiene Data'!D90)))</f>
        <v/>
      </c>
      <c r="DP96" s="282" t="str">
        <f ca="true">+IF(OFFSET('Hygiene Data'!$D$12,0,10*ROW('Hygiene Data'!D90))="","",OFFSET('Hygiene Data'!$D$12,0,10*ROW('Hygiene Data'!D90)))</f>
        <v/>
      </c>
      <c r="DQ96" s="282" t="str">
        <f ca="true">+IF(OFFSET('Hygiene Data'!$D$13,0,10*ROW('Hygiene Data'!D90))="","",OFFSET('Hygiene Data'!$D$13,0,10*ROW('Hygiene Data'!D90)))</f>
        <v/>
      </c>
      <c r="DR96" s="282" t="str">
        <f ca="true">+IF(OFFSET('Hygiene Data'!$E$11,0,10*ROW('Hygiene Data'!E90))="","",OFFSET('Hygiene Data'!$E$11,0,10*ROW('Hygiene Data'!E90)))</f>
        <v/>
      </c>
      <c r="DS96" s="282" t="str">
        <f ca="true">+IF(OFFSET('Hygiene Data'!$E$12,0,10*ROW('Hygiene Data'!E90))="","",OFFSET('Hygiene Data'!$E$12,0,10*ROW('Hygiene Data'!E90)))</f>
        <v/>
      </c>
      <c r="DT96" s="282" t="str">
        <f ca="true">+IF(OFFSET('Hygiene Data'!$E$13,0,10*ROW('Hygiene Data'!E90))="","",OFFSET('Hygiene Data'!$E$13,0,10*ROW('Hygiene Data'!E90)))</f>
        <v/>
      </c>
      <c r="DU96" s="282" t="str">
        <f ca="true">+IF(OFFSET('Hygiene Data'!$F$11,0,10*ROW('Hygiene Data'!F90))="","",OFFSET('Hygiene Data'!$F$11,0,10*ROW('Hygiene Data'!F90)))</f>
        <v/>
      </c>
      <c r="DV96" s="282" t="str">
        <f ca="true">+IF(OFFSET('Hygiene Data'!$F$12,0,10*ROW('Hygiene Data'!F90))="","",OFFSET('Hygiene Data'!$F$12,0,10*ROW('Hygiene Data'!F90)))</f>
        <v/>
      </c>
      <c r="DW96" s="282" t="str">
        <f ca="true">+IF(OFFSET('Hygiene Data'!$F$13,0,10*ROW('Hygiene Data'!F90))="","",OFFSET('Hygiene Data'!$F$13,0,10*ROW('Hygiene Data'!F90)))</f>
        <v/>
      </c>
      <c r="DX96" s="282" t="str">
        <f ca="true">+IF(OFFSET('Hygiene Data'!$G$11,0,10*ROW('Hygiene Data'!G90))="","",OFFSET('Hygiene Data'!$G$11,0,10*ROW('Hygiene Data'!G90)))</f>
        <v/>
      </c>
      <c r="DY96" s="282" t="str">
        <f ca="true">+IF(OFFSET('Hygiene Data'!$G$12,0,10*ROW('Hygiene Data'!G90))="","",OFFSET('Hygiene Data'!$G$12,0,10*ROW('Hygiene Data'!G90)))</f>
        <v/>
      </c>
      <c r="DZ96" s="282" t="str">
        <f ca="true">+IF(OFFSET('Hygiene Data'!$G$13,0,10*ROW('Hygiene Data'!G90))="","",OFFSET('Hygiene Data'!$G$13,0,10*ROW('Hygiene Data'!G90)))</f>
        <v/>
      </c>
      <c r="EA96" s="282" t="str">
        <f ca="true">+IF(OFFSET('Hygiene Data'!$H$11,0,10*ROW('Hygiene Data'!H90))="","",OFFSET('Hygiene Data'!$H$11,0,10*ROW('Hygiene Data'!H90)))</f>
        <v/>
      </c>
      <c r="EB96" s="282" t="str">
        <f ca="true">+IF(OFFSET('Hygiene Data'!$H$12,0,10*ROW('Hygiene Data'!H90))="","",OFFSET('Hygiene Data'!$H$12,0,10*ROW('Hygiene Data'!H90)))</f>
        <v/>
      </c>
      <c r="EC96" s="282" t="str">
        <f ca="true">+IF(OFFSET('Hygiene Data'!$H$13,0,10*ROW('Hygiene Data'!H90))="","",OFFSET('Hygiene Data'!$H$13,0,10*ROW('Hygiene Data'!H90)))</f>
        <v/>
      </c>
      <c r="ED96" s="282" t="str">
        <f ca="true">+IF(OFFSET('Hygiene Data'!$I$11,0,10*ROW('Hygiene Data'!I90))="","",OFFSET('Hygiene Data'!$I$11,0,10*ROW('Hygiene Data'!I90)))</f>
        <v/>
      </c>
      <c r="EE96" s="282" t="str">
        <f ca="true">+IF(OFFSET('Hygiene Data'!$I$12,0,10*ROW('Hygiene Data'!I90))="","",OFFSET('Hygiene Data'!$I$12,0,10*ROW('Hygiene Data'!I90)))</f>
        <v/>
      </c>
      <c r="EF96" s="282"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38" t="str">
        <f t="shared" ca="true" si="1"/>
        <v/>
      </c>
      <c r="D97" s="96"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6"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6"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6"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6"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6"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6"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6"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6"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6"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6"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6"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6"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6"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6"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6"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6"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6"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7"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7"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7"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7"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7"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7"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7"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7"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7"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7"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7"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7"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7"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7"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7"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7"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7"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7"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7"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7"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7"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7"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7"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7"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7"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7"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7"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7"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7"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7"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8"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8"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8"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8"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8"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8"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8"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8"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8"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8"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8"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8"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8"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8"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8"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8"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8"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8"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82"/>
      <c r="BS97" s="282" t="str">
        <f ca="true">+IF(OFFSET('Water Data'!$D$27,0,10*ROW('Water Data'!D91))="","",OFFSET('Water Data'!$D$27,0,10*ROW('Water Data'!D91)))</f>
        <v/>
      </c>
      <c r="BT97" s="282" t="str">
        <f ca="true">+IF(OFFSET('Water Data'!$D$28,0,10*ROW('Water Data'!D91))="","",OFFSET('Water Data'!$D$28,0,10*ROW('Water Data'!D91)))</f>
        <v/>
      </c>
      <c r="BU97" s="282" t="str">
        <f ca="true">+IF(OFFSET('Water Data'!$D$29,0,10*ROW('Water Data'!D91))="","",OFFSET('Water Data'!$D$29,0,10*ROW('Water Data'!D91)))</f>
        <v/>
      </c>
      <c r="BV97" s="282" t="str">
        <f ca="true">+IF(OFFSET('Water Data'!$E$27,0,10*ROW('Water Data'!E91))="","",OFFSET('Water Data'!$E$27,0,10*ROW('Water Data'!E91)))</f>
        <v/>
      </c>
      <c r="BW97" s="282" t="str">
        <f ca="true">+IF(OFFSET('Water Data'!$E$28,0,10*ROW('Water Data'!E91))="","",OFFSET('Water Data'!$E$28,0,10*ROW('Water Data'!E91)))</f>
        <v/>
      </c>
      <c r="BX97" s="282" t="str">
        <f ca="true">+IF(OFFSET('Water Data'!$E$29,0,10*ROW('Water Data'!E91))="","",OFFSET('Water Data'!$E$29,0,10*ROW('Water Data'!E91)))</f>
        <v/>
      </c>
      <c r="BY97" s="282" t="str">
        <f ca="true">+IF(OFFSET('Water Data'!$F$27,0,10*ROW('Water Data'!F91))="","",OFFSET('Water Data'!$F$27,0,10*ROW('Water Data'!F91)))</f>
        <v/>
      </c>
      <c r="BZ97" s="282" t="str">
        <f ca="true">+IF(OFFSET('Water Data'!$F$28,0,10*ROW('Water Data'!F91))="","",OFFSET('Water Data'!$F$28,0,10*ROW('Water Data'!F91)))</f>
        <v/>
      </c>
      <c r="CA97" s="282" t="str">
        <f ca="true">+IF(OFFSET('Water Data'!$F$29,0,10*ROW('Water Data'!F91))="","",OFFSET('Water Data'!$F$29,0,10*ROW('Water Data'!F91)))</f>
        <v/>
      </c>
      <c r="CB97" s="282" t="str">
        <f ca="true">+IF(OFFSET('Water Data'!$G$27,0,10*ROW('Water Data'!G91))="","",OFFSET('Water Data'!$G$27,0,10*ROW('Water Data'!G91)))</f>
        <v/>
      </c>
      <c r="CC97" s="282" t="str">
        <f ca="true">+IF(OFFSET('Water Data'!$G$28,0,10*ROW('Water Data'!G91))="","",OFFSET('Water Data'!$G$28,0,10*ROW('Water Data'!G91)))</f>
        <v/>
      </c>
      <c r="CD97" s="282" t="str">
        <f ca="true">+IF(OFFSET('Water Data'!$G$29,0,10*ROW('Water Data'!G91))="","",OFFSET('Water Data'!$G$29,0,10*ROW('Water Data'!G91)))</f>
        <v/>
      </c>
      <c r="CE97" s="282" t="str">
        <f ca="true">+IF(OFFSET('Water Data'!$H$27,0,10*ROW('Water Data'!H91))="","",OFFSET('Water Data'!$H$27,0,10*ROW('Water Data'!H91)))</f>
        <v/>
      </c>
      <c r="CF97" s="282" t="str">
        <f ca="true">+IF(OFFSET('Water Data'!$H$28,0,10*ROW('Water Data'!H91))="","",OFFSET('Water Data'!$H$28,0,10*ROW('Water Data'!H91)))</f>
        <v/>
      </c>
      <c r="CG97" s="282" t="str">
        <f ca="true">+IF(OFFSET('Water Data'!$H$29,0,10*ROW('Water Data'!H91))="","",OFFSET('Water Data'!$H$29,0,10*ROW('Water Data'!H91)))</f>
        <v/>
      </c>
      <c r="CH97" s="282" t="str">
        <f ca="true">+IF(OFFSET('Water Data'!$I$27,0,10*ROW('Water Data'!I91))="","",OFFSET('Water Data'!$I$27,0,10*ROW('Water Data'!I91)))</f>
        <v/>
      </c>
      <c r="CI97" s="282" t="str">
        <f ca="true">+IF(OFFSET('Water Data'!$I$28,0,10*ROW('Water Data'!I91))="","",OFFSET('Water Data'!$I$28,0,10*ROW('Water Data'!I91)))</f>
        <v/>
      </c>
      <c r="CJ97" s="282" t="str">
        <f ca="true">+IF(OFFSET('Water Data'!$I$29,0,10*ROW('Water Data'!I91))="","",OFFSET('Water Data'!$I$29,0,10*ROW('Water Data'!I91)))</f>
        <v/>
      </c>
      <c r="CK97" s="282" t="str">
        <f ca="true">+IF(OFFSET('Sanitation Data'!$D$28,0,10*ROW('Sanitation Data'!D91))="","",OFFSET('Sanitation Data'!$D$28,0,10*ROW('Sanitation Data'!D91)))</f>
        <v/>
      </c>
      <c r="CL97" s="282" t="str">
        <f ca="true">+IF(OFFSET('Sanitation Data'!$D$29,0,10*ROW('Sanitation Data'!D91))="","",OFFSET('Sanitation Data'!$D$29,0,10*ROW('Sanitation Data'!D91)))</f>
        <v/>
      </c>
      <c r="CM97" s="282" t="str">
        <f ca="true">+IF(OFFSET('Sanitation Data'!$D$30,0,10*ROW('Sanitation Data'!D91))="","",OFFSET('Sanitation Data'!$D$30,0,10*ROW('Sanitation Data'!D91)))</f>
        <v/>
      </c>
      <c r="CN97" s="282" t="str">
        <f ca="true">+IF(OFFSET('Sanitation Data'!$D$31,0,10*ROW('Sanitation Data'!D91))="","",OFFSET('Sanitation Data'!$D$31,0,10*ROW('Sanitation Data'!D91)))</f>
        <v/>
      </c>
      <c r="CO97" s="282" t="str">
        <f ca="true">+IF(OFFSET('Sanitation Data'!$D$32,0,10*ROW('Sanitation Data'!D91))="","",OFFSET('Sanitation Data'!$D$32,0,10*ROW('Sanitation Data'!D91)))</f>
        <v/>
      </c>
      <c r="CP97" s="282" t="str">
        <f ca="true">+IF(OFFSET('Sanitation Data'!$E$28,0,10*ROW('Sanitation Data'!E91))="","",OFFSET('Sanitation Data'!$E$28,0,10*ROW('Sanitation Data'!E91)))</f>
        <v/>
      </c>
      <c r="CQ97" s="282" t="str">
        <f ca="true">+IF(OFFSET('Sanitation Data'!$E$29,0,10*ROW('Sanitation Data'!E91))="","",OFFSET('Sanitation Data'!$E$29,0,10*ROW('Sanitation Data'!E91)))</f>
        <v/>
      </c>
      <c r="CR97" s="282" t="str">
        <f ca="true">+IF(OFFSET('Sanitation Data'!$E$30,0,10*ROW('Sanitation Data'!E91))="","",OFFSET('Sanitation Data'!$E$30,0,10*ROW('Sanitation Data'!E91)))</f>
        <v/>
      </c>
      <c r="CS97" s="282" t="str">
        <f ca="true">+IF(OFFSET('Sanitation Data'!$E$31,0,10*ROW('Sanitation Data'!E91))="","",OFFSET('Sanitation Data'!$E$31,0,10*ROW('Sanitation Data'!E91)))</f>
        <v/>
      </c>
      <c r="CT97" s="282" t="str">
        <f ca="true">+IF(OFFSET('Sanitation Data'!$E$32,0,10*ROW('Sanitation Data'!E91))="","",OFFSET('Sanitation Data'!$E$32,0,10*ROW('Sanitation Data'!E91)))</f>
        <v/>
      </c>
      <c r="CU97" s="282" t="str">
        <f ca="true">+IF(OFFSET('Sanitation Data'!$F$28,0,10*ROW('Sanitation Data'!F91))="","",OFFSET('Sanitation Data'!$F$28,0,10*ROW('Sanitation Data'!F91)))</f>
        <v/>
      </c>
      <c r="CV97" s="282" t="str">
        <f ca="true">+IF(OFFSET('Sanitation Data'!$F$29,0,10*ROW('Sanitation Data'!F91))="","",OFFSET('Sanitation Data'!$F$29,0,10*ROW('Sanitation Data'!F91)))</f>
        <v/>
      </c>
      <c r="CW97" s="282" t="str">
        <f ca="true">+IF(OFFSET('Sanitation Data'!$F$30,0,10*ROW('Sanitation Data'!F91))="","",OFFSET('Sanitation Data'!$F$30,0,10*ROW('Sanitation Data'!F91)))</f>
        <v/>
      </c>
      <c r="CX97" s="282" t="str">
        <f ca="true">+IF(OFFSET('Sanitation Data'!$F$31,0,10*ROW('Sanitation Data'!F91))="","",OFFSET('Sanitation Data'!$F$31,0,10*ROW('Sanitation Data'!F91)))</f>
        <v/>
      </c>
      <c r="CY97" s="282" t="str">
        <f ca="true">+IF(OFFSET('Sanitation Data'!$F$32,0,10*ROW('Sanitation Data'!F91))="","",OFFSET('Sanitation Data'!$F$32,0,10*ROW('Sanitation Data'!F91)))</f>
        <v/>
      </c>
      <c r="CZ97" s="282" t="str">
        <f ca="true">+IF(OFFSET('Sanitation Data'!$G$28,0,10*ROW('Sanitation Data'!G91))="","",OFFSET('Sanitation Data'!$G$28,0,10*ROW('Sanitation Data'!G91)))</f>
        <v/>
      </c>
      <c r="DA97" s="282" t="str">
        <f ca="true">+IF(OFFSET('Sanitation Data'!$G$29,0,10*ROW('Sanitation Data'!G91))="","",OFFSET('Sanitation Data'!$G$29,0,10*ROW('Sanitation Data'!G91)))</f>
        <v/>
      </c>
      <c r="DB97" s="282" t="str">
        <f ca="true">+IF(OFFSET('Sanitation Data'!$G$30,0,10*ROW('Sanitation Data'!G91))="","",OFFSET('Sanitation Data'!$G$30,0,10*ROW('Sanitation Data'!G91)))</f>
        <v/>
      </c>
      <c r="DC97" s="282" t="str">
        <f ca="true">+IF(OFFSET('Sanitation Data'!$G$31,0,10*ROW('Sanitation Data'!G91))="","",OFFSET('Sanitation Data'!$G$31,0,10*ROW('Sanitation Data'!G91)))</f>
        <v/>
      </c>
      <c r="DD97" s="282" t="str">
        <f ca="true">+IF(OFFSET('Sanitation Data'!$G$32,0,10*ROW('Sanitation Data'!G91))="","",OFFSET('Sanitation Data'!$G$32,0,10*ROW('Sanitation Data'!G91)))</f>
        <v/>
      </c>
      <c r="DE97" s="282" t="str">
        <f ca="true">+IF(OFFSET('Sanitation Data'!$H$28,0,10*ROW('Sanitation Data'!H91))="","",OFFSET('Sanitation Data'!$H$28,0,10*ROW('Sanitation Data'!H91)))</f>
        <v/>
      </c>
      <c r="DF97" s="282" t="str">
        <f ca="true">+IF(OFFSET('Sanitation Data'!$H$29,0,10*ROW('Sanitation Data'!H91))="","",OFFSET('Sanitation Data'!$H$29,0,10*ROW('Sanitation Data'!H91)))</f>
        <v/>
      </c>
      <c r="DG97" s="282" t="str">
        <f ca="true">+IF(OFFSET('Sanitation Data'!$H$30,0,10*ROW('Sanitation Data'!H91))="","",OFFSET('Sanitation Data'!$H$30,0,10*ROW('Sanitation Data'!H91)))</f>
        <v/>
      </c>
      <c r="DH97" s="282" t="str">
        <f ca="true">+IF(OFFSET('Sanitation Data'!$H$31,0,10*ROW('Sanitation Data'!H91))="","",OFFSET('Sanitation Data'!$H$31,0,10*ROW('Sanitation Data'!H91)))</f>
        <v/>
      </c>
      <c r="DI97" s="282" t="str">
        <f ca="true">+IF(OFFSET('Sanitation Data'!$H$32,0,10*ROW('Sanitation Data'!H91))="","",OFFSET('Sanitation Data'!$H$32,0,10*ROW('Sanitation Data'!H91)))</f>
        <v/>
      </c>
      <c r="DJ97" s="282" t="str">
        <f ca="true">+IF(OFFSET('Sanitation Data'!$I$28,0,10*ROW('Sanitation Data'!I91))="","",OFFSET('Sanitation Data'!$I$28,0,10*ROW('Sanitation Data'!I91)))</f>
        <v/>
      </c>
      <c r="DK97" s="282" t="str">
        <f ca="true">+IF(OFFSET('Sanitation Data'!$I$29,0,10*ROW('Sanitation Data'!I91))="","",OFFSET('Sanitation Data'!$I$29,0,10*ROW('Sanitation Data'!I91)))</f>
        <v/>
      </c>
      <c r="DL97" s="282" t="str">
        <f ca="true">+IF(OFFSET('Sanitation Data'!$I$30,0,10*ROW('Sanitation Data'!I91))="","",OFFSET('Sanitation Data'!$I$30,0,10*ROW('Sanitation Data'!I91)))</f>
        <v/>
      </c>
      <c r="DM97" s="282" t="str">
        <f ca="true">+IF(OFFSET('Sanitation Data'!$I$31,0,10*ROW('Sanitation Data'!I91))="","",OFFSET('Sanitation Data'!$I$31,0,10*ROW('Sanitation Data'!I91)))</f>
        <v/>
      </c>
      <c r="DN97" s="282" t="str">
        <f ca="true">+IF(OFFSET('Sanitation Data'!$I$32,0,10*ROW('Sanitation Data'!I91))="","",OFFSET('Sanitation Data'!$I$32,0,10*ROW('Sanitation Data'!I91)))</f>
        <v/>
      </c>
      <c r="DO97" s="282" t="str">
        <f ca="true">+IF(OFFSET('Hygiene Data'!$D$11,0,10*ROW('Hygiene Data'!D91))="","",OFFSET('Hygiene Data'!$D$11,0,10*ROW('Hygiene Data'!D91)))</f>
        <v/>
      </c>
      <c r="DP97" s="282" t="str">
        <f ca="true">+IF(OFFSET('Hygiene Data'!$D$12,0,10*ROW('Hygiene Data'!D91))="","",OFFSET('Hygiene Data'!$D$12,0,10*ROW('Hygiene Data'!D91)))</f>
        <v/>
      </c>
      <c r="DQ97" s="282" t="str">
        <f ca="true">+IF(OFFSET('Hygiene Data'!$D$13,0,10*ROW('Hygiene Data'!D91))="","",OFFSET('Hygiene Data'!$D$13,0,10*ROW('Hygiene Data'!D91)))</f>
        <v/>
      </c>
      <c r="DR97" s="282" t="str">
        <f ca="true">+IF(OFFSET('Hygiene Data'!$E$11,0,10*ROW('Hygiene Data'!E91))="","",OFFSET('Hygiene Data'!$E$11,0,10*ROW('Hygiene Data'!E91)))</f>
        <v/>
      </c>
      <c r="DS97" s="282" t="str">
        <f ca="true">+IF(OFFSET('Hygiene Data'!$E$12,0,10*ROW('Hygiene Data'!E91))="","",OFFSET('Hygiene Data'!$E$12,0,10*ROW('Hygiene Data'!E91)))</f>
        <v/>
      </c>
      <c r="DT97" s="282" t="str">
        <f ca="true">+IF(OFFSET('Hygiene Data'!$E$13,0,10*ROW('Hygiene Data'!E91))="","",OFFSET('Hygiene Data'!$E$13,0,10*ROW('Hygiene Data'!E91)))</f>
        <v/>
      </c>
      <c r="DU97" s="282" t="str">
        <f ca="true">+IF(OFFSET('Hygiene Data'!$F$11,0,10*ROW('Hygiene Data'!F91))="","",OFFSET('Hygiene Data'!$F$11,0,10*ROW('Hygiene Data'!F91)))</f>
        <v/>
      </c>
      <c r="DV97" s="282" t="str">
        <f ca="true">+IF(OFFSET('Hygiene Data'!$F$12,0,10*ROW('Hygiene Data'!F91))="","",OFFSET('Hygiene Data'!$F$12,0,10*ROW('Hygiene Data'!F91)))</f>
        <v/>
      </c>
      <c r="DW97" s="282" t="str">
        <f ca="true">+IF(OFFSET('Hygiene Data'!$F$13,0,10*ROW('Hygiene Data'!F91))="","",OFFSET('Hygiene Data'!$F$13,0,10*ROW('Hygiene Data'!F91)))</f>
        <v/>
      </c>
      <c r="DX97" s="282" t="str">
        <f ca="true">+IF(OFFSET('Hygiene Data'!$G$11,0,10*ROW('Hygiene Data'!G91))="","",OFFSET('Hygiene Data'!$G$11,0,10*ROW('Hygiene Data'!G91)))</f>
        <v/>
      </c>
      <c r="DY97" s="282" t="str">
        <f ca="true">+IF(OFFSET('Hygiene Data'!$G$12,0,10*ROW('Hygiene Data'!G91))="","",OFFSET('Hygiene Data'!$G$12,0,10*ROW('Hygiene Data'!G91)))</f>
        <v/>
      </c>
      <c r="DZ97" s="282" t="str">
        <f ca="true">+IF(OFFSET('Hygiene Data'!$G$13,0,10*ROW('Hygiene Data'!G91))="","",OFFSET('Hygiene Data'!$G$13,0,10*ROW('Hygiene Data'!G91)))</f>
        <v/>
      </c>
      <c r="EA97" s="282" t="str">
        <f ca="true">+IF(OFFSET('Hygiene Data'!$H$11,0,10*ROW('Hygiene Data'!H91))="","",OFFSET('Hygiene Data'!$H$11,0,10*ROW('Hygiene Data'!H91)))</f>
        <v/>
      </c>
      <c r="EB97" s="282" t="str">
        <f ca="true">+IF(OFFSET('Hygiene Data'!$H$12,0,10*ROW('Hygiene Data'!H91))="","",OFFSET('Hygiene Data'!$H$12,0,10*ROW('Hygiene Data'!H91)))</f>
        <v/>
      </c>
      <c r="EC97" s="282" t="str">
        <f ca="true">+IF(OFFSET('Hygiene Data'!$H$13,0,10*ROW('Hygiene Data'!H91))="","",OFFSET('Hygiene Data'!$H$13,0,10*ROW('Hygiene Data'!H91)))</f>
        <v/>
      </c>
      <c r="ED97" s="282" t="str">
        <f ca="true">+IF(OFFSET('Hygiene Data'!$I$11,0,10*ROW('Hygiene Data'!I91))="","",OFFSET('Hygiene Data'!$I$11,0,10*ROW('Hygiene Data'!I91)))</f>
        <v/>
      </c>
      <c r="EE97" s="282" t="str">
        <f ca="true">+IF(OFFSET('Hygiene Data'!$I$12,0,10*ROW('Hygiene Data'!I91))="","",OFFSET('Hygiene Data'!$I$12,0,10*ROW('Hygiene Data'!I91)))</f>
        <v/>
      </c>
      <c r="EF97" s="282"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38" t="str">
        <f t="shared" ca="true" si="1"/>
        <v/>
      </c>
      <c r="D98" s="96"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6"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6"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6"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6"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6"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6"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6"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6"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6"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6"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6"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6"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6"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6"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6"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6"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6"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7"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7"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7"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7"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7"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7"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7"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7"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7"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7"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7"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7"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7"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7"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7"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7"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7"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7"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7"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7"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7"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7"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7"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7"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7"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7"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7"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7"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7"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7"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8"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8"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8"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8"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8"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8"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8"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8"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8"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8"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8"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8"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8"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8"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8"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8"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8"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8"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82"/>
      <c r="BS98" s="282" t="str">
        <f ca="true">+IF(OFFSET('Water Data'!$D$27,0,10*ROW('Water Data'!D92))="","",OFFSET('Water Data'!$D$27,0,10*ROW('Water Data'!D92)))</f>
        <v/>
      </c>
      <c r="BT98" s="282" t="str">
        <f ca="true">+IF(OFFSET('Water Data'!$D$28,0,10*ROW('Water Data'!D92))="","",OFFSET('Water Data'!$D$28,0,10*ROW('Water Data'!D92)))</f>
        <v/>
      </c>
      <c r="BU98" s="282" t="str">
        <f ca="true">+IF(OFFSET('Water Data'!$D$29,0,10*ROW('Water Data'!D92))="","",OFFSET('Water Data'!$D$29,0,10*ROW('Water Data'!D92)))</f>
        <v/>
      </c>
      <c r="BV98" s="282" t="str">
        <f ca="true">+IF(OFFSET('Water Data'!$E$27,0,10*ROW('Water Data'!E92))="","",OFFSET('Water Data'!$E$27,0,10*ROW('Water Data'!E92)))</f>
        <v/>
      </c>
      <c r="BW98" s="282" t="str">
        <f ca="true">+IF(OFFSET('Water Data'!$E$28,0,10*ROW('Water Data'!E92))="","",OFFSET('Water Data'!$E$28,0,10*ROW('Water Data'!E92)))</f>
        <v/>
      </c>
      <c r="BX98" s="282" t="str">
        <f ca="true">+IF(OFFSET('Water Data'!$E$29,0,10*ROW('Water Data'!E92))="","",OFFSET('Water Data'!$E$29,0,10*ROW('Water Data'!E92)))</f>
        <v/>
      </c>
      <c r="BY98" s="282" t="str">
        <f ca="true">+IF(OFFSET('Water Data'!$F$27,0,10*ROW('Water Data'!F92))="","",OFFSET('Water Data'!$F$27,0,10*ROW('Water Data'!F92)))</f>
        <v/>
      </c>
      <c r="BZ98" s="282" t="str">
        <f ca="true">+IF(OFFSET('Water Data'!$F$28,0,10*ROW('Water Data'!F92))="","",OFFSET('Water Data'!$F$28,0,10*ROW('Water Data'!F92)))</f>
        <v/>
      </c>
      <c r="CA98" s="282" t="str">
        <f ca="true">+IF(OFFSET('Water Data'!$F$29,0,10*ROW('Water Data'!F92))="","",OFFSET('Water Data'!$F$29,0,10*ROW('Water Data'!F92)))</f>
        <v/>
      </c>
      <c r="CB98" s="282" t="str">
        <f ca="true">+IF(OFFSET('Water Data'!$G$27,0,10*ROW('Water Data'!G92))="","",OFFSET('Water Data'!$G$27,0,10*ROW('Water Data'!G92)))</f>
        <v/>
      </c>
      <c r="CC98" s="282" t="str">
        <f ca="true">+IF(OFFSET('Water Data'!$G$28,0,10*ROW('Water Data'!G92))="","",OFFSET('Water Data'!$G$28,0,10*ROW('Water Data'!G92)))</f>
        <v/>
      </c>
      <c r="CD98" s="282" t="str">
        <f ca="true">+IF(OFFSET('Water Data'!$G$29,0,10*ROW('Water Data'!G92))="","",OFFSET('Water Data'!$G$29,0,10*ROW('Water Data'!G92)))</f>
        <v/>
      </c>
      <c r="CE98" s="282" t="str">
        <f ca="true">+IF(OFFSET('Water Data'!$H$27,0,10*ROW('Water Data'!H92))="","",OFFSET('Water Data'!$H$27,0,10*ROW('Water Data'!H92)))</f>
        <v/>
      </c>
      <c r="CF98" s="282" t="str">
        <f ca="true">+IF(OFFSET('Water Data'!$H$28,0,10*ROW('Water Data'!H92))="","",OFFSET('Water Data'!$H$28,0,10*ROW('Water Data'!H92)))</f>
        <v/>
      </c>
      <c r="CG98" s="282" t="str">
        <f ca="true">+IF(OFFSET('Water Data'!$H$29,0,10*ROW('Water Data'!H92))="","",OFFSET('Water Data'!$H$29,0,10*ROW('Water Data'!H92)))</f>
        <v/>
      </c>
      <c r="CH98" s="282" t="str">
        <f ca="true">+IF(OFFSET('Water Data'!$I$27,0,10*ROW('Water Data'!I92))="","",OFFSET('Water Data'!$I$27,0,10*ROW('Water Data'!I92)))</f>
        <v/>
      </c>
      <c r="CI98" s="282" t="str">
        <f ca="true">+IF(OFFSET('Water Data'!$I$28,0,10*ROW('Water Data'!I92))="","",OFFSET('Water Data'!$I$28,0,10*ROW('Water Data'!I92)))</f>
        <v/>
      </c>
      <c r="CJ98" s="282" t="str">
        <f ca="true">+IF(OFFSET('Water Data'!$I$29,0,10*ROW('Water Data'!I92))="","",OFFSET('Water Data'!$I$29,0,10*ROW('Water Data'!I92)))</f>
        <v/>
      </c>
      <c r="CK98" s="282" t="str">
        <f ca="true">+IF(OFFSET('Sanitation Data'!$D$28,0,10*ROW('Sanitation Data'!D92))="","",OFFSET('Sanitation Data'!$D$28,0,10*ROW('Sanitation Data'!D92)))</f>
        <v/>
      </c>
      <c r="CL98" s="282" t="str">
        <f ca="true">+IF(OFFSET('Sanitation Data'!$D$29,0,10*ROW('Sanitation Data'!D92))="","",OFFSET('Sanitation Data'!$D$29,0,10*ROW('Sanitation Data'!D92)))</f>
        <v/>
      </c>
      <c r="CM98" s="282" t="str">
        <f ca="true">+IF(OFFSET('Sanitation Data'!$D$30,0,10*ROW('Sanitation Data'!D92))="","",OFFSET('Sanitation Data'!$D$30,0,10*ROW('Sanitation Data'!D92)))</f>
        <v/>
      </c>
      <c r="CN98" s="282" t="str">
        <f ca="true">+IF(OFFSET('Sanitation Data'!$D$31,0,10*ROW('Sanitation Data'!D92))="","",OFFSET('Sanitation Data'!$D$31,0,10*ROW('Sanitation Data'!D92)))</f>
        <v/>
      </c>
      <c r="CO98" s="282" t="str">
        <f ca="true">+IF(OFFSET('Sanitation Data'!$D$32,0,10*ROW('Sanitation Data'!D92))="","",OFFSET('Sanitation Data'!$D$32,0,10*ROW('Sanitation Data'!D92)))</f>
        <v/>
      </c>
      <c r="CP98" s="282" t="str">
        <f ca="true">+IF(OFFSET('Sanitation Data'!$E$28,0,10*ROW('Sanitation Data'!E92))="","",OFFSET('Sanitation Data'!$E$28,0,10*ROW('Sanitation Data'!E92)))</f>
        <v/>
      </c>
      <c r="CQ98" s="282" t="str">
        <f ca="true">+IF(OFFSET('Sanitation Data'!$E$29,0,10*ROW('Sanitation Data'!E92))="","",OFFSET('Sanitation Data'!$E$29,0,10*ROW('Sanitation Data'!E92)))</f>
        <v/>
      </c>
      <c r="CR98" s="282" t="str">
        <f ca="true">+IF(OFFSET('Sanitation Data'!$E$30,0,10*ROW('Sanitation Data'!E92))="","",OFFSET('Sanitation Data'!$E$30,0,10*ROW('Sanitation Data'!E92)))</f>
        <v/>
      </c>
      <c r="CS98" s="282" t="str">
        <f ca="true">+IF(OFFSET('Sanitation Data'!$E$31,0,10*ROW('Sanitation Data'!E92))="","",OFFSET('Sanitation Data'!$E$31,0,10*ROW('Sanitation Data'!E92)))</f>
        <v/>
      </c>
      <c r="CT98" s="282" t="str">
        <f ca="true">+IF(OFFSET('Sanitation Data'!$E$32,0,10*ROW('Sanitation Data'!E92))="","",OFFSET('Sanitation Data'!$E$32,0,10*ROW('Sanitation Data'!E92)))</f>
        <v/>
      </c>
      <c r="CU98" s="282" t="str">
        <f ca="true">+IF(OFFSET('Sanitation Data'!$F$28,0,10*ROW('Sanitation Data'!F92))="","",OFFSET('Sanitation Data'!$F$28,0,10*ROW('Sanitation Data'!F92)))</f>
        <v/>
      </c>
      <c r="CV98" s="282" t="str">
        <f ca="true">+IF(OFFSET('Sanitation Data'!$F$29,0,10*ROW('Sanitation Data'!F92))="","",OFFSET('Sanitation Data'!$F$29,0,10*ROW('Sanitation Data'!F92)))</f>
        <v/>
      </c>
      <c r="CW98" s="282" t="str">
        <f ca="true">+IF(OFFSET('Sanitation Data'!$F$30,0,10*ROW('Sanitation Data'!F92))="","",OFFSET('Sanitation Data'!$F$30,0,10*ROW('Sanitation Data'!F92)))</f>
        <v/>
      </c>
      <c r="CX98" s="282" t="str">
        <f ca="true">+IF(OFFSET('Sanitation Data'!$F$31,0,10*ROW('Sanitation Data'!F92))="","",OFFSET('Sanitation Data'!$F$31,0,10*ROW('Sanitation Data'!F92)))</f>
        <v/>
      </c>
      <c r="CY98" s="282" t="str">
        <f ca="true">+IF(OFFSET('Sanitation Data'!$F$32,0,10*ROW('Sanitation Data'!F92))="","",OFFSET('Sanitation Data'!$F$32,0,10*ROW('Sanitation Data'!F92)))</f>
        <v/>
      </c>
      <c r="CZ98" s="282" t="str">
        <f ca="true">+IF(OFFSET('Sanitation Data'!$G$28,0,10*ROW('Sanitation Data'!G92))="","",OFFSET('Sanitation Data'!$G$28,0,10*ROW('Sanitation Data'!G92)))</f>
        <v/>
      </c>
      <c r="DA98" s="282" t="str">
        <f ca="true">+IF(OFFSET('Sanitation Data'!$G$29,0,10*ROW('Sanitation Data'!G92))="","",OFFSET('Sanitation Data'!$G$29,0,10*ROW('Sanitation Data'!G92)))</f>
        <v/>
      </c>
      <c r="DB98" s="282" t="str">
        <f ca="true">+IF(OFFSET('Sanitation Data'!$G$30,0,10*ROW('Sanitation Data'!G92))="","",OFFSET('Sanitation Data'!$G$30,0,10*ROW('Sanitation Data'!G92)))</f>
        <v/>
      </c>
      <c r="DC98" s="282" t="str">
        <f ca="true">+IF(OFFSET('Sanitation Data'!$G$31,0,10*ROW('Sanitation Data'!G92))="","",OFFSET('Sanitation Data'!$G$31,0,10*ROW('Sanitation Data'!G92)))</f>
        <v/>
      </c>
      <c r="DD98" s="282" t="str">
        <f ca="true">+IF(OFFSET('Sanitation Data'!$G$32,0,10*ROW('Sanitation Data'!G92))="","",OFFSET('Sanitation Data'!$G$32,0,10*ROW('Sanitation Data'!G92)))</f>
        <v/>
      </c>
      <c r="DE98" s="282" t="str">
        <f ca="true">+IF(OFFSET('Sanitation Data'!$H$28,0,10*ROW('Sanitation Data'!H92))="","",OFFSET('Sanitation Data'!$H$28,0,10*ROW('Sanitation Data'!H92)))</f>
        <v/>
      </c>
      <c r="DF98" s="282" t="str">
        <f ca="true">+IF(OFFSET('Sanitation Data'!$H$29,0,10*ROW('Sanitation Data'!H92))="","",OFFSET('Sanitation Data'!$H$29,0,10*ROW('Sanitation Data'!H92)))</f>
        <v/>
      </c>
      <c r="DG98" s="282" t="str">
        <f ca="true">+IF(OFFSET('Sanitation Data'!$H$30,0,10*ROW('Sanitation Data'!H92))="","",OFFSET('Sanitation Data'!$H$30,0,10*ROW('Sanitation Data'!H92)))</f>
        <v/>
      </c>
      <c r="DH98" s="282" t="str">
        <f ca="true">+IF(OFFSET('Sanitation Data'!$H$31,0,10*ROW('Sanitation Data'!H92))="","",OFFSET('Sanitation Data'!$H$31,0,10*ROW('Sanitation Data'!H92)))</f>
        <v/>
      </c>
      <c r="DI98" s="282" t="str">
        <f ca="true">+IF(OFFSET('Sanitation Data'!$H$32,0,10*ROW('Sanitation Data'!H92))="","",OFFSET('Sanitation Data'!$H$32,0,10*ROW('Sanitation Data'!H92)))</f>
        <v/>
      </c>
      <c r="DJ98" s="282" t="str">
        <f ca="true">+IF(OFFSET('Sanitation Data'!$I$28,0,10*ROW('Sanitation Data'!I92))="","",OFFSET('Sanitation Data'!$I$28,0,10*ROW('Sanitation Data'!I92)))</f>
        <v/>
      </c>
      <c r="DK98" s="282" t="str">
        <f ca="true">+IF(OFFSET('Sanitation Data'!$I$29,0,10*ROW('Sanitation Data'!I92))="","",OFFSET('Sanitation Data'!$I$29,0,10*ROW('Sanitation Data'!I92)))</f>
        <v/>
      </c>
      <c r="DL98" s="282" t="str">
        <f ca="true">+IF(OFFSET('Sanitation Data'!$I$30,0,10*ROW('Sanitation Data'!I92))="","",OFFSET('Sanitation Data'!$I$30,0,10*ROW('Sanitation Data'!I92)))</f>
        <v/>
      </c>
      <c r="DM98" s="282" t="str">
        <f ca="true">+IF(OFFSET('Sanitation Data'!$I$31,0,10*ROW('Sanitation Data'!I92))="","",OFFSET('Sanitation Data'!$I$31,0,10*ROW('Sanitation Data'!I92)))</f>
        <v/>
      </c>
      <c r="DN98" s="282" t="str">
        <f ca="true">+IF(OFFSET('Sanitation Data'!$I$32,0,10*ROW('Sanitation Data'!I92))="","",OFFSET('Sanitation Data'!$I$32,0,10*ROW('Sanitation Data'!I92)))</f>
        <v/>
      </c>
      <c r="DO98" s="282" t="str">
        <f ca="true">+IF(OFFSET('Hygiene Data'!$D$11,0,10*ROW('Hygiene Data'!D92))="","",OFFSET('Hygiene Data'!$D$11,0,10*ROW('Hygiene Data'!D92)))</f>
        <v/>
      </c>
      <c r="DP98" s="282" t="str">
        <f ca="true">+IF(OFFSET('Hygiene Data'!$D$12,0,10*ROW('Hygiene Data'!D92))="","",OFFSET('Hygiene Data'!$D$12,0,10*ROW('Hygiene Data'!D92)))</f>
        <v/>
      </c>
      <c r="DQ98" s="282" t="str">
        <f ca="true">+IF(OFFSET('Hygiene Data'!$D$13,0,10*ROW('Hygiene Data'!D92))="","",OFFSET('Hygiene Data'!$D$13,0,10*ROW('Hygiene Data'!D92)))</f>
        <v/>
      </c>
      <c r="DR98" s="282" t="str">
        <f ca="true">+IF(OFFSET('Hygiene Data'!$E$11,0,10*ROW('Hygiene Data'!E92))="","",OFFSET('Hygiene Data'!$E$11,0,10*ROW('Hygiene Data'!E92)))</f>
        <v/>
      </c>
      <c r="DS98" s="282" t="str">
        <f ca="true">+IF(OFFSET('Hygiene Data'!$E$12,0,10*ROW('Hygiene Data'!E92))="","",OFFSET('Hygiene Data'!$E$12,0,10*ROW('Hygiene Data'!E92)))</f>
        <v/>
      </c>
      <c r="DT98" s="282" t="str">
        <f ca="true">+IF(OFFSET('Hygiene Data'!$E$13,0,10*ROW('Hygiene Data'!E92))="","",OFFSET('Hygiene Data'!$E$13,0,10*ROW('Hygiene Data'!E92)))</f>
        <v/>
      </c>
      <c r="DU98" s="282" t="str">
        <f ca="true">+IF(OFFSET('Hygiene Data'!$F$11,0,10*ROW('Hygiene Data'!F92))="","",OFFSET('Hygiene Data'!$F$11,0,10*ROW('Hygiene Data'!F92)))</f>
        <v/>
      </c>
      <c r="DV98" s="282" t="str">
        <f ca="true">+IF(OFFSET('Hygiene Data'!$F$12,0,10*ROW('Hygiene Data'!F92))="","",OFFSET('Hygiene Data'!$F$12,0,10*ROW('Hygiene Data'!F92)))</f>
        <v/>
      </c>
      <c r="DW98" s="282" t="str">
        <f ca="true">+IF(OFFSET('Hygiene Data'!$F$13,0,10*ROW('Hygiene Data'!F92))="","",OFFSET('Hygiene Data'!$F$13,0,10*ROW('Hygiene Data'!F92)))</f>
        <v/>
      </c>
      <c r="DX98" s="282" t="str">
        <f ca="true">+IF(OFFSET('Hygiene Data'!$G$11,0,10*ROW('Hygiene Data'!G92))="","",OFFSET('Hygiene Data'!$G$11,0,10*ROW('Hygiene Data'!G92)))</f>
        <v/>
      </c>
      <c r="DY98" s="282" t="str">
        <f ca="true">+IF(OFFSET('Hygiene Data'!$G$12,0,10*ROW('Hygiene Data'!G92))="","",OFFSET('Hygiene Data'!$G$12,0,10*ROW('Hygiene Data'!G92)))</f>
        <v/>
      </c>
      <c r="DZ98" s="282" t="str">
        <f ca="true">+IF(OFFSET('Hygiene Data'!$G$13,0,10*ROW('Hygiene Data'!G92))="","",OFFSET('Hygiene Data'!$G$13,0,10*ROW('Hygiene Data'!G92)))</f>
        <v/>
      </c>
      <c r="EA98" s="282" t="str">
        <f ca="true">+IF(OFFSET('Hygiene Data'!$H$11,0,10*ROW('Hygiene Data'!H92))="","",OFFSET('Hygiene Data'!$H$11,0,10*ROW('Hygiene Data'!H92)))</f>
        <v/>
      </c>
      <c r="EB98" s="282" t="str">
        <f ca="true">+IF(OFFSET('Hygiene Data'!$H$12,0,10*ROW('Hygiene Data'!H92))="","",OFFSET('Hygiene Data'!$H$12,0,10*ROW('Hygiene Data'!H92)))</f>
        <v/>
      </c>
      <c r="EC98" s="282" t="str">
        <f ca="true">+IF(OFFSET('Hygiene Data'!$H$13,0,10*ROW('Hygiene Data'!H92))="","",OFFSET('Hygiene Data'!$H$13,0,10*ROW('Hygiene Data'!H92)))</f>
        <v/>
      </c>
      <c r="ED98" s="282" t="str">
        <f ca="true">+IF(OFFSET('Hygiene Data'!$I$11,0,10*ROW('Hygiene Data'!I92))="","",OFFSET('Hygiene Data'!$I$11,0,10*ROW('Hygiene Data'!I92)))</f>
        <v/>
      </c>
      <c r="EE98" s="282" t="str">
        <f ca="true">+IF(OFFSET('Hygiene Data'!$I$12,0,10*ROW('Hygiene Data'!I92))="","",OFFSET('Hygiene Data'!$I$12,0,10*ROW('Hygiene Data'!I92)))</f>
        <v/>
      </c>
      <c r="EF98" s="282"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38" t="str">
        <f t="shared" ca="true" si="1"/>
        <v/>
      </c>
      <c r="D99" s="96"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6"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6"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6"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6"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6"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6"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6"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6"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6"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6"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6"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6"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6"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6"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6"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6"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6"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7"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7"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7"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7"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7"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7"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7"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7"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7"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7"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7"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7"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7"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7"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7"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7"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7"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7"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7"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7"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7"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7"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7"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7"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7"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7"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7"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7"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7"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7"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8"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8"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8"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8"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8"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8"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8"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8"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8"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8"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8"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8"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8"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8"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8"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8"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8"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8"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82"/>
      <c r="BS99" s="282" t="str">
        <f ca="true">+IF(OFFSET('Water Data'!$D$27,0,10*ROW('Water Data'!D93))="","",OFFSET('Water Data'!$D$27,0,10*ROW('Water Data'!D93)))</f>
        <v/>
      </c>
      <c r="BT99" s="282" t="str">
        <f ca="true">+IF(OFFSET('Water Data'!$D$28,0,10*ROW('Water Data'!D93))="","",OFFSET('Water Data'!$D$28,0,10*ROW('Water Data'!D93)))</f>
        <v/>
      </c>
      <c r="BU99" s="282" t="str">
        <f ca="true">+IF(OFFSET('Water Data'!$D$29,0,10*ROW('Water Data'!D93))="","",OFFSET('Water Data'!$D$29,0,10*ROW('Water Data'!D93)))</f>
        <v/>
      </c>
      <c r="BV99" s="282" t="str">
        <f ca="true">+IF(OFFSET('Water Data'!$E$27,0,10*ROW('Water Data'!E93))="","",OFFSET('Water Data'!$E$27,0,10*ROW('Water Data'!E93)))</f>
        <v/>
      </c>
      <c r="BW99" s="282" t="str">
        <f ca="true">+IF(OFFSET('Water Data'!$E$28,0,10*ROW('Water Data'!E93))="","",OFFSET('Water Data'!$E$28,0,10*ROW('Water Data'!E93)))</f>
        <v/>
      </c>
      <c r="BX99" s="282" t="str">
        <f ca="true">+IF(OFFSET('Water Data'!$E$29,0,10*ROW('Water Data'!E93))="","",OFFSET('Water Data'!$E$29,0,10*ROW('Water Data'!E93)))</f>
        <v/>
      </c>
      <c r="BY99" s="282" t="str">
        <f ca="true">+IF(OFFSET('Water Data'!$F$27,0,10*ROW('Water Data'!F93))="","",OFFSET('Water Data'!$F$27,0,10*ROW('Water Data'!F93)))</f>
        <v/>
      </c>
      <c r="BZ99" s="282" t="str">
        <f ca="true">+IF(OFFSET('Water Data'!$F$28,0,10*ROW('Water Data'!F93))="","",OFFSET('Water Data'!$F$28,0,10*ROW('Water Data'!F93)))</f>
        <v/>
      </c>
      <c r="CA99" s="282" t="str">
        <f ca="true">+IF(OFFSET('Water Data'!$F$29,0,10*ROW('Water Data'!F93))="","",OFFSET('Water Data'!$F$29,0,10*ROW('Water Data'!F93)))</f>
        <v/>
      </c>
      <c r="CB99" s="282" t="str">
        <f ca="true">+IF(OFFSET('Water Data'!$G$27,0,10*ROW('Water Data'!G93))="","",OFFSET('Water Data'!$G$27,0,10*ROW('Water Data'!G93)))</f>
        <v/>
      </c>
      <c r="CC99" s="282" t="str">
        <f ca="true">+IF(OFFSET('Water Data'!$G$28,0,10*ROW('Water Data'!G93))="","",OFFSET('Water Data'!$G$28,0,10*ROW('Water Data'!G93)))</f>
        <v/>
      </c>
      <c r="CD99" s="282" t="str">
        <f ca="true">+IF(OFFSET('Water Data'!$G$29,0,10*ROW('Water Data'!G93))="","",OFFSET('Water Data'!$G$29,0,10*ROW('Water Data'!G93)))</f>
        <v/>
      </c>
      <c r="CE99" s="282" t="str">
        <f ca="true">+IF(OFFSET('Water Data'!$H$27,0,10*ROW('Water Data'!H93))="","",OFFSET('Water Data'!$H$27,0,10*ROW('Water Data'!H93)))</f>
        <v/>
      </c>
      <c r="CF99" s="282" t="str">
        <f ca="true">+IF(OFFSET('Water Data'!$H$28,0,10*ROW('Water Data'!H93))="","",OFFSET('Water Data'!$H$28,0,10*ROW('Water Data'!H93)))</f>
        <v/>
      </c>
      <c r="CG99" s="282" t="str">
        <f ca="true">+IF(OFFSET('Water Data'!$H$29,0,10*ROW('Water Data'!H93))="","",OFFSET('Water Data'!$H$29,0,10*ROW('Water Data'!H93)))</f>
        <v/>
      </c>
      <c r="CH99" s="282" t="str">
        <f ca="true">+IF(OFFSET('Water Data'!$I$27,0,10*ROW('Water Data'!I93))="","",OFFSET('Water Data'!$I$27,0,10*ROW('Water Data'!I93)))</f>
        <v/>
      </c>
      <c r="CI99" s="282" t="str">
        <f ca="true">+IF(OFFSET('Water Data'!$I$28,0,10*ROW('Water Data'!I93))="","",OFFSET('Water Data'!$I$28,0,10*ROW('Water Data'!I93)))</f>
        <v/>
      </c>
      <c r="CJ99" s="282" t="str">
        <f ca="true">+IF(OFFSET('Water Data'!$I$29,0,10*ROW('Water Data'!I93))="","",OFFSET('Water Data'!$I$29,0,10*ROW('Water Data'!I93)))</f>
        <v/>
      </c>
      <c r="CK99" s="282" t="str">
        <f ca="true">+IF(OFFSET('Sanitation Data'!$D$28,0,10*ROW('Sanitation Data'!D93))="","",OFFSET('Sanitation Data'!$D$28,0,10*ROW('Sanitation Data'!D93)))</f>
        <v/>
      </c>
      <c r="CL99" s="282" t="str">
        <f ca="true">+IF(OFFSET('Sanitation Data'!$D$29,0,10*ROW('Sanitation Data'!D93))="","",OFFSET('Sanitation Data'!$D$29,0,10*ROW('Sanitation Data'!D93)))</f>
        <v/>
      </c>
      <c r="CM99" s="282" t="str">
        <f ca="true">+IF(OFFSET('Sanitation Data'!$D$30,0,10*ROW('Sanitation Data'!D93))="","",OFFSET('Sanitation Data'!$D$30,0,10*ROW('Sanitation Data'!D93)))</f>
        <v/>
      </c>
      <c r="CN99" s="282" t="str">
        <f ca="true">+IF(OFFSET('Sanitation Data'!$D$31,0,10*ROW('Sanitation Data'!D93))="","",OFFSET('Sanitation Data'!$D$31,0,10*ROW('Sanitation Data'!D93)))</f>
        <v/>
      </c>
      <c r="CO99" s="282" t="str">
        <f ca="true">+IF(OFFSET('Sanitation Data'!$D$32,0,10*ROW('Sanitation Data'!D93))="","",OFFSET('Sanitation Data'!$D$32,0,10*ROW('Sanitation Data'!D93)))</f>
        <v/>
      </c>
      <c r="CP99" s="282" t="str">
        <f ca="true">+IF(OFFSET('Sanitation Data'!$E$28,0,10*ROW('Sanitation Data'!E93))="","",OFFSET('Sanitation Data'!$E$28,0,10*ROW('Sanitation Data'!E93)))</f>
        <v/>
      </c>
      <c r="CQ99" s="282" t="str">
        <f ca="true">+IF(OFFSET('Sanitation Data'!$E$29,0,10*ROW('Sanitation Data'!E93))="","",OFFSET('Sanitation Data'!$E$29,0,10*ROW('Sanitation Data'!E93)))</f>
        <v/>
      </c>
      <c r="CR99" s="282" t="str">
        <f ca="true">+IF(OFFSET('Sanitation Data'!$E$30,0,10*ROW('Sanitation Data'!E93))="","",OFFSET('Sanitation Data'!$E$30,0,10*ROW('Sanitation Data'!E93)))</f>
        <v/>
      </c>
      <c r="CS99" s="282" t="str">
        <f ca="true">+IF(OFFSET('Sanitation Data'!$E$31,0,10*ROW('Sanitation Data'!E93))="","",OFFSET('Sanitation Data'!$E$31,0,10*ROW('Sanitation Data'!E93)))</f>
        <v/>
      </c>
      <c r="CT99" s="282" t="str">
        <f ca="true">+IF(OFFSET('Sanitation Data'!$E$32,0,10*ROW('Sanitation Data'!E93))="","",OFFSET('Sanitation Data'!$E$32,0,10*ROW('Sanitation Data'!E93)))</f>
        <v/>
      </c>
      <c r="CU99" s="282" t="str">
        <f ca="true">+IF(OFFSET('Sanitation Data'!$F$28,0,10*ROW('Sanitation Data'!F93))="","",OFFSET('Sanitation Data'!$F$28,0,10*ROW('Sanitation Data'!F93)))</f>
        <v/>
      </c>
      <c r="CV99" s="282" t="str">
        <f ca="true">+IF(OFFSET('Sanitation Data'!$F$29,0,10*ROW('Sanitation Data'!F93))="","",OFFSET('Sanitation Data'!$F$29,0,10*ROW('Sanitation Data'!F93)))</f>
        <v/>
      </c>
      <c r="CW99" s="282" t="str">
        <f ca="true">+IF(OFFSET('Sanitation Data'!$F$30,0,10*ROW('Sanitation Data'!F93))="","",OFFSET('Sanitation Data'!$F$30,0,10*ROW('Sanitation Data'!F93)))</f>
        <v/>
      </c>
      <c r="CX99" s="282" t="str">
        <f ca="true">+IF(OFFSET('Sanitation Data'!$F$31,0,10*ROW('Sanitation Data'!F93))="","",OFFSET('Sanitation Data'!$F$31,0,10*ROW('Sanitation Data'!F93)))</f>
        <v/>
      </c>
      <c r="CY99" s="282" t="str">
        <f ca="true">+IF(OFFSET('Sanitation Data'!$F$32,0,10*ROW('Sanitation Data'!F93))="","",OFFSET('Sanitation Data'!$F$32,0,10*ROW('Sanitation Data'!F93)))</f>
        <v/>
      </c>
      <c r="CZ99" s="282" t="str">
        <f ca="true">+IF(OFFSET('Sanitation Data'!$G$28,0,10*ROW('Sanitation Data'!G93))="","",OFFSET('Sanitation Data'!$G$28,0,10*ROW('Sanitation Data'!G93)))</f>
        <v/>
      </c>
      <c r="DA99" s="282" t="str">
        <f ca="true">+IF(OFFSET('Sanitation Data'!$G$29,0,10*ROW('Sanitation Data'!G93))="","",OFFSET('Sanitation Data'!$G$29,0,10*ROW('Sanitation Data'!G93)))</f>
        <v/>
      </c>
      <c r="DB99" s="282" t="str">
        <f ca="true">+IF(OFFSET('Sanitation Data'!$G$30,0,10*ROW('Sanitation Data'!G93))="","",OFFSET('Sanitation Data'!$G$30,0,10*ROW('Sanitation Data'!G93)))</f>
        <v/>
      </c>
      <c r="DC99" s="282" t="str">
        <f ca="true">+IF(OFFSET('Sanitation Data'!$G$31,0,10*ROW('Sanitation Data'!G93))="","",OFFSET('Sanitation Data'!$G$31,0,10*ROW('Sanitation Data'!G93)))</f>
        <v/>
      </c>
      <c r="DD99" s="282" t="str">
        <f ca="true">+IF(OFFSET('Sanitation Data'!$G$32,0,10*ROW('Sanitation Data'!G93))="","",OFFSET('Sanitation Data'!$G$32,0,10*ROW('Sanitation Data'!G93)))</f>
        <v/>
      </c>
      <c r="DE99" s="282" t="str">
        <f ca="true">+IF(OFFSET('Sanitation Data'!$H$28,0,10*ROW('Sanitation Data'!H93))="","",OFFSET('Sanitation Data'!$H$28,0,10*ROW('Sanitation Data'!H93)))</f>
        <v/>
      </c>
      <c r="DF99" s="282" t="str">
        <f ca="true">+IF(OFFSET('Sanitation Data'!$H$29,0,10*ROW('Sanitation Data'!H93))="","",OFFSET('Sanitation Data'!$H$29,0,10*ROW('Sanitation Data'!H93)))</f>
        <v/>
      </c>
      <c r="DG99" s="282" t="str">
        <f ca="true">+IF(OFFSET('Sanitation Data'!$H$30,0,10*ROW('Sanitation Data'!H93))="","",OFFSET('Sanitation Data'!$H$30,0,10*ROW('Sanitation Data'!H93)))</f>
        <v/>
      </c>
      <c r="DH99" s="282" t="str">
        <f ca="true">+IF(OFFSET('Sanitation Data'!$H$31,0,10*ROW('Sanitation Data'!H93))="","",OFFSET('Sanitation Data'!$H$31,0,10*ROW('Sanitation Data'!H93)))</f>
        <v/>
      </c>
      <c r="DI99" s="282" t="str">
        <f ca="true">+IF(OFFSET('Sanitation Data'!$H$32,0,10*ROW('Sanitation Data'!H93))="","",OFFSET('Sanitation Data'!$H$32,0,10*ROW('Sanitation Data'!H93)))</f>
        <v/>
      </c>
      <c r="DJ99" s="282" t="str">
        <f ca="true">+IF(OFFSET('Sanitation Data'!$I$28,0,10*ROW('Sanitation Data'!I93))="","",OFFSET('Sanitation Data'!$I$28,0,10*ROW('Sanitation Data'!I93)))</f>
        <v/>
      </c>
      <c r="DK99" s="282" t="str">
        <f ca="true">+IF(OFFSET('Sanitation Data'!$I$29,0,10*ROW('Sanitation Data'!I93))="","",OFFSET('Sanitation Data'!$I$29,0,10*ROW('Sanitation Data'!I93)))</f>
        <v/>
      </c>
      <c r="DL99" s="282" t="str">
        <f ca="true">+IF(OFFSET('Sanitation Data'!$I$30,0,10*ROW('Sanitation Data'!I93))="","",OFFSET('Sanitation Data'!$I$30,0,10*ROW('Sanitation Data'!I93)))</f>
        <v/>
      </c>
      <c r="DM99" s="282" t="str">
        <f ca="true">+IF(OFFSET('Sanitation Data'!$I$31,0,10*ROW('Sanitation Data'!I93))="","",OFFSET('Sanitation Data'!$I$31,0,10*ROW('Sanitation Data'!I93)))</f>
        <v/>
      </c>
      <c r="DN99" s="282" t="str">
        <f ca="true">+IF(OFFSET('Sanitation Data'!$I$32,0,10*ROW('Sanitation Data'!I93))="","",OFFSET('Sanitation Data'!$I$32,0,10*ROW('Sanitation Data'!I93)))</f>
        <v/>
      </c>
      <c r="DO99" s="282" t="str">
        <f ca="true">+IF(OFFSET('Hygiene Data'!$D$11,0,10*ROW('Hygiene Data'!D93))="","",OFFSET('Hygiene Data'!$D$11,0,10*ROW('Hygiene Data'!D93)))</f>
        <v/>
      </c>
      <c r="DP99" s="282" t="str">
        <f ca="true">+IF(OFFSET('Hygiene Data'!$D$12,0,10*ROW('Hygiene Data'!D93))="","",OFFSET('Hygiene Data'!$D$12,0,10*ROW('Hygiene Data'!D93)))</f>
        <v/>
      </c>
      <c r="DQ99" s="282" t="str">
        <f ca="true">+IF(OFFSET('Hygiene Data'!$D$13,0,10*ROW('Hygiene Data'!D93))="","",OFFSET('Hygiene Data'!$D$13,0,10*ROW('Hygiene Data'!D93)))</f>
        <v/>
      </c>
      <c r="DR99" s="282" t="str">
        <f ca="true">+IF(OFFSET('Hygiene Data'!$E$11,0,10*ROW('Hygiene Data'!E93))="","",OFFSET('Hygiene Data'!$E$11,0,10*ROW('Hygiene Data'!E93)))</f>
        <v/>
      </c>
      <c r="DS99" s="282" t="str">
        <f ca="true">+IF(OFFSET('Hygiene Data'!$E$12,0,10*ROW('Hygiene Data'!E93))="","",OFFSET('Hygiene Data'!$E$12,0,10*ROW('Hygiene Data'!E93)))</f>
        <v/>
      </c>
      <c r="DT99" s="282" t="str">
        <f ca="true">+IF(OFFSET('Hygiene Data'!$E$13,0,10*ROW('Hygiene Data'!E93))="","",OFFSET('Hygiene Data'!$E$13,0,10*ROW('Hygiene Data'!E93)))</f>
        <v/>
      </c>
      <c r="DU99" s="282" t="str">
        <f ca="true">+IF(OFFSET('Hygiene Data'!$F$11,0,10*ROW('Hygiene Data'!F93))="","",OFFSET('Hygiene Data'!$F$11,0,10*ROW('Hygiene Data'!F93)))</f>
        <v/>
      </c>
      <c r="DV99" s="282" t="str">
        <f ca="true">+IF(OFFSET('Hygiene Data'!$F$12,0,10*ROW('Hygiene Data'!F93))="","",OFFSET('Hygiene Data'!$F$12,0,10*ROW('Hygiene Data'!F93)))</f>
        <v/>
      </c>
      <c r="DW99" s="282" t="str">
        <f ca="true">+IF(OFFSET('Hygiene Data'!$F$13,0,10*ROW('Hygiene Data'!F93))="","",OFFSET('Hygiene Data'!$F$13,0,10*ROW('Hygiene Data'!F93)))</f>
        <v/>
      </c>
      <c r="DX99" s="282" t="str">
        <f ca="true">+IF(OFFSET('Hygiene Data'!$G$11,0,10*ROW('Hygiene Data'!G93))="","",OFFSET('Hygiene Data'!$G$11,0,10*ROW('Hygiene Data'!G93)))</f>
        <v/>
      </c>
      <c r="DY99" s="282" t="str">
        <f ca="true">+IF(OFFSET('Hygiene Data'!$G$12,0,10*ROW('Hygiene Data'!G93))="","",OFFSET('Hygiene Data'!$G$12,0,10*ROW('Hygiene Data'!G93)))</f>
        <v/>
      </c>
      <c r="DZ99" s="282" t="str">
        <f ca="true">+IF(OFFSET('Hygiene Data'!$G$13,0,10*ROW('Hygiene Data'!G93))="","",OFFSET('Hygiene Data'!$G$13,0,10*ROW('Hygiene Data'!G93)))</f>
        <v/>
      </c>
      <c r="EA99" s="282" t="str">
        <f ca="true">+IF(OFFSET('Hygiene Data'!$H$11,0,10*ROW('Hygiene Data'!H93))="","",OFFSET('Hygiene Data'!$H$11,0,10*ROW('Hygiene Data'!H93)))</f>
        <v/>
      </c>
      <c r="EB99" s="282" t="str">
        <f ca="true">+IF(OFFSET('Hygiene Data'!$H$12,0,10*ROW('Hygiene Data'!H93))="","",OFFSET('Hygiene Data'!$H$12,0,10*ROW('Hygiene Data'!H93)))</f>
        <v/>
      </c>
      <c r="EC99" s="282" t="str">
        <f ca="true">+IF(OFFSET('Hygiene Data'!$H$13,0,10*ROW('Hygiene Data'!H93))="","",OFFSET('Hygiene Data'!$H$13,0,10*ROW('Hygiene Data'!H93)))</f>
        <v/>
      </c>
      <c r="ED99" s="282" t="str">
        <f ca="true">+IF(OFFSET('Hygiene Data'!$I$11,0,10*ROW('Hygiene Data'!I93))="","",OFFSET('Hygiene Data'!$I$11,0,10*ROW('Hygiene Data'!I93)))</f>
        <v/>
      </c>
      <c r="EE99" s="282" t="str">
        <f ca="true">+IF(OFFSET('Hygiene Data'!$I$12,0,10*ROW('Hygiene Data'!I93))="","",OFFSET('Hygiene Data'!$I$12,0,10*ROW('Hygiene Data'!I93)))</f>
        <v/>
      </c>
      <c r="EF99" s="282"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38" t="str">
        <f t="shared" ca="true" si="1"/>
        <v/>
      </c>
      <c r="D100" s="96"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6"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6"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6"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6"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6"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6"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6"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6"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6"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6"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6"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6"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6"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6"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6"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6"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6"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7"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7"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7"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7"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7"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7"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7"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7"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7"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7"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7"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7"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7"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7"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7"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7"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7"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7"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7"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7"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7"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7"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7"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7"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7"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7"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7"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7"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7"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7"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8"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8"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8"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8"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8"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8"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8"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8"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8"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8"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8"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8"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8"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8"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8"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8"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8"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8"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82"/>
      <c r="BS100" s="282" t="str">
        <f ca="true">+IF(OFFSET('Water Data'!$D$27,0,10*ROW('Water Data'!D94))="","",OFFSET('Water Data'!$D$27,0,10*ROW('Water Data'!D94)))</f>
        <v/>
      </c>
      <c r="BT100" s="282" t="str">
        <f ca="true">+IF(OFFSET('Water Data'!$D$28,0,10*ROW('Water Data'!D94))="","",OFFSET('Water Data'!$D$28,0,10*ROW('Water Data'!D94)))</f>
        <v/>
      </c>
      <c r="BU100" s="282" t="str">
        <f ca="true">+IF(OFFSET('Water Data'!$D$29,0,10*ROW('Water Data'!D94))="","",OFFSET('Water Data'!$D$29,0,10*ROW('Water Data'!D94)))</f>
        <v/>
      </c>
      <c r="BV100" s="282" t="str">
        <f ca="true">+IF(OFFSET('Water Data'!$E$27,0,10*ROW('Water Data'!E94))="","",OFFSET('Water Data'!$E$27,0,10*ROW('Water Data'!E94)))</f>
        <v/>
      </c>
      <c r="BW100" s="282" t="str">
        <f ca="true">+IF(OFFSET('Water Data'!$E$28,0,10*ROW('Water Data'!E94))="","",OFFSET('Water Data'!$E$28,0,10*ROW('Water Data'!E94)))</f>
        <v/>
      </c>
      <c r="BX100" s="282" t="str">
        <f ca="true">+IF(OFFSET('Water Data'!$E$29,0,10*ROW('Water Data'!E94))="","",OFFSET('Water Data'!$E$29,0,10*ROW('Water Data'!E94)))</f>
        <v/>
      </c>
      <c r="BY100" s="282" t="str">
        <f ca="true">+IF(OFFSET('Water Data'!$F$27,0,10*ROW('Water Data'!F94))="","",OFFSET('Water Data'!$F$27,0,10*ROW('Water Data'!F94)))</f>
        <v/>
      </c>
      <c r="BZ100" s="282" t="str">
        <f ca="true">+IF(OFFSET('Water Data'!$F$28,0,10*ROW('Water Data'!F94))="","",OFFSET('Water Data'!$F$28,0,10*ROW('Water Data'!F94)))</f>
        <v/>
      </c>
      <c r="CA100" s="282" t="str">
        <f ca="true">+IF(OFFSET('Water Data'!$F$29,0,10*ROW('Water Data'!F94))="","",OFFSET('Water Data'!$F$29,0,10*ROW('Water Data'!F94)))</f>
        <v/>
      </c>
      <c r="CB100" s="282" t="str">
        <f ca="true">+IF(OFFSET('Water Data'!$G$27,0,10*ROW('Water Data'!G94))="","",OFFSET('Water Data'!$G$27,0,10*ROW('Water Data'!G94)))</f>
        <v/>
      </c>
      <c r="CC100" s="282" t="str">
        <f ca="true">+IF(OFFSET('Water Data'!$G$28,0,10*ROW('Water Data'!G94))="","",OFFSET('Water Data'!$G$28,0,10*ROW('Water Data'!G94)))</f>
        <v/>
      </c>
      <c r="CD100" s="282" t="str">
        <f ca="true">+IF(OFFSET('Water Data'!$G$29,0,10*ROW('Water Data'!G94))="","",OFFSET('Water Data'!$G$29,0,10*ROW('Water Data'!G94)))</f>
        <v/>
      </c>
      <c r="CE100" s="282" t="str">
        <f ca="true">+IF(OFFSET('Water Data'!$H$27,0,10*ROW('Water Data'!H94))="","",OFFSET('Water Data'!$H$27,0,10*ROW('Water Data'!H94)))</f>
        <v/>
      </c>
      <c r="CF100" s="282" t="str">
        <f ca="true">+IF(OFFSET('Water Data'!$H$28,0,10*ROW('Water Data'!H94))="","",OFFSET('Water Data'!$H$28,0,10*ROW('Water Data'!H94)))</f>
        <v/>
      </c>
      <c r="CG100" s="282" t="str">
        <f ca="true">+IF(OFFSET('Water Data'!$H$29,0,10*ROW('Water Data'!H94))="","",OFFSET('Water Data'!$H$29,0,10*ROW('Water Data'!H94)))</f>
        <v/>
      </c>
      <c r="CH100" s="282" t="str">
        <f ca="true">+IF(OFFSET('Water Data'!$I$27,0,10*ROW('Water Data'!I94))="","",OFFSET('Water Data'!$I$27,0,10*ROW('Water Data'!I94)))</f>
        <v/>
      </c>
      <c r="CI100" s="282" t="str">
        <f ca="true">+IF(OFFSET('Water Data'!$I$28,0,10*ROW('Water Data'!I94))="","",OFFSET('Water Data'!$I$28,0,10*ROW('Water Data'!I94)))</f>
        <v/>
      </c>
      <c r="CJ100" s="282" t="str">
        <f ca="true">+IF(OFFSET('Water Data'!$I$29,0,10*ROW('Water Data'!I94))="","",OFFSET('Water Data'!$I$29,0,10*ROW('Water Data'!I94)))</f>
        <v/>
      </c>
      <c r="CK100" s="282" t="str">
        <f ca="true">+IF(OFFSET('Sanitation Data'!$D$28,0,10*ROW('Sanitation Data'!D94))="","",OFFSET('Sanitation Data'!$D$28,0,10*ROW('Sanitation Data'!D94)))</f>
        <v/>
      </c>
      <c r="CL100" s="282" t="str">
        <f ca="true">+IF(OFFSET('Sanitation Data'!$D$29,0,10*ROW('Sanitation Data'!D94))="","",OFFSET('Sanitation Data'!$D$29,0,10*ROW('Sanitation Data'!D94)))</f>
        <v/>
      </c>
      <c r="CM100" s="282" t="str">
        <f ca="true">+IF(OFFSET('Sanitation Data'!$D$30,0,10*ROW('Sanitation Data'!D94))="","",OFFSET('Sanitation Data'!$D$30,0,10*ROW('Sanitation Data'!D94)))</f>
        <v/>
      </c>
      <c r="CN100" s="282" t="str">
        <f ca="true">+IF(OFFSET('Sanitation Data'!$D$31,0,10*ROW('Sanitation Data'!D94))="","",OFFSET('Sanitation Data'!$D$31,0,10*ROW('Sanitation Data'!D94)))</f>
        <v/>
      </c>
      <c r="CO100" s="282" t="str">
        <f ca="true">+IF(OFFSET('Sanitation Data'!$D$32,0,10*ROW('Sanitation Data'!D94))="","",OFFSET('Sanitation Data'!$D$32,0,10*ROW('Sanitation Data'!D94)))</f>
        <v/>
      </c>
      <c r="CP100" s="282" t="str">
        <f ca="true">+IF(OFFSET('Sanitation Data'!$E$28,0,10*ROW('Sanitation Data'!E94))="","",OFFSET('Sanitation Data'!$E$28,0,10*ROW('Sanitation Data'!E94)))</f>
        <v/>
      </c>
      <c r="CQ100" s="282" t="str">
        <f ca="true">+IF(OFFSET('Sanitation Data'!$E$29,0,10*ROW('Sanitation Data'!E94))="","",OFFSET('Sanitation Data'!$E$29,0,10*ROW('Sanitation Data'!E94)))</f>
        <v/>
      </c>
      <c r="CR100" s="282" t="str">
        <f ca="true">+IF(OFFSET('Sanitation Data'!$E$30,0,10*ROW('Sanitation Data'!E94))="","",OFFSET('Sanitation Data'!$E$30,0,10*ROW('Sanitation Data'!E94)))</f>
        <v/>
      </c>
      <c r="CS100" s="282" t="str">
        <f ca="true">+IF(OFFSET('Sanitation Data'!$E$31,0,10*ROW('Sanitation Data'!E94))="","",OFFSET('Sanitation Data'!$E$31,0,10*ROW('Sanitation Data'!E94)))</f>
        <v/>
      </c>
      <c r="CT100" s="282" t="str">
        <f ca="true">+IF(OFFSET('Sanitation Data'!$E$32,0,10*ROW('Sanitation Data'!E94))="","",OFFSET('Sanitation Data'!$E$32,0,10*ROW('Sanitation Data'!E94)))</f>
        <v/>
      </c>
      <c r="CU100" s="282" t="str">
        <f ca="true">+IF(OFFSET('Sanitation Data'!$F$28,0,10*ROW('Sanitation Data'!F94))="","",OFFSET('Sanitation Data'!$F$28,0,10*ROW('Sanitation Data'!F94)))</f>
        <v/>
      </c>
      <c r="CV100" s="282" t="str">
        <f ca="true">+IF(OFFSET('Sanitation Data'!$F$29,0,10*ROW('Sanitation Data'!F94))="","",OFFSET('Sanitation Data'!$F$29,0,10*ROW('Sanitation Data'!F94)))</f>
        <v/>
      </c>
      <c r="CW100" s="282" t="str">
        <f ca="true">+IF(OFFSET('Sanitation Data'!$F$30,0,10*ROW('Sanitation Data'!F94))="","",OFFSET('Sanitation Data'!$F$30,0,10*ROW('Sanitation Data'!F94)))</f>
        <v/>
      </c>
      <c r="CX100" s="282" t="str">
        <f ca="true">+IF(OFFSET('Sanitation Data'!$F$31,0,10*ROW('Sanitation Data'!F94))="","",OFFSET('Sanitation Data'!$F$31,0,10*ROW('Sanitation Data'!F94)))</f>
        <v/>
      </c>
      <c r="CY100" s="282" t="str">
        <f ca="true">+IF(OFFSET('Sanitation Data'!$F$32,0,10*ROW('Sanitation Data'!F94))="","",OFFSET('Sanitation Data'!$F$32,0,10*ROW('Sanitation Data'!F94)))</f>
        <v/>
      </c>
      <c r="CZ100" s="282" t="str">
        <f ca="true">+IF(OFFSET('Sanitation Data'!$G$28,0,10*ROW('Sanitation Data'!G94))="","",OFFSET('Sanitation Data'!$G$28,0,10*ROW('Sanitation Data'!G94)))</f>
        <v/>
      </c>
      <c r="DA100" s="282" t="str">
        <f ca="true">+IF(OFFSET('Sanitation Data'!$G$29,0,10*ROW('Sanitation Data'!G94))="","",OFFSET('Sanitation Data'!$G$29,0,10*ROW('Sanitation Data'!G94)))</f>
        <v/>
      </c>
      <c r="DB100" s="282" t="str">
        <f ca="true">+IF(OFFSET('Sanitation Data'!$G$30,0,10*ROW('Sanitation Data'!G94))="","",OFFSET('Sanitation Data'!$G$30,0,10*ROW('Sanitation Data'!G94)))</f>
        <v/>
      </c>
      <c r="DC100" s="282" t="str">
        <f ca="true">+IF(OFFSET('Sanitation Data'!$G$31,0,10*ROW('Sanitation Data'!G94))="","",OFFSET('Sanitation Data'!$G$31,0,10*ROW('Sanitation Data'!G94)))</f>
        <v/>
      </c>
      <c r="DD100" s="282" t="str">
        <f ca="true">+IF(OFFSET('Sanitation Data'!$G$32,0,10*ROW('Sanitation Data'!G94))="","",OFFSET('Sanitation Data'!$G$32,0,10*ROW('Sanitation Data'!G94)))</f>
        <v/>
      </c>
      <c r="DE100" s="282" t="str">
        <f ca="true">+IF(OFFSET('Sanitation Data'!$H$28,0,10*ROW('Sanitation Data'!H94))="","",OFFSET('Sanitation Data'!$H$28,0,10*ROW('Sanitation Data'!H94)))</f>
        <v/>
      </c>
      <c r="DF100" s="282" t="str">
        <f ca="true">+IF(OFFSET('Sanitation Data'!$H$29,0,10*ROW('Sanitation Data'!H94))="","",OFFSET('Sanitation Data'!$H$29,0,10*ROW('Sanitation Data'!H94)))</f>
        <v/>
      </c>
      <c r="DG100" s="282" t="str">
        <f ca="true">+IF(OFFSET('Sanitation Data'!$H$30,0,10*ROW('Sanitation Data'!H94))="","",OFFSET('Sanitation Data'!$H$30,0,10*ROW('Sanitation Data'!H94)))</f>
        <v/>
      </c>
      <c r="DH100" s="282" t="str">
        <f ca="true">+IF(OFFSET('Sanitation Data'!$H$31,0,10*ROW('Sanitation Data'!H94))="","",OFFSET('Sanitation Data'!$H$31,0,10*ROW('Sanitation Data'!H94)))</f>
        <v/>
      </c>
      <c r="DI100" s="282" t="str">
        <f ca="true">+IF(OFFSET('Sanitation Data'!$H$32,0,10*ROW('Sanitation Data'!H94))="","",OFFSET('Sanitation Data'!$H$32,0,10*ROW('Sanitation Data'!H94)))</f>
        <v/>
      </c>
      <c r="DJ100" s="282" t="str">
        <f ca="true">+IF(OFFSET('Sanitation Data'!$I$28,0,10*ROW('Sanitation Data'!I94))="","",OFFSET('Sanitation Data'!$I$28,0,10*ROW('Sanitation Data'!I94)))</f>
        <v/>
      </c>
      <c r="DK100" s="282" t="str">
        <f ca="true">+IF(OFFSET('Sanitation Data'!$I$29,0,10*ROW('Sanitation Data'!I94))="","",OFFSET('Sanitation Data'!$I$29,0,10*ROW('Sanitation Data'!I94)))</f>
        <v/>
      </c>
      <c r="DL100" s="282" t="str">
        <f ca="true">+IF(OFFSET('Sanitation Data'!$I$30,0,10*ROW('Sanitation Data'!I94))="","",OFFSET('Sanitation Data'!$I$30,0,10*ROW('Sanitation Data'!I94)))</f>
        <v/>
      </c>
      <c r="DM100" s="282" t="str">
        <f ca="true">+IF(OFFSET('Sanitation Data'!$I$31,0,10*ROW('Sanitation Data'!I94))="","",OFFSET('Sanitation Data'!$I$31,0,10*ROW('Sanitation Data'!I94)))</f>
        <v/>
      </c>
      <c r="DN100" s="282" t="str">
        <f ca="true">+IF(OFFSET('Sanitation Data'!$I$32,0,10*ROW('Sanitation Data'!I94))="","",OFFSET('Sanitation Data'!$I$32,0,10*ROW('Sanitation Data'!I94)))</f>
        <v/>
      </c>
      <c r="DO100" s="282" t="str">
        <f ca="true">+IF(OFFSET('Hygiene Data'!$D$11,0,10*ROW('Hygiene Data'!D94))="","",OFFSET('Hygiene Data'!$D$11,0,10*ROW('Hygiene Data'!D94)))</f>
        <v/>
      </c>
      <c r="DP100" s="282" t="str">
        <f ca="true">+IF(OFFSET('Hygiene Data'!$D$12,0,10*ROW('Hygiene Data'!D94))="","",OFFSET('Hygiene Data'!$D$12,0,10*ROW('Hygiene Data'!D94)))</f>
        <v/>
      </c>
      <c r="DQ100" s="282" t="str">
        <f ca="true">+IF(OFFSET('Hygiene Data'!$D$13,0,10*ROW('Hygiene Data'!D94))="","",OFFSET('Hygiene Data'!$D$13,0,10*ROW('Hygiene Data'!D94)))</f>
        <v/>
      </c>
      <c r="DR100" s="282" t="str">
        <f ca="true">+IF(OFFSET('Hygiene Data'!$E$11,0,10*ROW('Hygiene Data'!E94))="","",OFFSET('Hygiene Data'!$E$11,0,10*ROW('Hygiene Data'!E94)))</f>
        <v/>
      </c>
      <c r="DS100" s="282" t="str">
        <f ca="true">+IF(OFFSET('Hygiene Data'!$E$12,0,10*ROW('Hygiene Data'!E94))="","",OFFSET('Hygiene Data'!$E$12,0,10*ROW('Hygiene Data'!E94)))</f>
        <v/>
      </c>
      <c r="DT100" s="282" t="str">
        <f ca="true">+IF(OFFSET('Hygiene Data'!$E$13,0,10*ROW('Hygiene Data'!E94))="","",OFFSET('Hygiene Data'!$E$13,0,10*ROW('Hygiene Data'!E94)))</f>
        <v/>
      </c>
      <c r="DU100" s="282" t="str">
        <f ca="true">+IF(OFFSET('Hygiene Data'!$F$11,0,10*ROW('Hygiene Data'!F94))="","",OFFSET('Hygiene Data'!$F$11,0,10*ROW('Hygiene Data'!F94)))</f>
        <v/>
      </c>
      <c r="DV100" s="282" t="str">
        <f ca="true">+IF(OFFSET('Hygiene Data'!$F$12,0,10*ROW('Hygiene Data'!F94))="","",OFFSET('Hygiene Data'!$F$12,0,10*ROW('Hygiene Data'!F94)))</f>
        <v/>
      </c>
      <c r="DW100" s="282" t="str">
        <f ca="true">+IF(OFFSET('Hygiene Data'!$F$13,0,10*ROW('Hygiene Data'!F94))="","",OFFSET('Hygiene Data'!$F$13,0,10*ROW('Hygiene Data'!F94)))</f>
        <v/>
      </c>
      <c r="DX100" s="282" t="str">
        <f ca="true">+IF(OFFSET('Hygiene Data'!$G$11,0,10*ROW('Hygiene Data'!G94))="","",OFFSET('Hygiene Data'!$G$11,0,10*ROW('Hygiene Data'!G94)))</f>
        <v/>
      </c>
      <c r="DY100" s="282" t="str">
        <f ca="true">+IF(OFFSET('Hygiene Data'!$G$12,0,10*ROW('Hygiene Data'!G94))="","",OFFSET('Hygiene Data'!$G$12,0,10*ROW('Hygiene Data'!G94)))</f>
        <v/>
      </c>
      <c r="DZ100" s="282" t="str">
        <f ca="true">+IF(OFFSET('Hygiene Data'!$G$13,0,10*ROW('Hygiene Data'!G94))="","",OFFSET('Hygiene Data'!$G$13,0,10*ROW('Hygiene Data'!G94)))</f>
        <v/>
      </c>
      <c r="EA100" s="282" t="str">
        <f ca="true">+IF(OFFSET('Hygiene Data'!$H$11,0,10*ROW('Hygiene Data'!H94))="","",OFFSET('Hygiene Data'!$H$11,0,10*ROW('Hygiene Data'!H94)))</f>
        <v/>
      </c>
      <c r="EB100" s="282" t="str">
        <f ca="true">+IF(OFFSET('Hygiene Data'!$H$12,0,10*ROW('Hygiene Data'!H94))="","",OFFSET('Hygiene Data'!$H$12,0,10*ROW('Hygiene Data'!H94)))</f>
        <v/>
      </c>
      <c r="EC100" s="282" t="str">
        <f ca="true">+IF(OFFSET('Hygiene Data'!$H$13,0,10*ROW('Hygiene Data'!H94))="","",OFFSET('Hygiene Data'!$H$13,0,10*ROW('Hygiene Data'!H94)))</f>
        <v/>
      </c>
      <c r="ED100" s="282" t="str">
        <f ca="true">+IF(OFFSET('Hygiene Data'!$I$11,0,10*ROW('Hygiene Data'!I94))="","",OFFSET('Hygiene Data'!$I$11,0,10*ROW('Hygiene Data'!I94)))</f>
        <v/>
      </c>
      <c r="EE100" s="282" t="str">
        <f ca="true">+IF(OFFSET('Hygiene Data'!$I$12,0,10*ROW('Hygiene Data'!I94))="","",OFFSET('Hygiene Data'!$I$12,0,10*ROW('Hygiene Data'!I94)))</f>
        <v/>
      </c>
      <c r="EF100" s="282"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38" t="str">
        <f t="shared" ca="true" si="1"/>
        <v/>
      </c>
      <c r="D101" s="96"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6"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6"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6"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6"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6"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6"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6"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6"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6"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6"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6"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6"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6"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6"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6"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6"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6"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7"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7"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7"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7"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7"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7"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7"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7"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7"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7"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7"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7"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7"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7"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7"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7"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7"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7"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7"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7"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7"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7"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7"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7"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7"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7"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7"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7"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7"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7"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8"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8"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8"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8"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8"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8"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8"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8"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8"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8"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8"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8"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8"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8"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8"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8"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8"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8"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82"/>
      <c r="BS101" s="282" t="str">
        <f ca="true">+IF(OFFSET('Water Data'!$D$27,0,10*ROW('Water Data'!D95))="","",OFFSET('Water Data'!$D$27,0,10*ROW('Water Data'!D95)))</f>
        <v/>
      </c>
      <c r="BT101" s="282" t="str">
        <f ca="true">+IF(OFFSET('Water Data'!$D$28,0,10*ROW('Water Data'!D95))="","",OFFSET('Water Data'!$D$28,0,10*ROW('Water Data'!D95)))</f>
        <v/>
      </c>
      <c r="BU101" s="282" t="str">
        <f ca="true">+IF(OFFSET('Water Data'!$D$29,0,10*ROW('Water Data'!D95))="","",OFFSET('Water Data'!$D$29,0,10*ROW('Water Data'!D95)))</f>
        <v/>
      </c>
      <c r="BV101" s="282" t="str">
        <f ca="true">+IF(OFFSET('Water Data'!$E$27,0,10*ROW('Water Data'!E95))="","",OFFSET('Water Data'!$E$27,0,10*ROW('Water Data'!E95)))</f>
        <v/>
      </c>
      <c r="BW101" s="282" t="str">
        <f ca="true">+IF(OFFSET('Water Data'!$E$28,0,10*ROW('Water Data'!E95))="","",OFFSET('Water Data'!$E$28,0,10*ROW('Water Data'!E95)))</f>
        <v/>
      </c>
      <c r="BX101" s="282" t="str">
        <f ca="true">+IF(OFFSET('Water Data'!$E$29,0,10*ROW('Water Data'!E95))="","",OFFSET('Water Data'!$E$29,0,10*ROW('Water Data'!E95)))</f>
        <v/>
      </c>
      <c r="BY101" s="282" t="str">
        <f ca="true">+IF(OFFSET('Water Data'!$F$27,0,10*ROW('Water Data'!F95))="","",OFFSET('Water Data'!$F$27,0,10*ROW('Water Data'!F95)))</f>
        <v/>
      </c>
      <c r="BZ101" s="282" t="str">
        <f ca="true">+IF(OFFSET('Water Data'!$F$28,0,10*ROW('Water Data'!F95))="","",OFFSET('Water Data'!$F$28,0,10*ROW('Water Data'!F95)))</f>
        <v/>
      </c>
      <c r="CA101" s="282" t="str">
        <f ca="true">+IF(OFFSET('Water Data'!$F$29,0,10*ROW('Water Data'!F95))="","",OFFSET('Water Data'!$F$29,0,10*ROW('Water Data'!F95)))</f>
        <v/>
      </c>
      <c r="CB101" s="282" t="str">
        <f ca="true">+IF(OFFSET('Water Data'!$G$27,0,10*ROW('Water Data'!G95))="","",OFFSET('Water Data'!$G$27,0,10*ROW('Water Data'!G95)))</f>
        <v/>
      </c>
      <c r="CC101" s="282" t="str">
        <f ca="true">+IF(OFFSET('Water Data'!$G$28,0,10*ROW('Water Data'!G95))="","",OFFSET('Water Data'!$G$28,0,10*ROW('Water Data'!G95)))</f>
        <v/>
      </c>
      <c r="CD101" s="282" t="str">
        <f ca="true">+IF(OFFSET('Water Data'!$G$29,0,10*ROW('Water Data'!G95))="","",OFFSET('Water Data'!$G$29,0,10*ROW('Water Data'!G95)))</f>
        <v/>
      </c>
      <c r="CE101" s="282" t="str">
        <f ca="true">+IF(OFFSET('Water Data'!$H$27,0,10*ROW('Water Data'!H95))="","",OFFSET('Water Data'!$H$27,0,10*ROW('Water Data'!H95)))</f>
        <v/>
      </c>
      <c r="CF101" s="282" t="str">
        <f ca="true">+IF(OFFSET('Water Data'!$H$28,0,10*ROW('Water Data'!H95))="","",OFFSET('Water Data'!$H$28,0,10*ROW('Water Data'!H95)))</f>
        <v/>
      </c>
      <c r="CG101" s="282" t="str">
        <f ca="true">+IF(OFFSET('Water Data'!$H$29,0,10*ROW('Water Data'!H95))="","",OFFSET('Water Data'!$H$29,0,10*ROW('Water Data'!H95)))</f>
        <v/>
      </c>
      <c r="CH101" s="282" t="str">
        <f ca="true">+IF(OFFSET('Water Data'!$I$27,0,10*ROW('Water Data'!I95))="","",OFFSET('Water Data'!$I$27,0,10*ROW('Water Data'!I95)))</f>
        <v/>
      </c>
      <c r="CI101" s="282" t="str">
        <f ca="true">+IF(OFFSET('Water Data'!$I$28,0,10*ROW('Water Data'!I95))="","",OFFSET('Water Data'!$I$28,0,10*ROW('Water Data'!I95)))</f>
        <v/>
      </c>
      <c r="CJ101" s="282" t="str">
        <f ca="true">+IF(OFFSET('Water Data'!$I$29,0,10*ROW('Water Data'!I95))="","",OFFSET('Water Data'!$I$29,0,10*ROW('Water Data'!I95)))</f>
        <v/>
      </c>
      <c r="CK101" s="282" t="str">
        <f ca="true">+IF(OFFSET('Sanitation Data'!$D$28,0,10*ROW('Sanitation Data'!D95))="","",OFFSET('Sanitation Data'!$D$28,0,10*ROW('Sanitation Data'!D95)))</f>
        <v/>
      </c>
      <c r="CL101" s="282" t="str">
        <f ca="true">+IF(OFFSET('Sanitation Data'!$D$29,0,10*ROW('Sanitation Data'!D95))="","",OFFSET('Sanitation Data'!$D$29,0,10*ROW('Sanitation Data'!D95)))</f>
        <v/>
      </c>
      <c r="CM101" s="282" t="str">
        <f ca="true">+IF(OFFSET('Sanitation Data'!$D$30,0,10*ROW('Sanitation Data'!D95))="","",OFFSET('Sanitation Data'!$D$30,0,10*ROW('Sanitation Data'!D95)))</f>
        <v/>
      </c>
      <c r="CN101" s="282" t="str">
        <f ca="true">+IF(OFFSET('Sanitation Data'!$D$31,0,10*ROW('Sanitation Data'!D95))="","",OFFSET('Sanitation Data'!$D$31,0,10*ROW('Sanitation Data'!D95)))</f>
        <v/>
      </c>
      <c r="CO101" s="282" t="str">
        <f ca="true">+IF(OFFSET('Sanitation Data'!$D$32,0,10*ROW('Sanitation Data'!D95))="","",OFFSET('Sanitation Data'!$D$32,0,10*ROW('Sanitation Data'!D95)))</f>
        <v/>
      </c>
      <c r="CP101" s="282" t="str">
        <f ca="true">+IF(OFFSET('Sanitation Data'!$E$28,0,10*ROW('Sanitation Data'!E95))="","",OFFSET('Sanitation Data'!$E$28,0,10*ROW('Sanitation Data'!E95)))</f>
        <v/>
      </c>
      <c r="CQ101" s="282" t="str">
        <f ca="true">+IF(OFFSET('Sanitation Data'!$E$29,0,10*ROW('Sanitation Data'!E95))="","",OFFSET('Sanitation Data'!$E$29,0,10*ROW('Sanitation Data'!E95)))</f>
        <v/>
      </c>
      <c r="CR101" s="282" t="str">
        <f ca="true">+IF(OFFSET('Sanitation Data'!$E$30,0,10*ROW('Sanitation Data'!E95))="","",OFFSET('Sanitation Data'!$E$30,0,10*ROW('Sanitation Data'!E95)))</f>
        <v/>
      </c>
      <c r="CS101" s="282" t="str">
        <f ca="true">+IF(OFFSET('Sanitation Data'!$E$31,0,10*ROW('Sanitation Data'!E95))="","",OFFSET('Sanitation Data'!$E$31,0,10*ROW('Sanitation Data'!E95)))</f>
        <v/>
      </c>
      <c r="CT101" s="282" t="str">
        <f ca="true">+IF(OFFSET('Sanitation Data'!$E$32,0,10*ROW('Sanitation Data'!E95))="","",OFFSET('Sanitation Data'!$E$32,0,10*ROW('Sanitation Data'!E95)))</f>
        <v/>
      </c>
      <c r="CU101" s="282" t="str">
        <f ca="true">+IF(OFFSET('Sanitation Data'!$F$28,0,10*ROW('Sanitation Data'!F95))="","",OFFSET('Sanitation Data'!$F$28,0,10*ROW('Sanitation Data'!F95)))</f>
        <v/>
      </c>
      <c r="CV101" s="282" t="str">
        <f ca="true">+IF(OFFSET('Sanitation Data'!$F$29,0,10*ROW('Sanitation Data'!F95))="","",OFFSET('Sanitation Data'!$F$29,0,10*ROW('Sanitation Data'!F95)))</f>
        <v/>
      </c>
      <c r="CW101" s="282" t="str">
        <f ca="true">+IF(OFFSET('Sanitation Data'!$F$30,0,10*ROW('Sanitation Data'!F95))="","",OFFSET('Sanitation Data'!$F$30,0,10*ROW('Sanitation Data'!F95)))</f>
        <v/>
      </c>
      <c r="CX101" s="282" t="str">
        <f ca="true">+IF(OFFSET('Sanitation Data'!$F$31,0,10*ROW('Sanitation Data'!F95))="","",OFFSET('Sanitation Data'!$F$31,0,10*ROW('Sanitation Data'!F95)))</f>
        <v/>
      </c>
      <c r="CY101" s="282" t="str">
        <f ca="true">+IF(OFFSET('Sanitation Data'!$F$32,0,10*ROW('Sanitation Data'!F95))="","",OFFSET('Sanitation Data'!$F$32,0,10*ROW('Sanitation Data'!F95)))</f>
        <v/>
      </c>
      <c r="CZ101" s="282" t="str">
        <f ca="true">+IF(OFFSET('Sanitation Data'!$G$28,0,10*ROW('Sanitation Data'!G95))="","",OFFSET('Sanitation Data'!$G$28,0,10*ROW('Sanitation Data'!G95)))</f>
        <v/>
      </c>
      <c r="DA101" s="282" t="str">
        <f ca="true">+IF(OFFSET('Sanitation Data'!$G$29,0,10*ROW('Sanitation Data'!G95))="","",OFFSET('Sanitation Data'!$G$29,0,10*ROW('Sanitation Data'!G95)))</f>
        <v/>
      </c>
      <c r="DB101" s="282" t="str">
        <f ca="true">+IF(OFFSET('Sanitation Data'!$G$30,0,10*ROW('Sanitation Data'!G95))="","",OFFSET('Sanitation Data'!$G$30,0,10*ROW('Sanitation Data'!G95)))</f>
        <v/>
      </c>
      <c r="DC101" s="282" t="str">
        <f ca="true">+IF(OFFSET('Sanitation Data'!$G$31,0,10*ROW('Sanitation Data'!G95))="","",OFFSET('Sanitation Data'!$G$31,0,10*ROW('Sanitation Data'!G95)))</f>
        <v/>
      </c>
      <c r="DD101" s="282" t="str">
        <f ca="true">+IF(OFFSET('Sanitation Data'!$G$32,0,10*ROW('Sanitation Data'!G95))="","",OFFSET('Sanitation Data'!$G$32,0,10*ROW('Sanitation Data'!G95)))</f>
        <v/>
      </c>
      <c r="DE101" s="282" t="str">
        <f ca="true">+IF(OFFSET('Sanitation Data'!$H$28,0,10*ROW('Sanitation Data'!H95))="","",OFFSET('Sanitation Data'!$H$28,0,10*ROW('Sanitation Data'!H95)))</f>
        <v/>
      </c>
      <c r="DF101" s="282" t="str">
        <f ca="true">+IF(OFFSET('Sanitation Data'!$H$29,0,10*ROW('Sanitation Data'!H95))="","",OFFSET('Sanitation Data'!$H$29,0,10*ROW('Sanitation Data'!H95)))</f>
        <v/>
      </c>
      <c r="DG101" s="282" t="str">
        <f ca="true">+IF(OFFSET('Sanitation Data'!$H$30,0,10*ROW('Sanitation Data'!H95))="","",OFFSET('Sanitation Data'!$H$30,0,10*ROW('Sanitation Data'!H95)))</f>
        <v/>
      </c>
      <c r="DH101" s="282" t="str">
        <f ca="true">+IF(OFFSET('Sanitation Data'!$H$31,0,10*ROW('Sanitation Data'!H95))="","",OFFSET('Sanitation Data'!$H$31,0,10*ROW('Sanitation Data'!H95)))</f>
        <v/>
      </c>
      <c r="DI101" s="282" t="str">
        <f ca="true">+IF(OFFSET('Sanitation Data'!$H$32,0,10*ROW('Sanitation Data'!H95))="","",OFFSET('Sanitation Data'!$H$32,0,10*ROW('Sanitation Data'!H95)))</f>
        <v/>
      </c>
      <c r="DJ101" s="282" t="str">
        <f ca="true">+IF(OFFSET('Sanitation Data'!$I$28,0,10*ROW('Sanitation Data'!I95))="","",OFFSET('Sanitation Data'!$I$28,0,10*ROW('Sanitation Data'!I95)))</f>
        <v/>
      </c>
      <c r="DK101" s="282" t="str">
        <f ca="true">+IF(OFFSET('Sanitation Data'!$I$29,0,10*ROW('Sanitation Data'!I95))="","",OFFSET('Sanitation Data'!$I$29,0,10*ROW('Sanitation Data'!I95)))</f>
        <v/>
      </c>
      <c r="DL101" s="282" t="str">
        <f ca="true">+IF(OFFSET('Sanitation Data'!$I$30,0,10*ROW('Sanitation Data'!I95))="","",OFFSET('Sanitation Data'!$I$30,0,10*ROW('Sanitation Data'!I95)))</f>
        <v/>
      </c>
      <c r="DM101" s="282" t="str">
        <f ca="true">+IF(OFFSET('Sanitation Data'!$I$31,0,10*ROW('Sanitation Data'!I95))="","",OFFSET('Sanitation Data'!$I$31,0,10*ROW('Sanitation Data'!I95)))</f>
        <v/>
      </c>
      <c r="DN101" s="282" t="str">
        <f ca="true">+IF(OFFSET('Sanitation Data'!$I$32,0,10*ROW('Sanitation Data'!I95))="","",OFFSET('Sanitation Data'!$I$32,0,10*ROW('Sanitation Data'!I95)))</f>
        <v/>
      </c>
      <c r="DO101" s="282" t="str">
        <f ca="true">+IF(OFFSET('Hygiene Data'!$D$11,0,10*ROW('Hygiene Data'!D95))="","",OFFSET('Hygiene Data'!$D$11,0,10*ROW('Hygiene Data'!D95)))</f>
        <v/>
      </c>
      <c r="DP101" s="282" t="str">
        <f ca="true">+IF(OFFSET('Hygiene Data'!$D$12,0,10*ROW('Hygiene Data'!D95))="","",OFFSET('Hygiene Data'!$D$12,0,10*ROW('Hygiene Data'!D95)))</f>
        <v/>
      </c>
      <c r="DQ101" s="282" t="str">
        <f ca="true">+IF(OFFSET('Hygiene Data'!$D$13,0,10*ROW('Hygiene Data'!D95))="","",OFFSET('Hygiene Data'!$D$13,0,10*ROW('Hygiene Data'!D95)))</f>
        <v/>
      </c>
      <c r="DR101" s="282" t="str">
        <f ca="true">+IF(OFFSET('Hygiene Data'!$E$11,0,10*ROW('Hygiene Data'!E95))="","",OFFSET('Hygiene Data'!$E$11,0,10*ROW('Hygiene Data'!E95)))</f>
        <v/>
      </c>
      <c r="DS101" s="282" t="str">
        <f ca="true">+IF(OFFSET('Hygiene Data'!$E$12,0,10*ROW('Hygiene Data'!E95))="","",OFFSET('Hygiene Data'!$E$12,0,10*ROW('Hygiene Data'!E95)))</f>
        <v/>
      </c>
      <c r="DT101" s="282" t="str">
        <f ca="true">+IF(OFFSET('Hygiene Data'!$E$13,0,10*ROW('Hygiene Data'!E95))="","",OFFSET('Hygiene Data'!$E$13,0,10*ROW('Hygiene Data'!E95)))</f>
        <v/>
      </c>
      <c r="DU101" s="282" t="str">
        <f ca="true">+IF(OFFSET('Hygiene Data'!$F$11,0,10*ROW('Hygiene Data'!F95))="","",OFFSET('Hygiene Data'!$F$11,0,10*ROW('Hygiene Data'!F95)))</f>
        <v/>
      </c>
      <c r="DV101" s="282" t="str">
        <f ca="true">+IF(OFFSET('Hygiene Data'!$F$12,0,10*ROW('Hygiene Data'!F95))="","",OFFSET('Hygiene Data'!$F$12,0,10*ROW('Hygiene Data'!F95)))</f>
        <v/>
      </c>
      <c r="DW101" s="282" t="str">
        <f ca="true">+IF(OFFSET('Hygiene Data'!$F$13,0,10*ROW('Hygiene Data'!F95))="","",OFFSET('Hygiene Data'!$F$13,0,10*ROW('Hygiene Data'!F95)))</f>
        <v/>
      </c>
      <c r="DX101" s="282" t="str">
        <f ca="true">+IF(OFFSET('Hygiene Data'!$G$11,0,10*ROW('Hygiene Data'!G95))="","",OFFSET('Hygiene Data'!$G$11,0,10*ROW('Hygiene Data'!G95)))</f>
        <v/>
      </c>
      <c r="DY101" s="282" t="str">
        <f ca="true">+IF(OFFSET('Hygiene Data'!$G$12,0,10*ROW('Hygiene Data'!G95))="","",OFFSET('Hygiene Data'!$G$12,0,10*ROW('Hygiene Data'!G95)))</f>
        <v/>
      </c>
      <c r="DZ101" s="282" t="str">
        <f ca="true">+IF(OFFSET('Hygiene Data'!$G$13,0,10*ROW('Hygiene Data'!G95))="","",OFFSET('Hygiene Data'!$G$13,0,10*ROW('Hygiene Data'!G95)))</f>
        <v/>
      </c>
      <c r="EA101" s="282" t="str">
        <f ca="true">+IF(OFFSET('Hygiene Data'!$H$11,0,10*ROW('Hygiene Data'!H95))="","",OFFSET('Hygiene Data'!$H$11,0,10*ROW('Hygiene Data'!H95)))</f>
        <v/>
      </c>
      <c r="EB101" s="282" t="str">
        <f ca="true">+IF(OFFSET('Hygiene Data'!$H$12,0,10*ROW('Hygiene Data'!H95))="","",OFFSET('Hygiene Data'!$H$12,0,10*ROW('Hygiene Data'!H95)))</f>
        <v/>
      </c>
      <c r="EC101" s="282" t="str">
        <f ca="true">+IF(OFFSET('Hygiene Data'!$H$13,0,10*ROW('Hygiene Data'!H95))="","",OFFSET('Hygiene Data'!$H$13,0,10*ROW('Hygiene Data'!H95)))</f>
        <v/>
      </c>
      <c r="ED101" s="282" t="str">
        <f ca="true">+IF(OFFSET('Hygiene Data'!$I$11,0,10*ROW('Hygiene Data'!I95))="","",OFFSET('Hygiene Data'!$I$11,0,10*ROW('Hygiene Data'!I95)))</f>
        <v/>
      </c>
      <c r="EE101" s="282" t="str">
        <f ca="true">+IF(OFFSET('Hygiene Data'!$I$12,0,10*ROW('Hygiene Data'!I95))="","",OFFSET('Hygiene Data'!$I$12,0,10*ROW('Hygiene Data'!I95)))</f>
        <v/>
      </c>
      <c r="EF101" s="282"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38" t="str">
        <f t="shared" ca="true" si="1"/>
        <v/>
      </c>
      <c r="D102" s="96"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6"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6"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6"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6"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6"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6"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6"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6"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6"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6"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6"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6"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6"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6"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6"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6"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6"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7"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7"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7"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7"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7"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7"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7"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7"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7"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7"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7"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7"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7"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7"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7"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7"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7"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7"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7"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7"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7"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7"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7"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7"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7"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7"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7"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7"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7"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7"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8"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8"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8"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8"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8"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8"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8"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8"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8"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8"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8"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8"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8"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8"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8"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8"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8"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8"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82"/>
      <c r="BS102" s="282" t="str">
        <f ca="true">+IF(OFFSET('Water Data'!$D$27,0,10*ROW('Water Data'!D96))="","",OFFSET('Water Data'!$D$27,0,10*ROW('Water Data'!D96)))</f>
        <v/>
      </c>
      <c r="BT102" s="282" t="str">
        <f ca="true">+IF(OFFSET('Water Data'!$D$28,0,10*ROW('Water Data'!D96))="","",OFFSET('Water Data'!$D$28,0,10*ROW('Water Data'!D96)))</f>
        <v/>
      </c>
      <c r="BU102" s="282" t="str">
        <f ca="true">+IF(OFFSET('Water Data'!$D$29,0,10*ROW('Water Data'!D96))="","",OFFSET('Water Data'!$D$29,0,10*ROW('Water Data'!D96)))</f>
        <v/>
      </c>
      <c r="BV102" s="282" t="str">
        <f ca="true">+IF(OFFSET('Water Data'!$E$27,0,10*ROW('Water Data'!E96))="","",OFFSET('Water Data'!$E$27,0,10*ROW('Water Data'!E96)))</f>
        <v/>
      </c>
      <c r="BW102" s="282" t="str">
        <f ca="true">+IF(OFFSET('Water Data'!$E$28,0,10*ROW('Water Data'!E96))="","",OFFSET('Water Data'!$E$28,0,10*ROW('Water Data'!E96)))</f>
        <v/>
      </c>
      <c r="BX102" s="282" t="str">
        <f ca="true">+IF(OFFSET('Water Data'!$E$29,0,10*ROW('Water Data'!E96))="","",OFFSET('Water Data'!$E$29,0,10*ROW('Water Data'!E96)))</f>
        <v/>
      </c>
      <c r="BY102" s="282" t="str">
        <f ca="true">+IF(OFFSET('Water Data'!$F$27,0,10*ROW('Water Data'!F96))="","",OFFSET('Water Data'!$F$27,0,10*ROW('Water Data'!F96)))</f>
        <v/>
      </c>
      <c r="BZ102" s="282" t="str">
        <f ca="true">+IF(OFFSET('Water Data'!$F$28,0,10*ROW('Water Data'!F96))="","",OFFSET('Water Data'!$F$28,0,10*ROW('Water Data'!F96)))</f>
        <v/>
      </c>
      <c r="CA102" s="282" t="str">
        <f ca="true">+IF(OFFSET('Water Data'!$F$29,0,10*ROW('Water Data'!F96))="","",OFFSET('Water Data'!$F$29,0,10*ROW('Water Data'!F96)))</f>
        <v/>
      </c>
      <c r="CB102" s="282" t="str">
        <f ca="true">+IF(OFFSET('Water Data'!$G$27,0,10*ROW('Water Data'!G96))="","",OFFSET('Water Data'!$G$27,0,10*ROW('Water Data'!G96)))</f>
        <v/>
      </c>
      <c r="CC102" s="282" t="str">
        <f ca="true">+IF(OFFSET('Water Data'!$G$28,0,10*ROW('Water Data'!G96))="","",OFFSET('Water Data'!$G$28,0,10*ROW('Water Data'!G96)))</f>
        <v/>
      </c>
      <c r="CD102" s="282" t="str">
        <f ca="true">+IF(OFFSET('Water Data'!$G$29,0,10*ROW('Water Data'!G96))="","",OFFSET('Water Data'!$G$29,0,10*ROW('Water Data'!G96)))</f>
        <v/>
      </c>
      <c r="CE102" s="282" t="str">
        <f ca="true">+IF(OFFSET('Water Data'!$H$27,0,10*ROW('Water Data'!H96))="","",OFFSET('Water Data'!$H$27,0,10*ROW('Water Data'!H96)))</f>
        <v/>
      </c>
      <c r="CF102" s="282" t="str">
        <f ca="true">+IF(OFFSET('Water Data'!$H$28,0,10*ROW('Water Data'!H96))="","",OFFSET('Water Data'!$H$28,0,10*ROW('Water Data'!H96)))</f>
        <v/>
      </c>
      <c r="CG102" s="282" t="str">
        <f ca="true">+IF(OFFSET('Water Data'!$H$29,0,10*ROW('Water Data'!H96))="","",OFFSET('Water Data'!$H$29,0,10*ROW('Water Data'!H96)))</f>
        <v/>
      </c>
      <c r="CH102" s="282" t="str">
        <f ca="true">+IF(OFFSET('Water Data'!$I$27,0,10*ROW('Water Data'!I96))="","",OFFSET('Water Data'!$I$27,0,10*ROW('Water Data'!I96)))</f>
        <v/>
      </c>
      <c r="CI102" s="282" t="str">
        <f ca="true">+IF(OFFSET('Water Data'!$I$28,0,10*ROW('Water Data'!I96))="","",OFFSET('Water Data'!$I$28,0,10*ROW('Water Data'!I96)))</f>
        <v/>
      </c>
      <c r="CJ102" s="282" t="str">
        <f ca="true">+IF(OFFSET('Water Data'!$I$29,0,10*ROW('Water Data'!I96))="","",OFFSET('Water Data'!$I$29,0,10*ROW('Water Data'!I96)))</f>
        <v/>
      </c>
      <c r="CK102" s="282" t="str">
        <f ca="true">+IF(OFFSET('Sanitation Data'!$D$28,0,10*ROW('Sanitation Data'!D96))="","",OFFSET('Sanitation Data'!$D$28,0,10*ROW('Sanitation Data'!D96)))</f>
        <v/>
      </c>
      <c r="CL102" s="282" t="str">
        <f ca="true">+IF(OFFSET('Sanitation Data'!$D$29,0,10*ROW('Sanitation Data'!D96))="","",OFFSET('Sanitation Data'!$D$29,0,10*ROW('Sanitation Data'!D96)))</f>
        <v/>
      </c>
      <c r="CM102" s="282" t="str">
        <f ca="true">+IF(OFFSET('Sanitation Data'!$D$30,0,10*ROW('Sanitation Data'!D96))="","",OFFSET('Sanitation Data'!$D$30,0,10*ROW('Sanitation Data'!D96)))</f>
        <v/>
      </c>
      <c r="CN102" s="282" t="str">
        <f ca="true">+IF(OFFSET('Sanitation Data'!$D$31,0,10*ROW('Sanitation Data'!D96))="","",OFFSET('Sanitation Data'!$D$31,0,10*ROW('Sanitation Data'!D96)))</f>
        <v/>
      </c>
      <c r="CO102" s="282" t="str">
        <f ca="true">+IF(OFFSET('Sanitation Data'!$D$32,0,10*ROW('Sanitation Data'!D96))="","",OFFSET('Sanitation Data'!$D$32,0,10*ROW('Sanitation Data'!D96)))</f>
        <v/>
      </c>
      <c r="CP102" s="282" t="str">
        <f ca="true">+IF(OFFSET('Sanitation Data'!$E$28,0,10*ROW('Sanitation Data'!E96))="","",OFFSET('Sanitation Data'!$E$28,0,10*ROW('Sanitation Data'!E96)))</f>
        <v/>
      </c>
      <c r="CQ102" s="282" t="str">
        <f ca="true">+IF(OFFSET('Sanitation Data'!$E$29,0,10*ROW('Sanitation Data'!E96))="","",OFFSET('Sanitation Data'!$E$29,0,10*ROW('Sanitation Data'!E96)))</f>
        <v/>
      </c>
      <c r="CR102" s="282" t="str">
        <f ca="true">+IF(OFFSET('Sanitation Data'!$E$30,0,10*ROW('Sanitation Data'!E96))="","",OFFSET('Sanitation Data'!$E$30,0,10*ROW('Sanitation Data'!E96)))</f>
        <v/>
      </c>
      <c r="CS102" s="282" t="str">
        <f ca="true">+IF(OFFSET('Sanitation Data'!$E$31,0,10*ROW('Sanitation Data'!E96))="","",OFFSET('Sanitation Data'!$E$31,0,10*ROW('Sanitation Data'!E96)))</f>
        <v/>
      </c>
      <c r="CT102" s="282" t="str">
        <f ca="true">+IF(OFFSET('Sanitation Data'!$E$32,0,10*ROW('Sanitation Data'!E96))="","",OFFSET('Sanitation Data'!$E$32,0,10*ROW('Sanitation Data'!E96)))</f>
        <v/>
      </c>
      <c r="CU102" s="282" t="str">
        <f ca="true">+IF(OFFSET('Sanitation Data'!$F$28,0,10*ROW('Sanitation Data'!F96))="","",OFFSET('Sanitation Data'!$F$28,0,10*ROW('Sanitation Data'!F96)))</f>
        <v/>
      </c>
      <c r="CV102" s="282" t="str">
        <f ca="true">+IF(OFFSET('Sanitation Data'!$F$29,0,10*ROW('Sanitation Data'!F96))="","",OFFSET('Sanitation Data'!$F$29,0,10*ROW('Sanitation Data'!F96)))</f>
        <v/>
      </c>
      <c r="CW102" s="282" t="str">
        <f ca="true">+IF(OFFSET('Sanitation Data'!$F$30,0,10*ROW('Sanitation Data'!F96))="","",OFFSET('Sanitation Data'!$F$30,0,10*ROW('Sanitation Data'!F96)))</f>
        <v/>
      </c>
      <c r="CX102" s="282" t="str">
        <f ca="true">+IF(OFFSET('Sanitation Data'!$F$31,0,10*ROW('Sanitation Data'!F96))="","",OFFSET('Sanitation Data'!$F$31,0,10*ROW('Sanitation Data'!F96)))</f>
        <v/>
      </c>
      <c r="CY102" s="282" t="str">
        <f ca="true">+IF(OFFSET('Sanitation Data'!$F$32,0,10*ROW('Sanitation Data'!F96))="","",OFFSET('Sanitation Data'!$F$32,0,10*ROW('Sanitation Data'!F96)))</f>
        <v/>
      </c>
      <c r="CZ102" s="282" t="str">
        <f ca="true">+IF(OFFSET('Sanitation Data'!$G$28,0,10*ROW('Sanitation Data'!G96))="","",OFFSET('Sanitation Data'!$G$28,0,10*ROW('Sanitation Data'!G96)))</f>
        <v/>
      </c>
      <c r="DA102" s="282" t="str">
        <f ca="true">+IF(OFFSET('Sanitation Data'!$G$29,0,10*ROW('Sanitation Data'!G96))="","",OFFSET('Sanitation Data'!$G$29,0,10*ROW('Sanitation Data'!G96)))</f>
        <v/>
      </c>
      <c r="DB102" s="282" t="str">
        <f ca="true">+IF(OFFSET('Sanitation Data'!$G$30,0,10*ROW('Sanitation Data'!G96))="","",OFFSET('Sanitation Data'!$G$30,0,10*ROW('Sanitation Data'!G96)))</f>
        <v/>
      </c>
      <c r="DC102" s="282" t="str">
        <f ca="true">+IF(OFFSET('Sanitation Data'!$G$31,0,10*ROW('Sanitation Data'!G96))="","",OFFSET('Sanitation Data'!$G$31,0,10*ROW('Sanitation Data'!G96)))</f>
        <v/>
      </c>
      <c r="DD102" s="282" t="str">
        <f ca="true">+IF(OFFSET('Sanitation Data'!$G$32,0,10*ROW('Sanitation Data'!G96))="","",OFFSET('Sanitation Data'!$G$32,0,10*ROW('Sanitation Data'!G96)))</f>
        <v/>
      </c>
      <c r="DE102" s="282" t="str">
        <f ca="true">+IF(OFFSET('Sanitation Data'!$H$28,0,10*ROW('Sanitation Data'!H96))="","",OFFSET('Sanitation Data'!$H$28,0,10*ROW('Sanitation Data'!H96)))</f>
        <v/>
      </c>
      <c r="DF102" s="282" t="str">
        <f ca="true">+IF(OFFSET('Sanitation Data'!$H$29,0,10*ROW('Sanitation Data'!H96))="","",OFFSET('Sanitation Data'!$H$29,0,10*ROW('Sanitation Data'!H96)))</f>
        <v/>
      </c>
      <c r="DG102" s="282" t="str">
        <f ca="true">+IF(OFFSET('Sanitation Data'!$H$30,0,10*ROW('Sanitation Data'!H96))="","",OFFSET('Sanitation Data'!$H$30,0,10*ROW('Sanitation Data'!H96)))</f>
        <v/>
      </c>
      <c r="DH102" s="282" t="str">
        <f ca="true">+IF(OFFSET('Sanitation Data'!$H$31,0,10*ROW('Sanitation Data'!H96))="","",OFFSET('Sanitation Data'!$H$31,0,10*ROW('Sanitation Data'!H96)))</f>
        <v/>
      </c>
      <c r="DI102" s="282" t="str">
        <f ca="true">+IF(OFFSET('Sanitation Data'!$H$32,0,10*ROW('Sanitation Data'!H96))="","",OFFSET('Sanitation Data'!$H$32,0,10*ROW('Sanitation Data'!H96)))</f>
        <v/>
      </c>
      <c r="DJ102" s="282" t="str">
        <f ca="true">+IF(OFFSET('Sanitation Data'!$I$28,0,10*ROW('Sanitation Data'!I96))="","",OFFSET('Sanitation Data'!$I$28,0,10*ROW('Sanitation Data'!I96)))</f>
        <v/>
      </c>
      <c r="DK102" s="282" t="str">
        <f ca="true">+IF(OFFSET('Sanitation Data'!$I$29,0,10*ROW('Sanitation Data'!I96))="","",OFFSET('Sanitation Data'!$I$29,0,10*ROW('Sanitation Data'!I96)))</f>
        <v/>
      </c>
      <c r="DL102" s="282" t="str">
        <f ca="true">+IF(OFFSET('Sanitation Data'!$I$30,0,10*ROW('Sanitation Data'!I96))="","",OFFSET('Sanitation Data'!$I$30,0,10*ROW('Sanitation Data'!I96)))</f>
        <v/>
      </c>
      <c r="DM102" s="282" t="str">
        <f ca="true">+IF(OFFSET('Sanitation Data'!$I$31,0,10*ROW('Sanitation Data'!I96))="","",OFFSET('Sanitation Data'!$I$31,0,10*ROW('Sanitation Data'!I96)))</f>
        <v/>
      </c>
      <c r="DN102" s="282" t="str">
        <f ca="true">+IF(OFFSET('Sanitation Data'!$I$32,0,10*ROW('Sanitation Data'!I96))="","",OFFSET('Sanitation Data'!$I$32,0,10*ROW('Sanitation Data'!I96)))</f>
        <v/>
      </c>
      <c r="DO102" s="282" t="str">
        <f ca="true">+IF(OFFSET('Hygiene Data'!$D$11,0,10*ROW('Hygiene Data'!D96))="","",OFFSET('Hygiene Data'!$D$11,0,10*ROW('Hygiene Data'!D96)))</f>
        <v/>
      </c>
      <c r="DP102" s="282" t="str">
        <f ca="true">+IF(OFFSET('Hygiene Data'!$D$12,0,10*ROW('Hygiene Data'!D96))="","",OFFSET('Hygiene Data'!$D$12,0,10*ROW('Hygiene Data'!D96)))</f>
        <v/>
      </c>
      <c r="DQ102" s="282" t="str">
        <f ca="true">+IF(OFFSET('Hygiene Data'!$D$13,0,10*ROW('Hygiene Data'!D96))="","",OFFSET('Hygiene Data'!$D$13,0,10*ROW('Hygiene Data'!D96)))</f>
        <v/>
      </c>
      <c r="DR102" s="282" t="str">
        <f ca="true">+IF(OFFSET('Hygiene Data'!$E$11,0,10*ROW('Hygiene Data'!E96))="","",OFFSET('Hygiene Data'!$E$11,0,10*ROW('Hygiene Data'!E96)))</f>
        <v/>
      </c>
      <c r="DS102" s="282" t="str">
        <f ca="true">+IF(OFFSET('Hygiene Data'!$E$12,0,10*ROW('Hygiene Data'!E96))="","",OFFSET('Hygiene Data'!$E$12,0,10*ROW('Hygiene Data'!E96)))</f>
        <v/>
      </c>
      <c r="DT102" s="282" t="str">
        <f ca="true">+IF(OFFSET('Hygiene Data'!$E$13,0,10*ROW('Hygiene Data'!E96))="","",OFFSET('Hygiene Data'!$E$13,0,10*ROW('Hygiene Data'!E96)))</f>
        <v/>
      </c>
      <c r="DU102" s="282" t="str">
        <f ca="true">+IF(OFFSET('Hygiene Data'!$F$11,0,10*ROW('Hygiene Data'!F96))="","",OFFSET('Hygiene Data'!$F$11,0,10*ROW('Hygiene Data'!F96)))</f>
        <v/>
      </c>
      <c r="DV102" s="282" t="str">
        <f ca="true">+IF(OFFSET('Hygiene Data'!$F$12,0,10*ROW('Hygiene Data'!F96))="","",OFFSET('Hygiene Data'!$F$12,0,10*ROW('Hygiene Data'!F96)))</f>
        <v/>
      </c>
      <c r="DW102" s="282" t="str">
        <f ca="true">+IF(OFFSET('Hygiene Data'!$F$13,0,10*ROW('Hygiene Data'!F96))="","",OFFSET('Hygiene Data'!$F$13,0,10*ROW('Hygiene Data'!F96)))</f>
        <v/>
      </c>
      <c r="DX102" s="282" t="str">
        <f ca="true">+IF(OFFSET('Hygiene Data'!$G$11,0,10*ROW('Hygiene Data'!G96))="","",OFFSET('Hygiene Data'!$G$11,0,10*ROW('Hygiene Data'!G96)))</f>
        <v/>
      </c>
      <c r="DY102" s="282" t="str">
        <f ca="true">+IF(OFFSET('Hygiene Data'!$G$12,0,10*ROW('Hygiene Data'!G96))="","",OFFSET('Hygiene Data'!$G$12,0,10*ROW('Hygiene Data'!G96)))</f>
        <v/>
      </c>
      <c r="DZ102" s="282" t="str">
        <f ca="true">+IF(OFFSET('Hygiene Data'!$G$13,0,10*ROW('Hygiene Data'!G96))="","",OFFSET('Hygiene Data'!$G$13,0,10*ROW('Hygiene Data'!G96)))</f>
        <v/>
      </c>
      <c r="EA102" s="282" t="str">
        <f ca="true">+IF(OFFSET('Hygiene Data'!$H$11,0,10*ROW('Hygiene Data'!H96))="","",OFFSET('Hygiene Data'!$H$11,0,10*ROW('Hygiene Data'!H96)))</f>
        <v/>
      </c>
      <c r="EB102" s="282" t="str">
        <f ca="true">+IF(OFFSET('Hygiene Data'!$H$12,0,10*ROW('Hygiene Data'!H96))="","",OFFSET('Hygiene Data'!$H$12,0,10*ROW('Hygiene Data'!H96)))</f>
        <v/>
      </c>
      <c r="EC102" s="282" t="str">
        <f ca="true">+IF(OFFSET('Hygiene Data'!$H$13,0,10*ROW('Hygiene Data'!H96))="","",OFFSET('Hygiene Data'!$H$13,0,10*ROW('Hygiene Data'!H96)))</f>
        <v/>
      </c>
      <c r="ED102" s="282" t="str">
        <f ca="true">+IF(OFFSET('Hygiene Data'!$I$11,0,10*ROW('Hygiene Data'!I96))="","",OFFSET('Hygiene Data'!$I$11,0,10*ROW('Hygiene Data'!I96)))</f>
        <v/>
      </c>
      <c r="EE102" s="282" t="str">
        <f ca="true">+IF(OFFSET('Hygiene Data'!$I$12,0,10*ROW('Hygiene Data'!I96))="","",OFFSET('Hygiene Data'!$I$12,0,10*ROW('Hygiene Data'!I96)))</f>
        <v/>
      </c>
      <c r="EF102" s="282"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38" t="str">
        <f t="shared" ca="true" si="1"/>
        <v/>
      </c>
      <c r="D103" s="96"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6"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6"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6"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6"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6"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6"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6"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6"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6"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6"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6"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6"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6"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6"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6"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6"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6"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7"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7"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7"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7"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7"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7"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7"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7"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7"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7"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7"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7"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7"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7"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7"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7"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7"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7"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7"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7"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7"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7"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7"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7"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7"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7"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7"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7"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7"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7"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8"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8"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8"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8"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8"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8"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8"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8"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8"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8"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8"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8"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8"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8"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8"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8"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8"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8"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82"/>
      <c r="BS103" s="282" t="str">
        <f ca="true">+IF(OFFSET('Water Data'!$D$27,0,10*ROW('Water Data'!D97))="","",OFFSET('Water Data'!$D$27,0,10*ROW('Water Data'!D97)))</f>
        <v/>
      </c>
      <c r="BT103" s="282" t="str">
        <f ca="true">+IF(OFFSET('Water Data'!$D$28,0,10*ROW('Water Data'!D97))="","",OFFSET('Water Data'!$D$28,0,10*ROW('Water Data'!D97)))</f>
        <v/>
      </c>
      <c r="BU103" s="282" t="str">
        <f ca="true">+IF(OFFSET('Water Data'!$D$29,0,10*ROW('Water Data'!D97))="","",OFFSET('Water Data'!$D$29,0,10*ROW('Water Data'!D97)))</f>
        <v/>
      </c>
      <c r="BV103" s="282" t="str">
        <f ca="true">+IF(OFFSET('Water Data'!$E$27,0,10*ROW('Water Data'!E97))="","",OFFSET('Water Data'!$E$27,0,10*ROW('Water Data'!E97)))</f>
        <v/>
      </c>
      <c r="BW103" s="282" t="str">
        <f ca="true">+IF(OFFSET('Water Data'!$E$28,0,10*ROW('Water Data'!E97))="","",OFFSET('Water Data'!$E$28,0,10*ROW('Water Data'!E97)))</f>
        <v/>
      </c>
      <c r="BX103" s="282" t="str">
        <f ca="true">+IF(OFFSET('Water Data'!$E$29,0,10*ROW('Water Data'!E97))="","",OFFSET('Water Data'!$E$29,0,10*ROW('Water Data'!E97)))</f>
        <v/>
      </c>
      <c r="BY103" s="282" t="str">
        <f ca="true">+IF(OFFSET('Water Data'!$F$27,0,10*ROW('Water Data'!F97))="","",OFFSET('Water Data'!$F$27,0,10*ROW('Water Data'!F97)))</f>
        <v/>
      </c>
      <c r="BZ103" s="282" t="str">
        <f ca="true">+IF(OFFSET('Water Data'!$F$28,0,10*ROW('Water Data'!F97))="","",OFFSET('Water Data'!$F$28,0,10*ROW('Water Data'!F97)))</f>
        <v/>
      </c>
      <c r="CA103" s="282" t="str">
        <f ca="true">+IF(OFFSET('Water Data'!$F$29,0,10*ROW('Water Data'!F97))="","",OFFSET('Water Data'!$F$29,0,10*ROW('Water Data'!F97)))</f>
        <v/>
      </c>
      <c r="CB103" s="282" t="str">
        <f ca="true">+IF(OFFSET('Water Data'!$G$27,0,10*ROW('Water Data'!G97))="","",OFFSET('Water Data'!$G$27,0,10*ROW('Water Data'!G97)))</f>
        <v/>
      </c>
      <c r="CC103" s="282" t="str">
        <f ca="true">+IF(OFFSET('Water Data'!$G$28,0,10*ROW('Water Data'!G97))="","",OFFSET('Water Data'!$G$28,0,10*ROW('Water Data'!G97)))</f>
        <v/>
      </c>
      <c r="CD103" s="282" t="str">
        <f ca="true">+IF(OFFSET('Water Data'!$G$29,0,10*ROW('Water Data'!G97))="","",OFFSET('Water Data'!$G$29,0,10*ROW('Water Data'!G97)))</f>
        <v/>
      </c>
      <c r="CE103" s="282" t="str">
        <f ca="true">+IF(OFFSET('Water Data'!$H$27,0,10*ROW('Water Data'!H97))="","",OFFSET('Water Data'!$H$27,0,10*ROW('Water Data'!H97)))</f>
        <v/>
      </c>
      <c r="CF103" s="282" t="str">
        <f ca="true">+IF(OFFSET('Water Data'!$H$28,0,10*ROW('Water Data'!H97))="","",OFFSET('Water Data'!$H$28,0,10*ROW('Water Data'!H97)))</f>
        <v/>
      </c>
      <c r="CG103" s="282" t="str">
        <f ca="true">+IF(OFFSET('Water Data'!$H$29,0,10*ROW('Water Data'!H97))="","",OFFSET('Water Data'!$H$29,0,10*ROW('Water Data'!H97)))</f>
        <v/>
      </c>
      <c r="CH103" s="282" t="str">
        <f ca="true">+IF(OFFSET('Water Data'!$I$27,0,10*ROW('Water Data'!I97))="","",OFFSET('Water Data'!$I$27,0,10*ROW('Water Data'!I97)))</f>
        <v/>
      </c>
      <c r="CI103" s="282" t="str">
        <f ca="true">+IF(OFFSET('Water Data'!$I$28,0,10*ROW('Water Data'!I97))="","",OFFSET('Water Data'!$I$28,0,10*ROW('Water Data'!I97)))</f>
        <v/>
      </c>
      <c r="CJ103" s="282" t="str">
        <f ca="true">+IF(OFFSET('Water Data'!$I$29,0,10*ROW('Water Data'!I97))="","",OFFSET('Water Data'!$I$29,0,10*ROW('Water Data'!I97)))</f>
        <v/>
      </c>
      <c r="CK103" s="282" t="str">
        <f ca="true">+IF(OFFSET('Sanitation Data'!$D$28,0,10*ROW('Sanitation Data'!D97))="","",OFFSET('Sanitation Data'!$D$28,0,10*ROW('Sanitation Data'!D97)))</f>
        <v/>
      </c>
      <c r="CL103" s="282" t="str">
        <f ca="true">+IF(OFFSET('Sanitation Data'!$D$29,0,10*ROW('Sanitation Data'!D97))="","",OFFSET('Sanitation Data'!$D$29,0,10*ROW('Sanitation Data'!D97)))</f>
        <v/>
      </c>
      <c r="CM103" s="282" t="str">
        <f ca="true">+IF(OFFSET('Sanitation Data'!$D$30,0,10*ROW('Sanitation Data'!D97))="","",OFFSET('Sanitation Data'!$D$30,0,10*ROW('Sanitation Data'!D97)))</f>
        <v/>
      </c>
      <c r="CN103" s="282" t="str">
        <f ca="true">+IF(OFFSET('Sanitation Data'!$D$31,0,10*ROW('Sanitation Data'!D97))="","",OFFSET('Sanitation Data'!$D$31,0,10*ROW('Sanitation Data'!D97)))</f>
        <v/>
      </c>
      <c r="CO103" s="282" t="str">
        <f ca="true">+IF(OFFSET('Sanitation Data'!$D$32,0,10*ROW('Sanitation Data'!D97))="","",OFFSET('Sanitation Data'!$D$32,0,10*ROW('Sanitation Data'!D97)))</f>
        <v/>
      </c>
      <c r="CP103" s="282" t="str">
        <f ca="true">+IF(OFFSET('Sanitation Data'!$E$28,0,10*ROW('Sanitation Data'!E97))="","",OFFSET('Sanitation Data'!$E$28,0,10*ROW('Sanitation Data'!E97)))</f>
        <v/>
      </c>
      <c r="CQ103" s="282" t="str">
        <f ca="true">+IF(OFFSET('Sanitation Data'!$E$29,0,10*ROW('Sanitation Data'!E97))="","",OFFSET('Sanitation Data'!$E$29,0,10*ROW('Sanitation Data'!E97)))</f>
        <v/>
      </c>
      <c r="CR103" s="282" t="str">
        <f ca="true">+IF(OFFSET('Sanitation Data'!$E$30,0,10*ROW('Sanitation Data'!E97))="","",OFFSET('Sanitation Data'!$E$30,0,10*ROW('Sanitation Data'!E97)))</f>
        <v/>
      </c>
      <c r="CS103" s="282" t="str">
        <f ca="true">+IF(OFFSET('Sanitation Data'!$E$31,0,10*ROW('Sanitation Data'!E97))="","",OFFSET('Sanitation Data'!$E$31,0,10*ROW('Sanitation Data'!E97)))</f>
        <v/>
      </c>
      <c r="CT103" s="282" t="str">
        <f ca="true">+IF(OFFSET('Sanitation Data'!$E$32,0,10*ROW('Sanitation Data'!E97))="","",OFFSET('Sanitation Data'!$E$32,0,10*ROW('Sanitation Data'!E97)))</f>
        <v/>
      </c>
      <c r="CU103" s="282" t="str">
        <f ca="true">+IF(OFFSET('Sanitation Data'!$F$28,0,10*ROW('Sanitation Data'!F97))="","",OFFSET('Sanitation Data'!$F$28,0,10*ROW('Sanitation Data'!F97)))</f>
        <v/>
      </c>
      <c r="CV103" s="282" t="str">
        <f ca="true">+IF(OFFSET('Sanitation Data'!$F$29,0,10*ROW('Sanitation Data'!F97))="","",OFFSET('Sanitation Data'!$F$29,0,10*ROW('Sanitation Data'!F97)))</f>
        <v/>
      </c>
      <c r="CW103" s="282" t="str">
        <f ca="true">+IF(OFFSET('Sanitation Data'!$F$30,0,10*ROW('Sanitation Data'!F97))="","",OFFSET('Sanitation Data'!$F$30,0,10*ROW('Sanitation Data'!F97)))</f>
        <v/>
      </c>
      <c r="CX103" s="282" t="str">
        <f ca="true">+IF(OFFSET('Sanitation Data'!$F$31,0,10*ROW('Sanitation Data'!F97))="","",OFFSET('Sanitation Data'!$F$31,0,10*ROW('Sanitation Data'!F97)))</f>
        <v/>
      </c>
      <c r="CY103" s="282" t="str">
        <f ca="true">+IF(OFFSET('Sanitation Data'!$F$32,0,10*ROW('Sanitation Data'!F97))="","",OFFSET('Sanitation Data'!$F$32,0,10*ROW('Sanitation Data'!F97)))</f>
        <v/>
      </c>
      <c r="CZ103" s="282" t="str">
        <f ca="true">+IF(OFFSET('Sanitation Data'!$G$28,0,10*ROW('Sanitation Data'!G97))="","",OFFSET('Sanitation Data'!$G$28,0,10*ROW('Sanitation Data'!G97)))</f>
        <v/>
      </c>
      <c r="DA103" s="282" t="str">
        <f ca="true">+IF(OFFSET('Sanitation Data'!$G$29,0,10*ROW('Sanitation Data'!G97))="","",OFFSET('Sanitation Data'!$G$29,0,10*ROW('Sanitation Data'!G97)))</f>
        <v/>
      </c>
      <c r="DB103" s="282" t="str">
        <f ca="true">+IF(OFFSET('Sanitation Data'!$G$30,0,10*ROW('Sanitation Data'!G97))="","",OFFSET('Sanitation Data'!$G$30,0,10*ROW('Sanitation Data'!G97)))</f>
        <v/>
      </c>
      <c r="DC103" s="282" t="str">
        <f ca="true">+IF(OFFSET('Sanitation Data'!$G$31,0,10*ROW('Sanitation Data'!G97))="","",OFFSET('Sanitation Data'!$G$31,0,10*ROW('Sanitation Data'!G97)))</f>
        <v/>
      </c>
      <c r="DD103" s="282" t="str">
        <f ca="true">+IF(OFFSET('Sanitation Data'!$G$32,0,10*ROW('Sanitation Data'!G97))="","",OFFSET('Sanitation Data'!$G$32,0,10*ROW('Sanitation Data'!G97)))</f>
        <v/>
      </c>
      <c r="DE103" s="282" t="str">
        <f ca="true">+IF(OFFSET('Sanitation Data'!$H$28,0,10*ROW('Sanitation Data'!H97))="","",OFFSET('Sanitation Data'!$H$28,0,10*ROW('Sanitation Data'!H97)))</f>
        <v/>
      </c>
      <c r="DF103" s="282" t="str">
        <f ca="true">+IF(OFFSET('Sanitation Data'!$H$29,0,10*ROW('Sanitation Data'!H97))="","",OFFSET('Sanitation Data'!$H$29,0,10*ROW('Sanitation Data'!H97)))</f>
        <v/>
      </c>
      <c r="DG103" s="282" t="str">
        <f ca="true">+IF(OFFSET('Sanitation Data'!$H$30,0,10*ROW('Sanitation Data'!H97))="","",OFFSET('Sanitation Data'!$H$30,0,10*ROW('Sanitation Data'!H97)))</f>
        <v/>
      </c>
      <c r="DH103" s="282" t="str">
        <f ca="true">+IF(OFFSET('Sanitation Data'!$H$31,0,10*ROW('Sanitation Data'!H97))="","",OFFSET('Sanitation Data'!$H$31,0,10*ROW('Sanitation Data'!H97)))</f>
        <v/>
      </c>
      <c r="DI103" s="282" t="str">
        <f ca="true">+IF(OFFSET('Sanitation Data'!$H$32,0,10*ROW('Sanitation Data'!H97))="","",OFFSET('Sanitation Data'!$H$32,0,10*ROW('Sanitation Data'!H97)))</f>
        <v/>
      </c>
      <c r="DJ103" s="282" t="str">
        <f ca="true">+IF(OFFSET('Sanitation Data'!$I$28,0,10*ROW('Sanitation Data'!I97))="","",OFFSET('Sanitation Data'!$I$28,0,10*ROW('Sanitation Data'!I97)))</f>
        <v/>
      </c>
      <c r="DK103" s="282" t="str">
        <f ca="true">+IF(OFFSET('Sanitation Data'!$I$29,0,10*ROW('Sanitation Data'!I97))="","",OFFSET('Sanitation Data'!$I$29,0,10*ROW('Sanitation Data'!I97)))</f>
        <v/>
      </c>
      <c r="DL103" s="282" t="str">
        <f ca="true">+IF(OFFSET('Sanitation Data'!$I$30,0,10*ROW('Sanitation Data'!I97))="","",OFFSET('Sanitation Data'!$I$30,0,10*ROW('Sanitation Data'!I97)))</f>
        <v/>
      </c>
      <c r="DM103" s="282" t="str">
        <f ca="true">+IF(OFFSET('Sanitation Data'!$I$31,0,10*ROW('Sanitation Data'!I97))="","",OFFSET('Sanitation Data'!$I$31,0,10*ROW('Sanitation Data'!I97)))</f>
        <v/>
      </c>
      <c r="DN103" s="282" t="str">
        <f ca="true">+IF(OFFSET('Sanitation Data'!$I$32,0,10*ROW('Sanitation Data'!I97))="","",OFFSET('Sanitation Data'!$I$32,0,10*ROW('Sanitation Data'!I97)))</f>
        <v/>
      </c>
      <c r="DO103" s="282" t="str">
        <f ca="true">+IF(OFFSET('Hygiene Data'!$D$11,0,10*ROW('Hygiene Data'!D97))="","",OFFSET('Hygiene Data'!$D$11,0,10*ROW('Hygiene Data'!D97)))</f>
        <v/>
      </c>
      <c r="DP103" s="282" t="str">
        <f ca="true">+IF(OFFSET('Hygiene Data'!$D$12,0,10*ROW('Hygiene Data'!D97))="","",OFFSET('Hygiene Data'!$D$12,0,10*ROW('Hygiene Data'!D97)))</f>
        <v/>
      </c>
      <c r="DQ103" s="282" t="str">
        <f ca="true">+IF(OFFSET('Hygiene Data'!$D$13,0,10*ROW('Hygiene Data'!D97))="","",OFFSET('Hygiene Data'!$D$13,0,10*ROW('Hygiene Data'!D97)))</f>
        <v/>
      </c>
      <c r="DR103" s="282" t="str">
        <f ca="true">+IF(OFFSET('Hygiene Data'!$E$11,0,10*ROW('Hygiene Data'!E97))="","",OFFSET('Hygiene Data'!$E$11,0,10*ROW('Hygiene Data'!E97)))</f>
        <v/>
      </c>
      <c r="DS103" s="282" t="str">
        <f ca="true">+IF(OFFSET('Hygiene Data'!$E$12,0,10*ROW('Hygiene Data'!E97))="","",OFFSET('Hygiene Data'!$E$12,0,10*ROW('Hygiene Data'!E97)))</f>
        <v/>
      </c>
      <c r="DT103" s="282" t="str">
        <f ca="true">+IF(OFFSET('Hygiene Data'!$E$13,0,10*ROW('Hygiene Data'!E97))="","",OFFSET('Hygiene Data'!$E$13,0,10*ROW('Hygiene Data'!E97)))</f>
        <v/>
      </c>
      <c r="DU103" s="282" t="str">
        <f ca="true">+IF(OFFSET('Hygiene Data'!$F$11,0,10*ROW('Hygiene Data'!F97))="","",OFFSET('Hygiene Data'!$F$11,0,10*ROW('Hygiene Data'!F97)))</f>
        <v/>
      </c>
      <c r="DV103" s="282" t="str">
        <f ca="true">+IF(OFFSET('Hygiene Data'!$F$12,0,10*ROW('Hygiene Data'!F97))="","",OFFSET('Hygiene Data'!$F$12,0,10*ROW('Hygiene Data'!F97)))</f>
        <v/>
      </c>
      <c r="DW103" s="282" t="str">
        <f ca="true">+IF(OFFSET('Hygiene Data'!$F$13,0,10*ROW('Hygiene Data'!F97))="","",OFFSET('Hygiene Data'!$F$13,0,10*ROW('Hygiene Data'!F97)))</f>
        <v/>
      </c>
      <c r="DX103" s="282" t="str">
        <f ca="true">+IF(OFFSET('Hygiene Data'!$G$11,0,10*ROW('Hygiene Data'!G97))="","",OFFSET('Hygiene Data'!$G$11,0,10*ROW('Hygiene Data'!G97)))</f>
        <v/>
      </c>
      <c r="DY103" s="282" t="str">
        <f ca="true">+IF(OFFSET('Hygiene Data'!$G$12,0,10*ROW('Hygiene Data'!G97))="","",OFFSET('Hygiene Data'!$G$12,0,10*ROW('Hygiene Data'!G97)))</f>
        <v/>
      </c>
      <c r="DZ103" s="282" t="str">
        <f ca="true">+IF(OFFSET('Hygiene Data'!$G$13,0,10*ROW('Hygiene Data'!G97))="","",OFFSET('Hygiene Data'!$G$13,0,10*ROW('Hygiene Data'!G97)))</f>
        <v/>
      </c>
      <c r="EA103" s="282" t="str">
        <f ca="true">+IF(OFFSET('Hygiene Data'!$H$11,0,10*ROW('Hygiene Data'!H97))="","",OFFSET('Hygiene Data'!$H$11,0,10*ROW('Hygiene Data'!H97)))</f>
        <v/>
      </c>
      <c r="EB103" s="282" t="str">
        <f ca="true">+IF(OFFSET('Hygiene Data'!$H$12,0,10*ROW('Hygiene Data'!H97))="","",OFFSET('Hygiene Data'!$H$12,0,10*ROW('Hygiene Data'!H97)))</f>
        <v/>
      </c>
      <c r="EC103" s="282" t="str">
        <f ca="true">+IF(OFFSET('Hygiene Data'!$H$13,0,10*ROW('Hygiene Data'!H97))="","",OFFSET('Hygiene Data'!$H$13,0,10*ROW('Hygiene Data'!H97)))</f>
        <v/>
      </c>
      <c r="ED103" s="282" t="str">
        <f ca="true">+IF(OFFSET('Hygiene Data'!$I$11,0,10*ROW('Hygiene Data'!I97))="","",OFFSET('Hygiene Data'!$I$11,0,10*ROW('Hygiene Data'!I97)))</f>
        <v/>
      </c>
      <c r="EE103" s="282" t="str">
        <f ca="true">+IF(OFFSET('Hygiene Data'!$I$12,0,10*ROW('Hygiene Data'!I97))="","",OFFSET('Hygiene Data'!$I$12,0,10*ROW('Hygiene Data'!I97)))</f>
        <v/>
      </c>
      <c r="EF103" s="282"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38" t="str">
        <f t="shared" ca="true" si="1"/>
        <v/>
      </c>
      <c r="D104" s="96"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6"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6"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6"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6"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6"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6"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6"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6"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6"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6"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6"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6"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6"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6"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6"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6"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6"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7"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7"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7"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7"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7"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7"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7"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7"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7"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7"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7"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7"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7"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7"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7"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7"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7"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7"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7"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7"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7"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7"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7"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7"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7"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7"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7"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7"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7"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7"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8"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8"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8"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8"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8"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8"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8"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8"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8"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8"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8"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8"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8"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8"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8"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8"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8"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8"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82"/>
      <c r="BS104" s="282" t="str">
        <f ca="true">+IF(OFFSET('Water Data'!$D$27,0,10*ROW('Water Data'!D98))="","",OFFSET('Water Data'!$D$27,0,10*ROW('Water Data'!D98)))</f>
        <v/>
      </c>
      <c r="BT104" s="282" t="str">
        <f ca="true">+IF(OFFSET('Water Data'!$D$28,0,10*ROW('Water Data'!D98))="","",OFFSET('Water Data'!$D$28,0,10*ROW('Water Data'!D98)))</f>
        <v/>
      </c>
      <c r="BU104" s="282" t="str">
        <f ca="true">+IF(OFFSET('Water Data'!$D$29,0,10*ROW('Water Data'!D98))="","",OFFSET('Water Data'!$D$29,0,10*ROW('Water Data'!D98)))</f>
        <v/>
      </c>
      <c r="BV104" s="282" t="str">
        <f ca="true">+IF(OFFSET('Water Data'!$E$27,0,10*ROW('Water Data'!E98))="","",OFFSET('Water Data'!$E$27,0,10*ROW('Water Data'!E98)))</f>
        <v/>
      </c>
      <c r="BW104" s="282" t="str">
        <f ca="true">+IF(OFFSET('Water Data'!$E$28,0,10*ROW('Water Data'!E98))="","",OFFSET('Water Data'!$E$28,0,10*ROW('Water Data'!E98)))</f>
        <v/>
      </c>
      <c r="BX104" s="282" t="str">
        <f ca="true">+IF(OFFSET('Water Data'!$E$29,0,10*ROW('Water Data'!E98))="","",OFFSET('Water Data'!$E$29,0,10*ROW('Water Data'!E98)))</f>
        <v/>
      </c>
      <c r="BY104" s="282" t="str">
        <f ca="true">+IF(OFFSET('Water Data'!$F$27,0,10*ROW('Water Data'!F98))="","",OFFSET('Water Data'!$F$27,0,10*ROW('Water Data'!F98)))</f>
        <v/>
      </c>
      <c r="BZ104" s="282" t="str">
        <f ca="true">+IF(OFFSET('Water Data'!$F$28,0,10*ROW('Water Data'!F98))="","",OFFSET('Water Data'!$F$28,0,10*ROW('Water Data'!F98)))</f>
        <v/>
      </c>
      <c r="CA104" s="282" t="str">
        <f ca="true">+IF(OFFSET('Water Data'!$F$29,0,10*ROW('Water Data'!F98))="","",OFFSET('Water Data'!$F$29,0,10*ROW('Water Data'!F98)))</f>
        <v/>
      </c>
      <c r="CB104" s="282" t="str">
        <f ca="true">+IF(OFFSET('Water Data'!$G$27,0,10*ROW('Water Data'!G98))="","",OFFSET('Water Data'!$G$27,0,10*ROW('Water Data'!G98)))</f>
        <v/>
      </c>
      <c r="CC104" s="282" t="str">
        <f ca="true">+IF(OFFSET('Water Data'!$G$28,0,10*ROW('Water Data'!G98))="","",OFFSET('Water Data'!$G$28,0,10*ROW('Water Data'!G98)))</f>
        <v/>
      </c>
      <c r="CD104" s="282" t="str">
        <f ca="true">+IF(OFFSET('Water Data'!$G$29,0,10*ROW('Water Data'!G98))="","",OFFSET('Water Data'!$G$29,0,10*ROW('Water Data'!G98)))</f>
        <v/>
      </c>
      <c r="CE104" s="282" t="str">
        <f ca="true">+IF(OFFSET('Water Data'!$H$27,0,10*ROW('Water Data'!H98))="","",OFFSET('Water Data'!$H$27,0,10*ROW('Water Data'!H98)))</f>
        <v/>
      </c>
      <c r="CF104" s="282" t="str">
        <f ca="true">+IF(OFFSET('Water Data'!$H$28,0,10*ROW('Water Data'!H98))="","",OFFSET('Water Data'!$H$28,0,10*ROW('Water Data'!H98)))</f>
        <v/>
      </c>
      <c r="CG104" s="282" t="str">
        <f ca="true">+IF(OFFSET('Water Data'!$H$29,0,10*ROW('Water Data'!H98))="","",OFFSET('Water Data'!$H$29,0,10*ROW('Water Data'!H98)))</f>
        <v/>
      </c>
      <c r="CH104" s="282" t="str">
        <f ca="true">+IF(OFFSET('Water Data'!$I$27,0,10*ROW('Water Data'!I98))="","",OFFSET('Water Data'!$I$27,0,10*ROW('Water Data'!I98)))</f>
        <v/>
      </c>
      <c r="CI104" s="282" t="str">
        <f ca="true">+IF(OFFSET('Water Data'!$I$28,0,10*ROW('Water Data'!I98))="","",OFFSET('Water Data'!$I$28,0,10*ROW('Water Data'!I98)))</f>
        <v/>
      </c>
      <c r="CJ104" s="282" t="str">
        <f ca="true">+IF(OFFSET('Water Data'!$I$29,0,10*ROW('Water Data'!I98))="","",OFFSET('Water Data'!$I$29,0,10*ROW('Water Data'!I98)))</f>
        <v/>
      </c>
      <c r="CK104" s="282" t="str">
        <f ca="true">+IF(OFFSET('Sanitation Data'!$D$28,0,10*ROW('Sanitation Data'!D98))="","",OFFSET('Sanitation Data'!$D$28,0,10*ROW('Sanitation Data'!D98)))</f>
        <v/>
      </c>
      <c r="CL104" s="282" t="str">
        <f ca="true">+IF(OFFSET('Sanitation Data'!$D$29,0,10*ROW('Sanitation Data'!D98))="","",OFFSET('Sanitation Data'!$D$29,0,10*ROW('Sanitation Data'!D98)))</f>
        <v/>
      </c>
      <c r="CM104" s="282" t="str">
        <f ca="true">+IF(OFFSET('Sanitation Data'!$D$30,0,10*ROW('Sanitation Data'!D98))="","",OFFSET('Sanitation Data'!$D$30,0,10*ROW('Sanitation Data'!D98)))</f>
        <v/>
      </c>
      <c r="CN104" s="282" t="str">
        <f ca="true">+IF(OFFSET('Sanitation Data'!$D$31,0,10*ROW('Sanitation Data'!D98))="","",OFFSET('Sanitation Data'!$D$31,0,10*ROW('Sanitation Data'!D98)))</f>
        <v/>
      </c>
      <c r="CO104" s="282" t="str">
        <f ca="true">+IF(OFFSET('Sanitation Data'!$D$32,0,10*ROW('Sanitation Data'!D98))="","",OFFSET('Sanitation Data'!$D$32,0,10*ROW('Sanitation Data'!D98)))</f>
        <v/>
      </c>
      <c r="CP104" s="282" t="str">
        <f ca="true">+IF(OFFSET('Sanitation Data'!$E$28,0,10*ROW('Sanitation Data'!E98))="","",OFFSET('Sanitation Data'!$E$28,0,10*ROW('Sanitation Data'!E98)))</f>
        <v/>
      </c>
      <c r="CQ104" s="282" t="str">
        <f ca="true">+IF(OFFSET('Sanitation Data'!$E$29,0,10*ROW('Sanitation Data'!E98))="","",OFFSET('Sanitation Data'!$E$29,0,10*ROW('Sanitation Data'!E98)))</f>
        <v/>
      </c>
      <c r="CR104" s="282" t="str">
        <f ca="true">+IF(OFFSET('Sanitation Data'!$E$30,0,10*ROW('Sanitation Data'!E98))="","",OFFSET('Sanitation Data'!$E$30,0,10*ROW('Sanitation Data'!E98)))</f>
        <v/>
      </c>
      <c r="CS104" s="282" t="str">
        <f ca="true">+IF(OFFSET('Sanitation Data'!$E$31,0,10*ROW('Sanitation Data'!E98))="","",OFFSET('Sanitation Data'!$E$31,0,10*ROW('Sanitation Data'!E98)))</f>
        <v/>
      </c>
      <c r="CT104" s="282" t="str">
        <f ca="true">+IF(OFFSET('Sanitation Data'!$E$32,0,10*ROW('Sanitation Data'!E98))="","",OFFSET('Sanitation Data'!$E$32,0,10*ROW('Sanitation Data'!E98)))</f>
        <v/>
      </c>
      <c r="CU104" s="282" t="str">
        <f ca="true">+IF(OFFSET('Sanitation Data'!$F$28,0,10*ROW('Sanitation Data'!F98))="","",OFFSET('Sanitation Data'!$F$28,0,10*ROW('Sanitation Data'!F98)))</f>
        <v/>
      </c>
      <c r="CV104" s="282" t="str">
        <f ca="true">+IF(OFFSET('Sanitation Data'!$F$29,0,10*ROW('Sanitation Data'!F98))="","",OFFSET('Sanitation Data'!$F$29,0,10*ROW('Sanitation Data'!F98)))</f>
        <v/>
      </c>
      <c r="CW104" s="282" t="str">
        <f ca="true">+IF(OFFSET('Sanitation Data'!$F$30,0,10*ROW('Sanitation Data'!F98))="","",OFFSET('Sanitation Data'!$F$30,0,10*ROW('Sanitation Data'!F98)))</f>
        <v/>
      </c>
      <c r="CX104" s="282" t="str">
        <f ca="true">+IF(OFFSET('Sanitation Data'!$F$31,0,10*ROW('Sanitation Data'!F98))="","",OFFSET('Sanitation Data'!$F$31,0,10*ROW('Sanitation Data'!F98)))</f>
        <v/>
      </c>
      <c r="CY104" s="282" t="str">
        <f ca="true">+IF(OFFSET('Sanitation Data'!$F$32,0,10*ROW('Sanitation Data'!F98))="","",OFFSET('Sanitation Data'!$F$32,0,10*ROW('Sanitation Data'!F98)))</f>
        <v/>
      </c>
      <c r="CZ104" s="282" t="str">
        <f ca="true">+IF(OFFSET('Sanitation Data'!$G$28,0,10*ROW('Sanitation Data'!G98))="","",OFFSET('Sanitation Data'!$G$28,0,10*ROW('Sanitation Data'!G98)))</f>
        <v/>
      </c>
      <c r="DA104" s="282" t="str">
        <f ca="true">+IF(OFFSET('Sanitation Data'!$G$29,0,10*ROW('Sanitation Data'!G98))="","",OFFSET('Sanitation Data'!$G$29,0,10*ROW('Sanitation Data'!G98)))</f>
        <v/>
      </c>
      <c r="DB104" s="282" t="str">
        <f ca="true">+IF(OFFSET('Sanitation Data'!$G$30,0,10*ROW('Sanitation Data'!G98))="","",OFFSET('Sanitation Data'!$G$30,0,10*ROW('Sanitation Data'!G98)))</f>
        <v/>
      </c>
      <c r="DC104" s="282" t="str">
        <f ca="true">+IF(OFFSET('Sanitation Data'!$G$31,0,10*ROW('Sanitation Data'!G98))="","",OFFSET('Sanitation Data'!$G$31,0,10*ROW('Sanitation Data'!G98)))</f>
        <v/>
      </c>
      <c r="DD104" s="282" t="str">
        <f ca="true">+IF(OFFSET('Sanitation Data'!$G$32,0,10*ROW('Sanitation Data'!G98))="","",OFFSET('Sanitation Data'!$G$32,0,10*ROW('Sanitation Data'!G98)))</f>
        <v/>
      </c>
      <c r="DE104" s="282" t="str">
        <f ca="true">+IF(OFFSET('Sanitation Data'!$H$28,0,10*ROW('Sanitation Data'!H98))="","",OFFSET('Sanitation Data'!$H$28,0,10*ROW('Sanitation Data'!H98)))</f>
        <v/>
      </c>
      <c r="DF104" s="282" t="str">
        <f ca="true">+IF(OFFSET('Sanitation Data'!$H$29,0,10*ROW('Sanitation Data'!H98))="","",OFFSET('Sanitation Data'!$H$29,0,10*ROW('Sanitation Data'!H98)))</f>
        <v/>
      </c>
      <c r="DG104" s="282" t="str">
        <f ca="true">+IF(OFFSET('Sanitation Data'!$H$30,0,10*ROW('Sanitation Data'!H98))="","",OFFSET('Sanitation Data'!$H$30,0,10*ROW('Sanitation Data'!H98)))</f>
        <v/>
      </c>
      <c r="DH104" s="282" t="str">
        <f ca="true">+IF(OFFSET('Sanitation Data'!$H$31,0,10*ROW('Sanitation Data'!H98))="","",OFFSET('Sanitation Data'!$H$31,0,10*ROW('Sanitation Data'!H98)))</f>
        <v/>
      </c>
      <c r="DI104" s="282" t="str">
        <f ca="true">+IF(OFFSET('Sanitation Data'!$H$32,0,10*ROW('Sanitation Data'!H98))="","",OFFSET('Sanitation Data'!$H$32,0,10*ROW('Sanitation Data'!H98)))</f>
        <v/>
      </c>
      <c r="DJ104" s="282" t="str">
        <f ca="true">+IF(OFFSET('Sanitation Data'!$I$28,0,10*ROW('Sanitation Data'!I98))="","",OFFSET('Sanitation Data'!$I$28,0,10*ROW('Sanitation Data'!I98)))</f>
        <v/>
      </c>
      <c r="DK104" s="282" t="str">
        <f ca="true">+IF(OFFSET('Sanitation Data'!$I$29,0,10*ROW('Sanitation Data'!I98))="","",OFFSET('Sanitation Data'!$I$29,0,10*ROW('Sanitation Data'!I98)))</f>
        <v/>
      </c>
      <c r="DL104" s="282" t="str">
        <f ca="true">+IF(OFFSET('Sanitation Data'!$I$30,0,10*ROW('Sanitation Data'!I98))="","",OFFSET('Sanitation Data'!$I$30,0,10*ROW('Sanitation Data'!I98)))</f>
        <v/>
      </c>
      <c r="DM104" s="282" t="str">
        <f ca="true">+IF(OFFSET('Sanitation Data'!$I$31,0,10*ROW('Sanitation Data'!I98))="","",OFFSET('Sanitation Data'!$I$31,0,10*ROW('Sanitation Data'!I98)))</f>
        <v/>
      </c>
      <c r="DN104" s="282" t="str">
        <f ca="true">+IF(OFFSET('Sanitation Data'!$I$32,0,10*ROW('Sanitation Data'!I98))="","",OFFSET('Sanitation Data'!$I$32,0,10*ROW('Sanitation Data'!I98)))</f>
        <v/>
      </c>
      <c r="DO104" s="282" t="str">
        <f ca="true">+IF(OFFSET('Hygiene Data'!$D$11,0,10*ROW('Hygiene Data'!D98))="","",OFFSET('Hygiene Data'!$D$11,0,10*ROW('Hygiene Data'!D98)))</f>
        <v/>
      </c>
      <c r="DP104" s="282" t="str">
        <f ca="true">+IF(OFFSET('Hygiene Data'!$D$12,0,10*ROW('Hygiene Data'!D98))="","",OFFSET('Hygiene Data'!$D$12,0,10*ROW('Hygiene Data'!D98)))</f>
        <v/>
      </c>
      <c r="DQ104" s="282" t="str">
        <f ca="true">+IF(OFFSET('Hygiene Data'!$D$13,0,10*ROW('Hygiene Data'!D98))="","",OFFSET('Hygiene Data'!$D$13,0,10*ROW('Hygiene Data'!D98)))</f>
        <v/>
      </c>
      <c r="DR104" s="282" t="str">
        <f ca="true">+IF(OFFSET('Hygiene Data'!$E$11,0,10*ROW('Hygiene Data'!E98))="","",OFFSET('Hygiene Data'!$E$11,0,10*ROW('Hygiene Data'!E98)))</f>
        <v/>
      </c>
      <c r="DS104" s="282" t="str">
        <f ca="true">+IF(OFFSET('Hygiene Data'!$E$12,0,10*ROW('Hygiene Data'!E98))="","",OFFSET('Hygiene Data'!$E$12,0,10*ROW('Hygiene Data'!E98)))</f>
        <v/>
      </c>
      <c r="DT104" s="282" t="str">
        <f ca="true">+IF(OFFSET('Hygiene Data'!$E$13,0,10*ROW('Hygiene Data'!E98))="","",OFFSET('Hygiene Data'!$E$13,0,10*ROW('Hygiene Data'!E98)))</f>
        <v/>
      </c>
      <c r="DU104" s="282" t="str">
        <f ca="true">+IF(OFFSET('Hygiene Data'!$F$11,0,10*ROW('Hygiene Data'!F98))="","",OFFSET('Hygiene Data'!$F$11,0,10*ROW('Hygiene Data'!F98)))</f>
        <v/>
      </c>
      <c r="DV104" s="282" t="str">
        <f ca="true">+IF(OFFSET('Hygiene Data'!$F$12,0,10*ROW('Hygiene Data'!F98))="","",OFFSET('Hygiene Data'!$F$12,0,10*ROW('Hygiene Data'!F98)))</f>
        <v/>
      </c>
      <c r="DW104" s="282" t="str">
        <f ca="true">+IF(OFFSET('Hygiene Data'!$F$13,0,10*ROW('Hygiene Data'!F98))="","",OFFSET('Hygiene Data'!$F$13,0,10*ROW('Hygiene Data'!F98)))</f>
        <v/>
      </c>
      <c r="DX104" s="282" t="str">
        <f ca="true">+IF(OFFSET('Hygiene Data'!$G$11,0,10*ROW('Hygiene Data'!G98))="","",OFFSET('Hygiene Data'!$G$11,0,10*ROW('Hygiene Data'!G98)))</f>
        <v/>
      </c>
      <c r="DY104" s="282" t="str">
        <f ca="true">+IF(OFFSET('Hygiene Data'!$G$12,0,10*ROW('Hygiene Data'!G98))="","",OFFSET('Hygiene Data'!$G$12,0,10*ROW('Hygiene Data'!G98)))</f>
        <v/>
      </c>
      <c r="DZ104" s="282" t="str">
        <f ca="true">+IF(OFFSET('Hygiene Data'!$G$13,0,10*ROW('Hygiene Data'!G98))="","",OFFSET('Hygiene Data'!$G$13,0,10*ROW('Hygiene Data'!G98)))</f>
        <v/>
      </c>
      <c r="EA104" s="282" t="str">
        <f ca="true">+IF(OFFSET('Hygiene Data'!$H$11,0,10*ROW('Hygiene Data'!H98))="","",OFFSET('Hygiene Data'!$H$11,0,10*ROW('Hygiene Data'!H98)))</f>
        <v/>
      </c>
      <c r="EB104" s="282" t="str">
        <f ca="true">+IF(OFFSET('Hygiene Data'!$H$12,0,10*ROW('Hygiene Data'!H98))="","",OFFSET('Hygiene Data'!$H$12,0,10*ROW('Hygiene Data'!H98)))</f>
        <v/>
      </c>
      <c r="EC104" s="282" t="str">
        <f ca="true">+IF(OFFSET('Hygiene Data'!$H$13,0,10*ROW('Hygiene Data'!H98))="","",OFFSET('Hygiene Data'!$H$13,0,10*ROW('Hygiene Data'!H98)))</f>
        <v/>
      </c>
      <c r="ED104" s="282" t="str">
        <f ca="true">+IF(OFFSET('Hygiene Data'!$I$11,0,10*ROW('Hygiene Data'!I98))="","",OFFSET('Hygiene Data'!$I$11,0,10*ROW('Hygiene Data'!I98)))</f>
        <v/>
      </c>
      <c r="EE104" s="282" t="str">
        <f ca="true">+IF(OFFSET('Hygiene Data'!$I$12,0,10*ROW('Hygiene Data'!I98))="","",OFFSET('Hygiene Data'!$I$12,0,10*ROW('Hygiene Data'!I98)))</f>
        <v/>
      </c>
      <c r="EF104" s="282"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38" t="str">
        <f t="shared" ca="true" si="1"/>
        <v/>
      </c>
      <c r="D105" s="96"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6"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6"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6"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6"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6"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6"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6"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6"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6"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6"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6"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6"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6"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6"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6"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6"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6"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7"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7"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7"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7"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7"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7"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7"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7"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7"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7"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7"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7"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7"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7"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7"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7"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7"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7"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7"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7"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7"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7"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7"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7"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7"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7"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7"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7"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7"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7"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8"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8"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8"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8"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8"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8"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8"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8"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8"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8"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8"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8"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8"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8"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8"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8"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8"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8"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82"/>
      <c r="BS105" s="282" t="str">
        <f ca="true">+IF(OFFSET('Water Data'!$D$27,0,10*ROW('Water Data'!D99))="","",OFFSET('Water Data'!$D$27,0,10*ROW('Water Data'!D99)))</f>
        <v/>
      </c>
      <c r="BT105" s="282" t="str">
        <f ca="true">+IF(OFFSET('Water Data'!$D$28,0,10*ROW('Water Data'!D99))="","",OFFSET('Water Data'!$D$28,0,10*ROW('Water Data'!D99)))</f>
        <v/>
      </c>
      <c r="BU105" s="282" t="str">
        <f ca="true">+IF(OFFSET('Water Data'!$D$29,0,10*ROW('Water Data'!D99))="","",OFFSET('Water Data'!$D$29,0,10*ROW('Water Data'!D99)))</f>
        <v/>
      </c>
      <c r="BV105" s="282" t="str">
        <f ca="true">+IF(OFFSET('Water Data'!$E$27,0,10*ROW('Water Data'!E99))="","",OFFSET('Water Data'!$E$27,0,10*ROW('Water Data'!E99)))</f>
        <v/>
      </c>
      <c r="BW105" s="282" t="str">
        <f ca="true">+IF(OFFSET('Water Data'!$E$28,0,10*ROW('Water Data'!E99))="","",OFFSET('Water Data'!$E$28,0,10*ROW('Water Data'!E99)))</f>
        <v/>
      </c>
      <c r="BX105" s="282" t="str">
        <f ca="true">+IF(OFFSET('Water Data'!$E$29,0,10*ROW('Water Data'!E99))="","",OFFSET('Water Data'!$E$29,0,10*ROW('Water Data'!E99)))</f>
        <v/>
      </c>
      <c r="BY105" s="282" t="str">
        <f ca="true">+IF(OFFSET('Water Data'!$F$27,0,10*ROW('Water Data'!F99))="","",OFFSET('Water Data'!$F$27,0,10*ROW('Water Data'!F99)))</f>
        <v/>
      </c>
      <c r="BZ105" s="282" t="str">
        <f ca="true">+IF(OFFSET('Water Data'!$F$28,0,10*ROW('Water Data'!F99))="","",OFFSET('Water Data'!$F$28,0,10*ROW('Water Data'!F99)))</f>
        <v/>
      </c>
      <c r="CA105" s="282" t="str">
        <f ca="true">+IF(OFFSET('Water Data'!$F$29,0,10*ROW('Water Data'!F99))="","",OFFSET('Water Data'!$F$29,0,10*ROW('Water Data'!F99)))</f>
        <v/>
      </c>
      <c r="CB105" s="282" t="str">
        <f ca="true">+IF(OFFSET('Water Data'!$G$27,0,10*ROW('Water Data'!G99))="","",OFFSET('Water Data'!$G$27,0,10*ROW('Water Data'!G99)))</f>
        <v/>
      </c>
      <c r="CC105" s="282" t="str">
        <f ca="true">+IF(OFFSET('Water Data'!$G$28,0,10*ROW('Water Data'!G99))="","",OFFSET('Water Data'!$G$28,0,10*ROW('Water Data'!G99)))</f>
        <v/>
      </c>
      <c r="CD105" s="282" t="str">
        <f ca="true">+IF(OFFSET('Water Data'!$G$29,0,10*ROW('Water Data'!G99))="","",OFFSET('Water Data'!$G$29,0,10*ROW('Water Data'!G99)))</f>
        <v/>
      </c>
      <c r="CE105" s="282" t="str">
        <f ca="true">+IF(OFFSET('Water Data'!$H$27,0,10*ROW('Water Data'!H99))="","",OFFSET('Water Data'!$H$27,0,10*ROW('Water Data'!H99)))</f>
        <v/>
      </c>
      <c r="CF105" s="282" t="str">
        <f ca="true">+IF(OFFSET('Water Data'!$H$28,0,10*ROW('Water Data'!H99))="","",OFFSET('Water Data'!$H$28,0,10*ROW('Water Data'!H99)))</f>
        <v/>
      </c>
      <c r="CG105" s="282" t="str">
        <f ca="true">+IF(OFFSET('Water Data'!$H$29,0,10*ROW('Water Data'!H99))="","",OFFSET('Water Data'!$H$29,0,10*ROW('Water Data'!H99)))</f>
        <v/>
      </c>
      <c r="CH105" s="282" t="str">
        <f ca="true">+IF(OFFSET('Water Data'!$I$27,0,10*ROW('Water Data'!I99))="","",OFFSET('Water Data'!$I$27,0,10*ROW('Water Data'!I99)))</f>
        <v/>
      </c>
      <c r="CI105" s="282" t="str">
        <f ca="true">+IF(OFFSET('Water Data'!$I$28,0,10*ROW('Water Data'!I99))="","",OFFSET('Water Data'!$I$28,0,10*ROW('Water Data'!I99)))</f>
        <v/>
      </c>
      <c r="CJ105" s="282" t="str">
        <f ca="true">+IF(OFFSET('Water Data'!$I$29,0,10*ROW('Water Data'!I99))="","",OFFSET('Water Data'!$I$29,0,10*ROW('Water Data'!I99)))</f>
        <v/>
      </c>
      <c r="CK105" s="282" t="str">
        <f ca="true">+IF(OFFSET('Sanitation Data'!$D$28,0,10*ROW('Sanitation Data'!D99))="","",OFFSET('Sanitation Data'!$D$28,0,10*ROW('Sanitation Data'!D99)))</f>
        <v/>
      </c>
      <c r="CL105" s="282" t="str">
        <f ca="true">+IF(OFFSET('Sanitation Data'!$D$29,0,10*ROW('Sanitation Data'!D99))="","",OFFSET('Sanitation Data'!$D$29,0,10*ROW('Sanitation Data'!D99)))</f>
        <v/>
      </c>
      <c r="CM105" s="282" t="str">
        <f ca="true">+IF(OFFSET('Sanitation Data'!$D$30,0,10*ROW('Sanitation Data'!D99))="","",OFFSET('Sanitation Data'!$D$30,0,10*ROW('Sanitation Data'!D99)))</f>
        <v/>
      </c>
      <c r="CN105" s="282" t="str">
        <f ca="true">+IF(OFFSET('Sanitation Data'!$D$31,0,10*ROW('Sanitation Data'!D99))="","",OFFSET('Sanitation Data'!$D$31,0,10*ROW('Sanitation Data'!D99)))</f>
        <v/>
      </c>
      <c r="CO105" s="282" t="str">
        <f ca="true">+IF(OFFSET('Sanitation Data'!$D$32,0,10*ROW('Sanitation Data'!D99))="","",OFFSET('Sanitation Data'!$D$32,0,10*ROW('Sanitation Data'!D99)))</f>
        <v/>
      </c>
      <c r="CP105" s="282" t="str">
        <f ca="true">+IF(OFFSET('Sanitation Data'!$E$28,0,10*ROW('Sanitation Data'!E99))="","",OFFSET('Sanitation Data'!$E$28,0,10*ROW('Sanitation Data'!E99)))</f>
        <v/>
      </c>
      <c r="CQ105" s="282" t="str">
        <f ca="true">+IF(OFFSET('Sanitation Data'!$E$29,0,10*ROW('Sanitation Data'!E99))="","",OFFSET('Sanitation Data'!$E$29,0,10*ROW('Sanitation Data'!E99)))</f>
        <v/>
      </c>
      <c r="CR105" s="282" t="str">
        <f ca="true">+IF(OFFSET('Sanitation Data'!$E$30,0,10*ROW('Sanitation Data'!E99))="","",OFFSET('Sanitation Data'!$E$30,0,10*ROW('Sanitation Data'!E99)))</f>
        <v/>
      </c>
      <c r="CS105" s="282" t="str">
        <f ca="true">+IF(OFFSET('Sanitation Data'!$E$31,0,10*ROW('Sanitation Data'!E99))="","",OFFSET('Sanitation Data'!$E$31,0,10*ROW('Sanitation Data'!E99)))</f>
        <v/>
      </c>
      <c r="CT105" s="282" t="str">
        <f ca="true">+IF(OFFSET('Sanitation Data'!$E$32,0,10*ROW('Sanitation Data'!E99))="","",OFFSET('Sanitation Data'!$E$32,0,10*ROW('Sanitation Data'!E99)))</f>
        <v/>
      </c>
      <c r="CU105" s="282" t="str">
        <f ca="true">+IF(OFFSET('Sanitation Data'!$F$28,0,10*ROW('Sanitation Data'!F99))="","",OFFSET('Sanitation Data'!$F$28,0,10*ROW('Sanitation Data'!F99)))</f>
        <v/>
      </c>
      <c r="CV105" s="282" t="str">
        <f ca="true">+IF(OFFSET('Sanitation Data'!$F$29,0,10*ROW('Sanitation Data'!F99))="","",OFFSET('Sanitation Data'!$F$29,0,10*ROW('Sanitation Data'!F99)))</f>
        <v/>
      </c>
      <c r="CW105" s="282" t="str">
        <f ca="true">+IF(OFFSET('Sanitation Data'!$F$30,0,10*ROW('Sanitation Data'!F99))="","",OFFSET('Sanitation Data'!$F$30,0,10*ROW('Sanitation Data'!F99)))</f>
        <v/>
      </c>
      <c r="CX105" s="282" t="str">
        <f ca="true">+IF(OFFSET('Sanitation Data'!$F$31,0,10*ROW('Sanitation Data'!F99))="","",OFFSET('Sanitation Data'!$F$31,0,10*ROW('Sanitation Data'!F99)))</f>
        <v/>
      </c>
      <c r="CY105" s="282" t="str">
        <f ca="true">+IF(OFFSET('Sanitation Data'!$F$32,0,10*ROW('Sanitation Data'!F99))="","",OFFSET('Sanitation Data'!$F$32,0,10*ROW('Sanitation Data'!F99)))</f>
        <v/>
      </c>
      <c r="CZ105" s="282" t="str">
        <f ca="true">+IF(OFFSET('Sanitation Data'!$G$28,0,10*ROW('Sanitation Data'!G99))="","",OFFSET('Sanitation Data'!$G$28,0,10*ROW('Sanitation Data'!G99)))</f>
        <v/>
      </c>
      <c r="DA105" s="282" t="str">
        <f ca="true">+IF(OFFSET('Sanitation Data'!$G$29,0,10*ROW('Sanitation Data'!G99))="","",OFFSET('Sanitation Data'!$G$29,0,10*ROW('Sanitation Data'!G99)))</f>
        <v/>
      </c>
      <c r="DB105" s="282" t="str">
        <f ca="true">+IF(OFFSET('Sanitation Data'!$G$30,0,10*ROW('Sanitation Data'!G99))="","",OFFSET('Sanitation Data'!$G$30,0,10*ROW('Sanitation Data'!G99)))</f>
        <v/>
      </c>
      <c r="DC105" s="282" t="str">
        <f ca="true">+IF(OFFSET('Sanitation Data'!$G$31,0,10*ROW('Sanitation Data'!G99))="","",OFFSET('Sanitation Data'!$G$31,0,10*ROW('Sanitation Data'!G99)))</f>
        <v/>
      </c>
      <c r="DD105" s="282" t="str">
        <f ca="true">+IF(OFFSET('Sanitation Data'!$G$32,0,10*ROW('Sanitation Data'!G99))="","",OFFSET('Sanitation Data'!$G$32,0,10*ROW('Sanitation Data'!G99)))</f>
        <v/>
      </c>
      <c r="DE105" s="282" t="str">
        <f ca="true">+IF(OFFSET('Sanitation Data'!$H$28,0,10*ROW('Sanitation Data'!H99))="","",OFFSET('Sanitation Data'!$H$28,0,10*ROW('Sanitation Data'!H99)))</f>
        <v/>
      </c>
      <c r="DF105" s="282" t="str">
        <f ca="true">+IF(OFFSET('Sanitation Data'!$H$29,0,10*ROW('Sanitation Data'!H99))="","",OFFSET('Sanitation Data'!$H$29,0,10*ROW('Sanitation Data'!H99)))</f>
        <v/>
      </c>
      <c r="DG105" s="282" t="str">
        <f ca="true">+IF(OFFSET('Sanitation Data'!$H$30,0,10*ROW('Sanitation Data'!H99))="","",OFFSET('Sanitation Data'!$H$30,0,10*ROW('Sanitation Data'!H99)))</f>
        <v/>
      </c>
      <c r="DH105" s="282" t="str">
        <f ca="true">+IF(OFFSET('Sanitation Data'!$H$31,0,10*ROW('Sanitation Data'!H99))="","",OFFSET('Sanitation Data'!$H$31,0,10*ROW('Sanitation Data'!H99)))</f>
        <v/>
      </c>
      <c r="DI105" s="282" t="str">
        <f ca="true">+IF(OFFSET('Sanitation Data'!$H$32,0,10*ROW('Sanitation Data'!H99))="","",OFFSET('Sanitation Data'!$H$32,0,10*ROW('Sanitation Data'!H99)))</f>
        <v/>
      </c>
      <c r="DJ105" s="282" t="str">
        <f ca="true">+IF(OFFSET('Sanitation Data'!$I$28,0,10*ROW('Sanitation Data'!I99))="","",OFFSET('Sanitation Data'!$I$28,0,10*ROW('Sanitation Data'!I99)))</f>
        <v/>
      </c>
      <c r="DK105" s="282" t="str">
        <f ca="true">+IF(OFFSET('Sanitation Data'!$I$29,0,10*ROW('Sanitation Data'!I99))="","",OFFSET('Sanitation Data'!$I$29,0,10*ROW('Sanitation Data'!I99)))</f>
        <v/>
      </c>
      <c r="DL105" s="282" t="str">
        <f ca="true">+IF(OFFSET('Sanitation Data'!$I$30,0,10*ROW('Sanitation Data'!I99))="","",OFFSET('Sanitation Data'!$I$30,0,10*ROW('Sanitation Data'!I99)))</f>
        <v/>
      </c>
      <c r="DM105" s="282" t="str">
        <f ca="true">+IF(OFFSET('Sanitation Data'!$I$31,0,10*ROW('Sanitation Data'!I99))="","",OFFSET('Sanitation Data'!$I$31,0,10*ROW('Sanitation Data'!I99)))</f>
        <v/>
      </c>
      <c r="DN105" s="282" t="str">
        <f ca="true">+IF(OFFSET('Sanitation Data'!$I$32,0,10*ROW('Sanitation Data'!I99))="","",OFFSET('Sanitation Data'!$I$32,0,10*ROW('Sanitation Data'!I99)))</f>
        <v/>
      </c>
      <c r="DO105" s="282" t="str">
        <f ca="true">+IF(OFFSET('Hygiene Data'!$D$11,0,10*ROW('Hygiene Data'!D99))="","",OFFSET('Hygiene Data'!$D$11,0,10*ROW('Hygiene Data'!D99)))</f>
        <v/>
      </c>
      <c r="DP105" s="282" t="str">
        <f ca="true">+IF(OFFSET('Hygiene Data'!$D$12,0,10*ROW('Hygiene Data'!D99))="","",OFFSET('Hygiene Data'!$D$12,0,10*ROW('Hygiene Data'!D99)))</f>
        <v/>
      </c>
      <c r="DQ105" s="282" t="str">
        <f ca="true">+IF(OFFSET('Hygiene Data'!$D$13,0,10*ROW('Hygiene Data'!D99))="","",OFFSET('Hygiene Data'!$D$13,0,10*ROW('Hygiene Data'!D99)))</f>
        <v/>
      </c>
      <c r="DR105" s="282" t="str">
        <f ca="true">+IF(OFFSET('Hygiene Data'!$E$11,0,10*ROW('Hygiene Data'!E99))="","",OFFSET('Hygiene Data'!$E$11,0,10*ROW('Hygiene Data'!E99)))</f>
        <v/>
      </c>
      <c r="DS105" s="282" t="str">
        <f ca="true">+IF(OFFSET('Hygiene Data'!$E$12,0,10*ROW('Hygiene Data'!E99))="","",OFFSET('Hygiene Data'!$E$12,0,10*ROW('Hygiene Data'!E99)))</f>
        <v/>
      </c>
      <c r="DT105" s="282" t="str">
        <f ca="true">+IF(OFFSET('Hygiene Data'!$E$13,0,10*ROW('Hygiene Data'!E99))="","",OFFSET('Hygiene Data'!$E$13,0,10*ROW('Hygiene Data'!E99)))</f>
        <v/>
      </c>
      <c r="DU105" s="282" t="str">
        <f ca="true">+IF(OFFSET('Hygiene Data'!$F$11,0,10*ROW('Hygiene Data'!F99))="","",OFFSET('Hygiene Data'!$F$11,0,10*ROW('Hygiene Data'!F99)))</f>
        <v/>
      </c>
      <c r="DV105" s="282" t="str">
        <f ca="true">+IF(OFFSET('Hygiene Data'!$F$12,0,10*ROW('Hygiene Data'!F99))="","",OFFSET('Hygiene Data'!$F$12,0,10*ROW('Hygiene Data'!F99)))</f>
        <v/>
      </c>
      <c r="DW105" s="282" t="str">
        <f ca="true">+IF(OFFSET('Hygiene Data'!$F$13,0,10*ROW('Hygiene Data'!F99))="","",OFFSET('Hygiene Data'!$F$13,0,10*ROW('Hygiene Data'!F99)))</f>
        <v/>
      </c>
      <c r="DX105" s="282" t="str">
        <f ca="true">+IF(OFFSET('Hygiene Data'!$G$11,0,10*ROW('Hygiene Data'!G99))="","",OFFSET('Hygiene Data'!$G$11,0,10*ROW('Hygiene Data'!G99)))</f>
        <v/>
      </c>
      <c r="DY105" s="282" t="str">
        <f ca="true">+IF(OFFSET('Hygiene Data'!$G$12,0,10*ROW('Hygiene Data'!G99))="","",OFFSET('Hygiene Data'!$G$12,0,10*ROW('Hygiene Data'!G99)))</f>
        <v/>
      </c>
      <c r="DZ105" s="282" t="str">
        <f ca="true">+IF(OFFSET('Hygiene Data'!$G$13,0,10*ROW('Hygiene Data'!G99))="","",OFFSET('Hygiene Data'!$G$13,0,10*ROW('Hygiene Data'!G99)))</f>
        <v/>
      </c>
      <c r="EA105" s="282" t="str">
        <f ca="true">+IF(OFFSET('Hygiene Data'!$H$11,0,10*ROW('Hygiene Data'!H99))="","",OFFSET('Hygiene Data'!$H$11,0,10*ROW('Hygiene Data'!H99)))</f>
        <v/>
      </c>
      <c r="EB105" s="282" t="str">
        <f ca="true">+IF(OFFSET('Hygiene Data'!$H$12,0,10*ROW('Hygiene Data'!H99))="","",OFFSET('Hygiene Data'!$H$12,0,10*ROW('Hygiene Data'!H99)))</f>
        <v/>
      </c>
      <c r="EC105" s="282" t="str">
        <f ca="true">+IF(OFFSET('Hygiene Data'!$H$13,0,10*ROW('Hygiene Data'!H99))="","",OFFSET('Hygiene Data'!$H$13,0,10*ROW('Hygiene Data'!H99)))</f>
        <v/>
      </c>
      <c r="ED105" s="282" t="str">
        <f ca="true">+IF(OFFSET('Hygiene Data'!$I$11,0,10*ROW('Hygiene Data'!I99))="","",OFFSET('Hygiene Data'!$I$11,0,10*ROW('Hygiene Data'!I99)))</f>
        <v/>
      </c>
      <c r="EE105" s="282" t="str">
        <f ca="true">+IF(OFFSET('Hygiene Data'!$I$12,0,10*ROW('Hygiene Data'!I99))="","",OFFSET('Hygiene Data'!$I$12,0,10*ROW('Hygiene Data'!I99)))</f>
        <v/>
      </c>
      <c r="EF105" s="282"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38" t="str">
        <f t="shared" ca="true" si="1"/>
        <v/>
      </c>
      <c r="D106" s="96"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6"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6"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6"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6"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6"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6"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6"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6"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6"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6"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6"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6"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6"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6"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6"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6"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6"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7"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7"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7"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7"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7"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7"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7"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7"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7"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7"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7"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7"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7"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7"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7"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7"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7"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7"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7"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7"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7"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7"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7"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7"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7"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7"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7"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7"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7"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7"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8"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8"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8"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8"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8"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8"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8"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8"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8"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8"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8"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8"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8"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8"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8"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8"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8"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8"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82"/>
      <c r="BS106" s="282" t="str">
        <f ca="true">+IF(OFFSET('Water Data'!$D$27,0,10*ROW('Water Data'!D100))="","",OFFSET('Water Data'!$D$27,0,10*ROW('Water Data'!D100)))</f>
        <v/>
      </c>
      <c r="BT106" s="282" t="str">
        <f ca="true">+IF(OFFSET('Water Data'!$D$28,0,10*ROW('Water Data'!D100))="","",OFFSET('Water Data'!$D$28,0,10*ROW('Water Data'!D100)))</f>
        <v/>
      </c>
      <c r="BU106" s="282" t="str">
        <f ca="true">+IF(OFFSET('Water Data'!$D$29,0,10*ROW('Water Data'!D100))="","",OFFSET('Water Data'!$D$29,0,10*ROW('Water Data'!D100)))</f>
        <v/>
      </c>
      <c r="BV106" s="282" t="str">
        <f ca="true">+IF(OFFSET('Water Data'!$E$27,0,10*ROW('Water Data'!E100))="","",OFFSET('Water Data'!$E$27,0,10*ROW('Water Data'!E100)))</f>
        <v/>
      </c>
      <c r="BW106" s="282" t="str">
        <f ca="true">+IF(OFFSET('Water Data'!$E$28,0,10*ROW('Water Data'!E100))="","",OFFSET('Water Data'!$E$28,0,10*ROW('Water Data'!E100)))</f>
        <v/>
      </c>
      <c r="BX106" s="282" t="str">
        <f ca="true">+IF(OFFSET('Water Data'!$E$29,0,10*ROW('Water Data'!E100))="","",OFFSET('Water Data'!$E$29,0,10*ROW('Water Data'!E100)))</f>
        <v/>
      </c>
      <c r="BY106" s="282" t="str">
        <f ca="true">+IF(OFFSET('Water Data'!$F$27,0,10*ROW('Water Data'!F100))="","",OFFSET('Water Data'!$F$27,0,10*ROW('Water Data'!F100)))</f>
        <v/>
      </c>
      <c r="BZ106" s="282" t="str">
        <f ca="true">+IF(OFFSET('Water Data'!$F$28,0,10*ROW('Water Data'!F100))="","",OFFSET('Water Data'!$F$28,0,10*ROW('Water Data'!F100)))</f>
        <v/>
      </c>
      <c r="CA106" s="282" t="str">
        <f ca="true">+IF(OFFSET('Water Data'!$F$29,0,10*ROW('Water Data'!F100))="","",OFFSET('Water Data'!$F$29,0,10*ROW('Water Data'!F100)))</f>
        <v/>
      </c>
      <c r="CB106" s="282" t="str">
        <f ca="true">+IF(OFFSET('Water Data'!$G$27,0,10*ROW('Water Data'!G100))="","",OFFSET('Water Data'!$G$27,0,10*ROW('Water Data'!G100)))</f>
        <v/>
      </c>
      <c r="CC106" s="282" t="str">
        <f ca="true">+IF(OFFSET('Water Data'!$G$28,0,10*ROW('Water Data'!G100))="","",OFFSET('Water Data'!$G$28,0,10*ROW('Water Data'!G100)))</f>
        <v/>
      </c>
      <c r="CD106" s="282" t="str">
        <f ca="true">+IF(OFFSET('Water Data'!$G$29,0,10*ROW('Water Data'!G100))="","",OFFSET('Water Data'!$G$29,0,10*ROW('Water Data'!G100)))</f>
        <v/>
      </c>
      <c r="CE106" s="282" t="str">
        <f ca="true">+IF(OFFSET('Water Data'!$H$27,0,10*ROW('Water Data'!H100))="","",OFFSET('Water Data'!$H$27,0,10*ROW('Water Data'!H100)))</f>
        <v/>
      </c>
      <c r="CF106" s="282" t="str">
        <f ca="true">+IF(OFFSET('Water Data'!$H$28,0,10*ROW('Water Data'!H100))="","",OFFSET('Water Data'!$H$28,0,10*ROW('Water Data'!H100)))</f>
        <v/>
      </c>
      <c r="CG106" s="282" t="str">
        <f ca="true">+IF(OFFSET('Water Data'!$H$29,0,10*ROW('Water Data'!H100))="","",OFFSET('Water Data'!$H$29,0,10*ROW('Water Data'!H100)))</f>
        <v/>
      </c>
      <c r="CH106" s="282" t="str">
        <f ca="true">+IF(OFFSET('Water Data'!$I$27,0,10*ROW('Water Data'!I100))="","",OFFSET('Water Data'!$I$27,0,10*ROW('Water Data'!I100)))</f>
        <v/>
      </c>
      <c r="CI106" s="282" t="str">
        <f ca="true">+IF(OFFSET('Water Data'!$I$28,0,10*ROW('Water Data'!I100))="","",OFFSET('Water Data'!$I$28,0,10*ROW('Water Data'!I100)))</f>
        <v/>
      </c>
      <c r="CJ106" s="282" t="str">
        <f ca="true">+IF(OFFSET('Water Data'!$I$29,0,10*ROW('Water Data'!I100))="","",OFFSET('Water Data'!$I$29,0,10*ROW('Water Data'!I100)))</f>
        <v/>
      </c>
      <c r="CK106" s="282" t="str">
        <f ca="true">+IF(OFFSET('Sanitation Data'!$D$28,0,10*ROW('Sanitation Data'!D100))="","",OFFSET('Sanitation Data'!$D$28,0,10*ROW('Sanitation Data'!D100)))</f>
        <v/>
      </c>
      <c r="CL106" s="282" t="str">
        <f ca="true">+IF(OFFSET('Sanitation Data'!$D$29,0,10*ROW('Sanitation Data'!D100))="","",OFFSET('Sanitation Data'!$D$29,0,10*ROW('Sanitation Data'!D100)))</f>
        <v/>
      </c>
      <c r="CM106" s="282" t="str">
        <f ca="true">+IF(OFFSET('Sanitation Data'!$D$30,0,10*ROW('Sanitation Data'!D100))="","",OFFSET('Sanitation Data'!$D$30,0,10*ROW('Sanitation Data'!D100)))</f>
        <v/>
      </c>
      <c r="CN106" s="282" t="str">
        <f ca="true">+IF(OFFSET('Sanitation Data'!$D$31,0,10*ROW('Sanitation Data'!D100))="","",OFFSET('Sanitation Data'!$D$31,0,10*ROW('Sanitation Data'!D100)))</f>
        <v/>
      </c>
      <c r="CO106" s="282" t="str">
        <f ca="true">+IF(OFFSET('Sanitation Data'!$D$32,0,10*ROW('Sanitation Data'!D100))="","",OFFSET('Sanitation Data'!$D$32,0,10*ROW('Sanitation Data'!D100)))</f>
        <v/>
      </c>
      <c r="CP106" s="282" t="str">
        <f ca="true">+IF(OFFSET('Sanitation Data'!$E$28,0,10*ROW('Sanitation Data'!E100))="","",OFFSET('Sanitation Data'!$E$28,0,10*ROW('Sanitation Data'!E100)))</f>
        <v/>
      </c>
      <c r="CQ106" s="282" t="str">
        <f ca="true">+IF(OFFSET('Sanitation Data'!$E$29,0,10*ROW('Sanitation Data'!E100))="","",OFFSET('Sanitation Data'!$E$29,0,10*ROW('Sanitation Data'!E100)))</f>
        <v/>
      </c>
      <c r="CR106" s="282" t="str">
        <f ca="true">+IF(OFFSET('Sanitation Data'!$E$30,0,10*ROW('Sanitation Data'!E100))="","",OFFSET('Sanitation Data'!$E$30,0,10*ROW('Sanitation Data'!E100)))</f>
        <v/>
      </c>
      <c r="CS106" s="282" t="str">
        <f ca="true">+IF(OFFSET('Sanitation Data'!$E$31,0,10*ROW('Sanitation Data'!E100))="","",OFFSET('Sanitation Data'!$E$31,0,10*ROW('Sanitation Data'!E100)))</f>
        <v/>
      </c>
      <c r="CT106" s="282" t="str">
        <f ca="true">+IF(OFFSET('Sanitation Data'!$E$32,0,10*ROW('Sanitation Data'!E100))="","",OFFSET('Sanitation Data'!$E$32,0,10*ROW('Sanitation Data'!E100)))</f>
        <v/>
      </c>
      <c r="CU106" s="282" t="str">
        <f ca="true">+IF(OFFSET('Sanitation Data'!$F$28,0,10*ROW('Sanitation Data'!F100))="","",OFFSET('Sanitation Data'!$F$28,0,10*ROW('Sanitation Data'!F100)))</f>
        <v/>
      </c>
      <c r="CV106" s="282" t="str">
        <f ca="true">+IF(OFFSET('Sanitation Data'!$F$29,0,10*ROW('Sanitation Data'!F100))="","",OFFSET('Sanitation Data'!$F$29,0,10*ROW('Sanitation Data'!F100)))</f>
        <v/>
      </c>
      <c r="CW106" s="282" t="str">
        <f ca="true">+IF(OFFSET('Sanitation Data'!$F$30,0,10*ROW('Sanitation Data'!F100))="","",OFFSET('Sanitation Data'!$F$30,0,10*ROW('Sanitation Data'!F100)))</f>
        <v/>
      </c>
      <c r="CX106" s="282" t="str">
        <f ca="true">+IF(OFFSET('Sanitation Data'!$F$31,0,10*ROW('Sanitation Data'!F100))="","",OFFSET('Sanitation Data'!$F$31,0,10*ROW('Sanitation Data'!F100)))</f>
        <v/>
      </c>
      <c r="CY106" s="282" t="str">
        <f ca="true">+IF(OFFSET('Sanitation Data'!$F$32,0,10*ROW('Sanitation Data'!F100))="","",OFFSET('Sanitation Data'!$F$32,0,10*ROW('Sanitation Data'!F100)))</f>
        <v/>
      </c>
      <c r="CZ106" s="282" t="str">
        <f ca="true">+IF(OFFSET('Sanitation Data'!$G$28,0,10*ROW('Sanitation Data'!G100))="","",OFFSET('Sanitation Data'!$G$28,0,10*ROW('Sanitation Data'!G100)))</f>
        <v/>
      </c>
      <c r="DA106" s="282" t="str">
        <f ca="true">+IF(OFFSET('Sanitation Data'!$G$29,0,10*ROW('Sanitation Data'!G100))="","",OFFSET('Sanitation Data'!$G$29,0,10*ROW('Sanitation Data'!G100)))</f>
        <v/>
      </c>
      <c r="DB106" s="282" t="str">
        <f ca="true">+IF(OFFSET('Sanitation Data'!$G$30,0,10*ROW('Sanitation Data'!G100))="","",OFFSET('Sanitation Data'!$G$30,0,10*ROW('Sanitation Data'!G100)))</f>
        <v/>
      </c>
      <c r="DC106" s="282" t="str">
        <f ca="true">+IF(OFFSET('Sanitation Data'!$G$31,0,10*ROW('Sanitation Data'!G100))="","",OFFSET('Sanitation Data'!$G$31,0,10*ROW('Sanitation Data'!G100)))</f>
        <v/>
      </c>
      <c r="DD106" s="282" t="str">
        <f ca="true">+IF(OFFSET('Sanitation Data'!$G$32,0,10*ROW('Sanitation Data'!G100))="","",OFFSET('Sanitation Data'!$G$32,0,10*ROW('Sanitation Data'!G100)))</f>
        <v/>
      </c>
      <c r="DE106" s="282" t="str">
        <f ca="true">+IF(OFFSET('Sanitation Data'!$H$28,0,10*ROW('Sanitation Data'!H100))="","",OFFSET('Sanitation Data'!$H$28,0,10*ROW('Sanitation Data'!H100)))</f>
        <v/>
      </c>
      <c r="DF106" s="282" t="str">
        <f ca="true">+IF(OFFSET('Sanitation Data'!$H$29,0,10*ROW('Sanitation Data'!H100))="","",OFFSET('Sanitation Data'!$H$29,0,10*ROW('Sanitation Data'!H100)))</f>
        <v/>
      </c>
      <c r="DG106" s="282" t="str">
        <f ca="true">+IF(OFFSET('Sanitation Data'!$H$30,0,10*ROW('Sanitation Data'!H100))="","",OFFSET('Sanitation Data'!$H$30,0,10*ROW('Sanitation Data'!H100)))</f>
        <v/>
      </c>
      <c r="DH106" s="282" t="str">
        <f ca="true">+IF(OFFSET('Sanitation Data'!$H$31,0,10*ROW('Sanitation Data'!H100))="","",OFFSET('Sanitation Data'!$H$31,0,10*ROW('Sanitation Data'!H100)))</f>
        <v/>
      </c>
      <c r="DI106" s="282" t="str">
        <f ca="true">+IF(OFFSET('Sanitation Data'!$H$32,0,10*ROW('Sanitation Data'!H100))="","",OFFSET('Sanitation Data'!$H$32,0,10*ROW('Sanitation Data'!H100)))</f>
        <v/>
      </c>
      <c r="DJ106" s="282" t="str">
        <f ca="true">+IF(OFFSET('Sanitation Data'!$I$28,0,10*ROW('Sanitation Data'!I100))="","",OFFSET('Sanitation Data'!$I$28,0,10*ROW('Sanitation Data'!I100)))</f>
        <v/>
      </c>
      <c r="DK106" s="282" t="str">
        <f ca="true">+IF(OFFSET('Sanitation Data'!$I$29,0,10*ROW('Sanitation Data'!I100))="","",OFFSET('Sanitation Data'!$I$29,0,10*ROW('Sanitation Data'!I100)))</f>
        <v/>
      </c>
      <c r="DL106" s="282" t="str">
        <f ca="true">+IF(OFFSET('Sanitation Data'!$I$30,0,10*ROW('Sanitation Data'!I100))="","",OFFSET('Sanitation Data'!$I$30,0,10*ROW('Sanitation Data'!I100)))</f>
        <v/>
      </c>
      <c r="DM106" s="282" t="str">
        <f ca="true">+IF(OFFSET('Sanitation Data'!$I$31,0,10*ROW('Sanitation Data'!I100))="","",OFFSET('Sanitation Data'!$I$31,0,10*ROW('Sanitation Data'!I100)))</f>
        <v/>
      </c>
      <c r="DN106" s="282" t="str">
        <f ca="true">+IF(OFFSET('Sanitation Data'!$I$32,0,10*ROW('Sanitation Data'!I100))="","",OFFSET('Sanitation Data'!$I$32,0,10*ROW('Sanitation Data'!I100)))</f>
        <v/>
      </c>
      <c r="DO106" s="282" t="str">
        <f ca="true">+IF(OFFSET('Hygiene Data'!$D$11,0,10*ROW('Hygiene Data'!D100))="","",OFFSET('Hygiene Data'!$D$11,0,10*ROW('Hygiene Data'!D100)))</f>
        <v/>
      </c>
      <c r="DP106" s="282" t="str">
        <f ca="true">+IF(OFFSET('Hygiene Data'!$D$12,0,10*ROW('Hygiene Data'!D100))="","",OFFSET('Hygiene Data'!$D$12,0,10*ROW('Hygiene Data'!D100)))</f>
        <v/>
      </c>
      <c r="DQ106" s="282" t="str">
        <f ca="true">+IF(OFFSET('Hygiene Data'!$D$13,0,10*ROW('Hygiene Data'!D100))="","",OFFSET('Hygiene Data'!$D$13,0,10*ROW('Hygiene Data'!D100)))</f>
        <v/>
      </c>
      <c r="DR106" s="282" t="str">
        <f ca="true">+IF(OFFSET('Hygiene Data'!$E$11,0,10*ROW('Hygiene Data'!E100))="","",OFFSET('Hygiene Data'!$E$11,0,10*ROW('Hygiene Data'!E100)))</f>
        <v/>
      </c>
      <c r="DS106" s="282" t="str">
        <f ca="true">+IF(OFFSET('Hygiene Data'!$E$12,0,10*ROW('Hygiene Data'!E100))="","",OFFSET('Hygiene Data'!$E$12,0,10*ROW('Hygiene Data'!E100)))</f>
        <v/>
      </c>
      <c r="DT106" s="282" t="str">
        <f ca="true">+IF(OFFSET('Hygiene Data'!$E$13,0,10*ROW('Hygiene Data'!E100))="","",OFFSET('Hygiene Data'!$E$13,0,10*ROW('Hygiene Data'!E100)))</f>
        <v/>
      </c>
      <c r="DU106" s="282" t="str">
        <f ca="true">+IF(OFFSET('Hygiene Data'!$F$11,0,10*ROW('Hygiene Data'!F100))="","",OFFSET('Hygiene Data'!$F$11,0,10*ROW('Hygiene Data'!F100)))</f>
        <v/>
      </c>
      <c r="DV106" s="282" t="str">
        <f ca="true">+IF(OFFSET('Hygiene Data'!$F$12,0,10*ROW('Hygiene Data'!F100))="","",OFFSET('Hygiene Data'!$F$12,0,10*ROW('Hygiene Data'!F100)))</f>
        <v/>
      </c>
      <c r="DW106" s="282" t="str">
        <f ca="true">+IF(OFFSET('Hygiene Data'!$F$13,0,10*ROW('Hygiene Data'!F100))="","",OFFSET('Hygiene Data'!$F$13,0,10*ROW('Hygiene Data'!F100)))</f>
        <v/>
      </c>
      <c r="DX106" s="282" t="str">
        <f ca="true">+IF(OFFSET('Hygiene Data'!$G$11,0,10*ROW('Hygiene Data'!G100))="","",OFFSET('Hygiene Data'!$G$11,0,10*ROW('Hygiene Data'!G100)))</f>
        <v/>
      </c>
      <c r="DY106" s="282" t="str">
        <f ca="true">+IF(OFFSET('Hygiene Data'!$G$12,0,10*ROW('Hygiene Data'!G100))="","",OFFSET('Hygiene Data'!$G$12,0,10*ROW('Hygiene Data'!G100)))</f>
        <v/>
      </c>
      <c r="DZ106" s="282" t="str">
        <f ca="true">+IF(OFFSET('Hygiene Data'!$G$13,0,10*ROW('Hygiene Data'!G100))="","",OFFSET('Hygiene Data'!$G$13,0,10*ROW('Hygiene Data'!G100)))</f>
        <v/>
      </c>
      <c r="EA106" s="282" t="str">
        <f ca="true">+IF(OFFSET('Hygiene Data'!$H$11,0,10*ROW('Hygiene Data'!H100))="","",OFFSET('Hygiene Data'!$H$11,0,10*ROW('Hygiene Data'!H100)))</f>
        <v/>
      </c>
      <c r="EB106" s="282" t="str">
        <f ca="true">+IF(OFFSET('Hygiene Data'!$H$12,0,10*ROW('Hygiene Data'!H100))="","",OFFSET('Hygiene Data'!$H$12,0,10*ROW('Hygiene Data'!H100)))</f>
        <v/>
      </c>
      <c r="EC106" s="282" t="str">
        <f ca="true">+IF(OFFSET('Hygiene Data'!$H$13,0,10*ROW('Hygiene Data'!H100))="","",OFFSET('Hygiene Data'!$H$13,0,10*ROW('Hygiene Data'!H100)))</f>
        <v/>
      </c>
      <c r="ED106" s="282" t="str">
        <f ca="true">+IF(OFFSET('Hygiene Data'!$I$11,0,10*ROW('Hygiene Data'!I100))="","",OFFSET('Hygiene Data'!$I$11,0,10*ROW('Hygiene Data'!I100)))</f>
        <v/>
      </c>
      <c r="EE106" s="282" t="str">
        <f ca="true">+IF(OFFSET('Hygiene Data'!$I$12,0,10*ROW('Hygiene Data'!I100))="","",OFFSET('Hygiene Data'!$I$12,0,10*ROW('Hygiene Data'!I100)))</f>
        <v/>
      </c>
      <c r="EF106" s="282"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38" t="str">
        <f t="shared" ca="true" si="1"/>
        <v/>
      </c>
      <c r="D107" s="96"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6"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6"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6"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6"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6"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6"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6"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6"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6"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6"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6"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6"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6"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6"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6"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6"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6"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7"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7"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7"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7"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7"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7"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7"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7"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7"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7"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7"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7"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7"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7"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7"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7"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7"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7"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7"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7"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7"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7"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7"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7"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7"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7"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7"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7"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7"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7"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8"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8"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8"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8"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8"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8"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8"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8"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8"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8"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8"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8"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8"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8"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8"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8"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8"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8"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82"/>
      <c r="BS107" s="282" t="str">
        <f ca="true">+IF(OFFSET('Water Data'!$D$27,0,10*ROW('Water Data'!D101))="","",OFFSET('Water Data'!$D$27,0,10*ROW('Water Data'!D101)))</f>
        <v/>
      </c>
      <c r="BT107" s="282" t="str">
        <f ca="true">+IF(OFFSET('Water Data'!$D$28,0,10*ROW('Water Data'!D101))="","",OFFSET('Water Data'!$D$28,0,10*ROW('Water Data'!D101)))</f>
        <v/>
      </c>
      <c r="BU107" s="282" t="str">
        <f ca="true">+IF(OFFSET('Water Data'!$D$29,0,10*ROW('Water Data'!D101))="","",OFFSET('Water Data'!$D$29,0,10*ROW('Water Data'!D101)))</f>
        <v/>
      </c>
      <c r="BV107" s="282" t="str">
        <f ca="true">+IF(OFFSET('Water Data'!$E$27,0,10*ROW('Water Data'!E101))="","",OFFSET('Water Data'!$E$27,0,10*ROW('Water Data'!E101)))</f>
        <v/>
      </c>
      <c r="BW107" s="282" t="str">
        <f ca="true">+IF(OFFSET('Water Data'!$E$28,0,10*ROW('Water Data'!E101))="","",OFFSET('Water Data'!$E$28,0,10*ROW('Water Data'!E101)))</f>
        <v/>
      </c>
      <c r="BX107" s="282" t="str">
        <f ca="true">+IF(OFFSET('Water Data'!$E$29,0,10*ROW('Water Data'!E101))="","",OFFSET('Water Data'!$E$29,0,10*ROW('Water Data'!E101)))</f>
        <v/>
      </c>
      <c r="BY107" s="282" t="str">
        <f ca="true">+IF(OFFSET('Water Data'!$F$27,0,10*ROW('Water Data'!F101))="","",OFFSET('Water Data'!$F$27,0,10*ROW('Water Data'!F101)))</f>
        <v/>
      </c>
      <c r="BZ107" s="282" t="str">
        <f ca="true">+IF(OFFSET('Water Data'!$F$28,0,10*ROW('Water Data'!F101))="","",OFFSET('Water Data'!$F$28,0,10*ROW('Water Data'!F101)))</f>
        <v/>
      </c>
      <c r="CA107" s="282" t="str">
        <f ca="true">+IF(OFFSET('Water Data'!$F$29,0,10*ROW('Water Data'!F101))="","",OFFSET('Water Data'!$F$29,0,10*ROW('Water Data'!F101)))</f>
        <v/>
      </c>
      <c r="CB107" s="282" t="str">
        <f ca="true">+IF(OFFSET('Water Data'!$G$27,0,10*ROW('Water Data'!G101))="","",OFFSET('Water Data'!$G$27,0,10*ROW('Water Data'!G101)))</f>
        <v/>
      </c>
      <c r="CC107" s="282" t="str">
        <f ca="true">+IF(OFFSET('Water Data'!$G$28,0,10*ROW('Water Data'!G101))="","",OFFSET('Water Data'!$G$28,0,10*ROW('Water Data'!G101)))</f>
        <v/>
      </c>
      <c r="CD107" s="282" t="str">
        <f ca="true">+IF(OFFSET('Water Data'!$G$29,0,10*ROW('Water Data'!G101))="","",OFFSET('Water Data'!$G$29,0,10*ROW('Water Data'!G101)))</f>
        <v/>
      </c>
      <c r="CE107" s="282" t="str">
        <f ca="true">+IF(OFFSET('Water Data'!$H$27,0,10*ROW('Water Data'!H101))="","",OFFSET('Water Data'!$H$27,0,10*ROW('Water Data'!H101)))</f>
        <v/>
      </c>
      <c r="CF107" s="282" t="str">
        <f ca="true">+IF(OFFSET('Water Data'!$H$28,0,10*ROW('Water Data'!H101))="","",OFFSET('Water Data'!$H$28,0,10*ROW('Water Data'!H101)))</f>
        <v/>
      </c>
      <c r="CG107" s="282" t="str">
        <f ca="true">+IF(OFFSET('Water Data'!$H$29,0,10*ROW('Water Data'!H101))="","",OFFSET('Water Data'!$H$29,0,10*ROW('Water Data'!H101)))</f>
        <v/>
      </c>
      <c r="CH107" s="282" t="str">
        <f ca="true">+IF(OFFSET('Water Data'!$I$27,0,10*ROW('Water Data'!I101))="","",OFFSET('Water Data'!$I$27,0,10*ROW('Water Data'!I101)))</f>
        <v/>
      </c>
      <c r="CI107" s="282" t="str">
        <f ca="true">+IF(OFFSET('Water Data'!$I$28,0,10*ROW('Water Data'!I101))="","",OFFSET('Water Data'!$I$28,0,10*ROW('Water Data'!I101)))</f>
        <v/>
      </c>
      <c r="CJ107" s="282" t="str">
        <f ca="true">+IF(OFFSET('Water Data'!$I$29,0,10*ROW('Water Data'!I101))="","",OFFSET('Water Data'!$I$29,0,10*ROW('Water Data'!I101)))</f>
        <v/>
      </c>
      <c r="CK107" s="282" t="str">
        <f ca="true">+IF(OFFSET('Sanitation Data'!$D$28,0,10*ROW('Sanitation Data'!D101))="","",OFFSET('Sanitation Data'!$D$28,0,10*ROW('Sanitation Data'!D101)))</f>
        <v/>
      </c>
      <c r="CL107" s="282" t="str">
        <f ca="true">+IF(OFFSET('Sanitation Data'!$D$29,0,10*ROW('Sanitation Data'!D101))="","",OFFSET('Sanitation Data'!$D$29,0,10*ROW('Sanitation Data'!D101)))</f>
        <v/>
      </c>
      <c r="CM107" s="282" t="str">
        <f ca="true">+IF(OFFSET('Sanitation Data'!$D$30,0,10*ROW('Sanitation Data'!D101))="","",OFFSET('Sanitation Data'!$D$30,0,10*ROW('Sanitation Data'!D101)))</f>
        <v/>
      </c>
      <c r="CN107" s="282" t="str">
        <f ca="true">+IF(OFFSET('Sanitation Data'!$D$31,0,10*ROW('Sanitation Data'!D101))="","",OFFSET('Sanitation Data'!$D$31,0,10*ROW('Sanitation Data'!D101)))</f>
        <v/>
      </c>
      <c r="CO107" s="282" t="str">
        <f ca="true">+IF(OFFSET('Sanitation Data'!$D$32,0,10*ROW('Sanitation Data'!D101))="","",OFFSET('Sanitation Data'!$D$32,0,10*ROW('Sanitation Data'!D101)))</f>
        <v/>
      </c>
      <c r="CP107" s="282" t="str">
        <f ca="true">+IF(OFFSET('Sanitation Data'!$E$28,0,10*ROW('Sanitation Data'!E101))="","",OFFSET('Sanitation Data'!$E$28,0,10*ROW('Sanitation Data'!E101)))</f>
        <v/>
      </c>
      <c r="CQ107" s="282" t="str">
        <f ca="true">+IF(OFFSET('Sanitation Data'!$E$29,0,10*ROW('Sanitation Data'!E101))="","",OFFSET('Sanitation Data'!$E$29,0,10*ROW('Sanitation Data'!E101)))</f>
        <v/>
      </c>
      <c r="CR107" s="282" t="str">
        <f ca="true">+IF(OFFSET('Sanitation Data'!$E$30,0,10*ROW('Sanitation Data'!E101))="","",OFFSET('Sanitation Data'!$E$30,0,10*ROW('Sanitation Data'!E101)))</f>
        <v/>
      </c>
      <c r="CS107" s="282" t="str">
        <f ca="true">+IF(OFFSET('Sanitation Data'!$E$31,0,10*ROW('Sanitation Data'!E101))="","",OFFSET('Sanitation Data'!$E$31,0,10*ROW('Sanitation Data'!E101)))</f>
        <v/>
      </c>
      <c r="CT107" s="282" t="str">
        <f ca="true">+IF(OFFSET('Sanitation Data'!$E$32,0,10*ROW('Sanitation Data'!E101))="","",OFFSET('Sanitation Data'!$E$32,0,10*ROW('Sanitation Data'!E101)))</f>
        <v/>
      </c>
      <c r="CU107" s="282" t="str">
        <f ca="true">+IF(OFFSET('Sanitation Data'!$F$28,0,10*ROW('Sanitation Data'!F101))="","",OFFSET('Sanitation Data'!$F$28,0,10*ROW('Sanitation Data'!F101)))</f>
        <v/>
      </c>
      <c r="CV107" s="282" t="str">
        <f ca="true">+IF(OFFSET('Sanitation Data'!$F$29,0,10*ROW('Sanitation Data'!F101))="","",OFFSET('Sanitation Data'!$F$29,0,10*ROW('Sanitation Data'!F101)))</f>
        <v/>
      </c>
      <c r="CW107" s="282" t="str">
        <f ca="true">+IF(OFFSET('Sanitation Data'!$F$30,0,10*ROW('Sanitation Data'!F101))="","",OFFSET('Sanitation Data'!$F$30,0,10*ROW('Sanitation Data'!F101)))</f>
        <v/>
      </c>
      <c r="CX107" s="282" t="str">
        <f ca="true">+IF(OFFSET('Sanitation Data'!$F$31,0,10*ROW('Sanitation Data'!F101))="","",OFFSET('Sanitation Data'!$F$31,0,10*ROW('Sanitation Data'!F101)))</f>
        <v/>
      </c>
      <c r="CY107" s="282" t="str">
        <f ca="true">+IF(OFFSET('Sanitation Data'!$F$32,0,10*ROW('Sanitation Data'!F101))="","",OFFSET('Sanitation Data'!$F$32,0,10*ROW('Sanitation Data'!F101)))</f>
        <v/>
      </c>
      <c r="CZ107" s="282" t="str">
        <f ca="true">+IF(OFFSET('Sanitation Data'!$G$28,0,10*ROW('Sanitation Data'!G101))="","",OFFSET('Sanitation Data'!$G$28,0,10*ROW('Sanitation Data'!G101)))</f>
        <v/>
      </c>
      <c r="DA107" s="282" t="str">
        <f ca="true">+IF(OFFSET('Sanitation Data'!$G$29,0,10*ROW('Sanitation Data'!G101))="","",OFFSET('Sanitation Data'!$G$29,0,10*ROW('Sanitation Data'!G101)))</f>
        <v/>
      </c>
      <c r="DB107" s="282" t="str">
        <f ca="true">+IF(OFFSET('Sanitation Data'!$G$30,0,10*ROW('Sanitation Data'!G101))="","",OFFSET('Sanitation Data'!$G$30,0,10*ROW('Sanitation Data'!G101)))</f>
        <v/>
      </c>
      <c r="DC107" s="282" t="str">
        <f ca="true">+IF(OFFSET('Sanitation Data'!$G$31,0,10*ROW('Sanitation Data'!G101))="","",OFFSET('Sanitation Data'!$G$31,0,10*ROW('Sanitation Data'!G101)))</f>
        <v/>
      </c>
      <c r="DD107" s="282" t="str">
        <f ca="true">+IF(OFFSET('Sanitation Data'!$G$32,0,10*ROW('Sanitation Data'!G101))="","",OFFSET('Sanitation Data'!$G$32,0,10*ROW('Sanitation Data'!G101)))</f>
        <v/>
      </c>
      <c r="DE107" s="282" t="str">
        <f ca="true">+IF(OFFSET('Sanitation Data'!$H$28,0,10*ROW('Sanitation Data'!H101))="","",OFFSET('Sanitation Data'!$H$28,0,10*ROW('Sanitation Data'!H101)))</f>
        <v/>
      </c>
      <c r="DF107" s="282" t="str">
        <f ca="true">+IF(OFFSET('Sanitation Data'!$H$29,0,10*ROW('Sanitation Data'!H101))="","",OFFSET('Sanitation Data'!$H$29,0,10*ROW('Sanitation Data'!H101)))</f>
        <v/>
      </c>
      <c r="DG107" s="282" t="str">
        <f ca="true">+IF(OFFSET('Sanitation Data'!$H$30,0,10*ROW('Sanitation Data'!H101))="","",OFFSET('Sanitation Data'!$H$30,0,10*ROW('Sanitation Data'!H101)))</f>
        <v/>
      </c>
      <c r="DH107" s="282" t="str">
        <f ca="true">+IF(OFFSET('Sanitation Data'!$H$31,0,10*ROW('Sanitation Data'!H101))="","",OFFSET('Sanitation Data'!$H$31,0,10*ROW('Sanitation Data'!H101)))</f>
        <v/>
      </c>
      <c r="DI107" s="282" t="str">
        <f ca="true">+IF(OFFSET('Sanitation Data'!$H$32,0,10*ROW('Sanitation Data'!H101))="","",OFFSET('Sanitation Data'!$H$32,0,10*ROW('Sanitation Data'!H101)))</f>
        <v/>
      </c>
      <c r="DJ107" s="282" t="str">
        <f ca="true">+IF(OFFSET('Sanitation Data'!$I$28,0,10*ROW('Sanitation Data'!I101))="","",OFFSET('Sanitation Data'!$I$28,0,10*ROW('Sanitation Data'!I101)))</f>
        <v/>
      </c>
      <c r="DK107" s="282" t="str">
        <f ca="true">+IF(OFFSET('Sanitation Data'!$I$29,0,10*ROW('Sanitation Data'!I101))="","",OFFSET('Sanitation Data'!$I$29,0,10*ROW('Sanitation Data'!I101)))</f>
        <v/>
      </c>
      <c r="DL107" s="282" t="str">
        <f ca="true">+IF(OFFSET('Sanitation Data'!$I$30,0,10*ROW('Sanitation Data'!I101))="","",OFFSET('Sanitation Data'!$I$30,0,10*ROW('Sanitation Data'!I101)))</f>
        <v/>
      </c>
      <c r="DM107" s="282" t="str">
        <f ca="true">+IF(OFFSET('Sanitation Data'!$I$31,0,10*ROW('Sanitation Data'!I101))="","",OFFSET('Sanitation Data'!$I$31,0,10*ROW('Sanitation Data'!I101)))</f>
        <v/>
      </c>
      <c r="DN107" s="282" t="str">
        <f ca="true">+IF(OFFSET('Sanitation Data'!$I$32,0,10*ROW('Sanitation Data'!I101))="","",OFFSET('Sanitation Data'!$I$32,0,10*ROW('Sanitation Data'!I101)))</f>
        <v/>
      </c>
      <c r="DO107" s="282" t="str">
        <f ca="true">+IF(OFFSET('Hygiene Data'!$D$11,0,10*ROW('Hygiene Data'!D101))="","",OFFSET('Hygiene Data'!$D$11,0,10*ROW('Hygiene Data'!D101)))</f>
        <v/>
      </c>
      <c r="DP107" s="282" t="str">
        <f ca="true">+IF(OFFSET('Hygiene Data'!$D$12,0,10*ROW('Hygiene Data'!D101))="","",OFFSET('Hygiene Data'!$D$12,0,10*ROW('Hygiene Data'!D101)))</f>
        <v/>
      </c>
      <c r="DQ107" s="282" t="str">
        <f ca="true">+IF(OFFSET('Hygiene Data'!$D$13,0,10*ROW('Hygiene Data'!D101))="","",OFFSET('Hygiene Data'!$D$13,0,10*ROW('Hygiene Data'!D101)))</f>
        <v/>
      </c>
      <c r="DR107" s="282" t="str">
        <f ca="true">+IF(OFFSET('Hygiene Data'!$E$11,0,10*ROW('Hygiene Data'!E101))="","",OFFSET('Hygiene Data'!$E$11,0,10*ROW('Hygiene Data'!E101)))</f>
        <v/>
      </c>
      <c r="DS107" s="282" t="str">
        <f ca="true">+IF(OFFSET('Hygiene Data'!$E$12,0,10*ROW('Hygiene Data'!E101))="","",OFFSET('Hygiene Data'!$E$12,0,10*ROW('Hygiene Data'!E101)))</f>
        <v/>
      </c>
      <c r="DT107" s="282" t="str">
        <f ca="true">+IF(OFFSET('Hygiene Data'!$E$13,0,10*ROW('Hygiene Data'!E101))="","",OFFSET('Hygiene Data'!$E$13,0,10*ROW('Hygiene Data'!E101)))</f>
        <v/>
      </c>
      <c r="DU107" s="282" t="str">
        <f ca="true">+IF(OFFSET('Hygiene Data'!$F$11,0,10*ROW('Hygiene Data'!F101))="","",OFFSET('Hygiene Data'!$F$11,0,10*ROW('Hygiene Data'!F101)))</f>
        <v/>
      </c>
      <c r="DV107" s="282" t="str">
        <f ca="true">+IF(OFFSET('Hygiene Data'!$F$12,0,10*ROW('Hygiene Data'!F101))="","",OFFSET('Hygiene Data'!$F$12,0,10*ROW('Hygiene Data'!F101)))</f>
        <v/>
      </c>
      <c r="DW107" s="282" t="str">
        <f ca="true">+IF(OFFSET('Hygiene Data'!$F$13,0,10*ROW('Hygiene Data'!F101))="","",OFFSET('Hygiene Data'!$F$13,0,10*ROW('Hygiene Data'!F101)))</f>
        <v/>
      </c>
      <c r="DX107" s="282" t="str">
        <f ca="true">+IF(OFFSET('Hygiene Data'!$G$11,0,10*ROW('Hygiene Data'!G101))="","",OFFSET('Hygiene Data'!$G$11,0,10*ROW('Hygiene Data'!G101)))</f>
        <v/>
      </c>
      <c r="DY107" s="282" t="str">
        <f ca="true">+IF(OFFSET('Hygiene Data'!$G$12,0,10*ROW('Hygiene Data'!G101))="","",OFFSET('Hygiene Data'!$G$12,0,10*ROW('Hygiene Data'!G101)))</f>
        <v/>
      </c>
      <c r="DZ107" s="282" t="str">
        <f ca="true">+IF(OFFSET('Hygiene Data'!$G$13,0,10*ROW('Hygiene Data'!G101))="","",OFFSET('Hygiene Data'!$G$13,0,10*ROW('Hygiene Data'!G101)))</f>
        <v/>
      </c>
      <c r="EA107" s="282" t="str">
        <f ca="true">+IF(OFFSET('Hygiene Data'!$H$11,0,10*ROW('Hygiene Data'!H101))="","",OFFSET('Hygiene Data'!$H$11,0,10*ROW('Hygiene Data'!H101)))</f>
        <v/>
      </c>
      <c r="EB107" s="282" t="str">
        <f ca="true">+IF(OFFSET('Hygiene Data'!$H$12,0,10*ROW('Hygiene Data'!H101))="","",OFFSET('Hygiene Data'!$H$12,0,10*ROW('Hygiene Data'!H101)))</f>
        <v/>
      </c>
      <c r="EC107" s="282" t="str">
        <f ca="true">+IF(OFFSET('Hygiene Data'!$H$13,0,10*ROW('Hygiene Data'!H101))="","",OFFSET('Hygiene Data'!$H$13,0,10*ROW('Hygiene Data'!H101)))</f>
        <v/>
      </c>
      <c r="ED107" s="282" t="str">
        <f ca="true">+IF(OFFSET('Hygiene Data'!$I$11,0,10*ROW('Hygiene Data'!I101))="","",OFFSET('Hygiene Data'!$I$11,0,10*ROW('Hygiene Data'!I101)))</f>
        <v/>
      </c>
      <c r="EE107" s="282" t="str">
        <f ca="true">+IF(OFFSET('Hygiene Data'!$I$12,0,10*ROW('Hygiene Data'!I101))="","",OFFSET('Hygiene Data'!$I$12,0,10*ROW('Hygiene Data'!I101)))</f>
        <v/>
      </c>
      <c r="EF107" s="282"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38" t="str">
        <f t="shared" ca="true" si="1"/>
        <v/>
      </c>
      <c r="D108" s="96"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6"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6"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6"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6"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6"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6"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6"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6"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6"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6"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6"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6"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6"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6"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6"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6"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6"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7"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7"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7"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7"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7"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7"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7"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7"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7"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7"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7"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7"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7"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7"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7"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7"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7"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7"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7"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7"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7"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7"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7"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7"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7"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7"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7"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7"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7"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7"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8"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8"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8"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8"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8"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8"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8"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8"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8"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8"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8"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8"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8"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8"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8"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8"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8"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8"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82"/>
      <c r="BS108" s="282" t="str">
        <f ca="true">+IF(OFFSET('Water Data'!$D$27,0,10*ROW('Water Data'!D102))="","",OFFSET('Water Data'!$D$27,0,10*ROW('Water Data'!D102)))</f>
        <v/>
      </c>
      <c r="BT108" s="282" t="str">
        <f ca="true">+IF(OFFSET('Water Data'!$D$28,0,10*ROW('Water Data'!D102))="","",OFFSET('Water Data'!$D$28,0,10*ROW('Water Data'!D102)))</f>
        <v/>
      </c>
      <c r="BU108" s="282" t="str">
        <f ca="true">+IF(OFFSET('Water Data'!$D$29,0,10*ROW('Water Data'!D102))="","",OFFSET('Water Data'!$D$29,0,10*ROW('Water Data'!D102)))</f>
        <v/>
      </c>
      <c r="BV108" s="282" t="str">
        <f ca="true">+IF(OFFSET('Water Data'!$E$27,0,10*ROW('Water Data'!E102))="","",OFFSET('Water Data'!$E$27,0,10*ROW('Water Data'!E102)))</f>
        <v/>
      </c>
      <c r="BW108" s="282" t="str">
        <f ca="true">+IF(OFFSET('Water Data'!$E$28,0,10*ROW('Water Data'!E102))="","",OFFSET('Water Data'!$E$28,0,10*ROW('Water Data'!E102)))</f>
        <v/>
      </c>
      <c r="BX108" s="282" t="str">
        <f ca="true">+IF(OFFSET('Water Data'!$E$29,0,10*ROW('Water Data'!E102))="","",OFFSET('Water Data'!$E$29,0,10*ROW('Water Data'!E102)))</f>
        <v/>
      </c>
      <c r="BY108" s="282" t="str">
        <f ca="true">+IF(OFFSET('Water Data'!$F$27,0,10*ROW('Water Data'!F102))="","",OFFSET('Water Data'!$F$27,0,10*ROW('Water Data'!F102)))</f>
        <v/>
      </c>
      <c r="BZ108" s="282" t="str">
        <f ca="true">+IF(OFFSET('Water Data'!$F$28,0,10*ROW('Water Data'!F102))="","",OFFSET('Water Data'!$F$28,0,10*ROW('Water Data'!F102)))</f>
        <v/>
      </c>
      <c r="CA108" s="282" t="str">
        <f ca="true">+IF(OFFSET('Water Data'!$F$29,0,10*ROW('Water Data'!F102))="","",OFFSET('Water Data'!$F$29,0,10*ROW('Water Data'!F102)))</f>
        <v/>
      </c>
      <c r="CB108" s="282" t="str">
        <f ca="true">+IF(OFFSET('Water Data'!$G$27,0,10*ROW('Water Data'!G102))="","",OFFSET('Water Data'!$G$27,0,10*ROW('Water Data'!G102)))</f>
        <v/>
      </c>
      <c r="CC108" s="282" t="str">
        <f ca="true">+IF(OFFSET('Water Data'!$G$28,0,10*ROW('Water Data'!G102))="","",OFFSET('Water Data'!$G$28,0,10*ROW('Water Data'!G102)))</f>
        <v/>
      </c>
      <c r="CD108" s="282" t="str">
        <f ca="true">+IF(OFFSET('Water Data'!$G$29,0,10*ROW('Water Data'!G102))="","",OFFSET('Water Data'!$G$29,0,10*ROW('Water Data'!G102)))</f>
        <v/>
      </c>
      <c r="CE108" s="282" t="str">
        <f ca="true">+IF(OFFSET('Water Data'!$H$27,0,10*ROW('Water Data'!H102))="","",OFFSET('Water Data'!$H$27,0,10*ROW('Water Data'!H102)))</f>
        <v/>
      </c>
      <c r="CF108" s="282" t="str">
        <f ca="true">+IF(OFFSET('Water Data'!$H$28,0,10*ROW('Water Data'!H102))="","",OFFSET('Water Data'!$H$28,0,10*ROW('Water Data'!H102)))</f>
        <v/>
      </c>
      <c r="CG108" s="282" t="str">
        <f ca="true">+IF(OFFSET('Water Data'!$H$29,0,10*ROW('Water Data'!H102))="","",OFFSET('Water Data'!$H$29,0,10*ROW('Water Data'!H102)))</f>
        <v/>
      </c>
      <c r="CH108" s="282" t="str">
        <f ca="true">+IF(OFFSET('Water Data'!$I$27,0,10*ROW('Water Data'!I102))="","",OFFSET('Water Data'!$I$27,0,10*ROW('Water Data'!I102)))</f>
        <v/>
      </c>
      <c r="CI108" s="282" t="str">
        <f ca="true">+IF(OFFSET('Water Data'!$I$28,0,10*ROW('Water Data'!I102))="","",OFFSET('Water Data'!$I$28,0,10*ROW('Water Data'!I102)))</f>
        <v/>
      </c>
      <c r="CJ108" s="282" t="str">
        <f ca="true">+IF(OFFSET('Water Data'!$I$29,0,10*ROW('Water Data'!I102))="","",OFFSET('Water Data'!$I$29,0,10*ROW('Water Data'!I102)))</f>
        <v/>
      </c>
      <c r="CK108" s="282" t="str">
        <f ca="true">+IF(OFFSET('Sanitation Data'!$D$28,0,10*ROW('Sanitation Data'!D102))="","",OFFSET('Sanitation Data'!$D$28,0,10*ROW('Sanitation Data'!D102)))</f>
        <v/>
      </c>
      <c r="CL108" s="282" t="str">
        <f ca="true">+IF(OFFSET('Sanitation Data'!$D$29,0,10*ROW('Sanitation Data'!D102))="","",OFFSET('Sanitation Data'!$D$29,0,10*ROW('Sanitation Data'!D102)))</f>
        <v/>
      </c>
      <c r="CM108" s="282" t="str">
        <f ca="true">+IF(OFFSET('Sanitation Data'!$D$30,0,10*ROW('Sanitation Data'!D102))="","",OFFSET('Sanitation Data'!$D$30,0,10*ROW('Sanitation Data'!D102)))</f>
        <v/>
      </c>
      <c r="CN108" s="282" t="str">
        <f ca="true">+IF(OFFSET('Sanitation Data'!$D$31,0,10*ROW('Sanitation Data'!D102))="","",OFFSET('Sanitation Data'!$D$31,0,10*ROW('Sanitation Data'!D102)))</f>
        <v/>
      </c>
      <c r="CO108" s="282" t="str">
        <f ca="true">+IF(OFFSET('Sanitation Data'!$D$32,0,10*ROW('Sanitation Data'!D102))="","",OFFSET('Sanitation Data'!$D$32,0,10*ROW('Sanitation Data'!D102)))</f>
        <v/>
      </c>
      <c r="CP108" s="282" t="str">
        <f ca="true">+IF(OFFSET('Sanitation Data'!$E$28,0,10*ROW('Sanitation Data'!E102))="","",OFFSET('Sanitation Data'!$E$28,0,10*ROW('Sanitation Data'!E102)))</f>
        <v/>
      </c>
      <c r="CQ108" s="282" t="str">
        <f ca="true">+IF(OFFSET('Sanitation Data'!$E$29,0,10*ROW('Sanitation Data'!E102))="","",OFFSET('Sanitation Data'!$E$29,0,10*ROW('Sanitation Data'!E102)))</f>
        <v/>
      </c>
      <c r="CR108" s="282" t="str">
        <f ca="true">+IF(OFFSET('Sanitation Data'!$E$30,0,10*ROW('Sanitation Data'!E102))="","",OFFSET('Sanitation Data'!$E$30,0,10*ROW('Sanitation Data'!E102)))</f>
        <v/>
      </c>
      <c r="CS108" s="282" t="str">
        <f ca="true">+IF(OFFSET('Sanitation Data'!$E$31,0,10*ROW('Sanitation Data'!E102))="","",OFFSET('Sanitation Data'!$E$31,0,10*ROW('Sanitation Data'!E102)))</f>
        <v/>
      </c>
      <c r="CT108" s="282" t="str">
        <f ca="true">+IF(OFFSET('Sanitation Data'!$E$32,0,10*ROW('Sanitation Data'!E102))="","",OFFSET('Sanitation Data'!$E$32,0,10*ROW('Sanitation Data'!E102)))</f>
        <v/>
      </c>
      <c r="CU108" s="282" t="str">
        <f ca="true">+IF(OFFSET('Sanitation Data'!$F$28,0,10*ROW('Sanitation Data'!F102))="","",OFFSET('Sanitation Data'!$F$28,0,10*ROW('Sanitation Data'!F102)))</f>
        <v/>
      </c>
      <c r="CV108" s="282" t="str">
        <f ca="true">+IF(OFFSET('Sanitation Data'!$F$29,0,10*ROW('Sanitation Data'!F102))="","",OFFSET('Sanitation Data'!$F$29,0,10*ROW('Sanitation Data'!F102)))</f>
        <v/>
      </c>
      <c r="CW108" s="282" t="str">
        <f ca="true">+IF(OFFSET('Sanitation Data'!$F$30,0,10*ROW('Sanitation Data'!F102))="","",OFFSET('Sanitation Data'!$F$30,0,10*ROW('Sanitation Data'!F102)))</f>
        <v/>
      </c>
      <c r="CX108" s="282" t="str">
        <f ca="true">+IF(OFFSET('Sanitation Data'!$F$31,0,10*ROW('Sanitation Data'!F102))="","",OFFSET('Sanitation Data'!$F$31,0,10*ROW('Sanitation Data'!F102)))</f>
        <v/>
      </c>
      <c r="CY108" s="282" t="str">
        <f ca="true">+IF(OFFSET('Sanitation Data'!$F$32,0,10*ROW('Sanitation Data'!F102))="","",OFFSET('Sanitation Data'!$F$32,0,10*ROW('Sanitation Data'!F102)))</f>
        <v/>
      </c>
      <c r="CZ108" s="282" t="str">
        <f ca="true">+IF(OFFSET('Sanitation Data'!$G$28,0,10*ROW('Sanitation Data'!G102))="","",OFFSET('Sanitation Data'!$G$28,0,10*ROW('Sanitation Data'!G102)))</f>
        <v/>
      </c>
      <c r="DA108" s="282" t="str">
        <f ca="true">+IF(OFFSET('Sanitation Data'!$G$29,0,10*ROW('Sanitation Data'!G102))="","",OFFSET('Sanitation Data'!$G$29,0,10*ROW('Sanitation Data'!G102)))</f>
        <v/>
      </c>
      <c r="DB108" s="282" t="str">
        <f ca="true">+IF(OFFSET('Sanitation Data'!$G$30,0,10*ROW('Sanitation Data'!G102))="","",OFFSET('Sanitation Data'!$G$30,0,10*ROW('Sanitation Data'!G102)))</f>
        <v/>
      </c>
      <c r="DC108" s="282" t="str">
        <f ca="true">+IF(OFFSET('Sanitation Data'!$G$31,0,10*ROW('Sanitation Data'!G102))="","",OFFSET('Sanitation Data'!$G$31,0,10*ROW('Sanitation Data'!G102)))</f>
        <v/>
      </c>
      <c r="DD108" s="282" t="str">
        <f ca="true">+IF(OFFSET('Sanitation Data'!$G$32,0,10*ROW('Sanitation Data'!G102))="","",OFFSET('Sanitation Data'!$G$32,0,10*ROW('Sanitation Data'!G102)))</f>
        <v/>
      </c>
      <c r="DE108" s="282" t="str">
        <f ca="true">+IF(OFFSET('Sanitation Data'!$H$28,0,10*ROW('Sanitation Data'!H102))="","",OFFSET('Sanitation Data'!$H$28,0,10*ROW('Sanitation Data'!H102)))</f>
        <v/>
      </c>
      <c r="DF108" s="282" t="str">
        <f ca="true">+IF(OFFSET('Sanitation Data'!$H$29,0,10*ROW('Sanitation Data'!H102))="","",OFFSET('Sanitation Data'!$H$29,0,10*ROW('Sanitation Data'!H102)))</f>
        <v/>
      </c>
      <c r="DG108" s="282" t="str">
        <f ca="true">+IF(OFFSET('Sanitation Data'!$H$30,0,10*ROW('Sanitation Data'!H102))="","",OFFSET('Sanitation Data'!$H$30,0,10*ROW('Sanitation Data'!H102)))</f>
        <v/>
      </c>
      <c r="DH108" s="282" t="str">
        <f ca="true">+IF(OFFSET('Sanitation Data'!$H$31,0,10*ROW('Sanitation Data'!H102))="","",OFFSET('Sanitation Data'!$H$31,0,10*ROW('Sanitation Data'!H102)))</f>
        <v/>
      </c>
      <c r="DI108" s="282" t="str">
        <f ca="true">+IF(OFFSET('Sanitation Data'!$H$32,0,10*ROW('Sanitation Data'!H102))="","",OFFSET('Sanitation Data'!$H$32,0,10*ROW('Sanitation Data'!H102)))</f>
        <v/>
      </c>
      <c r="DJ108" s="282" t="str">
        <f ca="true">+IF(OFFSET('Sanitation Data'!$I$28,0,10*ROW('Sanitation Data'!I102))="","",OFFSET('Sanitation Data'!$I$28,0,10*ROW('Sanitation Data'!I102)))</f>
        <v/>
      </c>
      <c r="DK108" s="282" t="str">
        <f ca="true">+IF(OFFSET('Sanitation Data'!$I$29,0,10*ROW('Sanitation Data'!I102))="","",OFFSET('Sanitation Data'!$I$29,0,10*ROW('Sanitation Data'!I102)))</f>
        <v/>
      </c>
      <c r="DL108" s="282" t="str">
        <f ca="true">+IF(OFFSET('Sanitation Data'!$I$30,0,10*ROW('Sanitation Data'!I102))="","",OFFSET('Sanitation Data'!$I$30,0,10*ROW('Sanitation Data'!I102)))</f>
        <v/>
      </c>
      <c r="DM108" s="282" t="str">
        <f ca="true">+IF(OFFSET('Sanitation Data'!$I$31,0,10*ROW('Sanitation Data'!I102))="","",OFFSET('Sanitation Data'!$I$31,0,10*ROW('Sanitation Data'!I102)))</f>
        <v/>
      </c>
      <c r="DN108" s="282" t="str">
        <f ca="true">+IF(OFFSET('Sanitation Data'!$I$32,0,10*ROW('Sanitation Data'!I102))="","",OFFSET('Sanitation Data'!$I$32,0,10*ROW('Sanitation Data'!I102)))</f>
        <v/>
      </c>
      <c r="DO108" s="282" t="str">
        <f ca="true">+IF(OFFSET('Hygiene Data'!$D$11,0,10*ROW('Hygiene Data'!D102))="","",OFFSET('Hygiene Data'!$D$11,0,10*ROW('Hygiene Data'!D102)))</f>
        <v/>
      </c>
      <c r="DP108" s="282" t="str">
        <f ca="true">+IF(OFFSET('Hygiene Data'!$D$12,0,10*ROW('Hygiene Data'!D102))="","",OFFSET('Hygiene Data'!$D$12,0,10*ROW('Hygiene Data'!D102)))</f>
        <v/>
      </c>
      <c r="DQ108" s="282" t="str">
        <f ca="true">+IF(OFFSET('Hygiene Data'!$D$13,0,10*ROW('Hygiene Data'!D102))="","",OFFSET('Hygiene Data'!$D$13,0,10*ROW('Hygiene Data'!D102)))</f>
        <v/>
      </c>
      <c r="DR108" s="282" t="str">
        <f ca="true">+IF(OFFSET('Hygiene Data'!$E$11,0,10*ROW('Hygiene Data'!E102))="","",OFFSET('Hygiene Data'!$E$11,0,10*ROW('Hygiene Data'!E102)))</f>
        <v/>
      </c>
      <c r="DS108" s="282" t="str">
        <f ca="true">+IF(OFFSET('Hygiene Data'!$E$12,0,10*ROW('Hygiene Data'!E102))="","",OFFSET('Hygiene Data'!$E$12,0,10*ROW('Hygiene Data'!E102)))</f>
        <v/>
      </c>
      <c r="DT108" s="282" t="str">
        <f ca="true">+IF(OFFSET('Hygiene Data'!$E$13,0,10*ROW('Hygiene Data'!E102))="","",OFFSET('Hygiene Data'!$E$13,0,10*ROW('Hygiene Data'!E102)))</f>
        <v/>
      </c>
      <c r="DU108" s="282" t="str">
        <f ca="true">+IF(OFFSET('Hygiene Data'!$F$11,0,10*ROW('Hygiene Data'!F102))="","",OFFSET('Hygiene Data'!$F$11,0,10*ROW('Hygiene Data'!F102)))</f>
        <v/>
      </c>
      <c r="DV108" s="282" t="str">
        <f ca="true">+IF(OFFSET('Hygiene Data'!$F$12,0,10*ROW('Hygiene Data'!F102))="","",OFFSET('Hygiene Data'!$F$12,0,10*ROW('Hygiene Data'!F102)))</f>
        <v/>
      </c>
      <c r="DW108" s="282" t="str">
        <f ca="true">+IF(OFFSET('Hygiene Data'!$F$13,0,10*ROW('Hygiene Data'!F102))="","",OFFSET('Hygiene Data'!$F$13,0,10*ROW('Hygiene Data'!F102)))</f>
        <v/>
      </c>
      <c r="DX108" s="282" t="str">
        <f ca="true">+IF(OFFSET('Hygiene Data'!$G$11,0,10*ROW('Hygiene Data'!G102))="","",OFFSET('Hygiene Data'!$G$11,0,10*ROW('Hygiene Data'!G102)))</f>
        <v/>
      </c>
      <c r="DY108" s="282" t="str">
        <f ca="true">+IF(OFFSET('Hygiene Data'!$G$12,0,10*ROW('Hygiene Data'!G102))="","",OFFSET('Hygiene Data'!$G$12,0,10*ROW('Hygiene Data'!G102)))</f>
        <v/>
      </c>
      <c r="DZ108" s="282" t="str">
        <f ca="true">+IF(OFFSET('Hygiene Data'!$G$13,0,10*ROW('Hygiene Data'!G102))="","",OFFSET('Hygiene Data'!$G$13,0,10*ROW('Hygiene Data'!G102)))</f>
        <v/>
      </c>
      <c r="EA108" s="282" t="str">
        <f ca="true">+IF(OFFSET('Hygiene Data'!$H$11,0,10*ROW('Hygiene Data'!H102))="","",OFFSET('Hygiene Data'!$H$11,0,10*ROW('Hygiene Data'!H102)))</f>
        <v/>
      </c>
      <c r="EB108" s="282" t="str">
        <f ca="true">+IF(OFFSET('Hygiene Data'!$H$12,0,10*ROW('Hygiene Data'!H102))="","",OFFSET('Hygiene Data'!$H$12,0,10*ROW('Hygiene Data'!H102)))</f>
        <v/>
      </c>
      <c r="EC108" s="282" t="str">
        <f ca="true">+IF(OFFSET('Hygiene Data'!$H$13,0,10*ROW('Hygiene Data'!H102))="","",OFFSET('Hygiene Data'!$H$13,0,10*ROW('Hygiene Data'!H102)))</f>
        <v/>
      </c>
      <c r="ED108" s="282" t="str">
        <f ca="true">+IF(OFFSET('Hygiene Data'!$I$11,0,10*ROW('Hygiene Data'!I102))="","",OFFSET('Hygiene Data'!$I$11,0,10*ROW('Hygiene Data'!I102)))</f>
        <v/>
      </c>
      <c r="EE108" s="282" t="str">
        <f ca="true">+IF(OFFSET('Hygiene Data'!$I$12,0,10*ROW('Hygiene Data'!I102))="","",OFFSET('Hygiene Data'!$I$12,0,10*ROW('Hygiene Data'!I102)))</f>
        <v/>
      </c>
      <c r="EF108" s="282"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38" t="str">
        <f t="shared" ca="true" si="1"/>
        <v/>
      </c>
      <c r="D109" s="96"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6"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6"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6"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6"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6"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6"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6"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6"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6"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6"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6"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6"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6"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6"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6"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6"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6"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7"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7"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7"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7"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7"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7"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7"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7"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7"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7"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7"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7"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7"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7"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7"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7"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7"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7"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7"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7"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7"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7"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7"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7"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7"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7"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7"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7"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7"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7"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8"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8"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8"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8"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8"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8"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8"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8"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8"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8"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8"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8"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8"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8"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8"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8"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8"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8"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82"/>
      <c r="BS109" s="282" t="str">
        <f ca="true">+IF(OFFSET('Water Data'!$D$27,0,10*ROW('Water Data'!D103))="","",OFFSET('Water Data'!$D$27,0,10*ROW('Water Data'!D103)))</f>
        <v/>
      </c>
      <c r="BT109" s="282" t="str">
        <f ca="true">+IF(OFFSET('Water Data'!$D$28,0,10*ROW('Water Data'!D103))="","",OFFSET('Water Data'!$D$28,0,10*ROW('Water Data'!D103)))</f>
        <v/>
      </c>
      <c r="BU109" s="282" t="str">
        <f ca="true">+IF(OFFSET('Water Data'!$D$29,0,10*ROW('Water Data'!D103))="","",OFFSET('Water Data'!$D$29,0,10*ROW('Water Data'!D103)))</f>
        <v/>
      </c>
      <c r="BV109" s="282" t="str">
        <f ca="true">+IF(OFFSET('Water Data'!$E$27,0,10*ROW('Water Data'!E103))="","",OFFSET('Water Data'!$E$27,0,10*ROW('Water Data'!E103)))</f>
        <v/>
      </c>
      <c r="BW109" s="282" t="str">
        <f ca="true">+IF(OFFSET('Water Data'!$E$28,0,10*ROW('Water Data'!E103))="","",OFFSET('Water Data'!$E$28,0,10*ROW('Water Data'!E103)))</f>
        <v/>
      </c>
      <c r="BX109" s="282" t="str">
        <f ca="true">+IF(OFFSET('Water Data'!$E$29,0,10*ROW('Water Data'!E103))="","",OFFSET('Water Data'!$E$29,0,10*ROW('Water Data'!E103)))</f>
        <v/>
      </c>
      <c r="BY109" s="282" t="str">
        <f ca="true">+IF(OFFSET('Water Data'!$F$27,0,10*ROW('Water Data'!F103))="","",OFFSET('Water Data'!$F$27,0,10*ROW('Water Data'!F103)))</f>
        <v/>
      </c>
      <c r="BZ109" s="282" t="str">
        <f ca="true">+IF(OFFSET('Water Data'!$F$28,0,10*ROW('Water Data'!F103))="","",OFFSET('Water Data'!$F$28,0,10*ROW('Water Data'!F103)))</f>
        <v/>
      </c>
      <c r="CA109" s="282" t="str">
        <f ca="true">+IF(OFFSET('Water Data'!$F$29,0,10*ROW('Water Data'!F103))="","",OFFSET('Water Data'!$F$29,0,10*ROW('Water Data'!F103)))</f>
        <v/>
      </c>
      <c r="CB109" s="282" t="str">
        <f ca="true">+IF(OFFSET('Water Data'!$G$27,0,10*ROW('Water Data'!G103))="","",OFFSET('Water Data'!$G$27,0,10*ROW('Water Data'!G103)))</f>
        <v/>
      </c>
      <c r="CC109" s="282" t="str">
        <f ca="true">+IF(OFFSET('Water Data'!$G$28,0,10*ROW('Water Data'!G103))="","",OFFSET('Water Data'!$G$28,0,10*ROW('Water Data'!G103)))</f>
        <v/>
      </c>
      <c r="CD109" s="282" t="str">
        <f ca="true">+IF(OFFSET('Water Data'!$G$29,0,10*ROW('Water Data'!G103))="","",OFFSET('Water Data'!$G$29,0,10*ROW('Water Data'!G103)))</f>
        <v/>
      </c>
      <c r="CE109" s="282" t="str">
        <f ca="true">+IF(OFFSET('Water Data'!$H$27,0,10*ROW('Water Data'!H103))="","",OFFSET('Water Data'!$H$27,0,10*ROW('Water Data'!H103)))</f>
        <v/>
      </c>
      <c r="CF109" s="282" t="str">
        <f ca="true">+IF(OFFSET('Water Data'!$H$28,0,10*ROW('Water Data'!H103))="","",OFFSET('Water Data'!$H$28,0,10*ROW('Water Data'!H103)))</f>
        <v/>
      </c>
      <c r="CG109" s="282" t="str">
        <f ca="true">+IF(OFFSET('Water Data'!$H$29,0,10*ROW('Water Data'!H103))="","",OFFSET('Water Data'!$H$29,0,10*ROW('Water Data'!H103)))</f>
        <v/>
      </c>
      <c r="CH109" s="282" t="str">
        <f ca="true">+IF(OFFSET('Water Data'!$I$27,0,10*ROW('Water Data'!I103))="","",OFFSET('Water Data'!$I$27,0,10*ROW('Water Data'!I103)))</f>
        <v/>
      </c>
      <c r="CI109" s="282" t="str">
        <f ca="true">+IF(OFFSET('Water Data'!$I$28,0,10*ROW('Water Data'!I103))="","",OFFSET('Water Data'!$I$28,0,10*ROW('Water Data'!I103)))</f>
        <v/>
      </c>
      <c r="CJ109" s="282" t="str">
        <f ca="true">+IF(OFFSET('Water Data'!$I$29,0,10*ROW('Water Data'!I103))="","",OFFSET('Water Data'!$I$29,0,10*ROW('Water Data'!I103)))</f>
        <v/>
      </c>
      <c r="CK109" s="282" t="str">
        <f ca="true">+IF(OFFSET('Sanitation Data'!$D$28,0,10*ROW('Sanitation Data'!D103))="","",OFFSET('Sanitation Data'!$D$28,0,10*ROW('Sanitation Data'!D103)))</f>
        <v/>
      </c>
      <c r="CL109" s="282" t="str">
        <f ca="true">+IF(OFFSET('Sanitation Data'!$D$29,0,10*ROW('Sanitation Data'!D103))="","",OFFSET('Sanitation Data'!$D$29,0,10*ROW('Sanitation Data'!D103)))</f>
        <v/>
      </c>
      <c r="CM109" s="282" t="str">
        <f ca="true">+IF(OFFSET('Sanitation Data'!$D$30,0,10*ROW('Sanitation Data'!D103))="","",OFFSET('Sanitation Data'!$D$30,0,10*ROW('Sanitation Data'!D103)))</f>
        <v/>
      </c>
      <c r="CN109" s="282" t="str">
        <f ca="true">+IF(OFFSET('Sanitation Data'!$D$31,0,10*ROW('Sanitation Data'!D103))="","",OFFSET('Sanitation Data'!$D$31,0,10*ROW('Sanitation Data'!D103)))</f>
        <v/>
      </c>
      <c r="CO109" s="282" t="str">
        <f ca="true">+IF(OFFSET('Sanitation Data'!$D$32,0,10*ROW('Sanitation Data'!D103))="","",OFFSET('Sanitation Data'!$D$32,0,10*ROW('Sanitation Data'!D103)))</f>
        <v/>
      </c>
      <c r="CP109" s="282" t="str">
        <f ca="true">+IF(OFFSET('Sanitation Data'!$E$28,0,10*ROW('Sanitation Data'!E103))="","",OFFSET('Sanitation Data'!$E$28,0,10*ROW('Sanitation Data'!E103)))</f>
        <v/>
      </c>
      <c r="CQ109" s="282" t="str">
        <f ca="true">+IF(OFFSET('Sanitation Data'!$E$29,0,10*ROW('Sanitation Data'!E103))="","",OFFSET('Sanitation Data'!$E$29,0,10*ROW('Sanitation Data'!E103)))</f>
        <v/>
      </c>
      <c r="CR109" s="282" t="str">
        <f ca="true">+IF(OFFSET('Sanitation Data'!$E$30,0,10*ROW('Sanitation Data'!E103))="","",OFFSET('Sanitation Data'!$E$30,0,10*ROW('Sanitation Data'!E103)))</f>
        <v/>
      </c>
      <c r="CS109" s="282" t="str">
        <f ca="true">+IF(OFFSET('Sanitation Data'!$E$31,0,10*ROW('Sanitation Data'!E103))="","",OFFSET('Sanitation Data'!$E$31,0,10*ROW('Sanitation Data'!E103)))</f>
        <v/>
      </c>
      <c r="CT109" s="282" t="str">
        <f ca="true">+IF(OFFSET('Sanitation Data'!$E$32,0,10*ROW('Sanitation Data'!E103))="","",OFFSET('Sanitation Data'!$E$32,0,10*ROW('Sanitation Data'!E103)))</f>
        <v/>
      </c>
      <c r="CU109" s="282" t="str">
        <f ca="true">+IF(OFFSET('Sanitation Data'!$F$28,0,10*ROW('Sanitation Data'!F103))="","",OFFSET('Sanitation Data'!$F$28,0,10*ROW('Sanitation Data'!F103)))</f>
        <v/>
      </c>
      <c r="CV109" s="282" t="str">
        <f ca="true">+IF(OFFSET('Sanitation Data'!$F$29,0,10*ROW('Sanitation Data'!F103))="","",OFFSET('Sanitation Data'!$F$29,0,10*ROW('Sanitation Data'!F103)))</f>
        <v/>
      </c>
      <c r="CW109" s="282" t="str">
        <f ca="true">+IF(OFFSET('Sanitation Data'!$F$30,0,10*ROW('Sanitation Data'!F103))="","",OFFSET('Sanitation Data'!$F$30,0,10*ROW('Sanitation Data'!F103)))</f>
        <v/>
      </c>
      <c r="CX109" s="282" t="str">
        <f ca="true">+IF(OFFSET('Sanitation Data'!$F$31,0,10*ROW('Sanitation Data'!F103))="","",OFFSET('Sanitation Data'!$F$31,0,10*ROW('Sanitation Data'!F103)))</f>
        <v/>
      </c>
      <c r="CY109" s="282" t="str">
        <f ca="true">+IF(OFFSET('Sanitation Data'!$F$32,0,10*ROW('Sanitation Data'!F103))="","",OFFSET('Sanitation Data'!$F$32,0,10*ROW('Sanitation Data'!F103)))</f>
        <v/>
      </c>
      <c r="CZ109" s="282" t="str">
        <f ca="true">+IF(OFFSET('Sanitation Data'!$G$28,0,10*ROW('Sanitation Data'!G103))="","",OFFSET('Sanitation Data'!$G$28,0,10*ROW('Sanitation Data'!G103)))</f>
        <v/>
      </c>
      <c r="DA109" s="282" t="str">
        <f ca="true">+IF(OFFSET('Sanitation Data'!$G$29,0,10*ROW('Sanitation Data'!G103))="","",OFFSET('Sanitation Data'!$G$29,0,10*ROW('Sanitation Data'!G103)))</f>
        <v/>
      </c>
      <c r="DB109" s="282" t="str">
        <f ca="true">+IF(OFFSET('Sanitation Data'!$G$30,0,10*ROW('Sanitation Data'!G103))="","",OFFSET('Sanitation Data'!$G$30,0,10*ROW('Sanitation Data'!G103)))</f>
        <v/>
      </c>
      <c r="DC109" s="282" t="str">
        <f ca="true">+IF(OFFSET('Sanitation Data'!$G$31,0,10*ROW('Sanitation Data'!G103))="","",OFFSET('Sanitation Data'!$G$31,0,10*ROW('Sanitation Data'!G103)))</f>
        <v/>
      </c>
      <c r="DD109" s="282" t="str">
        <f ca="true">+IF(OFFSET('Sanitation Data'!$G$32,0,10*ROW('Sanitation Data'!G103))="","",OFFSET('Sanitation Data'!$G$32,0,10*ROW('Sanitation Data'!G103)))</f>
        <v/>
      </c>
      <c r="DE109" s="282" t="str">
        <f ca="true">+IF(OFFSET('Sanitation Data'!$H$28,0,10*ROW('Sanitation Data'!H103))="","",OFFSET('Sanitation Data'!$H$28,0,10*ROW('Sanitation Data'!H103)))</f>
        <v/>
      </c>
      <c r="DF109" s="282" t="str">
        <f ca="true">+IF(OFFSET('Sanitation Data'!$H$29,0,10*ROW('Sanitation Data'!H103))="","",OFFSET('Sanitation Data'!$H$29,0,10*ROW('Sanitation Data'!H103)))</f>
        <v/>
      </c>
      <c r="DG109" s="282" t="str">
        <f ca="true">+IF(OFFSET('Sanitation Data'!$H$30,0,10*ROW('Sanitation Data'!H103))="","",OFFSET('Sanitation Data'!$H$30,0,10*ROW('Sanitation Data'!H103)))</f>
        <v/>
      </c>
      <c r="DH109" s="282" t="str">
        <f ca="true">+IF(OFFSET('Sanitation Data'!$H$31,0,10*ROW('Sanitation Data'!H103))="","",OFFSET('Sanitation Data'!$H$31,0,10*ROW('Sanitation Data'!H103)))</f>
        <v/>
      </c>
      <c r="DI109" s="282" t="str">
        <f ca="true">+IF(OFFSET('Sanitation Data'!$H$32,0,10*ROW('Sanitation Data'!H103))="","",OFFSET('Sanitation Data'!$H$32,0,10*ROW('Sanitation Data'!H103)))</f>
        <v/>
      </c>
      <c r="DJ109" s="282" t="str">
        <f ca="true">+IF(OFFSET('Sanitation Data'!$I$28,0,10*ROW('Sanitation Data'!I103))="","",OFFSET('Sanitation Data'!$I$28,0,10*ROW('Sanitation Data'!I103)))</f>
        <v/>
      </c>
      <c r="DK109" s="282" t="str">
        <f ca="true">+IF(OFFSET('Sanitation Data'!$I$29,0,10*ROW('Sanitation Data'!I103))="","",OFFSET('Sanitation Data'!$I$29,0,10*ROW('Sanitation Data'!I103)))</f>
        <v/>
      </c>
      <c r="DL109" s="282" t="str">
        <f ca="true">+IF(OFFSET('Sanitation Data'!$I$30,0,10*ROW('Sanitation Data'!I103))="","",OFFSET('Sanitation Data'!$I$30,0,10*ROW('Sanitation Data'!I103)))</f>
        <v/>
      </c>
      <c r="DM109" s="282" t="str">
        <f ca="true">+IF(OFFSET('Sanitation Data'!$I$31,0,10*ROW('Sanitation Data'!I103))="","",OFFSET('Sanitation Data'!$I$31,0,10*ROW('Sanitation Data'!I103)))</f>
        <v/>
      </c>
      <c r="DN109" s="282" t="str">
        <f ca="true">+IF(OFFSET('Sanitation Data'!$I$32,0,10*ROW('Sanitation Data'!I103))="","",OFFSET('Sanitation Data'!$I$32,0,10*ROW('Sanitation Data'!I103)))</f>
        <v/>
      </c>
      <c r="DO109" s="282" t="str">
        <f ca="true">+IF(OFFSET('Hygiene Data'!$D$11,0,10*ROW('Hygiene Data'!D103))="","",OFFSET('Hygiene Data'!$D$11,0,10*ROW('Hygiene Data'!D103)))</f>
        <v/>
      </c>
      <c r="DP109" s="282" t="str">
        <f ca="true">+IF(OFFSET('Hygiene Data'!$D$12,0,10*ROW('Hygiene Data'!D103))="","",OFFSET('Hygiene Data'!$D$12,0,10*ROW('Hygiene Data'!D103)))</f>
        <v/>
      </c>
      <c r="DQ109" s="282" t="str">
        <f ca="true">+IF(OFFSET('Hygiene Data'!$D$13,0,10*ROW('Hygiene Data'!D103))="","",OFFSET('Hygiene Data'!$D$13,0,10*ROW('Hygiene Data'!D103)))</f>
        <v/>
      </c>
      <c r="DR109" s="282" t="str">
        <f ca="true">+IF(OFFSET('Hygiene Data'!$E$11,0,10*ROW('Hygiene Data'!E103))="","",OFFSET('Hygiene Data'!$E$11,0,10*ROW('Hygiene Data'!E103)))</f>
        <v/>
      </c>
      <c r="DS109" s="282" t="str">
        <f ca="true">+IF(OFFSET('Hygiene Data'!$E$12,0,10*ROW('Hygiene Data'!E103))="","",OFFSET('Hygiene Data'!$E$12,0,10*ROW('Hygiene Data'!E103)))</f>
        <v/>
      </c>
      <c r="DT109" s="282" t="str">
        <f ca="true">+IF(OFFSET('Hygiene Data'!$E$13,0,10*ROW('Hygiene Data'!E103))="","",OFFSET('Hygiene Data'!$E$13,0,10*ROW('Hygiene Data'!E103)))</f>
        <v/>
      </c>
      <c r="DU109" s="282" t="str">
        <f ca="true">+IF(OFFSET('Hygiene Data'!$F$11,0,10*ROW('Hygiene Data'!F103))="","",OFFSET('Hygiene Data'!$F$11,0,10*ROW('Hygiene Data'!F103)))</f>
        <v/>
      </c>
      <c r="DV109" s="282" t="str">
        <f ca="true">+IF(OFFSET('Hygiene Data'!$F$12,0,10*ROW('Hygiene Data'!F103))="","",OFFSET('Hygiene Data'!$F$12,0,10*ROW('Hygiene Data'!F103)))</f>
        <v/>
      </c>
      <c r="DW109" s="282" t="str">
        <f ca="true">+IF(OFFSET('Hygiene Data'!$F$13,0,10*ROW('Hygiene Data'!F103))="","",OFFSET('Hygiene Data'!$F$13,0,10*ROW('Hygiene Data'!F103)))</f>
        <v/>
      </c>
      <c r="DX109" s="282" t="str">
        <f ca="true">+IF(OFFSET('Hygiene Data'!$G$11,0,10*ROW('Hygiene Data'!G103))="","",OFFSET('Hygiene Data'!$G$11,0,10*ROW('Hygiene Data'!G103)))</f>
        <v/>
      </c>
      <c r="DY109" s="282" t="str">
        <f ca="true">+IF(OFFSET('Hygiene Data'!$G$12,0,10*ROW('Hygiene Data'!G103))="","",OFFSET('Hygiene Data'!$G$12,0,10*ROW('Hygiene Data'!G103)))</f>
        <v/>
      </c>
      <c r="DZ109" s="282" t="str">
        <f ca="true">+IF(OFFSET('Hygiene Data'!$G$13,0,10*ROW('Hygiene Data'!G103))="","",OFFSET('Hygiene Data'!$G$13,0,10*ROW('Hygiene Data'!G103)))</f>
        <v/>
      </c>
      <c r="EA109" s="282" t="str">
        <f ca="true">+IF(OFFSET('Hygiene Data'!$H$11,0,10*ROW('Hygiene Data'!H103))="","",OFFSET('Hygiene Data'!$H$11,0,10*ROW('Hygiene Data'!H103)))</f>
        <v/>
      </c>
      <c r="EB109" s="282" t="str">
        <f ca="true">+IF(OFFSET('Hygiene Data'!$H$12,0,10*ROW('Hygiene Data'!H103))="","",OFFSET('Hygiene Data'!$H$12,0,10*ROW('Hygiene Data'!H103)))</f>
        <v/>
      </c>
      <c r="EC109" s="282" t="str">
        <f ca="true">+IF(OFFSET('Hygiene Data'!$H$13,0,10*ROW('Hygiene Data'!H103))="","",OFFSET('Hygiene Data'!$H$13,0,10*ROW('Hygiene Data'!H103)))</f>
        <v/>
      </c>
      <c r="ED109" s="282" t="str">
        <f ca="true">+IF(OFFSET('Hygiene Data'!$I$11,0,10*ROW('Hygiene Data'!I103))="","",OFFSET('Hygiene Data'!$I$11,0,10*ROW('Hygiene Data'!I103)))</f>
        <v/>
      </c>
      <c r="EE109" s="282" t="str">
        <f ca="true">+IF(OFFSET('Hygiene Data'!$I$12,0,10*ROW('Hygiene Data'!I103))="","",OFFSET('Hygiene Data'!$I$12,0,10*ROW('Hygiene Data'!I103)))</f>
        <v/>
      </c>
      <c r="EF109" s="282"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38" t="str">
        <f t="shared" ca="true" si="1"/>
        <v/>
      </c>
      <c r="D110" s="96"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6"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6"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6"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6"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6"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6"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6"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6"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6"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6"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6"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6"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6"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6"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6"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6"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6"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7"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7"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7"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7"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7"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7"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7"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7"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7"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7"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7"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7"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7"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7"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7"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7"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7"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7"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7"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7"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7"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7"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7"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7"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7"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7"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7"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7"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7"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7"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8"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8"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8"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8"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8"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8"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8"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8"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8"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8"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8"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8"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8"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8"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8"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8"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8"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8"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82"/>
      <c r="BS110" s="282" t="str">
        <f ca="true">+IF(OFFSET('Water Data'!$D$27,0,10*ROW('Water Data'!D104))="","",OFFSET('Water Data'!$D$27,0,10*ROW('Water Data'!D104)))</f>
        <v/>
      </c>
      <c r="BT110" s="282" t="str">
        <f ca="true">+IF(OFFSET('Water Data'!$D$28,0,10*ROW('Water Data'!D104))="","",OFFSET('Water Data'!$D$28,0,10*ROW('Water Data'!D104)))</f>
        <v/>
      </c>
      <c r="BU110" s="282" t="str">
        <f ca="true">+IF(OFFSET('Water Data'!$D$29,0,10*ROW('Water Data'!D104))="","",OFFSET('Water Data'!$D$29,0,10*ROW('Water Data'!D104)))</f>
        <v/>
      </c>
      <c r="BV110" s="282" t="str">
        <f ca="true">+IF(OFFSET('Water Data'!$E$27,0,10*ROW('Water Data'!E104))="","",OFFSET('Water Data'!$E$27,0,10*ROW('Water Data'!E104)))</f>
        <v/>
      </c>
      <c r="BW110" s="282" t="str">
        <f ca="true">+IF(OFFSET('Water Data'!$E$28,0,10*ROW('Water Data'!E104))="","",OFFSET('Water Data'!$E$28,0,10*ROW('Water Data'!E104)))</f>
        <v/>
      </c>
      <c r="BX110" s="282" t="str">
        <f ca="true">+IF(OFFSET('Water Data'!$E$29,0,10*ROW('Water Data'!E104))="","",OFFSET('Water Data'!$E$29,0,10*ROW('Water Data'!E104)))</f>
        <v/>
      </c>
      <c r="BY110" s="282" t="str">
        <f ca="true">+IF(OFFSET('Water Data'!$F$27,0,10*ROW('Water Data'!F104))="","",OFFSET('Water Data'!$F$27,0,10*ROW('Water Data'!F104)))</f>
        <v/>
      </c>
      <c r="BZ110" s="282" t="str">
        <f ca="true">+IF(OFFSET('Water Data'!$F$28,0,10*ROW('Water Data'!F104))="","",OFFSET('Water Data'!$F$28,0,10*ROW('Water Data'!F104)))</f>
        <v/>
      </c>
      <c r="CA110" s="282" t="str">
        <f ca="true">+IF(OFFSET('Water Data'!$F$29,0,10*ROW('Water Data'!F104))="","",OFFSET('Water Data'!$F$29,0,10*ROW('Water Data'!F104)))</f>
        <v/>
      </c>
      <c r="CB110" s="282" t="str">
        <f ca="true">+IF(OFFSET('Water Data'!$G$27,0,10*ROW('Water Data'!G104))="","",OFFSET('Water Data'!$G$27,0,10*ROW('Water Data'!G104)))</f>
        <v/>
      </c>
      <c r="CC110" s="282" t="str">
        <f ca="true">+IF(OFFSET('Water Data'!$G$28,0,10*ROW('Water Data'!G104))="","",OFFSET('Water Data'!$G$28,0,10*ROW('Water Data'!G104)))</f>
        <v/>
      </c>
      <c r="CD110" s="282" t="str">
        <f ca="true">+IF(OFFSET('Water Data'!$G$29,0,10*ROW('Water Data'!G104))="","",OFFSET('Water Data'!$G$29,0,10*ROW('Water Data'!G104)))</f>
        <v/>
      </c>
      <c r="CE110" s="282" t="str">
        <f ca="true">+IF(OFFSET('Water Data'!$H$27,0,10*ROW('Water Data'!H104))="","",OFFSET('Water Data'!$H$27,0,10*ROW('Water Data'!H104)))</f>
        <v/>
      </c>
      <c r="CF110" s="282" t="str">
        <f ca="true">+IF(OFFSET('Water Data'!$H$28,0,10*ROW('Water Data'!H104))="","",OFFSET('Water Data'!$H$28,0,10*ROW('Water Data'!H104)))</f>
        <v/>
      </c>
      <c r="CG110" s="282" t="str">
        <f ca="true">+IF(OFFSET('Water Data'!$H$29,0,10*ROW('Water Data'!H104))="","",OFFSET('Water Data'!$H$29,0,10*ROW('Water Data'!H104)))</f>
        <v/>
      </c>
      <c r="CH110" s="282" t="str">
        <f ca="true">+IF(OFFSET('Water Data'!$I$27,0,10*ROW('Water Data'!I104))="","",OFFSET('Water Data'!$I$27,0,10*ROW('Water Data'!I104)))</f>
        <v/>
      </c>
      <c r="CI110" s="282" t="str">
        <f ca="true">+IF(OFFSET('Water Data'!$I$28,0,10*ROW('Water Data'!I104))="","",OFFSET('Water Data'!$I$28,0,10*ROW('Water Data'!I104)))</f>
        <v/>
      </c>
      <c r="CJ110" s="282" t="str">
        <f ca="true">+IF(OFFSET('Water Data'!$I$29,0,10*ROW('Water Data'!I104))="","",OFFSET('Water Data'!$I$29,0,10*ROW('Water Data'!I104)))</f>
        <v/>
      </c>
      <c r="CK110" s="282" t="str">
        <f ca="true">+IF(OFFSET('Sanitation Data'!$D$28,0,10*ROW('Sanitation Data'!D104))="","",OFFSET('Sanitation Data'!$D$28,0,10*ROW('Sanitation Data'!D104)))</f>
        <v/>
      </c>
      <c r="CL110" s="282" t="str">
        <f ca="true">+IF(OFFSET('Sanitation Data'!$D$29,0,10*ROW('Sanitation Data'!D104))="","",OFFSET('Sanitation Data'!$D$29,0,10*ROW('Sanitation Data'!D104)))</f>
        <v/>
      </c>
      <c r="CM110" s="282" t="str">
        <f ca="true">+IF(OFFSET('Sanitation Data'!$D$30,0,10*ROW('Sanitation Data'!D104))="","",OFFSET('Sanitation Data'!$D$30,0,10*ROW('Sanitation Data'!D104)))</f>
        <v/>
      </c>
      <c r="CN110" s="282" t="str">
        <f ca="true">+IF(OFFSET('Sanitation Data'!$D$31,0,10*ROW('Sanitation Data'!D104))="","",OFFSET('Sanitation Data'!$D$31,0,10*ROW('Sanitation Data'!D104)))</f>
        <v/>
      </c>
      <c r="CO110" s="282" t="str">
        <f ca="true">+IF(OFFSET('Sanitation Data'!$D$32,0,10*ROW('Sanitation Data'!D104))="","",OFFSET('Sanitation Data'!$D$32,0,10*ROW('Sanitation Data'!D104)))</f>
        <v/>
      </c>
      <c r="CP110" s="282" t="str">
        <f ca="true">+IF(OFFSET('Sanitation Data'!$E$28,0,10*ROW('Sanitation Data'!E104))="","",OFFSET('Sanitation Data'!$E$28,0,10*ROW('Sanitation Data'!E104)))</f>
        <v/>
      </c>
      <c r="CQ110" s="282" t="str">
        <f ca="true">+IF(OFFSET('Sanitation Data'!$E$29,0,10*ROW('Sanitation Data'!E104))="","",OFFSET('Sanitation Data'!$E$29,0,10*ROW('Sanitation Data'!E104)))</f>
        <v/>
      </c>
      <c r="CR110" s="282" t="str">
        <f ca="true">+IF(OFFSET('Sanitation Data'!$E$30,0,10*ROW('Sanitation Data'!E104))="","",OFFSET('Sanitation Data'!$E$30,0,10*ROW('Sanitation Data'!E104)))</f>
        <v/>
      </c>
      <c r="CS110" s="282" t="str">
        <f ca="true">+IF(OFFSET('Sanitation Data'!$E$31,0,10*ROW('Sanitation Data'!E104))="","",OFFSET('Sanitation Data'!$E$31,0,10*ROW('Sanitation Data'!E104)))</f>
        <v/>
      </c>
      <c r="CT110" s="282" t="str">
        <f ca="true">+IF(OFFSET('Sanitation Data'!$E$32,0,10*ROW('Sanitation Data'!E104))="","",OFFSET('Sanitation Data'!$E$32,0,10*ROW('Sanitation Data'!E104)))</f>
        <v/>
      </c>
      <c r="CU110" s="282" t="str">
        <f ca="true">+IF(OFFSET('Sanitation Data'!$F$28,0,10*ROW('Sanitation Data'!F104))="","",OFFSET('Sanitation Data'!$F$28,0,10*ROW('Sanitation Data'!F104)))</f>
        <v/>
      </c>
      <c r="CV110" s="282" t="str">
        <f ca="true">+IF(OFFSET('Sanitation Data'!$F$29,0,10*ROW('Sanitation Data'!F104))="","",OFFSET('Sanitation Data'!$F$29,0,10*ROW('Sanitation Data'!F104)))</f>
        <v/>
      </c>
      <c r="CW110" s="282" t="str">
        <f ca="true">+IF(OFFSET('Sanitation Data'!$F$30,0,10*ROW('Sanitation Data'!F104))="","",OFFSET('Sanitation Data'!$F$30,0,10*ROW('Sanitation Data'!F104)))</f>
        <v/>
      </c>
      <c r="CX110" s="282" t="str">
        <f ca="true">+IF(OFFSET('Sanitation Data'!$F$31,0,10*ROW('Sanitation Data'!F104))="","",OFFSET('Sanitation Data'!$F$31,0,10*ROW('Sanitation Data'!F104)))</f>
        <v/>
      </c>
      <c r="CY110" s="282" t="str">
        <f ca="true">+IF(OFFSET('Sanitation Data'!$F$32,0,10*ROW('Sanitation Data'!F104))="","",OFFSET('Sanitation Data'!$F$32,0,10*ROW('Sanitation Data'!F104)))</f>
        <v/>
      </c>
      <c r="CZ110" s="282" t="str">
        <f ca="true">+IF(OFFSET('Sanitation Data'!$G$28,0,10*ROW('Sanitation Data'!G104))="","",OFFSET('Sanitation Data'!$G$28,0,10*ROW('Sanitation Data'!G104)))</f>
        <v/>
      </c>
      <c r="DA110" s="282" t="str">
        <f ca="true">+IF(OFFSET('Sanitation Data'!$G$29,0,10*ROW('Sanitation Data'!G104))="","",OFFSET('Sanitation Data'!$G$29,0,10*ROW('Sanitation Data'!G104)))</f>
        <v/>
      </c>
      <c r="DB110" s="282" t="str">
        <f ca="true">+IF(OFFSET('Sanitation Data'!$G$30,0,10*ROW('Sanitation Data'!G104))="","",OFFSET('Sanitation Data'!$G$30,0,10*ROW('Sanitation Data'!G104)))</f>
        <v/>
      </c>
      <c r="DC110" s="282" t="str">
        <f ca="true">+IF(OFFSET('Sanitation Data'!$G$31,0,10*ROW('Sanitation Data'!G104))="","",OFFSET('Sanitation Data'!$G$31,0,10*ROW('Sanitation Data'!G104)))</f>
        <v/>
      </c>
      <c r="DD110" s="282" t="str">
        <f ca="true">+IF(OFFSET('Sanitation Data'!$G$32,0,10*ROW('Sanitation Data'!G104))="","",OFFSET('Sanitation Data'!$G$32,0,10*ROW('Sanitation Data'!G104)))</f>
        <v/>
      </c>
      <c r="DE110" s="282" t="str">
        <f ca="true">+IF(OFFSET('Sanitation Data'!$H$28,0,10*ROW('Sanitation Data'!H104))="","",OFFSET('Sanitation Data'!$H$28,0,10*ROW('Sanitation Data'!H104)))</f>
        <v/>
      </c>
      <c r="DF110" s="282" t="str">
        <f ca="true">+IF(OFFSET('Sanitation Data'!$H$29,0,10*ROW('Sanitation Data'!H104))="","",OFFSET('Sanitation Data'!$H$29,0,10*ROW('Sanitation Data'!H104)))</f>
        <v/>
      </c>
      <c r="DG110" s="282" t="str">
        <f ca="true">+IF(OFFSET('Sanitation Data'!$H$30,0,10*ROW('Sanitation Data'!H104))="","",OFFSET('Sanitation Data'!$H$30,0,10*ROW('Sanitation Data'!H104)))</f>
        <v/>
      </c>
      <c r="DH110" s="282" t="str">
        <f ca="true">+IF(OFFSET('Sanitation Data'!$H$31,0,10*ROW('Sanitation Data'!H104))="","",OFFSET('Sanitation Data'!$H$31,0,10*ROW('Sanitation Data'!H104)))</f>
        <v/>
      </c>
      <c r="DI110" s="282" t="str">
        <f ca="true">+IF(OFFSET('Sanitation Data'!$H$32,0,10*ROW('Sanitation Data'!H104))="","",OFFSET('Sanitation Data'!$H$32,0,10*ROW('Sanitation Data'!H104)))</f>
        <v/>
      </c>
      <c r="DJ110" s="282" t="str">
        <f ca="true">+IF(OFFSET('Sanitation Data'!$I$28,0,10*ROW('Sanitation Data'!I104))="","",OFFSET('Sanitation Data'!$I$28,0,10*ROW('Sanitation Data'!I104)))</f>
        <v/>
      </c>
      <c r="DK110" s="282" t="str">
        <f ca="true">+IF(OFFSET('Sanitation Data'!$I$29,0,10*ROW('Sanitation Data'!I104))="","",OFFSET('Sanitation Data'!$I$29,0,10*ROW('Sanitation Data'!I104)))</f>
        <v/>
      </c>
      <c r="DL110" s="282" t="str">
        <f ca="true">+IF(OFFSET('Sanitation Data'!$I$30,0,10*ROW('Sanitation Data'!I104))="","",OFFSET('Sanitation Data'!$I$30,0,10*ROW('Sanitation Data'!I104)))</f>
        <v/>
      </c>
      <c r="DM110" s="282" t="str">
        <f ca="true">+IF(OFFSET('Sanitation Data'!$I$31,0,10*ROW('Sanitation Data'!I104))="","",OFFSET('Sanitation Data'!$I$31,0,10*ROW('Sanitation Data'!I104)))</f>
        <v/>
      </c>
      <c r="DN110" s="282" t="str">
        <f ca="true">+IF(OFFSET('Sanitation Data'!$I$32,0,10*ROW('Sanitation Data'!I104))="","",OFFSET('Sanitation Data'!$I$32,0,10*ROW('Sanitation Data'!I104)))</f>
        <v/>
      </c>
      <c r="DO110" s="282" t="str">
        <f ca="true">+IF(OFFSET('Hygiene Data'!$D$11,0,10*ROW('Hygiene Data'!D104))="","",OFFSET('Hygiene Data'!$D$11,0,10*ROW('Hygiene Data'!D104)))</f>
        <v/>
      </c>
      <c r="DP110" s="282" t="str">
        <f ca="true">+IF(OFFSET('Hygiene Data'!$D$12,0,10*ROW('Hygiene Data'!D104))="","",OFFSET('Hygiene Data'!$D$12,0,10*ROW('Hygiene Data'!D104)))</f>
        <v/>
      </c>
      <c r="DQ110" s="282" t="str">
        <f ca="true">+IF(OFFSET('Hygiene Data'!$D$13,0,10*ROW('Hygiene Data'!D104))="","",OFFSET('Hygiene Data'!$D$13,0,10*ROW('Hygiene Data'!D104)))</f>
        <v/>
      </c>
      <c r="DR110" s="282" t="str">
        <f ca="true">+IF(OFFSET('Hygiene Data'!$E$11,0,10*ROW('Hygiene Data'!E104))="","",OFFSET('Hygiene Data'!$E$11,0,10*ROW('Hygiene Data'!E104)))</f>
        <v/>
      </c>
      <c r="DS110" s="282" t="str">
        <f ca="true">+IF(OFFSET('Hygiene Data'!$E$12,0,10*ROW('Hygiene Data'!E104))="","",OFFSET('Hygiene Data'!$E$12,0,10*ROW('Hygiene Data'!E104)))</f>
        <v/>
      </c>
      <c r="DT110" s="282" t="str">
        <f ca="true">+IF(OFFSET('Hygiene Data'!$E$13,0,10*ROW('Hygiene Data'!E104))="","",OFFSET('Hygiene Data'!$E$13,0,10*ROW('Hygiene Data'!E104)))</f>
        <v/>
      </c>
      <c r="DU110" s="282" t="str">
        <f ca="true">+IF(OFFSET('Hygiene Data'!$F$11,0,10*ROW('Hygiene Data'!F104))="","",OFFSET('Hygiene Data'!$F$11,0,10*ROW('Hygiene Data'!F104)))</f>
        <v/>
      </c>
      <c r="DV110" s="282" t="str">
        <f ca="true">+IF(OFFSET('Hygiene Data'!$F$12,0,10*ROW('Hygiene Data'!F104))="","",OFFSET('Hygiene Data'!$F$12,0,10*ROW('Hygiene Data'!F104)))</f>
        <v/>
      </c>
      <c r="DW110" s="282" t="str">
        <f ca="true">+IF(OFFSET('Hygiene Data'!$F$13,0,10*ROW('Hygiene Data'!F104))="","",OFFSET('Hygiene Data'!$F$13,0,10*ROW('Hygiene Data'!F104)))</f>
        <v/>
      </c>
      <c r="DX110" s="282" t="str">
        <f ca="true">+IF(OFFSET('Hygiene Data'!$G$11,0,10*ROW('Hygiene Data'!G104))="","",OFFSET('Hygiene Data'!$G$11,0,10*ROW('Hygiene Data'!G104)))</f>
        <v/>
      </c>
      <c r="DY110" s="282" t="str">
        <f ca="true">+IF(OFFSET('Hygiene Data'!$G$12,0,10*ROW('Hygiene Data'!G104))="","",OFFSET('Hygiene Data'!$G$12,0,10*ROW('Hygiene Data'!G104)))</f>
        <v/>
      </c>
      <c r="DZ110" s="282" t="str">
        <f ca="true">+IF(OFFSET('Hygiene Data'!$G$13,0,10*ROW('Hygiene Data'!G104))="","",OFFSET('Hygiene Data'!$G$13,0,10*ROW('Hygiene Data'!G104)))</f>
        <v/>
      </c>
      <c r="EA110" s="282" t="str">
        <f ca="true">+IF(OFFSET('Hygiene Data'!$H$11,0,10*ROW('Hygiene Data'!H104))="","",OFFSET('Hygiene Data'!$H$11,0,10*ROW('Hygiene Data'!H104)))</f>
        <v/>
      </c>
      <c r="EB110" s="282" t="str">
        <f ca="true">+IF(OFFSET('Hygiene Data'!$H$12,0,10*ROW('Hygiene Data'!H104))="","",OFFSET('Hygiene Data'!$H$12,0,10*ROW('Hygiene Data'!H104)))</f>
        <v/>
      </c>
      <c r="EC110" s="282" t="str">
        <f ca="true">+IF(OFFSET('Hygiene Data'!$H$13,0,10*ROW('Hygiene Data'!H104))="","",OFFSET('Hygiene Data'!$H$13,0,10*ROW('Hygiene Data'!H104)))</f>
        <v/>
      </c>
      <c r="ED110" s="282" t="str">
        <f ca="true">+IF(OFFSET('Hygiene Data'!$I$11,0,10*ROW('Hygiene Data'!I104))="","",OFFSET('Hygiene Data'!$I$11,0,10*ROW('Hygiene Data'!I104)))</f>
        <v/>
      </c>
      <c r="EE110" s="282" t="str">
        <f ca="true">+IF(OFFSET('Hygiene Data'!$I$12,0,10*ROW('Hygiene Data'!I104))="","",OFFSET('Hygiene Data'!$I$12,0,10*ROW('Hygiene Data'!I104)))</f>
        <v/>
      </c>
      <c r="EF110" s="282"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38" t="str">
        <f t="shared" ca="true" si="1"/>
        <v/>
      </c>
      <c r="D111" s="96"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6"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6"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6"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6"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6"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6"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6"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6"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6"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6"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6"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6"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6"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6"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6"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6"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6"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7"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7"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7"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7"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7"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7"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7"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7"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7"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7"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7"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7"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7"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7"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7"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7"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7"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7"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7"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7"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7"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7"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7"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7"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7"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7"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7"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7"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7"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7"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8"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8"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8"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8"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8"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8"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8"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8"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8"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8"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8"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8"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8"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8"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8"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8"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8"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8"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82"/>
      <c r="BS111" s="282" t="str">
        <f ca="true">+IF(OFFSET('Water Data'!$D$27,0,10*ROW('Water Data'!D105))="","",OFFSET('Water Data'!$D$27,0,10*ROW('Water Data'!D105)))</f>
        <v/>
      </c>
      <c r="BT111" s="282" t="str">
        <f ca="true">+IF(OFFSET('Water Data'!$D$28,0,10*ROW('Water Data'!D105))="","",OFFSET('Water Data'!$D$28,0,10*ROW('Water Data'!D105)))</f>
        <v/>
      </c>
      <c r="BU111" s="282" t="str">
        <f ca="true">+IF(OFFSET('Water Data'!$D$29,0,10*ROW('Water Data'!D105))="","",OFFSET('Water Data'!$D$29,0,10*ROW('Water Data'!D105)))</f>
        <v/>
      </c>
      <c r="BV111" s="282" t="str">
        <f ca="true">+IF(OFFSET('Water Data'!$E$27,0,10*ROW('Water Data'!E105))="","",OFFSET('Water Data'!$E$27,0,10*ROW('Water Data'!E105)))</f>
        <v/>
      </c>
      <c r="BW111" s="282" t="str">
        <f ca="true">+IF(OFFSET('Water Data'!$E$28,0,10*ROW('Water Data'!E105))="","",OFFSET('Water Data'!$E$28,0,10*ROW('Water Data'!E105)))</f>
        <v/>
      </c>
      <c r="BX111" s="282" t="str">
        <f ca="true">+IF(OFFSET('Water Data'!$E$29,0,10*ROW('Water Data'!E105))="","",OFFSET('Water Data'!$E$29,0,10*ROW('Water Data'!E105)))</f>
        <v/>
      </c>
      <c r="BY111" s="282" t="str">
        <f ca="true">+IF(OFFSET('Water Data'!$F$27,0,10*ROW('Water Data'!F105))="","",OFFSET('Water Data'!$F$27,0,10*ROW('Water Data'!F105)))</f>
        <v/>
      </c>
      <c r="BZ111" s="282" t="str">
        <f ca="true">+IF(OFFSET('Water Data'!$F$28,0,10*ROW('Water Data'!F105))="","",OFFSET('Water Data'!$F$28,0,10*ROW('Water Data'!F105)))</f>
        <v/>
      </c>
      <c r="CA111" s="282" t="str">
        <f ca="true">+IF(OFFSET('Water Data'!$F$29,0,10*ROW('Water Data'!F105))="","",OFFSET('Water Data'!$F$29,0,10*ROW('Water Data'!F105)))</f>
        <v/>
      </c>
      <c r="CB111" s="282" t="str">
        <f ca="true">+IF(OFFSET('Water Data'!$G$27,0,10*ROW('Water Data'!G105))="","",OFFSET('Water Data'!$G$27,0,10*ROW('Water Data'!G105)))</f>
        <v/>
      </c>
      <c r="CC111" s="282" t="str">
        <f ca="true">+IF(OFFSET('Water Data'!$G$28,0,10*ROW('Water Data'!G105))="","",OFFSET('Water Data'!$G$28,0,10*ROW('Water Data'!G105)))</f>
        <v/>
      </c>
      <c r="CD111" s="282" t="str">
        <f ca="true">+IF(OFFSET('Water Data'!$G$29,0,10*ROW('Water Data'!G105))="","",OFFSET('Water Data'!$G$29,0,10*ROW('Water Data'!G105)))</f>
        <v/>
      </c>
      <c r="CE111" s="282" t="str">
        <f ca="true">+IF(OFFSET('Water Data'!$H$27,0,10*ROW('Water Data'!H105))="","",OFFSET('Water Data'!$H$27,0,10*ROW('Water Data'!H105)))</f>
        <v/>
      </c>
      <c r="CF111" s="282" t="str">
        <f ca="true">+IF(OFFSET('Water Data'!$H$28,0,10*ROW('Water Data'!H105))="","",OFFSET('Water Data'!$H$28,0,10*ROW('Water Data'!H105)))</f>
        <v/>
      </c>
      <c r="CG111" s="282" t="str">
        <f ca="true">+IF(OFFSET('Water Data'!$H$29,0,10*ROW('Water Data'!H105))="","",OFFSET('Water Data'!$H$29,0,10*ROW('Water Data'!H105)))</f>
        <v/>
      </c>
      <c r="CH111" s="282" t="str">
        <f ca="true">+IF(OFFSET('Water Data'!$I$27,0,10*ROW('Water Data'!I105))="","",OFFSET('Water Data'!$I$27,0,10*ROW('Water Data'!I105)))</f>
        <v/>
      </c>
      <c r="CI111" s="282" t="str">
        <f ca="true">+IF(OFFSET('Water Data'!$I$28,0,10*ROW('Water Data'!I105))="","",OFFSET('Water Data'!$I$28,0,10*ROW('Water Data'!I105)))</f>
        <v/>
      </c>
      <c r="CJ111" s="282" t="str">
        <f ca="true">+IF(OFFSET('Water Data'!$I$29,0,10*ROW('Water Data'!I105))="","",OFFSET('Water Data'!$I$29,0,10*ROW('Water Data'!I105)))</f>
        <v/>
      </c>
      <c r="CK111" s="282" t="str">
        <f ca="true">+IF(OFFSET('Sanitation Data'!$D$28,0,10*ROW('Sanitation Data'!D105))="","",OFFSET('Sanitation Data'!$D$28,0,10*ROW('Sanitation Data'!D105)))</f>
        <v/>
      </c>
      <c r="CL111" s="282" t="str">
        <f ca="true">+IF(OFFSET('Sanitation Data'!$D$29,0,10*ROW('Sanitation Data'!D105))="","",OFFSET('Sanitation Data'!$D$29,0,10*ROW('Sanitation Data'!D105)))</f>
        <v/>
      </c>
      <c r="CM111" s="282" t="str">
        <f ca="true">+IF(OFFSET('Sanitation Data'!$D$30,0,10*ROW('Sanitation Data'!D105))="","",OFFSET('Sanitation Data'!$D$30,0,10*ROW('Sanitation Data'!D105)))</f>
        <v/>
      </c>
      <c r="CN111" s="282" t="str">
        <f ca="true">+IF(OFFSET('Sanitation Data'!$D$31,0,10*ROW('Sanitation Data'!D105))="","",OFFSET('Sanitation Data'!$D$31,0,10*ROW('Sanitation Data'!D105)))</f>
        <v/>
      </c>
      <c r="CO111" s="282" t="str">
        <f ca="true">+IF(OFFSET('Sanitation Data'!$D$32,0,10*ROW('Sanitation Data'!D105))="","",OFFSET('Sanitation Data'!$D$32,0,10*ROW('Sanitation Data'!D105)))</f>
        <v/>
      </c>
      <c r="CP111" s="282" t="str">
        <f ca="true">+IF(OFFSET('Sanitation Data'!$E$28,0,10*ROW('Sanitation Data'!E105))="","",OFFSET('Sanitation Data'!$E$28,0,10*ROW('Sanitation Data'!E105)))</f>
        <v/>
      </c>
      <c r="CQ111" s="282" t="str">
        <f ca="true">+IF(OFFSET('Sanitation Data'!$E$29,0,10*ROW('Sanitation Data'!E105))="","",OFFSET('Sanitation Data'!$E$29,0,10*ROW('Sanitation Data'!E105)))</f>
        <v/>
      </c>
      <c r="CR111" s="282" t="str">
        <f ca="true">+IF(OFFSET('Sanitation Data'!$E$30,0,10*ROW('Sanitation Data'!E105))="","",OFFSET('Sanitation Data'!$E$30,0,10*ROW('Sanitation Data'!E105)))</f>
        <v/>
      </c>
      <c r="CS111" s="282" t="str">
        <f ca="true">+IF(OFFSET('Sanitation Data'!$E$31,0,10*ROW('Sanitation Data'!E105))="","",OFFSET('Sanitation Data'!$E$31,0,10*ROW('Sanitation Data'!E105)))</f>
        <v/>
      </c>
      <c r="CT111" s="282" t="str">
        <f ca="true">+IF(OFFSET('Sanitation Data'!$E$32,0,10*ROW('Sanitation Data'!E105))="","",OFFSET('Sanitation Data'!$E$32,0,10*ROW('Sanitation Data'!E105)))</f>
        <v/>
      </c>
      <c r="CU111" s="282" t="str">
        <f ca="true">+IF(OFFSET('Sanitation Data'!$F$28,0,10*ROW('Sanitation Data'!F105))="","",OFFSET('Sanitation Data'!$F$28,0,10*ROW('Sanitation Data'!F105)))</f>
        <v/>
      </c>
      <c r="CV111" s="282" t="str">
        <f ca="true">+IF(OFFSET('Sanitation Data'!$F$29,0,10*ROW('Sanitation Data'!F105))="","",OFFSET('Sanitation Data'!$F$29,0,10*ROW('Sanitation Data'!F105)))</f>
        <v/>
      </c>
      <c r="CW111" s="282" t="str">
        <f ca="true">+IF(OFFSET('Sanitation Data'!$F$30,0,10*ROW('Sanitation Data'!F105))="","",OFFSET('Sanitation Data'!$F$30,0,10*ROW('Sanitation Data'!F105)))</f>
        <v/>
      </c>
      <c r="CX111" s="282" t="str">
        <f ca="true">+IF(OFFSET('Sanitation Data'!$F$31,0,10*ROW('Sanitation Data'!F105))="","",OFFSET('Sanitation Data'!$F$31,0,10*ROW('Sanitation Data'!F105)))</f>
        <v/>
      </c>
      <c r="CY111" s="282" t="str">
        <f ca="true">+IF(OFFSET('Sanitation Data'!$F$32,0,10*ROW('Sanitation Data'!F105))="","",OFFSET('Sanitation Data'!$F$32,0,10*ROW('Sanitation Data'!F105)))</f>
        <v/>
      </c>
      <c r="CZ111" s="282" t="str">
        <f ca="true">+IF(OFFSET('Sanitation Data'!$G$28,0,10*ROW('Sanitation Data'!G105))="","",OFFSET('Sanitation Data'!$G$28,0,10*ROW('Sanitation Data'!G105)))</f>
        <v/>
      </c>
      <c r="DA111" s="282" t="str">
        <f ca="true">+IF(OFFSET('Sanitation Data'!$G$29,0,10*ROW('Sanitation Data'!G105))="","",OFFSET('Sanitation Data'!$G$29,0,10*ROW('Sanitation Data'!G105)))</f>
        <v/>
      </c>
      <c r="DB111" s="282" t="str">
        <f ca="true">+IF(OFFSET('Sanitation Data'!$G$30,0,10*ROW('Sanitation Data'!G105))="","",OFFSET('Sanitation Data'!$G$30,0,10*ROW('Sanitation Data'!G105)))</f>
        <v/>
      </c>
      <c r="DC111" s="282" t="str">
        <f ca="true">+IF(OFFSET('Sanitation Data'!$G$31,0,10*ROW('Sanitation Data'!G105))="","",OFFSET('Sanitation Data'!$G$31,0,10*ROW('Sanitation Data'!G105)))</f>
        <v/>
      </c>
      <c r="DD111" s="282" t="str">
        <f ca="true">+IF(OFFSET('Sanitation Data'!$G$32,0,10*ROW('Sanitation Data'!G105))="","",OFFSET('Sanitation Data'!$G$32,0,10*ROW('Sanitation Data'!G105)))</f>
        <v/>
      </c>
      <c r="DE111" s="282" t="str">
        <f ca="true">+IF(OFFSET('Sanitation Data'!$H$28,0,10*ROW('Sanitation Data'!H105))="","",OFFSET('Sanitation Data'!$H$28,0,10*ROW('Sanitation Data'!H105)))</f>
        <v/>
      </c>
      <c r="DF111" s="282" t="str">
        <f ca="true">+IF(OFFSET('Sanitation Data'!$H$29,0,10*ROW('Sanitation Data'!H105))="","",OFFSET('Sanitation Data'!$H$29,0,10*ROW('Sanitation Data'!H105)))</f>
        <v/>
      </c>
      <c r="DG111" s="282" t="str">
        <f ca="true">+IF(OFFSET('Sanitation Data'!$H$30,0,10*ROW('Sanitation Data'!H105))="","",OFFSET('Sanitation Data'!$H$30,0,10*ROW('Sanitation Data'!H105)))</f>
        <v/>
      </c>
      <c r="DH111" s="282" t="str">
        <f ca="true">+IF(OFFSET('Sanitation Data'!$H$31,0,10*ROW('Sanitation Data'!H105))="","",OFFSET('Sanitation Data'!$H$31,0,10*ROW('Sanitation Data'!H105)))</f>
        <v/>
      </c>
      <c r="DI111" s="282" t="str">
        <f ca="true">+IF(OFFSET('Sanitation Data'!$H$32,0,10*ROW('Sanitation Data'!H105))="","",OFFSET('Sanitation Data'!$H$32,0,10*ROW('Sanitation Data'!H105)))</f>
        <v/>
      </c>
      <c r="DJ111" s="282" t="str">
        <f ca="true">+IF(OFFSET('Sanitation Data'!$I$28,0,10*ROW('Sanitation Data'!I105))="","",OFFSET('Sanitation Data'!$I$28,0,10*ROW('Sanitation Data'!I105)))</f>
        <v/>
      </c>
      <c r="DK111" s="282" t="str">
        <f ca="true">+IF(OFFSET('Sanitation Data'!$I$29,0,10*ROW('Sanitation Data'!I105))="","",OFFSET('Sanitation Data'!$I$29,0,10*ROW('Sanitation Data'!I105)))</f>
        <v/>
      </c>
      <c r="DL111" s="282" t="str">
        <f ca="true">+IF(OFFSET('Sanitation Data'!$I$30,0,10*ROW('Sanitation Data'!I105))="","",OFFSET('Sanitation Data'!$I$30,0,10*ROW('Sanitation Data'!I105)))</f>
        <v/>
      </c>
      <c r="DM111" s="282" t="str">
        <f ca="true">+IF(OFFSET('Sanitation Data'!$I$31,0,10*ROW('Sanitation Data'!I105))="","",OFFSET('Sanitation Data'!$I$31,0,10*ROW('Sanitation Data'!I105)))</f>
        <v/>
      </c>
      <c r="DN111" s="282" t="str">
        <f ca="true">+IF(OFFSET('Sanitation Data'!$I$32,0,10*ROW('Sanitation Data'!I105))="","",OFFSET('Sanitation Data'!$I$32,0,10*ROW('Sanitation Data'!I105)))</f>
        <v/>
      </c>
      <c r="DO111" s="282" t="str">
        <f ca="true">+IF(OFFSET('Hygiene Data'!$D$11,0,10*ROW('Hygiene Data'!D105))="","",OFFSET('Hygiene Data'!$D$11,0,10*ROW('Hygiene Data'!D105)))</f>
        <v/>
      </c>
      <c r="DP111" s="282" t="str">
        <f ca="true">+IF(OFFSET('Hygiene Data'!$D$12,0,10*ROW('Hygiene Data'!D105))="","",OFFSET('Hygiene Data'!$D$12,0,10*ROW('Hygiene Data'!D105)))</f>
        <v/>
      </c>
      <c r="DQ111" s="282" t="str">
        <f ca="true">+IF(OFFSET('Hygiene Data'!$D$13,0,10*ROW('Hygiene Data'!D105))="","",OFFSET('Hygiene Data'!$D$13,0,10*ROW('Hygiene Data'!D105)))</f>
        <v/>
      </c>
      <c r="DR111" s="282" t="str">
        <f ca="true">+IF(OFFSET('Hygiene Data'!$E$11,0,10*ROW('Hygiene Data'!E105))="","",OFFSET('Hygiene Data'!$E$11,0,10*ROW('Hygiene Data'!E105)))</f>
        <v/>
      </c>
      <c r="DS111" s="282" t="str">
        <f ca="true">+IF(OFFSET('Hygiene Data'!$E$12,0,10*ROW('Hygiene Data'!E105))="","",OFFSET('Hygiene Data'!$E$12,0,10*ROW('Hygiene Data'!E105)))</f>
        <v/>
      </c>
      <c r="DT111" s="282" t="str">
        <f ca="true">+IF(OFFSET('Hygiene Data'!$E$13,0,10*ROW('Hygiene Data'!E105))="","",OFFSET('Hygiene Data'!$E$13,0,10*ROW('Hygiene Data'!E105)))</f>
        <v/>
      </c>
      <c r="DU111" s="282" t="str">
        <f ca="true">+IF(OFFSET('Hygiene Data'!$F$11,0,10*ROW('Hygiene Data'!F105))="","",OFFSET('Hygiene Data'!$F$11,0,10*ROW('Hygiene Data'!F105)))</f>
        <v/>
      </c>
      <c r="DV111" s="282" t="str">
        <f ca="true">+IF(OFFSET('Hygiene Data'!$F$12,0,10*ROW('Hygiene Data'!F105))="","",OFFSET('Hygiene Data'!$F$12,0,10*ROW('Hygiene Data'!F105)))</f>
        <v/>
      </c>
      <c r="DW111" s="282" t="str">
        <f ca="true">+IF(OFFSET('Hygiene Data'!$F$13,0,10*ROW('Hygiene Data'!F105))="","",OFFSET('Hygiene Data'!$F$13,0,10*ROW('Hygiene Data'!F105)))</f>
        <v/>
      </c>
      <c r="DX111" s="282" t="str">
        <f ca="true">+IF(OFFSET('Hygiene Data'!$G$11,0,10*ROW('Hygiene Data'!G105))="","",OFFSET('Hygiene Data'!$G$11,0,10*ROW('Hygiene Data'!G105)))</f>
        <v/>
      </c>
      <c r="DY111" s="282" t="str">
        <f ca="true">+IF(OFFSET('Hygiene Data'!$G$12,0,10*ROW('Hygiene Data'!G105))="","",OFFSET('Hygiene Data'!$G$12,0,10*ROW('Hygiene Data'!G105)))</f>
        <v/>
      </c>
      <c r="DZ111" s="282" t="str">
        <f ca="true">+IF(OFFSET('Hygiene Data'!$G$13,0,10*ROW('Hygiene Data'!G105))="","",OFFSET('Hygiene Data'!$G$13,0,10*ROW('Hygiene Data'!G105)))</f>
        <v/>
      </c>
      <c r="EA111" s="282" t="str">
        <f ca="true">+IF(OFFSET('Hygiene Data'!$H$11,0,10*ROW('Hygiene Data'!H105))="","",OFFSET('Hygiene Data'!$H$11,0,10*ROW('Hygiene Data'!H105)))</f>
        <v/>
      </c>
      <c r="EB111" s="282" t="str">
        <f ca="true">+IF(OFFSET('Hygiene Data'!$H$12,0,10*ROW('Hygiene Data'!H105))="","",OFFSET('Hygiene Data'!$H$12,0,10*ROW('Hygiene Data'!H105)))</f>
        <v/>
      </c>
      <c r="EC111" s="282" t="str">
        <f ca="true">+IF(OFFSET('Hygiene Data'!$H$13,0,10*ROW('Hygiene Data'!H105))="","",OFFSET('Hygiene Data'!$H$13,0,10*ROW('Hygiene Data'!H105)))</f>
        <v/>
      </c>
      <c r="ED111" s="282" t="str">
        <f ca="true">+IF(OFFSET('Hygiene Data'!$I$11,0,10*ROW('Hygiene Data'!I105))="","",OFFSET('Hygiene Data'!$I$11,0,10*ROW('Hygiene Data'!I105)))</f>
        <v/>
      </c>
      <c r="EE111" s="282" t="str">
        <f ca="true">+IF(OFFSET('Hygiene Data'!$I$12,0,10*ROW('Hygiene Data'!I105))="","",OFFSET('Hygiene Data'!$I$12,0,10*ROW('Hygiene Data'!I105)))</f>
        <v/>
      </c>
      <c r="EF111" s="282"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38" t="str">
        <f t="shared" ca="true" si="1"/>
        <v/>
      </c>
      <c r="D112" s="96"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6"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6"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6"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6"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6"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6"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6"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6"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6"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6"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6"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6"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6"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6"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6"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6"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6"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7"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7"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7"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7"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7"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7"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7"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7"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7"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7"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7"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7"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7"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7"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7"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7"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7"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7"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7"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7"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7"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7"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7"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7"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7"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7"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7"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7"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7"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7"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8"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8"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8"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8"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8"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8"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8"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8"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8"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8"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8"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8"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8"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8"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8"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8"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8"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8"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82"/>
      <c r="BS112" s="282" t="str">
        <f ca="true">+IF(OFFSET('Water Data'!$D$27,0,10*ROW('Water Data'!D106))="","",OFFSET('Water Data'!$D$27,0,10*ROW('Water Data'!D106)))</f>
        <v/>
      </c>
      <c r="BT112" s="282" t="str">
        <f ca="true">+IF(OFFSET('Water Data'!$D$28,0,10*ROW('Water Data'!D106))="","",OFFSET('Water Data'!$D$28,0,10*ROW('Water Data'!D106)))</f>
        <v/>
      </c>
      <c r="BU112" s="282" t="str">
        <f ca="true">+IF(OFFSET('Water Data'!$D$29,0,10*ROW('Water Data'!D106))="","",OFFSET('Water Data'!$D$29,0,10*ROW('Water Data'!D106)))</f>
        <v/>
      </c>
      <c r="BV112" s="282" t="str">
        <f ca="true">+IF(OFFSET('Water Data'!$E$27,0,10*ROW('Water Data'!E106))="","",OFFSET('Water Data'!$E$27,0,10*ROW('Water Data'!E106)))</f>
        <v/>
      </c>
      <c r="BW112" s="282" t="str">
        <f ca="true">+IF(OFFSET('Water Data'!$E$28,0,10*ROW('Water Data'!E106))="","",OFFSET('Water Data'!$E$28,0,10*ROW('Water Data'!E106)))</f>
        <v/>
      </c>
      <c r="BX112" s="282" t="str">
        <f ca="true">+IF(OFFSET('Water Data'!$E$29,0,10*ROW('Water Data'!E106))="","",OFFSET('Water Data'!$E$29,0,10*ROW('Water Data'!E106)))</f>
        <v/>
      </c>
      <c r="BY112" s="282" t="str">
        <f ca="true">+IF(OFFSET('Water Data'!$F$27,0,10*ROW('Water Data'!F106))="","",OFFSET('Water Data'!$F$27,0,10*ROW('Water Data'!F106)))</f>
        <v/>
      </c>
      <c r="BZ112" s="282" t="str">
        <f ca="true">+IF(OFFSET('Water Data'!$F$28,0,10*ROW('Water Data'!F106))="","",OFFSET('Water Data'!$F$28,0,10*ROW('Water Data'!F106)))</f>
        <v/>
      </c>
      <c r="CA112" s="282" t="str">
        <f ca="true">+IF(OFFSET('Water Data'!$F$29,0,10*ROW('Water Data'!F106))="","",OFFSET('Water Data'!$F$29,0,10*ROW('Water Data'!F106)))</f>
        <v/>
      </c>
      <c r="CB112" s="282" t="str">
        <f ca="true">+IF(OFFSET('Water Data'!$G$27,0,10*ROW('Water Data'!G106))="","",OFFSET('Water Data'!$G$27,0,10*ROW('Water Data'!G106)))</f>
        <v/>
      </c>
      <c r="CC112" s="282" t="str">
        <f ca="true">+IF(OFFSET('Water Data'!$G$28,0,10*ROW('Water Data'!G106))="","",OFFSET('Water Data'!$G$28,0,10*ROW('Water Data'!G106)))</f>
        <v/>
      </c>
      <c r="CD112" s="282" t="str">
        <f ca="true">+IF(OFFSET('Water Data'!$G$29,0,10*ROW('Water Data'!G106))="","",OFFSET('Water Data'!$G$29,0,10*ROW('Water Data'!G106)))</f>
        <v/>
      </c>
      <c r="CE112" s="282" t="str">
        <f ca="true">+IF(OFFSET('Water Data'!$H$27,0,10*ROW('Water Data'!H106))="","",OFFSET('Water Data'!$H$27,0,10*ROW('Water Data'!H106)))</f>
        <v/>
      </c>
      <c r="CF112" s="282" t="str">
        <f ca="true">+IF(OFFSET('Water Data'!$H$28,0,10*ROW('Water Data'!H106))="","",OFFSET('Water Data'!$H$28,0,10*ROW('Water Data'!H106)))</f>
        <v/>
      </c>
      <c r="CG112" s="282" t="str">
        <f ca="true">+IF(OFFSET('Water Data'!$H$29,0,10*ROW('Water Data'!H106))="","",OFFSET('Water Data'!$H$29,0,10*ROW('Water Data'!H106)))</f>
        <v/>
      </c>
      <c r="CH112" s="282" t="str">
        <f ca="true">+IF(OFFSET('Water Data'!$I$27,0,10*ROW('Water Data'!I106))="","",OFFSET('Water Data'!$I$27,0,10*ROW('Water Data'!I106)))</f>
        <v/>
      </c>
      <c r="CI112" s="282" t="str">
        <f ca="true">+IF(OFFSET('Water Data'!$I$28,0,10*ROW('Water Data'!I106))="","",OFFSET('Water Data'!$I$28,0,10*ROW('Water Data'!I106)))</f>
        <v/>
      </c>
      <c r="CJ112" s="282" t="str">
        <f ca="true">+IF(OFFSET('Water Data'!$I$29,0,10*ROW('Water Data'!I106))="","",OFFSET('Water Data'!$I$29,0,10*ROW('Water Data'!I106)))</f>
        <v/>
      </c>
      <c r="CK112" s="282" t="str">
        <f ca="true">+IF(OFFSET('Sanitation Data'!$D$28,0,10*ROW('Sanitation Data'!D106))="","",OFFSET('Sanitation Data'!$D$28,0,10*ROW('Sanitation Data'!D106)))</f>
        <v/>
      </c>
      <c r="CL112" s="282" t="str">
        <f ca="true">+IF(OFFSET('Sanitation Data'!$D$29,0,10*ROW('Sanitation Data'!D106))="","",OFFSET('Sanitation Data'!$D$29,0,10*ROW('Sanitation Data'!D106)))</f>
        <v/>
      </c>
      <c r="CM112" s="282" t="str">
        <f ca="true">+IF(OFFSET('Sanitation Data'!$D$30,0,10*ROW('Sanitation Data'!D106))="","",OFFSET('Sanitation Data'!$D$30,0,10*ROW('Sanitation Data'!D106)))</f>
        <v/>
      </c>
      <c r="CN112" s="282" t="str">
        <f ca="true">+IF(OFFSET('Sanitation Data'!$D$31,0,10*ROW('Sanitation Data'!D106))="","",OFFSET('Sanitation Data'!$D$31,0,10*ROW('Sanitation Data'!D106)))</f>
        <v/>
      </c>
      <c r="CO112" s="282" t="str">
        <f ca="true">+IF(OFFSET('Sanitation Data'!$D$32,0,10*ROW('Sanitation Data'!D106))="","",OFFSET('Sanitation Data'!$D$32,0,10*ROW('Sanitation Data'!D106)))</f>
        <v/>
      </c>
      <c r="CP112" s="282" t="str">
        <f ca="true">+IF(OFFSET('Sanitation Data'!$E$28,0,10*ROW('Sanitation Data'!E106))="","",OFFSET('Sanitation Data'!$E$28,0,10*ROW('Sanitation Data'!E106)))</f>
        <v/>
      </c>
      <c r="CQ112" s="282" t="str">
        <f ca="true">+IF(OFFSET('Sanitation Data'!$E$29,0,10*ROW('Sanitation Data'!E106))="","",OFFSET('Sanitation Data'!$E$29,0,10*ROW('Sanitation Data'!E106)))</f>
        <v/>
      </c>
      <c r="CR112" s="282" t="str">
        <f ca="true">+IF(OFFSET('Sanitation Data'!$E$30,0,10*ROW('Sanitation Data'!E106))="","",OFFSET('Sanitation Data'!$E$30,0,10*ROW('Sanitation Data'!E106)))</f>
        <v/>
      </c>
      <c r="CS112" s="282" t="str">
        <f ca="true">+IF(OFFSET('Sanitation Data'!$E$31,0,10*ROW('Sanitation Data'!E106))="","",OFFSET('Sanitation Data'!$E$31,0,10*ROW('Sanitation Data'!E106)))</f>
        <v/>
      </c>
      <c r="CT112" s="282" t="str">
        <f ca="true">+IF(OFFSET('Sanitation Data'!$E$32,0,10*ROW('Sanitation Data'!E106))="","",OFFSET('Sanitation Data'!$E$32,0,10*ROW('Sanitation Data'!E106)))</f>
        <v/>
      </c>
      <c r="CU112" s="282" t="str">
        <f ca="true">+IF(OFFSET('Sanitation Data'!$F$28,0,10*ROW('Sanitation Data'!F106))="","",OFFSET('Sanitation Data'!$F$28,0,10*ROW('Sanitation Data'!F106)))</f>
        <v/>
      </c>
      <c r="CV112" s="282" t="str">
        <f ca="true">+IF(OFFSET('Sanitation Data'!$F$29,0,10*ROW('Sanitation Data'!F106))="","",OFFSET('Sanitation Data'!$F$29,0,10*ROW('Sanitation Data'!F106)))</f>
        <v/>
      </c>
      <c r="CW112" s="282" t="str">
        <f ca="true">+IF(OFFSET('Sanitation Data'!$F$30,0,10*ROW('Sanitation Data'!F106))="","",OFFSET('Sanitation Data'!$F$30,0,10*ROW('Sanitation Data'!F106)))</f>
        <v/>
      </c>
      <c r="CX112" s="282" t="str">
        <f ca="true">+IF(OFFSET('Sanitation Data'!$F$31,0,10*ROW('Sanitation Data'!F106))="","",OFFSET('Sanitation Data'!$F$31,0,10*ROW('Sanitation Data'!F106)))</f>
        <v/>
      </c>
      <c r="CY112" s="282" t="str">
        <f ca="true">+IF(OFFSET('Sanitation Data'!$F$32,0,10*ROW('Sanitation Data'!F106))="","",OFFSET('Sanitation Data'!$F$32,0,10*ROW('Sanitation Data'!F106)))</f>
        <v/>
      </c>
      <c r="CZ112" s="282" t="str">
        <f ca="true">+IF(OFFSET('Sanitation Data'!$G$28,0,10*ROW('Sanitation Data'!G106))="","",OFFSET('Sanitation Data'!$G$28,0,10*ROW('Sanitation Data'!G106)))</f>
        <v/>
      </c>
      <c r="DA112" s="282" t="str">
        <f ca="true">+IF(OFFSET('Sanitation Data'!$G$29,0,10*ROW('Sanitation Data'!G106))="","",OFFSET('Sanitation Data'!$G$29,0,10*ROW('Sanitation Data'!G106)))</f>
        <v/>
      </c>
      <c r="DB112" s="282" t="str">
        <f ca="true">+IF(OFFSET('Sanitation Data'!$G$30,0,10*ROW('Sanitation Data'!G106))="","",OFFSET('Sanitation Data'!$G$30,0,10*ROW('Sanitation Data'!G106)))</f>
        <v/>
      </c>
      <c r="DC112" s="282" t="str">
        <f ca="true">+IF(OFFSET('Sanitation Data'!$G$31,0,10*ROW('Sanitation Data'!G106))="","",OFFSET('Sanitation Data'!$G$31,0,10*ROW('Sanitation Data'!G106)))</f>
        <v/>
      </c>
      <c r="DD112" s="282" t="str">
        <f ca="true">+IF(OFFSET('Sanitation Data'!$G$32,0,10*ROW('Sanitation Data'!G106))="","",OFFSET('Sanitation Data'!$G$32,0,10*ROW('Sanitation Data'!G106)))</f>
        <v/>
      </c>
      <c r="DE112" s="282" t="str">
        <f ca="true">+IF(OFFSET('Sanitation Data'!$H$28,0,10*ROW('Sanitation Data'!H106))="","",OFFSET('Sanitation Data'!$H$28,0,10*ROW('Sanitation Data'!H106)))</f>
        <v/>
      </c>
      <c r="DF112" s="282" t="str">
        <f ca="true">+IF(OFFSET('Sanitation Data'!$H$29,0,10*ROW('Sanitation Data'!H106))="","",OFFSET('Sanitation Data'!$H$29,0,10*ROW('Sanitation Data'!H106)))</f>
        <v/>
      </c>
      <c r="DG112" s="282" t="str">
        <f ca="true">+IF(OFFSET('Sanitation Data'!$H$30,0,10*ROW('Sanitation Data'!H106))="","",OFFSET('Sanitation Data'!$H$30,0,10*ROW('Sanitation Data'!H106)))</f>
        <v/>
      </c>
      <c r="DH112" s="282" t="str">
        <f ca="true">+IF(OFFSET('Sanitation Data'!$H$31,0,10*ROW('Sanitation Data'!H106))="","",OFFSET('Sanitation Data'!$H$31,0,10*ROW('Sanitation Data'!H106)))</f>
        <v/>
      </c>
      <c r="DI112" s="282" t="str">
        <f ca="true">+IF(OFFSET('Sanitation Data'!$H$32,0,10*ROW('Sanitation Data'!H106))="","",OFFSET('Sanitation Data'!$H$32,0,10*ROW('Sanitation Data'!H106)))</f>
        <v/>
      </c>
      <c r="DJ112" s="282" t="str">
        <f ca="true">+IF(OFFSET('Sanitation Data'!$I$28,0,10*ROW('Sanitation Data'!I106))="","",OFFSET('Sanitation Data'!$I$28,0,10*ROW('Sanitation Data'!I106)))</f>
        <v/>
      </c>
      <c r="DK112" s="282" t="str">
        <f ca="true">+IF(OFFSET('Sanitation Data'!$I$29,0,10*ROW('Sanitation Data'!I106))="","",OFFSET('Sanitation Data'!$I$29,0,10*ROW('Sanitation Data'!I106)))</f>
        <v/>
      </c>
      <c r="DL112" s="282" t="str">
        <f ca="true">+IF(OFFSET('Sanitation Data'!$I$30,0,10*ROW('Sanitation Data'!I106))="","",OFFSET('Sanitation Data'!$I$30,0,10*ROW('Sanitation Data'!I106)))</f>
        <v/>
      </c>
      <c r="DM112" s="282" t="str">
        <f ca="true">+IF(OFFSET('Sanitation Data'!$I$31,0,10*ROW('Sanitation Data'!I106))="","",OFFSET('Sanitation Data'!$I$31,0,10*ROW('Sanitation Data'!I106)))</f>
        <v/>
      </c>
      <c r="DN112" s="282" t="str">
        <f ca="true">+IF(OFFSET('Sanitation Data'!$I$32,0,10*ROW('Sanitation Data'!I106))="","",OFFSET('Sanitation Data'!$I$32,0,10*ROW('Sanitation Data'!I106)))</f>
        <v/>
      </c>
      <c r="DO112" s="282" t="str">
        <f ca="true">+IF(OFFSET('Hygiene Data'!$D$11,0,10*ROW('Hygiene Data'!D106))="","",OFFSET('Hygiene Data'!$D$11,0,10*ROW('Hygiene Data'!D106)))</f>
        <v/>
      </c>
      <c r="DP112" s="282" t="str">
        <f ca="true">+IF(OFFSET('Hygiene Data'!$D$12,0,10*ROW('Hygiene Data'!D106))="","",OFFSET('Hygiene Data'!$D$12,0,10*ROW('Hygiene Data'!D106)))</f>
        <v/>
      </c>
      <c r="DQ112" s="282" t="str">
        <f ca="true">+IF(OFFSET('Hygiene Data'!$D$13,0,10*ROW('Hygiene Data'!D106))="","",OFFSET('Hygiene Data'!$D$13,0,10*ROW('Hygiene Data'!D106)))</f>
        <v/>
      </c>
      <c r="DR112" s="282" t="str">
        <f ca="true">+IF(OFFSET('Hygiene Data'!$E$11,0,10*ROW('Hygiene Data'!E106))="","",OFFSET('Hygiene Data'!$E$11,0,10*ROW('Hygiene Data'!E106)))</f>
        <v/>
      </c>
      <c r="DS112" s="282" t="str">
        <f ca="true">+IF(OFFSET('Hygiene Data'!$E$12,0,10*ROW('Hygiene Data'!E106))="","",OFFSET('Hygiene Data'!$E$12,0,10*ROW('Hygiene Data'!E106)))</f>
        <v/>
      </c>
      <c r="DT112" s="282" t="str">
        <f ca="true">+IF(OFFSET('Hygiene Data'!$E$13,0,10*ROW('Hygiene Data'!E106))="","",OFFSET('Hygiene Data'!$E$13,0,10*ROW('Hygiene Data'!E106)))</f>
        <v/>
      </c>
      <c r="DU112" s="282" t="str">
        <f ca="true">+IF(OFFSET('Hygiene Data'!$F$11,0,10*ROW('Hygiene Data'!F106))="","",OFFSET('Hygiene Data'!$F$11,0,10*ROW('Hygiene Data'!F106)))</f>
        <v/>
      </c>
      <c r="DV112" s="282" t="str">
        <f ca="true">+IF(OFFSET('Hygiene Data'!$F$12,0,10*ROW('Hygiene Data'!F106))="","",OFFSET('Hygiene Data'!$F$12,0,10*ROW('Hygiene Data'!F106)))</f>
        <v/>
      </c>
      <c r="DW112" s="282" t="str">
        <f ca="true">+IF(OFFSET('Hygiene Data'!$F$13,0,10*ROW('Hygiene Data'!F106))="","",OFFSET('Hygiene Data'!$F$13,0,10*ROW('Hygiene Data'!F106)))</f>
        <v/>
      </c>
      <c r="DX112" s="282" t="str">
        <f ca="true">+IF(OFFSET('Hygiene Data'!$G$11,0,10*ROW('Hygiene Data'!G106))="","",OFFSET('Hygiene Data'!$G$11,0,10*ROW('Hygiene Data'!G106)))</f>
        <v/>
      </c>
      <c r="DY112" s="282" t="str">
        <f ca="true">+IF(OFFSET('Hygiene Data'!$G$12,0,10*ROW('Hygiene Data'!G106))="","",OFFSET('Hygiene Data'!$G$12,0,10*ROW('Hygiene Data'!G106)))</f>
        <v/>
      </c>
      <c r="DZ112" s="282" t="str">
        <f ca="true">+IF(OFFSET('Hygiene Data'!$G$13,0,10*ROW('Hygiene Data'!G106))="","",OFFSET('Hygiene Data'!$G$13,0,10*ROW('Hygiene Data'!G106)))</f>
        <v/>
      </c>
      <c r="EA112" s="282" t="str">
        <f ca="true">+IF(OFFSET('Hygiene Data'!$H$11,0,10*ROW('Hygiene Data'!H106))="","",OFFSET('Hygiene Data'!$H$11,0,10*ROW('Hygiene Data'!H106)))</f>
        <v/>
      </c>
      <c r="EB112" s="282" t="str">
        <f ca="true">+IF(OFFSET('Hygiene Data'!$H$12,0,10*ROW('Hygiene Data'!H106))="","",OFFSET('Hygiene Data'!$H$12,0,10*ROW('Hygiene Data'!H106)))</f>
        <v/>
      </c>
      <c r="EC112" s="282" t="str">
        <f ca="true">+IF(OFFSET('Hygiene Data'!$H$13,0,10*ROW('Hygiene Data'!H106))="","",OFFSET('Hygiene Data'!$H$13,0,10*ROW('Hygiene Data'!H106)))</f>
        <v/>
      </c>
      <c r="ED112" s="282" t="str">
        <f ca="true">+IF(OFFSET('Hygiene Data'!$I$11,0,10*ROW('Hygiene Data'!I106))="","",OFFSET('Hygiene Data'!$I$11,0,10*ROW('Hygiene Data'!I106)))</f>
        <v/>
      </c>
      <c r="EE112" s="282" t="str">
        <f ca="true">+IF(OFFSET('Hygiene Data'!$I$12,0,10*ROW('Hygiene Data'!I106))="","",OFFSET('Hygiene Data'!$I$12,0,10*ROW('Hygiene Data'!I106)))</f>
        <v/>
      </c>
      <c r="EF112" s="282"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38" t="str">
        <f t="shared" ca="true" si="1"/>
        <v/>
      </c>
      <c r="D113" s="96"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6"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6"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6"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6"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6"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6"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6"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6"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6"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6"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6"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6"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6"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6"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6"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6"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6"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7"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7"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7"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7"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7"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7"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7"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7"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7"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7"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7"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7"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7"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7"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7"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7"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7"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7"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7"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7"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7"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7"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7"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7"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7"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7"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7"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7"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7"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7"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8"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8"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8"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8"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8"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8"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8"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8"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8"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8"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8"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8"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8"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8"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8"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8"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8"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8"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82"/>
      <c r="BS113" s="282" t="str">
        <f ca="true">+IF(OFFSET('Water Data'!$D$27,0,10*ROW('Water Data'!D107))="","",OFFSET('Water Data'!$D$27,0,10*ROW('Water Data'!D107)))</f>
        <v/>
      </c>
      <c r="BT113" s="282" t="str">
        <f ca="true">+IF(OFFSET('Water Data'!$D$28,0,10*ROW('Water Data'!D107))="","",OFFSET('Water Data'!$D$28,0,10*ROW('Water Data'!D107)))</f>
        <v/>
      </c>
      <c r="BU113" s="282" t="str">
        <f ca="true">+IF(OFFSET('Water Data'!$D$29,0,10*ROW('Water Data'!D107))="","",OFFSET('Water Data'!$D$29,0,10*ROW('Water Data'!D107)))</f>
        <v/>
      </c>
      <c r="BV113" s="282" t="str">
        <f ca="true">+IF(OFFSET('Water Data'!$E$27,0,10*ROW('Water Data'!E107))="","",OFFSET('Water Data'!$E$27,0,10*ROW('Water Data'!E107)))</f>
        <v/>
      </c>
      <c r="BW113" s="282" t="str">
        <f ca="true">+IF(OFFSET('Water Data'!$E$28,0,10*ROW('Water Data'!E107))="","",OFFSET('Water Data'!$E$28,0,10*ROW('Water Data'!E107)))</f>
        <v/>
      </c>
      <c r="BX113" s="282" t="str">
        <f ca="true">+IF(OFFSET('Water Data'!$E$29,0,10*ROW('Water Data'!E107))="","",OFFSET('Water Data'!$E$29,0,10*ROW('Water Data'!E107)))</f>
        <v/>
      </c>
      <c r="BY113" s="282" t="str">
        <f ca="true">+IF(OFFSET('Water Data'!$F$27,0,10*ROW('Water Data'!F107))="","",OFFSET('Water Data'!$F$27,0,10*ROW('Water Data'!F107)))</f>
        <v/>
      </c>
      <c r="BZ113" s="282" t="str">
        <f ca="true">+IF(OFFSET('Water Data'!$F$28,0,10*ROW('Water Data'!F107))="","",OFFSET('Water Data'!$F$28,0,10*ROW('Water Data'!F107)))</f>
        <v/>
      </c>
      <c r="CA113" s="282" t="str">
        <f ca="true">+IF(OFFSET('Water Data'!$F$29,0,10*ROW('Water Data'!F107))="","",OFFSET('Water Data'!$F$29,0,10*ROW('Water Data'!F107)))</f>
        <v/>
      </c>
      <c r="CB113" s="282" t="str">
        <f ca="true">+IF(OFFSET('Water Data'!$G$27,0,10*ROW('Water Data'!G107))="","",OFFSET('Water Data'!$G$27,0,10*ROW('Water Data'!G107)))</f>
        <v/>
      </c>
      <c r="CC113" s="282" t="str">
        <f ca="true">+IF(OFFSET('Water Data'!$G$28,0,10*ROW('Water Data'!G107))="","",OFFSET('Water Data'!$G$28,0,10*ROW('Water Data'!G107)))</f>
        <v/>
      </c>
      <c r="CD113" s="282" t="str">
        <f ca="true">+IF(OFFSET('Water Data'!$G$29,0,10*ROW('Water Data'!G107))="","",OFFSET('Water Data'!$G$29,0,10*ROW('Water Data'!G107)))</f>
        <v/>
      </c>
      <c r="CE113" s="282" t="str">
        <f ca="true">+IF(OFFSET('Water Data'!$H$27,0,10*ROW('Water Data'!H107))="","",OFFSET('Water Data'!$H$27,0,10*ROW('Water Data'!H107)))</f>
        <v/>
      </c>
      <c r="CF113" s="282" t="str">
        <f ca="true">+IF(OFFSET('Water Data'!$H$28,0,10*ROW('Water Data'!H107))="","",OFFSET('Water Data'!$H$28,0,10*ROW('Water Data'!H107)))</f>
        <v/>
      </c>
      <c r="CG113" s="282" t="str">
        <f ca="true">+IF(OFFSET('Water Data'!$H$29,0,10*ROW('Water Data'!H107))="","",OFFSET('Water Data'!$H$29,0,10*ROW('Water Data'!H107)))</f>
        <v/>
      </c>
      <c r="CH113" s="282" t="str">
        <f ca="true">+IF(OFFSET('Water Data'!$I$27,0,10*ROW('Water Data'!I107))="","",OFFSET('Water Data'!$I$27,0,10*ROW('Water Data'!I107)))</f>
        <v/>
      </c>
      <c r="CI113" s="282" t="str">
        <f ca="true">+IF(OFFSET('Water Data'!$I$28,0,10*ROW('Water Data'!I107))="","",OFFSET('Water Data'!$I$28,0,10*ROW('Water Data'!I107)))</f>
        <v/>
      </c>
      <c r="CJ113" s="282" t="str">
        <f ca="true">+IF(OFFSET('Water Data'!$I$29,0,10*ROW('Water Data'!I107))="","",OFFSET('Water Data'!$I$29,0,10*ROW('Water Data'!I107)))</f>
        <v/>
      </c>
      <c r="CK113" s="282" t="str">
        <f ca="true">+IF(OFFSET('Sanitation Data'!$D$28,0,10*ROW('Sanitation Data'!D107))="","",OFFSET('Sanitation Data'!$D$28,0,10*ROW('Sanitation Data'!D107)))</f>
        <v/>
      </c>
      <c r="CL113" s="282" t="str">
        <f ca="true">+IF(OFFSET('Sanitation Data'!$D$29,0,10*ROW('Sanitation Data'!D107))="","",OFFSET('Sanitation Data'!$D$29,0,10*ROW('Sanitation Data'!D107)))</f>
        <v/>
      </c>
      <c r="CM113" s="282" t="str">
        <f ca="true">+IF(OFFSET('Sanitation Data'!$D$30,0,10*ROW('Sanitation Data'!D107))="","",OFFSET('Sanitation Data'!$D$30,0,10*ROW('Sanitation Data'!D107)))</f>
        <v/>
      </c>
      <c r="CN113" s="282" t="str">
        <f ca="true">+IF(OFFSET('Sanitation Data'!$D$31,0,10*ROW('Sanitation Data'!D107))="","",OFFSET('Sanitation Data'!$D$31,0,10*ROW('Sanitation Data'!D107)))</f>
        <v/>
      </c>
      <c r="CO113" s="282" t="str">
        <f ca="true">+IF(OFFSET('Sanitation Data'!$D$32,0,10*ROW('Sanitation Data'!D107))="","",OFFSET('Sanitation Data'!$D$32,0,10*ROW('Sanitation Data'!D107)))</f>
        <v/>
      </c>
      <c r="CP113" s="282" t="str">
        <f ca="true">+IF(OFFSET('Sanitation Data'!$E$28,0,10*ROW('Sanitation Data'!E107))="","",OFFSET('Sanitation Data'!$E$28,0,10*ROW('Sanitation Data'!E107)))</f>
        <v/>
      </c>
      <c r="CQ113" s="282" t="str">
        <f ca="true">+IF(OFFSET('Sanitation Data'!$E$29,0,10*ROW('Sanitation Data'!E107))="","",OFFSET('Sanitation Data'!$E$29,0,10*ROW('Sanitation Data'!E107)))</f>
        <v/>
      </c>
      <c r="CR113" s="282" t="str">
        <f ca="true">+IF(OFFSET('Sanitation Data'!$E$30,0,10*ROW('Sanitation Data'!E107))="","",OFFSET('Sanitation Data'!$E$30,0,10*ROW('Sanitation Data'!E107)))</f>
        <v/>
      </c>
      <c r="CS113" s="282" t="str">
        <f ca="true">+IF(OFFSET('Sanitation Data'!$E$31,0,10*ROW('Sanitation Data'!E107))="","",OFFSET('Sanitation Data'!$E$31,0,10*ROW('Sanitation Data'!E107)))</f>
        <v/>
      </c>
      <c r="CT113" s="282" t="str">
        <f ca="true">+IF(OFFSET('Sanitation Data'!$E$32,0,10*ROW('Sanitation Data'!E107))="","",OFFSET('Sanitation Data'!$E$32,0,10*ROW('Sanitation Data'!E107)))</f>
        <v/>
      </c>
      <c r="CU113" s="282" t="str">
        <f ca="true">+IF(OFFSET('Sanitation Data'!$F$28,0,10*ROW('Sanitation Data'!F107))="","",OFFSET('Sanitation Data'!$F$28,0,10*ROW('Sanitation Data'!F107)))</f>
        <v/>
      </c>
      <c r="CV113" s="282" t="str">
        <f ca="true">+IF(OFFSET('Sanitation Data'!$F$29,0,10*ROW('Sanitation Data'!F107))="","",OFFSET('Sanitation Data'!$F$29,0,10*ROW('Sanitation Data'!F107)))</f>
        <v/>
      </c>
      <c r="CW113" s="282" t="str">
        <f ca="true">+IF(OFFSET('Sanitation Data'!$F$30,0,10*ROW('Sanitation Data'!F107))="","",OFFSET('Sanitation Data'!$F$30,0,10*ROW('Sanitation Data'!F107)))</f>
        <v/>
      </c>
      <c r="CX113" s="282" t="str">
        <f ca="true">+IF(OFFSET('Sanitation Data'!$F$31,0,10*ROW('Sanitation Data'!F107))="","",OFFSET('Sanitation Data'!$F$31,0,10*ROW('Sanitation Data'!F107)))</f>
        <v/>
      </c>
      <c r="CY113" s="282" t="str">
        <f ca="true">+IF(OFFSET('Sanitation Data'!$F$32,0,10*ROW('Sanitation Data'!F107))="","",OFFSET('Sanitation Data'!$F$32,0,10*ROW('Sanitation Data'!F107)))</f>
        <v/>
      </c>
      <c r="CZ113" s="282" t="str">
        <f ca="true">+IF(OFFSET('Sanitation Data'!$G$28,0,10*ROW('Sanitation Data'!G107))="","",OFFSET('Sanitation Data'!$G$28,0,10*ROW('Sanitation Data'!G107)))</f>
        <v/>
      </c>
      <c r="DA113" s="282" t="str">
        <f ca="true">+IF(OFFSET('Sanitation Data'!$G$29,0,10*ROW('Sanitation Data'!G107))="","",OFFSET('Sanitation Data'!$G$29,0,10*ROW('Sanitation Data'!G107)))</f>
        <v/>
      </c>
      <c r="DB113" s="282" t="str">
        <f ca="true">+IF(OFFSET('Sanitation Data'!$G$30,0,10*ROW('Sanitation Data'!G107))="","",OFFSET('Sanitation Data'!$G$30,0,10*ROW('Sanitation Data'!G107)))</f>
        <v/>
      </c>
      <c r="DC113" s="282" t="str">
        <f ca="true">+IF(OFFSET('Sanitation Data'!$G$31,0,10*ROW('Sanitation Data'!G107))="","",OFFSET('Sanitation Data'!$G$31,0,10*ROW('Sanitation Data'!G107)))</f>
        <v/>
      </c>
      <c r="DD113" s="282" t="str">
        <f ca="true">+IF(OFFSET('Sanitation Data'!$G$32,0,10*ROW('Sanitation Data'!G107))="","",OFFSET('Sanitation Data'!$G$32,0,10*ROW('Sanitation Data'!G107)))</f>
        <v/>
      </c>
      <c r="DE113" s="282" t="str">
        <f ca="true">+IF(OFFSET('Sanitation Data'!$H$28,0,10*ROW('Sanitation Data'!H107))="","",OFFSET('Sanitation Data'!$H$28,0,10*ROW('Sanitation Data'!H107)))</f>
        <v/>
      </c>
      <c r="DF113" s="282" t="str">
        <f ca="true">+IF(OFFSET('Sanitation Data'!$H$29,0,10*ROW('Sanitation Data'!H107))="","",OFFSET('Sanitation Data'!$H$29,0,10*ROW('Sanitation Data'!H107)))</f>
        <v/>
      </c>
      <c r="DG113" s="282" t="str">
        <f ca="true">+IF(OFFSET('Sanitation Data'!$H$30,0,10*ROW('Sanitation Data'!H107))="","",OFFSET('Sanitation Data'!$H$30,0,10*ROW('Sanitation Data'!H107)))</f>
        <v/>
      </c>
      <c r="DH113" s="282" t="str">
        <f ca="true">+IF(OFFSET('Sanitation Data'!$H$31,0,10*ROW('Sanitation Data'!H107))="","",OFFSET('Sanitation Data'!$H$31,0,10*ROW('Sanitation Data'!H107)))</f>
        <v/>
      </c>
      <c r="DI113" s="282" t="str">
        <f ca="true">+IF(OFFSET('Sanitation Data'!$H$32,0,10*ROW('Sanitation Data'!H107))="","",OFFSET('Sanitation Data'!$H$32,0,10*ROW('Sanitation Data'!H107)))</f>
        <v/>
      </c>
      <c r="DJ113" s="282" t="str">
        <f ca="true">+IF(OFFSET('Sanitation Data'!$I$28,0,10*ROW('Sanitation Data'!I107))="","",OFFSET('Sanitation Data'!$I$28,0,10*ROW('Sanitation Data'!I107)))</f>
        <v/>
      </c>
      <c r="DK113" s="282" t="str">
        <f ca="true">+IF(OFFSET('Sanitation Data'!$I$29,0,10*ROW('Sanitation Data'!I107))="","",OFFSET('Sanitation Data'!$I$29,0,10*ROW('Sanitation Data'!I107)))</f>
        <v/>
      </c>
      <c r="DL113" s="282" t="str">
        <f ca="true">+IF(OFFSET('Sanitation Data'!$I$30,0,10*ROW('Sanitation Data'!I107))="","",OFFSET('Sanitation Data'!$I$30,0,10*ROW('Sanitation Data'!I107)))</f>
        <v/>
      </c>
      <c r="DM113" s="282" t="str">
        <f ca="true">+IF(OFFSET('Sanitation Data'!$I$31,0,10*ROW('Sanitation Data'!I107))="","",OFFSET('Sanitation Data'!$I$31,0,10*ROW('Sanitation Data'!I107)))</f>
        <v/>
      </c>
      <c r="DN113" s="282" t="str">
        <f ca="true">+IF(OFFSET('Sanitation Data'!$I$32,0,10*ROW('Sanitation Data'!I107))="","",OFFSET('Sanitation Data'!$I$32,0,10*ROW('Sanitation Data'!I107)))</f>
        <v/>
      </c>
      <c r="DO113" s="282" t="str">
        <f ca="true">+IF(OFFSET('Hygiene Data'!$D$11,0,10*ROW('Hygiene Data'!D107))="","",OFFSET('Hygiene Data'!$D$11,0,10*ROW('Hygiene Data'!D107)))</f>
        <v/>
      </c>
      <c r="DP113" s="282" t="str">
        <f ca="true">+IF(OFFSET('Hygiene Data'!$D$12,0,10*ROW('Hygiene Data'!D107))="","",OFFSET('Hygiene Data'!$D$12,0,10*ROW('Hygiene Data'!D107)))</f>
        <v/>
      </c>
      <c r="DQ113" s="282" t="str">
        <f ca="true">+IF(OFFSET('Hygiene Data'!$D$13,0,10*ROW('Hygiene Data'!D107))="","",OFFSET('Hygiene Data'!$D$13,0,10*ROW('Hygiene Data'!D107)))</f>
        <v/>
      </c>
      <c r="DR113" s="282" t="str">
        <f ca="true">+IF(OFFSET('Hygiene Data'!$E$11,0,10*ROW('Hygiene Data'!E107))="","",OFFSET('Hygiene Data'!$E$11,0,10*ROW('Hygiene Data'!E107)))</f>
        <v/>
      </c>
      <c r="DS113" s="282" t="str">
        <f ca="true">+IF(OFFSET('Hygiene Data'!$E$12,0,10*ROW('Hygiene Data'!E107))="","",OFFSET('Hygiene Data'!$E$12,0,10*ROW('Hygiene Data'!E107)))</f>
        <v/>
      </c>
      <c r="DT113" s="282" t="str">
        <f ca="true">+IF(OFFSET('Hygiene Data'!$E$13,0,10*ROW('Hygiene Data'!E107))="","",OFFSET('Hygiene Data'!$E$13,0,10*ROW('Hygiene Data'!E107)))</f>
        <v/>
      </c>
      <c r="DU113" s="282" t="str">
        <f ca="true">+IF(OFFSET('Hygiene Data'!$F$11,0,10*ROW('Hygiene Data'!F107))="","",OFFSET('Hygiene Data'!$F$11,0,10*ROW('Hygiene Data'!F107)))</f>
        <v/>
      </c>
      <c r="DV113" s="282" t="str">
        <f ca="true">+IF(OFFSET('Hygiene Data'!$F$12,0,10*ROW('Hygiene Data'!F107))="","",OFFSET('Hygiene Data'!$F$12,0,10*ROW('Hygiene Data'!F107)))</f>
        <v/>
      </c>
      <c r="DW113" s="282" t="str">
        <f ca="true">+IF(OFFSET('Hygiene Data'!$F$13,0,10*ROW('Hygiene Data'!F107))="","",OFFSET('Hygiene Data'!$F$13,0,10*ROW('Hygiene Data'!F107)))</f>
        <v/>
      </c>
      <c r="DX113" s="282" t="str">
        <f ca="true">+IF(OFFSET('Hygiene Data'!$G$11,0,10*ROW('Hygiene Data'!G107))="","",OFFSET('Hygiene Data'!$G$11,0,10*ROW('Hygiene Data'!G107)))</f>
        <v/>
      </c>
      <c r="DY113" s="282" t="str">
        <f ca="true">+IF(OFFSET('Hygiene Data'!$G$12,0,10*ROW('Hygiene Data'!G107))="","",OFFSET('Hygiene Data'!$G$12,0,10*ROW('Hygiene Data'!G107)))</f>
        <v/>
      </c>
      <c r="DZ113" s="282" t="str">
        <f ca="true">+IF(OFFSET('Hygiene Data'!$G$13,0,10*ROW('Hygiene Data'!G107))="","",OFFSET('Hygiene Data'!$G$13,0,10*ROW('Hygiene Data'!G107)))</f>
        <v/>
      </c>
      <c r="EA113" s="282" t="str">
        <f ca="true">+IF(OFFSET('Hygiene Data'!$H$11,0,10*ROW('Hygiene Data'!H107))="","",OFFSET('Hygiene Data'!$H$11,0,10*ROW('Hygiene Data'!H107)))</f>
        <v/>
      </c>
      <c r="EB113" s="282" t="str">
        <f ca="true">+IF(OFFSET('Hygiene Data'!$H$12,0,10*ROW('Hygiene Data'!H107))="","",OFFSET('Hygiene Data'!$H$12,0,10*ROW('Hygiene Data'!H107)))</f>
        <v/>
      </c>
      <c r="EC113" s="282" t="str">
        <f ca="true">+IF(OFFSET('Hygiene Data'!$H$13,0,10*ROW('Hygiene Data'!H107))="","",OFFSET('Hygiene Data'!$H$13,0,10*ROW('Hygiene Data'!H107)))</f>
        <v/>
      </c>
      <c r="ED113" s="282" t="str">
        <f ca="true">+IF(OFFSET('Hygiene Data'!$I$11,0,10*ROW('Hygiene Data'!I107))="","",OFFSET('Hygiene Data'!$I$11,0,10*ROW('Hygiene Data'!I107)))</f>
        <v/>
      </c>
      <c r="EE113" s="282" t="str">
        <f ca="true">+IF(OFFSET('Hygiene Data'!$I$12,0,10*ROW('Hygiene Data'!I107))="","",OFFSET('Hygiene Data'!$I$12,0,10*ROW('Hygiene Data'!I107)))</f>
        <v/>
      </c>
      <c r="EF113" s="282"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38" t="str">
        <f t="shared" ca="true" si="1"/>
        <v/>
      </c>
      <c r="D114" s="96"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6"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6"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6"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6"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6"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6"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6"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6"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6"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6"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6"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6"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6"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6"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6"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6"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6"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7"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7"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7"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7"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7"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7"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7"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7"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7"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7"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7"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7"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7"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7"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7"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7"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7"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7"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7"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7"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7"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7"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7"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7"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7"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7"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7"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7"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7"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7"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8"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8"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8"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8"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8"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8"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8"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8"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8"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8"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8"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8"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8"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8"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8"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8"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8"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8"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82"/>
      <c r="BS114" s="282" t="str">
        <f ca="true">+IF(OFFSET('Water Data'!$D$27,0,10*ROW('Water Data'!D108))="","",OFFSET('Water Data'!$D$27,0,10*ROW('Water Data'!D108)))</f>
        <v/>
      </c>
      <c r="BT114" s="282" t="str">
        <f ca="true">+IF(OFFSET('Water Data'!$D$28,0,10*ROW('Water Data'!D108))="","",OFFSET('Water Data'!$D$28,0,10*ROW('Water Data'!D108)))</f>
        <v/>
      </c>
      <c r="BU114" s="282" t="str">
        <f ca="true">+IF(OFFSET('Water Data'!$D$29,0,10*ROW('Water Data'!D108))="","",OFFSET('Water Data'!$D$29,0,10*ROW('Water Data'!D108)))</f>
        <v/>
      </c>
      <c r="BV114" s="282" t="str">
        <f ca="true">+IF(OFFSET('Water Data'!$E$27,0,10*ROW('Water Data'!E108))="","",OFFSET('Water Data'!$E$27,0,10*ROW('Water Data'!E108)))</f>
        <v/>
      </c>
      <c r="BW114" s="282" t="str">
        <f ca="true">+IF(OFFSET('Water Data'!$E$28,0,10*ROW('Water Data'!E108))="","",OFFSET('Water Data'!$E$28,0,10*ROW('Water Data'!E108)))</f>
        <v/>
      </c>
      <c r="BX114" s="282" t="str">
        <f ca="true">+IF(OFFSET('Water Data'!$E$29,0,10*ROW('Water Data'!E108))="","",OFFSET('Water Data'!$E$29,0,10*ROW('Water Data'!E108)))</f>
        <v/>
      </c>
      <c r="BY114" s="282" t="str">
        <f ca="true">+IF(OFFSET('Water Data'!$F$27,0,10*ROW('Water Data'!F108))="","",OFFSET('Water Data'!$F$27,0,10*ROW('Water Data'!F108)))</f>
        <v/>
      </c>
      <c r="BZ114" s="282" t="str">
        <f ca="true">+IF(OFFSET('Water Data'!$F$28,0,10*ROW('Water Data'!F108))="","",OFFSET('Water Data'!$F$28,0,10*ROW('Water Data'!F108)))</f>
        <v/>
      </c>
      <c r="CA114" s="282" t="str">
        <f ca="true">+IF(OFFSET('Water Data'!$F$29,0,10*ROW('Water Data'!F108))="","",OFFSET('Water Data'!$F$29,0,10*ROW('Water Data'!F108)))</f>
        <v/>
      </c>
      <c r="CB114" s="282" t="str">
        <f ca="true">+IF(OFFSET('Water Data'!$G$27,0,10*ROW('Water Data'!G108))="","",OFFSET('Water Data'!$G$27,0,10*ROW('Water Data'!G108)))</f>
        <v/>
      </c>
      <c r="CC114" s="282" t="str">
        <f ca="true">+IF(OFFSET('Water Data'!$G$28,0,10*ROW('Water Data'!G108))="","",OFFSET('Water Data'!$G$28,0,10*ROW('Water Data'!G108)))</f>
        <v/>
      </c>
      <c r="CD114" s="282" t="str">
        <f ca="true">+IF(OFFSET('Water Data'!$G$29,0,10*ROW('Water Data'!G108))="","",OFFSET('Water Data'!$G$29,0,10*ROW('Water Data'!G108)))</f>
        <v/>
      </c>
      <c r="CE114" s="282" t="str">
        <f ca="true">+IF(OFFSET('Water Data'!$H$27,0,10*ROW('Water Data'!H108))="","",OFFSET('Water Data'!$H$27,0,10*ROW('Water Data'!H108)))</f>
        <v/>
      </c>
      <c r="CF114" s="282" t="str">
        <f ca="true">+IF(OFFSET('Water Data'!$H$28,0,10*ROW('Water Data'!H108))="","",OFFSET('Water Data'!$H$28,0,10*ROW('Water Data'!H108)))</f>
        <v/>
      </c>
      <c r="CG114" s="282" t="str">
        <f ca="true">+IF(OFFSET('Water Data'!$H$29,0,10*ROW('Water Data'!H108))="","",OFFSET('Water Data'!$H$29,0,10*ROW('Water Data'!H108)))</f>
        <v/>
      </c>
      <c r="CH114" s="282" t="str">
        <f ca="true">+IF(OFFSET('Water Data'!$I$27,0,10*ROW('Water Data'!I108))="","",OFFSET('Water Data'!$I$27,0,10*ROW('Water Data'!I108)))</f>
        <v/>
      </c>
      <c r="CI114" s="282" t="str">
        <f ca="true">+IF(OFFSET('Water Data'!$I$28,0,10*ROW('Water Data'!I108))="","",OFFSET('Water Data'!$I$28,0,10*ROW('Water Data'!I108)))</f>
        <v/>
      </c>
      <c r="CJ114" s="282" t="str">
        <f ca="true">+IF(OFFSET('Water Data'!$I$29,0,10*ROW('Water Data'!I108))="","",OFFSET('Water Data'!$I$29,0,10*ROW('Water Data'!I108)))</f>
        <v/>
      </c>
      <c r="CK114" s="282" t="str">
        <f ca="true">+IF(OFFSET('Sanitation Data'!$D$28,0,10*ROW('Sanitation Data'!D108))="","",OFFSET('Sanitation Data'!$D$28,0,10*ROW('Sanitation Data'!D108)))</f>
        <v/>
      </c>
      <c r="CL114" s="282" t="str">
        <f ca="true">+IF(OFFSET('Sanitation Data'!$D$29,0,10*ROW('Sanitation Data'!D108))="","",OFFSET('Sanitation Data'!$D$29,0,10*ROW('Sanitation Data'!D108)))</f>
        <v/>
      </c>
      <c r="CM114" s="282" t="str">
        <f ca="true">+IF(OFFSET('Sanitation Data'!$D$30,0,10*ROW('Sanitation Data'!D108))="","",OFFSET('Sanitation Data'!$D$30,0,10*ROW('Sanitation Data'!D108)))</f>
        <v/>
      </c>
      <c r="CN114" s="282" t="str">
        <f ca="true">+IF(OFFSET('Sanitation Data'!$D$31,0,10*ROW('Sanitation Data'!D108))="","",OFFSET('Sanitation Data'!$D$31,0,10*ROW('Sanitation Data'!D108)))</f>
        <v/>
      </c>
      <c r="CO114" s="282" t="str">
        <f ca="true">+IF(OFFSET('Sanitation Data'!$D$32,0,10*ROW('Sanitation Data'!D108))="","",OFFSET('Sanitation Data'!$D$32,0,10*ROW('Sanitation Data'!D108)))</f>
        <v/>
      </c>
      <c r="CP114" s="282" t="str">
        <f ca="true">+IF(OFFSET('Sanitation Data'!$E$28,0,10*ROW('Sanitation Data'!E108))="","",OFFSET('Sanitation Data'!$E$28,0,10*ROW('Sanitation Data'!E108)))</f>
        <v/>
      </c>
      <c r="CQ114" s="282" t="str">
        <f ca="true">+IF(OFFSET('Sanitation Data'!$E$29,0,10*ROW('Sanitation Data'!E108))="","",OFFSET('Sanitation Data'!$E$29,0,10*ROW('Sanitation Data'!E108)))</f>
        <v/>
      </c>
      <c r="CR114" s="282" t="str">
        <f ca="true">+IF(OFFSET('Sanitation Data'!$E$30,0,10*ROW('Sanitation Data'!E108))="","",OFFSET('Sanitation Data'!$E$30,0,10*ROW('Sanitation Data'!E108)))</f>
        <v/>
      </c>
      <c r="CS114" s="282" t="str">
        <f ca="true">+IF(OFFSET('Sanitation Data'!$E$31,0,10*ROW('Sanitation Data'!E108))="","",OFFSET('Sanitation Data'!$E$31,0,10*ROW('Sanitation Data'!E108)))</f>
        <v/>
      </c>
      <c r="CT114" s="282" t="str">
        <f ca="true">+IF(OFFSET('Sanitation Data'!$E$32,0,10*ROW('Sanitation Data'!E108))="","",OFFSET('Sanitation Data'!$E$32,0,10*ROW('Sanitation Data'!E108)))</f>
        <v/>
      </c>
      <c r="CU114" s="282" t="str">
        <f ca="true">+IF(OFFSET('Sanitation Data'!$F$28,0,10*ROW('Sanitation Data'!F108))="","",OFFSET('Sanitation Data'!$F$28,0,10*ROW('Sanitation Data'!F108)))</f>
        <v/>
      </c>
      <c r="CV114" s="282" t="str">
        <f ca="true">+IF(OFFSET('Sanitation Data'!$F$29,0,10*ROW('Sanitation Data'!F108))="","",OFFSET('Sanitation Data'!$F$29,0,10*ROW('Sanitation Data'!F108)))</f>
        <v/>
      </c>
      <c r="CW114" s="282" t="str">
        <f ca="true">+IF(OFFSET('Sanitation Data'!$F$30,0,10*ROW('Sanitation Data'!F108))="","",OFFSET('Sanitation Data'!$F$30,0,10*ROW('Sanitation Data'!F108)))</f>
        <v/>
      </c>
      <c r="CX114" s="282" t="str">
        <f ca="true">+IF(OFFSET('Sanitation Data'!$F$31,0,10*ROW('Sanitation Data'!F108))="","",OFFSET('Sanitation Data'!$F$31,0,10*ROW('Sanitation Data'!F108)))</f>
        <v/>
      </c>
      <c r="CY114" s="282" t="str">
        <f ca="true">+IF(OFFSET('Sanitation Data'!$F$32,0,10*ROW('Sanitation Data'!F108))="","",OFFSET('Sanitation Data'!$F$32,0,10*ROW('Sanitation Data'!F108)))</f>
        <v/>
      </c>
      <c r="CZ114" s="282" t="str">
        <f ca="true">+IF(OFFSET('Sanitation Data'!$G$28,0,10*ROW('Sanitation Data'!G108))="","",OFFSET('Sanitation Data'!$G$28,0,10*ROW('Sanitation Data'!G108)))</f>
        <v/>
      </c>
      <c r="DA114" s="282" t="str">
        <f ca="true">+IF(OFFSET('Sanitation Data'!$G$29,0,10*ROW('Sanitation Data'!G108))="","",OFFSET('Sanitation Data'!$G$29,0,10*ROW('Sanitation Data'!G108)))</f>
        <v/>
      </c>
      <c r="DB114" s="282" t="str">
        <f ca="true">+IF(OFFSET('Sanitation Data'!$G$30,0,10*ROW('Sanitation Data'!G108))="","",OFFSET('Sanitation Data'!$G$30,0,10*ROW('Sanitation Data'!G108)))</f>
        <v/>
      </c>
      <c r="DC114" s="282" t="str">
        <f ca="true">+IF(OFFSET('Sanitation Data'!$G$31,0,10*ROW('Sanitation Data'!G108))="","",OFFSET('Sanitation Data'!$G$31,0,10*ROW('Sanitation Data'!G108)))</f>
        <v/>
      </c>
      <c r="DD114" s="282" t="str">
        <f ca="true">+IF(OFFSET('Sanitation Data'!$G$32,0,10*ROW('Sanitation Data'!G108))="","",OFFSET('Sanitation Data'!$G$32,0,10*ROW('Sanitation Data'!G108)))</f>
        <v/>
      </c>
      <c r="DE114" s="282" t="str">
        <f ca="true">+IF(OFFSET('Sanitation Data'!$H$28,0,10*ROW('Sanitation Data'!H108))="","",OFFSET('Sanitation Data'!$H$28,0,10*ROW('Sanitation Data'!H108)))</f>
        <v/>
      </c>
      <c r="DF114" s="282" t="str">
        <f ca="true">+IF(OFFSET('Sanitation Data'!$H$29,0,10*ROW('Sanitation Data'!H108))="","",OFFSET('Sanitation Data'!$H$29,0,10*ROW('Sanitation Data'!H108)))</f>
        <v/>
      </c>
      <c r="DG114" s="282" t="str">
        <f ca="true">+IF(OFFSET('Sanitation Data'!$H$30,0,10*ROW('Sanitation Data'!H108))="","",OFFSET('Sanitation Data'!$H$30,0,10*ROW('Sanitation Data'!H108)))</f>
        <v/>
      </c>
      <c r="DH114" s="282" t="str">
        <f ca="true">+IF(OFFSET('Sanitation Data'!$H$31,0,10*ROW('Sanitation Data'!H108))="","",OFFSET('Sanitation Data'!$H$31,0,10*ROW('Sanitation Data'!H108)))</f>
        <v/>
      </c>
      <c r="DI114" s="282" t="str">
        <f ca="true">+IF(OFFSET('Sanitation Data'!$H$32,0,10*ROW('Sanitation Data'!H108))="","",OFFSET('Sanitation Data'!$H$32,0,10*ROW('Sanitation Data'!H108)))</f>
        <v/>
      </c>
      <c r="DJ114" s="282" t="str">
        <f ca="true">+IF(OFFSET('Sanitation Data'!$I$28,0,10*ROW('Sanitation Data'!I108))="","",OFFSET('Sanitation Data'!$I$28,0,10*ROW('Sanitation Data'!I108)))</f>
        <v/>
      </c>
      <c r="DK114" s="282" t="str">
        <f ca="true">+IF(OFFSET('Sanitation Data'!$I$29,0,10*ROW('Sanitation Data'!I108))="","",OFFSET('Sanitation Data'!$I$29,0,10*ROW('Sanitation Data'!I108)))</f>
        <v/>
      </c>
      <c r="DL114" s="282" t="str">
        <f ca="true">+IF(OFFSET('Sanitation Data'!$I$30,0,10*ROW('Sanitation Data'!I108))="","",OFFSET('Sanitation Data'!$I$30,0,10*ROW('Sanitation Data'!I108)))</f>
        <v/>
      </c>
      <c r="DM114" s="282" t="str">
        <f ca="true">+IF(OFFSET('Sanitation Data'!$I$31,0,10*ROW('Sanitation Data'!I108))="","",OFFSET('Sanitation Data'!$I$31,0,10*ROW('Sanitation Data'!I108)))</f>
        <v/>
      </c>
      <c r="DN114" s="282" t="str">
        <f ca="true">+IF(OFFSET('Sanitation Data'!$I$32,0,10*ROW('Sanitation Data'!I108))="","",OFFSET('Sanitation Data'!$I$32,0,10*ROW('Sanitation Data'!I108)))</f>
        <v/>
      </c>
      <c r="DO114" s="282" t="str">
        <f ca="true">+IF(OFFSET('Hygiene Data'!$D$11,0,10*ROW('Hygiene Data'!D108))="","",OFFSET('Hygiene Data'!$D$11,0,10*ROW('Hygiene Data'!D108)))</f>
        <v/>
      </c>
      <c r="DP114" s="282" t="str">
        <f ca="true">+IF(OFFSET('Hygiene Data'!$D$12,0,10*ROW('Hygiene Data'!D108))="","",OFFSET('Hygiene Data'!$D$12,0,10*ROW('Hygiene Data'!D108)))</f>
        <v/>
      </c>
      <c r="DQ114" s="282" t="str">
        <f ca="true">+IF(OFFSET('Hygiene Data'!$D$13,0,10*ROW('Hygiene Data'!D108))="","",OFFSET('Hygiene Data'!$D$13,0,10*ROW('Hygiene Data'!D108)))</f>
        <v/>
      </c>
      <c r="DR114" s="282" t="str">
        <f ca="true">+IF(OFFSET('Hygiene Data'!$E$11,0,10*ROW('Hygiene Data'!E108))="","",OFFSET('Hygiene Data'!$E$11,0,10*ROW('Hygiene Data'!E108)))</f>
        <v/>
      </c>
      <c r="DS114" s="282" t="str">
        <f ca="true">+IF(OFFSET('Hygiene Data'!$E$12,0,10*ROW('Hygiene Data'!E108))="","",OFFSET('Hygiene Data'!$E$12,0,10*ROW('Hygiene Data'!E108)))</f>
        <v/>
      </c>
      <c r="DT114" s="282" t="str">
        <f ca="true">+IF(OFFSET('Hygiene Data'!$E$13,0,10*ROW('Hygiene Data'!E108))="","",OFFSET('Hygiene Data'!$E$13,0,10*ROW('Hygiene Data'!E108)))</f>
        <v/>
      </c>
      <c r="DU114" s="282" t="str">
        <f ca="true">+IF(OFFSET('Hygiene Data'!$F$11,0,10*ROW('Hygiene Data'!F108))="","",OFFSET('Hygiene Data'!$F$11,0,10*ROW('Hygiene Data'!F108)))</f>
        <v/>
      </c>
      <c r="DV114" s="282" t="str">
        <f ca="true">+IF(OFFSET('Hygiene Data'!$F$12,0,10*ROW('Hygiene Data'!F108))="","",OFFSET('Hygiene Data'!$F$12,0,10*ROW('Hygiene Data'!F108)))</f>
        <v/>
      </c>
      <c r="DW114" s="282" t="str">
        <f ca="true">+IF(OFFSET('Hygiene Data'!$F$13,0,10*ROW('Hygiene Data'!F108))="","",OFFSET('Hygiene Data'!$F$13,0,10*ROW('Hygiene Data'!F108)))</f>
        <v/>
      </c>
      <c r="DX114" s="282" t="str">
        <f ca="true">+IF(OFFSET('Hygiene Data'!$G$11,0,10*ROW('Hygiene Data'!G108))="","",OFFSET('Hygiene Data'!$G$11,0,10*ROW('Hygiene Data'!G108)))</f>
        <v/>
      </c>
      <c r="DY114" s="282" t="str">
        <f ca="true">+IF(OFFSET('Hygiene Data'!$G$12,0,10*ROW('Hygiene Data'!G108))="","",OFFSET('Hygiene Data'!$G$12,0,10*ROW('Hygiene Data'!G108)))</f>
        <v/>
      </c>
      <c r="DZ114" s="282" t="str">
        <f ca="true">+IF(OFFSET('Hygiene Data'!$G$13,0,10*ROW('Hygiene Data'!G108))="","",OFFSET('Hygiene Data'!$G$13,0,10*ROW('Hygiene Data'!G108)))</f>
        <v/>
      </c>
      <c r="EA114" s="282" t="str">
        <f ca="true">+IF(OFFSET('Hygiene Data'!$H$11,0,10*ROW('Hygiene Data'!H108))="","",OFFSET('Hygiene Data'!$H$11,0,10*ROW('Hygiene Data'!H108)))</f>
        <v/>
      </c>
      <c r="EB114" s="282" t="str">
        <f ca="true">+IF(OFFSET('Hygiene Data'!$H$12,0,10*ROW('Hygiene Data'!H108))="","",OFFSET('Hygiene Data'!$H$12,0,10*ROW('Hygiene Data'!H108)))</f>
        <v/>
      </c>
      <c r="EC114" s="282" t="str">
        <f ca="true">+IF(OFFSET('Hygiene Data'!$H$13,0,10*ROW('Hygiene Data'!H108))="","",OFFSET('Hygiene Data'!$H$13,0,10*ROW('Hygiene Data'!H108)))</f>
        <v/>
      </c>
      <c r="ED114" s="282" t="str">
        <f ca="true">+IF(OFFSET('Hygiene Data'!$I$11,0,10*ROW('Hygiene Data'!I108))="","",OFFSET('Hygiene Data'!$I$11,0,10*ROW('Hygiene Data'!I108)))</f>
        <v/>
      </c>
      <c r="EE114" s="282" t="str">
        <f ca="true">+IF(OFFSET('Hygiene Data'!$I$12,0,10*ROW('Hygiene Data'!I108))="","",OFFSET('Hygiene Data'!$I$12,0,10*ROW('Hygiene Data'!I108)))</f>
        <v/>
      </c>
      <c r="EF114" s="282"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38" t="str">
        <f t="shared" ca="true" si="1"/>
        <v/>
      </c>
      <c r="D115" s="96"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6"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6"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6"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6"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6"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6"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6"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6"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6"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6"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6"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6"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6"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6"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6"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6"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6"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7"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7"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7"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7"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7"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7"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7"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7"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7"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7"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7"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7"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7"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7"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7"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7"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7"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7"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7"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7"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7"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7"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7"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7"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7"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7"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7"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7"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7"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7"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8"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8"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8"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8"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8"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8"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8"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8"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8"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8"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8"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8"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8"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8"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8"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8"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8"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8"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82"/>
      <c r="BS115" s="282" t="str">
        <f ca="true">+IF(OFFSET('Water Data'!$D$27,0,10*ROW('Water Data'!D109))="","",OFFSET('Water Data'!$D$27,0,10*ROW('Water Data'!D109)))</f>
        <v/>
      </c>
      <c r="BT115" s="282" t="str">
        <f ca="true">+IF(OFFSET('Water Data'!$D$28,0,10*ROW('Water Data'!D109))="","",OFFSET('Water Data'!$D$28,0,10*ROW('Water Data'!D109)))</f>
        <v/>
      </c>
      <c r="BU115" s="282" t="str">
        <f ca="true">+IF(OFFSET('Water Data'!$D$29,0,10*ROW('Water Data'!D109))="","",OFFSET('Water Data'!$D$29,0,10*ROW('Water Data'!D109)))</f>
        <v/>
      </c>
      <c r="BV115" s="282" t="str">
        <f ca="true">+IF(OFFSET('Water Data'!$E$27,0,10*ROW('Water Data'!E109))="","",OFFSET('Water Data'!$E$27,0,10*ROW('Water Data'!E109)))</f>
        <v/>
      </c>
      <c r="BW115" s="282" t="str">
        <f ca="true">+IF(OFFSET('Water Data'!$E$28,0,10*ROW('Water Data'!E109))="","",OFFSET('Water Data'!$E$28,0,10*ROW('Water Data'!E109)))</f>
        <v/>
      </c>
      <c r="BX115" s="282" t="str">
        <f ca="true">+IF(OFFSET('Water Data'!$E$29,0,10*ROW('Water Data'!E109))="","",OFFSET('Water Data'!$E$29,0,10*ROW('Water Data'!E109)))</f>
        <v/>
      </c>
      <c r="BY115" s="282" t="str">
        <f ca="true">+IF(OFFSET('Water Data'!$F$27,0,10*ROW('Water Data'!F109))="","",OFFSET('Water Data'!$F$27,0,10*ROW('Water Data'!F109)))</f>
        <v/>
      </c>
      <c r="BZ115" s="282" t="str">
        <f ca="true">+IF(OFFSET('Water Data'!$F$28,0,10*ROW('Water Data'!F109))="","",OFFSET('Water Data'!$F$28,0,10*ROW('Water Data'!F109)))</f>
        <v/>
      </c>
      <c r="CA115" s="282" t="str">
        <f ca="true">+IF(OFFSET('Water Data'!$F$29,0,10*ROW('Water Data'!F109))="","",OFFSET('Water Data'!$F$29,0,10*ROW('Water Data'!F109)))</f>
        <v/>
      </c>
      <c r="CB115" s="282" t="str">
        <f ca="true">+IF(OFFSET('Water Data'!$G$27,0,10*ROW('Water Data'!G109))="","",OFFSET('Water Data'!$G$27,0,10*ROW('Water Data'!G109)))</f>
        <v/>
      </c>
      <c r="CC115" s="282" t="str">
        <f ca="true">+IF(OFFSET('Water Data'!$G$28,0,10*ROW('Water Data'!G109))="","",OFFSET('Water Data'!$G$28,0,10*ROW('Water Data'!G109)))</f>
        <v/>
      </c>
      <c r="CD115" s="282" t="str">
        <f ca="true">+IF(OFFSET('Water Data'!$G$29,0,10*ROW('Water Data'!G109))="","",OFFSET('Water Data'!$G$29,0,10*ROW('Water Data'!G109)))</f>
        <v/>
      </c>
      <c r="CE115" s="282" t="str">
        <f ca="true">+IF(OFFSET('Water Data'!$H$27,0,10*ROW('Water Data'!H109))="","",OFFSET('Water Data'!$H$27,0,10*ROW('Water Data'!H109)))</f>
        <v/>
      </c>
      <c r="CF115" s="282" t="str">
        <f ca="true">+IF(OFFSET('Water Data'!$H$28,0,10*ROW('Water Data'!H109))="","",OFFSET('Water Data'!$H$28,0,10*ROW('Water Data'!H109)))</f>
        <v/>
      </c>
      <c r="CG115" s="282" t="str">
        <f ca="true">+IF(OFFSET('Water Data'!$H$29,0,10*ROW('Water Data'!H109))="","",OFFSET('Water Data'!$H$29,0,10*ROW('Water Data'!H109)))</f>
        <v/>
      </c>
      <c r="CH115" s="282" t="str">
        <f ca="true">+IF(OFFSET('Water Data'!$I$27,0,10*ROW('Water Data'!I109))="","",OFFSET('Water Data'!$I$27,0,10*ROW('Water Data'!I109)))</f>
        <v/>
      </c>
      <c r="CI115" s="282" t="str">
        <f ca="true">+IF(OFFSET('Water Data'!$I$28,0,10*ROW('Water Data'!I109))="","",OFFSET('Water Data'!$I$28,0,10*ROW('Water Data'!I109)))</f>
        <v/>
      </c>
      <c r="CJ115" s="282" t="str">
        <f ca="true">+IF(OFFSET('Water Data'!$I$29,0,10*ROW('Water Data'!I109))="","",OFFSET('Water Data'!$I$29,0,10*ROW('Water Data'!I109)))</f>
        <v/>
      </c>
      <c r="CK115" s="282" t="str">
        <f ca="true">+IF(OFFSET('Sanitation Data'!$D$28,0,10*ROW('Sanitation Data'!D109))="","",OFFSET('Sanitation Data'!$D$28,0,10*ROW('Sanitation Data'!D109)))</f>
        <v/>
      </c>
      <c r="CL115" s="282" t="str">
        <f ca="true">+IF(OFFSET('Sanitation Data'!$D$29,0,10*ROW('Sanitation Data'!D109))="","",OFFSET('Sanitation Data'!$D$29,0,10*ROW('Sanitation Data'!D109)))</f>
        <v/>
      </c>
      <c r="CM115" s="282" t="str">
        <f ca="true">+IF(OFFSET('Sanitation Data'!$D$30,0,10*ROW('Sanitation Data'!D109))="","",OFFSET('Sanitation Data'!$D$30,0,10*ROW('Sanitation Data'!D109)))</f>
        <v/>
      </c>
      <c r="CN115" s="282" t="str">
        <f ca="true">+IF(OFFSET('Sanitation Data'!$D$31,0,10*ROW('Sanitation Data'!D109))="","",OFFSET('Sanitation Data'!$D$31,0,10*ROW('Sanitation Data'!D109)))</f>
        <v/>
      </c>
      <c r="CO115" s="282" t="str">
        <f ca="true">+IF(OFFSET('Sanitation Data'!$D$32,0,10*ROW('Sanitation Data'!D109))="","",OFFSET('Sanitation Data'!$D$32,0,10*ROW('Sanitation Data'!D109)))</f>
        <v/>
      </c>
      <c r="CP115" s="282" t="str">
        <f ca="true">+IF(OFFSET('Sanitation Data'!$E$28,0,10*ROW('Sanitation Data'!E109))="","",OFFSET('Sanitation Data'!$E$28,0,10*ROW('Sanitation Data'!E109)))</f>
        <v/>
      </c>
      <c r="CQ115" s="282" t="str">
        <f ca="true">+IF(OFFSET('Sanitation Data'!$E$29,0,10*ROW('Sanitation Data'!E109))="","",OFFSET('Sanitation Data'!$E$29,0,10*ROW('Sanitation Data'!E109)))</f>
        <v/>
      </c>
      <c r="CR115" s="282" t="str">
        <f ca="true">+IF(OFFSET('Sanitation Data'!$E$30,0,10*ROW('Sanitation Data'!E109))="","",OFFSET('Sanitation Data'!$E$30,0,10*ROW('Sanitation Data'!E109)))</f>
        <v/>
      </c>
      <c r="CS115" s="282" t="str">
        <f ca="true">+IF(OFFSET('Sanitation Data'!$E$31,0,10*ROW('Sanitation Data'!E109))="","",OFFSET('Sanitation Data'!$E$31,0,10*ROW('Sanitation Data'!E109)))</f>
        <v/>
      </c>
      <c r="CT115" s="282" t="str">
        <f ca="true">+IF(OFFSET('Sanitation Data'!$E$32,0,10*ROW('Sanitation Data'!E109))="","",OFFSET('Sanitation Data'!$E$32,0,10*ROW('Sanitation Data'!E109)))</f>
        <v/>
      </c>
      <c r="CU115" s="282" t="str">
        <f ca="true">+IF(OFFSET('Sanitation Data'!$F$28,0,10*ROW('Sanitation Data'!F109))="","",OFFSET('Sanitation Data'!$F$28,0,10*ROW('Sanitation Data'!F109)))</f>
        <v/>
      </c>
      <c r="CV115" s="282" t="str">
        <f ca="true">+IF(OFFSET('Sanitation Data'!$F$29,0,10*ROW('Sanitation Data'!F109))="","",OFFSET('Sanitation Data'!$F$29,0,10*ROW('Sanitation Data'!F109)))</f>
        <v/>
      </c>
      <c r="CW115" s="282" t="str">
        <f ca="true">+IF(OFFSET('Sanitation Data'!$F$30,0,10*ROW('Sanitation Data'!F109))="","",OFFSET('Sanitation Data'!$F$30,0,10*ROW('Sanitation Data'!F109)))</f>
        <v/>
      </c>
      <c r="CX115" s="282" t="str">
        <f ca="true">+IF(OFFSET('Sanitation Data'!$F$31,0,10*ROW('Sanitation Data'!F109))="","",OFFSET('Sanitation Data'!$F$31,0,10*ROW('Sanitation Data'!F109)))</f>
        <v/>
      </c>
      <c r="CY115" s="282" t="str">
        <f ca="true">+IF(OFFSET('Sanitation Data'!$F$32,0,10*ROW('Sanitation Data'!F109))="","",OFFSET('Sanitation Data'!$F$32,0,10*ROW('Sanitation Data'!F109)))</f>
        <v/>
      </c>
      <c r="CZ115" s="282" t="str">
        <f ca="true">+IF(OFFSET('Sanitation Data'!$G$28,0,10*ROW('Sanitation Data'!G109))="","",OFFSET('Sanitation Data'!$G$28,0,10*ROW('Sanitation Data'!G109)))</f>
        <v/>
      </c>
      <c r="DA115" s="282" t="str">
        <f ca="true">+IF(OFFSET('Sanitation Data'!$G$29,0,10*ROW('Sanitation Data'!G109))="","",OFFSET('Sanitation Data'!$G$29,0,10*ROW('Sanitation Data'!G109)))</f>
        <v/>
      </c>
      <c r="DB115" s="282" t="str">
        <f ca="true">+IF(OFFSET('Sanitation Data'!$G$30,0,10*ROW('Sanitation Data'!G109))="","",OFFSET('Sanitation Data'!$G$30,0,10*ROW('Sanitation Data'!G109)))</f>
        <v/>
      </c>
      <c r="DC115" s="282" t="str">
        <f ca="true">+IF(OFFSET('Sanitation Data'!$G$31,0,10*ROW('Sanitation Data'!G109))="","",OFFSET('Sanitation Data'!$G$31,0,10*ROW('Sanitation Data'!G109)))</f>
        <v/>
      </c>
      <c r="DD115" s="282" t="str">
        <f ca="true">+IF(OFFSET('Sanitation Data'!$G$32,0,10*ROW('Sanitation Data'!G109))="","",OFFSET('Sanitation Data'!$G$32,0,10*ROW('Sanitation Data'!G109)))</f>
        <v/>
      </c>
      <c r="DE115" s="282" t="str">
        <f ca="true">+IF(OFFSET('Sanitation Data'!$H$28,0,10*ROW('Sanitation Data'!H109))="","",OFFSET('Sanitation Data'!$H$28,0,10*ROW('Sanitation Data'!H109)))</f>
        <v/>
      </c>
      <c r="DF115" s="282" t="str">
        <f ca="true">+IF(OFFSET('Sanitation Data'!$H$29,0,10*ROW('Sanitation Data'!H109))="","",OFFSET('Sanitation Data'!$H$29,0,10*ROW('Sanitation Data'!H109)))</f>
        <v/>
      </c>
      <c r="DG115" s="282" t="str">
        <f ca="true">+IF(OFFSET('Sanitation Data'!$H$30,0,10*ROW('Sanitation Data'!H109))="","",OFFSET('Sanitation Data'!$H$30,0,10*ROW('Sanitation Data'!H109)))</f>
        <v/>
      </c>
      <c r="DH115" s="282" t="str">
        <f ca="true">+IF(OFFSET('Sanitation Data'!$H$31,0,10*ROW('Sanitation Data'!H109))="","",OFFSET('Sanitation Data'!$H$31,0,10*ROW('Sanitation Data'!H109)))</f>
        <v/>
      </c>
      <c r="DI115" s="282" t="str">
        <f ca="true">+IF(OFFSET('Sanitation Data'!$H$32,0,10*ROW('Sanitation Data'!H109))="","",OFFSET('Sanitation Data'!$H$32,0,10*ROW('Sanitation Data'!H109)))</f>
        <v/>
      </c>
      <c r="DJ115" s="282" t="str">
        <f ca="true">+IF(OFFSET('Sanitation Data'!$I$28,0,10*ROW('Sanitation Data'!I109))="","",OFFSET('Sanitation Data'!$I$28,0,10*ROW('Sanitation Data'!I109)))</f>
        <v/>
      </c>
      <c r="DK115" s="282" t="str">
        <f ca="true">+IF(OFFSET('Sanitation Data'!$I$29,0,10*ROW('Sanitation Data'!I109))="","",OFFSET('Sanitation Data'!$I$29,0,10*ROW('Sanitation Data'!I109)))</f>
        <v/>
      </c>
      <c r="DL115" s="282" t="str">
        <f ca="true">+IF(OFFSET('Sanitation Data'!$I$30,0,10*ROW('Sanitation Data'!I109))="","",OFFSET('Sanitation Data'!$I$30,0,10*ROW('Sanitation Data'!I109)))</f>
        <v/>
      </c>
      <c r="DM115" s="282" t="str">
        <f ca="true">+IF(OFFSET('Sanitation Data'!$I$31,0,10*ROW('Sanitation Data'!I109))="","",OFFSET('Sanitation Data'!$I$31,0,10*ROW('Sanitation Data'!I109)))</f>
        <v/>
      </c>
      <c r="DN115" s="282" t="str">
        <f ca="true">+IF(OFFSET('Sanitation Data'!$I$32,0,10*ROW('Sanitation Data'!I109))="","",OFFSET('Sanitation Data'!$I$32,0,10*ROW('Sanitation Data'!I109)))</f>
        <v/>
      </c>
      <c r="DO115" s="282" t="str">
        <f ca="true">+IF(OFFSET('Hygiene Data'!$D$11,0,10*ROW('Hygiene Data'!D109))="","",OFFSET('Hygiene Data'!$D$11,0,10*ROW('Hygiene Data'!D109)))</f>
        <v/>
      </c>
      <c r="DP115" s="282" t="str">
        <f ca="true">+IF(OFFSET('Hygiene Data'!$D$12,0,10*ROW('Hygiene Data'!D109))="","",OFFSET('Hygiene Data'!$D$12,0,10*ROW('Hygiene Data'!D109)))</f>
        <v/>
      </c>
      <c r="DQ115" s="282" t="str">
        <f ca="true">+IF(OFFSET('Hygiene Data'!$D$13,0,10*ROW('Hygiene Data'!D109))="","",OFFSET('Hygiene Data'!$D$13,0,10*ROW('Hygiene Data'!D109)))</f>
        <v/>
      </c>
      <c r="DR115" s="282" t="str">
        <f ca="true">+IF(OFFSET('Hygiene Data'!$E$11,0,10*ROW('Hygiene Data'!E109))="","",OFFSET('Hygiene Data'!$E$11,0,10*ROW('Hygiene Data'!E109)))</f>
        <v/>
      </c>
      <c r="DS115" s="282" t="str">
        <f ca="true">+IF(OFFSET('Hygiene Data'!$E$12,0,10*ROW('Hygiene Data'!E109))="","",OFFSET('Hygiene Data'!$E$12,0,10*ROW('Hygiene Data'!E109)))</f>
        <v/>
      </c>
      <c r="DT115" s="282" t="str">
        <f ca="true">+IF(OFFSET('Hygiene Data'!$E$13,0,10*ROW('Hygiene Data'!E109))="","",OFFSET('Hygiene Data'!$E$13,0,10*ROW('Hygiene Data'!E109)))</f>
        <v/>
      </c>
      <c r="DU115" s="282" t="str">
        <f ca="true">+IF(OFFSET('Hygiene Data'!$F$11,0,10*ROW('Hygiene Data'!F109))="","",OFFSET('Hygiene Data'!$F$11,0,10*ROW('Hygiene Data'!F109)))</f>
        <v/>
      </c>
      <c r="DV115" s="282" t="str">
        <f ca="true">+IF(OFFSET('Hygiene Data'!$F$12,0,10*ROW('Hygiene Data'!F109))="","",OFFSET('Hygiene Data'!$F$12,0,10*ROW('Hygiene Data'!F109)))</f>
        <v/>
      </c>
      <c r="DW115" s="282" t="str">
        <f ca="true">+IF(OFFSET('Hygiene Data'!$F$13,0,10*ROW('Hygiene Data'!F109))="","",OFFSET('Hygiene Data'!$F$13,0,10*ROW('Hygiene Data'!F109)))</f>
        <v/>
      </c>
      <c r="DX115" s="282" t="str">
        <f ca="true">+IF(OFFSET('Hygiene Data'!$G$11,0,10*ROW('Hygiene Data'!G109))="","",OFFSET('Hygiene Data'!$G$11,0,10*ROW('Hygiene Data'!G109)))</f>
        <v/>
      </c>
      <c r="DY115" s="282" t="str">
        <f ca="true">+IF(OFFSET('Hygiene Data'!$G$12,0,10*ROW('Hygiene Data'!G109))="","",OFFSET('Hygiene Data'!$G$12,0,10*ROW('Hygiene Data'!G109)))</f>
        <v/>
      </c>
      <c r="DZ115" s="282" t="str">
        <f ca="true">+IF(OFFSET('Hygiene Data'!$G$13,0,10*ROW('Hygiene Data'!G109))="","",OFFSET('Hygiene Data'!$G$13,0,10*ROW('Hygiene Data'!G109)))</f>
        <v/>
      </c>
      <c r="EA115" s="282" t="str">
        <f ca="true">+IF(OFFSET('Hygiene Data'!$H$11,0,10*ROW('Hygiene Data'!H109))="","",OFFSET('Hygiene Data'!$H$11,0,10*ROW('Hygiene Data'!H109)))</f>
        <v/>
      </c>
      <c r="EB115" s="282" t="str">
        <f ca="true">+IF(OFFSET('Hygiene Data'!$H$12,0,10*ROW('Hygiene Data'!H109))="","",OFFSET('Hygiene Data'!$H$12,0,10*ROW('Hygiene Data'!H109)))</f>
        <v/>
      </c>
      <c r="EC115" s="282" t="str">
        <f ca="true">+IF(OFFSET('Hygiene Data'!$H$13,0,10*ROW('Hygiene Data'!H109))="","",OFFSET('Hygiene Data'!$H$13,0,10*ROW('Hygiene Data'!H109)))</f>
        <v/>
      </c>
      <c r="ED115" s="282" t="str">
        <f ca="true">+IF(OFFSET('Hygiene Data'!$I$11,0,10*ROW('Hygiene Data'!I109))="","",OFFSET('Hygiene Data'!$I$11,0,10*ROW('Hygiene Data'!I109)))</f>
        <v/>
      </c>
      <c r="EE115" s="282" t="str">
        <f ca="true">+IF(OFFSET('Hygiene Data'!$I$12,0,10*ROW('Hygiene Data'!I109))="","",OFFSET('Hygiene Data'!$I$12,0,10*ROW('Hygiene Data'!I109)))</f>
        <v/>
      </c>
      <c r="EF115" s="282"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38" t="str">
        <f t="shared" ca="true" si="1"/>
        <v/>
      </c>
      <c r="D116" s="96"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6"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6"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6"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6"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6"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6"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6"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6"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6"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6"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6"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6"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6"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6"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6"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6"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6"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7"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7"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7"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7"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7"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7"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7"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7"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7"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7"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7"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7"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7"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7"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7"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7"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7"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7"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7"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7"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7"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7"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7"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7"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7"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7"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7"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7"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7"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7"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8"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8"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8"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8"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8"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8"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8"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8"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8"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8"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8"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8"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8"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8"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8"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8"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8"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8"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82"/>
      <c r="BS116" s="282" t="str">
        <f ca="true">+IF(OFFSET('Water Data'!$D$27,0,10*ROW('Water Data'!D110))="","",OFFSET('Water Data'!$D$27,0,10*ROW('Water Data'!D110)))</f>
        <v/>
      </c>
      <c r="BT116" s="282" t="str">
        <f ca="true">+IF(OFFSET('Water Data'!$D$28,0,10*ROW('Water Data'!D110))="","",OFFSET('Water Data'!$D$28,0,10*ROW('Water Data'!D110)))</f>
        <v/>
      </c>
      <c r="BU116" s="282" t="str">
        <f ca="true">+IF(OFFSET('Water Data'!$D$29,0,10*ROW('Water Data'!D110))="","",OFFSET('Water Data'!$D$29,0,10*ROW('Water Data'!D110)))</f>
        <v/>
      </c>
      <c r="BV116" s="282" t="str">
        <f ca="true">+IF(OFFSET('Water Data'!$E$27,0,10*ROW('Water Data'!E110))="","",OFFSET('Water Data'!$E$27,0,10*ROW('Water Data'!E110)))</f>
        <v/>
      </c>
      <c r="BW116" s="282" t="str">
        <f ca="true">+IF(OFFSET('Water Data'!$E$28,0,10*ROW('Water Data'!E110))="","",OFFSET('Water Data'!$E$28,0,10*ROW('Water Data'!E110)))</f>
        <v/>
      </c>
      <c r="BX116" s="282" t="str">
        <f ca="true">+IF(OFFSET('Water Data'!$E$29,0,10*ROW('Water Data'!E110))="","",OFFSET('Water Data'!$E$29,0,10*ROW('Water Data'!E110)))</f>
        <v/>
      </c>
      <c r="BY116" s="282" t="str">
        <f ca="true">+IF(OFFSET('Water Data'!$F$27,0,10*ROW('Water Data'!F110))="","",OFFSET('Water Data'!$F$27,0,10*ROW('Water Data'!F110)))</f>
        <v/>
      </c>
      <c r="BZ116" s="282" t="str">
        <f ca="true">+IF(OFFSET('Water Data'!$F$28,0,10*ROW('Water Data'!F110))="","",OFFSET('Water Data'!$F$28,0,10*ROW('Water Data'!F110)))</f>
        <v/>
      </c>
      <c r="CA116" s="282" t="str">
        <f ca="true">+IF(OFFSET('Water Data'!$F$29,0,10*ROW('Water Data'!F110))="","",OFFSET('Water Data'!$F$29,0,10*ROW('Water Data'!F110)))</f>
        <v/>
      </c>
      <c r="CB116" s="282" t="str">
        <f ca="true">+IF(OFFSET('Water Data'!$G$27,0,10*ROW('Water Data'!G110))="","",OFFSET('Water Data'!$G$27,0,10*ROW('Water Data'!G110)))</f>
        <v/>
      </c>
      <c r="CC116" s="282" t="str">
        <f ca="true">+IF(OFFSET('Water Data'!$G$28,0,10*ROW('Water Data'!G110))="","",OFFSET('Water Data'!$G$28,0,10*ROW('Water Data'!G110)))</f>
        <v/>
      </c>
      <c r="CD116" s="282" t="str">
        <f ca="true">+IF(OFFSET('Water Data'!$G$29,0,10*ROW('Water Data'!G110))="","",OFFSET('Water Data'!$G$29,0,10*ROW('Water Data'!G110)))</f>
        <v/>
      </c>
      <c r="CE116" s="282" t="str">
        <f ca="true">+IF(OFFSET('Water Data'!$H$27,0,10*ROW('Water Data'!H110))="","",OFFSET('Water Data'!$H$27,0,10*ROW('Water Data'!H110)))</f>
        <v/>
      </c>
      <c r="CF116" s="282" t="str">
        <f ca="true">+IF(OFFSET('Water Data'!$H$28,0,10*ROW('Water Data'!H110))="","",OFFSET('Water Data'!$H$28,0,10*ROW('Water Data'!H110)))</f>
        <v/>
      </c>
      <c r="CG116" s="282" t="str">
        <f ca="true">+IF(OFFSET('Water Data'!$H$29,0,10*ROW('Water Data'!H110))="","",OFFSET('Water Data'!$H$29,0,10*ROW('Water Data'!H110)))</f>
        <v/>
      </c>
      <c r="CH116" s="282" t="str">
        <f ca="true">+IF(OFFSET('Water Data'!$I$27,0,10*ROW('Water Data'!I110))="","",OFFSET('Water Data'!$I$27,0,10*ROW('Water Data'!I110)))</f>
        <v/>
      </c>
      <c r="CI116" s="282" t="str">
        <f ca="true">+IF(OFFSET('Water Data'!$I$28,0,10*ROW('Water Data'!I110))="","",OFFSET('Water Data'!$I$28,0,10*ROW('Water Data'!I110)))</f>
        <v/>
      </c>
      <c r="CJ116" s="282" t="str">
        <f ca="true">+IF(OFFSET('Water Data'!$I$29,0,10*ROW('Water Data'!I110))="","",OFFSET('Water Data'!$I$29,0,10*ROW('Water Data'!I110)))</f>
        <v/>
      </c>
      <c r="CK116" s="282" t="str">
        <f ca="true">+IF(OFFSET('Sanitation Data'!$D$28,0,10*ROW('Sanitation Data'!D110))="","",OFFSET('Sanitation Data'!$D$28,0,10*ROW('Sanitation Data'!D110)))</f>
        <v/>
      </c>
      <c r="CL116" s="282" t="str">
        <f ca="true">+IF(OFFSET('Sanitation Data'!$D$29,0,10*ROW('Sanitation Data'!D110))="","",OFFSET('Sanitation Data'!$D$29,0,10*ROW('Sanitation Data'!D110)))</f>
        <v/>
      </c>
      <c r="CM116" s="282" t="str">
        <f ca="true">+IF(OFFSET('Sanitation Data'!$D$30,0,10*ROW('Sanitation Data'!D110))="","",OFFSET('Sanitation Data'!$D$30,0,10*ROW('Sanitation Data'!D110)))</f>
        <v/>
      </c>
      <c r="CN116" s="282" t="str">
        <f ca="true">+IF(OFFSET('Sanitation Data'!$D$31,0,10*ROW('Sanitation Data'!D110))="","",OFFSET('Sanitation Data'!$D$31,0,10*ROW('Sanitation Data'!D110)))</f>
        <v/>
      </c>
      <c r="CO116" s="282" t="str">
        <f ca="true">+IF(OFFSET('Sanitation Data'!$D$32,0,10*ROW('Sanitation Data'!D110))="","",OFFSET('Sanitation Data'!$D$32,0,10*ROW('Sanitation Data'!D110)))</f>
        <v/>
      </c>
      <c r="CP116" s="282" t="str">
        <f ca="true">+IF(OFFSET('Sanitation Data'!$E$28,0,10*ROW('Sanitation Data'!E110))="","",OFFSET('Sanitation Data'!$E$28,0,10*ROW('Sanitation Data'!E110)))</f>
        <v/>
      </c>
      <c r="CQ116" s="282" t="str">
        <f ca="true">+IF(OFFSET('Sanitation Data'!$E$29,0,10*ROW('Sanitation Data'!E110))="","",OFFSET('Sanitation Data'!$E$29,0,10*ROW('Sanitation Data'!E110)))</f>
        <v/>
      </c>
      <c r="CR116" s="282" t="str">
        <f ca="true">+IF(OFFSET('Sanitation Data'!$E$30,0,10*ROW('Sanitation Data'!E110))="","",OFFSET('Sanitation Data'!$E$30,0,10*ROW('Sanitation Data'!E110)))</f>
        <v/>
      </c>
      <c r="CS116" s="282" t="str">
        <f ca="true">+IF(OFFSET('Sanitation Data'!$E$31,0,10*ROW('Sanitation Data'!E110))="","",OFFSET('Sanitation Data'!$E$31,0,10*ROW('Sanitation Data'!E110)))</f>
        <v/>
      </c>
      <c r="CT116" s="282" t="str">
        <f ca="true">+IF(OFFSET('Sanitation Data'!$E$32,0,10*ROW('Sanitation Data'!E110))="","",OFFSET('Sanitation Data'!$E$32,0,10*ROW('Sanitation Data'!E110)))</f>
        <v/>
      </c>
      <c r="CU116" s="282" t="str">
        <f ca="true">+IF(OFFSET('Sanitation Data'!$F$28,0,10*ROW('Sanitation Data'!F110))="","",OFFSET('Sanitation Data'!$F$28,0,10*ROW('Sanitation Data'!F110)))</f>
        <v/>
      </c>
      <c r="CV116" s="282" t="str">
        <f ca="true">+IF(OFFSET('Sanitation Data'!$F$29,0,10*ROW('Sanitation Data'!F110))="","",OFFSET('Sanitation Data'!$F$29,0,10*ROW('Sanitation Data'!F110)))</f>
        <v/>
      </c>
      <c r="CW116" s="282" t="str">
        <f ca="true">+IF(OFFSET('Sanitation Data'!$F$30,0,10*ROW('Sanitation Data'!F110))="","",OFFSET('Sanitation Data'!$F$30,0,10*ROW('Sanitation Data'!F110)))</f>
        <v/>
      </c>
      <c r="CX116" s="282" t="str">
        <f ca="true">+IF(OFFSET('Sanitation Data'!$F$31,0,10*ROW('Sanitation Data'!F110))="","",OFFSET('Sanitation Data'!$F$31,0,10*ROW('Sanitation Data'!F110)))</f>
        <v/>
      </c>
      <c r="CY116" s="282" t="str">
        <f ca="true">+IF(OFFSET('Sanitation Data'!$F$32,0,10*ROW('Sanitation Data'!F110))="","",OFFSET('Sanitation Data'!$F$32,0,10*ROW('Sanitation Data'!F110)))</f>
        <v/>
      </c>
      <c r="CZ116" s="282" t="str">
        <f ca="true">+IF(OFFSET('Sanitation Data'!$G$28,0,10*ROW('Sanitation Data'!G110))="","",OFFSET('Sanitation Data'!$G$28,0,10*ROW('Sanitation Data'!G110)))</f>
        <v/>
      </c>
      <c r="DA116" s="282" t="str">
        <f ca="true">+IF(OFFSET('Sanitation Data'!$G$29,0,10*ROW('Sanitation Data'!G110))="","",OFFSET('Sanitation Data'!$G$29,0,10*ROW('Sanitation Data'!G110)))</f>
        <v/>
      </c>
      <c r="DB116" s="282" t="str">
        <f ca="true">+IF(OFFSET('Sanitation Data'!$G$30,0,10*ROW('Sanitation Data'!G110))="","",OFFSET('Sanitation Data'!$G$30,0,10*ROW('Sanitation Data'!G110)))</f>
        <v/>
      </c>
      <c r="DC116" s="282" t="str">
        <f ca="true">+IF(OFFSET('Sanitation Data'!$G$31,0,10*ROW('Sanitation Data'!G110))="","",OFFSET('Sanitation Data'!$G$31,0,10*ROW('Sanitation Data'!G110)))</f>
        <v/>
      </c>
      <c r="DD116" s="282" t="str">
        <f ca="true">+IF(OFFSET('Sanitation Data'!$G$32,0,10*ROW('Sanitation Data'!G110))="","",OFFSET('Sanitation Data'!$G$32,0,10*ROW('Sanitation Data'!G110)))</f>
        <v/>
      </c>
      <c r="DE116" s="282" t="str">
        <f ca="true">+IF(OFFSET('Sanitation Data'!$H$28,0,10*ROW('Sanitation Data'!H110))="","",OFFSET('Sanitation Data'!$H$28,0,10*ROW('Sanitation Data'!H110)))</f>
        <v/>
      </c>
      <c r="DF116" s="282" t="str">
        <f ca="true">+IF(OFFSET('Sanitation Data'!$H$29,0,10*ROW('Sanitation Data'!H110))="","",OFFSET('Sanitation Data'!$H$29,0,10*ROW('Sanitation Data'!H110)))</f>
        <v/>
      </c>
      <c r="DG116" s="282" t="str">
        <f ca="true">+IF(OFFSET('Sanitation Data'!$H$30,0,10*ROW('Sanitation Data'!H110))="","",OFFSET('Sanitation Data'!$H$30,0,10*ROW('Sanitation Data'!H110)))</f>
        <v/>
      </c>
      <c r="DH116" s="282" t="str">
        <f ca="true">+IF(OFFSET('Sanitation Data'!$H$31,0,10*ROW('Sanitation Data'!H110))="","",OFFSET('Sanitation Data'!$H$31,0,10*ROW('Sanitation Data'!H110)))</f>
        <v/>
      </c>
      <c r="DI116" s="282" t="str">
        <f ca="true">+IF(OFFSET('Sanitation Data'!$H$32,0,10*ROW('Sanitation Data'!H110))="","",OFFSET('Sanitation Data'!$H$32,0,10*ROW('Sanitation Data'!H110)))</f>
        <v/>
      </c>
      <c r="DJ116" s="282" t="str">
        <f ca="true">+IF(OFFSET('Sanitation Data'!$I$28,0,10*ROW('Sanitation Data'!I110))="","",OFFSET('Sanitation Data'!$I$28,0,10*ROW('Sanitation Data'!I110)))</f>
        <v/>
      </c>
      <c r="DK116" s="282" t="str">
        <f ca="true">+IF(OFFSET('Sanitation Data'!$I$29,0,10*ROW('Sanitation Data'!I110))="","",OFFSET('Sanitation Data'!$I$29,0,10*ROW('Sanitation Data'!I110)))</f>
        <v/>
      </c>
      <c r="DL116" s="282" t="str">
        <f ca="true">+IF(OFFSET('Sanitation Data'!$I$30,0,10*ROW('Sanitation Data'!I110))="","",OFFSET('Sanitation Data'!$I$30,0,10*ROW('Sanitation Data'!I110)))</f>
        <v/>
      </c>
      <c r="DM116" s="282" t="str">
        <f ca="true">+IF(OFFSET('Sanitation Data'!$I$31,0,10*ROW('Sanitation Data'!I110))="","",OFFSET('Sanitation Data'!$I$31,0,10*ROW('Sanitation Data'!I110)))</f>
        <v/>
      </c>
      <c r="DN116" s="282" t="str">
        <f ca="true">+IF(OFFSET('Sanitation Data'!$I$32,0,10*ROW('Sanitation Data'!I110))="","",OFFSET('Sanitation Data'!$I$32,0,10*ROW('Sanitation Data'!I110)))</f>
        <v/>
      </c>
      <c r="DO116" s="282" t="str">
        <f ca="true">+IF(OFFSET('Hygiene Data'!$D$11,0,10*ROW('Hygiene Data'!D110))="","",OFFSET('Hygiene Data'!$D$11,0,10*ROW('Hygiene Data'!D110)))</f>
        <v/>
      </c>
      <c r="DP116" s="282" t="str">
        <f ca="true">+IF(OFFSET('Hygiene Data'!$D$12,0,10*ROW('Hygiene Data'!D110))="","",OFFSET('Hygiene Data'!$D$12,0,10*ROW('Hygiene Data'!D110)))</f>
        <v/>
      </c>
      <c r="DQ116" s="282" t="str">
        <f ca="true">+IF(OFFSET('Hygiene Data'!$D$13,0,10*ROW('Hygiene Data'!D110))="","",OFFSET('Hygiene Data'!$D$13,0,10*ROW('Hygiene Data'!D110)))</f>
        <v/>
      </c>
      <c r="DR116" s="282" t="str">
        <f ca="true">+IF(OFFSET('Hygiene Data'!$E$11,0,10*ROW('Hygiene Data'!E110))="","",OFFSET('Hygiene Data'!$E$11,0,10*ROW('Hygiene Data'!E110)))</f>
        <v/>
      </c>
      <c r="DS116" s="282" t="str">
        <f ca="true">+IF(OFFSET('Hygiene Data'!$E$12,0,10*ROW('Hygiene Data'!E110))="","",OFFSET('Hygiene Data'!$E$12,0,10*ROW('Hygiene Data'!E110)))</f>
        <v/>
      </c>
      <c r="DT116" s="282" t="str">
        <f ca="true">+IF(OFFSET('Hygiene Data'!$E$13,0,10*ROW('Hygiene Data'!E110))="","",OFFSET('Hygiene Data'!$E$13,0,10*ROW('Hygiene Data'!E110)))</f>
        <v/>
      </c>
      <c r="DU116" s="282" t="str">
        <f ca="true">+IF(OFFSET('Hygiene Data'!$F$11,0,10*ROW('Hygiene Data'!F110))="","",OFFSET('Hygiene Data'!$F$11,0,10*ROW('Hygiene Data'!F110)))</f>
        <v/>
      </c>
      <c r="DV116" s="282" t="str">
        <f ca="true">+IF(OFFSET('Hygiene Data'!$F$12,0,10*ROW('Hygiene Data'!F110))="","",OFFSET('Hygiene Data'!$F$12,0,10*ROW('Hygiene Data'!F110)))</f>
        <v/>
      </c>
      <c r="DW116" s="282" t="str">
        <f ca="true">+IF(OFFSET('Hygiene Data'!$F$13,0,10*ROW('Hygiene Data'!F110))="","",OFFSET('Hygiene Data'!$F$13,0,10*ROW('Hygiene Data'!F110)))</f>
        <v/>
      </c>
      <c r="DX116" s="282" t="str">
        <f ca="true">+IF(OFFSET('Hygiene Data'!$G$11,0,10*ROW('Hygiene Data'!G110))="","",OFFSET('Hygiene Data'!$G$11,0,10*ROW('Hygiene Data'!G110)))</f>
        <v/>
      </c>
      <c r="DY116" s="282" t="str">
        <f ca="true">+IF(OFFSET('Hygiene Data'!$G$12,0,10*ROW('Hygiene Data'!G110))="","",OFFSET('Hygiene Data'!$G$12,0,10*ROW('Hygiene Data'!G110)))</f>
        <v/>
      </c>
      <c r="DZ116" s="282" t="str">
        <f ca="true">+IF(OFFSET('Hygiene Data'!$G$13,0,10*ROW('Hygiene Data'!G110))="","",OFFSET('Hygiene Data'!$G$13,0,10*ROW('Hygiene Data'!G110)))</f>
        <v/>
      </c>
      <c r="EA116" s="282" t="str">
        <f ca="true">+IF(OFFSET('Hygiene Data'!$H$11,0,10*ROW('Hygiene Data'!H110))="","",OFFSET('Hygiene Data'!$H$11,0,10*ROW('Hygiene Data'!H110)))</f>
        <v/>
      </c>
      <c r="EB116" s="282" t="str">
        <f ca="true">+IF(OFFSET('Hygiene Data'!$H$12,0,10*ROW('Hygiene Data'!H110))="","",OFFSET('Hygiene Data'!$H$12,0,10*ROW('Hygiene Data'!H110)))</f>
        <v/>
      </c>
      <c r="EC116" s="282" t="str">
        <f ca="true">+IF(OFFSET('Hygiene Data'!$H$13,0,10*ROW('Hygiene Data'!H110))="","",OFFSET('Hygiene Data'!$H$13,0,10*ROW('Hygiene Data'!H110)))</f>
        <v/>
      </c>
      <c r="ED116" s="282" t="str">
        <f ca="true">+IF(OFFSET('Hygiene Data'!$I$11,0,10*ROW('Hygiene Data'!I110))="","",OFFSET('Hygiene Data'!$I$11,0,10*ROW('Hygiene Data'!I110)))</f>
        <v/>
      </c>
      <c r="EE116" s="282" t="str">
        <f ca="true">+IF(OFFSET('Hygiene Data'!$I$12,0,10*ROW('Hygiene Data'!I110))="","",OFFSET('Hygiene Data'!$I$12,0,10*ROW('Hygiene Data'!I110)))</f>
        <v/>
      </c>
      <c r="EF116" s="282"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38" t="str">
        <f t="shared" ca="true" si="1"/>
        <v/>
      </c>
      <c r="D117" s="96"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6"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6"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6"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6"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6"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6"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6"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6"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6"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6"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6"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6"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6"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6"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6"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6"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6"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7"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7"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7"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7"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7"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7"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7"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7"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7"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7"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7"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7"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7"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7"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7"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7"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7"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7"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7"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7"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7"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7"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7"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7"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7"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7"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7"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7"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7"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7"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8"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8"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8"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8"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8"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8"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8"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8"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8"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8"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8"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8"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8"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8"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8"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8"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8"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8"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82"/>
      <c r="BS117" s="282" t="str">
        <f ca="true">+IF(OFFSET('Water Data'!$D$27,0,10*ROW('Water Data'!D111))="","",OFFSET('Water Data'!$D$27,0,10*ROW('Water Data'!D111)))</f>
        <v/>
      </c>
      <c r="BT117" s="282" t="str">
        <f ca="true">+IF(OFFSET('Water Data'!$D$28,0,10*ROW('Water Data'!D111))="","",OFFSET('Water Data'!$D$28,0,10*ROW('Water Data'!D111)))</f>
        <v/>
      </c>
      <c r="BU117" s="282" t="str">
        <f ca="true">+IF(OFFSET('Water Data'!$D$29,0,10*ROW('Water Data'!D111))="","",OFFSET('Water Data'!$D$29,0,10*ROW('Water Data'!D111)))</f>
        <v/>
      </c>
      <c r="BV117" s="282" t="str">
        <f ca="true">+IF(OFFSET('Water Data'!$E$27,0,10*ROW('Water Data'!E111))="","",OFFSET('Water Data'!$E$27,0,10*ROW('Water Data'!E111)))</f>
        <v/>
      </c>
      <c r="BW117" s="282" t="str">
        <f ca="true">+IF(OFFSET('Water Data'!$E$28,0,10*ROW('Water Data'!E111))="","",OFFSET('Water Data'!$E$28,0,10*ROW('Water Data'!E111)))</f>
        <v/>
      </c>
      <c r="BX117" s="282" t="str">
        <f ca="true">+IF(OFFSET('Water Data'!$E$29,0,10*ROW('Water Data'!E111))="","",OFFSET('Water Data'!$E$29,0,10*ROW('Water Data'!E111)))</f>
        <v/>
      </c>
      <c r="BY117" s="282" t="str">
        <f ca="true">+IF(OFFSET('Water Data'!$F$27,0,10*ROW('Water Data'!F111))="","",OFFSET('Water Data'!$F$27,0,10*ROW('Water Data'!F111)))</f>
        <v/>
      </c>
      <c r="BZ117" s="282" t="str">
        <f ca="true">+IF(OFFSET('Water Data'!$F$28,0,10*ROW('Water Data'!F111))="","",OFFSET('Water Data'!$F$28,0,10*ROW('Water Data'!F111)))</f>
        <v/>
      </c>
      <c r="CA117" s="282" t="str">
        <f ca="true">+IF(OFFSET('Water Data'!$F$29,0,10*ROW('Water Data'!F111))="","",OFFSET('Water Data'!$F$29,0,10*ROW('Water Data'!F111)))</f>
        <v/>
      </c>
      <c r="CB117" s="282" t="str">
        <f ca="true">+IF(OFFSET('Water Data'!$G$27,0,10*ROW('Water Data'!G111))="","",OFFSET('Water Data'!$G$27,0,10*ROW('Water Data'!G111)))</f>
        <v/>
      </c>
      <c r="CC117" s="282" t="str">
        <f ca="true">+IF(OFFSET('Water Data'!$G$28,0,10*ROW('Water Data'!G111))="","",OFFSET('Water Data'!$G$28,0,10*ROW('Water Data'!G111)))</f>
        <v/>
      </c>
      <c r="CD117" s="282" t="str">
        <f ca="true">+IF(OFFSET('Water Data'!$G$29,0,10*ROW('Water Data'!G111))="","",OFFSET('Water Data'!$G$29,0,10*ROW('Water Data'!G111)))</f>
        <v/>
      </c>
      <c r="CE117" s="282" t="str">
        <f ca="true">+IF(OFFSET('Water Data'!$H$27,0,10*ROW('Water Data'!H111))="","",OFFSET('Water Data'!$H$27,0,10*ROW('Water Data'!H111)))</f>
        <v/>
      </c>
      <c r="CF117" s="282" t="str">
        <f ca="true">+IF(OFFSET('Water Data'!$H$28,0,10*ROW('Water Data'!H111))="","",OFFSET('Water Data'!$H$28,0,10*ROW('Water Data'!H111)))</f>
        <v/>
      </c>
      <c r="CG117" s="282" t="str">
        <f ca="true">+IF(OFFSET('Water Data'!$H$29,0,10*ROW('Water Data'!H111))="","",OFFSET('Water Data'!$H$29,0,10*ROW('Water Data'!H111)))</f>
        <v/>
      </c>
      <c r="CH117" s="282" t="str">
        <f ca="true">+IF(OFFSET('Water Data'!$I$27,0,10*ROW('Water Data'!I111))="","",OFFSET('Water Data'!$I$27,0,10*ROW('Water Data'!I111)))</f>
        <v/>
      </c>
      <c r="CI117" s="282" t="str">
        <f ca="true">+IF(OFFSET('Water Data'!$I$28,0,10*ROW('Water Data'!I111))="","",OFFSET('Water Data'!$I$28,0,10*ROW('Water Data'!I111)))</f>
        <v/>
      </c>
      <c r="CJ117" s="282" t="str">
        <f ca="true">+IF(OFFSET('Water Data'!$I$29,0,10*ROW('Water Data'!I111))="","",OFFSET('Water Data'!$I$29,0,10*ROW('Water Data'!I111)))</f>
        <v/>
      </c>
      <c r="CK117" s="282" t="str">
        <f ca="true">+IF(OFFSET('Sanitation Data'!$D$28,0,10*ROW('Sanitation Data'!D111))="","",OFFSET('Sanitation Data'!$D$28,0,10*ROW('Sanitation Data'!D111)))</f>
        <v/>
      </c>
      <c r="CL117" s="282" t="str">
        <f ca="true">+IF(OFFSET('Sanitation Data'!$D$29,0,10*ROW('Sanitation Data'!D111))="","",OFFSET('Sanitation Data'!$D$29,0,10*ROW('Sanitation Data'!D111)))</f>
        <v/>
      </c>
      <c r="CM117" s="282" t="str">
        <f ca="true">+IF(OFFSET('Sanitation Data'!$D$30,0,10*ROW('Sanitation Data'!D111))="","",OFFSET('Sanitation Data'!$D$30,0,10*ROW('Sanitation Data'!D111)))</f>
        <v/>
      </c>
      <c r="CN117" s="282" t="str">
        <f ca="true">+IF(OFFSET('Sanitation Data'!$D$31,0,10*ROW('Sanitation Data'!D111))="","",OFFSET('Sanitation Data'!$D$31,0,10*ROW('Sanitation Data'!D111)))</f>
        <v/>
      </c>
      <c r="CO117" s="282" t="str">
        <f ca="true">+IF(OFFSET('Sanitation Data'!$D$32,0,10*ROW('Sanitation Data'!D111))="","",OFFSET('Sanitation Data'!$D$32,0,10*ROW('Sanitation Data'!D111)))</f>
        <v/>
      </c>
      <c r="CP117" s="282" t="str">
        <f ca="true">+IF(OFFSET('Sanitation Data'!$E$28,0,10*ROW('Sanitation Data'!E111))="","",OFFSET('Sanitation Data'!$E$28,0,10*ROW('Sanitation Data'!E111)))</f>
        <v/>
      </c>
      <c r="CQ117" s="282" t="str">
        <f ca="true">+IF(OFFSET('Sanitation Data'!$E$29,0,10*ROW('Sanitation Data'!E111))="","",OFFSET('Sanitation Data'!$E$29,0,10*ROW('Sanitation Data'!E111)))</f>
        <v/>
      </c>
      <c r="CR117" s="282" t="str">
        <f ca="true">+IF(OFFSET('Sanitation Data'!$E$30,0,10*ROW('Sanitation Data'!E111))="","",OFFSET('Sanitation Data'!$E$30,0,10*ROW('Sanitation Data'!E111)))</f>
        <v/>
      </c>
      <c r="CS117" s="282" t="str">
        <f ca="true">+IF(OFFSET('Sanitation Data'!$E$31,0,10*ROW('Sanitation Data'!E111))="","",OFFSET('Sanitation Data'!$E$31,0,10*ROW('Sanitation Data'!E111)))</f>
        <v/>
      </c>
      <c r="CT117" s="282" t="str">
        <f ca="true">+IF(OFFSET('Sanitation Data'!$E$32,0,10*ROW('Sanitation Data'!E111))="","",OFFSET('Sanitation Data'!$E$32,0,10*ROW('Sanitation Data'!E111)))</f>
        <v/>
      </c>
      <c r="CU117" s="282" t="str">
        <f ca="true">+IF(OFFSET('Sanitation Data'!$F$28,0,10*ROW('Sanitation Data'!F111))="","",OFFSET('Sanitation Data'!$F$28,0,10*ROW('Sanitation Data'!F111)))</f>
        <v/>
      </c>
      <c r="CV117" s="282" t="str">
        <f ca="true">+IF(OFFSET('Sanitation Data'!$F$29,0,10*ROW('Sanitation Data'!F111))="","",OFFSET('Sanitation Data'!$F$29,0,10*ROW('Sanitation Data'!F111)))</f>
        <v/>
      </c>
      <c r="CW117" s="282" t="str">
        <f ca="true">+IF(OFFSET('Sanitation Data'!$F$30,0,10*ROW('Sanitation Data'!F111))="","",OFFSET('Sanitation Data'!$F$30,0,10*ROW('Sanitation Data'!F111)))</f>
        <v/>
      </c>
      <c r="CX117" s="282" t="str">
        <f ca="true">+IF(OFFSET('Sanitation Data'!$F$31,0,10*ROW('Sanitation Data'!F111))="","",OFFSET('Sanitation Data'!$F$31,0,10*ROW('Sanitation Data'!F111)))</f>
        <v/>
      </c>
      <c r="CY117" s="282" t="str">
        <f ca="true">+IF(OFFSET('Sanitation Data'!$F$32,0,10*ROW('Sanitation Data'!F111))="","",OFFSET('Sanitation Data'!$F$32,0,10*ROW('Sanitation Data'!F111)))</f>
        <v/>
      </c>
      <c r="CZ117" s="282" t="str">
        <f ca="true">+IF(OFFSET('Sanitation Data'!$G$28,0,10*ROW('Sanitation Data'!G111))="","",OFFSET('Sanitation Data'!$G$28,0,10*ROW('Sanitation Data'!G111)))</f>
        <v/>
      </c>
      <c r="DA117" s="282" t="str">
        <f ca="true">+IF(OFFSET('Sanitation Data'!$G$29,0,10*ROW('Sanitation Data'!G111))="","",OFFSET('Sanitation Data'!$G$29,0,10*ROW('Sanitation Data'!G111)))</f>
        <v/>
      </c>
      <c r="DB117" s="282" t="str">
        <f ca="true">+IF(OFFSET('Sanitation Data'!$G$30,0,10*ROW('Sanitation Data'!G111))="","",OFFSET('Sanitation Data'!$G$30,0,10*ROW('Sanitation Data'!G111)))</f>
        <v/>
      </c>
      <c r="DC117" s="282" t="str">
        <f ca="true">+IF(OFFSET('Sanitation Data'!$G$31,0,10*ROW('Sanitation Data'!G111))="","",OFFSET('Sanitation Data'!$G$31,0,10*ROW('Sanitation Data'!G111)))</f>
        <v/>
      </c>
      <c r="DD117" s="282" t="str">
        <f ca="true">+IF(OFFSET('Sanitation Data'!$G$32,0,10*ROW('Sanitation Data'!G111))="","",OFFSET('Sanitation Data'!$G$32,0,10*ROW('Sanitation Data'!G111)))</f>
        <v/>
      </c>
      <c r="DE117" s="282" t="str">
        <f ca="true">+IF(OFFSET('Sanitation Data'!$H$28,0,10*ROW('Sanitation Data'!H111))="","",OFFSET('Sanitation Data'!$H$28,0,10*ROW('Sanitation Data'!H111)))</f>
        <v/>
      </c>
      <c r="DF117" s="282" t="str">
        <f ca="true">+IF(OFFSET('Sanitation Data'!$H$29,0,10*ROW('Sanitation Data'!H111))="","",OFFSET('Sanitation Data'!$H$29,0,10*ROW('Sanitation Data'!H111)))</f>
        <v/>
      </c>
      <c r="DG117" s="282" t="str">
        <f ca="true">+IF(OFFSET('Sanitation Data'!$H$30,0,10*ROW('Sanitation Data'!H111))="","",OFFSET('Sanitation Data'!$H$30,0,10*ROW('Sanitation Data'!H111)))</f>
        <v/>
      </c>
      <c r="DH117" s="282" t="str">
        <f ca="true">+IF(OFFSET('Sanitation Data'!$H$31,0,10*ROW('Sanitation Data'!H111))="","",OFFSET('Sanitation Data'!$H$31,0,10*ROW('Sanitation Data'!H111)))</f>
        <v/>
      </c>
      <c r="DI117" s="282" t="str">
        <f ca="true">+IF(OFFSET('Sanitation Data'!$H$32,0,10*ROW('Sanitation Data'!H111))="","",OFFSET('Sanitation Data'!$H$32,0,10*ROW('Sanitation Data'!H111)))</f>
        <v/>
      </c>
      <c r="DJ117" s="282" t="str">
        <f ca="true">+IF(OFFSET('Sanitation Data'!$I$28,0,10*ROW('Sanitation Data'!I111))="","",OFFSET('Sanitation Data'!$I$28,0,10*ROW('Sanitation Data'!I111)))</f>
        <v/>
      </c>
      <c r="DK117" s="282" t="str">
        <f ca="true">+IF(OFFSET('Sanitation Data'!$I$29,0,10*ROW('Sanitation Data'!I111))="","",OFFSET('Sanitation Data'!$I$29,0,10*ROW('Sanitation Data'!I111)))</f>
        <v/>
      </c>
      <c r="DL117" s="282" t="str">
        <f ca="true">+IF(OFFSET('Sanitation Data'!$I$30,0,10*ROW('Sanitation Data'!I111))="","",OFFSET('Sanitation Data'!$I$30,0,10*ROW('Sanitation Data'!I111)))</f>
        <v/>
      </c>
      <c r="DM117" s="282" t="str">
        <f ca="true">+IF(OFFSET('Sanitation Data'!$I$31,0,10*ROW('Sanitation Data'!I111))="","",OFFSET('Sanitation Data'!$I$31,0,10*ROW('Sanitation Data'!I111)))</f>
        <v/>
      </c>
      <c r="DN117" s="282" t="str">
        <f ca="true">+IF(OFFSET('Sanitation Data'!$I$32,0,10*ROW('Sanitation Data'!I111))="","",OFFSET('Sanitation Data'!$I$32,0,10*ROW('Sanitation Data'!I111)))</f>
        <v/>
      </c>
      <c r="DO117" s="282" t="str">
        <f ca="true">+IF(OFFSET('Hygiene Data'!$D$11,0,10*ROW('Hygiene Data'!D111))="","",OFFSET('Hygiene Data'!$D$11,0,10*ROW('Hygiene Data'!D111)))</f>
        <v/>
      </c>
      <c r="DP117" s="282" t="str">
        <f ca="true">+IF(OFFSET('Hygiene Data'!$D$12,0,10*ROW('Hygiene Data'!D111))="","",OFFSET('Hygiene Data'!$D$12,0,10*ROW('Hygiene Data'!D111)))</f>
        <v/>
      </c>
      <c r="DQ117" s="282" t="str">
        <f ca="true">+IF(OFFSET('Hygiene Data'!$D$13,0,10*ROW('Hygiene Data'!D111))="","",OFFSET('Hygiene Data'!$D$13,0,10*ROW('Hygiene Data'!D111)))</f>
        <v/>
      </c>
      <c r="DR117" s="282" t="str">
        <f ca="true">+IF(OFFSET('Hygiene Data'!$E$11,0,10*ROW('Hygiene Data'!E111))="","",OFFSET('Hygiene Data'!$E$11,0,10*ROW('Hygiene Data'!E111)))</f>
        <v/>
      </c>
      <c r="DS117" s="282" t="str">
        <f ca="true">+IF(OFFSET('Hygiene Data'!$E$12,0,10*ROW('Hygiene Data'!E111))="","",OFFSET('Hygiene Data'!$E$12,0,10*ROW('Hygiene Data'!E111)))</f>
        <v/>
      </c>
      <c r="DT117" s="282" t="str">
        <f ca="true">+IF(OFFSET('Hygiene Data'!$E$13,0,10*ROW('Hygiene Data'!E111))="","",OFFSET('Hygiene Data'!$E$13,0,10*ROW('Hygiene Data'!E111)))</f>
        <v/>
      </c>
      <c r="DU117" s="282" t="str">
        <f ca="true">+IF(OFFSET('Hygiene Data'!$F$11,0,10*ROW('Hygiene Data'!F111))="","",OFFSET('Hygiene Data'!$F$11,0,10*ROW('Hygiene Data'!F111)))</f>
        <v/>
      </c>
      <c r="DV117" s="282" t="str">
        <f ca="true">+IF(OFFSET('Hygiene Data'!$F$12,0,10*ROW('Hygiene Data'!F111))="","",OFFSET('Hygiene Data'!$F$12,0,10*ROW('Hygiene Data'!F111)))</f>
        <v/>
      </c>
      <c r="DW117" s="282" t="str">
        <f ca="true">+IF(OFFSET('Hygiene Data'!$F$13,0,10*ROW('Hygiene Data'!F111))="","",OFFSET('Hygiene Data'!$F$13,0,10*ROW('Hygiene Data'!F111)))</f>
        <v/>
      </c>
      <c r="DX117" s="282" t="str">
        <f ca="true">+IF(OFFSET('Hygiene Data'!$G$11,0,10*ROW('Hygiene Data'!G111))="","",OFFSET('Hygiene Data'!$G$11,0,10*ROW('Hygiene Data'!G111)))</f>
        <v/>
      </c>
      <c r="DY117" s="282" t="str">
        <f ca="true">+IF(OFFSET('Hygiene Data'!$G$12,0,10*ROW('Hygiene Data'!G111))="","",OFFSET('Hygiene Data'!$G$12,0,10*ROW('Hygiene Data'!G111)))</f>
        <v/>
      </c>
      <c r="DZ117" s="282" t="str">
        <f ca="true">+IF(OFFSET('Hygiene Data'!$G$13,0,10*ROW('Hygiene Data'!G111))="","",OFFSET('Hygiene Data'!$G$13,0,10*ROW('Hygiene Data'!G111)))</f>
        <v/>
      </c>
      <c r="EA117" s="282" t="str">
        <f ca="true">+IF(OFFSET('Hygiene Data'!$H$11,0,10*ROW('Hygiene Data'!H111))="","",OFFSET('Hygiene Data'!$H$11,0,10*ROW('Hygiene Data'!H111)))</f>
        <v/>
      </c>
      <c r="EB117" s="282" t="str">
        <f ca="true">+IF(OFFSET('Hygiene Data'!$H$12,0,10*ROW('Hygiene Data'!H111))="","",OFFSET('Hygiene Data'!$H$12,0,10*ROW('Hygiene Data'!H111)))</f>
        <v/>
      </c>
      <c r="EC117" s="282" t="str">
        <f ca="true">+IF(OFFSET('Hygiene Data'!$H$13,0,10*ROW('Hygiene Data'!H111))="","",OFFSET('Hygiene Data'!$H$13,0,10*ROW('Hygiene Data'!H111)))</f>
        <v/>
      </c>
      <c r="ED117" s="282" t="str">
        <f ca="true">+IF(OFFSET('Hygiene Data'!$I$11,0,10*ROW('Hygiene Data'!I111))="","",OFFSET('Hygiene Data'!$I$11,0,10*ROW('Hygiene Data'!I111)))</f>
        <v/>
      </c>
      <c r="EE117" s="282" t="str">
        <f ca="true">+IF(OFFSET('Hygiene Data'!$I$12,0,10*ROW('Hygiene Data'!I111))="","",OFFSET('Hygiene Data'!$I$12,0,10*ROW('Hygiene Data'!I111)))</f>
        <v/>
      </c>
      <c r="EF117" s="282"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38" t="str">
        <f t="shared" ca="true" si="1"/>
        <v/>
      </c>
      <c r="D118" s="96"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6"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6"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6"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6"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6"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6"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6"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6"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6"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6"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6"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6"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6"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6"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6"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6"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6"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7"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7"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7"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7"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7"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7"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7"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7"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7"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7"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7"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7"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7"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7"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7"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7"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7"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7"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7"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7"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7"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7"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7"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7"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7"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7"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7"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7"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7"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7"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8"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8"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8"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8"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8"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8"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8"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8"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8"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8"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8"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8"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8"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8"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8"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8"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8"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8"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82"/>
      <c r="BS118" s="282" t="str">
        <f ca="true">+IF(OFFSET('Water Data'!$D$27,0,10*ROW('Water Data'!D112))="","",OFFSET('Water Data'!$D$27,0,10*ROW('Water Data'!D112)))</f>
        <v/>
      </c>
      <c r="BT118" s="282" t="str">
        <f ca="true">+IF(OFFSET('Water Data'!$D$28,0,10*ROW('Water Data'!D112))="","",OFFSET('Water Data'!$D$28,0,10*ROW('Water Data'!D112)))</f>
        <v/>
      </c>
      <c r="BU118" s="282" t="str">
        <f ca="true">+IF(OFFSET('Water Data'!$D$29,0,10*ROW('Water Data'!D112))="","",OFFSET('Water Data'!$D$29,0,10*ROW('Water Data'!D112)))</f>
        <v/>
      </c>
      <c r="BV118" s="282" t="str">
        <f ca="true">+IF(OFFSET('Water Data'!$E$27,0,10*ROW('Water Data'!E112))="","",OFFSET('Water Data'!$E$27,0,10*ROW('Water Data'!E112)))</f>
        <v/>
      </c>
      <c r="BW118" s="282" t="str">
        <f ca="true">+IF(OFFSET('Water Data'!$E$28,0,10*ROW('Water Data'!E112))="","",OFFSET('Water Data'!$E$28,0,10*ROW('Water Data'!E112)))</f>
        <v/>
      </c>
      <c r="BX118" s="282" t="str">
        <f ca="true">+IF(OFFSET('Water Data'!$E$29,0,10*ROW('Water Data'!E112))="","",OFFSET('Water Data'!$E$29,0,10*ROW('Water Data'!E112)))</f>
        <v/>
      </c>
      <c r="BY118" s="282" t="str">
        <f ca="true">+IF(OFFSET('Water Data'!$F$27,0,10*ROW('Water Data'!F112))="","",OFFSET('Water Data'!$F$27,0,10*ROW('Water Data'!F112)))</f>
        <v/>
      </c>
      <c r="BZ118" s="282" t="str">
        <f ca="true">+IF(OFFSET('Water Data'!$F$28,0,10*ROW('Water Data'!F112))="","",OFFSET('Water Data'!$F$28,0,10*ROW('Water Data'!F112)))</f>
        <v/>
      </c>
      <c r="CA118" s="282" t="str">
        <f ca="true">+IF(OFFSET('Water Data'!$F$29,0,10*ROW('Water Data'!F112))="","",OFFSET('Water Data'!$F$29,0,10*ROW('Water Data'!F112)))</f>
        <v/>
      </c>
      <c r="CB118" s="282" t="str">
        <f ca="true">+IF(OFFSET('Water Data'!$G$27,0,10*ROW('Water Data'!G112))="","",OFFSET('Water Data'!$G$27,0,10*ROW('Water Data'!G112)))</f>
        <v/>
      </c>
      <c r="CC118" s="282" t="str">
        <f ca="true">+IF(OFFSET('Water Data'!$G$28,0,10*ROW('Water Data'!G112))="","",OFFSET('Water Data'!$G$28,0,10*ROW('Water Data'!G112)))</f>
        <v/>
      </c>
      <c r="CD118" s="282" t="str">
        <f ca="true">+IF(OFFSET('Water Data'!$G$29,0,10*ROW('Water Data'!G112))="","",OFFSET('Water Data'!$G$29,0,10*ROW('Water Data'!G112)))</f>
        <v/>
      </c>
      <c r="CE118" s="282" t="str">
        <f ca="true">+IF(OFFSET('Water Data'!$H$27,0,10*ROW('Water Data'!H112))="","",OFFSET('Water Data'!$H$27,0,10*ROW('Water Data'!H112)))</f>
        <v/>
      </c>
      <c r="CF118" s="282" t="str">
        <f ca="true">+IF(OFFSET('Water Data'!$H$28,0,10*ROW('Water Data'!H112))="","",OFFSET('Water Data'!$H$28,0,10*ROW('Water Data'!H112)))</f>
        <v/>
      </c>
      <c r="CG118" s="282" t="str">
        <f ca="true">+IF(OFFSET('Water Data'!$H$29,0,10*ROW('Water Data'!H112))="","",OFFSET('Water Data'!$H$29,0,10*ROW('Water Data'!H112)))</f>
        <v/>
      </c>
      <c r="CH118" s="282" t="str">
        <f ca="true">+IF(OFFSET('Water Data'!$I$27,0,10*ROW('Water Data'!I112))="","",OFFSET('Water Data'!$I$27,0,10*ROW('Water Data'!I112)))</f>
        <v/>
      </c>
      <c r="CI118" s="282" t="str">
        <f ca="true">+IF(OFFSET('Water Data'!$I$28,0,10*ROW('Water Data'!I112))="","",OFFSET('Water Data'!$I$28,0,10*ROW('Water Data'!I112)))</f>
        <v/>
      </c>
      <c r="CJ118" s="282" t="str">
        <f ca="true">+IF(OFFSET('Water Data'!$I$29,0,10*ROW('Water Data'!I112))="","",OFFSET('Water Data'!$I$29,0,10*ROW('Water Data'!I112)))</f>
        <v/>
      </c>
      <c r="CK118" s="282" t="str">
        <f ca="true">+IF(OFFSET('Sanitation Data'!$D$28,0,10*ROW('Sanitation Data'!D112))="","",OFFSET('Sanitation Data'!$D$28,0,10*ROW('Sanitation Data'!D112)))</f>
        <v/>
      </c>
      <c r="CL118" s="282" t="str">
        <f ca="true">+IF(OFFSET('Sanitation Data'!$D$29,0,10*ROW('Sanitation Data'!D112))="","",OFFSET('Sanitation Data'!$D$29,0,10*ROW('Sanitation Data'!D112)))</f>
        <v/>
      </c>
      <c r="CM118" s="282" t="str">
        <f ca="true">+IF(OFFSET('Sanitation Data'!$D$30,0,10*ROW('Sanitation Data'!D112))="","",OFFSET('Sanitation Data'!$D$30,0,10*ROW('Sanitation Data'!D112)))</f>
        <v/>
      </c>
      <c r="CN118" s="282" t="str">
        <f ca="true">+IF(OFFSET('Sanitation Data'!$D$31,0,10*ROW('Sanitation Data'!D112))="","",OFFSET('Sanitation Data'!$D$31,0,10*ROW('Sanitation Data'!D112)))</f>
        <v/>
      </c>
      <c r="CO118" s="282" t="str">
        <f ca="true">+IF(OFFSET('Sanitation Data'!$D$32,0,10*ROW('Sanitation Data'!D112))="","",OFFSET('Sanitation Data'!$D$32,0,10*ROW('Sanitation Data'!D112)))</f>
        <v/>
      </c>
      <c r="CP118" s="282" t="str">
        <f ca="true">+IF(OFFSET('Sanitation Data'!$E$28,0,10*ROW('Sanitation Data'!E112))="","",OFFSET('Sanitation Data'!$E$28,0,10*ROW('Sanitation Data'!E112)))</f>
        <v/>
      </c>
      <c r="CQ118" s="282" t="str">
        <f ca="true">+IF(OFFSET('Sanitation Data'!$E$29,0,10*ROW('Sanitation Data'!E112))="","",OFFSET('Sanitation Data'!$E$29,0,10*ROW('Sanitation Data'!E112)))</f>
        <v/>
      </c>
      <c r="CR118" s="282" t="str">
        <f ca="true">+IF(OFFSET('Sanitation Data'!$E$30,0,10*ROW('Sanitation Data'!E112))="","",OFFSET('Sanitation Data'!$E$30,0,10*ROW('Sanitation Data'!E112)))</f>
        <v/>
      </c>
      <c r="CS118" s="282" t="str">
        <f ca="true">+IF(OFFSET('Sanitation Data'!$E$31,0,10*ROW('Sanitation Data'!E112))="","",OFFSET('Sanitation Data'!$E$31,0,10*ROW('Sanitation Data'!E112)))</f>
        <v/>
      </c>
      <c r="CT118" s="282" t="str">
        <f ca="true">+IF(OFFSET('Sanitation Data'!$E$32,0,10*ROW('Sanitation Data'!E112))="","",OFFSET('Sanitation Data'!$E$32,0,10*ROW('Sanitation Data'!E112)))</f>
        <v/>
      </c>
      <c r="CU118" s="282" t="str">
        <f ca="true">+IF(OFFSET('Sanitation Data'!$F$28,0,10*ROW('Sanitation Data'!F112))="","",OFFSET('Sanitation Data'!$F$28,0,10*ROW('Sanitation Data'!F112)))</f>
        <v/>
      </c>
      <c r="CV118" s="282" t="str">
        <f ca="true">+IF(OFFSET('Sanitation Data'!$F$29,0,10*ROW('Sanitation Data'!F112))="","",OFFSET('Sanitation Data'!$F$29,0,10*ROW('Sanitation Data'!F112)))</f>
        <v/>
      </c>
      <c r="CW118" s="282" t="str">
        <f ca="true">+IF(OFFSET('Sanitation Data'!$F$30,0,10*ROW('Sanitation Data'!F112))="","",OFFSET('Sanitation Data'!$F$30,0,10*ROW('Sanitation Data'!F112)))</f>
        <v/>
      </c>
      <c r="CX118" s="282" t="str">
        <f ca="true">+IF(OFFSET('Sanitation Data'!$F$31,0,10*ROW('Sanitation Data'!F112))="","",OFFSET('Sanitation Data'!$F$31,0,10*ROW('Sanitation Data'!F112)))</f>
        <v/>
      </c>
      <c r="CY118" s="282" t="str">
        <f ca="true">+IF(OFFSET('Sanitation Data'!$F$32,0,10*ROW('Sanitation Data'!F112))="","",OFFSET('Sanitation Data'!$F$32,0,10*ROW('Sanitation Data'!F112)))</f>
        <v/>
      </c>
      <c r="CZ118" s="282" t="str">
        <f ca="true">+IF(OFFSET('Sanitation Data'!$G$28,0,10*ROW('Sanitation Data'!G112))="","",OFFSET('Sanitation Data'!$G$28,0,10*ROW('Sanitation Data'!G112)))</f>
        <v/>
      </c>
      <c r="DA118" s="282" t="str">
        <f ca="true">+IF(OFFSET('Sanitation Data'!$G$29,0,10*ROW('Sanitation Data'!G112))="","",OFFSET('Sanitation Data'!$G$29,0,10*ROW('Sanitation Data'!G112)))</f>
        <v/>
      </c>
      <c r="DB118" s="282" t="str">
        <f ca="true">+IF(OFFSET('Sanitation Data'!$G$30,0,10*ROW('Sanitation Data'!G112))="","",OFFSET('Sanitation Data'!$G$30,0,10*ROW('Sanitation Data'!G112)))</f>
        <v/>
      </c>
      <c r="DC118" s="282" t="str">
        <f ca="true">+IF(OFFSET('Sanitation Data'!$G$31,0,10*ROW('Sanitation Data'!G112))="","",OFFSET('Sanitation Data'!$G$31,0,10*ROW('Sanitation Data'!G112)))</f>
        <v/>
      </c>
      <c r="DD118" s="282" t="str">
        <f ca="true">+IF(OFFSET('Sanitation Data'!$G$32,0,10*ROW('Sanitation Data'!G112))="","",OFFSET('Sanitation Data'!$G$32,0,10*ROW('Sanitation Data'!G112)))</f>
        <v/>
      </c>
      <c r="DE118" s="282" t="str">
        <f ca="true">+IF(OFFSET('Sanitation Data'!$H$28,0,10*ROW('Sanitation Data'!H112))="","",OFFSET('Sanitation Data'!$H$28,0,10*ROW('Sanitation Data'!H112)))</f>
        <v/>
      </c>
      <c r="DF118" s="282" t="str">
        <f ca="true">+IF(OFFSET('Sanitation Data'!$H$29,0,10*ROW('Sanitation Data'!H112))="","",OFFSET('Sanitation Data'!$H$29,0,10*ROW('Sanitation Data'!H112)))</f>
        <v/>
      </c>
      <c r="DG118" s="282" t="str">
        <f ca="true">+IF(OFFSET('Sanitation Data'!$H$30,0,10*ROW('Sanitation Data'!H112))="","",OFFSET('Sanitation Data'!$H$30,0,10*ROW('Sanitation Data'!H112)))</f>
        <v/>
      </c>
      <c r="DH118" s="282" t="str">
        <f ca="true">+IF(OFFSET('Sanitation Data'!$H$31,0,10*ROW('Sanitation Data'!H112))="","",OFFSET('Sanitation Data'!$H$31,0,10*ROW('Sanitation Data'!H112)))</f>
        <v/>
      </c>
      <c r="DI118" s="282" t="str">
        <f ca="true">+IF(OFFSET('Sanitation Data'!$H$32,0,10*ROW('Sanitation Data'!H112))="","",OFFSET('Sanitation Data'!$H$32,0,10*ROW('Sanitation Data'!H112)))</f>
        <v/>
      </c>
      <c r="DJ118" s="282" t="str">
        <f ca="true">+IF(OFFSET('Sanitation Data'!$I$28,0,10*ROW('Sanitation Data'!I112))="","",OFFSET('Sanitation Data'!$I$28,0,10*ROW('Sanitation Data'!I112)))</f>
        <v/>
      </c>
      <c r="DK118" s="282" t="str">
        <f ca="true">+IF(OFFSET('Sanitation Data'!$I$29,0,10*ROW('Sanitation Data'!I112))="","",OFFSET('Sanitation Data'!$I$29,0,10*ROW('Sanitation Data'!I112)))</f>
        <v/>
      </c>
      <c r="DL118" s="282" t="str">
        <f ca="true">+IF(OFFSET('Sanitation Data'!$I$30,0,10*ROW('Sanitation Data'!I112))="","",OFFSET('Sanitation Data'!$I$30,0,10*ROW('Sanitation Data'!I112)))</f>
        <v/>
      </c>
      <c r="DM118" s="282" t="str">
        <f ca="true">+IF(OFFSET('Sanitation Data'!$I$31,0,10*ROW('Sanitation Data'!I112))="","",OFFSET('Sanitation Data'!$I$31,0,10*ROW('Sanitation Data'!I112)))</f>
        <v/>
      </c>
      <c r="DN118" s="282" t="str">
        <f ca="true">+IF(OFFSET('Sanitation Data'!$I$32,0,10*ROW('Sanitation Data'!I112))="","",OFFSET('Sanitation Data'!$I$32,0,10*ROW('Sanitation Data'!I112)))</f>
        <v/>
      </c>
      <c r="DO118" s="282" t="str">
        <f ca="true">+IF(OFFSET('Hygiene Data'!$D$11,0,10*ROW('Hygiene Data'!D112))="","",OFFSET('Hygiene Data'!$D$11,0,10*ROW('Hygiene Data'!D112)))</f>
        <v/>
      </c>
      <c r="DP118" s="282" t="str">
        <f ca="true">+IF(OFFSET('Hygiene Data'!$D$12,0,10*ROW('Hygiene Data'!D112))="","",OFFSET('Hygiene Data'!$D$12,0,10*ROW('Hygiene Data'!D112)))</f>
        <v/>
      </c>
      <c r="DQ118" s="282" t="str">
        <f ca="true">+IF(OFFSET('Hygiene Data'!$D$13,0,10*ROW('Hygiene Data'!D112))="","",OFFSET('Hygiene Data'!$D$13,0,10*ROW('Hygiene Data'!D112)))</f>
        <v/>
      </c>
      <c r="DR118" s="282" t="str">
        <f ca="true">+IF(OFFSET('Hygiene Data'!$E$11,0,10*ROW('Hygiene Data'!E112))="","",OFFSET('Hygiene Data'!$E$11,0,10*ROW('Hygiene Data'!E112)))</f>
        <v/>
      </c>
      <c r="DS118" s="282" t="str">
        <f ca="true">+IF(OFFSET('Hygiene Data'!$E$12,0,10*ROW('Hygiene Data'!E112))="","",OFFSET('Hygiene Data'!$E$12,0,10*ROW('Hygiene Data'!E112)))</f>
        <v/>
      </c>
      <c r="DT118" s="282" t="str">
        <f ca="true">+IF(OFFSET('Hygiene Data'!$E$13,0,10*ROW('Hygiene Data'!E112))="","",OFFSET('Hygiene Data'!$E$13,0,10*ROW('Hygiene Data'!E112)))</f>
        <v/>
      </c>
      <c r="DU118" s="282" t="str">
        <f ca="true">+IF(OFFSET('Hygiene Data'!$F$11,0,10*ROW('Hygiene Data'!F112))="","",OFFSET('Hygiene Data'!$F$11,0,10*ROW('Hygiene Data'!F112)))</f>
        <v/>
      </c>
      <c r="DV118" s="282" t="str">
        <f ca="true">+IF(OFFSET('Hygiene Data'!$F$12,0,10*ROW('Hygiene Data'!F112))="","",OFFSET('Hygiene Data'!$F$12,0,10*ROW('Hygiene Data'!F112)))</f>
        <v/>
      </c>
      <c r="DW118" s="282" t="str">
        <f ca="true">+IF(OFFSET('Hygiene Data'!$F$13,0,10*ROW('Hygiene Data'!F112))="","",OFFSET('Hygiene Data'!$F$13,0,10*ROW('Hygiene Data'!F112)))</f>
        <v/>
      </c>
      <c r="DX118" s="282" t="str">
        <f ca="true">+IF(OFFSET('Hygiene Data'!$G$11,0,10*ROW('Hygiene Data'!G112))="","",OFFSET('Hygiene Data'!$G$11,0,10*ROW('Hygiene Data'!G112)))</f>
        <v/>
      </c>
      <c r="DY118" s="282" t="str">
        <f ca="true">+IF(OFFSET('Hygiene Data'!$G$12,0,10*ROW('Hygiene Data'!G112))="","",OFFSET('Hygiene Data'!$G$12,0,10*ROW('Hygiene Data'!G112)))</f>
        <v/>
      </c>
      <c r="DZ118" s="282" t="str">
        <f ca="true">+IF(OFFSET('Hygiene Data'!$G$13,0,10*ROW('Hygiene Data'!G112))="","",OFFSET('Hygiene Data'!$G$13,0,10*ROW('Hygiene Data'!G112)))</f>
        <v/>
      </c>
      <c r="EA118" s="282" t="str">
        <f ca="true">+IF(OFFSET('Hygiene Data'!$H$11,0,10*ROW('Hygiene Data'!H112))="","",OFFSET('Hygiene Data'!$H$11,0,10*ROW('Hygiene Data'!H112)))</f>
        <v/>
      </c>
      <c r="EB118" s="282" t="str">
        <f ca="true">+IF(OFFSET('Hygiene Data'!$H$12,0,10*ROW('Hygiene Data'!H112))="","",OFFSET('Hygiene Data'!$H$12,0,10*ROW('Hygiene Data'!H112)))</f>
        <v/>
      </c>
      <c r="EC118" s="282" t="str">
        <f ca="true">+IF(OFFSET('Hygiene Data'!$H$13,0,10*ROW('Hygiene Data'!H112))="","",OFFSET('Hygiene Data'!$H$13,0,10*ROW('Hygiene Data'!H112)))</f>
        <v/>
      </c>
      <c r="ED118" s="282" t="str">
        <f ca="true">+IF(OFFSET('Hygiene Data'!$I$11,0,10*ROW('Hygiene Data'!I112))="","",OFFSET('Hygiene Data'!$I$11,0,10*ROW('Hygiene Data'!I112)))</f>
        <v/>
      </c>
      <c r="EE118" s="282" t="str">
        <f ca="true">+IF(OFFSET('Hygiene Data'!$I$12,0,10*ROW('Hygiene Data'!I112))="","",OFFSET('Hygiene Data'!$I$12,0,10*ROW('Hygiene Data'!I112)))</f>
        <v/>
      </c>
      <c r="EF118" s="282"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38" t="str">
        <f t="shared" ca="true" si="1"/>
        <v/>
      </c>
      <c r="D119" s="96"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6"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6"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6"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6"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6"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6"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6"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6"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6"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6"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6"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6"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6"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6"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6"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6"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6"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7"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7"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7"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7"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7"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7"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7"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7"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7"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7"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7"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7"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7"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7"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7"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7"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7"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7"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7"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7"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7"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7"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7"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7"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7"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7"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7"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7"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7"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7"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8"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8"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8"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8"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8"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8"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8"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8"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8"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8"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8"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8"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8"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8"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8"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8"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8"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8"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82"/>
      <c r="BS119" s="282" t="str">
        <f ca="true">+IF(OFFSET('Water Data'!$D$27,0,10*ROW('Water Data'!D113))="","",OFFSET('Water Data'!$D$27,0,10*ROW('Water Data'!D113)))</f>
        <v/>
      </c>
      <c r="BT119" s="282" t="str">
        <f ca="true">+IF(OFFSET('Water Data'!$D$28,0,10*ROW('Water Data'!D113))="","",OFFSET('Water Data'!$D$28,0,10*ROW('Water Data'!D113)))</f>
        <v/>
      </c>
      <c r="BU119" s="282" t="str">
        <f ca="true">+IF(OFFSET('Water Data'!$D$29,0,10*ROW('Water Data'!D113))="","",OFFSET('Water Data'!$D$29,0,10*ROW('Water Data'!D113)))</f>
        <v/>
      </c>
      <c r="BV119" s="282" t="str">
        <f ca="true">+IF(OFFSET('Water Data'!$E$27,0,10*ROW('Water Data'!E113))="","",OFFSET('Water Data'!$E$27,0,10*ROW('Water Data'!E113)))</f>
        <v/>
      </c>
      <c r="BW119" s="282" t="str">
        <f ca="true">+IF(OFFSET('Water Data'!$E$28,0,10*ROW('Water Data'!E113))="","",OFFSET('Water Data'!$E$28,0,10*ROW('Water Data'!E113)))</f>
        <v/>
      </c>
      <c r="BX119" s="282" t="str">
        <f ca="true">+IF(OFFSET('Water Data'!$E$29,0,10*ROW('Water Data'!E113))="","",OFFSET('Water Data'!$E$29,0,10*ROW('Water Data'!E113)))</f>
        <v/>
      </c>
      <c r="BY119" s="282" t="str">
        <f ca="true">+IF(OFFSET('Water Data'!$F$27,0,10*ROW('Water Data'!F113))="","",OFFSET('Water Data'!$F$27,0,10*ROW('Water Data'!F113)))</f>
        <v/>
      </c>
      <c r="BZ119" s="282" t="str">
        <f ca="true">+IF(OFFSET('Water Data'!$F$28,0,10*ROW('Water Data'!F113))="","",OFFSET('Water Data'!$F$28,0,10*ROW('Water Data'!F113)))</f>
        <v/>
      </c>
      <c r="CA119" s="282" t="str">
        <f ca="true">+IF(OFFSET('Water Data'!$F$29,0,10*ROW('Water Data'!F113))="","",OFFSET('Water Data'!$F$29,0,10*ROW('Water Data'!F113)))</f>
        <v/>
      </c>
      <c r="CB119" s="282" t="str">
        <f ca="true">+IF(OFFSET('Water Data'!$G$27,0,10*ROW('Water Data'!G113))="","",OFFSET('Water Data'!$G$27,0,10*ROW('Water Data'!G113)))</f>
        <v/>
      </c>
      <c r="CC119" s="282" t="str">
        <f ca="true">+IF(OFFSET('Water Data'!$G$28,0,10*ROW('Water Data'!G113))="","",OFFSET('Water Data'!$G$28,0,10*ROW('Water Data'!G113)))</f>
        <v/>
      </c>
      <c r="CD119" s="282" t="str">
        <f ca="true">+IF(OFFSET('Water Data'!$G$29,0,10*ROW('Water Data'!G113))="","",OFFSET('Water Data'!$G$29,0,10*ROW('Water Data'!G113)))</f>
        <v/>
      </c>
      <c r="CE119" s="282" t="str">
        <f ca="true">+IF(OFFSET('Water Data'!$H$27,0,10*ROW('Water Data'!H113))="","",OFFSET('Water Data'!$H$27,0,10*ROW('Water Data'!H113)))</f>
        <v/>
      </c>
      <c r="CF119" s="282" t="str">
        <f ca="true">+IF(OFFSET('Water Data'!$H$28,0,10*ROW('Water Data'!H113))="","",OFFSET('Water Data'!$H$28,0,10*ROW('Water Data'!H113)))</f>
        <v/>
      </c>
      <c r="CG119" s="282" t="str">
        <f ca="true">+IF(OFFSET('Water Data'!$H$29,0,10*ROW('Water Data'!H113))="","",OFFSET('Water Data'!$H$29,0,10*ROW('Water Data'!H113)))</f>
        <v/>
      </c>
      <c r="CH119" s="282" t="str">
        <f ca="true">+IF(OFFSET('Water Data'!$I$27,0,10*ROW('Water Data'!I113))="","",OFFSET('Water Data'!$I$27,0,10*ROW('Water Data'!I113)))</f>
        <v/>
      </c>
      <c r="CI119" s="282" t="str">
        <f ca="true">+IF(OFFSET('Water Data'!$I$28,0,10*ROW('Water Data'!I113))="","",OFFSET('Water Data'!$I$28,0,10*ROW('Water Data'!I113)))</f>
        <v/>
      </c>
      <c r="CJ119" s="282" t="str">
        <f ca="true">+IF(OFFSET('Water Data'!$I$29,0,10*ROW('Water Data'!I113))="","",OFFSET('Water Data'!$I$29,0,10*ROW('Water Data'!I113)))</f>
        <v/>
      </c>
      <c r="CK119" s="282" t="str">
        <f ca="true">+IF(OFFSET('Sanitation Data'!$D$28,0,10*ROW('Sanitation Data'!D113))="","",OFFSET('Sanitation Data'!$D$28,0,10*ROW('Sanitation Data'!D113)))</f>
        <v/>
      </c>
      <c r="CL119" s="282" t="str">
        <f ca="true">+IF(OFFSET('Sanitation Data'!$D$29,0,10*ROW('Sanitation Data'!D113))="","",OFFSET('Sanitation Data'!$D$29,0,10*ROW('Sanitation Data'!D113)))</f>
        <v/>
      </c>
      <c r="CM119" s="282" t="str">
        <f ca="true">+IF(OFFSET('Sanitation Data'!$D$30,0,10*ROW('Sanitation Data'!D113))="","",OFFSET('Sanitation Data'!$D$30,0,10*ROW('Sanitation Data'!D113)))</f>
        <v/>
      </c>
      <c r="CN119" s="282" t="str">
        <f ca="true">+IF(OFFSET('Sanitation Data'!$D$31,0,10*ROW('Sanitation Data'!D113))="","",OFFSET('Sanitation Data'!$D$31,0,10*ROW('Sanitation Data'!D113)))</f>
        <v/>
      </c>
      <c r="CO119" s="282" t="str">
        <f ca="true">+IF(OFFSET('Sanitation Data'!$D$32,0,10*ROW('Sanitation Data'!D113))="","",OFFSET('Sanitation Data'!$D$32,0,10*ROW('Sanitation Data'!D113)))</f>
        <v/>
      </c>
      <c r="CP119" s="282" t="str">
        <f ca="true">+IF(OFFSET('Sanitation Data'!$E$28,0,10*ROW('Sanitation Data'!E113))="","",OFFSET('Sanitation Data'!$E$28,0,10*ROW('Sanitation Data'!E113)))</f>
        <v/>
      </c>
      <c r="CQ119" s="282" t="str">
        <f ca="true">+IF(OFFSET('Sanitation Data'!$E$29,0,10*ROW('Sanitation Data'!E113))="","",OFFSET('Sanitation Data'!$E$29,0,10*ROW('Sanitation Data'!E113)))</f>
        <v/>
      </c>
      <c r="CR119" s="282" t="str">
        <f ca="true">+IF(OFFSET('Sanitation Data'!$E$30,0,10*ROW('Sanitation Data'!E113))="","",OFFSET('Sanitation Data'!$E$30,0,10*ROW('Sanitation Data'!E113)))</f>
        <v/>
      </c>
      <c r="CS119" s="282" t="str">
        <f ca="true">+IF(OFFSET('Sanitation Data'!$E$31,0,10*ROW('Sanitation Data'!E113))="","",OFFSET('Sanitation Data'!$E$31,0,10*ROW('Sanitation Data'!E113)))</f>
        <v/>
      </c>
      <c r="CT119" s="282" t="str">
        <f ca="true">+IF(OFFSET('Sanitation Data'!$E$32,0,10*ROW('Sanitation Data'!E113))="","",OFFSET('Sanitation Data'!$E$32,0,10*ROW('Sanitation Data'!E113)))</f>
        <v/>
      </c>
      <c r="CU119" s="282" t="str">
        <f ca="true">+IF(OFFSET('Sanitation Data'!$F$28,0,10*ROW('Sanitation Data'!F113))="","",OFFSET('Sanitation Data'!$F$28,0,10*ROW('Sanitation Data'!F113)))</f>
        <v/>
      </c>
      <c r="CV119" s="282" t="str">
        <f ca="true">+IF(OFFSET('Sanitation Data'!$F$29,0,10*ROW('Sanitation Data'!F113))="","",OFFSET('Sanitation Data'!$F$29,0,10*ROW('Sanitation Data'!F113)))</f>
        <v/>
      </c>
      <c r="CW119" s="282" t="str">
        <f ca="true">+IF(OFFSET('Sanitation Data'!$F$30,0,10*ROW('Sanitation Data'!F113))="","",OFFSET('Sanitation Data'!$F$30,0,10*ROW('Sanitation Data'!F113)))</f>
        <v/>
      </c>
      <c r="CX119" s="282" t="str">
        <f ca="true">+IF(OFFSET('Sanitation Data'!$F$31,0,10*ROW('Sanitation Data'!F113))="","",OFFSET('Sanitation Data'!$F$31,0,10*ROW('Sanitation Data'!F113)))</f>
        <v/>
      </c>
      <c r="CY119" s="282" t="str">
        <f ca="true">+IF(OFFSET('Sanitation Data'!$F$32,0,10*ROW('Sanitation Data'!F113))="","",OFFSET('Sanitation Data'!$F$32,0,10*ROW('Sanitation Data'!F113)))</f>
        <v/>
      </c>
      <c r="CZ119" s="282" t="str">
        <f ca="true">+IF(OFFSET('Sanitation Data'!$G$28,0,10*ROW('Sanitation Data'!G113))="","",OFFSET('Sanitation Data'!$G$28,0,10*ROW('Sanitation Data'!G113)))</f>
        <v/>
      </c>
      <c r="DA119" s="282" t="str">
        <f ca="true">+IF(OFFSET('Sanitation Data'!$G$29,0,10*ROW('Sanitation Data'!G113))="","",OFFSET('Sanitation Data'!$G$29,0,10*ROW('Sanitation Data'!G113)))</f>
        <v/>
      </c>
      <c r="DB119" s="282" t="str">
        <f ca="true">+IF(OFFSET('Sanitation Data'!$G$30,0,10*ROW('Sanitation Data'!G113))="","",OFFSET('Sanitation Data'!$G$30,0,10*ROW('Sanitation Data'!G113)))</f>
        <v/>
      </c>
      <c r="DC119" s="282" t="str">
        <f ca="true">+IF(OFFSET('Sanitation Data'!$G$31,0,10*ROW('Sanitation Data'!G113))="","",OFFSET('Sanitation Data'!$G$31,0,10*ROW('Sanitation Data'!G113)))</f>
        <v/>
      </c>
      <c r="DD119" s="282" t="str">
        <f ca="true">+IF(OFFSET('Sanitation Data'!$G$32,0,10*ROW('Sanitation Data'!G113))="","",OFFSET('Sanitation Data'!$G$32,0,10*ROW('Sanitation Data'!G113)))</f>
        <v/>
      </c>
      <c r="DE119" s="282" t="str">
        <f ca="true">+IF(OFFSET('Sanitation Data'!$H$28,0,10*ROW('Sanitation Data'!H113))="","",OFFSET('Sanitation Data'!$H$28,0,10*ROW('Sanitation Data'!H113)))</f>
        <v/>
      </c>
      <c r="DF119" s="282" t="str">
        <f ca="true">+IF(OFFSET('Sanitation Data'!$H$29,0,10*ROW('Sanitation Data'!H113))="","",OFFSET('Sanitation Data'!$H$29,0,10*ROW('Sanitation Data'!H113)))</f>
        <v/>
      </c>
      <c r="DG119" s="282" t="str">
        <f ca="true">+IF(OFFSET('Sanitation Data'!$H$30,0,10*ROW('Sanitation Data'!H113))="","",OFFSET('Sanitation Data'!$H$30,0,10*ROW('Sanitation Data'!H113)))</f>
        <v/>
      </c>
      <c r="DH119" s="282" t="str">
        <f ca="true">+IF(OFFSET('Sanitation Data'!$H$31,0,10*ROW('Sanitation Data'!H113))="","",OFFSET('Sanitation Data'!$H$31,0,10*ROW('Sanitation Data'!H113)))</f>
        <v/>
      </c>
      <c r="DI119" s="282" t="str">
        <f ca="true">+IF(OFFSET('Sanitation Data'!$H$32,0,10*ROW('Sanitation Data'!H113))="","",OFFSET('Sanitation Data'!$H$32,0,10*ROW('Sanitation Data'!H113)))</f>
        <v/>
      </c>
      <c r="DJ119" s="282" t="str">
        <f ca="true">+IF(OFFSET('Sanitation Data'!$I$28,0,10*ROW('Sanitation Data'!I113))="","",OFFSET('Sanitation Data'!$I$28,0,10*ROW('Sanitation Data'!I113)))</f>
        <v/>
      </c>
      <c r="DK119" s="282" t="str">
        <f ca="true">+IF(OFFSET('Sanitation Data'!$I$29,0,10*ROW('Sanitation Data'!I113))="","",OFFSET('Sanitation Data'!$I$29,0,10*ROW('Sanitation Data'!I113)))</f>
        <v/>
      </c>
      <c r="DL119" s="282" t="str">
        <f ca="true">+IF(OFFSET('Sanitation Data'!$I$30,0,10*ROW('Sanitation Data'!I113))="","",OFFSET('Sanitation Data'!$I$30,0,10*ROW('Sanitation Data'!I113)))</f>
        <v/>
      </c>
      <c r="DM119" s="282" t="str">
        <f ca="true">+IF(OFFSET('Sanitation Data'!$I$31,0,10*ROW('Sanitation Data'!I113))="","",OFFSET('Sanitation Data'!$I$31,0,10*ROW('Sanitation Data'!I113)))</f>
        <v/>
      </c>
      <c r="DN119" s="282" t="str">
        <f ca="true">+IF(OFFSET('Sanitation Data'!$I$32,0,10*ROW('Sanitation Data'!I113))="","",OFFSET('Sanitation Data'!$I$32,0,10*ROW('Sanitation Data'!I113)))</f>
        <v/>
      </c>
      <c r="DO119" s="282" t="str">
        <f ca="true">+IF(OFFSET('Hygiene Data'!$D$11,0,10*ROW('Hygiene Data'!D113))="","",OFFSET('Hygiene Data'!$D$11,0,10*ROW('Hygiene Data'!D113)))</f>
        <v/>
      </c>
      <c r="DP119" s="282" t="str">
        <f ca="true">+IF(OFFSET('Hygiene Data'!$D$12,0,10*ROW('Hygiene Data'!D113))="","",OFFSET('Hygiene Data'!$D$12,0,10*ROW('Hygiene Data'!D113)))</f>
        <v/>
      </c>
      <c r="DQ119" s="282" t="str">
        <f ca="true">+IF(OFFSET('Hygiene Data'!$D$13,0,10*ROW('Hygiene Data'!D113))="","",OFFSET('Hygiene Data'!$D$13,0,10*ROW('Hygiene Data'!D113)))</f>
        <v/>
      </c>
      <c r="DR119" s="282" t="str">
        <f ca="true">+IF(OFFSET('Hygiene Data'!$E$11,0,10*ROW('Hygiene Data'!E113))="","",OFFSET('Hygiene Data'!$E$11,0,10*ROW('Hygiene Data'!E113)))</f>
        <v/>
      </c>
      <c r="DS119" s="282" t="str">
        <f ca="true">+IF(OFFSET('Hygiene Data'!$E$12,0,10*ROW('Hygiene Data'!E113))="","",OFFSET('Hygiene Data'!$E$12,0,10*ROW('Hygiene Data'!E113)))</f>
        <v/>
      </c>
      <c r="DT119" s="282" t="str">
        <f ca="true">+IF(OFFSET('Hygiene Data'!$E$13,0,10*ROW('Hygiene Data'!E113))="","",OFFSET('Hygiene Data'!$E$13,0,10*ROW('Hygiene Data'!E113)))</f>
        <v/>
      </c>
      <c r="DU119" s="282" t="str">
        <f ca="true">+IF(OFFSET('Hygiene Data'!$F$11,0,10*ROW('Hygiene Data'!F113))="","",OFFSET('Hygiene Data'!$F$11,0,10*ROW('Hygiene Data'!F113)))</f>
        <v/>
      </c>
      <c r="DV119" s="282" t="str">
        <f ca="true">+IF(OFFSET('Hygiene Data'!$F$12,0,10*ROW('Hygiene Data'!F113))="","",OFFSET('Hygiene Data'!$F$12,0,10*ROW('Hygiene Data'!F113)))</f>
        <v/>
      </c>
      <c r="DW119" s="282" t="str">
        <f ca="true">+IF(OFFSET('Hygiene Data'!$F$13,0,10*ROW('Hygiene Data'!F113))="","",OFFSET('Hygiene Data'!$F$13,0,10*ROW('Hygiene Data'!F113)))</f>
        <v/>
      </c>
      <c r="DX119" s="282" t="str">
        <f ca="true">+IF(OFFSET('Hygiene Data'!$G$11,0,10*ROW('Hygiene Data'!G113))="","",OFFSET('Hygiene Data'!$G$11,0,10*ROW('Hygiene Data'!G113)))</f>
        <v/>
      </c>
      <c r="DY119" s="282" t="str">
        <f ca="true">+IF(OFFSET('Hygiene Data'!$G$12,0,10*ROW('Hygiene Data'!G113))="","",OFFSET('Hygiene Data'!$G$12,0,10*ROW('Hygiene Data'!G113)))</f>
        <v/>
      </c>
      <c r="DZ119" s="282" t="str">
        <f ca="true">+IF(OFFSET('Hygiene Data'!$G$13,0,10*ROW('Hygiene Data'!G113))="","",OFFSET('Hygiene Data'!$G$13,0,10*ROW('Hygiene Data'!G113)))</f>
        <v/>
      </c>
      <c r="EA119" s="282" t="str">
        <f ca="true">+IF(OFFSET('Hygiene Data'!$H$11,0,10*ROW('Hygiene Data'!H113))="","",OFFSET('Hygiene Data'!$H$11,0,10*ROW('Hygiene Data'!H113)))</f>
        <v/>
      </c>
      <c r="EB119" s="282" t="str">
        <f ca="true">+IF(OFFSET('Hygiene Data'!$H$12,0,10*ROW('Hygiene Data'!H113))="","",OFFSET('Hygiene Data'!$H$12,0,10*ROW('Hygiene Data'!H113)))</f>
        <v/>
      </c>
      <c r="EC119" s="282" t="str">
        <f ca="true">+IF(OFFSET('Hygiene Data'!$H$13,0,10*ROW('Hygiene Data'!H113))="","",OFFSET('Hygiene Data'!$H$13,0,10*ROW('Hygiene Data'!H113)))</f>
        <v/>
      </c>
      <c r="ED119" s="282" t="str">
        <f ca="true">+IF(OFFSET('Hygiene Data'!$I$11,0,10*ROW('Hygiene Data'!I113))="","",OFFSET('Hygiene Data'!$I$11,0,10*ROW('Hygiene Data'!I113)))</f>
        <v/>
      </c>
      <c r="EE119" s="282" t="str">
        <f ca="true">+IF(OFFSET('Hygiene Data'!$I$12,0,10*ROW('Hygiene Data'!I113))="","",OFFSET('Hygiene Data'!$I$12,0,10*ROW('Hygiene Data'!I113)))</f>
        <v/>
      </c>
      <c r="EF119" s="282"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38" t="str">
        <f t="shared" ca="true" si="1"/>
        <v/>
      </c>
      <c r="D120" s="96"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6"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6"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6"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6"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6"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6"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6"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6"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6"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6"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6"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6"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6"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6"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6"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6"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6"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7"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7"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7"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7"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7"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7"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7"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7"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7"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7"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7"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7"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7"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7"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7"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7"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7"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7"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7"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7"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7"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7"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7"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7"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7"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7"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7"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7"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7"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7"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8"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8"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8"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8"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8"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8"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8"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8"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8"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8"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8"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8"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8"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8"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8"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8"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8"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8"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82"/>
      <c r="BS120" s="282" t="str">
        <f ca="true">+IF(OFFSET('Water Data'!$D$27,0,10*ROW('Water Data'!D114))="","",OFFSET('Water Data'!$D$27,0,10*ROW('Water Data'!D114)))</f>
        <v/>
      </c>
      <c r="BT120" s="282" t="str">
        <f ca="true">+IF(OFFSET('Water Data'!$D$28,0,10*ROW('Water Data'!D114))="","",OFFSET('Water Data'!$D$28,0,10*ROW('Water Data'!D114)))</f>
        <v/>
      </c>
      <c r="BU120" s="282" t="str">
        <f ca="true">+IF(OFFSET('Water Data'!$D$29,0,10*ROW('Water Data'!D114))="","",OFFSET('Water Data'!$D$29,0,10*ROW('Water Data'!D114)))</f>
        <v/>
      </c>
      <c r="BV120" s="282" t="str">
        <f ca="true">+IF(OFFSET('Water Data'!$E$27,0,10*ROW('Water Data'!E114))="","",OFFSET('Water Data'!$E$27,0,10*ROW('Water Data'!E114)))</f>
        <v/>
      </c>
      <c r="BW120" s="282" t="str">
        <f ca="true">+IF(OFFSET('Water Data'!$E$28,0,10*ROW('Water Data'!E114))="","",OFFSET('Water Data'!$E$28,0,10*ROW('Water Data'!E114)))</f>
        <v/>
      </c>
      <c r="BX120" s="282" t="str">
        <f ca="true">+IF(OFFSET('Water Data'!$E$29,0,10*ROW('Water Data'!E114))="","",OFFSET('Water Data'!$E$29,0,10*ROW('Water Data'!E114)))</f>
        <v/>
      </c>
      <c r="BY120" s="282" t="str">
        <f ca="true">+IF(OFFSET('Water Data'!$F$27,0,10*ROW('Water Data'!F114))="","",OFFSET('Water Data'!$F$27,0,10*ROW('Water Data'!F114)))</f>
        <v/>
      </c>
      <c r="BZ120" s="282" t="str">
        <f ca="true">+IF(OFFSET('Water Data'!$F$28,0,10*ROW('Water Data'!F114))="","",OFFSET('Water Data'!$F$28,0,10*ROW('Water Data'!F114)))</f>
        <v/>
      </c>
      <c r="CA120" s="282" t="str">
        <f ca="true">+IF(OFFSET('Water Data'!$F$29,0,10*ROW('Water Data'!F114))="","",OFFSET('Water Data'!$F$29,0,10*ROW('Water Data'!F114)))</f>
        <v/>
      </c>
      <c r="CB120" s="282" t="str">
        <f ca="true">+IF(OFFSET('Water Data'!$G$27,0,10*ROW('Water Data'!G114))="","",OFFSET('Water Data'!$G$27,0,10*ROW('Water Data'!G114)))</f>
        <v/>
      </c>
      <c r="CC120" s="282" t="str">
        <f ca="true">+IF(OFFSET('Water Data'!$G$28,0,10*ROW('Water Data'!G114))="","",OFFSET('Water Data'!$G$28,0,10*ROW('Water Data'!G114)))</f>
        <v/>
      </c>
      <c r="CD120" s="282" t="str">
        <f ca="true">+IF(OFFSET('Water Data'!$G$29,0,10*ROW('Water Data'!G114))="","",OFFSET('Water Data'!$G$29,0,10*ROW('Water Data'!G114)))</f>
        <v/>
      </c>
      <c r="CE120" s="282" t="str">
        <f ca="true">+IF(OFFSET('Water Data'!$H$27,0,10*ROW('Water Data'!H114))="","",OFFSET('Water Data'!$H$27,0,10*ROW('Water Data'!H114)))</f>
        <v/>
      </c>
      <c r="CF120" s="282" t="str">
        <f ca="true">+IF(OFFSET('Water Data'!$H$28,0,10*ROW('Water Data'!H114))="","",OFFSET('Water Data'!$H$28,0,10*ROW('Water Data'!H114)))</f>
        <v/>
      </c>
      <c r="CG120" s="282" t="str">
        <f ca="true">+IF(OFFSET('Water Data'!$H$29,0,10*ROW('Water Data'!H114))="","",OFFSET('Water Data'!$H$29,0,10*ROW('Water Data'!H114)))</f>
        <v/>
      </c>
      <c r="CH120" s="282" t="str">
        <f ca="true">+IF(OFFSET('Water Data'!$I$27,0,10*ROW('Water Data'!I114))="","",OFFSET('Water Data'!$I$27,0,10*ROW('Water Data'!I114)))</f>
        <v/>
      </c>
      <c r="CI120" s="282" t="str">
        <f ca="true">+IF(OFFSET('Water Data'!$I$28,0,10*ROW('Water Data'!I114))="","",OFFSET('Water Data'!$I$28,0,10*ROW('Water Data'!I114)))</f>
        <v/>
      </c>
      <c r="CJ120" s="282" t="str">
        <f ca="true">+IF(OFFSET('Water Data'!$I$29,0,10*ROW('Water Data'!I114))="","",OFFSET('Water Data'!$I$29,0,10*ROW('Water Data'!I114)))</f>
        <v/>
      </c>
      <c r="CK120" s="282" t="str">
        <f ca="true">+IF(OFFSET('Sanitation Data'!$D$28,0,10*ROW('Sanitation Data'!D114))="","",OFFSET('Sanitation Data'!$D$28,0,10*ROW('Sanitation Data'!D114)))</f>
        <v/>
      </c>
      <c r="CL120" s="282" t="str">
        <f ca="true">+IF(OFFSET('Sanitation Data'!$D$29,0,10*ROW('Sanitation Data'!D114))="","",OFFSET('Sanitation Data'!$D$29,0,10*ROW('Sanitation Data'!D114)))</f>
        <v/>
      </c>
      <c r="CM120" s="282" t="str">
        <f ca="true">+IF(OFFSET('Sanitation Data'!$D$30,0,10*ROW('Sanitation Data'!D114))="","",OFFSET('Sanitation Data'!$D$30,0,10*ROW('Sanitation Data'!D114)))</f>
        <v/>
      </c>
      <c r="CN120" s="282" t="str">
        <f ca="true">+IF(OFFSET('Sanitation Data'!$D$31,0,10*ROW('Sanitation Data'!D114))="","",OFFSET('Sanitation Data'!$D$31,0,10*ROW('Sanitation Data'!D114)))</f>
        <v/>
      </c>
      <c r="CO120" s="282" t="str">
        <f ca="true">+IF(OFFSET('Sanitation Data'!$D$32,0,10*ROW('Sanitation Data'!D114))="","",OFFSET('Sanitation Data'!$D$32,0,10*ROW('Sanitation Data'!D114)))</f>
        <v/>
      </c>
      <c r="CP120" s="282" t="str">
        <f ca="true">+IF(OFFSET('Sanitation Data'!$E$28,0,10*ROW('Sanitation Data'!E114))="","",OFFSET('Sanitation Data'!$E$28,0,10*ROW('Sanitation Data'!E114)))</f>
        <v/>
      </c>
      <c r="CQ120" s="282" t="str">
        <f ca="true">+IF(OFFSET('Sanitation Data'!$E$29,0,10*ROW('Sanitation Data'!E114))="","",OFFSET('Sanitation Data'!$E$29,0,10*ROW('Sanitation Data'!E114)))</f>
        <v/>
      </c>
      <c r="CR120" s="282" t="str">
        <f ca="true">+IF(OFFSET('Sanitation Data'!$E$30,0,10*ROW('Sanitation Data'!E114))="","",OFFSET('Sanitation Data'!$E$30,0,10*ROW('Sanitation Data'!E114)))</f>
        <v/>
      </c>
      <c r="CS120" s="282" t="str">
        <f ca="true">+IF(OFFSET('Sanitation Data'!$E$31,0,10*ROW('Sanitation Data'!E114))="","",OFFSET('Sanitation Data'!$E$31,0,10*ROW('Sanitation Data'!E114)))</f>
        <v/>
      </c>
      <c r="CT120" s="282" t="str">
        <f ca="true">+IF(OFFSET('Sanitation Data'!$E$32,0,10*ROW('Sanitation Data'!E114))="","",OFFSET('Sanitation Data'!$E$32,0,10*ROW('Sanitation Data'!E114)))</f>
        <v/>
      </c>
      <c r="CU120" s="282" t="str">
        <f ca="true">+IF(OFFSET('Sanitation Data'!$F$28,0,10*ROW('Sanitation Data'!F114))="","",OFFSET('Sanitation Data'!$F$28,0,10*ROW('Sanitation Data'!F114)))</f>
        <v/>
      </c>
      <c r="CV120" s="282" t="str">
        <f ca="true">+IF(OFFSET('Sanitation Data'!$F$29,0,10*ROW('Sanitation Data'!F114))="","",OFFSET('Sanitation Data'!$F$29,0,10*ROW('Sanitation Data'!F114)))</f>
        <v/>
      </c>
      <c r="CW120" s="282" t="str">
        <f ca="true">+IF(OFFSET('Sanitation Data'!$F$30,0,10*ROW('Sanitation Data'!F114))="","",OFFSET('Sanitation Data'!$F$30,0,10*ROW('Sanitation Data'!F114)))</f>
        <v/>
      </c>
      <c r="CX120" s="282" t="str">
        <f ca="true">+IF(OFFSET('Sanitation Data'!$F$31,0,10*ROW('Sanitation Data'!F114))="","",OFFSET('Sanitation Data'!$F$31,0,10*ROW('Sanitation Data'!F114)))</f>
        <v/>
      </c>
      <c r="CY120" s="282" t="str">
        <f ca="true">+IF(OFFSET('Sanitation Data'!$F$32,0,10*ROW('Sanitation Data'!F114))="","",OFFSET('Sanitation Data'!$F$32,0,10*ROW('Sanitation Data'!F114)))</f>
        <v/>
      </c>
      <c r="CZ120" s="282" t="str">
        <f ca="true">+IF(OFFSET('Sanitation Data'!$G$28,0,10*ROW('Sanitation Data'!G114))="","",OFFSET('Sanitation Data'!$G$28,0,10*ROW('Sanitation Data'!G114)))</f>
        <v/>
      </c>
      <c r="DA120" s="282" t="str">
        <f ca="true">+IF(OFFSET('Sanitation Data'!$G$29,0,10*ROW('Sanitation Data'!G114))="","",OFFSET('Sanitation Data'!$G$29,0,10*ROW('Sanitation Data'!G114)))</f>
        <v/>
      </c>
      <c r="DB120" s="282" t="str">
        <f ca="true">+IF(OFFSET('Sanitation Data'!$G$30,0,10*ROW('Sanitation Data'!G114))="","",OFFSET('Sanitation Data'!$G$30,0,10*ROW('Sanitation Data'!G114)))</f>
        <v/>
      </c>
      <c r="DC120" s="282" t="str">
        <f ca="true">+IF(OFFSET('Sanitation Data'!$G$31,0,10*ROW('Sanitation Data'!G114))="","",OFFSET('Sanitation Data'!$G$31,0,10*ROW('Sanitation Data'!G114)))</f>
        <v/>
      </c>
      <c r="DD120" s="282" t="str">
        <f ca="true">+IF(OFFSET('Sanitation Data'!$G$32,0,10*ROW('Sanitation Data'!G114))="","",OFFSET('Sanitation Data'!$G$32,0,10*ROW('Sanitation Data'!G114)))</f>
        <v/>
      </c>
      <c r="DE120" s="282" t="str">
        <f ca="true">+IF(OFFSET('Sanitation Data'!$H$28,0,10*ROW('Sanitation Data'!H114))="","",OFFSET('Sanitation Data'!$H$28,0,10*ROW('Sanitation Data'!H114)))</f>
        <v/>
      </c>
      <c r="DF120" s="282" t="str">
        <f ca="true">+IF(OFFSET('Sanitation Data'!$H$29,0,10*ROW('Sanitation Data'!H114))="","",OFFSET('Sanitation Data'!$H$29,0,10*ROW('Sanitation Data'!H114)))</f>
        <v/>
      </c>
      <c r="DG120" s="282" t="str">
        <f ca="true">+IF(OFFSET('Sanitation Data'!$H$30,0,10*ROW('Sanitation Data'!H114))="","",OFFSET('Sanitation Data'!$H$30,0,10*ROW('Sanitation Data'!H114)))</f>
        <v/>
      </c>
      <c r="DH120" s="282" t="str">
        <f ca="true">+IF(OFFSET('Sanitation Data'!$H$31,0,10*ROW('Sanitation Data'!H114))="","",OFFSET('Sanitation Data'!$H$31,0,10*ROW('Sanitation Data'!H114)))</f>
        <v/>
      </c>
      <c r="DI120" s="282" t="str">
        <f ca="true">+IF(OFFSET('Sanitation Data'!$H$32,0,10*ROW('Sanitation Data'!H114))="","",OFFSET('Sanitation Data'!$H$32,0,10*ROW('Sanitation Data'!H114)))</f>
        <v/>
      </c>
      <c r="DJ120" s="282" t="str">
        <f ca="true">+IF(OFFSET('Sanitation Data'!$I$28,0,10*ROW('Sanitation Data'!I114))="","",OFFSET('Sanitation Data'!$I$28,0,10*ROW('Sanitation Data'!I114)))</f>
        <v/>
      </c>
      <c r="DK120" s="282" t="str">
        <f ca="true">+IF(OFFSET('Sanitation Data'!$I$29,0,10*ROW('Sanitation Data'!I114))="","",OFFSET('Sanitation Data'!$I$29,0,10*ROW('Sanitation Data'!I114)))</f>
        <v/>
      </c>
      <c r="DL120" s="282" t="str">
        <f ca="true">+IF(OFFSET('Sanitation Data'!$I$30,0,10*ROW('Sanitation Data'!I114))="","",OFFSET('Sanitation Data'!$I$30,0,10*ROW('Sanitation Data'!I114)))</f>
        <v/>
      </c>
      <c r="DM120" s="282" t="str">
        <f ca="true">+IF(OFFSET('Sanitation Data'!$I$31,0,10*ROW('Sanitation Data'!I114))="","",OFFSET('Sanitation Data'!$I$31,0,10*ROW('Sanitation Data'!I114)))</f>
        <v/>
      </c>
      <c r="DN120" s="282" t="str">
        <f ca="true">+IF(OFFSET('Sanitation Data'!$I$32,0,10*ROW('Sanitation Data'!I114))="","",OFFSET('Sanitation Data'!$I$32,0,10*ROW('Sanitation Data'!I114)))</f>
        <v/>
      </c>
      <c r="DO120" s="282" t="str">
        <f ca="true">+IF(OFFSET('Hygiene Data'!$D$11,0,10*ROW('Hygiene Data'!D114))="","",OFFSET('Hygiene Data'!$D$11,0,10*ROW('Hygiene Data'!D114)))</f>
        <v/>
      </c>
      <c r="DP120" s="282" t="str">
        <f ca="true">+IF(OFFSET('Hygiene Data'!$D$12,0,10*ROW('Hygiene Data'!D114))="","",OFFSET('Hygiene Data'!$D$12,0,10*ROW('Hygiene Data'!D114)))</f>
        <v/>
      </c>
      <c r="DQ120" s="282" t="str">
        <f ca="true">+IF(OFFSET('Hygiene Data'!$D$13,0,10*ROW('Hygiene Data'!D114))="","",OFFSET('Hygiene Data'!$D$13,0,10*ROW('Hygiene Data'!D114)))</f>
        <v/>
      </c>
      <c r="DR120" s="282" t="str">
        <f ca="true">+IF(OFFSET('Hygiene Data'!$E$11,0,10*ROW('Hygiene Data'!E114))="","",OFFSET('Hygiene Data'!$E$11,0,10*ROW('Hygiene Data'!E114)))</f>
        <v/>
      </c>
      <c r="DS120" s="282" t="str">
        <f ca="true">+IF(OFFSET('Hygiene Data'!$E$12,0,10*ROW('Hygiene Data'!E114))="","",OFFSET('Hygiene Data'!$E$12,0,10*ROW('Hygiene Data'!E114)))</f>
        <v/>
      </c>
      <c r="DT120" s="282" t="str">
        <f ca="true">+IF(OFFSET('Hygiene Data'!$E$13,0,10*ROW('Hygiene Data'!E114))="","",OFFSET('Hygiene Data'!$E$13,0,10*ROW('Hygiene Data'!E114)))</f>
        <v/>
      </c>
      <c r="DU120" s="282" t="str">
        <f ca="true">+IF(OFFSET('Hygiene Data'!$F$11,0,10*ROW('Hygiene Data'!F114))="","",OFFSET('Hygiene Data'!$F$11,0,10*ROW('Hygiene Data'!F114)))</f>
        <v/>
      </c>
      <c r="DV120" s="282" t="str">
        <f ca="true">+IF(OFFSET('Hygiene Data'!$F$12,0,10*ROW('Hygiene Data'!F114))="","",OFFSET('Hygiene Data'!$F$12,0,10*ROW('Hygiene Data'!F114)))</f>
        <v/>
      </c>
      <c r="DW120" s="282" t="str">
        <f ca="true">+IF(OFFSET('Hygiene Data'!$F$13,0,10*ROW('Hygiene Data'!F114))="","",OFFSET('Hygiene Data'!$F$13,0,10*ROW('Hygiene Data'!F114)))</f>
        <v/>
      </c>
      <c r="DX120" s="282" t="str">
        <f ca="true">+IF(OFFSET('Hygiene Data'!$G$11,0,10*ROW('Hygiene Data'!G114))="","",OFFSET('Hygiene Data'!$G$11,0,10*ROW('Hygiene Data'!G114)))</f>
        <v/>
      </c>
      <c r="DY120" s="282" t="str">
        <f ca="true">+IF(OFFSET('Hygiene Data'!$G$12,0,10*ROW('Hygiene Data'!G114))="","",OFFSET('Hygiene Data'!$G$12,0,10*ROW('Hygiene Data'!G114)))</f>
        <v/>
      </c>
      <c r="DZ120" s="282" t="str">
        <f ca="true">+IF(OFFSET('Hygiene Data'!$G$13,0,10*ROW('Hygiene Data'!G114))="","",OFFSET('Hygiene Data'!$G$13,0,10*ROW('Hygiene Data'!G114)))</f>
        <v/>
      </c>
      <c r="EA120" s="282" t="str">
        <f ca="true">+IF(OFFSET('Hygiene Data'!$H$11,0,10*ROW('Hygiene Data'!H114))="","",OFFSET('Hygiene Data'!$H$11,0,10*ROW('Hygiene Data'!H114)))</f>
        <v/>
      </c>
      <c r="EB120" s="282" t="str">
        <f ca="true">+IF(OFFSET('Hygiene Data'!$H$12,0,10*ROW('Hygiene Data'!H114))="","",OFFSET('Hygiene Data'!$H$12,0,10*ROW('Hygiene Data'!H114)))</f>
        <v/>
      </c>
      <c r="EC120" s="282" t="str">
        <f ca="true">+IF(OFFSET('Hygiene Data'!$H$13,0,10*ROW('Hygiene Data'!H114))="","",OFFSET('Hygiene Data'!$H$13,0,10*ROW('Hygiene Data'!H114)))</f>
        <v/>
      </c>
      <c r="ED120" s="282" t="str">
        <f ca="true">+IF(OFFSET('Hygiene Data'!$I$11,0,10*ROW('Hygiene Data'!I114))="","",OFFSET('Hygiene Data'!$I$11,0,10*ROW('Hygiene Data'!I114)))</f>
        <v/>
      </c>
      <c r="EE120" s="282" t="str">
        <f ca="true">+IF(OFFSET('Hygiene Data'!$I$12,0,10*ROW('Hygiene Data'!I114))="","",OFFSET('Hygiene Data'!$I$12,0,10*ROW('Hygiene Data'!I114)))</f>
        <v/>
      </c>
      <c r="EF120" s="282"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38" t="str">
        <f t="shared" ca="true" si="1"/>
        <v/>
      </c>
      <c r="D121" s="96"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6"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6"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6"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6"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6"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6"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6"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6"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6"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6"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6"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6"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6"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6"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6"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6"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6"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7"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7"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7"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7"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7"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7"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7"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7"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7"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7"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7"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7"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7"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7"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7"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7"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7"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7"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7"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7"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7"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7"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7"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7"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7"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7"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7"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7"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7"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7"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8"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8"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8"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8"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8"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8"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8"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8"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8"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8"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8"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8"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8"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8"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8"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8"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8"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8"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82"/>
      <c r="BS121" s="282" t="str">
        <f ca="true">+IF(OFFSET('Water Data'!$D$27,0,10*ROW('Water Data'!D115))="","",OFFSET('Water Data'!$D$27,0,10*ROW('Water Data'!D115)))</f>
        <v/>
      </c>
      <c r="BT121" s="282" t="str">
        <f ca="true">+IF(OFFSET('Water Data'!$D$28,0,10*ROW('Water Data'!D115))="","",OFFSET('Water Data'!$D$28,0,10*ROW('Water Data'!D115)))</f>
        <v/>
      </c>
      <c r="BU121" s="282" t="str">
        <f ca="true">+IF(OFFSET('Water Data'!$D$29,0,10*ROW('Water Data'!D115))="","",OFFSET('Water Data'!$D$29,0,10*ROW('Water Data'!D115)))</f>
        <v/>
      </c>
      <c r="BV121" s="282" t="str">
        <f ca="true">+IF(OFFSET('Water Data'!$E$27,0,10*ROW('Water Data'!E115))="","",OFFSET('Water Data'!$E$27,0,10*ROW('Water Data'!E115)))</f>
        <v/>
      </c>
      <c r="BW121" s="282" t="str">
        <f ca="true">+IF(OFFSET('Water Data'!$E$28,0,10*ROW('Water Data'!E115))="","",OFFSET('Water Data'!$E$28,0,10*ROW('Water Data'!E115)))</f>
        <v/>
      </c>
      <c r="BX121" s="282" t="str">
        <f ca="true">+IF(OFFSET('Water Data'!$E$29,0,10*ROW('Water Data'!E115))="","",OFFSET('Water Data'!$E$29,0,10*ROW('Water Data'!E115)))</f>
        <v/>
      </c>
      <c r="BY121" s="282" t="str">
        <f ca="true">+IF(OFFSET('Water Data'!$F$27,0,10*ROW('Water Data'!F115))="","",OFFSET('Water Data'!$F$27,0,10*ROW('Water Data'!F115)))</f>
        <v/>
      </c>
      <c r="BZ121" s="282" t="str">
        <f ca="true">+IF(OFFSET('Water Data'!$F$28,0,10*ROW('Water Data'!F115))="","",OFFSET('Water Data'!$F$28,0,10*ROW('Water Data'!F115)))</f>
        <v/>
      </c>
      <c r="CA121" s="282" t="str">
        <f ca="true">+IF(OFFSET('Water Data'!$F$29,0,10*ROW('Water Data'!F115))="","",OFFSET('Water Data'!$F$29,0,10*ROW('Water Data'!F115)))</f>
        <v/>
      </c>
      <c r="CB121" s="282" t="str">
        <f ca="true">+IF(OFFSET('Water Data'!$G$27,0,10*ROW('Water Data'!G115))="","",OFFSET('Water Data'!$G$27,0,10*ROW('Water Data'!G115)))</f>
        <v/>
      </c>
      <c r="CC121" s="282" t="str">
        <f ca="true">+IF(OFFSET('Water Data'!$G$28,0,10*ROW('Water Data'!G115))="","",OFFSET('Water Data'!$G$28,0,10*ROW('Water Data'!G115)))</f>
        <v/>
      </c>
      <c r="CD121" s="282" t="str">
        <f ca="true">+IF(OFFSET('Water Data'!$G$29,0,10*ROW('Water Data'!G115))="","",OFFSET('Water Data'!$G$29,0,10*ROW('Water Data'!G115)))</f>
        <v/>
      </c>
      <c r="CE121" s="282" t="str">
        <f ca="true">+IF(OFFSET('Water Data'!$H$27,0,10*ROW('Water Data'!H115))="","",OFFSET('Water Data'!$H$27,0,10*ROW('Water Data'!H115)))</f>
        <v/>
      </c>
      <c r="CF121" s="282" t="str">
        <f ca="true">+IF(OFFSET('Water Data'!$H$28,0,10*ROW('Water Data'!H115))="","",OFFSET('Water Data'!$H$28,0,10*ROW('Water Data'!H115)))</f>
        <v/>
      </c>
      <c r="CG121" s="282" t="str">
        <f ca="true">+IF(OFFSET('Water Data'!$H$29,0,10*ROW('Water Data'!H115))="","",OFFSET('Water Data'!$H$29,0,10*ROW('Water Data'!H115)))</f>
        <v/>
      </c>
      <c r="CH121" s="282" t="str">
        <f ca="true">+IF(OFFSET('Water Data'!$I$27,0,10*ROW('Water Data'!I115))="","",OFFSET('Water Data'!$I$27,0,10*ROW('Water Data'!I115)))</f>
        <v/>
      </c>
      <c r="CI121" s="282" t="str">
        <f ca="true">+IF(OFFSET('Water Data'!$I$28,0,10*ROW('Water Data'!I115))="","",OFFSET('Water Data'!$I$28,0,10*ROW('Water Data'!I115)))</f>
        <v/>
      </c>
      <c r="CJ121" s="282" t="str">
        <f ca="true">+IF(OFFSET('Water Data'!$I$29,0,10*ROW('Water Data'!I115))="","",OFFSET('Water Data'!$I$29,0,10*ROW('Water Data'!I115)))</f>
        <v/>
      </c>
      <c r="CK121" s="282" t="str">
        <f ca="true">+IF(OFFSET('Sanitation Data'!$D$28,0,10*ROW('Sanitation Data'!D115))="","",OFFSET('Sanitation Data'!$D$28,0,10*ROW('Sanitation Data'!D115)))</f>
        <v/>
      </c>
      <c r="CL121" s="282" t="str">
        <f ca="true">+IF(OFFSET('Sanitation Data'!$D$29,0,10*ROW('Sanitation Data'!D115))="","",OFFSET('Sanitation Data'!$D$29,0,10*ROW('Sanitation Data'!D115)))</f>
        <v/>
      </c>
      <c r="CM121" s="282" t="str">
        <f ca="true">+IF(OFFSET('Sanitation Data'!$D$30,0,10*ROW('Sanitation Data'!D115))="","",OFFSET('Sanitation Data'!$D$30,0,10*ROW('Sanitation Data'!D115)))</f>
        <v/>
      </c>
      <c r="CN121" s="282" t="str">
        <f ca="true">+IF(OFFSET('Sanitation Data'!$D$31,0,10*ROW('Sanitation Data'!D115))="","",OFFSET('Sanitation Data'!$D$31,0,10*ROW('Sanitation Data'!D115)))</f>
        <v/>
      </c>
      <c r="CO121" s="282" t="str">
        <f ca="true">+IF(OFFSET('Sanitation Data'!$D$32,0,10*ROW('Sanitation Data'!D115))="","",OFFSET('Sanitation Data'!$D$32,0,10*ROW('Sanitation Data'!D115)))</f>
        <v/>
      </c>
      <c r="CP121" s="282" t="str">
        <f ca="true">+IF(OFFSET('Sanitation Data'!$E$28,0,10*ROW('Sanitation Data'!E115))="","",OFFSET('Sanitation Data'!$E$28,0,10*ROW('Sanitation Data'!E115)))</f>
        <v/>
      </c>
      <c r="CQ121" s="282" t="str">
        <f ca="true">+IF(OFFSET('Sanitation Data'!$E$29,0,10*ROW('Sanitation Data'!E115))="","",OFFSET('Sanitation Data'!$E$29,0,10*ROW('Sanitation Data'!E115)))</f>
        <v/>
      </c>
      <c r="CR121" s="282" t="str">
        <f ca="true">+IF(OFFSET('Sanitation Data'!$E$30,0,10*ROW('Sanitation Data'!E115))="","",OFFSET('Sanitation Data'!$E$30,0,10*ROW('Sanitation Data'!E115)))</f>
        <v/>
      </c>
      <c r="CS121" s="282" t="str">
        <f ca="true">+IF(OFFSET('Sanitation Data'!$E$31,0,10*ROW('Sanitation Data'!E115))="","",OFFSET('Sanitation Data'!$E$31,0,10*ROW('Sanitation Data'!E115)))</f>
        <v/>
      </c>
      <c r="CT121" s="282" t="str">
        <f ca="true">+IF(OFFSET('Sanitation Data'!$E$32,0,10*ROW('Sanitation Data'!E115))="","",OFFSET('Sanitation Data'!$E$32,0,10*ROW('Sanitation Data'!E115)))</f>
        <v/>
      </c>
      <c r="CU121" s="282" t="str">
        <f ca="true">+IF(OFFSET('Sanitation Data'!$F$28,0,10*ROW('Sanitation Data'!F115))="","",OFFSET('Sanitation Data'!$F$28,0,10*ROW('Sanitation Data'!F115)))</f>
        <v/>
      </c>
      <c r="CV121" s="282" t="str">
        <f ca="true">+IF(OFFSET('Sanitation Data'!$F$29,0,10*ROW('Sanitation Data'!F115))="","",OFFSET('Sanitation Data'!$F$29,0,10*ROW('Sanitation Data'!F115)))</f>
        <v/>
      </c>
      <c r="CW121" s="282" t="str">
        <f ca="true">+IF(OFFSET('Sanitation Data'!$F$30,0,10*ROW('Sanitation Data'!F115))="","",OFFSET('Sanitation Data'!$F$30,0,10*ROW('Sanitation Data'!F115)))</f>
        <v/>
      </c>
      <c r="CX121" s="282" t="str">
        <f ca="true">+IF(OFFSET('Sanitation Data'!$F$31,0,10*ROW('Sanitation Data'!F115))="","",OFFSET('Sanitation Data'!$F$31,0,10*ROW('Sanitation Data'!F115)))</f>
        <v/>
      </c>
      <c r="CY121" s="282" t="str">
        <f ca="true">+IF(OFFSET('Sanitation Data'!$F$32,0,10*ROW('Sanitation Data'!F115))="","",OFFSET('Sanitation Data'!$F$32,0,10*ROW('Sanitation Data'!F115)))</f>
        <v/>
      </c>
      <c r="CZ121" s="282" t="str">
        <f ca="true">+IF(OFFSET('Sanitation Data'!$G$28,0,10*ROW('Sanitation Data'!G115))="","",OFFSET('Sanitation Data'!$G$28,0,10*ROW('Sanitation Data'!G115)))</f>
        <v/>
      </c>
      <c r="DA121" s="282" t="str">
        <f ca="true">+IF(OFFSET('Sanitation Data'!$G$29,0,10*ROW('Sanitation Data'!G115))="","",OFFSET('Sanitation Data'!$G$29,0,10*ROW('Sanitation Data'!G115)))</f>
        <v/>
      </c>
      <c r="DB121" s="282" t="str">
        <f ca="true">+IF(OFFSET('Sanitation Data'!$G$30,0,10*ROW('Sanitation Data'!G115))="","",OFFSET('Sanitation Data'!$G$30,0,10*ROW('Sanitation Data'!G115)))</f>
        <v/>
      </c>
      <c r="DC121" s="282" t="str">
        <f ca="true">+IF(OFFSET('Sanitation Data'!$G$31,0,10*ROW('Sanitation Data'!G115))="","",OFFSET('Sanitation Data'!$G$31,0,10*ROW('Sanitation Data'!G115)))</f>
        <v/>
      </c>
      <c r="DD121" s="282" t="str">
        <f ca="true">+IF(OFFSET('Sanitation Data'!$G$32,0,10*ROW('Sanitation Data'!G115))="","",OFFSET('Sanitation Data'!$G$32,0,10*ROW('Sanitation Data'!G115)))</f>
        <v/>
      </c>
      <c r="DE121" s="282" t="str">
        <f ca="true">+IF(OFFSET('Sanitation Data'!$H$28,0,10*ROW('Sanitation Data'!H115))="","",OFFSET('Sanitation Data'!$H$28,0,10*ROW('Sanitation Data'!H115)))</f>
        <v/>
      </c>
      <c r="DF121" s="282" t="str">
        <f ca="true">+IF(OFFSET('Sanitation Data'!$H$29,0,10*ROW('Sanitation Data'!H115))="","",OFFSET('Sanitation Data'!$H$29,0,10*ROW('Sanitation Data'!H115)))</f>
        <v/>
      </c>
      <c r="DG121" s="282" t="str">
        <f ca="true">+IF(OFFSET('Sanitation Data'!$H$30,0,10*ROW('Sanitation Data'!H115))="","",OFFSET('Sanitation Data'!$H$30,0,10*ROW('Sanitation Data'!H115)))</f>
        <v/>
      </c>
      <c r="DH121" s="282" t="str">
        <f ca="true">+IF(OFFSET('Sanitation Data'!$H$31,0,10*ROW('Sanitation Data'!H115))="","",OFFSET('Sanitation Data'!$H$31,0,10*ROW('Sanitation Data'!H115)))</f>
        <v/>
      </c>
      <c r="DI121" s="282" t="str">
        <f ca="true">+IF(OFFSET('Sanitation Data'!$H$32,0,10*ROW('Sanitation Data'!H115))="","",OFFSET('Sanitation Data'!$H$32,0,10*ROW('Sanitation Data'!H115)))</f>
        <v/>
      </c>
      <c r="DJ121" s="282" t="str">
        <f ca="true">+IF(OFFSET('Sanitation Data'!$I$28,0,10*ROW('Sanitation Data'!I115))="","",OFFSET('Sanitation Data'!$I$28,0,10*ROW('Sanitation Data'!I115)))</f>
        <v/>
      </c>
      <c r="DK121" s="282" t="str">
        <f ca="true">+IF(OFFSET('Sanitation Data'!$I$29,0,10*ROW('Sanitation Data'!I115))="","",OFFSET('Sanitation Data'!$I$29,0,10*ROW('Sanitation Data'!I115)))</f>
        <v/>
      </c>
      <c r="DL121" s="282" t="str">
        <f ca="true">+IF(OFFSET('Sanitation Data'!$I$30,0,10*ROW('Sanitation Data'!I115))="","",OFFSET('Sanitation Data'!$I$30,0,10*ROW('Sanitation Data'!I115)))</f>
        <v/>
      </c>
      <c r="DM121" s="282" t="str">
        <f ca="true">+IF(OFFSET('Sanitation Data'!$I$31,0,10*ROW('Sanitation Data'!I115))="","",OFFSET('Sanitation Data'!$I$31,0,10*ROW('Sanitation Data'!I115)))</f>
        <v/>
      </c>
      <c r="DN121" s="282" t="str">
        <f ca="true">+IF(OFFSET('Sanitation Data'!$I$32,0,10*ROW('Sanitation Data'!I115))="","",OFFSET('Sanitation Data'!$I$32,0,10*ROW('Sanitation Data'!I115)))</f>
        <v/>
      </c>
      <c r="DO121" s="282" t="str">
        <f ca="true">+IF(OFFSET('Hygiene Data'!$D$11,0,10*ROW('Hygiene Data'!D115))="","",OFFSET('Hygiene Data'!$D$11,0,10*ROW('Hygiene Data'!D115)))</f>
        <v/>
      </c>
      <c r="DP121" s="282" t="str">
        <f ca="true">+IF(OFFSET('Hygiene Data'!$D$12,0,10*ROW('Hygiene Data'!D115))="","",OFFSET('Hygiene Data'!$D$12,0,10*ROW('Hygiene Data'!D115)))</f>
        <v/>
      </c>
      <c r="DQ121" s="282" t="str">
        <f ca="true">+IF(OFFSET('Hygiene Data'!$D$13,0,10*ROW('Hygiene Data'!D115))="","",OFFSET('Hygiene Data'!$D$13,0,10*ROW('Hygiene Data'!D115)))</f>
        <v/>
      </c>
      <c r="DR121" s="282" t="str">
        <f ca="true">+IF(OFFSET('Hygiene Data'!$E$11,0,10*ROW('Hygiene Data'!E115))="","",OFFSET('Hygiene Data'!$E$11,0,10*ROW('Hygiene Data'!E115)))</f>
        <v/>
      </c>
      <c r="DS121" s="282" t="str">
        <f ca="true">+IF(OFFSET('Hygiene Data'!$E$12,0,10*ROW('Hygiene Data'!E115))="","",OFFSET('Hygiene Data'!$E$12,0,10*ROW('Hygiene Data'!E115)))</f>
        <v/>
      </c>
      <c r="DT121" s="282" t="str">
        <f ca="true">+IF(OFFSET('Hygiene Data'!$E$13,0,10*ROW('Hygiene Data'!E115))="","",OFFSET('Hygiene Data'!$E$13,0,10*ROW('Hygiene Data'!E115)))</f>
        <v/>
      </c>
      <c r="DU121" s="282" t="str">
        <f ca="true">+IF(OFFSET('Hygiene Data'!$F$11,0,10*ROW('Hygiene Data'!F115))="","",OFFSET('Hygiene Data'!$F$11,0,10*ROW('Hygiene Data'!F115)))</f>
        <v/>
      </c>
      <c r="DV121" s="282" t="str">
        <f ca="true">+IF(OFFSET('Hygiene Data'!$F$12,0,10*ROW('Hygiene Data'!F115))="","",OFFSET('Hygiene Data'!$F$12,0,10*ROW('Hygiene Data'!F115)))</f>
        <v/>
      </c>
      <c r="DW121" s="282" t="str">
        <f ca="true">+IF(OFFSET('Hygiene Data'!$F$13,0,10*ROW('Hygiene Data'!F115))="","",OFFSET('Hygiene Data'!$F$13,0,10*ROW('Hygiene Data'!F115)))</f>
        <v/>
      </c>
      <c r="DX121" s="282" t="str">
        <f ca="true">+IF(OFFSET('Hygiene Data'!$G$11,0,10*ROW('Hygiene Data'!G115))="","",OFFSET('Hygiene Data'!$G$11,0,10*ROW('Hygiene Data'!G115)))</f>
        <v/>
      </c>
      <c r="DY121" s="282" t="str">
        <f ca="true">+IF(OFFSET('Hygiene Data'!$G$12,0,10*ROW('Hygiene Data'!G115))="","",OFFSET('Hygiene Data'!$G$12,0,10*ROW('Hygiene Data'!G115)))</f>
        <v/>
      </c>
      <c r="DZ121" s="282" t="str">
        <f ca="true">+IF(OFFSET('Hygiene Data'!$G$13,0,10*ROW('Hygiene Data'!G115))="","",OFFSET('Hygiene Data'!$G$13,0,10*ROW('Hygiene Data'!G115)))</f>
        <v/>
      </c>
      <c r="EA121" s="282" t="str">
        <f ca="true">+IF(OFFSET('Hygiene Data'!$H$11,0,10*ROW('Hygiene Data'!H115))="","",OFFSET('Hygiene Data'!$H$11,0,10*ROW('Hygiene Data'!H115)))</f>
        <v/>
      </c>
      <c r="EB121" s="282" t="str">
        <f ca="true">+IF(OFFSET('Hygiene Data'!$H$12,0,10*ROW('Hygiene Data'!H115))="","",OFFSET('Hygiene Data'!$H$12,0,10*ROW('Hygiene Data'!H115)))</f>
        <v/>
      </c>
      <c r="EC121" s="282" t="str">
        <f ca="true">+IF(OFFSET('Hygiene Data'!$H$13,0,10*ROW('Hygiene Data'!H115))="","",OFFSET('Hygiene Data'!$H$13,0,10*ROW('Hygiene Data'!H115)))</f>
        <v/>
      </c>
      <c r="ED121" s="282" t="str">
        <f ca="true">+IF(OFFSET('Hygiene Data'!$I$11,0,10*ROW('Hygiene Data'!I115))="","",OFFSET('Hygiene Data'!$I$11,0,10*ROW('Hygiene Data'!I115)))</f>
        <v/>
      </c>
      <c r="EE121" s="282" t="str">
        <f ca="true">+IF(OFFSET('Hygiene Data'!$I$12,0,10*ROW('Hygiene Data'!I115))="","",OFFSET('Hygiene Data'!$I$12,0,10*ROW('Hygiene Data'!I115)))</f>
        <v/>
      </c>
      <c r="EF121" s="282"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38" t="str">
        <f t="shared" ca="true" si="1"/>
        <v/>
      </c>
      <c r="D122" s="96"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6"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6"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6"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6"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6"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6"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6"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6"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6"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6"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6"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6"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6"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6"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6"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6"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6"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7"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7"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7"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7"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7"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7"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7"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7"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7"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7"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7"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7"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7"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7"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7"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7"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7"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7"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7"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7"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7"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7"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7"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7"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7"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7"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7"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7"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7"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7"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8"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8"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8"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8"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8"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8"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8"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8"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8"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8"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8"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8"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8"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8"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8"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8"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8"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8"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82"/>
      <c r="BS122" s="282" t="str">
        <f ca="true">+IF(OFFSET('Water Data'!$D$27,0,10*ROW('Water Data'!D116))="","",OFFSET('Water Data'!$D$27,0,10*ROW('Water Data'!D116)))</f>
        <v/>
      </c>
      <c r="BT122" s="282" t="str">
        <f ca="true">+IF(OFFSET('Water Data'!$D$28,0,10*ROW('Water Data'!D116))="","",OFFSET('Water Data'!$D$28,0,10*ROW('Water Data'!D116)))</f>
        <v/>
      </c>
      <c r="BU122" s="282" t="str">
        <f ca="true">+IF(OFFSET('Water Data'!$D$29,0,10*ROW('Water Data'!D116))="","",OFFSET('Water Data'!$D$29,0,10*ROW('Water Data'!D116)))</f>
        <v/>
      </c>
      <c r="BV122" s="282" t="str">
        <f ca="true">+IF(OFFSET('Water Data'!$E$27,0,10*ROW('Water Data'!E116))="","",OFFSET('Water Data'!$E$27,0,10*ROW('Water Data'!E116)))</f>
        <v/>
      </c>
      <c r="BW122" s="282" t="str">
        <f ca="true">+IF(OFFSET('Water Data'!$E$28,0,10*ROW('Water Data'!E116))="","",OFFSET('Water Data'!$E$28,0,10*ROW('Water Data'!E116)))</f>
        <v/>
      </c>
      <c r="BX122" s="282" t="str">
        <f ca="true">+IF(OFFSET('Water Data'!$E$29,0,10*ROW('Water Data'!E116))="","",OFFSET('Water Data'!$E$29,0,10*ROW('Water Data'!E116)))</f>
        <v/>
      </c>
      <c r="BY122" s="282" t="str">
        <f ca="true">+IF(OFFSET('Water Data'!$F$27,0,10*ROW('Water Data'!F116))="","",OFFSET('Water Data'!$F$27,0,10*ROW('Water Data'!F116)))</f>
        <v/>
      </c>
      <c r="BZ122" s="282" t="str">
        <f ca="true">+IF(OFFSET('Water Data'!$F$28,0,10*ROW('Water Data'!F116))="","",OFFSET('Water Data'!$F$28,0,10*ROW('Water Data'!F116)))</f>
        <v/>
      </c>
      <c r="CA122" s="282" t="str">
        <f ca="true">+IF(OFFSET('Water Data'!$F$29,0,10*ROW('Water Data'!F116))="","",OFFSET('Water Data'!$F$29,0,10*ROW('Water Data'!F116)))</f>
        <v/>
      </c>
      <c r="CB122" s="282" t="str">
        <f ca="true">+IF(OFFSET('Water Data'!$G$27,0,10*ROW('Water Data'!G116))="","",OFFSET('Water Data'!$G$27,0,10*ROW('Water Data'!G116)))</f>
        <v/>
      </c>
      <c r="CC122" s="282" t="str">
        <f ca="true">+IF(OFFSET('Water Data'!$G$28,0,10*ROW('Water Data'!G116))="","",OFFSET('Water Data'!$G$28,0,10*ROW('Water Data'!G116)))</f>
        <v/>
      </c>
      <c r="CD122" s="282" t="str">
        <f ca="true">+IF(OFFSET('Water Data'!$G$29,0,10*ROW('Water Data'!G116))="","",OFFSET('Water Data'!$G$29,0,10*ROW('Water Data'!G116)))</f>
        <v/>
      </c>
      <c r="CE122" s="282" t="str">
        <f ca="true">+IF(OFFSET('Water Data'!$H$27,0,10*ROW('Water Data'!H116))="","",OFFSET('Water Data'!$H$27,0,10*ROW('Water Data'!H116)))</f>
        <v/>
      </c>
      <c r="CF122" s="282" t="str">
        <f ca="true">+IF(OFFSET('Water Data'!$H$28,0,10*ROW('Water Data'!H116))="","",OFFSET('Water Data'!$H$28,0,10*ROW('Water Data'!H116)))</f>
        <v/>
      </c>
      <c r="CG122" s="282" t="str">
        <f ca="true">+IF(OFFSET('Water Data'!$H$29,0,10*ROW('Water Data'!H116))="","",OFFSET('Water Data'!$H$29,0,10*ROW('Water Data'!H116)))</f>
        <v/>
      </c>
      <c r="CH122" s="282" t="str">
        <f ca="true">+IF(OFFSET('Water Data'!$I$27,0,10*ROW('Water Data'!I116))="","",OFFSET('Water Data'!$I$27,0,10*ROW('Water Data'!I116)))</f>
        <v/>
      </c>
      <c r="CI122" s="282" t="str">
        <f ca="true">+IF(OFFSET('Water Data'!$I$28,0,10*ROW('Water Data'!I116))="","",OFFSET('Water Data'!$I$28,0,10*ROW('Water Data'!I116)))</f>
        <v/>
      </c>
      <c r="CJ122" s="282" t="str">
        <f ca="true">+IF(OFFSET('Water Data'!$I$29,0,10*ROW('Water Data'!I116))="","",OFFSET('Water Data'!$I$29,0,10*ROW('Water Data'!I116)))</f>
        <v/>
      </c>
      <c r="CK122" s="282" t="str">
        <f ca="true">+IF(OFFSET('Sanitation Data'!$D$28,0,10*ROW('Sanitation Data'!D116))="","",OFFSET('Sanitation Data'!$D$28,0,10*ROW('Sanitation Data'!D116)))</f>
        <v/>
      </c>
      <c r="CL122" s="282" t="str">
        <f ca="true">+IF(OFFSET('Sanitation Data'!$D$29,0,10*ROW('Sanitation Data'!D116))="","",OFFSET('Sanitation Data'!$D$29,0,10*ROW('Sanitation Data'!D116)))</f>
        <v/>
      </c>
      <c r="CM122" s="282" t="str">
        <f ca="true">+IF(OFFSET('Sanitation Data'!$D$30,0,10*ROW('Sanitation Data'!D116))="","",OFFSET('Sanitation Data'!$D$30,0,10*ROW('Sanitation Data'!D116)))</f>
        <v/>
      </c>
      <c r="CN122" s="282" t="str">
        <f ca="true">+IF(OFFSET('Sanitation Data'!$D$31,0,10*ROW('Sanitation Data'!D116))="","",OFFSET('Sanitation Data'!$D$31,0,10*ROW('Sanitation Data'!D116)))</f>
        <v/>
      </c>
      <c r="CO122" s="282" t="str">
        <f ca="true">+IF(OFFSET('Sanitation Data'!$D$32,0,10*ROW('Sanitation Data'!D116))="","",OFFSET('Sanitation Data'!$D$32,0,10*ROW('Sanitation Data'!D116)))</f>
        <v/>
      </c>
      <c r="CP122" s="282" t="str">
        <f ca="true">+IF(OFFSET('Sanitation Data'!$E$28,0,10*ROW('Sanitation Data'!E116))="","",OFFSET('Sanitation Data'!$E$28,0,10*ROW('Sanitation Data'!E116)))</f>
        <v/>
      </c>
      <c r="CQ122" s="282" t="str">
        <f ca="true">+IF(OFFSET('Sanitation Data'!$E$29,0,10*ROW('Sanitation Data'!E116))="","",OFFSET('Sanitation Data'!$E$29,0,10*ROW('Sanitation Data'!E116)))</f>
        <v/>
      </c>
      <c r="CR122" s="282" t="str">
        <f ca="true">+IF(OFFSET('Sanitation Data'!$E$30,0,10*ROW('Sanitation Data'!E116))="","",OFFSET('Sanitation Data'!$E$30,0,10*ROW('Sanitation Data'!E116)))</f>
        <v/>
      </c>
      <c r="CS122" s="282" t="str">
        <f ca="true">+IF(OFFSET('Sanitation Data'!$E$31,0,10*ROW('Sanitation Data'!E116))="","",OFFSET('Sanitation Data'!$E$31,0,10*ROW('Sanitation Data'!E116)))</f>
        <v/>
      </c>
      <c r="CT122" s="282" t="str">
        <f ca="true">+IF(OFFSET('Sanitation Data'!$E$32,0,10*ROW('Sanitation Data'!E116))="","",OFFSET('Sanitation Data'!$E$32,0,10*ROW('Sanitation Data'!E116)))</f>
        <v/>
      </c>
      <c r="CU122" s="282" t="str">
        <f ca="true">+IF(OFFSET('Sanitation Data'!$F$28,0,10*ROW('Sanitation Data'!F116))="","",OFFSET('Sanitation Data'!$F$28,0,10*ROW('Sanitation Data'!F116)))</f>
        <v/>
      </c>
      <c r="CV122" s="282" t="str">
        <f ca="true">+IF(OFFSET('Sanitation Data'!$F$29,0,10*ROW('Sanitation Data'!F116))="","",OFFSET('Sanitation Data'!$F$29,0,10*ROW('Sanitation Data'!F116)))</f>
        <v/>
      </c>
      <c r="CW122" s="282" t="str">
        <f ca="true">+IF(OFFSET('Sanitation Data'!$F$30,0,10*ROW('Sanitation Data'!F116))="","",OFFSET('Sanitation Data'!$F$30,0,10*ROW('Sanitation Data'!F116)))</f>
        <v/>
      </c>
      <c r="CX122" s="282" t="str">
        <f ca="true">+IF(OFFSET('Sanitation Data'!$F$31,0,10*ROW('Sanitation Data'!F116))="","",OFFSET('Sanitation Data'!$F$31,0,10*ROW('Sanitation Data'!F116)))</f>
        <v/>
      </c>
      <c r="CY122" s="282" t="str">
        <f ca="true">+IF(OFFSET('Sanitation Data'!$F$32,0,10*ROW('Sanitation Data'!F116))="","",OFFSET('Sanitation Data'!$F$32,0,10*ROW('Sanitation Data'!F116)))</f>
        <v/>
      </c>
      <c r="CZ122" s="282" t="str">
        <f ca="true">+IF(OFFSET('Sanitation Data'!$G$28,0,10*ROW('Sanitation Data'!G116))="","",OFFSET('Sanitation Data'!$G$28,0,10*ROW('Sanitation Data'!G116)))</f>
        <v/>
      </c>
      <c r="DA122" s="282" t="str">
        <f ca="true">+IF(OFFSET('Sanitation Data'!$G$29,0,10*ROW('Sanitation Data'!G116))="","",OFFSET('Sanitation Data'!$G$29,0,10*ROW('Sanitation Data'!G116)))</f>
        <v/>
      </c>
      <c r="DB122" s="282" t="str">
        <f ca="true">+IF(OFFSET('Sanitation Data'!$G$30,0,10*ROW('Sanitation Data'!G116))="","",OFFSET('Sanitation Data'!$G$30,0,10*ROW('Sanitation Data'!G116)))</f>
        <v/>
      </c>
      <c r="DC122" s="282" t="str">
        <f ca="true">+IF(OFFSET('Sanitation Data'!$G$31,0,10*ROW('Sanitation Data'!G116))="","",OFFSET('Sanitation Data'!$G$31,0,10*ROW('Sanitation Data'!G116)))</f>
        <v/>
      </c>
      <c r="DD122" s="282" t="str">
        <f ca="true">+IF(OFFSET('Sanitation Data'!$G$32,0,10*ROW('Sanitation Data'!G116))="","",OFFSET('Sanitation Data'!$G$32,0,10*ROW('Sanitation Data'!G116)))</f>
        <v/>
      </c>
      <c r="DE122" s="282" t="str">
        <f ca="true">+IF(OFFSET('Sanitation Data'!$H$28,0,10*ROW('Sanitation Data'!H116))="","",OFFSET('Sanitation Data'!$H$28,0,10*ROW('Sanitation Data'!H116)))</f>
        <v/>
      </c>
      <c r="DF122" s="282" t="str">
        <f ca="true">+IF(OFFSET('Sanitation Data'!$H$29,0,10*ROW('Sanitation Data'!H116))="","",OFFSET('Sanitation Data'!$H$29,0,10*ROW('Sanitation Data'!H116)))</f>
        <v/>
      </c>
      <c r="DG122" s="282" t="str">
        <f ca="true">+IF(OFFSET('Sanitation Data'!$H$30,0,10*ROW('Sanitation Data'!H116))="","",OFFSET('Sanitation Data'!$H$30,0,10*ROW('Sanitation Data'!H116)))</f>
        <v/>
      </c>
      <c r="DH122" s="282" t="str">
        <f ca="true">+IF(OFFSET('Sanitation Data'!$H$31,0,10*ROW('Sanitation Data'!H116))="","",OFFSET('Sanitation Data'!$H$31,0,10*ROW('Sanitation Data'!H116)))</f>
        <v/>
      </c>
      <c r="DI122" s="282" t="str">
        <f ca="true">+IF(OFFSET('Sanitation Data'!$H$32,0,10*ROW('Sanitation Data'!H116))="","",OFFSET('Sanitation Data'!$H$32,0,10*ROW('Sanitation Data'!H116)))</f>
        <v/>
      </c>
      <c r="DJ122" s="282" t="str">
        <f ca="true">+IF(OFFSET('Sanitation Data'!$I$28,0,10*ROW('Sanitation Data'!I116))="","",OFFSET('Sanitation Data'!$I$28,0,10*ROW('Sanitation Data'!I116)))</f>
        <v/>
      </c>
      <c r="DK122" s="282" t="str">
        <f ca="true">+IF(OFFSET('Sanitation Data'!$I$29,0,10*ROW('Sanitation Data'!I116))="","",OFFSET('Sanitation Data'!$I$29,0,10*ROW('Sanitation Data'!I116)))</f>
        <v/>
      </c>
      <c r="DL122" s="282" t="str">
        <f ca="true">+IF(OFFSET('Sanitation Data'!$I$30,0,10*ROW('Sanitation Data'!I116))="","",OFFSET('Sanitation Data'!$I$30,0,10*ROW('Sanitation Data'!I116)))</f>
        <v/>
      </c>
      <c r="DM122" s="282" t="str">
        <f ca="true">+IF(OFFSET('Sanitation Data'!$I$31,0,10*ROW('Sanitation Data'!I116))="","",OFFSET('Sanitation Data'!$I$31,0,10*ROW('Sanitation Data'!I116)))</f>
        <v/>
      </c>
      <c r="DN122" s="282" t="str">
        <f ca="true">+IF(OFFSET('Sanitation Data'!$I$32,0,10*ROW('Sanitation Data'!I116))="","",OFFSET('Sanitation Data'!$I$32,0,10*ROW('Sanitation Data'!I116)))</f>
        <v/>
      </c>
      <c r="DO122" s="282" t="str">
        <f ca="true">+IF(OFFSET('Hygiene Data'!$D$11,0,10*ROW('Hygiene Data'!D116))="","",OFFSET('Hygiene Data'!$D$11,0,10*ROW('Hygiene Data'!D116)))</f>
        <v/>
      </c>
      <c r="DP122" s="282" t="str">
        <f ca="true">+IF(OFFSET('Hygiene Data'!$D$12,0,10*ROW('Hygiene Data'!D116))="","",OFFSET('Hygiene Data'!$D$12,0,10*ROW('Hygiene Data'!D116)))</f>
        <v/>
      </c>
      <c r="DQ122" s="282" t="str">
        <f ca="true">+IF(OFFSET('Hygiene Data'!$D$13,0,10*ROW('Hygiene Data'!D116))="","",OFFSET('Hygiene Data'!$D$13,0,10*ROW('Hygiene Data'!D116)))</f>
        <v/>
      </c>
      <c r="DR122" s="282" t="str">
        <f ca="true">+IF(OFFSET('Hygiene Data'!$E$11,0,10*ROW('Hygiene Data'!E116))="","",OFFSET('Hygiene Data'!$E$11,0,10*ROW('Hygiene Data'!E116)))</f>
        <v/>
      </c>
      <c r="DS122" s="282" t="str">
        <f ca="true">+IF(OFFSET('Hygiene Data'!$E$12,0,10*ROW('Hygiene Data'!E116))="","",OFFSET('Hygiene Data'!$E$12,0,10*ROW('Hygiene Data'!E116)))</f>
        <v/>
      </c>
      <c r="DT122" s="282" t="str">
        <f ca="true">+IF(OFFSET('Hygiene Data'!$E$13,0,10*ROW('Hygiene Data'!E116))="","",OFFSET('Hygiene Data'!$E$13,0,10*ROW('Hygiene Data'!E116)))</f>
        <v/>
      </c>
      <c r="DU122" s="282" t="str">
        <f ca="true">+IF(OFFSET('Hygiene Data'!$F$11,0,10*ROW('Hygiene Data'!F116))="","",OFFSET('Hygiene Data'!$F$11,0,10*ROW('Hygiene Data'!F116)))</f>
        <v/>
      </c>
      <c r="DV122" s="282" t="str">
        <f ca="true">+IF(OFFSET('Hygiene Data'!$F$12,0,10*ROW('Hygiene Data'!F116))="","",OFFSET('Hygiene Data'!$F$12,0,10*ROW('Hygiene Data'!F116)))</f>
        <v/>
      </c>
      <c r="DW122" s="282" t="str">
        <f ca="true">+IF(OFFSET('Hygiene Data'!$F$13,0,10*ROW('Hygiene Data'!F116))="","",OFFSET('Hygiene Data'!$F$13,0,10*ROW('Hygiene Data'!F116)))</f>
        <v/>
      </c>
      <c r="DX122" s="282" t="str">
        <f ca="true">+IF(OFFSET('Hygiene Data'!$G$11,0,10*ROW('Hygiene Data'!G116))="","",OFFSET('Hygiene Data'!$G$11,0,10*ROW('Hygiene Data'!G116)))</f>
        <v/>
      </c>
      <c r="DY122" s="282" t="str">
        <f ca="true">+IF(OFFSET('Hygiene Data'!$G$12,0,10*ROW('Hygiene Data'!G116))="","",OFFSET('Hygiene Data'!$G$12,0,10*ROW('Hygiene Data'!G116)))</f>
        <v/>
      </c>
      <c r="DZ122" s="282" t="str">
        <f ca="true">+IF(OFFSET('Hygiene Data'!$G$13,0,10*ROW('Hygiene Data'!G116))="","",OFFSET('Hygiene Data'!$G$13,0,10*ROW('Hygiene Data'!G116)))</f>
        <v/>
      </c>
      <c r="EA122" s="282" t="str">
        <f ca="true">+IF(OFFSET('Hygiene Data'!$H$11,0,10*ROW('Hygiene Data'!H116))="","",OFFSET('Hygiene Data'!$H$11,0,10*ROW('Hygiene Data'!H116)))</f>
        <v/>
      </c>
      <c r="EB122" s="282" t="str">
        <f ca="true">+IF(OFFSET('Hygiene Data'!$H$12,0,10*ROW('Hygiene Data'!H116))="","",OFFSET('Hygiene Data'!$H$12,0,10*ROW('Hygiene Data'!H116)))</f>
        <v/>
      </c>
      <c r="EC122" s="282" t="str">
        <f ca="true">+IF(OFFSET('Hygiene Data'!$H$13,0,10*ROW('Hygiene Data'!H116))="","",OFFSET('Hygiene Data'!$H$13,0,10*ROW('Hygiene Data'!H116)))</f>
        <v/>
      </c>
      <c r="ED122" s="282" t="str">
        <f ca="true">+IF(OFFSET('Hygiene Data'!$I$11,0,10*ROW('Hygiene Data'!I116))="","",OFFSET('Hygiene Data'!$I$11,0,10*ROW('Hygiene Data'!I116)))</f>
        <v/>
      </c>
      <c r="EE122" s="282" t="str">
        <f ca="true">+IF(OFFSET('Hygiene Data'!$I$12,0,10*ROW('Hygiene Data'!I116))="","",OFFSET('Hygiene Data'!$I$12,0,10*ROW('Hygiene Data'!I116)))</f>
        <v/>
      </c>
      <c r="EF122" s="282"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38" t="str">
        <f t="shared" ca="true" si="1"/>
        <v/>
      </c>
      <c r="D123" s="96"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6"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6"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6"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6"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6"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6"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6"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6"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6"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6"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6"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6"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6"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6"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6"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6"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6"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7"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7"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7"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7"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7"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7"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7"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7"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7"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7"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7"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7"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7"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7"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7"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7"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7"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7"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7"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7"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7"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7"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7"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7"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7"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7"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7"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7"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7"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7"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8"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8"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8"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8"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8"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8"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8"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8"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8"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8"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8"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8"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8"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8"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8"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8"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8"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8"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82"/>
      <c r="BS123" s="282" t="str">
        <f ca="true">+IF(OFFSET('Water Data'!$D$27,0,10*ROW('Water Data'!D117))="","",OFFSET('Water Data'!$D$27,0,10*ROW('Water Data'!D117)))</f>
        <v/>
      </c>
      <c r="BT123" s="282" t="str">
        <f ca="true">+IF(OFFSET('Water Data'!$D$28,0,10*ROW('Water Data'!D117))="","",OFFSET('Water Data'!$D$28,0,10*ROW('Water Data'!D117)))</f>
        <v/>
      </c>
      <c r="BU123" s="282" t="str">
        <f ca="true">+IF(OFFSET('Water Data'!$D$29,0,10*ROW('Water Data'!D117))="","",OFFSET('Water Data'!$D$29,0,10*ROW('Water Data'!D117)))</f>
        <v/>
      </c>
      <c r="BV123" s="282" t="str">
        <f ca="true">+IF(OFFSET('Water Data'!$E$27,0,10*ROW('Water Data'!E117))="","",OFFSET('Water Data'!$E$27,0,10*ROW('Water Data'!E117)))</f>
        <v/>
      </c>
      <c r="BW123" s="282" t="str">
        <f ca="true">+IF(OFFSET('Water Data'!$E$28,0,10*ROW('Water Data'!E117))="","",OFFSET('Water Data'!$E$28,0,10*ROW('Water Data'!E117)))</f>
        <v/>
      </c>
      <c r="BX123" s="282" t="str">
        <f ca="true">+IF(OFFSET('Water Data'!$E$29,0,10*ROW('Water Data'!E117))="","",OFFSET('Water Data'!$E$29,0,10*ROW('Water Data'!E117)))</f>
        <v/>
      </c>
      <c r="BY123" s="282" t="str">
        <f ca="true">+IF(OFFSET('Water Data'!$F$27,0,10*ROW('Water Data'!F117))="","",OFFSET('Water Data'!$F$27,0,10*ROW('Water Data'!F117)))</f>
        <v/>
      </c>
      <c r="BZ123" s="282" t="str">
        <f ca="true">+IF(OFFSET('Water Data'!$F$28,0,10*ROW('Water Data'!F117))="","",OFFSET('Water Data'!$F$28,0,10*ROW('Water Data'!F117)))</f>
        <v/>
      </c>
      <c r="CA123" s="282" t="str">
        <f ca="true">+IF(OFFSET('Water Data'!$F$29,0,10*ROW('Water Data'!F117))="","",OFFSET('Water Data'!$F$29,0,10*ROW('Water Data'!F117)))</f>
        <v/>
      </c>
      <c r="CB123" s="282" t="str">
        <f ca="true">+IF(OFFSET('Water Data'!$G$27,0,10*ROW('Water Data'!G117))="","",OFFSET('Water Data'!$G$27,0,10*ROW('Water Data'!G117)))</f>
        <v/>
      </c>
      <c r="CC123" s="282" t="str">
        <f ca="true">+IF(OFFSET('Water Data'!$G$28,0,10*ROW('Water Data'!G117))="","",OFFSET('Water Data'!$G$28,0,10*ROW('Water Data'!G117)))</f>
        <v/>
      </c>
      <c r="CD123" s="282" t="str">
        <f ca="true">+IF(OFFSET('Water Data'!$G$29,0,10*ROW('Water Data'!G117))="","",OFFSET('Water Data'!$G$29,0,10*ROW('Water Data'!G117)))</f>
        <v/>
      </c>
      <c r="CE123" s="282" t="str">
        <f ca="true">+IF(OFFSET('Water Data'!$H$27,0,10*ROW('Water Data'!H117))="","",OFFSET('Water Data'!$H$27,0,10*ROW('Water Data'!H117)))</f>
        <v/>
      </c>
      <c r="CF123" s="282" t="str">
        <f ca="true">+IF(OFFSET('Water Data'!$H$28,0,10*ROW('Water Data'!H117))="","",OFFSET('Water Data'!$H$28,0,10*ROW('Water Data'!H117)))</f>
        <v/>
      </c>
      <c r="CG123" s="282" t="str">
        <f ca="true">+IF(OFFSET('Water Data'!$H$29,0,10*ROW('Water Data'!H117))="","",OFFSET('Water Data'!$H$29,0,10*ROW('Water Data'!H117)))</f>
        <v/>
      </c>
      <c r="CH123" s="282" t="str">
        <f ca="true">+IF(OFFSET('Water Data'!$I$27,0,10*ROW('Water Data'!I117))="","",OFFSET('Water Data'!$I$27,0,10*ROW('Water Data'!I117)))</f>
        <v/>
      </c>
      <c r="CI123" s="282" t="str">
        <f ca="true">+IF(OFFSET('Water Data'!$I$28,0,10*ROW('Water Data'!I117))="","",OFFSET('Water Data'!$I$28,0,10*ROW('Water Data'!I117)))</f>
        <v/>
      </c>
      <c r="CJ123" s="282" t="str">
        <f ca="true">+IF(OFFSET('Water Data'!$I$29,0,10*ROW('Water Data'!I117))="","",OFFSET('Water Data'!$I$29,0,10*ROW('Water Data'!I117)))</f>
        <v/>
      </c>
      <c r="CK123" s="282" t="str">
        <f ca="true">+IF(OFFSET('Sanitation Data'!$D$28,0,10*ROW('Sanitation Data'!D117))="","",OFFSET('Sanitation Data'!$D$28,0,10*ROW('Sanitation Data'!D117)))</f>
        <v/>
      </c>
      <c r="CL123" s="282" t="str">
        <f ca="true">+IF(OFFSET('Sanitation Data'!$D$29,0,10*ROW('Sanitation Data'!D117))="","",OFFSET('Sanitation Data'!$D$29,0,10*ROW('Sanitation Data'!D117)))</f>
        <v/>
      </c>
      <c r="CM123" s="282" t="str">
        <f ca="true">+IF(OFFSET('Sanitation Data'!$D$30,0,10*ROW('Sanitation Data'!D117))="","",OFFSET('Sanitation Data'!$D$30,0,10*ROW('Sanitation Data'!D117)))</f>
        <v/>
      </c>
      <c r="CN123" s="282" t="str">
        <f ca="true">+IF(OFFSET('Sanitation Data'!$D$31,0,10*ROW('Sanitation Data'!D117))="","",OFFSET('Sanitation Data'!$D$31,0,10*ROW('Sanitation Data'!D117)))</f>
        <v/>
      </c>
      <c r="CO123" s="282" t="str">
        <f ca="true">+IF(OFFSET('Sanitation Data'!$D$32,0,10*ROW('Sanitation Data'!D117))="","",OFFSET('Sanitation Data'!$D$32,0,10*ROW('Sanitation Data'!D117)))</f>
        <v/>
      </c>
      <c r="CP123" s="282" t="str">
        <f ca="true">+IF(OFFSET('Sanitation Data'!$E$28,0,10*ROW('Sanitation Data'!E117))="","",OFFSET('Sanitation Data'!$E$28,0,10*ROW('Sanitation Data'!E117)))</f>
        <v/>
      </c>
      <c r="CQ123" s="282" t="str">
        <f ca="true">+IF(OFFSET('Sanitation Data'!$E$29,0,10*ROW('Sanitation Data'!E117))="","",OFFSET('Sanitation Data'!$E$29,0,10*ROW('Sanitation Data'!E117)))</f>
        <v/>
      </c>
      <c r="CR123" s="282" t="str">
        <f ca="true">+IF(OFFSET('Sanitation Data'!$E$30,0,10*ROW('Sanitation Data'!E117))="","",OFFSET('Sanitation Data'!$E$30,0,10*ROW('Sanitation Data'!E117)))</f>
        <v/>
      </c>
      <c r="CS123" s="282" t="str">
        <f ca="true">+IF(OFFSET('Sanitation Data'!$E$31,0,10*ROW('Sanitation Data'!E117))="","",OFFSET('Sanitation Data'!$E$31,0,10*ROW('Sanitation Data'!E117)))</f>
        <v/>
      </c>
      <c r="CT123" s="282" t="str">
        <f ca="true">+IF(OFFSET('Sanitation Data'!$E$32,0,10*ROW('Sanitation Data'!E117))="","",OFFSET('Sanitation Data'!$E$32,0,10*ROW('Sanitation Data'!E117)))</f>
        <v/>
      </c>
      <c r="CU123" s="282" t="str">
        <f ca="true">+IF(OFFSET('Sanitation Data'!$F$28,0,10*ROW('Sanitation Data'!F117))="","",OFFSET('Sanitation Data'!$F$28,0,10*ROW('Sanitation Data'!F117)))</f>
        <v/>
      </c>
      <c r="CV123" s="282" t="str">
        <f ca="true">+IF(OFFSET('Sanitation Data'!$F$29,0,10*ROW('Sanitation Data'!F117))="","",OFFSET('Sanitation Data'!$F$29,0,10*ROW('Sanitation Data'!F117)))</f>
        <v/>
      </c>
      <c r="CW123" s="282" t="str">
        <f ca="true">+IF(OFFSET('Sanitation Data'!$F$30,0,10*ROW('Sanitation Data'!F117))="","",OFFSET('Sanitation Data'!$F$30,0,10*ROW('Sanitation Data'!F117)))</f>
        <v/>
      </c>
      <c r="CX123" s="282" t="str">
        <f ca="true">+IF(OFFSET('Sanitation Data'!$F$31,0,10*ROW('Sanitation Data'!F117))="","",OFFSET('Sanitation Data'!$F$31,0,10*ROW('Sanitation Data'!F117)))</f>
        <v/>
      </c>
      <c r="CY123" s="282" t="str">
        <f ca="true">+IF(OFFSET('Sanitation Data'!$F$32,0,10*ROW('Sanitation Data'!F117))="","",OFFSET('Sanitation Data'!$F$32,0,10*ROW('Sanitation Data'!F117)))</f>
        <v/>
      </c>
      <c r="CZ123" s="282" t="str">
        <f ca="true">+IF(OFFSET('Sanitation Data'!$G$28,0,10*ROW('Sanitation Data'!G117))="","",OFFSET('Sanitation Data'!$G$28,0,10*ROW('Sanitation Data'!G117)))</f>
        <v/>
      </c>
      <c r="DA123" s="282" t="str">
        <f ca="true">+IF(OFFSET('Sanitation Data'!$G$29,0,10*ROW('Sanitation Data'!G117))="","",OFFSET('Sanitation Data'!$G$29,0,10*ROW('Sanitation Data'!G117)))</f>
        <v/>
      </c>
      <c r="DB123" s="282" t="str">
        <f ca="true">+IF(OFFSET('Sanitation Data'!$G$30,0,10*ROW('Sanitation Data'!G117))="","",OFFSET('Sanitation Data'!$G$30,0,10*ROW('Sanitation Data'!G117)))</f>
        <v/>
      </c>
      <c r="DC123" s="282" t="str">
        <f ca="true">+IF(OFFSET('Sanitation Data'!$G$31,0,10*ROW('Sanitation Data'!G117))="","",OFFSET('Sanitation Data'!$G$31,0,10*ROW('Sanitation Data'!G117)))</f>
        <v/>
      </c>
      <c r="DD123" s="282" t="str">
        <f ca="true">+IF(OFFSET('Sanitation Data'!$G$32,0,10*ROW('Sanitation Data'!G117))="","",OFFSET('Sanitation Data'!$G$32,0,10*ROW('Sanitation Data'!G117)))</f>
        <v/>
      </c>
      <c r="DE123" s="282" t="str">
        <f ca="true">+IF(OFFSET('Sanitation Data'!$H$28,0,10*ROW('Sanitation Data'!H117))="","",OFFSET('Sanitation Data'!$H$28,0,10*ROW('Sanitation Data'!H117)))</f>
        <v/>
      </c>
      <c r="DF123" s="282" t="str">
        <f ca="true">+IF(OFFSET('Sanitation Data'!$H$29,0,10*ROW('Sanitation Data'!H117))="","",OFFSET('Sanitation Data'!$H$29,0,10*ROW('Sanitation Data'!H117)))</f>
        <v/>
      </c>
      <c r="DG123" s="282" t="str">
        <f ca="true">+IF(OFFSET('Sanitation Data'!$H$30,0,10*ROW('Sanitation Data'!H117))="","",OFFSET('Sanitation Data'!$H$30,0,10*ROW('Sanitation Data'!H117)))</f>
        <v/>
      </c>
      <c r="DH123" s="282" t="str">
        <f ca="true">+IF(OFFSET('Sanitation Data'!$H$31,0,10*ROW('Sanitation Data'!H117))="","",OFFSET('Sanitation Data'!$H$31,0,10*ROW('Sanitation Data'!H117)))</f>
        <v/>
      </c>
      <c r="DI123" s="282" t="str">
        <f ca="true">+IF(OFFSET('Sanitation Data'!$H$32,0,10*ROW('Sanitation Data'!H117))="","",OFFSET('Sanitation Data'!$H$32,0,10*ROW('Sanitation Data'!H117)))</f>
        <v/>
      </c>
      <c r="DJ123" s="282" t="str">
        <f ca="true">+IF(OFFSET('Sanitation Data'!$I$28,0,10*ROW('Sanitation Data'!I117))="","",OFFSET('Sanitation Data'!$I$28,0,10*ROW('Sanitation Data'!I117)))</f>
        <v/>
      </c>
      <c r="DK123" s="282" t="str">
        <f ca="true">+IF(OFFSET('Sanitation Data'!$I$29,0,10*ROW('Sanitation Data'!I117))="","",OFFSET('Sanitation Data'!$I$29,0,10*ROW('Sanitation Data'!I117)))</f>
        <v/>
      </c>
      <c r="DL123" s="282" t="str">
        <f ca="true">+IF(OFFSET('Sanitation Data'!$I$30,0,10*ROW('Sanitation Data'!I117))="","",OFFSET('Sanitation Data'!$I$30,0,10*ROW('Sanitation Data'!I117)))</f>
        <v/>
      </c>
      <c r="DM123" s="282" t="str">
        <f ca="true">+IF(OFFSET('Sanitation Data'!$I$31,0,10*ROW('Sanitation Data'!I117))="","",OFFSET('Sanitation Data'!$I$31,0,10*ROW('Sanitation Data'!I117)))</f>
        <v/>
      </c>
      <c r="DN123" s="282" t="str">
        <f ca="true">+IF(OFFSET('Sanitation Data'!$I$32,0,10*ROW('Sanitation Data'!I117))="","",OFFSET('Sanitation Data'!$I$32,0,10*ROW('Sanitation Data'!I117)))</f>
        <v/>
      </c>
      <c r="DO123" s="282" t="str">
        <f ca="true">+IF(OFFSET('Hygiene Data'!$D$11,0,10*ROW('Hygiene Data'!D117))="","",OFFSET('Hygiene Data'!$D$11,0,10*ROW('Hygiene Data'!D117)))</f>
        <v/>
      </c>
      <c r="DP123" s="282" t="str">
        <f ca="true">+IF(OFFSET('Hygiene Data'!$D$12,0,10*ROW('Hygiene Data'!D117))="","",OFFSET('Hygiene Data'!$D$12,0,10*ROW('Hygiene Data'!D117)))</f>
        <v/>
      </c>
      <c r="DQ123" s="282" t="str">
        <f ca="true">+IF(OFFSET('Hygiene Data'!$D$13,0,10*ROW('Hygiene Data'!D117))="","",OFFSET('Hygiene Data'!$D$13,0,10*ROW('Hygiene Data'!D117)))</f>
        <v/>
      </c>
      <c r="DR123" s="282" t="str">
        <f ca="true">+IF(OFFSET('Hygiene Data'!$E$11,0,10*ROW('Hygiene Data'!E117))="","",OFFSET('Hygiene Data'!$E$11,0,10*ROW('Hygiene Data'!E117)))</f>
        <v/>
      </c>
      <c r="DS123" s="282" t="str">
        <f ca="true">+IF(OFFSET('Hygiene Data'!$E$12,0,10*ROW('Hygiene Data'!E117))="","",OFFSET('Hygiene Data'!$E$12,0,10*ROW('Hygiene Data'!E117)))</f>
        <v/>
      </c>
      <c r="DT123" s="282" t="str">
        <f ca="true">+IF(OFFSET('Hygiene Data'!$E$13,0,10*ROW('Hygiene Data'!E117))="","",OFFSET('Hygiene Data'!$E$13,0,10*ROW('Hygiene Data'!E117)))</f>
        <v/>
      </c>
      <c r="DU123" s="282" t="str">
        <f ca="true">+IF(OFFSET('Hygiene Data'!$F$11,0,10*ROW('Hygiene Data'!F117))="","",OFFSET('Hygiene Data'!$F$11,0,10*ROW('Hygiene Data'!F117)))</f>
        <v/>
      </c>
      <c r="DV123" s="282" t="str">
        <f ca="true">+IF(OFFSET('Hygiene Data'!$F$12,0,10*ROW('Hygiene Data'!F117))="","",OFFSET('Hygiene Data'!$F$12,0,10*ROW('Hygiene Data'!F117)))</f>
        <v/>
      </c>
      <c r="DW123" s="282" t="str">
        <f ca="true">+IF(OFFSET('Hygiene Data'!$F$13,0,10*ROW('Hygiene Data'!F117))="","",OFFSET('Hygiene Data'!$F$13,0,10*ROW('Hygiene Data'!F117)))</f>
        <v/>
      </c>
      <c r="DX123" s="282" t="str">
        <f ca="true">+IF(OFFSET('Hygiene Data'!$G$11,0,10*ROW('Hygiene Data'!G117))="","",OFFSET('Hygiene Data'!$G$11,0,10*ROW('Hygiene Data'!G117)))</f>
        <v/>
      </c>
      <c r="DY123" s="282" t="str">
        <f ca="true">+IF(OFFSET('Hygiene Data'!$G$12,0,10*ROW('Hygiene Data'!G117))="","",OFFSET('Hygiene Data'!$G$12,0,10*ROW('Hygiene Data'!G117)))</f>
        <v/>
      </c>
      <c r="DZ123" s="282" t="str">
        <f ca="true">+IF(OFFSET('Hygiene Data'!$G$13,0,10*ROW('Hygiene Data'!G117))="","",OFFSET('Hygiene Data'!$G$13,0,10*ROW('Hygiene Data'!G117)))</f>
        <v/>
      </c>
      <c r="EA123" s="282" t="str">
        <f ca="true">+IF(OFFSET('Hygiene Data'!$H$11,0,10*ROW('Hygiene Data'!H117))="","",OFFSET('Hygiene Data'!$H$11,0,10*ROW('Hygiene Data'!H117)))</f>
        <v/>
      </c>
      <c r="EB123" s="282" t="str">
        <f ca="true">+IF(OFFSET('Hygiene Data'!$H$12,0,10*ROW('Hygiene Data'!H117))="","",OFFSET('Hygiene Data'!$H$12,0,10*ROW('Hygiene Data'!H117)))</f>
        <v/>
      </c>
      <c r="EC123" s="282" t="str">
        <f ca="true">+IF(OFFSET('Hygiene Data'!$H$13,0,10*ROW('Hygiene Data'!H117))="","",OFFSET('Hygiene Data'!$H$13,0,10*ROW('Hygiene Data'!H117)))</f>
        <v/>
      </c>
      <c r="ED123" s="282" t="str">
        <f ca="true">+IF(OFFSET('Hygiene Data'!$I$11,0,10*ROW('Hygiene Data'!I117))="","",OFFSET('Hygiene Data'!$I$11,0,10*ROW('Hygiene Data'!I117)))</f>
        <v/>
      </c>
      <c r="EE123" s="282" t="str">
        <f ca="true">+IF(OFFSET('Hygiene Data'!$I$12,0,10*ROW('Hygiene Data'!I117))="","",OFFSET('Hygiene Data'!$I$12,0,10*ROW('Hygiene Data'!I117)))</f>
        <v/>
      </c>
      <c r="EF123" s="282"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38" t="str">
        <f t="shared" ca="true" si="1"/>
        <v/>
      </c>
      <c r="D124" s="96"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6"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6"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6"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6"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6"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6"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6"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6"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6"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6"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6"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6"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6"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6"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6"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6"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6"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7"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7"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7"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7"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7"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7"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7"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7"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7"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7"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7"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7"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7"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7"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7"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7"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7"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7"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7"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7"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7"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7"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7"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7"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7"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7"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7"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7"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7"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7"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8"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8"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8"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8"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8"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8"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8"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8"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8"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8"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8"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8"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8"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8"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8"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8"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8"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8"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82"/>
      <c r="BS124" s="282" t="str">
        <f ca="true">+IF(OFFSET('Water Data'!$D$27,0,10*ROW('Water Data'!D118))="","",OFFSET('Water Data'!$D$27,0,10*ROW('Water Data'!D118)))</f>
        <v/>
      </c>
      <c r="BT124" s="282" t="str">
        <f ca="true">+IF(OFFSET('Water Data'!$D$28,0,10*ROW('Water Data'!D118))="","",OFFSET('Water Data'!$D$28,0,10*ROW('Water Data'!D118)))</f>
        <v/>
      </c>
      <c r="BU124" s="282" t="str">
        <f ca="true">+IF(OFFSET('Water Data'!$D$29,0,10*ROW('Water Data'!D118))="","",OFFSET('Water Data'!$D$29,0,10*ROW('Water Data'!D118)))</f>
        <v/>
      </c>
      <c r="BV124" s="282" t="str">
        <f ca="true">+IF(OFFSET('Water Data'!$E$27,0,10*ROW('Water Data'!E118))="","",OFFSET('Water Data'!$E$27,0,10*ROW('Water Data'!E118)))</f>
        <v/>
      </c>
      <c r="BW124" s="282" t="str">
        <f ca="true">+IF(OFFSET('Water Data'!$E$28,0,10*ROW('Water Data'!E118))="","",OFFSET('Water Data'!$E$28,0,10*ROW('Water Data'!E118)))</f>
        <v/>
      </c>
      <c r="BX124" s="282" t="str">
        <f ca="true">+IF(OFFSET('Water Data'!$E$29,0,10*ROW('Water Data'!E118))="","",OFFSET('Water Data'!$E$29,0,10*ROW('Water Data'!E118)))</f>
        <v/>
      </c>
      <c r="BY124" s="282" t="str">
        <f ca="true">+IF(OFFSET('Water Data'!$F$27,0,10*ROW('Water Data'!F118))="","",OFFSET('Water Data'!$F$27,0,10*ROW('Water Data'!F118)))</f>
        <v/>
      </c>
      <c r="BZ124" s="282" t="str">
        <f ca="true">+IF(OFFSET('Water Data'!$F$28,0,10*ROW('Water Data'!F118))="","",OFFSET('Water Data'!$F$28,0,10*ROW('Water Data'!F118)))</f>
        <v/>
      </c>
      <c r="CA124" s="282" t="str">
        <f ca="true">+IF(OFFSET('Water Data'!$F$29,0,10*ROW('Water Data'!F118))="","",OFFSET('Water Data'!$F$29,0,10*ROW('Water Data'!F118)))</f>
        <v/>
      </c>
      <c r="CB124" s="282" t="str">
        <f ca="true">+IF(OFFSET('Water Data'!$G$27,0,10*ROW('Water Data'!G118))="","",OFFSET('Water Data'!$G$27,0,10*ROW('Water Data'!G118)))</f>
        <v/>
      </c>
      <c r="CC124" s="282" t="str">
        <f ca="true">+IF(OFFSET('Water Data'!$G$28,0,10*ROW('Water Data'!G118))="","",OFFSET('Water Data'!$G$28,0,10*ROW('Water Data'!G118)))</f>
        <v/>
      </c>
      <c r="CD124" s="282" t="str">
        <f ca="true">+IF(OFFSET('Water Data'!$G$29,0,10*ROW('Water Data'!G118))="","",OFFSET('Water Data'!$G$29,0,10*ROW('Water Data'!G118)))</f>
        <v/>
      </c>
      <c r="CE124" s="282" t="str">
        <f ca="true">+IF(OFFSET('Water Data'!$H$27,0,10*ROW('Water Data'!H118))="","",OFFSET('Water Data'!$H$27,0,10*ROW('Water Data'!H118)))</f>
        <v/>
      </c>
      <c r="CF124" s="282" t="str">
        <f ca="true">+IF(OFFSET('Water Data'!$H$28,0,10*ROW('Water Data'!H118))="","",OFFSET('Water Data'!$H$28,0,10*ROW('Water Data'!H118)))</f>
        <v/>
      </c>
      <c r="CG124" s="282" t="str">
        <f ca="true">+IF(OFFSET('Water Data'!$H$29,0,10*ROW('Water Data'!H118))="","",OFFSET('Water Data'!$H$29,0,10*ROW('Water Data'!H118)))</f>
        <v/>
      </c>
      <c r="CH124" s="282" t="str">
        <f ca="true">+IF(OFFSET('Water Data'!$I$27,0,10*ROW('Water Data'!I118))="","",OFFSET('Water Data'!$I$27,0,10*ROW('Water Data'!I118)))</f>
        <v/>
      </c>
      <c r="CI124" s="282" t="str">
        <f ca="true">+IF(OFFSET('Water Data'!$I$28,0,10*ROW('Water Data'!I118))="","",OFFSET('Water Data'!$I$28,0,10*ROW('Water Data'!I118)))</f>
        <v/>
      </c>
      <c r="CJ124" s="282" t="str">
        <f ca="true">+IF(OFFSET('Water Data'!$I$29,0,10*ROW('Water Data'!I118))="","",OFFSET('Water Data'!$I$29,0,10*ROW('Water Data'!I118)))</f>
        <v/>
      </c>
      <c r="CK124" s="282" t="str">
        <f ca="true">+IF(OFFSET('Sanitation Data'!$D$28,0,10*ROW('Sanitation Data'!D118))="","",OFFSET('Sanitation Data'!$D$28,0,10*ROW('Sanitation Data'!D118)))</f>
        <v/>
      </c>
      <c r="CL124" s="282" t="str">
        <f ca="true">+IF(OFFSET('Sanitation Data'!$D$29,0,10*ROW('Sanitation Data'!D118))="","",OFFSET('Sanitation Data'!$D$29,0,10*ROW('Sanitation Data'!D118)))</f>
        <v/>
      </c>
      <c r="CM124" s="282" t="str">
        <f ca="true">+IF(OFFSET('Sanitation Data'!$D$30,0,10*ROW('Sanitation Data'!D118))="","",OFFSET('Sanitation Data'!$D$30,0,10*ROW('Sanitation Data'!D118)))</f>
        <v/>
      </c>
      <c r="CN124" s="282" t="str">
        <f ca="true">+IF(OFFSET('Sanitation Data'!$D$31,0,10*ROW('Sanitation Data'!D118))="","",OFFSET('Sanitation Data'!$D$31,0,10*ROW('Sanitation Data'!D118)))</f>
        <v/>
      </c>
      <c r="CO124" s="282" t="str">
        <f ca="true">+IF(OFFSET('Sanitation Data'!$D$32,0,10*ROW('Sanitation Data'!D118))="","",OFFSET('Sanitation Data'!$D$32,0,10*ROW('Sanitation Data'!D118)))</f>
        <v/>
      </c>
      <c r="CP124" s="282" t="str">
        <f ca="true">+IF(OFFSET('Sanitation Data'!$E$28,0,10*ROW('Sanitation Data'!E118))="","",OFFSET('Sanitation Data'!$E$28,0,10*ROW('Sanitation Data'!E118)))</f>
        <v/>
      </c>
      <c r="CQ124" s="282" t="str">
        <f ca="true">+IF(OFFSET('Sanitation Data'!$E$29,0,10*ROW('Sanitation Data'!E118))="","",OFFSET('Sanitation Data'!$E$29,0,10*ROW('Sanitation Data'!E118)))</f>
        <v/>
      </c>
      <c r="CR124" s="282" t="str">
        <f ca="true">+IF(OFFSET('Sanitation Data'!$E$30,0,10*ROW('Sanitation Data'!E118))="","",OFFSET('Sanitation Data'!$E$30,0,10*ROW('Sanitation Data'!E118)))</f>
        <v/>
      </c>
      <c r="CS124" s="282" t="str">
        <f ca="true">+IF(OFFSET('Sanitation Data'!$E$31,0,10*ROW('Sanitation Data'!E118))="","",OFFSET('Sanitation Data'!$E$31,0,10*ROW('Sanitation Data'!E118)))</f>
        <v/>
      </c>
      <c r="CT124" s="282" t="str">
        <f ca="true">+IF(OFFSET('Sanitation Data'!$E$32,0,10*ROW('Sanitation Data'!E118))="","",OFFSET('Sanitation Data'!$E$32,0,10*ROW('Sanitation Data'!E118)))</f>
        <v/>
      </c>
      <c r="CU124" s="282" t="str">
        <f ca="true">+IF(OFFSET('Sanitation Data'!$F$28,0,10*ROW('Sanitation Data'!F118))="","",OFFSET('Sanitation Data'!$F$28,0,10*ROW('Sanitation Data'!F118)))</f>
        <v/>
      </c>
      <c r="CV124" s="282" t="str">
        <f ca="true">+IF(OFFSET('Sanitation Data'!$F$29,0,10*ROW('Sanitation Data'!F118))="","",OFFSET('Sanitation Data'!$F$29,0,10*ROW('Sanitation Data'!F118)))</f>
        <v/>
      </c>
      <c r="CW124" s="282" t="str">
        <f ca="true">+IF(OFFSET('Sanitation Data'!$F$30,0,10*ROW('Sanitation Data'!F118))="","",OFFSET('Sanitation Data'!$F$30,0,10*ROW('Sanitation Data'!F118)))</f>
        <v/>
      </c>
      <c r="CX124" s="282" t="str">
        <f ca="true">+IF(OFFSET('Sanitation Data'!$F$31,0,10*ROW('Sanitation Data'!F118))="","",OFFSET('Sanitation Data'!$F$31,0,10*ROW('Sanitation Data'!F118)))</f>
        <v/>
      </c>
      <c r="CY124" s="282" t="str">
        <f ca="true">+IF(OFFSET('Sanitation Data'!$F$32,0,10*ROW('Sanitation Data'!F118))="","",OFFSET('Sanitation Data'!$F$32,0,10*ROW('Sanitation Data'!F118)))</f>
        <v/>
      </c>
      <c r="CZ124" s="282" t="str">
        <f ca="true">+IF(OFFSET('Sanitation Data'!$G$28,0,10*ROW('Sanitation Data'!G118))="","",OFFSET('Sanitation Data'!$G$28,0,10*ROW('Sanitation Data'!G118)))</f>
        <v/>
      </c>
      <c r="DA124" s="282" t="str">
        <f ca="true">+IF(OFFSET('Sanitation Data'!$G$29,0,10*ROW('Sanitation Data'!G118))="","",OFFSET('Sanitation Data'!$G$29,0,10*ROW('Sanitation Data'!G118)))</f>
        <v/>
      </c>
      <c r="DB124" s="282" t="str">
        <f ca="true">+IF(OFFSET('Sanitation Data'!$G$30,0,10*ROW('Sanitation Data'!G118))="","",OFFSET('Sanitation Data'!$G$30,0,10*ROW('Sanitation Data'!G118)))</f>
        <v/>
      </c>
      <c r="DC124" s="282" t="str">
        <f ca="true">+IF(OFFSET('Sanitation Data'!$G$31,0,10*ROW('Sanitation Data'!G118))="","",OFFSET('Sanitation Data'!$G$31,0,10*ROW('Sanitation Data'!G118)))</f>
        <v/>
      </c>
      <c r="DD124" s="282" t="str">
        <f ca="true">+IF(OFFSET('Sanitation Data'!$G$32,0,10*ROW('Sanitation Data'!G118))="","",OFFSET('Sanitation Data'!$G$32,0,10*ROW('Sanitation Data'!G118)))</f>
        <v/>
      </c>
      <c r="DE124" s="282" t="str">
        <f ca="true">+IF(OFFSET('Sanitation Data'!$H$28,0,10*ROW('Sanitation Data'!H118))="","",OFFSET('Sanitation Data'!$H$28,0,10*ROW('Sanitation Data'!H118)))</f>
        <v/>
      </c>
      <c r="DF124" s="282" t="str">
        <f ca="true">+IF(OFFSET('Sanitation Data'!$H$29,0,10*ROW('Sanitation Data'!H118))="","",OFFSET('Sanitation Data'!$H$29,0,10*ROW('Sanitation Data'!H118)))</f>
        <v/>
      </c>
      <c r="DG124" s="282" t="str">
        <f ca="true">+IF(OFFSET('Sanitation Data'!$H$30,0,10*ROW('Sanitation Data'!H118))="","",OFFSET('Sanitation Data'!$H$30,0,10*ROW('Sanitation Data'!H118)))</f>
        <v/>
      </c>
      <c r="DH124" s="282" t="str">
        <f ca="true">+IF(OFFSET('Sanitation Data'!$H$31,0,10*ROW('Sanitation Data'!H118))="","",OFFSET('Sanitation Data'!$H$31,0,10*ROW('Sanitation Data'!H118)))</f>
        <v/>
      </c>
      <c r="DI124" s="282" t="str">
        <f ca="true">+IF(OFFSET('Sanitation Data'!$H$32,0,10*ROW('Sanitation Data'!H118))="","",OFFSET('Sanitation Data'!$H$32,0,10*ROW('Sanitation Data'!H118)))</f>
        <v/>
      </c>
      <c r="DJ124" s="282" t="str">
        <f ca="true">+IF(OFFSET('Sanitation Data'!$I$28,0,10*ROW('Sanitation Data'!I118))="","",OFFSET('Sanitation Data'!$I$28,0,10*ROW('Sanitation Data'!I118)))</f>
        <v/>
      </c>
      <c r="DK124" s="282" t="str">
        <f ca="true">+IF(OFFSET('Sanitation Data'!$I$29,0,10*ROW('Sanitation Data'!I118))="","",OFFSET('Sanitation Data'!$I$29,0,10*ROW('Sanitation Data'!I118)))</f>
        <v/>
      </c>
      <c r="DL124" s="282" t="str">
        <f ca="true">+IF(OFFSET('Sanitation Data'!$I$30,0,10*ROW('Sanitation Data'!I118))="","",OFFSET('Sanitation Data'!$I$30,0,10*ROW('Sanitation Data'!I118)))</f>
        <v/>
      </c>
      <c r="DM124" s="282" t="str">
        <f ca="true">+IF(OFFSET('Sanitation Data'!$I$31,0,10*ROW('Sanitation Data'!I118))="","",OFFSET('Sanitation Data'!$I$31,0,10*ROW('Sanitation Data'!I118)))</f>
        <v/>
      </c>
      <c r="DN124" s="282" t="str">
        <f ca="true">+IF(OFFSET('Sanitation Data'!$I$32,0,10*ROW('Sanitation Data'!I118))="","",OFFSET('Sanitation Data'!$I$32,0,10*ROW('Sanitation Data'!I118)))</f>
        <v/>
      </c>
      <c r="DO124" s="282" t="str">
        <f ca="true">+IF(OFFSET('Hygiene Data'!$D$11,0,10*ROW('Hygiene Data'!D118))="","",OFFSET('Hygiene Data'!$D$11,0,10*ROW('Hygiene Data'!D118)))</f>
        <v/>
      </c>
      <c r="DP124" s="282" t="str">
        <f ca="true">+IF(OFFSET('Hygiene Data'!$D$12,0,10*ROW('Hygiene Data'!D118))="","",OFFSET('Hygiene Data'!$D$12,0,10*ROW('Hygiene Data'!D118)))</f>
        <v/>
      </c>
      <c r="DQ124" s="282" t="str">
        <f ca="true">+IF(OFFSET('Hygiene Data'!$D$13,0,10*ROW('Hygiene Data'!D118))="","",OFFSET('Hygiene Data'!$D$13,0,10*ROW('Hygiene Data'!D118)))</f>
        <v/>
      </c>
      <c r="DR124" s="282" t="str">
        <f ca="true">+IF(OFFSET('Hygiene Data'!$E$11,0,10*ROW('Hygiene Data'!E118))="","",OFFSET('Hygiene Data'!$E$11,0,10*ROW('Hygiene Data'!E118)))</f>
        <v/>
      </c>
      <c r="DS124" s="282" t="str">
        <f ca="true">+IF(OFFSET('Hygiene Data'!$E$12,0,10*ROW('Hygiene Data'!E118))="","",OFFSET('Hygiene Data'!$E$12,0,10*ROW('Hygiene Data'!E118)))</f>
        <v/>
      </c>
      <c r="DT124" s="282" t="str">
        <f ca="true">+IF(OFFSET('Hygiene Data'!$E$13,0,10*ROW('Hygiene Data'!E118))="","",OFFSET('Hygiene Data'!$E$13,0,10*ROW('Hygiene Data'!E118)))</f>
        <v/>
      </c>
      <c r="DU124" s="282" t="str">
        <f ca="true">+IF(OFFSET('Hygiene Data'!$F$11,0,10*ROW('Hygiene Data'!F118))="","",OFFSET('Hygiene Data'!$F$11,0,10*ROW('Hygiene Data'!F118)))</f>
        <v/>
      </c>
      <c r="DV124" s="282" t="str">
        <f ca="true">+IF(OFFSET('Hygiene Data'!$F$12,0,10*ROW('Hygiene Data'!F118))="","",OFFSET('Hygiene Data'!$F$12,0,10*ROW('Hygiene Data'!F118)))</f>
        <v/>
      </c>
      <c r="DW124" s="282" t="str">
        <f ca="true">+IF(OFFSET('Hygiene Data'!$F$13,0,10*ROW('Hygiene Data'!F118))="","",OFFSET('Hygiene Data'!$F$13,0,10*ROW('Hygiene Data'!F118)))</f>
        <v/>
      </c>
      <c r="DX124" s="282" t="str">
        <f ca="true">+IF(OFFSET('Hygiene Data'!$G$11,0,10*ROW('Hygiene Data'!G118))="","",OFFSET('Hygiene Data'!$G$11,0,10*ROW('Hygiene Data'!G118)))</f>
        <v/>
      </c>
      <c r="DY124" s="282" t="str">
        <f ca="true">+IF(OFFSET('Hygiene Data'!$G$12,0,10*ROW('Hygiene Data'!G118))="","",OFFSET('Hygiene Data'!$G$12,0,10*ROW('Hygiene Data'!G118)))</f>
        <v/>
      </c>
      <c r="DZ124" s="282" t="str">
        <f ca="true">+IF(OFFSET('Hygiene Data'!$G$13,0,10*ROW('Hygiene Data'!G118))="","",OFFSET('Hygiene Data'!$G$13,0,10*ROW('Hygiene Data'!G118)))</f>
        <v/>
      </c>
      <c r="EA124" s="282" t="str">
        <f ca="true">+IF(OFFSET('Hygiene Data'!$H$11,0,10*ROW('Hygiene Data'!H118))="","",OFFSET('Hygiene Data'!$H$11,0,10*ROW('Hygiene Data'!H118)))</f>
        <v/>
      </c>
      <c r="EB124" s="282" t="str">
        <f ca="true">+IF(OFFSET('Hygiene Data'!$H$12,0,10*ROW('Hygiene Data'!H118))="","",OFFSET('Hygiene Data'!$H$12,0,10*ROW('Hygiene Data'!H118)))</f>
        <v/>
      </c>
      <c r="EC124" s="282" t="str">
        <f ca="true">+IF(OFFSET('Hygiene Data'!$H$13,0,10*ROW('Hygiene Data'!H118))="","",OFFSET('Hygiene Data'!$H$13,0,10*ROW('Hygiene Data'!H118)))</f>
        <v/>
      </c>
      <c r="ED124" s="282" t="str">
        <f ca="true">+IF(OFFSET('Hygiene Data'!$I$11,0,10*ROW('Hygiene Data'!I118))="","",OFFSET('Hygiene Data'!$I$11,0,10*ROW('Hygiene Data'!I118)))</f>
        <v/>
      </c>
      <c r="EE124" s="282" t="str">
        <f ca="true">+IF(OFFSET('Hygiene Data'!$I$12,0,10*ROW('Hygiene Data'!I118))="","",OFFSET('Hygiene Data'!$I$12,0,10*ROW('Hygiene Data'!I118)))</f>
        <v/>
      </c>
      <c r="EF124" s="282"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38" t="str">
        <f t="shared" ca="true" si="1"/>
        <v/>
      </c>
      <c r="D125" s="96"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6"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6"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6"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6"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6"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6"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6"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6"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6"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6"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6"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6"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6"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6"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6"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6"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6"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7"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7"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7"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7"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7"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7"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7"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7"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7"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7"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7"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7"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7"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7"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7"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7"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7"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7"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7"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7"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7"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7"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7"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7"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7"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7"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7"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7"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7"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7"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8"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8"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8"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8"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8"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8"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8"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8"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8"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8"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8"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8"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8"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8"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8"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8"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8"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8"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82"/>
      <c r="BS125" s="282" t="str">
        <f ca="true">+IF(OFFSET('Water Data'!$D$27,0,10*ROW('Water Data'!D119))="","",OFFSET('Water Data'!$D$27,0,10*ROW('Water Data'!D119)))</f>
        <v/>
      </c>
      <c r="BT125" s="282" t="str">
        <f ca="true">+IF(OFFSET('Water Data'!$D$28,0,10*ROW('Water Data'!D119))="","",OFFSET('Water Data'!$D$28,0,10*ROW('Water Data'!D119)))</f>
        <v/>
      </c>
      <c r="BU125" s="282" t="str">
        <f ca="true">+IF(OFFSET('Water Data'!$D$29,0,10*ROW('Water Data'!D119))="","",OFFSET('Water Data'!$D$29,0,10*ROW('Water Data'!D119)))</f>
        <v/>
      </c>
      <c r="BV125" s="282" t="str">
        <f ca="true">+IF(OFFSET('Water Data'!$E$27,0,10*ROW('Water Data'!E119))="","",OFFSET('Water Data'!$E$27,0,10*ROW('Water Data'!E119)))</f>
        <v/>
      </c>
      <c r="BW125" s="282" t="str">
        <f ca="true">+IF(OFFSET('Water Data'!$E$28,0,10*ROW('Water Data'!E119))="","",OFFSET('Water Data'!$E$28,0,10*ROW('Water Data'!E119)))</f>
        <v/>
      </c>
      <c r="BX125" s="282" t="str">
        <f ca="true">+IF(OFFSET('Water Data'!$E$29,0,10*ROW('Water Data'!E119))="","",OFFSET('Water Data'!$E$29,0,10*ROW('Water Data'!E119)))</f>
        <v/>
      </c>
      <c r="BY125" s="282" t="str">
        <f ca="true">+IF(OFFSET('Water Data'!$F$27,0,10*ROW('Water Data'!F119))="","",OFFSET('Water Data'!$F$27,0,10*ROW('Water Data'!F119)))</f>
        <v/>
      </c>
      <c r="BZ125" s="282" t="str">
        <f ca="true">+IF(OFFSET('Water Data'!$F$28,0,10*ROW('Water Data'!F119))="","",OFFSET('Water Data'!$F$28,0,10*ROW('Water Data'!F119)))</f>
        <v/>
      </c>
      <c r="CA125" s="282" t="str">
        <f ca="true">+IF(OFFSET('Water Data'!$F$29,0,10*ROW('Water Data'!F119))="","",OFFSET('Water Data'!$F$29,0,10*ROW('Water Data'!F119)))</f>
        <v/>
      </c>
      <c r="CB125" s="282" t="str">
        <f ca="true">+IF(OFFSET('Water Data'!$G$27,0,10*ROW('Water Data'!G119))="","",OFFSET('Water Data'!$G$27,0,10*ROW('Water Data'!G119)))</f>
        <v/>
      </c>
      <c r="CC125" s="282" t="str">
        <f ca="true">+IF(OFFSET('Water Data'!$G$28,0,10*ROW('Water Data'!G119))="","",OFFSET('Water Data'!$G$28,0,10*ROW('Water Data'!G119)))</f>
        <v/>
      </c>
      <c r="CD125" s="282" t="str">
        <f ca="true">+IF(OFFSET('Water Data'!$G$29,0,10*ROW('Water Data'!G119))="","",OFFSET('Water Data'!$G$29,0,10*ROW('Water Data'!G119)))</f>
        <v/>
      </c>
      <c r="CE125" s="282" t="str">
        <f ca="true">+IF(OFFSET('Water Data'!$H$27,0,10*ROW('Water Data'!H119))="","",OFFSET('Water Data'!$H$27,0,10*ROW('Water Data'!H119)))</f>
        <v/>
      </c>
      <c r="CF125" s="282" t="str">
        <f ca="true">+IF(OFFSET('Water Data'!$H$28,0,10*ROW('Water Data'!H119))="","",OFFSET('Water Data'!$H$28,0,10*ROW('Water Data'!H119)))</f>
        <v/>
      </c>
      <c r="CG125" s="282" t="str">
        <f ca="true">+IF(OFFSET('Water Data'!$H$29,0,10*ROW('Water Data'!H119))="","",OFFSET('Water Data'!$H$29,0,10*ROW('Water Data'!H119)))</f>
        <v/>
      </c>
      <c r="CH125" s="282" t="str">
        <f ca="true">+IF(OFFSET('Water Data'!$I$27,0,10*ROW('Water Data'!I119))="","",OFFSET('Water Data'!$I$27,0,10*ROW('Water Data'!I119)))</f>
        <v/>
      </c>
      <c r="CI125" s="282" t="str">
        <f ca="true">+IF(OFFSET('Water Data'!$I$28,0,10*ROW('Water Data'!I119))="","",OFFSET('Water Data'!$I$28,0,10*ROW('Water Data'!I119)))</f>
        <v/>
      </c>
      <c r="CJ125" s="282" t="str">
        <f ca="true">+IF(OFFSET('Water Data'!$I$29,0,10*ROW('Water Data'!I119))="","",OFFSET('Water Data'!$I$29,0,10*ROW('Water Data'!I119)))</f>
        <v/>
      </c>
      <c r="CK125" s="282" t="str">
        <f ca="true">+IF(OFFSET('Sanitation Data'!$D$28,0,10*ROW('Sanitation Data'!D119))="","",OFFSET('Sanitation Data'!$D$28,0,10*ROW('Sanitation Data'!D119)))</f>
        <v/>
      </c>
      <c r="CL125" s="282" t="str">
        <f ca="true">+IF(OFFSET('Sanitation Data'!$D$29,0,10*ROW('Sanitation Data'!D119))="","",OFFSET('Sanitation Data'!$D$29,0,10*ROW('Sanitation Data'!D119)))</f>
        <v/>
      </c>
      <c r="CM125" s="282" t="str">
        <f ca="true">+IF(OFFSET('Sanitation Data'!$D$30,0,10*ROW('Sanitation Data'!D119))="","",OFFSET('Sanitation Data'!$D$30,0,10*ROW('Sanitation Data'!D119)))</f>
        <v/>
      </c>
      <c r="CN125" s="282" t="str">
        <f ca="true">+IF(OFFSET('Sanitation Data'!$D$31,0,10*ROW('Sanitation Data'!D119))="","",OFFSET('Sanitation Data'!$D$31,0,10*ROW('Sanitation Data'!D119)))</f>
        <v/>
      </c>
      <c r="CO125" s="282" t="str">
        <f ca="true">+IF(OFFSET('Sanitation Data'!$D$32,0,10*ROW('Sanitation Data'!D119))="","",OFFSET('Sanitation Data'!$D$32,0,10*ROW('Sanitation Data'!D119)))</f>
        <v/>
      </c>
      <c r="CP125" s="282" t="str">
        <f ca="true">+IF(OFFSET('Sanitation Data'!$E$28,0,10*ROW('Sanitation Data'!E119))="","",OFFSET('Sanitation Data'!$E$28,0,10*ROW('Sanitation Data'!E119)))</f>
        <v/>
      </c>
      <c r="CQ125" s="282" t="str">
        <f ca="true">+IF(OFFSET('Sanitation Data'!$E$29,0,10*ROW('Sanitation Data'!E119))="","",OFFSET('Sanitation Data'!$E$29,0,10*ROW('Sanitation Data'!E119)))</f>
        <v/>
      </c>
      <c r="CR125" s="282" t="str">
        <f ca="true">+IF(OFFSET('Sanitation Data'!$E$30,0,10*ROW('Sanitation Data'!E119))="","",OFFSET('Sanitation Data'!$E$30,0,10*ROW('Sanitation Data'!E119)))</f>
        <v/>
      </c>
      <c r="CS125" s="282" t="str">
        <f ca="true">+IF(OFFSET('Sanitation Data'!$E$31,0,10*ROW('Sanitation Data'!E119))="","",OFFSET('Sanitation Data'!$E$31,0,10*ROW('Sanitation Data'!E119)))</f>
        <v/>
      </c>
      <c r="CT125" s="282" t="str">
        <f ca="true">+IF(OFFSET('Sanitation Data'!$E$32,0,10*ROW('Sanitation Data'!E119))="","",OFFSET('Sanitation Data'!$E$32,0,10*ROW('Sanitation Data'!E119)))</f>
        <v/>
      </c>
      <c r="CU125" s="282" t="str">
        <f ca="true">+IF(OFFSET('Sanitation Data'!$F$28,0,10*ROW('Sanitation Data'!F119))="","",OFFSET('Sanitation Data'!$F$28,0,10*ROW('Sanitation Data'!F119)))</f>
        <v/>
      </c>
      <c r="CV125" s="282" t="str">
        <f ca="true">+IF(OFFSET('Sanitation Data'!$F$29,0,10*ROW('Sanitation Data'!F119))="","",OFFSET('Sanitation Data'!$F$29,0,10*ROW('Sanitation Data'!F119)))</f>
        <v/>
      </c>
      <c r="CW125" s="282" t="str">
        <f ca="true">+IF(OFFSET('Sanitation Data'!$F$30,0,10*ROW('Sanitation Data'!F119))="","",OFFSET('Sanitation Data'!$F$30,0,10*ROW('Sanitation Data'!F119)))</f>
        <v/>
      </c>
      <c r="CX125" s="282" t="str">
        <f ca="true">+IF(OFFSET('Sanitation Data'!$F$31,0,10*ROW('Sanitation Data'!F119))="","",OFFSET('Sanitation Data'!$F$31,0,10*ROW('Sanitation Data'!F119)))</f>
        <v/>
      </c>
      <c r="CY125" s="282" t="str">
        <f ca="true">+IF(OFFSET('Sanitation Data'!$F$32,0,10*ROW('Sanitation Data'!F119))="","",OFFSET('Sanitation Data'!$F$32,0,10*ROW('Sanitation Data'!F119)))</f>
        <v/>
      </c>
      <c r="CZ125" s="282" t="str">
        <f ca="true">+IF(OFFSET('Sanitation Data'!$G$28,0,10*ROW('Sanitation Data'!G119))="","",OFFSET('Sanitation Data'!$G$28,0,10*ROW('Sanitation Data'!G119)))</f>
        <v/>
      </c>
      <c r="DA125" s="282" t="str">
        <f ca="true">+IF(OFFSET('Sanitation Data'!$G$29,0,10*ROW('Sanitation Data'!G119))="","",OFFSET('Sanitation Data'!$G$29,0,10*ROW('Sanitation Data'!G119)))</f>
        <v/>
      </c>
      <c r="DB125" s="282" t="str">
        <f ca="true">+IF(OFFSET('Sanitation Data'!$G$30,0,10*ROW('Sanitation Data'!G119))="","",OFFSET('Sanitation Data'!$G$30,0,10*ROW('Sanitation Data'!G119)))</f>
        <v/>
      </c>
      <c r="DC125" s="282" t="str">
        <f ca="true">+IF(OFFSET('Sanitation Data'!$G$31,0,10*ROW('Sanitation Data'!G119))="","",OFFSET('Sanitation Data'!$G$31,0,10*ROW('Sanitation Data'!G119)))</f>
        <v/>
      </c>
      <c r="DD125" s="282" t="str">
        <f ca="true">+IF(OFFSET('Sanitation Data'!$G$32,0,10*ROW('Sanitation Data'!G119))="","",OFFSET('Sanitation Data'!$G$32,0,10*ROW('Sanitation Data'!G119)))</f>
        <v/>
      </c>
      <c r="DE125" s="282" t="str">
        <f ca="true">+IF(OFFSET('Sanitation Data'!$H$28,0,10*ROW('Sanitation Data'!H119))="","",OFFSET('Sanitation Data'!$H$28,0,10*ROW('Sanitation Data'!H119)))</f>
        <v/>
      </c>
      <c r="DF125" s="282" t="str">
        <f ca="true">+IF(OFFSET('Sanitation Data'!$H$29,0,10*ROW('Sanitation Data'!H119))="","",OFFSET('Sanitation Data'!$H$29,0,10*ROW('Sanitation Data'!H119)))</f>
        <v/>
      </c>
      <c r="DG125" s="282" t="str">
        <f ca="true">+IF(OFFSET('Sanitation Data'!$H$30,0,10*ROW('Sanitation Data'!H119))="","",OFFSET('Sanitation Data'!$H$30,0,10*ROW('Sanitation Data'!H119)))</f>
        <v/>
      </c>
      <c r="DH125" s="282" t="str">
        <f ca="true">+IF(OFFSET('Sanitation Data'!$H$31,0,10*ROW('Sanitation Data'!H119))="","",OFFSET('Sanitation Data'!$H$31,0,10*ROW('Sanitation Data'!H119)))</f>
        <v/>
      </c>
      <c r="DI125" s="282" t="str">
        <f ca="true">+IF(OFFSET('Sanitation Data'!$H$32,0,10*ROW('Sanitation Data'!H119))="","",OFFSET('Sanitation Data'!$H$32,0,10*ROW('Sanitation Data'!H119)))</f>
        <v/>
      </c>
      <c r="DJ125" s="282" t="str">
        <f ca="true">+IF(OFFSET('Sanitation Data'!$I$28,0,10*ROW('Sanitation Data'!I119))="","",OFFSET('Sanitation Data'!$I$28,0,10*ROW('Sanitation Data'!I119)))</f>
        <v/>
      </c>
      <c r="DK125" s="282" t="str">
        <f ca="true">+IF(OFFSET('Sanitation Data'!$I$29,0,10*ROW('Sanitation Data'!I119))="","",OFFSET('Sanitation Data'!$I$29,0,10*ROW('Sanitation Data'!I119)))</f>
        <v/>
      </c>
      <c r="DL125" s="282" t="str">
        <f ca="true">+IF(OFFSET('Sanitation Data'!$I$30,0,10*ROW('Sanitation Data'!I119))="","",OFFSET('Sanitation Data'!$I$30,0,10*ROW('Sanitation Data'!I119)))</f>
        <v/>
      </c>
      <c r="DM125" s="282" t="str">
        <f ca="true">+IF(OFFSET('Sanitation Data'!$I$31,0,10*ROW('Sanitation Data'!I119))="","",OFFSET('Sanitation Data'!$I$31,0,10*ROW('Sanitation Data'!I119)))</f>
        <v/>
      </c>
      <c r="DN125" s="282" t="str">
        <f ca="true">+IF(OFFSET('Sanitation Data'!$I$32,0,10*ROW('Sanitation Data'!I119))="","",OFFSET('Sanitation Data'!$I$32,0,10*ROW('Sanitation Data'!I119)))</f>
        <v/>
      </c>
      <c r="DO125" s="282" t="str">
        <f ca="true">+IF(OFFSET('Hygiene Data'!$D$11,0,10*ROW('Hygiene Data'!D119))="","",OFFSET('Hygiene Data'!$D$11,0,10*ROW('Hygiene Data'!D119)))</f>
        <v/>
      </c>
      <c r="DP125" s="282" t="str">
        <f ca="true">+IF(OFFSET('Hygiene Data'!$D$12,0,10*ROW('Hygiene Data'!D119))="","",OFFSET('Hygiene Data'!$D$12,0,10*ROW('Hygiene Data'!D119)))</f>
        <v/>
      </c>
      <c r="DQ125" s="282" t="str">
        <f ca="true">+IF(OFFSET('Hygiene Data'!$D$13,0,10*ROW('Hygiene Data'!D119))="","",OFFSET('Hygiene Data'!$D$13,0,10*ROW('Hygiene Data'!D119)))</f>
        <v/>
      </c>
      <c r="DR125" s="282" t="str">
        <f ca="true">+IF(OFFSET('Hygiene Data'!$E$11,0,10*ROW('Hygiene Data'!E119))="","",OFFSET('Hygiene Data'!$E$11,0,10*ROW('Hygiene Data'!E119)))</f>
        <v/>
      </c>
      <c r="DS125" s="282" t="str">
        <f ca="true">+IF(OFFSET('Hygiene Data'!$E$12,0,10*ROW('Hygiene Data'!E119))="","",OFFSET('Hygiene Data'!$E$12,0,10*ROW('Hygiene Data'!E119)))</f>
        <v/>
      </c>
      <c r="DT125" s="282" t="str">
        <f ca="true">+IF(OFFSET('Hygiene Data'!$E$13,0,10*ROW('Hygiene Data'!E119))="","",OFFSET('Hygiene Data'!$E$13,0,10*ROW('Hygiene Data'!E119)))</f>
        <v/>
      </c>
      <c r="DU125" s="282" t="str">
        <f ca="true">+IF(OFFSET('Hygiene Data'!$F$11,0,10*ROW('Hygiene Data'!F119))="","",OFFSET('Hygiene Data'!$F$11,0,10*ROW('Hygiene Data'!F119)))</f>
        <v/>
      </c>
      <c r="DV125" s="282" t="str">
        <f ca="true">+IF(OFFSET('Hygiene Data'!$F$12,0,10*ROW('Hygiene Data'!F119))="","",OFFSET('Hygiene Data'!$F$12,0,10*ROW('Hygiene Data'!F119)))</f>
        <v/>
      </c>
      <c r="DW125" s="282" t="str">
        <f ca="true">+IF(OFFSET('Hygiene Data'!$F$13,0,10*ROW('Hygiene Data'!F119))="","",OFFSET('Hygiene Data'!$F$13,0,10*ROW('Hygiene Data'!F119)))</f>
        <v/>
      </c>
      <c r="DX125" s="282" t="str">
        <f ca="true">+IF(OFFSET('Hygiene Data'!$G$11,0,10*ROW('Hygiene Data'!G119))="","",OFFSET('Hygiene Data'!$G$11,0,10*ROW('Hygiene Data'!G119)))</f>
        <v/>
      </c>
      <c r="DY125" s="282" t="str">
        <f ca="true">+IF(OFFSET('Hygiene Data'!$G$12,0,10*ROW('Hygiene Data'!G119))="","",OFFSET('Hygiene Data'!$G$12,0,10*ROW('Hygiene Data'!G119)))</f>
        <v/>
      </c>
      <c r="DZ125" s="282" t="str">
        <f ca="true">+IF(OFFSET('Hygiene Data'!$G$13,0,10*ROW('Hygiene Data'!G119))="","",OFFSET('Hygiene Data'!$G$13,0,10*ROW('Hygiene Data'!G119)))</f>
        <v/>
      </c>
      <c r="EA125" s="282" t="str">
        <f ca="true">+IF(OFFSET('Hygiene Data'!$H$11,0,10*ROW('Hygiene Data'!H119))="","",OFFSET('Hygiene Data'!$H$11,0,10*ROW('Hygiene Data'!H119)))</f>
        <v/>
      </c>
      <c r="EB125" s="282" t="str">
        <f ca="true">+IF(OFFSET('Hygiene Data'!$H$12,0,10*ROW('Hygiene Data'!H119))="","",OFFSET('Hygiene Data'!$H$12,0,10*ROW('Hygiene Data'!H119)))</f>
        <v/>
      </c>
      <c r="EC125" s="282" t="str">
        <f ca="true">+IF(OFFSET('Hygiene Data'!$H$13,0,10*ROW('Hygiene Data'!H119))="","",OFFSET('Hygiene Data'!$H$13,0,10*ROW('Hygiene Data'!H119)))</f>
        <v/>
      </c>
      <c r="ED125" s="282" t="str">
        <f ca="true">+IF(OFFSET('Hygiene Data'!$I$11,0,10*ROW('Hygiene Data'!I119))="","",OFFSET('Hygiene Data'!$I$11,0,10*ROW('Hygiene Data'!I119)))</f>
        <v/>
      </c>
      <c r="EE125" s="282" t="str">
        <f ca="true">+IF(OFFSET('Hygiene Data'!$I$12,0,10*ROW('Hygiene Data'!I119))="","",OFFSET('Hygiene Data'!$I$12,0,10*ROW('Hygiene Data'!I119)))</f>
        <v/>
      </c>
      <c r="EF125" s="282"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38" t="str">
        <f t="shared" ca="true" si="1"/>
        <v/>
      </c>
      <c r="D126" s="96"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6"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6"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6"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6"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6"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6"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6"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6"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6"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6"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6"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6"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6"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6"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6"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6"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6"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7"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7"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7"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7"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7"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7"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7"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7"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7"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7"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7"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7"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7"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7"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7"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7"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7"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7"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7"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7"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7"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7"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7"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7"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7"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7"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7"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7"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7"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7"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8"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8"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8"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8"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8"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8"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8"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8"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8"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8"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8"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8"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8"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8"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8"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8"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8"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8"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82"/>
      <c r="BS126" s="282" t="str">
        <f ca="true">+IF(OFFSET('Water Data'!$D$27,0,10*ROW('Water Data'!D120))="","",OFFSET('Water Data'!$D$27,0,10*ROW('Water Data'!D120)))</f>
        <v/>
      </c>
      <c r="BT126" s="282" t="str">
        <f ca="true">+IF(OFFSET('Water Data'!$D$28,0,10*ROW('Water Data'!D120))="","",OFFSET('Water Data'!$D$28,0,10*ROW('Water Data'!D120)))</f>
        <v/>
      </c>
      <c r="BU126" s="282" t="str">
        <f ca="true">+IF(OFFSET('Water Data'!$D$29,0,10*ROW('Water Data'!D120))="","",OFFSET('Water Data'!$D$29,0,10*ROW('Water Data'!D120)))</f>
        <v/>
      </c>
      <c r="BV126" s="282" t="str">
        <f ca="true">+IF(OFFSET('Water Data'!$E$27,0,10*ROW('Water Data'!E120))="","",OFFSET('Water Data'!$E$27,0,10*ROW('Water Data'!E120)))</f>
        <v/>
      </c>
      <c r="BW126" s="282" t="str">
        <f ca="true">+IF(OFFSET('Water Data'!$E$28,0,10*ROW('Water Data'!E120))="","",OFFSET('Water Data'!$E$28,0,10*ROW('Water Data'!E120)))</f>
        <v/>
      </c>
      <c r="BX126" s="282" t="str">
        <f ca="true">+IF(OFFSET('Water Data'!$E$29,0,10*ROW('Water Data'!E120))="","",OFFSET('Water Data'!$E$29,0,10*ROW('Water Data'!E120)))</f>
        <v/>
      </c>
      <c r="BY126" s="282" t="str">
        <f ca="true">+IF(OFFSET('Water Data'!$F$27,0,10*ROW('Water Data'!F120))="","",OFFSET('Water Data'!$F$27,0,10*ROW('Water Data'!F120)))</f>
        <v/>
      </c>
      <c r="BZ126" s="282" t="str">
        <f ca="true">+IF(OFFSET('Water Data'!$F$28,0,10*ROW('Water Data'!F120))="","",OFFSET('Water Data'!$F$28,0,10*ROW('Water Data'!F120)))</f>
        <v/>
      </c>
      <c r="CA126" s="282" t="str">
        <f ca="true">+IF(OFFSET('Water Data'!$F$29,0,10*ROW('Water Data'!F120))="","",OFFSET('Water Data'!$F$29,0,10*ROW('Water Data'!F120)))</f>
        <v/>
      </c>
      <c r="CB126" s="282" t="str">
        <f ca="true">+IF(OFFSET('Water Data'!$G$27,0,10*ROW('Water Data'!G120))="","",OFFSET('Water Data'!$G$27,0,10*ROW('Water Data'!G120)))</f>
        <v/>
      </c>
      <c r="CC126" s="282" t="str">
        <f ca="true">+IF(OFFSET('Water Data'!$G$28,0,10*ROW('Water Data'!G120))="","",OFFSET('Water Data'!$G$28,0,10*ROW('Water Data'!G120)))</f>
        <v/>
      </c>
      <c r="CD126" s="282" t="str">
        <f ca="true">+IF(OFFSET('Water Data'!$G$29,0,10*ROW('Water Data'!G120))="","",OFFSET('Water Data'!$G$29,0,10*ROW('Water Data'!G120)))</f>
        <v/>
      </c>
      <c r="CE126" s="282" t="str">
        <f ca="true">+IF(OFFSET('Water Data'!$H$27,0,10*ROW('Water Data'!H120))="","",OFFSET('Water Data'!$H$27,0,10*ROW('Water Data'!H120)))</f>
        <v/>
      </c>
      <c r="CF126" s="282" t="str">
        <f ca="true">+IF(OFFSET('Water Data'!$H$28,0,10*ROW('Water Data'!H120))="","",OFFSET('Water Data'!$H$28,0,10*ROW('Water Data'!H120)))</f>
        <v/>
      </c>
      <c r="CG126" s="282" t="str">
        <f ca="true">+IF(OFFSET('Water Data'!$H$29,0,10*ROW('Water Data'!H120))="","",OFFSET('Water Data'!$H$29,0,10*ROW('Water Data'!H120)))</f>
        <v/>
      </c>
      <c r="CH126" s="282" t="str">
        <f ca="true">+IF(OFFSET('Water Data'!$I$27,0,10*ROW('Water Data'!I120))="","",OFFSET('Water Data'!$I$27,0,10*ROW('Water Data'!I120)))</f>
        <v/>
      </c>
      <c r="CI126" s="282" t="str">
        <f ca="true">+IF(OFFSET('Water Data'!$I$28,0,10*ROW('Water Data'!I120))="","",OFFSET('Water Data'!$I$28,0,10*ROW('Water Data'!I120)))</f>
        <v/>
      </c>
      <c r="CJ126" s="282" t="str">
        <f ca="true">+IF(OFFSET('Water Data'!$I$29,0,10*ROW('Water Data'!I120))="","",OFFSET('Water Data'!$I$29,0,10*ROW('Water Data'!I120)))</f>
        <v/>
      </c>
      <c r="CK126" s="282" t="str">
        <f ca="true">+IF(OFFSET('Sanitation Data'!$D$28,0,10*ROW('Sanitation Data'!D120))="","",OFFSET('Sanitation Data'!$D$28,0,10*ROW('Sanitation Data'!D120)))</f>
        <v/>
      </c>
      <c r="CL126" s="282" t="str">
        <f ca="true">+IF(OFFSET('Sanitation Data'!$D$29,0,10*ROW('Sanitation Data'!D120))="","",OFFSET('Sanitation Data'!$D$29,0,10*ROW('Sanitation Data'!D120)))</f>
        <v/>
      </c>
      <c r="CM126" s="282" t="str">
        <f ca="true">+IF(OFFSET('Sanitation Data'!$D$30,0,10*ROW('Sanitation Data'!D120))="","",OFFSET('Sanitation Data'!$D$30,0,10*ROW('Sanitation Data'!D120)))</f>
        <v/>
      </c>
      <c r="CN126" s="282" t="str">
        <f ca="true">+IF(OFFSET('Sanitation Data'!$D$31,0,10*ROW('Sanitation Data'!D120))="","",OFFSET('Sanitation Data'!$D$31,0,10*ROW('Sanitation Data'!D120)))</f>
        <v/>
      </c>
      <c r="CO126" s="282" t="str">
        <f ca="true">+IF(OFFSET('Sanitation Data'!$D$32,0,10*ROW('Sanitation Data'!D120))="","",OFFSET('Sanitation Data'!$D$32,0,10*ROW('Sanitation Data'!D120)))</f>
        <v/>
      </c>
      <c r="CP126" s="282" t="str">
        <f ca="true">+IF(OFFSET('Sanitation Data'!$E$28,0,10*ROW('Sanitation Data'!E120))="","",OFFSET('Sanitation Data'!$E$28,0,10*ROW('Sanitation Data'!E120)))</f>
        <v/>
      </c>
      <c r="CQ126" s="282" t="str">
        <f ca="true">+IF(OFFSET('Sanitation Data'!$E$29,0,10*ROW('Sanitation Data'!E120))="","",OFFSET('Sanitation Data'!$E$29,0,10*ROW('Sanitation Data'!E120)))</f>
        <v/>
      </c>
      <c r="CR126" s="282" t="str">
        <f ca="true">+IF(OFFSET('Sanitation Data'!$E$30,0,10*ROW('Sanitation Data'!E120))="","",OFFSET('Sanitation Data'!$E$30,0,10*ROW('Sanitation Data'!E120)))</f>
        <v/>
      </c>
      <c r="CS126" s="282" t="str">
        <f ca="true">+IF(OFFSET('Sanitation Data'!$E$31,0,10*ROW('Sanitation Data'!E120))="","",OFFSET('Sanitation Data'!$E$31,0,10*ROW('Sanitation Data'!E120)))</f>
        <v/>
      </c>
      <c r="CT126" s="282" t="str">
        <f ca="true">+IF(OFFSET('Sanitation Data'!$E$32,0,10*ROW('Sanitation Data'!E120))="","",OFFSET('Sanitation Data'!$E$32,0,10*ROW('Sanitation Data'!E120)))</f>
        <v/>
      </c>
      <c r="CU126" s="282" t="str">
        <f ca="true">+IF(OFFSET('Sanitation Data'!$F$28,0,10*ROW('Sanitation Data'!F120))="","",OFFSET('Sanitation Data'!$F$28,0,10*ROW('Sanitation Data'!F120)))</f>
        <v/>
      </c>
      <c r="CV126" s="282" t="str">
        <f ca="true">+IF(OFFSET('Sanitation Data'!$F$29,0,10*ROW('Sanitation Data'!F120))="","",OFFSET('Sanitation Data'!$F$29,0,10*ROW('Sanitation Data'!F120)))</f>
        <v/>
      </c>
      <c r="CW126" s="282" t="str">
        <f ca="true">+IF(OFFSET('Sanitation Data'!$F$30,0,10*ROW('Sanitation Data'!F120))="","",OFFSET('Sanitation Data'!$F$30,0,10*ROW('Sanitation Data'!F120)))</f>
        <v/>
      </c>
      <c r="CX126" s="282" t="str">
        <f ca="true">+IF(OFFSET('Sanitation Data'!$F$31,0,10*ROW('Sanitation Data'!F120))="","",OFFSET('Sanitation Data'!$F$31,0,10*ROW('Sanitation Data'!F120)))</f>
        <v/>
      </c>
      <c r="CY126" s="282" t="str">
        <f ca="true">+IF(OFFSET('Sanitation Data'!$F$32,0,10*ROW('Sanitation Data'!F120))="","",OFFSET('Sanitation Data'!$F$32,0,10*ROW('Sanitation Data'!F120)))</f>
        <v/>
      </c>
      <c r="CZ126" s="282" t="str">
        <f ca="true">+IF(OFFSET('Sanitation Data'!$G$28,0,10*ROW('Sanitation Data'!G120))="","",OFFSET('Sanitation Data'!$G$28,0,10*ROW('Sanitation Data'!G120)))</f>
        <v/>
      </c>
      <c r="DA126" s="282" t="str">
        <f ca="true">+IF(OFFSET('Sanitation Data'!$G$29,0,10*ROW('Sanitation Data'!G120))="","",OFFSET('Sanitation Data'!$G$29,0,10*ROW('Sanitation Data'!G120)))</f>
        <v/>
      </c>
      <c r="DB126" s="282" t="str">
        <f ca="true">+IF(OFFSET('Sanitation Data'!$G$30,0,10*ROW('Sanitation Data'!G120))="","",OFFSET('Sanitation Data'!$G$30,0,10*ROW('Sanitation Data'!G120)))</f>
        <v/>
      </c>
      <c r="DC126" s="282" t="str">
        <f ca="true">+IF(OFFSET('Sanitation Data'!$G$31,0,10*ROW('Sanitation Data'!G120))="","",OFFSET('Sanitation Data'!$G$31,0,10*ROW('Sanitation Data'!G120)))</f>
        <v/>
      </c>
      <c r="DD126" s="282" t="str">
        <f ca="true">+IF(OFFSET('Sanitation Data'!$G$32,0,10*ROW('Sanitation Data'!G120))="","",OFFSET('Sanitation Data'!$G$32,0,10*ROW('Sanitation Data'!G120)))</f>
        <v/>
      </c>
      <c r="DE126" s="282" t="str">
        <f ca="true">+IF(OFFSET('Sanitation Data'!$H$28,0,10*ROW('Sanitation Data'!H120))="","",OFFSET('Sanitation Data'!$H$28,0,10*ROW('Sanitation Data'!H120)))</f>
        <v/>
      </c>
      <c r="DF126" s="282" t="str">
        <f ca="true">+IF(OFFSET('Sanitation Data'!$H$29,0,10*ROW('Sanitation Data'!H120))="","",OFFSET('Sanitation Data'!$H$29,0,10*ROW('Sanitation Data'!H120)))</f>
        <v/>
      </c>
      <c r="DG126" s="282" t="str">
        <f ca="true">+IF(OFFSET('Sanitation Data'!$H$30,0,10*ROW('Sanitation Data'!H120))="","",OFFSET('Sanitation Data'!$H$30,0,10*ROW('Sanitation Data'!H120)))</f>
        <v/>
      </c>
      <c r="DH126" s="282" t="str">
        <f ca="true">+IF(OFFSET('Sanitation Data'!$H$31,0,10*ROW('Sanitation Data'!H120))="","",OFFSET('Sanitation Data'!$H$31,0,10*ROW('Sanitation Data'!H120)))</f>
        <v/>
      </c>
      <c r="DI126" s="282" t="str">
        <f ca="true">+IF(OFFSET('Sanitation Data'!$H$32,0,10*ROW('Sanitation Data'!H120))="","",OFFSET('Sanitation Data'!$H$32,0,10*ROW('Sanitation Data'!H120)))</f>
        <v/>
      </c>
      <c r="DJ126" s="282" t="str">
        <f ca="true">+IF(OFFSET('Sanitation Data'!$I$28,0,10*ROW('Sanitation Data'!I120))="","",OFFSET('Sanitation Data'!$I$28,0,10*ROW('Sanitation Data'!I120)))</f>
        <v/>
      </c>
      <c r="DK126" s="282" t="str">
        <f ca="true">+IF(OFFSET('Sanitation Data'!$I$29,0,10*ROW('Sanitation Data'!I120))="","",OFFSET('Sanitation Data'!$I$29,0,10*ROW('Sanitation Data'!I120)))</f>
        <v/>
      </c>
      <c r="DL126" s="282" t="str">
        <f ca="true">+IF(OFFSET('Sanitation Data'!$I$30,0,10*ROW('Sanitation Data'!I120))="","",OFFSET('Sanitation Data'!$I$30,0,10*ROW('Sanitation Data'!I120)))</f>
        <v/>
      </c>
      <c r="DM126" s="282" t="str">
        <f ca="true">+IF(OFFSET('Sanitation Data'!$I$31,0,10*ROW('Sanitation Data'!I120))="","",OFFSET('Sanitation Data'!$I$31,0,10*ROW('Sanitation Data'!I120)))</f>
        <v/>
      </c>
      <c r="DN126" s="282" t="str">
        <f ca="true">+IF(OFFSET('Sanitation Data'!$I$32,0,10*ROW('Sanitation Data'!I120))="","",OFFSET('Sanitation Data'!$I$32,0,10*ROW('Sanitation Data'!I120)))</f>
        <v/>
      </c>
      <c r="DO126" s="282" t="str">
        <f ca="true">+IF(OFFSET('Hygiene Data'!$D$11,0,10*ROW('Hygiene Data'!D120))="","",OFFSET('Hygiene Data'!$D$11,0,10*ROW('Hygiene Data'!D120)))</f>
        <v/>
      </c>
      <c r="DP126" s="282" t="str">
        <f ca="true">+IF(OFFSET('Hygiene Data'!$D$12,0,10*ROW('Hygiene Data'!D120))="","",OFFSET('Hygiene Data'!$D$12,0,10*ROW('Hygiene Data'!D120)))</f>
        <v/>
      </c>
      <c r="DQ126" s="282" t="str">
        <f ca="true">+IF(OFFSET('Hygiene Data'!$D$13,0,10*ROW('Hygiene Data'!D120))="","",OFFSET('Hygiene Data'!$D$13,0,10*ROW('Hygiene Data'!D120)))</f>
        <v/>
      </c>
      <c r="DR126" s="282" t="str">
        <f ca="true">+IF(OFFSET('Hygiene Data'!$E$11,0,10*ROW('Hygiene Data'!E120))="","",OFFSET('Hygiene Data'!$E$11,0,10*ROW('Hygiene Data'!E120)))</f>
        <v/>
      </c>
      <c r="DS126" s="282" t="str">
        <f ca="true">+IF(OFFSET('Hygiene Data'!$E$12,0,10*ROW('Hygiene Data'!E120))="","",OFFSET('Hygiene Data'!$E$12,0,10*ROW('Hygiene Data'!E120)))</f>
        <v/>
      </c>
      <c r="DT126" s="282" t="str">
        <f ca="true">+IF(OFFSET('Hygiene Data'!$E$13,0,10*ROW('Hygiene Data'!E120))="","",OFFSET('Hygiene Data'!$E$13,0,10*ROW('Hygiene Data'!E120)))</f>
        <v/>
      </c>
      <c r="DU126" s="282" t="str">
        <f ca="true">+IF(OFFSET('Hygiene Data'!$F$11,0,10*ROW('Hygiene Data'!F120))="","",OFFSET('Hygiene Data'!$F$11,0,10*ROW('Hygiene Data'!F120)))</f>
        <v/>
      </c>
      <c r="DV126" s="282" t="str">
        <f ca="true">+IF(OFFSET('Hygiene Data'!$F$12,0,10*ROW('Hygiene Data'!F120))="","",OFFSET('Hygiene Data'!$F$12,0,10*ROW('Hygiene Data'!F120)))</f>
        <v/>
      </c>
      <c r="DW126" s="282" t="str">
        <f ca="true">+IF(OFFSET('Hygiene Data'!$F$13,0,10*ROW('Hygiene Data'!F120))="","",OFFSET('Hygiene Data'!$F$13,0,10*ROW('Hygiene Data'!F120)))</f>
        <v/>
      </c>
      <c r="DX126" s="282" t="str">
        <f ca="true">+IF(OFFSET('Hygiene Data'!$G$11,0,10*ROW('Hygiene Data'!G120))="","",OFFSET('Hygiene Data'!$G$11,0,10*ROW('Hygiene Data'!G120)))</f>
        <v/>
      </c>
      <c r="DY126" s="282" t="str">
        <f ca="true">+IF(OFFSET('Hygiene Data'!$G$12,0,10*ROW('Hygiene Data'!G120))="","",OFFSET('Hygiene Data'!$G$12,0,10*ROW('Hygiene Data'!G120)))</f>
        <v/>
      </c>
      <c r="DZ126" s="282" t="str">
        <f ca="true">+IF(OFFSET('Hygiene Data'!$G$13,0,10*ROW('Hygiene Data'!G120))="","",OFFSET('Hygiene Data'!$G$13,0,10*ROW('Hygiene Data'!G120)))</f>
        <v/>
      </c>
      <c r="EA126" s="282" t="str">
        <f ca="true">+IF(OFFSET('Hygiene Data'!$H$11,0,10*ROW('Hygiene Data'!H120))="","",OFFSET('Hygiene Data'!$H$11,0,10*ROW('Hygiene Data'!H120)))</f>
        <v/>
      </c>
      <c r="EB126" s="282" t="str">
        <f ca="true">+IF(OFFSET('Hygiene Data'!$H$12,0,10*ROW('Hygiene Data'!H120))="","",OFFSET('Hygiene Data'!$H$12,0,10*ROW('Hygiene Data'!H120)))</f>
        <v/>
      </c>
      <c r="EC126" s="282" t="str">
        <f ca="true">+IF(OFFSET('Hygiene Data'!$H$13,0,10*ROW('Hygiene Data'!H120))="","",OFFSET('Hygiene Data'!$H$13,0,10*ROW('Hygiene Data'!H120)))</f>
        <v/>
      </c>
      <c r="ED126" s="282" t="str">
        <f ca="true">+IF(OFFSET('Hygiene Data'!$I$11,0,10*ROW('Hygiene Data'!I120))="","",OFFSET('Hygiene Data'!$I$11,0,10*ROW('Hygiene Data'!I120)))</f>
        <v/>
      </c>
      <c r="EE126" s="282" t="str">
        <f ca="true">+IF(OFFSET('Hygiene Data'!$I$12,0,10*ROW('Hygiene Data'!I120))="","",OFFSET('Hygiene Data'!$I$12,0,10*ROW('Hygiene Data'!I120)))</f>
        <v/>
      </c>
      <c r="EF126" s="282"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38" t="str">
        <f t="shared" ca="true" si="1"/>
        <v/>
      </c>
      <c r="D127" s="96"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6"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6"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6"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6"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6"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6"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6"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6"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6"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6"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6"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6"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6"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6"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6"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6"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6"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7"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7"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7"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7"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7"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7"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7"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7"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7"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7"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7"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7"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7"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7"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7"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7"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7"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7"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7"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7"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7"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7"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7"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7"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7"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7"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7"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7"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7"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7"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8"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8"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8"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8"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8"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8"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8"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8"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8"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8"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8"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8"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8"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8"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8"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8"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8"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8"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82"/>
      <c r="BS127" s="282" t="str">
        <f ca="true">+IF(OFFSET('Water Data'!$D$27,0,10*ROW('Water Data'!D121))="","",OFFSET('Water Data'!$D$27,0,10*ROW('Water Data'!D121)))</f>
        <v/>
      </c>
      <c r="BT127" s="282" t="str">
        <f ca="true">+IF(OFFSET('Water Data'!$D$28,0,10*ROW('Water Data'!D121))="","",OFFSET('Water Data'!$D$28,0,10*ROW('Water Data'!D121)))</f>
        <v/>
      </c>
      <c r="BU127" s="282" t="str">
        <f ca="true">+IF(OFFSET('Water Data'!$D$29,0,10*ROW('Water Data'!D121))="","",OFFSET('Water Data'!$D$29,0,10*ROW('Water Data'!D121)))</f>
        <v/>
      </c>
      <c r="BV127" s="282" t="str">
        <f ca="true">+IF(OFFSET('Water Data'!$E$27,0,10*ROW('Water Data'!E121))="","",OFFSET('Water Data'!$E$27,0,10*ROW('Water Data'!E121)))</f>
        <v/>
      </c>
      <c r="BW127" s="282" t="str">
        <f ca="true">+IF(OFFSET('Water Data'!$E$28,0,10*ROW('Water Data'!E121))="","",OFFSET('Water Data'!$E$28,0,10*ROW('Water Data'!E121)))</f>
        <v/>
      </c>
      <c r="BX127" s="282" t="str">
        <f ca="true">+IF(OFFSET('Water Data'!$E$29,0,10*ROW('Water Data'!E121))="","",OFFSET('Water Data'!$E$29,0,10*ROW('Water Data'!E121)))</f>
        <v/>
      </c>
      <c r="BY127" s="282" t="str">
        <f ca="true">+IF(OFFSET('Water Data'!$F$27,0,10*ROW('Water Data'!F121))="","",OFFSET('Water Data'!$F$27,0,10*ROW('Water Data'!F121)))</f>
        <v/>
      </c>
      <c r="BZ127" s="282" t="str">
        <f ca="true">+IF(OFFSET('Water Data'!$F$28,0,10*ROW('Water Data'!F121))="","",OFFSET('Water Data'!$F$28,0,10*ROW('Water Data'!F121)))</f>
        <v/>
      </c>
      <c r="CA127" s="282" t="str">
        <f ca="true">+IF(OFFSET('Water Data'!$F$29,0,10*ROW('Water Data'!F121))="","",OFFSET('Water Data'!$F$29,0,10*ROW('Water Data'!F121)))</f>
        <v/>
      </c>
      <c r="CB127" s="282" t="str">
        <f ca="true">+IF(OFFSET('Water Data'!$G$27,0,10*ROW('Water Data'!G121))="","",OFFSET('Water Data'!$G$27,0,10*ROW('Water Data'!G121)))</f>
        <v/>
      </c>
      <c r="CC127" s="282" t="str">
        <f ca="true">+IF(OFFSET('Water Data'!$G$28,0,10*ROW('Water Data'!G121))="","",OFFSET('Water Data'!$G$28,0,10*ROW('Water Data'!G121)))</f>
        <v/>
      </c>
      <c r="CD127" s="282" t="str">
        <f ca="true">+IF(OFFSET('Water Data'!$G$29,0,10*ROW('Water Data'!G121))="","",OFFSET('Water Data'!$G$29,0,10*ROW('Water Data'!G121)))</f>
        <v/>
      </c>
      <c r="CE127" s="282" t="str">
        <f ca="true">+IF(OFFSET('Water Data'!$H$27,0,10*ROW('Water Data'!H121))="","",OFFSET('Water Data'!$H$27,0,10*ROW('Water Data'!H121)))</f>
        <v/>
      </c>
      <c r="CF127" s="282" t="str">
        <f ca="true">+IF(OFFSET('Water Data'!$H$28,0,10*ROW('Water Data'!H121))="","",OFFSET('Water Data'!$H$28,0,10*ROW('Water Data'!H121)))</f>
        <v/>
      </c>
      <c r="CG127" s="282" t="str">
        <f ca="true">+IF(OFFSET('Water Data'!$H$29,0,10*ROW('Water Data'!H121))="","",OFFSET('Water Data'!$H$29,0,10*ROW('Water Data'!H121)))</f>
        <v/>
      </c>
      <c r="CH127" s="282" t="str">
        <f ca="true">+IF(OFFSET('Water Data'!$I$27,0,10*ROW('Water Data'!I121))="","",OFFSET('Water Data'!$I$27,0,10*ROW('Water Data'!I121)))</f>
        <v/>
      </c>
      <c r="CI127" s="282" t="str">
        <f ca="true">+IF(OFFSET('Water Data'!$I$28,0,10*ROW('Water Data'!I121))="","",OFFSET('Water Data'!$I$28,0,10*ROW('Water Data'!I121)))</f>
        <v/>
      </c>
      <c r="CJ127" s="282" t="str">
        <f ca="true">+IF(OFFSET('Water Data'!$I$29,0,10*ROW('Water Data'!I121))="","",OFFSET('Water Data'!$I$29,0,10*ROW('Water Data'!I121)))</f>
        <v/>
      </c>
      <c r="CK127" s="282" t="str">
        <f ca="true">+IF(OFFSET('Sanitation Data'!$D$28,0,10*ROW('Sanitation Data'!D121))="","",OFFSET('Sanitation Data'!$D$28,0,10*ROW('Sanitation Data'!D121)))</f>
        <v/>
      </c>
      <c r="CL127" s="282" t="str">
        <f ca="true">+IF(OFFSET('Sanitation Data'!$D$29,0,10*ROW('Sanitation Data'!D121))="","",OFFSET('Sanitation Data'!$D$29,0,10*ROW('Sanitation Data'!D121)))</f>
        <v/>
      </c>
      <c r="CM127" s="282" t="str">
        <f ca="true">+IF(OFFSET('Sanitation Data'!$D$30,0,10*ROW('Sanitation Data'!D121))="","",OFFSET('Sanitation Data'!$D$30,0,10*ROW('Sanitation Data'!D121)))</f>
        <v/>
      </c>
      <c r="CN127" s="282" t="str">
        <f ca="true">+IF(OFFSET('Sanitation Data'!$D$31,0,10*ROW('Sanitation Data'!D121))="","",OFFSET('Sanitation Data'!$D$31,0,10*ROW('Sanitation Data'!D121)))</f>
        <v/>
      </c>
      <c r="CO127" s="282" t="str">
        <f ca="true">+IF(OFFSET('Sanitation Data'!$D$32,0,10*ROW('Sanitation Data'!D121))="","",OFFSET('Sanitation Data'!$D$32,0,10*ROW('Sanitation Data'!D121)))</f>
        <v/>
      </c>
      <c r="CP127" s="282" t="str">
        <f ca="true">+IF(OFFSET('Sanitation Data'!$E$28,0,10*ROW('Sanitation Data'!E121))="","",OFFSET('Sanitation Data'!$E$28,0,10*ROW('Sanitation Data'!E121)))</f>
        <v/>
      </c>
      <c r="CQ127" s="282" t="str">
        <f ca="true">+IF(OFFSET('Sanitation Data'!$E$29,0,10*ROW('Sanitation Data'!E121))="","",OFFSET('Sanitation Data'!$E$29,0,10*ROW('Sanitation Data'!E121)))</f>
        <v/>
      </c>
      <c r="CR127" s="282" t="str">
        <f ca="true">+IF(OFFSET('Sanitation Data'!$E$30,0,10*ROW('Sanitation Data'!E121))="","",OFFSET('Sanitation Data'!$E$30,0,10*ROW('Sanitation Data'!E121)))</f>
        <v/>
      </c>
      <c r="CS127" s="282" t="str">
        <f ca="true">+IF(OFFSET('Sanitation Data'!$E$31,0,10*ROW('Sanitation Data'!E121))="","",OFFSET('Sanitation Data'!$E$31,0,10*ROW('Sanitation Data'!E121)))</f>
        <v/>
      </c>
      <c r="CT127" s="282" t="str">
        <f ca="true">+IF(OFFSET('Sanitation Data'!$E$32,0,10*ROW('Sanitation Data'!E121))="","",OFFSET('Sanitation Data'!$E$32,0,10*ROW('Sanitation Data'!E121)))</f>
        <v/>
      </c>
      <c r="CU127" s="282" t="str">
        <f ca="true">+IF(OFFSET('Sanitation Data'!$F$28,0,10*ROW('Sanitation Data'!F121))="","",OFFSET('Sanitation Data'!$F$28,0,10*ROW('Sanitation Data'!F121)))</f>
        <v/>
      </c>
      <c r="CV127" s="282" t="str">
        <f ca="true">+IF(OFFSET('Sanitation Data'!$F$29,0,10*ROW('Sanitation Data'!F121))="","",OFFSET('Sanitation Data'!$F$29,0,10*ROW('Sanitation Data'!F121)))</f>
        <v/>
      </c>
      <c r="CW127" s="282" t="str">
        <f ca="true">+IF(OFFSET('Sanitation Data'!$F$30,0,10*ROW('Sanitation Data'!F121))="","",OFFSET('Sanitation Data'!$F$30,0,10*ROW('Sanitation Data'!F121)))</f>
        <v/>
      </c>
      <c r="CX127" s="282" t="str">
        <f ca="true">+IF(OFFSET('Sanitation Data'!$F$31,0,10*ROW('Sanitation Data'!F121))="","",OFFSET('Sanitation Data'!$F$31,0,10*ROW('Sanitation Data'!F121)))</f>
        <v/>
      </c>
      <c r="CY127" s="282" t="str">
        <f ca="true">+IF(OFFSET('Sanitation Data'!$F$32,0,10*ROW('Sanitation Data'!F121))="","",OFFSET('Sanitation Data'!$F$32,0,10*ROW('Sanitation Data'!F121)))</f>
        <v/>
      </c>
      <c r="CZ127" s="282" t="str">
        <f ca="true">+IF(OFFSET('Sanitation Data'!$G$28,0,10*ROW('Sanitation Data'!G121))="","",OFFSET('Sanitation Data'!$G$28,0,10*ROW('Sanitation Data'!G121)))</f>
        <v/>
      </c>
      <c r="DA127" s="282" t="str">
        <f ca="true">+IF(OFFSET('Sanitation Data'!$G$29,0,10*ROW('Sanitation Data'!G121))="","",OFFSET('Sanitation Data'!$G$29,0,10*ROW('Sanitation Data'!G121)))</f>
        <v/>
      </c>
      <c r="DB127" s="282" t="str">
        <f ca="true">+IF(OFFSET('Sanitation Data'!$G$30,0,10*ROW('Sanitation Data'!G121))="","",OFFSET('Sanitation Data'!$G$30,0,10*ROW('Sanitation Data'!G121)))</f>
        <v/>
      </c>
      <c r="DC127" s="282" t="str">
        <f ca="true">+IF(OFFSET('Sanitation Data'!$G$31,0,10*ROW('Sanitation Data'!G121))="","",OFFSET('Sanitation Data'!$G$31,0,10*ROW('Sanitation Data'!G121)))</f>
        <v/>
      </c>
      <c r="DD127" s="282" t="str">
        <f ca="true">+IF(OFFSET('Sanitation Data'!$G$32,0,10*ROW('Sanitation Data'!G121))="","",OFFSET('Sanitation Data'!$G$32,0,10*ROW('Sanitation Data'!G121)))</f>
        <v/>
      </c>
      <c r="DE127" s="282" t="str">
        <f ca="true">+IF(OFFSET('Sanitation Data'!$H$28,0,10*ROW('Sanitation Data'!H121))="","",OFFSET('Sanitation Data'!$H$28,0,10*ROW('Sanitation Data'!H121)))</f>
        <v/>
      </c>
      <c r="DF127" s="282" t="str">
        <f ca="true">+IF(OFFSET('Sanitation Data'!$H$29,0,10*ROW('Sanitation Data'!H121))="","",OFFSET('Sanitation Data'!$H$29,0,10*ROW('Sanitation Data'!H121)))</f>
        <v/>
      </c>
      <c r="DG127" s="282" t="str">
        <f ca="true">+IF(OFFSET('Sanitation Data'!$H$30,0,10*ROW('Sanitation Data'!H121))="","",OFFSET('Sanitation Data'!$H$30,0,10*ROW('Sanitation Data'!H121)))</f>
        <v/>
      </c>
      <c r="DH127" s="282" t="str">
        <f ca="true">+IF(OFFSET('Sanitation Data'!$H$31,0,10*ROW('Sanitation Data'!H121))="","",OFFSET('Sanitation Data'!$H$31,0,10*ROW('Sanitation Data'!H121)))</f>
        <v/>
      </c>
      <c r="DI127" s="282" t="str">
        <f ca="true">+IF(OFFSET('Sanitation Data'!$H$32,0,10*ROW('Sanitation Data'!H121))="","",OFFSET('Sanitation Data'!$H$32,0,10*ROW('Sanitation Data'!H121)))</f>
        <v/>
      </c>
      <c r="DJ127" s="282" t="str">
        <f ca="true">+IF(OFFSET('Sanitation Data'!$I$28,0,10*ROW('Sanitation Data'!I121))="","",OFFSET('Sanitation Data'!$I$28,0,10*ROW('Sanitation Data'!I121)))</f>
        <v/>
      </c>
      <c r="DK127" s="282" t="str">
        <f ca="true">+IF(OFFSET('Sanitation Data'!$I$29,0,10*ROW('Sanitation Data'!I121))="","",OFFSET('Sanitation Data'!$I$29,0,10*ROW('Sanitation Data'!I121)))</f>
        <v/>
      </c>
      <c r="DL127" s="282" t="str">
        <f ca="true">+IF(OFFSET('Sanitation Data'!$I$30,0,10*ROW('Sanitation Data'!I121))="","",OFFSET('Sanitation Data'!$I$30,0,10*ROW('Sanitation Data'!I121)))</f>
        <v/>
      </c>
      <c r="DM127" s="282" t="str">
        <f ca="true">+IF(OFFSET('Sanitation Data'!$I$31,0,10*ROW('Sanitation Data'!I121))="","",OFFSET('Sanitation Data'!$I$31,0,10*ROW('Sanitation Data'!I121)))</f>
        <v/>
      </c>
      <c r="DN127" s="282" t="str">
        <f ca="true">+IF(OFFSET('Sanitation Data'!$I$32,0,10*ROW('Sanitation Data'!I121))="","",OFFSET('Sanitation Data'!$I$32,0,10*ROW('Sanitation Data'!I121)))</f>
        <v/>
      </c>
      <c r="DO127" s="282" t="str">
        <f ca="true">+IF(OFFSET('Hygiene Data'!$D$11,0,10*ROW('Hygiene Data'!D121))="","",OFFSET('Hygiene Data'!$D$11,0,10*ROW('Hygiene Data'!D121)))</f>
        <v/>
      </c>
      <c r="DP127" s="282" t="str">
        <f ca="true">+IF(OFFSET('Hygiene Data'!$D$12,0,10*ROW('Hygiene Data'!D121))="","",OFFSET('Hygiene Data'!$D$12,0,10*ROW('Hygiene Data'!D121)))</f>
        <v/>
      </c>
      <c r="DQ127" s="282" t="str">
        <f ca="true">+IF(OFFSET('Hygiene Data'!$D$13,0,10*ROW('Hygiene Data'!D121))="","",OFFSET('Hygiene Data'!$D$13,0,10*ROW('Hygiene Data'!D121)))</f>
        <v/>
      </c>
      <c r="DR127" s="282" t="str">
        <f ca="true">+IF(OFFSET('Hygiene Data'!$E$11,0,10*ROW('Hygiene Data'!E121))="","",OFFSET('Hygiene Data'!$E$11,0,10*ROW('Hygiene Data'!E121)))</f>
        <v/>
      </c>
      <c r="DS127" s="282" t="str">
        <f ca="true">+IF(OFFSET('Hygiene Data'!$E$12,0,10*ROW('Hygiene Data'!E121))="","",OFFSET('Hygiene Data'!$E$12,0,10*ROW('Hygiene Data'!E121)))</f>
        <v/>
      </c>
      <c r="DT127" s="282" t="str">
        <f ca="true">+IF(OFFSET('Hygiene Data'!$E$13,0,10*ROW('Hygiene Data'!E121))="","",OFFSET('Hygiene Data'!$E$13,0,10*ROW('Hygiene Data'!E121)))</f>
        <v/>
      </c>
      <c r="DU127" s="282" t="str">
        <f ca="true">+IF(OFFSET('Hygiene Data'!$F$11,0,10*ROW('Hygiene Data'!F121))="","",OFFSET('Hygiene Data'!$F$11,0,10*ROW('Hygiene Data'!F121)))</f>
        <v/>
      </c>
      <c r="DV127" s="282" t="str">
        <f ca="true">+IF(OFFSET('Hygiene Data'!$F$12,0,10*ROW('Hygiene Data'!F121))="","",OFFSET('Hygiene Data'!$F$12,0,10*ROW('Hygiene Data'!F121)))</f>
        <v/>
      </c>
      <c r="DW127" s="282" t="str">
        <f ca="true">+IF(OFFSET('Hygiene Data'!$F$13,0,10*ROW('Hygiene Data'!F121))="","",OFFSET('Hygiene Data'!$F$13,0,10*ROW('Hygiene Data'!F121)))</f>
        <v/>
      </c>
      <c r="DX127" s="282" t="str">
        <f ca="true">+IF(OFFSET('Hygiene Data'!$G$11,0,10*ROW('Hygiene Data'!G121))="","",OFFSET('Hygiene Data'!$G$11,0,10*ROW('Hygiene Data'!G121)))</f>
        <v/>
      </c>
      <c r="DY127" s="282" t="str">
        <f ca="true">+IF(OFFSET('Hygiene Data'!$G$12,0,10*ROW('Hygiene Data'!G121))="","",OFFSET('Hygiene Data'!$G$12,0,10*ROW('Hygiene Data'!G121)))</f>
        <v/>
      </c>
      <c r="DZ127" s="282" t="str">
        <f ca="true">+IF(OFFSET('Hygiene Data'!$G$13,0,10*ROW('Hygiene Data'!G121))="","",OFFSET('Hygiene Data'!$G$13,0,10*ROW('Hygiene Data'!G121)))</f>
        <v/>
      </c>
      <c r="EA127" s="282" t="str">
        <f ca="true">+IF(OFFSET('Hygiene Data'!$H$11,0,10*ROW('Hygiene Data'!H121))="","",OFFSET('Hygiene Data'!$H$11,0,10*ROW('Hygiene Data'!H121)))</f>
        <v/>
      </c>
      <c r="EB127" s="282" t="str">
        <f ca="true">+IF(OFFSET('Hygiene Data'!$H$12,0,10*ROW('Hygiene Data'!H121))="","",OFFSET('Hygiene Data'!$H$12,0,10*ROW('Hygiene Data'!H121)))</f>
        <v/>
      </c>
      <c r="EC127" s="282" t="str">
        <f ca="true">+IF(OFFSET('Hygiene Data'!$H$13,0,10*ROW('Hygiene Data'!H121))="","",OFFSET('Hygiene Data'!$H$13,0,10*ROW('Hygiene Data'!H121)))</f>
        <v/>
      </c>
      <c r="ED127" s="282" t="str">
        <f ca="true">+IF(OFFSET('Hygiene Data'!$I$11,0,10*ROW('Hygiene Data'!I121))="","",OFFSET('Hygiene Data'!$I$11,0,10*ROW('Hygiene Data'!I121)))</f>
        <v/>
      </c>
      <c r="EE127" s="282" t="str">
        <f ca="true">+IF(OFFSET('Hygiene Data'!$I$12,0,10*ROW('Hygiene Data'!I121))="","",OFFSET('Hygiene Data'!$I$12,0,10*ROW('Hygiene Data'!I121)))</f>
        <v/>
      </c>
      <c r="EF127" s="282"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38" t="str">
        <f t="shared" ca="true" si="1"/>
        <v/>
      </c>
      <c r="D128" s="96"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6"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6"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6"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6"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6"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6"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6"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6"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6"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6"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6"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6"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6"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6"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6"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6"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6"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7"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7"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7"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7"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7"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7"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7"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7"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7"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7"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7"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7"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7"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7"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7"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7"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7"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7"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7"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7"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7"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7"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7"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7"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7"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7"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7"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7"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7"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7"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8"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8"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8"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8"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8"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8"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8"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8"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8"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8"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8"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8"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8"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8"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8"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8"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8"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8"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82"/>
      <c r="BS128" s="282" t="str">
        <f ca="true">+IF(OFFSET('Water Data'!$D$27,0,10*ROW('Water Data'!D122))="","",OFFSET('Water Data'!$D$27,0,10*ROW('Water Data'!D122)))</f>
        <v/>
      </c>
      <c r="BT128" s="282" t="str">
        <f ca="true">+IF(OFFSET('Water Data'!$D$28,0,10*ROW('Water Data'!D122))="","",OFFSET('Water Data'!$D$28,0,10*ROW('Water Data'!D122)))</f>
        <v/>
      </c>
      <c r="BU128" s="282" t="str">
        <f ca="true">+IF(OFFSET('Water Data'!$D$29,0,10*ROW('Water Data'!D122))="","",OFFSET('Water Data'!$D$29,0,10*ROW('Water Data'!D122)))</f>
        <v/>
      </c>
      <c r="BV128" s="282" t="str">
        <f ca="true">+IF(OFFSET('Water Data'!$E$27,0,10*ROW('Water Data'!E122))="","",OFFSET('Water Data'!$E$27,0,10*ROW('Water Data'!E122)))</f>
        <v/>
      </c>
      <c r="BW128" s="282" t="str">
        <f ca="true">+IF(OFFSET('Water Data'!$E$28,0,10*ROW('Water Data'!E122))="","",OFFSET('Water Data'!$E$28,0,10*ROW('Water Data'!E122)))</f>
        <v/>
      </c>
      <c r="BX128" s="282" t="str">
        <f ca="true">+IF(OFFSET('Water Data'!$E$29,0,10*ROW('Water Data'!E122))="","",OFFSET('Water Data'!$E$29,0,10*ROW('Water Data'!E122)))</f>
        <v/>
      </c>
      <c r="BY128" s="282" t="str">
        <f ca="true">+IF(OFFSET('Water Data'!$F$27,0,10*ROW('Water Data'!F122))="","",OFFSET('Water Data'!$F$27,0,10*ROW('Water Data'!F122)))</f>
        <v/>
      </c>
      <c r="BZ128" s="282" t="str">
        <f ca="true">+IF(OFFSET('Water Data'!$F$28,0,10*ROW('Water Data'!F122))="","",OFFSET('Water Data'!$F$28,0,10*ROW('Water Data'!F122)))</f>
        <v/>
      </c>
      <c r="CA128" s="282" t="str">
        <f ca="true">+IF(OFFSET('Water Data'!$F$29,0,10*ROW('Water Data'!F122))="","",OFFSET('Water Data'!$F$29,0,10*ROW('Water Data'!F122)))</f>
        <v/>
      </c>
      <c r="CB128" s="282" t="str">
        <f ca="true">+IF(OFFSET('Water Data'!$G$27,0,10*ROW('Water Data'!G122))="","",OFFSET('Water Data'!$G$27,0,10*ROW('Water Data'!G122)))</f>
        <v/>
      </c>
      <c r="CC128" s="282" t="str">
        <f ca="true">+IF(OFFSET('Water Data'!$G$28,0,10*ROW('Water Data'!G122))="","",OFFSET('Water Data'!$G$28,0,10*ROW('Water Data'!G122)))</f>
        <v/>
      </c>
      <c r="CD128" s="282" t="str">
        <f ca="true">+IF(OFFSET('Water Data'!$G$29,0,10*ROW('Water Data'!G122))="","",OFFSET('Water Data'!$G$29,0,10*ROW('Water Data'!G122)))</f>
        <v/>
      </c>
      <c r="CE128" s="282" t="str">
        <f ca="true">+IF(OFFSET('Water Data'!$H$27,0,10*ROW('Water Data'!H122))="","",OFFSET('Water Data'!$H$27,0,10*ROW('Water Data'!H122)))</f>
        <v/>
      </c>
      <c r="CF128" s="282" t="str">
        <f ca="true">+IF(OFFSET('Water Data'!$H$28,0,10*ROW('Water Data'!H122))="","",OFFSET('Water Data'!$H$28,0,10*ROW('Water Data'!H122)))</f>
        <v/>
      </c>
      <c r="CG128" s="282" t="str">
        <f ca="true">+IF(OFFSET('Water Data'!$H$29,0,10*ROW('Water Data'!H122))="","",OFFSET('Water Data'!$H$29,0,10*ROW('Water Data'!H122)))</f>
        <v/>
      </c>
      <c r="CH128" s="282" t="str">
        <f ca="true">+IF(OFFSET('Water Data'!$I$27,0,10*ROW('Water Data'!I122))="","",OFFSET('Water Data'!$I$27,0,10*ROW('Water Data'!I122)))</f>
        <v/>
      </c>
      <c r="CI128" s="282" t="str">
        <f ca="true">+IF(OFFSET('Water Data'!$I$28,0,10*ROW('Water Data'!I122))="","",OFFSET('Water Data'!$I$28,0,10*ROW('Water Data'!I122)))</f>
        <v/>
      </c>
      <c r="CJ128" s="282" t="str">
        <f ca="true">+IF(OFFSET('Water Data'!$I$29,0,10*ROW('Water Data'!I122))="","",OFFSET('Water Data'!$I$29,0,10*ROW('Water Data'!I122)))</f>
        <v/>
      </c>
      <c r="CK128" s="282" t="str">
        <f ca="true">+IF(OFFSET('Sanitation Data'!$D$28,0,10*ROW('Sanitation Data'!D122))="","",OFFSET('Sanitation Data'!$D$28,0,10*ROW('Sanitation Data'!D122)))</f>
        <v/>
      </c>
      <c r="CL128" s="282" t="str">
        <f ca="true">+IF(OFFSET('Sanitation Data'!$D$29,0,10*ROW('Sanitation Data'!D122))="","",OFFSET('Sanitation Data'!$D$29,0,10*ROW('Sanitation Data'!D122)))</f>
        <v/>
      </c>
      <c r="CM128" s="282" t="str">
        <f ca="true">+IF(OFFSET('Sanitation Data'!$D$30,0,10*ROW('Sanitation Data'!D122))="","",OFFSET('Sanitation Data'!$D$30,0,10*ROW('Sanitation Data'!D122)))</f>
        <v/>
      </c>
      <c r="CN128" s="282" t="str">
        <f ca="true">+IF(OFFSET('Sanitation Data'!$D$31,0,10*ROW('Sanitation Data'!D122))="","",OFFSET('Sanitation Data'!$D$31,0,10*ROW('Sanitation Data'!D122)))</f>
        <v/>
      </c>
      <c r="CO128" s="282" t="str">
        <f ca="true">+IF(OFFSET('Sanitation Data'!$D$32,0,10*ROW('Sanitation Data'!D122))="","",OFFSET('Sanitation Data'!$D$32,0,10*ROW('Sanitation Data'!D122)))</f>
        <v/>
      </c>
      <c r="CP128" s="282" t="str">
        <f ca="true">+IF(OFFSET('Sanitation Data'!$E$28,0,10*ROW('Sanitation Data'!E122))="","",OFFSET('Sanitation Data'!$E$28,0,10*ROW('Sanitation Data'!E122)))</f>
        <v/>
      </c>
      <c r="CQ128" s="282" t="str">
        <f ca="true">+IF(OFFSET('Sanitation Data'!$E$29,0,10*ROW('Sanitation Data'!E122))="","",OFFSET('Sanitation Data'!$E$29,0,10*ROW('Sanitation Data'!E122)))</f>
        <v/>
      </c>
      <c r="CR128" s="282" t="str">
        <f ca="true">+IF(OFFSET('Sanitation Data'!$E$30,0,10*ROW('Sanitation Data'!E122))="","",OFFSET('Sanitation Data'!$E$30,0,10*ROW('Sanitation Data'!E122)))</f>
        <v/>
      </c>
      <c r="CS128" s="282" t="str">
        <f ca="true">+IF(OFFSET('Sanitation Data'!$E$31,0,10*ROW('Sanitation Data'!E122))="","",OFFSET('Sanitation Data'!$E$31,0,10*ROW('Sanitation Data'!E122)))</f>
        <v/>
      </c>
      <c r="CT128" s="282" t="str">
        <f ca="true">+IF(OFFSET('Sanitation Data'!$E$32,0,10*ROW('Sanitation Data'!E122))="","",OFFSET('Sanitation Data'!$E$32,0,10*ROW('Sanitation Data'!E122)))</f>
        <v/>
      </c>
      <c r="CU128" s="282" t="str">
        <f ca="true">+IF(OFFSET('Sanitation Data'!$F$28,0,10*ROW('Sanitation Data'!F122))="","",OFFSET('Sanitation Data'!$F$28,0,10*ROW('Sanitation Data'!F122)))</f>
        <v/>
      </c>
      <c r="CV128" s="282" t="str">
        <f ca="true">+IF(OFFSET('Sanitation Data'!$F$29,0,10*ROW('Sanitation Data'!F122))="","",OFFSET('Sanitation Data'!$F$29,0,10*ROW('Sanitation Data'!F122)))</f>
        <v/>
      </c>
      <c r="CW128" s="282" t="str">
        <f ca="true">+IF(OFFSET('Sanitation Data'!$F$30,0,10*ROW('Sanitation Data'!F122))="","",OFFSET('Sanitation Data'!$F$30,0,10*ROW('Sanitation Data'!F122)))</f>
        <v/>
      </c>
      <c r="CX128" s="282" t="str">
        <f ca="true">+IF(OFFSET('Sanitation Data'!$F$31,0,10*ROW('Sanitation Data'!F122))="","",OFFSET('Sanitation Data'!$F$31,0,10*ROW('Sanitation Data'!F122)))</f>
        <v/>
      </c>
      <c r="CY128" s="282" t="str">
        <f ca="true">+IF(OFFSET('Sanitation Data'!$F$32,0,10*ROW('Sanitation Data'!F122))="","",OFFSET('Sanitation Data'!$F$32,0,10*ROW('Sanitation Data'!F122)))</f>
        <v/>
      </c>
      <c r="CZ128" s="282" t="str">
        <f ca="true">+IF(OFFSET('Sanitation Data'!$G$28,0,10*ROW('Sanitation Data'!G122))="","",OFFSET('Sanitation Data'!$G$28,0,10*ROW('Sanitation Data'!G122)))</f>
        <v/>
      </c>
      <c r="DA128" s="282" t="str">
        <f ca="true">+IF(OFFSET('Sanitation Data'!$G$29,0,10*ROW('Sanitation Data'!G122))="","",OFFSET('Sanitation Data'!$G$29,0,10*ROW('Sanitation Data'!G122)))</f>
        <v/>
      </c>
      <c r="DB128" s="282" t="str">
        <f ca="true">+IF(OFFSET('Sanitation Data'!$G$30,0,10*ROW('Sanitation Data'!G122))="","",OFFSET('Sanitation Data'!$G$30,0,10*ROW('Sanitation Data'!G122)))</f>
        <v/>
      </c>
      <c r="DC128" s="282" t="str">
        <f ca="true">+IF(OFFSET('Sanitation Data'!$G$31,0,10*ROW('Sanitation Data'!G122))="","",OFFSET('Sanitation Data'!$G$31,0,10*ROW('Sanitation Data'!G122)))</f>
        <v/>
      </c>
      <c r="DD128" s="282" t="str">
        <f ca="true">+IF(OFFSET('Sanitation Data'!$G$32,0,10*ROW('Sanitation Data'!G122))="","",OFFSET('Sanitation Data'!$G$32,0,10*ROW('Sanitation Data'!G122)))</f>
        <v/>
      </c>
      <c r="DE128" s="282" t="str">
        <f ca="true">+IF(OFFSET('Sanitation Data'!$H$28,0,10*ROW('Sanitation Data'!H122))="","",OFFSET('Sanitation Data'!$H$28,0,10*ROW('Sanitation Data'!H122)))</f>
        <v/>
      </c>
      <c r="DF128" s="282" t="str">
        <f ca="true">+IF(OFFSET('Sanitation Data'!$H$29,0,10*ROW('Sanitation Data'!H122))="","",OFFSET('Sanitation Data'!$H$29,0,10*ROW('Sanitation Data'!H122)))</f>
        <v/>
      </c>
      <c r="DG128" s="282" t="str">
        <f ca="true">+IF(OFFSET('Sanitation Data'!$H$30,0,10*ROW('Sanitation Data'!H122))="","",OFFSET('Sanitation Data'!$H$30,0,10*ROW('Sanitation Data'!H122)))</f>
        <v/>
      </c>
      <c r="DH128" s="282" t="str">
        <f ca="true">+IF(OFFSET('Sanitation Data'!$H$31,0,10*ROW('Sanitation Data'!H122))="","",OFFSET('Sanitation Data'!$H$31,0,10*ROW('Sanitation Data'!H122)))</f>
        <v/>
      </c>
      <c r="DI128" s="282" t="str">
        <f ca="true">+IF(OFFSET('Sanitation Data'!$H$32,0,10*ROW('Sanitation Data'!H122))="","",OFFSET('Sanitation Data'!$H$32,0,10*ROW('Sanitation Data'!H122)))</f>
        <v/>
      </c>
      <c r="DJ128" s="282" t="str">
        <f ca="true">+IF(OFFSET('Sanitation Data'!$I$28,0,10*ROW('Sanitation Data'!I122))="","",OFFSET('Sanitation Data'!$I$28,0,10*ROW('Sanitation Data'!I122)))</f>
        <v/>
      </c>
      <c r="DK128" s="282" t="str">
        <f ca="true">+IF(OFFSET('Sanitation Data'!$I$29,0,10*ROW('Sanitation Data'!I122))="","",OFFSET('Sanitation Data'!$I$29,0,10*ROW('Sanitation Data'!I122)))</f>
        <v/>
      </c>
      <c r="DL128" s="282" t="str">
        <f ca="true">+IF(OFFSET('Sanitation Data'!$I$30,0,10*ROW('Sanitation Data'!I122))="","",OFFSET('Sanitation Data'!$I$30,0,10*ROW('Sanitation Data'!I122)))</f>
        <v/>
      </c>
      <c r="DM128" s="282" t="str">
        <f ca="true">+IF(OFFSET('Sanitation Data'!$I$31,0,10*ROW('Sanitation Data'!I122))="","",OFFSET('Sanitation Data'!$I$31,0,10*ROW('Sanitation Data'!I122)))</f>
        <v/>
      </c>
      <c r="DN128" s="282" t="str">
        <f ca="true">+IF(OFFSET('Sanitation Data'!$I$32,0,10*ROW('Sanitation Data'!I122))="","",OFFSET('Sanitation Data'!$I$32,0,10*ROW('Sanitation Data'!I122)))</f>
        <v/>
      </c>
      <c r="DO128" s="282" t="str">
        <f ca="true">+IF(OFFSET('Hygiene Data'!$D$11,0,10*ROW('Hygiene Data'!D122))="","",OFFSET('Hygiene Data'!$D$11,0,10*ROW('Hygiene Data'!D122)))</f>
        <v/>
      </c>
      <c r="DP128" s="282" t="str">
        <f ca="true">+IF(OFFSET('Hygiene Data'!$D$12,0,10*ROW('Hygiene Data'!D122))="","",OFFSET('Hygiene Data'!$D$12,0,10*ROW('Hygiene Data'!D122)))</f>
        <v/>
      </c>
      <c r="DQ128" s="282" t="str">
        <f ca="true">+IF(OFFSET('Hygiene Data'!$D$13,0,10*ROW('Hygiene Data'!D122))="","",OFFSET('Hygiene Data'!$D$13,0,10*ROW('Hygiene Data'!D122)))</f>
        <v/>
      </c>
      <c r="DR128" s="282" t="str">
        <f ca="true">+IF(OFFSET('Hygiene Data'!$E$11,0,10*ROW('Hygiene Data'!E122))="","",OFFSET('Hygiene Data'!$E$11,0,10*ROW('Hygiene Data'!E122)))</f>
        <v/>
      </c>
      <c r="DS128" s="282" t="str">
        <f ca="true">+IF(OFFSET('Hygiene Data'!$E$12,0,10*ROW('Hygiene Data'!E122))="","",OFFSET('Hygiene Data'!$E$12,0,10*ROW('Hygiene Data'!E122)))</f>
        <v/>
      </c>
      <c r="DT128" s="282" t="str">
        <f ca="true">+IF(OFFSET('Hygiene Data'!$E$13,0,10*ROW('Hygiene Data'!E122))="","",OFFSET('Hygiene Data'!$E$13,0,10*ROW('Hygiene Data'!E122)))</f>
        <v/>
      </c>
      <c r="DU128" s="282" t="str">
        <f ca="true">+IF(OFFSET('Hygiene Data'!$F$11,0,10*ROW('Hygiene Data'!F122))="","",OFFSET('Hygiene Data'!$F$11,0,10*ROW('Hygiene Data'!F122)))</f>
        <v/>
      </c>
      <c r="DV128" s="282" t="str">
        <f ca="true">+IF(OFFSET('Hygiene Data'!$F$12,0,10*ROW('Hygiene Data'!F122))="","",OFFSET('Hygiene Data'!$F$12,0,10*ROW('Hygiene Data'!F122)))</f>
        <v/>
      </c>
      <c r="DW128" s="282" t="str">
        <f ca="true">+IF(OFFSET('Hygiene Data'!$F$13,0,10*ROW('Hygiene Data'!F122))="","",OFFSET('Hygiene Data'!$F$13,0,10*ROW('Hygiene Data'!F122)))</f>
        <v/>
      </c>
      <c r="DX128" s="282" t="str">
        <f ca="true">+IF(OFFSET('Hygiene Data'!$G$11,0,10*ROW('Hygiene Data'!G122))="","",OFFSET('Hygiene Data'!$G$11,0,10*ROW('Hygiene Data'!G122)))</f>
        <v/>
      </c>
      <c r="DY128" s="282" t="str">
        <f ca="true">+IF(OFFSET('Hygiene Data'!$G$12,0,10*ROW('Hygiene Data'!G122))="","",OFFSET('Hygiene Data'!$G$12,0,10*ROW('Hygiene Data'!G122)))</f>
        <v/>
      </c>
      <c r="DZ128" s="282" t="str">
        <f ca="true">+IF(OFFSET('Hygiene Data'!$G$13,0,10*ROW('Hygiene Data'!G122))="","",OFFSET('Hygiene Data'!$G$13,0,10*ROW('Hygiene Data'!G122)))</f>
        <v/>
      </c>
      <c r="EA128" s="282" t="str">
        <f ca="true">+IF(OFFSET('Hygiene Data'!$H$11,0,10*ROW('Hygiene Data'!H122))="","",OFFSET('Hygiene Data'!$H$11,0,10*ROW('Hygiene Data'!H122)))</f>
        <v/>
      </c>
      <c r="EB128" s="282" t="str">
        <f ca="true">+IF(OFFSET('Hygiene Data'!$H$12,0,10*ROW('Hygiene Data'!H122))="","",OFFSET('Hygiene Data'!$H$12,0,10*ROW('Hygiene Data'!H122)))</f>
        <v/>
      </c>
      <c r="EC128" s="282" t="str">
        <f ca="true">+IF(OFFSET('Hygiene Data'!$H$13,0,10*ROW('Hygiene Data'!H122))="","",OFFSET('Hygiene Data'!$H$13,0,10*ROW('Hygiene Data'!H122)))</f>
        <v/>
      </c>
      <c r="ED128" s="282" t="str">
        <f ca="true">+IF(OFFSET('Hygiene Data'!$I$11,0,10*ROW('Hygiene Data'!I122))="","",OFFSET('Hygiene Data'!$I$11,0,10*ROW('Hygiene Data'!I122)))</f>
        <v/>
      </c>
      <c r="EE128" s="282" t="str">
        <f ca="true">+IF(OFFSET('Hygiene Data'!$I$12,0,10*ROW('Hygiene Data'!I122))="","",OFFSET('Hygiene Data'!$I$12,0,10*ROW('Hygiene Data'!I122)))</f>
        <v/>
      </c>
      <c r="EF128" s="282"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38" t="str">
        <f t="shared" ca="true" si="1"/>
        <v/>
      </c>
      <c r="D129" s="96"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6"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6"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6"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6"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6"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6"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6"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6"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6"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6"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6"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6"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6"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6"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6"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6"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6"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7"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7"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7"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7"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7"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7"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7"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7"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7"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7"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7"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7"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7"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7"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7"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7"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7"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7"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7"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7"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7"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7"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7"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7"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7"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7"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7"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7"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7"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7"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8"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8"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8"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8"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8"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8"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8"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8"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8"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8"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8"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8"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8"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8"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8"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8"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8"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8"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82"/>
      <c r="BS129" s="282" t="str">
        <f ca="true">+IF(OFFSET('Water Data'!$D$27,0,10*ROW('Water Data'!D123))="","",OFFSET('Water Data'!$D$27,0,10*ROW('Water Data'!D123)))</f>
        <v/>
      </c>
      <c r="BT129" s="282" t="str">
        <f ca="true">+IF(OFFSET('Water Data'!$D$28,0,10*ROW('Water Data'!D123))="","",OFFSET('Water Data'!$D$28,0,10*ROW('Water Data'!D123)))</f>
        <v/>
      </c>
      <c r="BU129" s="282" t="str">
        <f ca="true">+IF(OFFSET('Water Data'!$D$29,0,10*ROW('Water Data'!D123))="","",OFFSET('Water Data'!$D$29,0,10*ROW('Water Data'!D123)))</f>
        <v/>
      </c>
      <c r="BV129" s="282" t="str">
        <f ca="true">+IF(OFFSET('Water Data'!$E$27,0,10*ROW('Water Data'!E123))="","",OFFSET('Water Data'!$E$27,0,10*ROW('Water Data'!E123)))</f>
        <v/>
      </c>
      <c r="BW129" s="282" t="str">
        <f ca="true">+IF(OFFSET('Water Data'!$E$28,0,10*ROW('Water Data'!E123))="","",OFFSET('Water Data'!$E$28,0,10*ROW('Water Data'!E123)))</f>
        <v/>
      </c>
      <c r="BX129" s="282" t="str">
        <f ca="true">+IF(OFFSET('Water Data'!$E$29,0,10*ROW('Water Data'!E123))="","",OFFSET('Water Data'!$E$29,0,10*ROW('Water Data'!E123)))</f>
        <v/>
      </c>
      <c r="BY129" s="282" t="str">
        <f ca="true">+IF(OFFSET('Water Data'!$F$27,0,10*ROW('Water Data'!F123))="","",OFFSET('Water Data'!$F$27,0,10*ROW('Water Data'!F123)))</f>
        <v/>
      </c>
      <c r="BZ129" s="282" t="str">
        <f ca="true">+IF(OFFSET('Water Data'!$F$28,0,10*ROW('Water Data'!F123))="","",OFFSET('Water Data'!$F$28,0,10*ROW('Water Data'!F123)))</f>
        <v/>
      </c>
      <c r="CA129" s="282" t="str">
        <f ca="true">+IF(OFFSET('Water Data'!$F$29,0,10*ROW('Water Data'!F123))="","",OFFSET('Water Data'!$F$29,0,10*ROW('Water Data'!F123)))</f>
        <v/>
      </c>
      <c r="CB129" s="282" t="str">
        <f ca="true">+IF(OFFSET('Water Data'!$G$27,0,10*ROW('Water Data'!G123))="","",OFFSET('Water Data'!$G$27,0,10*ROW('Water Data'!G123)))</f>
        <v/>
      </c>
      <c r="CC129" s="282" t="str">
        <f ca="true">+IF(OFFSET('Water Data'!$G$28,0,10*ROW('Water Data'!G123))="","",OFFSET('Water Data'!$G$28,0,10*ROW('Water Data'!G123)))</f>
        <v/>
      </c>
      <c r="CD129" s="282" t="str">
        <f ca="true">+IF(OFFSET('Water Data'!$G$29,0,10*ROW('Water Data'!G123))="","",OFFSET('Water Data'!$G$29,0,10*ROW('Water Data'!G123)))</f>
        <v/>
      </c>
      <c r="CE129" s="282" t="str">
        <f ca="true">+IF(OFFSET('Water Data'!$H$27,0,10*ROW('Water Data'!H123))="","",OFFSET('Water Data'!$H$27,0,10*ROW('Water Data'!H123)))</f>
        <v/>
      </c>
      <c r="CF129" s="282" t="str">
        <f ca="true">+IF(OFFSET('Water Data'!$H$28,0,10*ROW('Water Data'!H123))="","",OFFSET('Water Data'!$H$28,0,10*ROW('Water Data'!H123)))</f>
        <v/>
      </c>
      <c r="CG129" s="282" t="str">
        <f ca="true">+IF(OFFSET('Water Data'!$H$29,0,10*ROW('Water Data'!H123))="","",OFFSET('Water Data'!$H$29,0,10*ROW('Water Data'!H123)))</f>
        <v/>
      </c>
      <c r="CH129" s="282" t="str">
        <f ca="true">+IF(OFFSET('Water Data'!$I$27,0,10*ROW('Water Data'!I123))="","",OFFSET('Water Data'!$I$27,0,10*ROW('Water Data'!I123)))</f>
        <v/>
      </c>
      <c r="CI129" s="282" t="str">
        <f ca="true">+IF(OFFSET('Water Data'!$I$28,0,10*ROW('Water Data'!I123))="","",OFFSET('Water Data'!$I$28,0,10*ROW('Water Data'!I123)))</f>
        <v/>
      </c>
      <c r="CJ129" s="282" t="str">
        <f ca="true">+IF(OFFSET('Water Data'!$I$29,0,10*ROW('Water Data'!I123))="","",OFFSET('Water Data'!$I$29,0,10*ROW('Water Data'!I123)))</f>
        <v/>
      </c>
      <c r="CK129" s="282" t="str">
        <f ca="true">+IF(OFFSET('Sanitation Data'!$D$28,0,10*ROW('Sanitation Data'!D123))="","",OFFSET('Sanitation Data'!$D$28,0,10*ROW('Sanitation Data'!D123)))</f>
        <v/>
      </c>
      <c r="CL129" s="282" t="str">
        <f ca="true">+IF(OFFSET('Sanitation Data'!$D$29,0,10*ROW('Sanitation Data'!D123))="","",OFFSET('Sanitation Data'!$D$29,0,10*ROW('Sanitation Data'!D123)))</f>
        <v/>
      </c>
      <c r="CM129" s="282" t="str">
        <f ca="true">+IF(OFFSET('Sanitation Data'!$D$30,0,10*ROW('Sanitation Data'!D123))="","",OFFSET('Sanitation Data'!$D$30,0,10*ROW('Sanitation Data'!D123)))</f>
        <v/>
      </c>
      <c r="CN129" s="282" t="str">
        <f ca="true">+IF(OFFSET('Sanitation Data'!$D$31,0,10*ROW('Sanitation Data'!D123))="","",OFFSET('Sanitation Data'!$D$31,0,10*ROW('Sanitation Data'!D123)))</f>
        <v/>
      </c>
      <c r="CO129" s="282" t="str">
        <f ca="true">+IF(OFFSET('Sanitation Data'!$D$32,0,10*ROW('Sanitation Data'!D123))="","",OFFSET('Sanitation Data'!$D$32,0,10*ROW('Sanitation Data'!D123)))</f>
        <v/>
      </c>
      <c r="CP129" s="282" t="str">
        <f ca="true">+IF(OFFSET('Sanitation Data'!$E$28,0,10*ROW('Sanitation Data'!E123))="","",OFFSET('Sanitation Data'!$E$28,0,10*ROW('Sanitation Data'!E123)))</f>
        <v/>
      </c>
      <c r="CQ129" s="282" t="str">
        <f ca="true">+IF(OFFSET('Sanitation Data'!$E$29,0,10*ROW('Sanitation Data'!E123))="","",OFFSET('Sanitation Data'!$E$29,0,10*ROW('Sanitation Data'!E123)))</f>
        <v/>
      </c>
      <c r="CR129" s="282" t="str">
        <f ca="true">+IF(OFFSET('Sanitation Data'!$E$30,0,10*ROW('Sanitation Data'!E123))="","",OFFSET('Sanitation Data'!$E$30,0,10*ROW('Sanitation Data'!E123)))</f>
        <v/>
      </c>
      <c r="CS129" s="282" t="str">
        <f ca="true">+IF(OFFSET('Sanitation Data'!$E$31,0,10*ROW('Sanitation Data'!E123))="","",OFFSET('Sanitation Data'!$E$31,0,10*ROW('Sanitation Data'!E123)))</f>
        <v/>
      </c>
      <c r="CT129" s="282" t="str">
        <f ca="true">+IF(OFFSET('Sanitation Data'!$E$32,0,10*ROW('Sanitation Data'!E123))="","",OFFSET('Sanitation Data'!$E$32,0,10*ROW('Sanitation Data'!E123)))</f>
        <v/>
      </c>
      <c r="CU129" s="282" t="str">
        <f ca="true">+IF(OFFSET('Sanitation Data'!$F$28,0,10*ROW('Sanitation Data'!F123))="","",OFFSET('Sanitation Data'!$F$28,0,10*ROW('Sanitation Data'!F123)))</f>
        <v/>
      </c>
      <c r="CV129" s="282" t="str">
        <f ca="true">+IF(OFFSET('Sanitation Data'!$F$29,0,10*ROW('Sanitation Data'!F123))="","",OFFSET('Sanitation Data'!$F$29,0,10*ROW('Sanitation Data'!F123)))</f>
        <v/>
      </c>
      <c r="CW129" s="282" t="str">
        <f ca="true">+IF(OFFSET('Sanitation Data'!$F$30,0,10*ROW('Sanitation Data'!F123))="","",OFFSET('Sanitation Data'!$F$30,0,10*ROW('Sanitation Data'!F123)))</f>
        <v/>
      </c>
      <c r="CX129" s="282" t="str">
        <f ca="true">+IF(OFFSET('Sanitation Data'!$F$31,0,10*ROW('Sanitation Data'!F123))="","",OFFSET('Sanitation Data'!$F$31,0,10*ROW('Sanitation Data'!F123)))</f>
        <v/>
      </c>
      <c r="CY129" s="282" t="str">
        <f ca="true">+IF(OFFSET('Sanitation Data'!$F$32,0,10*ROW('Sanitation Data'!F123))="","",OFFSET('Sanitation Data'!$F$32,0,10*ROW('Sanitation Data'!F123)))</f>
        <v/>
      </c>
      <c r="CZ129" s="282" t="str">
        <f ca="true">+IF(OFFSET('Sanitation Data'!$G$28,0,10*ROW('Sanitation Data'!G123))="","",OFFSET('Sanitation Data'!$G$28,0,10*ROW('Sanitation Data'!G123)))</f>
        <v/>
      </c>
      <c r="DA129" s="282" t="str">
        <f ca="true">+IF(OFFSET('Sanitation Data'!$G$29,0,10*ROW('Sanitation Data'!G123))="","",OFFSET('Sanitation Data'!$G$29,0,10*ROW('Sanitation Data'!G123)))</f>
        <v/>
      </c>
      <c r="DB129" s="282" t="str">
        <f ca="true">+IF(OFFSET('Sanitation Data'!$G$30,0,10*ROW('Sanitation Data'!G123))="","",OFFSET('Sanitation Data'!$G$30,0,10*ROW('Sanitation Data'!G123)))</f>
        <v/>
      </c>
      <c r="DC129" s="282" t="str">
        <f ca="true">+IF(OFFSET('Sanitation Data'!$G$31,0,10*ROW('Sanitation Data'!G123))="","",OFFSET('Sanitation Data'!$G$31,0,10*ROW('Sanitation Data'!G123)))</f>
        <v/>
      </c>
      <c r="DD129" s="282" t="str">
        <f ca="true">+IF(OFFSET('Sanitation Data'!$G$32,0,10*ROW('Sanitation Data'!G123))="","",OFFSET('Sanitation Data'!$G$32,0,10*ROW('Sanitation Data'!G123)))</f>
        <v/>
      </c>
      <c r="DE129" s="282" t="str">
        <f ca="true">+IF(OFFSET('Sanitation Data'!$H$28,0,10*ROW('Sanitation Data'!H123))="","",OFFSET('Sanitation Data'!$H$28,0,10*ROW('Sanitation Data'!H123)))</f>
        <v/>
      </c>
      <c r="DF129" s="282" t="str">
        <f ca="true">+IF(OFFSET('Sanitation Data'!$H$29,0,10*ROW('Sanitation Data'!H123))="","",OFFSET('Sanitation Data'!$H$29,0,10*ROW('Sanitation Data'!H123)))</f>
        <v/>
      </c>
      <c r="DG129" s="282" t="str">
        <f ca="true">+IF(OFFSET('Sanitation Data'!$H$30,0,10*ROW('Sanitation Data'!H123))="","",OFFSET('Sanitation Data'!$H$30,0,10*ROW('Sanitation Data'!H123)))</f>
        <v/>
      </c>
      <c r="DH129" s="282" t="str">
        <f ca="true">+IF(OFFSET('Sanitation Data'!$H$31,0,10*ROW('Sanitation Data'!H123))="","",OFFSET('Sanitation Data'!$H$31,0,10*ROW('Sanitation Data'!H123)))</f>
        <v/>
      </c>
      <c r="DI129" s="282" t="str">
        <f ca="true">+IF(OFFSET('Sanitation Data'!$H$32,0,10*ROW('Sanitation Data'!H123))="","",OFFSET('Sanitation Data'!$H$32,0,10*ROW('Sanitation Data'!H123)))</f>
        <v/>
      </c>
      <c r="DJ129" s="282" t="str">
        <f ca="true">+IF(OFFSET('Sanitation Data'!$I$28,0,10*ROW('Sanitation Data'!I123))="","",OFFSET('Sanitation Data'!$I$28,0,10*ROW('Sanitation Data'!I123)))</f>
        <v/>
      </c>
      <c r="DK129" s="282" t="str">
        <f ca="true">+IF(OFFSET('Sanitation Data'!$I$29,0,10*ROW('Sanitation Data'!I123))="","",OFFSET('Sanitation Data'!$I$29,0,10*ROW('Sanitation Data'!I123)))</f>
        <v/>
      </c>
      <c r="DL129" s="282" t="str">
        <f ca="true">+IF(OFFSET('Sanitation Data'!$I$30,0,10*ROW('Sanitation Data'!I123))="","",OFFSET('Sanitation Data'!$I$30,0,10*ROW('Sanitation Data'!I123)))</f>
        <v/>
      </c>
      <c r="DM129" s="282" t="str">
        <f ca="true">+IF(OFFSET('Sanitation Data'!$I$31,0,10*ROW('Sanitation Data'!I123))="","",OFFSET('Sanitation Data'!$I$31,0,10*ROW('Sanitation Data'!I123)))</f>
        <v/>
      </c>
      <c r="DN129" s="282" t="str">
        <f ca="true">+IF(OFFSET('Sanitation Data'!$I$32,0,10*ROW('Sanitation Data'!I123))="","",OFFSET('Sanitation Data'!$I$32,0,10*ROW('Sanitation Data'!I123)))</f>
        <v/>
      </c>
      <c r="DO129" s="282" t="str">
        <f ca="true">+IF(OFFSET('Hygiene Data'!$D$11,0,10*ROW('Hygiene Data'!D123))="","",OFFSET('Hygiene Data'!$D$11,0,10*ROW('Hygiene Data'!D123)))</f>
        <v/>
      </c>
      <c r="DP129" s="282" t="str">
        <f ca="true">+IF(OFFSET('Hygiene Data'!$D$12,0,10*ROW('Hygiene Data'!D123))="","",OFFSET('Hygiene Data'!$D$12,0,10*ROW('Hygiene Data'!D123)))</f>
        <v/>
      </c>
      <c r="DQ129" s="282" t="str">
        <f ca="true">+IF(OFFSET('Hygiene Data'!$D$13,0,10*ROW('Hygiene Data'!D123))="","",OFFSET('Hygiene Data'!$D$13,0,10*ROW('Hygiene Data'!D123)))</f>
        <v/>
      </c>
      <c r="DR129" s="282" t="str">
        <f ca="true">+IF(OFFSET('Hygiene Data'!$E$11,0,10*ROW('Hygiene Data'!E123))="","",OFFSET('Hygiene Data'!$E$11,0,10*ROW('Hygiene Data'!E123)))</f>
        <v/>
      </c>
      <c r="DS129" s="282" t="str">
        <f ca="true">+IF(OFFSET('Hygiene Data'!$E$12,0,10*ROW('Hygiene Data'!E123))="","",OFFSET('Hygiene Data'!$E$12,0,10*ROW('Hygiene Data'!E123)))</f>
        <v/>
      </c>
      <c r="DT129" s="282" t="str">
        <f ca="true">+IF(OFFSET('Hygiene Data'!$E$13,0,10*ROW('Hygiene Data'!E123))="","",OFFSET('Hygiene Data'!$E$13,0,10*ROW('Hygiene Data'!E123)))</f>
        <v/>
      </c>
      <c r="DU129" s="282" t="str">
        <f ca="true">+IF(OFFSET('Hygiene Data'!$F$11,0,10*ROW('Hygiene Data'!F123))="","",OFFSET('Hygiene Data'!$F$11,0,10*ROW('Hygiene Data'!F123)))</f>
        <v/>
      </c>
      <c r="DV129" s="282" t="str">
        <f ca="true">+IF(OFFSET('Hygiene Data'!$F$12,0,10*ROW('Hygiene Data'!F123))="","",OFFSET('Hygiene Data'!$F$12,0,10*ROW('Hygiene Data'!F123)))</f>
        <v/>
      </c>
      <c r="DW129" s="282" t="str">
        <f ca="true">+IF(OFFSET('Hygiene Data'!$F$13,0,10*ROW('Hygiene Data'!F123))="","",OFFSET('Hygiene Data'!$F$13,0,10*ROW('Hygiene Data'!F123)))</f>
        <v/>
      </c>
      <c r="DX129" s="282" t="str">
        <f ca="true">+IF(OFFSET('Hygiene Data'!$G$11,0,10*ROW('Hygiene Data'!G123))="","",OFFSET('Hygiene Data'!$G$11,0,10*ROW('Hygiene Data'!G123)))</f>
        <v/>
      </c>
      <c r="DY129" s="282" t="str">
        <f ca="true">+IF(OFFSET('Hygiene Data'!$G$12,0,10*ROW('Hygiene Data'!G123))="","",OFFSET('Hygiene Data'!$G$12,0,10*ROW('Hygiene Data'!G123)))</f>
        <v/>
      </c>
      <c r="DZ129" s="282" t="str">
        <f ca="true">+IF(OFFSET('Hygiene Data'!$G$13,0,10*ROW('Hygiene Data'!G123))="","",OFFSET('Hygiene Data'!$G$13,0,10*ROW('Hygiene Data'!G123)))</f>
        <v/>
      </c>
      <c r="EA129" s="282" t="str">
        <f ca="true">+IF(OFFSET('Hygiene Data'!$H$11,0,10*ROW('Hygiene Data'!H123))="","",OFFSET('Hygiene Data'!$H$11,0,10*ROW('Hygiene Data'!H123)))</f>
        <v/>
      </c>
      <c r="EB129" s="282" t="str">
        <f ca="true">+IF(OFFSET('Hygiene Data'!$H$12,0,10*ROW('Hygiene Data'!H123))="","",OFFSET('Hygiene Data'!$H$12,0,10*ROW('Hygiene Data'!H123)))</f>
        <v/>
      </c>
      <c r="EC129" s="282" t="str">
        <f ca="true">+IF(OFFSET('Hygiene Data'!$H$13,0,10*ROW('Hygiene Data'!H123))="","",OFFSET('Hygiene Data'!$H$13,0,10*ROW('Hygiene Data'!H123)))</f>
        <v/>
      </c>
      <c r="ED129" s="282" t="str">
        <f ca="true">+IF(OFFSET('Hygiene Data'!$I$11,0,10*ROW('Hygiene Data'!I123))="","",OFFSET('Hygiene Data'!$I$11,0,10*ROW('Hygiene Data'!I123)))</f>
        <v/>
      </c>
      <c r="EE129" s="282" t="str">
        <f ca="true">+IF(OFFSET('Hygiene Data'!$I$12,0,10*ROW('Hygiene Data'!I123))="","",OFFSET('Hygiene Data'!$I$12,0,10*ROW('Hygiene Data'!I123)))</f>
        <v/>
      </c>
      <c r="EF129" s="282"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38" t="str">
        <f t="shared" ca="true" si="1"/>
        <v/>
      </c>
      <c r="D130" s="96"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6"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6"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6"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6"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6"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6"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6"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6"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6"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6"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6"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6"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6"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6"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6"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6"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6"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7"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7"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7"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7"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7"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7"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7"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7"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7"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7"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7"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7"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7"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7"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7"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7"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7"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7"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7"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7"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7"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7"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7"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7"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7"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7"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7"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7"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7"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7"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8"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8"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8"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8"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8"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8"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8"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8"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8"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8"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8"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8"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8"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8"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8"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8"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8"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8"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82"/>
      <c r="BS130" s="282" t="str">
        <f ca="true">+IF(OFFSET('Water Data'!$D$27,0,10*ROW('Water Data'!D124))="","",OFFSET('Water Data'!$D$27,0,10*ROW('Water Data'!D124)))</f>
        <v/>
      </c>
      <c r="BT130" s="282" t="str">
        <f ca="true">+IF(OFFSET('Water Data'!$D$28,0,10*ROW('Water Data'!D124))="","",OFFSET('Water Data'!$D$28,0,10*ROW('Water Data'!D124)))</f>
        <v/>
      </c>
      <c r="BU130" s="282" t="str">
        <f ca="true">+IF(OFFSET('Water Data'!$D$29,0,10*ROW('Water Data'!D124))="","",OFFSET('Water Data'!$D$29,0,10*ROW('Water Data'!D124)))</f>
        <v/>
      </c>
      <c r="BV130" s="282" t="str">
        <f ca="true">+IF(OFFSET('Water Data'!$E$27,0,10*ROW('Water Data'!E124))="","",OFFSET('Water Data'!$E$27,0,10*ROW('Water Data'!E124)))</f>
        <v/>
      </c>
      <c r="BW130" s="282" t="str">
        <f ca="true">+IF(OFFSET('Water Data'!$E$28,0,10*ROW('Water Data'!E124))="","",OFFSET('Water Data'!$E$28,0,10*ROW('Water Data'!E124)))</f>
        <v/>
      </c>
      <c r="BX130" s="282" t="str">
        <f ca="true">+IF(OFFSET('Water Data'!$E$29,0,10*ROW('Water Data'!E124))="","",OFFSET('Water Data'!$E$29,0,10*ROW('Water Data'!E124)))</f>
        <v/>
      </c>
      <c r="BY130" s="282" t="str">
        <f ca="true">+IF(OFFSET('Water Data'!$F$27,0,10*ROW('Water Data'!F124))="","",OFFSET('Water Data'!$F$27,0,10*ROW('Water Data'!F124)))</f>
        <v/>
      </c>
      <c r="BZ130" s="282" t="str">
        <f ca="true">+IF(OFFSET('Water Data'!$F$28,0,10*ROW('Water Data'!F124))="","",OFFSET('Water Data'!$F$28,0,10*ROW('Water Data'!F124)))</f>
        <v/>
      </c>
      <c r="CA130" s="282" t="str">
        <f ca="true">+IF(OFFSET('Water Data'!$F$29,0,10*ROW('Water Data'!F124))="","",OFFSET('Water Data'!$F$29,0,10*ROW('Water Data'!F124)))</f>
        <v/>
      </c>
      <c r="CB130" s="282" t="str">
        <f ca="true">+IF(OFFSET('Water Data'!$G$27,0,10*ROW('Water Data'!G124))="","",OFFSET('Water Data'!$G$27,0,10*ROW('Water Data'!G124)))</f>
        <v/>
      </c>
      <c r="CC130" s="282" t="str">
        <f ca="true">+IF(OFFSET('Water Data'!$G$28,0,10*ROW('Water Data'!G124))="","",OFFSET('Water Data'!$G$28,0,10*ROW('Water Data'!G124)))</f>
        <v/>
      </c>
      <c r="CD130" s="282" t="str">
        <f ca="true">+IF(OFFSET('Water Data'!$G$29,0,10*ROW('Water Data'!G124))="","",OFFSET('Water Data'!$G$29,0,10*ROW('Water Data'!G124)))</f>
        <v/>
      </c>
      <c r="CE130" s="282" t="str">
        <f ca="true">+IF(OFFSET('Water Data'!$H$27,0,10*ROW('Water Data'!H124))="","",OFFSET('Water Data'!$H$27,0,10*ROW('Water Data'!H124)))</f>
        <v/>
      </c>
      <c r="CF130" s="282" t="str">
        <f ca="true">+IF(OFFSET('Water Data'!$H$28,0,10*ROW('Water Data'!H124))="","",OFFSET('Water Data'!$H$28,0,10*ROW('Water Data'!H124)))</f>
        <v/>
      </c>
      <c r="CG130" s="282" t="str">
        <f ca="true">+IF(OFFSET('Water Data'!$H$29,0,10*ROW('Water Data'!H124))="","",OFFSET('Water Data'!$H$29,0,10*ROW('Water Data'!H124)))</f>
        <v/>
      </c>
      <c r="CH130" s="282" t="str">
        <f ca="true">+IF(OFFSET('Water Data'!$I$27,0,10*ROW('Water Data'!I124))="","",OFFSET('Water Data'!$I$27,0,10*ROW('Water Data'!I124)))</f>
        <v/>
      </c>
      <c r="CI130" s="282" t="str">
        <f ca="true">+IF(OFFSET('Water Data'!$I$28,0,10*ROW('Water Data'!I124))="","",OFFSET('Water Data'!$I$28,0,10*ROW('Water Data'!I124)))</f>
        <v/>
      </c>
      <c r="CJ130" s="282" t="str">
        <f ca="true">+IF(OFFSET('Water Data'!$I$29,0,10*ROW('Water Data'!I124))="","",OFFSET('Water Data'!$I$29,0,10*ROW('Water Data'!I124)))</f>
        <v/>
      </c>
      <c r="CK130" s="282" t="str">
        <f ca="true">+IF(OFFSET('Sanitation Data'!$D$28,0,10*ROW('Sanitation Data'!D124))="","",OFFSET('Sanitation Data'!$D$28,0,10*ROW('Sanitation Data'!D124)))</f>
        <v/>
      </c>
      <c r="CL130" s="282" t="str">
        <f ca="true">+IF(OFFSET('Sanitation Data'!$D$29,0,10*ROW('Sanitation Data'!D124))="","",OFFSET('Sanitation Data'!$D$29,0,10*ROW('Sanitation Data'!D124)))</f>
        <v/>
      </c>
      <c r="CM130" s="282" t="str">
        <f ca="true">+IF(OFFSET('Sanitation Data'!$D$30,0,10*ROW('Sanitation Data'!D124))="","",OFFSET('Sanitation Data'!$D$30,0,10*ROW('Sanitation Data'!D124)))</f>
        <v/>
      </c>
      <c r="CN130" s="282" t="str">
        <f ca="true">+IF(OFFSET('Sanitation Data'!$D$31,0,10*ROW('Sanitation Data'!D124))="","",OFFSET('Sanitation Data'!$D$31,0,10*ROW('Sanitation Data'!D124)))</f>
        <v/>
      </c>
      <c r="CO130" s="282" t="str">
        <f ca="true">+IF(OFFSET('Sanitation Data'!$D$32,0,10*ROW('Sanitation Data'!D124))="","",OFFSET('Sanitation Data'!$D$32,0,10*ROW('Sanitation Data'!D124)))</f>
        <v/>
      </c>
      <c r="CP130" s="282" t="str">
        <f ca="true">+IF(OFFSET('Sanitation Data'!$E$28,0,10*ROW('Sanitation Data'!E124))="","",OFFSET('Sanitation Data'!$E$28,0,10*ROW('Sanitation Data'!E124)))</f>
        <v/>
      </c>
      <c r="CQ130" s="282" t="str">
        <f ca="true">+IF(OFFSET('Sanitation Data'!$E$29,0,10*ROW('Sanitation Data'!E124))="","",OFFSET('Sanitation Data'!$E$29,0,10*ROW('Sanitation Data'!E124)))</f>
        <v/>
      </c>
      <c r="CR130" s="282" t="str">
        <f ca="true">+IF(OFFSET('Sanitation Data'!$E$30,0,10*ROW('Sanitation Data'!E124))="","",OFFSET('Sanitation Data'!$E$30,0,10*ROW('Sanitation Data'!E124)))</f>
        <v/>
      </c>
      <c r="CS130" s="282" t="str">
        <f ca="true">+IF(OFFSET('Sanitation Data'!$E$31,0,10*ROW('Sanitation Data'!E124))="","",OFFSET('Sanitation Data'!$E$31,0,10*ROW('Sanitation Data'!E124)))</f>
        <v/>
      </c>
      <c r="CT130" s="282" t="str">
        <f ca="true">+IF(OFFSET('Sanitation Data'!$E$32,0,10*ROW('Sanitation Data'!E124))="","",OFFSET('Sanitation Data'!$E$32,0,10*ROW('Sanitation Data'!E124)))</f>
        <v/>
      </c>
      <c r="CU130" s="282" t="str">
        <f ca="true">+IF(OFFSET('Sanitation Data'!$F$28,0,10*ROW('Sanitation Data'!F124))="","",OFFSET('Sanitation Data'!$F$28,0,10*ROW('Sanitation Data'!F124)))</f>
        <v/>
      </c>
      <c r="CV130" s="282" t="str">
        <f ca="true">+IF(OFFSET('Sanitation Data'!$F$29,0,10*ROW('Sanitation Data'!F124))="","",OFFSET('Sanitation Data'!$F$29,0,10*ROW('Sanitation Data'!F124)))</f>
        <v/>
      </c>
      <c r="CW130" s="282" t="str">
        <f ca="true">+IF(OFFSET('Sanitation Data'!$F$30,0,10*ROW('Sanitation Data'!F124))="","",OFFSET('Sanitation Data'!$F$30,0,10*ROW('Sanitation Data'!F124)))</f>
        <v/>
      </c>
      <c r="CX130" s="282" t="str">
        <f ca="true">+IF(OFFSET('Sanitation Data'!$F$31,0,10*ROW('Sanitation Data'!F124))="","",OFFSET('Sanitation Data'!$F$31,0,10*ROW('Sanitation Data'!F124)))</f>
        <v/>
      </c>
      <c r="CY130" s="282" t="str">
        <f ca="true">+IF(OFFSET('Sanitation Data'!$F$32,0,10*ROW('Sanitation Data'!F124))="","",OFFSET('Sanitation Data'!$F$32,0,10*ROW('Sanitation Data'!F124)))</f>
        <v/>
      </c>
      <c r="CZ130" s="282" t="str">
        <f ca="true">+IF(OFFSET('Sanitation Data'!$G$28,0,10*ROW('Sanitation Data'!G124))="","",OFFSET('Sanitation Data'!$G$28,0,10*ROW('Sanitation Data'!G124)))</f>
        <v/>
      </c>
      <c r="DA130" s="282" t="str">
        <f ca="true">+IF(OFFSET('Sanitation Data'!$G$29,0,10*ROW('Sanitation Data'!G124))="","",OFFSET('Sanitation Data'!$G$29,0,10*ROW('Sanitation Data'!G124)))</f>
        <v/>
      </c>
      <c r="DB130" s="282" t="str">
        <f ca="true">+IF(OFFSET('Sanitation Data'!$G$30,0,10*ROW('Sanitation Data'!G124))="","",OFFSET('Sanitation Data'!$G$30,0,10*ROW('Sanitation Data'!G124)))</f>
        <v/>
      </c>
      <c r="DC130" s="282" t="str">
        <f ca="true">+IF(OFFSET('Sanitation Data'!$G$31,0,10*ROW('Sanitation Data'!G124))="","",OFFSET('Sanitation Data'!$G$31,0,10*ROW('Sanitation Data'!G124)))</f>
        <v/>
      </c>
      <c r="DD130" s="282" t="str">
        <f ca="true">+IF(OFFSET('Sanitation Data'!$G$32,0,10*ROW('Sanitation Data'!G124))="","",OFFSET('Sanitation Data'!$G$32,0,10*ROW('Sanitation Data'!G124)))</f>
        <v/>
      </c>
      <c r="DE130" s="282" t="str">
        <f ca="true">+IF(OFFSET('Sanitation Data'!$H$28,0,10*ROW('Sanitation Data'!H124))="","",OFFSET('Sanitation Data'!$H$28,0,10*ROW('Sanitation Data'!H124)))</f>
        <v/>
      </c>
      <c r="DF130" s="282" t="str">
        <f ca="true">+IF(OFFSET('Sanitation Data'!$H$29,0,10*ROW('Sanitation Data'!H124))="","",OFFSET('Sanitation Data'!$H$29,0,10*ROW('Sanitation Data'!H124)))</f>
        <v/>
      </c>
      <c r="DG130" s="282" t="str">
        <f ca="true">+IF(OFFSET('Sanitation Data'!$H$30,0,10*ROW('Sanitation Data'!H124))="","",OFFSET('Sanitation Data'!$H$30,0,10*ROW('Sanitation Data'!H124)))</f>
        <v/>
      </c>
      <c r="DH130" s="282" t="str">
        <f ca="true">+IF(OFFSET('Sanitation Data'!$H$31,0,10*ROW('Sanitation Data'!H124))="","",OFFSET('Sanitation Data'!$H$31,0,10*ROW('Sanitation Data'!H124)))</f>
        <v/>
      </c>
      <c r="DI130" s="282" t="str">
        <f ca="true">+IF(OFFSET('Sanitation Data'!$H$32,0,10*ROW('Sanitation Data'!H124))="","",OFFSET('Sanitation Data'!$H$32,0,10*ROW('Sanitation Data'!H124)))</f>
        <v/>
      </c>
      <c r="DJ130" s="282" t="str">
        <f ca="true">+IF(OFFSET('Sanitation Data'!$I$28,0,10*ROW('Sanitation Data'!I124))="","",OFFSET('Sanitation Data'!$I$28,0,10*ROW('Sanitation Data'!I124)))</f>
        <v/>
      </c>
      <c r="DK130" s="282" t="str">
        <f ca="true">+IF(OFFSET('Sanitation Data'!$I$29,0,10*ROW('Sanitation Data'!I124))="","",OFFSET('Sanitation Data'!$I$29,0,10*ROW('Sanitation Data'!I124)))</f>
        <v/>
      </c>
      <c r="DL130" s="282" t="str">
        <f ca="true">+IF(OFFSET('Sanitation Data'!$I$30,0,10*ROW('Sanitation Data'!I124))="","",OFFSET('Sanitation Data'!$I$30,0,10*ROW('Sanitation Data'!I124)))</f>
        <v/>
      </c>
      <c r="DM130" s="282" t="str">
        <f ca="true">+IF(OFFSET('Sanitation Data'!$I$31,0,10*ROW('Sanitation Data'!I124))="","",OFFSET('Sanitation Data'!$I$31,0,10*ROW('Sanitation Data'!I124)))</f>
        <v/>
      </c>
      <c r="DN130" s="282" t="str">
        <f ca="true">+IF(OFFSET('Sanitation Data'!$I$32,0,10*ROW('Sanitation Data'!I124))="","",OFFSET('Sanitation Data'!$I$32,0,10*ROW('Sanitation Data'!I124)))</f>
        <v/>
      </c>
      <c r="DO130" s="282" t="str">
        <f ca="true">+IF(OFFSET('Hygiene Data'!$D$11,0,10*ROW('Hygiene Data'!D124))="","",OFFSET('Hygiene Data'!$D$11,0,10*ROW('Hygiene Data'!D124)))</f>
        <v/>
      </c>
      <c r="DP130" s="282" t="str">
        <f ca="true">+IF(OFFSET('Hygiene Data'!$D$12,0,10*ROW('Hygiene Data'!D124))="","",OFFSET('Hygiene Data'!$D$12,0,10*ROW('Hygiene Data'!D124)))</f>
        <v/>
      </c>
      <c r="DQ130" s="282" t="str">
        <f ca="true">+IF(OFFSET('Hygiene Data'!$D$13,0,10*ROW('Hygiene Data'!D124))="","",OFFSET('Hygiene Data'!$D$13,0,10*ROW('Hygiene Data'!D124)))</f>
        <v/>
      </c>
      <c r="DR130" s="282" t="str">
        <f ca="true">+IF(OFFSET('Hygiene Data'!$E$11,0,10*ROW('Hygiene Data'!E124))="","",OFFSET('Hygiene Data'!$E$11,0,10*ROW('Hygiene Data'!E124)))</f>
        <v/>
      </c>
      <c r="DS130" s="282" t="str">
        <f ca="true">+IF(OFFSET('Hygiene Data'!$E$12,0,10*ROW('Hygiene Data'!E124))="","",OFFSET('Hygiene Data'!$E$12,0,10*ROW('Hygiene Data'!E124)))</f>
        <v/>
      </c>
      <c r="DT130" s="282" t="str">
        <f ca="true">+IF(OFFSET('Hygiene Data'!$E$13,0,10*ROW('Hygiene Data'!E124))="","",OFFSET('Hygiene Data'!$E$13,0,10*ROW('Hygiene Data'!E124)))</f>
        <v/>
      </c>
      <c r="DU130" s="282" t="str">
        <f ca="true">+IF(OFFSET('Hygiene Data'!$F$11,0,10*ROW('Hygiene Data'!F124))="","",OFFSET('Hygiene Data'!$F$11,0,10*ROW('Hygiene Data'!F124)))</f>
        <v/>
      </c>
      <c r="DV130" s="282" t="str">
        <f ca="true">+IF(OFFSET('Hygiene Data'!$F$12,0,10*ROW('Hygiene Data'!F124))="","",OFFSET('Hygiene Data'!$F$12,0,10*ROW('Hygiene Data'!F124)))</f>
        <v/>
      </c>
      <c r="DW130" s="282" t="str">
        <f ca="true">+IF(OFFSET('Hygiene Data'!$F$13,0,10*ROW('Hygiene Data'!F124))="","",OFFSET('Hygiene Data'!$F$13,0,10*ROW('Hygiene Data'!F124)))</f>
        <v/>
      </c>
      <c r="DX130" s="282" t="str">
        <f ca="true">+IF(OFFSET('Hygiene Data'!$G$11,0,10*ROW('Hygiene Data'!G124))="","",OFFSET('Hygiene Data'!$G$11,0,10*ROW('Hygiene Data'!G124)))</f>
        <v/>
      </c>
      <c r="DY130" s="282" t="str">
        <f ca="true">+IF(OFFSET('Hygiene Data'!$G$12,0,10*ROW('Hygiene Data'!G124))="","",OFFSET('Hygiene Data'!$G$12,0,10*ROW('Hygiene Data'!G124)))</f>
        <v/>
      </c>
      <c r="DZ130" s="282" t="str">
        <f ca="true">+IF(OFFSET('Hygiene Data'!$G$13,0,10*ROW('Hygiene Data'!G124))="","",OFFSET('Hygiene Data'!$G$13,0,10*ROW('Hygiene Data'!G124)))</f>
        <v/>
      </c>
      <c r="EA130" s="282" t="str">
        <f ca="true">+IF(OFFSET('Hygiene Data'!$H$11,0,10*ROW('Hygiene Data'!H124))="","",OFFSET('Hygiene Data'!$H$11,0,10*ROW('Hygiene Data'!H124)))</f>
        <v/>
      </c>
      <c r="EB130" s="282" t="str">
        <f ca="true">+IF(OFFSET('Hygiene Data'!$H$12,0,10*ROW('Hygiene Data'!H124))="","",OFFSET('Hygiene Data'!$H$12,0,10*ROW('Hygiene Data'!H124)))</f>
        <v/>
      </c>
      <c r="EC130" s="282" t="str">
        <f ca="true">+IF(OFFSET('Hygiene Data'!$H$13,0,10*ROW('Hygiene Data'!H124))="","",OFFSET('Hygiene Data'!$H$13,0,10*ROW('Hygiene Data'!H124)))</f>
        <v/>
      </c>
      <c r="ED130" s="282" t="str">
        <f ca="true">+IF(OFFSET('Hygiene Data'!$I$11,0,10*ROW('Hygiene Data'!I124))="","",OFFSET('Hygiene Data'!$I$11,0,10*ROW('Hygiene Data'!I124)))</f>
        <v/>
      </c>
      <c r="EE130" s="282" t="str">
        <f ca="true">+IF(OFFSET('Hygiene Data'!$I$12,0,10*ROW('Hygiene Data'!I124))="","",OFFSET('Hygiene Data'!$I$12,0,10*ROW('Hygiene Data'!I124)))</f>
        <v/>
      </c>
      <c r="EF130" s="282"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38" t="str">
        <f t="shared" ca="true" si="1"/>
        <v/>
      </c>
      <c r="D131" s="96"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6"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6"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6"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6"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6"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6"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6"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6"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6"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6"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6"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6"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6"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6"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6"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6"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6"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7"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7"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7"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7"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7"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7"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7"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7"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7"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7"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7"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7"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7"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7"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7"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7"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7"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7"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7"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7"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7"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7"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7"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7"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7"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7"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7"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7"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7"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7"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8"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8"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8"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8"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8"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8"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8"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8"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8"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8"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8"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8"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8"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8"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8"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8"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8"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8"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82"/>
      <c r="BS131" s="282" t="str">
        <f ca="true">+IF(OFFSET('Water Data'!$D$27,0,10*ROW('Water Data'!D125))="","",OFFSET('Water Data'!$D$27,0,10*ROW('Water Data'!D125)))</f>
        <v/>
      </c>
      <c r="BT131" s="282" t="str">
        <f ca="true">+IF(OFFSET('Water Data'!$D$28,0,10*ROW('Water Data'!D125))="","",OFFSET('Water Data'!$D$28,0,10*ROW('Water Data'!D125)))</f>
        <v/>
      </c>
      <c r="BU131" s="282" t="str">
        <f ca="true">+IF(OFFSET('Water Data'!$D$29,0,10*ROW('Water Data'!D125))="","",OFFSET('Water Data'!$D$29,0,10*ROW('Water Data'!D125)))</f>
        <v/>
      </c>
      <c r="BV131" s="282" t="str">
        <f ca="true">+IF(OFFSET('Water Data'!$E$27,0,10*ROW('Water Data'!E125))="","",OFFSET('Water Data'!$E$27,0,10*ROW('Water Data'!E125)))</f>
        <v/>
      </c>
      <c r="BW131" s="282" t="str">
        <f ca="true">+IF(OFFSET('Water Data'!$E$28,0,10*ROW('Water Data'!E125))="","",OFFSET('Water Data'!$E$28,0,10*ROW('Water Data'!E125)))</f>
        <v/>
      </c>
      <c r="BX131" s="282" t="str">
        <f ca="true">+IF(OFFSET('Water Data'!$E$29,0,10*ROW('Water Data'!E125))="","",OFFSET('Water Data'!$E$29,0,10*ROW('Water Data'!E125)))</f>
        <v/>
      </c>
      <c r="BY131" s="282" t="str">
        <f ca="true">+IF(OFFSET('Water Data'!$F$27,0,10*ROW('Water Data'!F125))="","",OFFSET('Water Data'!$F$27,0,10*ROW('Water Data'!F125)))</f>
        <v/>
      </c>
      <c r="BZ131" s="282" t="str">
        <f ca="true">+IF(OFFSET('Water Data'!$F$28,0,10*ROW('Water Data'!F125))="","",OFFSET('Water Data'!$F$28,0,10*ROW('Water Data'!F125)))</f>
        <v/>
      </c>
      <c r="CA131" s="282" t="str">
        <f ca="true">+IF(OFFSET('Water Data'!$F$29,0,10*ROW('Water Data'!F125))="","",OFFSET('Water Data'!$F$29,0,10*ROW('Water Data'!F125)))</f>
        <v/>
      </c>
      <c r="CB131" s="282" t="str">
        <f ca="true">+IF(OFFSET('Water Data'!$G$27,0,10*ROW('Water Data'!G125))="","",OFFSET('Water Data'!$G$27,0,10*ROW('Water Data'!G125)))</f>
        <v/>
      </c>
      <c r="CC131" s="282" t="str">
        <f ca="true">+IF(OFFSET('Water Data'!$G$28,0,10*ROW('Water Data'!G125))="","",OFFSET('Water Data'!$G$28,0,10*ROW('Water Data'!G125)))</f>
        <v/>
      </c>
      <c r="CD131" s="282" t="str">
        <f ca="true">+IF(OFFSET('Water Data'!$G$29,0,10*ROW('Water Data'!G125))="","",OFFSET('Water Data'!$G$29,0,10*ROW('Water Data'!G125)))</f>
        <v/>
      </c>
      <c r="CE131" s="282" t="str">
        <f ca="true">+IF(OFFSET('Water Data'!$H$27,0,10*ROW('Water Data'!H125))="","",OFFSET('Water Data'!$H$27,0,10*ROW('Water Data'!H125)))</f>
        <v/>
      </c>
      <c r="CF131" s="282" t="str">
        <f ca="true">+IF(OFFSET('Water Data'!$H$28,0,10*ROW('Water Data'!H125))="","",OFFSET('Water Data'!$H$28,0,10*ROW('Water Data'!H125)))</f>
        <v/>
      </c>
      <c r="CG131" s="282" t="str">
        <f ca="true">+IF(OFFSET('Water Data'!$H$29,0,10*ROW('Water Data'!H125))="","",OFFSET('Water Data'!$H$29,0,10*ROW('Water Data'!H125)))</f>
        <v/>
      </c>
      <c r="CH131" s="282" t="str">
        <f ca="true">+IF(OFFSET('Water Data'!$I$27,0,10*ROW('Water Data'!I125))="","",OFFSET('Water Data'!$I$27,0,10*ROW('Water Data'!I125)))</f>
        <v/>
      </c>
      <c r="CI131" s="282" t="str">
        <f ca="true">+IF(OFFSET('Water Data'!$I$28,0,10*ROW('Water Data'!I125))="","",OFFSET('Water Data'!$I$28,0,10*ROW('Water Data'!I125)))</f>
        <v/>
      </c>
      <c r="CJ131" s="282" t="str">
        <f ca="true">+IF(OFFSET('Water Data'!$I$29,0,10*ROW('Water Data'!I125))="","",OFFSET('Water Data'!$I$29,0,10*ROW('Water Data'!I125)))</f>
        <v/>
      </c>
      <c r="CK131" s="282" t="str">
        <f ca="true">+IF(OFFSET('Sanitation Data'!$D$28,0,10*ROW('Sanitation Data'!D125))="","",OFFSET('Sanitation Data'!$D$28,0,10*ROW('Sanitation Data'!D125)))</f>
        <v/>
      </c>
      <c r="CL131" s="282" t="str">
        <f ca="true">+IF(OFFSET('Sanitation Data'!$D$29,0,10*ROW('Sanitation Data'!D125))="","",OFFSET('Sanitation Data'!$D$29,0,10*ROW('Sanitation Data'!D125)))</f>
        <v/>
      </c>
      <c r="CM131" s="282" t="str">
        <f ca="true">+IF(OFFSET('Sanitation Data'!$D$30,0,10*ROW('Sanitation Data'!D125))="","",OFFSET('Sanitation Data'!$D$30,0,10*ROW('Sanitation Data'!D125)))</f>
        <v/>
      </c>
      <c r="CN131" s="282" t="str">
        <f ca="true">+IF(OFFSET('Sanitation Data'!$D$31,0,10*ROW('Sanitation Data'!D125))="","",OFFSET('Sanitation Data'!$D$31,0,10*ROW('Sanitation Data'!D125)))</f>
        <v/>
      </c>
      <c r="CO131" s="282" t="str">
        <f ca="true">+IF(OFFSET('Sanitation Data'!$D$32,0,10*ROW('Sanitation Data'!D125))="","",OFFSET('Sanitation Data'!$D$32,0,10*ROW('Sanitation Data'!D125)))</f>
        <v/>
      </c>
      <c r="CP131" s="282" t="str">
        <f ca="true">+IF(OFFSET('Sanitation Data'!$E$28,0,10*ROW('Sanitation Data'!E125))="","",OFFSET('Sanitation Data'!$E$28,0,10*ROW('Sanitation Data'!E125)))</f>
        <v/>
      </c>
      <c r="CQ131" s="282" t="str">
        <f ca="true">+IF(OFFSET('Sanitation Data'!$E$29,0,10*ROW('Sanitation Data'!E125))="","",OFFSET('Sanitation Data'!$E$29,0,10*ROW('Sanitation Data'!E125)))</f>
        <v/>
      </c>
      <c r="CR131" s="282" t="str">
        <f ca="true">+IF(OFFSET('Sanitation Data'!$E$30,0,10*ROW('Sanitation Data'!E125))="","",OFFSET('Sanitation Data'!$E$30,0,10*ROW('Sanitation Data'!E125)))</f>
        <v/>
      </c>
      <c r="CS131" s="282" t="str">
        <f ca="true">+IF(OFFSET('Sanitation Data'!$E$31,0,10*ROW('Sanitation Data'!E125))="","",OFFSET('Sanitation Data'!$E$31,0,10*ROW('Sanitation Data'!E125)))</f>
        <v/>
      </c>
      <c r="CT131" s="282" t="str">
        <f ca="true">+IF(OFFSET('Sanitation Data'!$E$32,0,10*ROW('Sanitation Data'!E125))="","",OFFSET('Sanitation Data'!$E$32,0,10*ROW('Sanitation Data'!E125)))</f>
        <v/>
      </c>
      <c r="CU131" s="282" t="str">
        <f ca="true">+IF(OFFSET('Sanitation Data'!$F$28,0,10*ROW('Sanitation Data'!F125))="","",OFFSET('Sanitation Data'!$F$28,0,10*ROW('Sanitation Data'!F125)))</f>
        <v/>
      </c>
      <c r="CV131" s="282" t="str">
        <f ca="true">+IF(OFFSET('Sanitation Data'!$F$29,0,10*ROW('Sanitation Data'!F125))="","",OFFSET('Sanitation Data'!$F$29,0,10*ROW('Sanitation Data'!F125)))</f>
        <v/>
      </c>
      <c r="CW131" s="282" t="str">
        <f ca="true">+IF(OFFSET('Sanitation Data'!$F$30,0,10*ROW('Sanitation Data'!F125))="","",OFFSET('Sanitation Data'!$F$30,0,10*ROW('Sanitation Data'!F125)))</f>
        <v/>
      </c>
      <c r="CX131" s="282" t="str">
        <f ca="true">+IF(OFFSET('Sanitation Data'!$F$31,0,10*ROW('Sanitation Data'!F125))="","",OFFSET('Sanitation Data'!$F$31,0,10*ROW('Sanitation Data'!F125)))</f>
        <v/>
      </c>
      <c r="CY131" s="282" t="str">
        <f ca="true">+IF(OFFSET('Sanitation Data'!$F$32,0,10*ROW('Sanitation Data'!F125))="","",OFFSET('Sanitation Data'!$F$32,0,10*ROW('Sanitation Data'!F125)))</f>
        <v/>
      </c>
      <c r="CZ131" s="282" t="str">
        <f ca="true">+IF(OFFSET('Sanitation Data'!$G$28,0,10*ROW('Sanitation Data'!G125))="","",OFFSET('Sanitation Data'!$G$28,0,10*ROW('Sanitation Data'!G125)))</f>
        <v/>
      </c>
      <c r="DA131" s="282" t="str">
        <f ca="true">+IF(OFFSET('Sanitation Data'!$G$29,0,10*ROW('Sanitation Data'!G125))="","",OFFSET('Sanitation Data'!$G$29,0,10*ROW('Sanitation Data'!G125)))</f>
        <v/>
      </c>
      <c r="DB131" s="282" t="str">
        <f ca="true">+IF(OFFSET('Sanitation Data'!$G$30,0,10*ROW('Sanitation Data'!G125))="","",OFFSET('Sanitation Data'!$G$30,0,10*ROW('Sanitation Data'!G125)))</f>
        <v/>
      </c>
      <c r="DC131" s="282" t="str">
        <f ca="true">+IF(OFFSET('Sanitation Data'!$G$31,0,10*ROW('Sanitation Data'!G125))="","",OFFSET('Sanitation Data'!$G$31,0,10*ROW('Sanitation Data'!G125)))</f>
        <v/>
      </c>
      <c r="DD131" s="282" t="str">
        <f ca="true">+IF(OFFSET('Sanitation Data'!$G$32,0,10*ROW('Sanitation Data'!G125))="","",OFFSET('Sanitation Data'!$G$32,0,10*ROW('Sanitation Data'!G125)))</f>
        <v/>
      </c>
      <c r="DE131" s="282" t="str">
        <f ca="true">+IF(OFFSET('Sanitation Data'!$H$28,0,10*ROW('Sanitation Data'!H125))="","",OFFSET('Sanitation Data'!$H$28,0,10*ROW('Sanitation Data'!H125)))</f>
        <v/>
      </c>
      <c r="DF131" s="282" t="str">
        <f ca="true">+IF(OFFSET('Sanitation Data'!$H$29,0,10*ROW('Sanitation Data'!H125))="","",OFFSET('Sanitation Data'!$H$29,0,10*ROW('Sanitation Data'!H125)))</f>
        <v/>
      </c>
      <c r="DG131" s="282" t="str">
        <f ca="true">+IF(OFFSET('Sanitation Data'!$H$30,0,10*ROW('Sanitation Data'!H125))="","",OFFSET('Sanitation Data'!$H$30,0,10*ROW('Sanitation Data'!H125)))</f>
        <v/>
      </c>
      <c r="DH131" s="282" t="str">
        <f ca="true">+IF(OFFSET('Sanitation Data'!$H$31,0,10*ROW('Sanitation Data'!H125))="","",OFFSET('Sanitation Data'!$H$31,0,10*ROW('Sanitation Data'!H125)))</f>
        <v/>
      </c>
      <c r="DI131" s="282" t="str">
        <f ca="true">+IF(OFFSET('Sanitation Data'!$H$32,0,10*ROW('Sanitation Data'!H125))="","",OFFSET('Sanitation Data'!$H$32,0,10*ROW('Sanitation Data'!H125)))</f>
        <v/>
      </c>
      <c r="DJ131" s="282" t="str">
        <f ca="true">+IF(OFFSET('Sanitation Data'!$I$28,0,10*ROW('Sanitation Data'!I125))="","",OFFSET('Sanitation Data'!$I$28,0,10*ROW('Sanitation Data'!I125)))</f>
        <v/>
      </c>
      <c r="DK131" s="282" t="str">
        <f ca="true">+IF(OFFSET('Sanitation Data'!$I$29,0,10*ROW('Sanitation Data'!I125))="","",OFFSET('Sanitation Data'!$I$29,0,10*ROW('Sanitation Data'!I125)))</f>
        <v/>
      </c>
      <c r="DL131" s="282" t="str">
        <f ca="true">+IF(OFFSET('Sanitation Data'!$I$30,0,10*ROW('Sanitation Data'!I125))="","",OFFSET('Sanitation Data'!$I$30,0,10*ROW('Sanitation Data'!I125)))</f>
        <v/>
      </c>
      <c r="DM131" s="282" t="str">
        <f ca="true">+IF(OFFSET('Sanitation Data'!$I$31,0,10*ROW('Sanitation Data'!I125))="","",OFFSET('Sanitation Data'!$I$31,0,10*ROW('Sanitation Data'!I125)))</f>
        <v/>
      </c>
      <c r="DN131" s="282" t="str">
        <f ca="true">+IF(OFFSET('Sanitation Data'!$I$32,0,10*ROW('Sanitation Data'!I125))="","",OFFSET('Sanitation Data'!$I$32,0,10*ROW('Sanitation Data'!I125)))</f>
        <v/>
      </c>
      <c r="DO131" s="282" t="str">
        <f ca="true">+IF(OFFSET('Hygiene Data'!$D$11,0,10*ROW('Hygiene Data'!D125))="","",OFFSET('Hygiene Data'!$D$11,0,10*ROW('Hygiene Data'!D125)))</f>
        <v/>
      </c>
      <c r="DP131" s="282" t="str">
        <f ca="true">+IF(OFFSET('Hygiene Data'!$D$12,0,10*ROW('Hygiene Data'!D125))="","",OFFSET('Hygiene Data'!$D$12,0,10*ROW('Hygiene Data'!D125)))</f>
        <v/>
      </c>
      <c r="DQ131" s="282" t="str">
        <f ca="true">+IF(OFFSET('Hygiene Data'!$D$13,0,10*ROW('Hygiene Data'!D125))="","",OFFSET('Hygiene Data'!$D$13,0,10*ROW('Hygiene Data'!D125)))</f>
        <v/>
      </c>
      <c r="DR131" s="282" t="str">
        <f ca="true">+IF(OFFSET('Hygiene Data'!$E$11,0,10*ROW('Hygiene Data'!E125))="","",OFFSET('Hygiene Data'!$E$11,0,10*ROW('Hygiene Data'!E125)))</f>
        <v/>
      </c>
      <c r="DS131" s="282" t="str">
        <f ca="true">+IF(OFFSET('Hygiene Data'!$E$12,0,10*ROW('Hygiene Data'!E125))="","",OFFSET('Hygiene Data'!$E$12,0,10*ROW('Hygiene Data'!E125)))</f>
        <v/>
      </c>
      <c r="DT131" s="282" t="str">
        <f ca="true">+IF(OFFSET('Hygiene Data'!$E$13,0,10*ROW('Hygiene Data'!E125))="","",OFFSET('Hygiene Data'!$E$13,0,10*ROW('Hygiene Data'!E125)))</f>
        <v/>
      </c>
      <c r="DU131" s="282" t="str">
        <f ca="true">+IF(OFFSET('Hygiene Data'!$F$11,0,10*ROW('Hygiene Data'!F125))="","",OFFSET('Hygiene Data'!$F$11,0,10*ROW('Hygiene Data'!F125)))</f>
        <v/>
      </c>
      <c r="DV131" s="282" t="str">
        <f ca="true">+IF(OFFSET('Hygiene Data'!$F$12,0,10*ROW('Hygiene Data'!F125))="","",OFFSET('Hygiene Data'!$F$12,0,10*ROW('Hygiene Data'!F125)))</f>
        <v/>
      </c>
      <c r="DW131" s="282" t="str">
        <f ca="true">+IF(OFFSET('Hygiene Data'!$F$13,0,10*ROW('Hygiene Data'!F125))="","",OFFSET('Hygiene Data'!$F$13,0,10*ROW('Hygiene Data'!F125)))</f>
        <v/>
      </c>
      <c r="DX131" s="282" t="str">
        <f ca="true">+IF(OFFSET('Hygiene Data'!$G$11,0,10*ROW('Hygiene Data'!G125))="","",OFFSET('Hygiene Data'!$G$11,0,10*ROW('Hygiene Data'!G125)))</f>
        <v/>
      </c>
      <c r="DY131" s="282" t="str">
        <f ca="true">+IF(OFFSET('Hygiene Data'!$G$12,0,10*ROW('Hygiene Data'!G125))="","",OFFSET('Hygiene Data'!$G$12,0,10*ROW('Hygiene Data'!G125)))</f>
        <v/>
      </c>
      <c r="DZ131" s="282" t="str">
        <f ca="true">+IF(OFFSET('Hygiene Data'!$G$13,0,10*ROW('Hygiene Data'!G125))="","",OFFSET('Hygiene Data'!$G$13,0,10*ROW('Hygiene Data'!G125)))</f>
        <v/>
      </c>
      <c r="EA131" s="282" t="str">
        <f ca="true">+IF(OFFSET('Hygiene Data'!$H$11,0,10*ROW('Hygiene Data'!H125))="","",OFFSET('Hygiene Data'!$H$11,0,10*ROW('Hygiene Data'!H125)))</f>
        <v/>
      </c>
      <c r="EB131" s="282" t="str">
        <f ca="true">+IF(OFFSET('Hygiene Data'!$H$12,0,10*ROW('Hygiene Data'!H125))="","",OFFSET('Hygiene Data'!$H$12,0,10*ROW('Hygiene Data'!H125)))</f>
        <v/>
      </c>
      <c r="EC131" s="282" t="str">
        <f ca="true">+IF(OFFSET('Hygiene Data'!$H$13,0,10*ROW('Hygiene Data'!H125))="","",OFFSET('Hygiene Data'!$H$13,0,10*ROW('Hygiene Data'!H125)))</f>
        <v/>
      </c>
      <c r="ED131" s="282" t="str">
        <f ca="true">+IF(OFFSET('Hygiene Data'!$I$11,0,10*ROW('Hygiene Data'!I125))="","",OFFSET('Hygiene Data'!$I$11,0,10*ROW('Hygiene Data'!I125)))</f>
        <v/>
      </c>
      <c r="EE131" s="282" t="str">
        <f ca="true">+IF(OFFSET('Hygiene Data'!$I$12,0,10*ROW('Hygiene Data'!I125))="","",OFFSET('Hygiene Data'!$I$12,0,10*ROW('Hygiene Data'!I125)))</f>
        <v/>
      </c>
      <c r="EF131" s="282"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38" t="str">
        <f t="shared" ca="true" si="1"/>
        <v/>
      </c>
      <c r="D132" s="96"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6"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6"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6"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6"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6"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6"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6"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6"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6"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6"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6"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6"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6"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6"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6"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6"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6"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7"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7"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7"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7"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7"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7"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7"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7"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7"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7"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7"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7"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7"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7"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7"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7"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7"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7"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7"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7"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7"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7"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7"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7"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7"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7"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7"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7"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7"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7"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8"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8"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8"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8"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8"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8"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8"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8"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8"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8"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8"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8"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8"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8"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8"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8"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8"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8"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82"/>
      <c r="BS132" s="282" t="str">
        <f ca="true">+IF(OFFSET('Water Data'!$D$27,0,10*ROW('Water Data'!D126))="","",OFFSET('Water Data'!$D$27,0,10*ROW('Water Data'!D126)))</f>
        <v/>
      </c>
      <c r="BT132" s="282" t="str">
        <f ca="true">+IF(OFFSET('Water Data'!$D$28,0,10*ROW('Water Data'!D126))="","",OFFSET('Water Data'!$D$28,0,10*ROW('Water Data'!D126)))</f>
        <v/>
      </c>
      <c r="BU132" s="282" t="str">
        <f ca="true">+IF(OFFSET('Water Data'!$D$29,0,10*ROW('Water Data'!D126))="","",OFFSET('Water Data'!$D$29,0,10*ROW('Water Data'!D126)))</f>
        <v/>
      </c>
      <c r="BV132" s="282" t="str">
        <f ca="true">+IF(OFFSET('Water Data'!$E$27,0,10*ROW('Water Data'!E126))="","",OFFSET('Water Data'!$E$27,0,10*ROW('Water Data'!E126)))</f>
        <v/>
      </c>
      <c r="BW132" s="282" t="str">
        <f ca="true">+IF(OFFSET('Water Data'!$E$28,0,10*ROW('Water Data'!E126))="","",OFFSET('Water Data'!$E$28,0,10*ROW('Water Data'!E126)))</f>
        <v/>
      </c>
      <c r="BX132" s="282" t="str">
        <f ca="true">+IF(OFFSET('Water Data'!$E$29,0,10*ROW('Water Data'!E126))="","",OFFSET('Water Data'!$E$29,0,10*ROW('Water Data'!E126)))</f>
        <v/>
      </c>
      <c r="BY132" s="282" t="str">
        <f ca="true">+IF(OFFSET('Water Data'!$F$27,0,10*ROW('Water Data'!F126))="","",OFFSET('Water Data'!$F$27,0,10*ROW('Water Data'!F126)))</f>
        <v/>
      </c>
      <c r="BZ132" s="282" t="str">
        <f ca="true">+IF(OFFSET('Water Data'!$F$28,0,10*ROW('Water Data'!F126))="","",OFFSET('Water Data'!$F$28,0,10*ROW('Water Data'!F126)))</f>
        <v/>
      </c>
      <c r="CA132" s="282" t="str">
        <f ca="true">+IF(OFFSET('Water Data'!$F$29,0,10*ROW('Water Data'!F126))="","",OFFSET('Water Data'!$F$29,0,10*ROW('Water Data'!F126)))</f>
        <v/>
      </c>
      <c r="CB132" s="282" t="str">
        <f ca="true">+IF(OFFSET('Water Data'!$G$27,0,10*ROW('Water Data'!G126))="","",OFFSET('Water Data'!$G$27,0,10*ROW('Water Data'!G126)))</f>
        <v/>
      </c>
      <c r="CC132" s="282" t="str">
        <f ca="true">+IF(OFFSET('Water Data'!$G$28,0,10*ROW('Water Data'!G126))="","",OFFSET('Water Data'!$G$28,0,10*ROW('Water Data'!G126)))</f>
        <v/>
      </c>
      <c r="CD132" s="282" t="str">
        <f ca="true">+IF(OFFSET('Water Data'!$G$29,0,10*ROW('Water Data'!G126))="","",OFFSET('Water Data'!$G$29,0,10*ROW('Water Data'!G126)))</f>
        <v/>
      </c>
      <c r="CE132" s="282" t="str">
        <f ca="true">+IF(OFFSET('Water Data'!$H$27,0,10*ROW('Water Data'!H126))="","",OFFSET('Water Data'!$H$27,0,10*ROW('Water Data'!H126)))</f>
        <v/>
      </c>
      <c r="CF132" s="282" t="str">
        <f ca="true">+IF(OFFSET('Water Data'!$H$28,0,10*ROW('Water Data'!H126))="","",OFFSET('Water Data'!$H$28,0,10*ROW('Water Data'!H126)))</f>
        <v/>
      </c>
      <c r="CG132" s="282" t="str">
        <f ca="true">+IF(OFFSET('Water Data'!$H$29,0,10*ROW('Water Data'!H126))="","",OFFSET('Water Data'!$H$29,0,10*ROW('Water Data'!H126)))</f>
        <v/>
      </c>
      <c r="CH132" s="282" t="str">
        <f ca="true">+IF(OFFSET('Water Data'!$I$27,0,10*ROW('Water Data'!I126))="","",OFFSET('Water Data'!$I$27,0,10*ROW('Water Data'!I126)))</f>
        <v/>
      </c>
      <c r="CI132" s="282" t="str">
        <f ca="true">+IF(OFFSET('Water Data'!$I$28,0,10*ROW('Water Data'!I126))="","",OFFSET('Water Data'!$I$28,0,10*ROW('Water Data'!I126)))</f>
        <v/>
      </c>
      <c r="CJ132" s="282" t="str">
        <f ca="true">+IF(OFFSET('Water Data'!$I$29,0,10*ROW('Water Data'!I126))="","",OFFSET('Water Data'!$I$29,0,10*ROW('Water Data'!I126)))</f>
        <v/>
      </c>
      <c r="CK132" s="282" t="str">
        <f ca="true">+IF(OFFSET('Sanitation Data'!$D$28,0,10*ROW('Sanitation Data'!D126))="","",OFFSET('Sanitation Data'!$D$28,0,10*ROW('Sanitation Data'!D126)))</f>
        <v/>
      </c>
      <c r="CL132" s="282" t="str">
        <f ca="true">+IF(OFFSET('Sanitation Data'!$D$29,0,10*ROW('Sanitation Data'!D126))="","",OFFSET('Sanitation Data'!$D$29,0,10*ROW('Sanitation Data'!D126)))</f>
        <v/>
      </c>
      <c r="CM132" s="282" t="str">
        <f ca="true">+IF(OFFSET('Sanitation Data'!$D$30,0,10*ROW('Sanitation Data'!D126))="","",OFFSET('Sanitation Data'!$D$30,0,10*ROW('Sanitation Data'!D126)))</f>
        <v/>
      </c>
      <c r="CN132" s="282" t="str">
        <f ca="true">+IF(OFFSET('Sanitation Data'!$D$31,0,10*ROW('Sanitation Data'!D126))="","",OFFSET('Sanitation Data'!$D$31,0,10*ROW('Sanitation Data'!D126)))</f>
        <v/>
      </c>
      <c r="CO132" s="282" t="str">
        <f ca="true">+IF(OFFSET('Sanitation Data'!$D$32,0,10*ROW('Sanitation Data'!D126))="","",OFFSET('Sanitation Data'!$D$32,0,10*ROW('Sanitation Data'!D126)))</f>
        <v/>
      </c>
      <c r="CP132" s="282" t="str">
        <f ca="true">+IF(OFFSET('Sanitation Data'!$E$28,0,10*ROW('Sanitation Data'!E126))="","",OFFSET('Sanitation Data'!$E$28,0,10*ROW('Sanitation Data'!E126)))</f>
        <v/>
      </c>
      <c r="CQ132" s="282" t="str">
        <f ca="true">+IF(OFFSET('Sanitation Data'!$E$29,0,10*ROW('Sanitation Data'!E126))="","",OFFSET('Sanitation Data'!$E$29,0,10*ROW('Sanitation Data'!E126)))</f>
        <v/>
      </c>
      <c r="CR132" s="282" t="str">
        <f ca="true">+IF(OFFSET('Sanitation Data'!$E$30,0,10*ROW('Sanitation Data'!E126))="","",OFFSET('Sanitation Data'!$E$30,0,10*ROW('Sanitation Data'!E126)))</f>
        <v/>
      </c>
      <c r="CS132" s="282" t="str">
        <f ca="true">+IF(OFFSET('Sanitation Data'!$E$31,0,10*ROW('Sanitation Data'!E126))="","",OFFSET('Sanitation Data'!$E$31,0,10*ROW('Sanitation Data'!E126)))</f>
        <v/>
      </c>
      <c r="CT132" s="282" t="str">
        <f ca="true">+IF(OFFSET('Sanitation Data'!$E$32,0,10*ROW('Sanitation Data'!E126))="","",OFFSET('Sanitation Data'!$E$32,0,10*ROW('Sanitation Data'!E126)))</f>
        <v/>
      </c>
      <c r="CU132" s="282" t="str">
        <f ca="true">+IF(OFFSET('Sanitation Data'!$F$28,0,10*ROW('Sanitation Data'!F126))="","",OFFSET('Sanitation Data'!$F$28,0,10*ROW('Sanitation Data'!F126)))</f>
        <v/>
      </c>
      <c r="CV132" s="282" t="str">
        <f ca="true">+IF(OFFSET('Sanitation Data'!$F$29,0,10*ROW('Sanitation Data'!F126))="","",OFFSET('Sanitation Data'!$F$29,0,10*ROW('Sanitation Data'!F126)))</f>
        <v/>
      </c>
      <c r="CW132" s="282" t="str">
        <f ca="true">+IF(OFFSET('Sanitation Data'!$F$30,0,10*ROW('Sanitation Data'!F126))="","",OFFSET('Sanitation Data'!$F$30,0,10*ROW('Sanitation Data'!F126)))</f>
        <v/>
      </c>
      <c r="CX132" s="282" t="str">
        <f ca="true">+IF(OFFSET('Sanitation Data'!$F$31,0,10*ROW('Sanitation Data'!F126))="","",OFFSET('Sanitation Data'!$F$31,0,10*ROW('Sanitation Data'!F126)))</f>
        <v/>
      </c>
      <c r="CY132" s="282" t="str">
        <f ca="true">+IF(OFFSET('Sanitation Data'!$F$32,0,10*ROW('Sanitation Data'!F126))="","",OFFSET('Sanitation Data'!$F$32,0,10*ROW('Sanitation Data'!F126)))</f>
        <v/>
      </c>
      <c r="CZ132" s="282" t="str">
        <f ca="true">+IF(OFFSET('Sanitation Data'!$G$28,0,10*ROW('Sanitation Data'!G126))="","",OFFSET('Sanitation Data'!$G$28,0,10*ROW('Sanitation Data'!G126)))</f>
        <v/>
      </c>
      <c r="DA132" s="282" t="str">
        <f ca="true">+IF(OFFSET('Sanitation Data'!$G$29,0,10*ROW('Sanitation Data'!G126))="","",OFFSET('Sanitation Data'!$G$29,0,10*ROW('Sanitation Data'!G126)))</f>
        <v/>
      </c>
      <c r="DB132" s="282" t="str">
        <f ca="true">+IF(OFFSET('Sanitation Data'!$G$30,0,10*ROW('Sanitation Data'!G126))="","",OFFSET('Sanitation Data'!$G$30,0,10*ROW('Sanitation Data'!G126)))</f>
        <v/>
      </c>
      <c r="DC132" s="282" t="str">
        <f ca="true">+IF(OFFSET('Sanitation Data'!$G$31,0,10*ROW('Sanitation Data'!G126))="","",OFFSET('Sanitation Data'!$G$31,0,10*ROW('Sanitation Data'!G126)))</f>
        <v/>
      </c>
      <c r="DD132" s="282" t="str">
        <f ca="true">+IF(OFFSET('Sanitation Data'!$G$32,0,10*ROW('Sanitation Data'!G126))="","",OFFSET('Sanitation Data'!$G$32,0,10*ROW('Sanitation Data'!G126)))</f>
        <v/>
      </c>
      <c r="DE132" s="282" t="str">
        <f ca="true">+IF(OFFSET('Sanitation Data'!$H$28,0,10*ROW('Sanitation Data'!H126))="","",OFFSET('Sanitation Data'!$H$28,0,10*ROW('Sanitation Data'!H126)))</f>
        <v/>
      </c>
      <c r="DF132" s="282" t="str">
        <f ca="true">+IF(OFFSET('Sanitation Data'!$H$29,0,10*ROW('Sanitation Data'!H126))="","",OFFSET('Sanitation Data'!$H$29,0,10*ROW('Sanitation Data'!H126)))</f>
        <v/>
      </c>
      <c r="DG132" s="282" t="str">
        <f ca="true">+IF(OFFSET('Sanitation Data'!$H$30,0,10*ROW('Sanitation Data'!H126))="","",OFFSET('Sanitation Data'!$H$30,0,10*ROW('Sanitation Data'!H126)))</f>
        <v/>
      </c>
      <c r="DH132" s="282" t="str">
        <f ca="true">+IF(OFFSET('Sanitation Data'!$H$31,0,10*ROW('Sanitation Data'!H126))="","",OFFSET('Sanitation Data'!$H$31,0,10*ROW('Sanitation Data'!H126)))</f>
        <v/>
      </c>
      <c r="DI132" s="282" t="str">
        <f ca="true">+IF(OFFSET('Sanitation Data'!$H$32,0,10*ROW('Sanitation Data'!H126))="","",OFFSET('Sanitation Data'!$H$32,0,10*ROW('Sanitation Data'!H126)))</f>
        <v/>
      </c>
      <c r="DJ132" s="282" t="str">
        <f ca="true">+IF(OFFSET('Sanitation Data'!$I$28,0,10*ROW('Sanitation Data'!I126))="","",OFFSET('Sanitation Data'!$I$28,0,10*ROW('Sanitation Data'!I126)))</f>
        <v/>
      </c>
      <c r="DK132" s="282" t="str">
        <f ca="true">+IF(OFFSET('Sanitation Data'!$I$29,0,10*ROW('Sanitation Data'!I126))="","",OFFSET('Sanitation Data'!$I$29,0,10*ROW('Sanitation Data'!I126)))</f>
        <v/>
      </c>
      <c r="DL132" s="282" t="str">
        <f ca="true">+IF(OFFSET('Sanitation Data'!$I$30,0,10*ROW('Sanitation Data'!I126))="","",OFFSET('Sanitation Data'!$I$30,0,10*ROW('Sanitation Data'!I126)))</f>
        <v/>
      </c>
      <c r="DM132" s="282" t="str">
        <f ca="true">+IF(OFFSET('Sanitation Data'!$I$31,0,10*ROW('Sanitation Data'!I126))="","",OFFSET('Sanitation Data'!$I$31,0,10*ROW('Sanitation Data'!I126)))</f>
        <v/>
      </c>
      <c r="DN132" s="282" t="str">
        <f ca="true">+IF(OFFSET('Sanitation Data'!$I$32,0,10*ROW('Sanitation Data'!I126))="","",OFFSET('Sanitation Data'!$I$32,0,10*ROW('Sanitation Data'!I126)))</f>
        <v/>
      </c>
      <c r="DO132" s="282" t="str">
        <f ca="true">+IF(OFFSET('Hygiene Data'!$D$11,0,10*ROW('Hygiene Data'!D126))="","",OFFSET('Hygiene Data'!$D$11,0,10*ROW('Hygiene Data'!D126)))</f>
        <v/>
      </c>
      <c r="DP132" s="282" t="str">
        <f ca="true">+IF(OFFSET('Hygiene Data'!$D$12,0,10*ROW('Hygiene Data'!D126))="","",OFFSET('Hygiene Data'!$D$12,0,10*ROW('Hygiene Data'!D126)))</f>
        <v/>
      </c>
      <c r="DQ132" s="282" t="str">
        <f ca="true">+IF(OFFSET('Hygiene Data'!$D$13,0,10*ROW('Hygiene Data'!D126))="","",OFFSET('Hygiene Data'!$D$13,0,10*ROW('Hygiene Data'!D126)))</f>
        <v/>
      </c>
      <c r="DR132" s="282" t="str">
        <f ca="true">+IF(OFFSET('Hygiene Data'!$E$11,0,10*ROW('Hygiene Data'!E126))="","",OFFSET('Hygiene Data'!$E$11,0,10*ROW('Hygiene Data'!E126)))</f>
        <v/>
      </c>
      <c r="DS132" s="282" t="str">
        <f ca="true">+IF(OFFSET('Hygiene Data'!$E$12,0,10*ROW('Hygiene Data'!E126))="","",OFFSET('Hygiene Data'!$E$12,0,10*ROW('Hygiene Data'!E126)))</f>
        <v/>
      </c>
      <c r="DT132" s="282" t="str">
        <f ca="true">+IF(OFFSET('Hygiene Data'!$E$13,0,10*ROW('Hygiene Data'!E126))="","",OFFSET('Hygiene Data'!$E$13,0,10*ROW('Hygiene Data'!E126)))</f>
        <v/>
      </c>
      <c r="DU132" s="282" t="str">
        <f ca="true">+IF(OFFSET('Hygiene Data'!$F$11,0,10*ROW('Hygiene Data'!F126))="","",OFFSET('Hygiene Data'!$F$11,0,10*ROW('Hygiene Data'!F126)))</f>
        <v/>
      </c>
      <c r="DV132" s="282" t="str">
        <f ca="true">+IF(OFFSET('Hygiene Data'!$F$12,0,10*ROW('Hygiene Data'!F126))="","",OFFSET('Hygiene Data'!$F$12,0,10*ROW('Hygiene Data'!F126)))</f>
        <v/>
      </c>
      <c r="DW132" s="282" t="str">
        <f ca="true">+IF(OFFSET('Hygiene Data'!$F$13,0,10*ROW('Hygiene Data'!F126))="","",OFFSET('Hygiene Data'!$F$13,0,10*ROW('Hygiene Data'!F126)))</f>
        <v/>
      </c>
      <c r="DX132" s="282" t="str">
        <f ca="true">+IF(OFFSET('Hygiene Data'!$G$11,0,10*ROW('Hygiene Data'!G126))="","",OFFSET('Hygiene Data'!$G$11,0,10*ROW('Hygiene Data'!G126)))</f>
        <v/>
      </c>
      <c r="DY132" s="282" t="str">
        <f ca="true">+IF(OFFSET('Hygiene Data'!$G$12,0,10*ROW('Hygiene Data'!G126))="","",OFFSET('Hygiene Data'!$G$12,0,10*ROW('Hygiene Data'!G126)))</f>
        <v/>
      </c>
      <c r="DZ132" s="282" t="str">
        <f ca="true">+IF(OFFSET('Hygiene Data'!$G$13,0,10*ROW('Hygiene Data'!G126))="","",OFFSET('Hygiene Data'!$G$13,0,10*ROW('Hygiene Data'!G126)))</f>
        <v/>
      </c>
      <c r="EA132" s="282" t="str">
        <f ca="true">+IF(OFFSET('Hygiene Data'!$H$11,0,10*ROW('Hygiene Data'!H126))="","",OFFSET('Hygiene Data'!$H$11,0,10*ROW('Hygiene Data'!H126)))</f>
        <v/>
      </c>
      <c r="EB132" s="282" t="str">
        <f ca="true">+IF(OFFSET('Hygiene Data'!$H$12,0,10*ROW('Hygiene Data'!H126))="","",OFFSET('Hygiene Data'!$H$12,0,10*ROW('Hygiene Data'!H126)))</f>
        <v/>
      </c>
      <c r="EC132" s="282" t="str">
        <f ca="true">+IF(OFFSET('Hygiene Data'!$H$13,0,10*ROW('Hygiene Data'!H126))="","",OFFSET('Hygiene Data'!$H$13,0,10*ROW('Hygiene Data'!H126)))</f>
        <v/>
      </c>
      <c r="ED132" s="282" t="str">
        <f ca="true">+IF(OFFSET('Hygiene Data'!$I$11,0,10*ROW('Hygiene Data'!I126))="","",OFFSET('Hygiene Data'!$I$11,0,10*ROW('Hygiene Data'!I126)))</f>
        <v/>
      </c>
      <c r="EE132" s="282" t="str">
        <f ca="true">+IF(OFFSET('Hygiene Data'!$I$12,0,10*ROW('Hygiene Data'!I126))="","",OFFSET('Hygiene Data'!$I$12,0,10*ROW('Hygiene Data'!I126)))</f>
        <v/>
      </c>
      <c r="EF132" s="282"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38" t="str">
        <f t="shared" ca="true" si="1"/>
        <v/>
      </c>
      <c r="D133" s="96"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6"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6"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6"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6"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6"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6"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6"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6"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6"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6"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6"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6"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6"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6"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6"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6"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6"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7"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7"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7"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7"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7"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7"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7"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7"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7"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7"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7"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7"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7"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7"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7"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7"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7"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7"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7"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7"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7"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7"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7"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7"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7"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7"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7"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7"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7"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7"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8"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8"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8"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8"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8"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8"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8"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8"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8"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8"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8"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8"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8"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8"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8"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8"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8"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8"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82"/>
      <c r="BS133" s="282" t="str">
        <f ca="true">+IF(OFFSET('Water Data'!$D$27,0,10*ROW('Water Data'!D127))="","",OFFSET('Water Data'!$D$27,0,10*ROW('Water Data'!D127)))</f>
        <v/>
      </c>
      <c r="BT133" s="282" t="str">
        <f ca="true">+IF(OFFSET('Water Data'!$D$28,0,10*ROW('Water Data'!D127))="","",OFFSET('Water Data'!$D$28,0,10*ROW('Water Data'!D127)))</f>
        <v/>
      </c>
      <c r="BU133" s="282" t="str">
        <f ca="true">+IF(OFFSET('Water Data'!$D$29,0,10*ROW('Water Data'!D127))="","",OFFSET('Water Data'!$D$29,0,10*ROW('Water Data'!D127)))</f>
        <v/>
      </c>
      <c r="BV133" s="282" t="str">
        <f ca="true">+IF(OFFSET('Water Data'!$E$27,0,10*ROW('Water Data'!E127))="","",OFFSET('Water Data'!$E$27,0,10*ROW('Water Data'!E127)))</f>
        <v/>
      </c>
      <c r="BW133" s="282" t="str">
        <f ca="true">+IF(OFFSET('Water Data'!$E$28,0,10*ROW('Water Data'!E127))="","",OFFSET('Water Data'!$E$28,0,10*ROW('Water Data'!E127)))</f>
        <v/>
      </c>
      <c r="BX133" s="282" t="str">
        <f ca="true">+IF(OFFSET('Water Data'!$E$29,0,10*ROW('Water Data'!E127))="","",OFFSET('Water Data'!$E$29,0,10*ROW('Water Data'!E127)))</f>
        <v/>
      </c>
      <c r="BY133" s="282" t="str">
        <f ca="true">+IF(OFFSET('Water Data'!$F$27,0,10*ROW('Water Data'!F127))="","",OFFSET('Water Data'!$F$27,0,10*ROW('Water Data'!F127)))</f>
        <v/>
      </c>
      <c r="BZ133" s="282" t="str">
        <f ca="true">+IF(OFFSET('Water Data'!$F$28,0,10*ROW('Water Data'!F127))="","",OFFSET('Water Data'!$F$28,0,10*ROW('Water Data'!F127)))</f>
        <v/>
      </c>
      <c r="CA133" s="282" t="str">
        <f ca="true">+IF(OFFSET('Water Data'!$F$29,0,10*ROW('Water Data'!F127))="","",OFFSET('Water Data'!$F$29,0,10*ROW('Water Data'!F127)))</f>
        <v/>
      </c>
      <c r="CB133" s="282" t="str">
        <f ca="true">+IF(OFFSET('Water Data'!$G$27,0,10*ROW('Water Data'!G127))="","",OFFSET('Water Data'!$G$27,0,10*ROW('Water Data'!G127)))</f>
        <v/>
      </c>
      <c r="CC133" s="282" t="str">
        <f ca="true">+IF(OFFSET('Water Data'!$G$28,0,10*ROW('Water Data'!G127))="","",OFFSET('Water Data'!$G$28,0,10*ROW('Water Data'!G127)))</f>
        <v/>
      </c>
      <c r="CD133" s="282" t="str">
        <f ca="true">+IF(OFFSET('Water Data'!$G$29,0,10*ROW('Water Data'!G127))="","",OFFSET('Water Data'!$G$29,0,10*ROW('Water Data'!G127)))</f>
        <v/>
      </c>
      <c r="CE133" s="282" t="str">
        <f ca="true">+IF(OFFSET('Water Data'!$H$27,0,10*ROW('Water Data'!H127))="","",OFFSET('Water Data'!$H$27,0,10*ROW('Water Data'!H127)))</f>
        <v/>
      </c>
      <c r="CF133" s="282" t="str">
        <f ca="true">+IF(OFFSET('Water Data'!$H$28,0,10*ROW('Water Data'!H127))="","",OFFSET('Water Data'!$H$28,0,10*ROW('Water Data'!H127)))</f>
        <v/>
      </c>
      <c r="CG133" s="282" t="str">
        <f ca="true">+IF(OFFSET('Water Data'!$H$29,0,10*ROW('Water Data'!H127))="","",OFFSET('Water Data'!$H$29,0,10*ROW('Water Data'!H127)))</f>
        <v/>
      </c>
      <c r="CH133" s="282" t="str">
        <f ca="true">+IF(OFFSET('Water Data'!$I$27,0,10*ROW('Water Data'!I127))="","",OFFSET('Water Data'!$I$27,0,10*ROW('Water Data'!I127)))</f>
        <v/>
      </c>
      <c r="CI133" s="282" t="str">
        <f ca="true">+IF(OFFSET('Water Data'!$I$28,0,10*ROW('Water Data'!I127))="","",OFFSET('Water Data'!$I$28,0,10*ROW('Water Data'!I127)))</f>
        <v/>
      </c>
      <c r="CJ133" s="282" t="str">
        <f ca="true">+IF(OFFSET('Water Data'!$I$29,0,10*ROW('Water Data'!I127))="","",OFFSET('Water Data'!$I$29,0,10*ROW('Water Data'!I127)))</f>
        <v/>
      </c>
      <c r="CK133" s="282" t="str">
        <f ca="true">+IF(OFFSET('Sanitation Data'!$D$28,0,10*ROW('Sanitation Data'!D127))="","",OFFSET('Sanitation Data'!$D$28,0,10*ROW('Sanitation Data'!D127)))</f>
        <v/>
      </c>
      <c r="CL133" s="282" t="str">
        <f ca="true">+IF(OFFSET('Sanitation Data'!$D$29,0,10*ROW('Sanitation Data'!D127))="","",OFFSET('Sanitation Data'!$D$29,0,10*ROW('Sanitation Data'!D127)))</f>
        <v/>
      </c>
      <c r="CM133" s="282" t="str">
        <f ca="true">+IF(OFFSET('Sanitation Data'!$D$30,0,10*ROW('Sanitation Data'!D127))="","",OFFSET('Sanitation Data'!$D$30,0,10*ROW('Sanitation Data'!D127)))</f>
        <v/>
      </c>
      <c r="CN133" s="282" t="str">
        <f ca="true">+IF(OFFSET('Sanitation Data'!$D$31,0,10*ROW('Sanitation Data'!D127))="","",OFFSET('Sanitation Data'!$D$31,0,10*ROW('Sanitation Data'!D127)))</f>
        <v/>
      </c>
      <c r="CO133" s="282" t="str">
        <f ca="true">+IF(OFFSET('Sanitation Data'!$D$32,0,10*ROW('Sanitation Data'!D127))="","",OFFSET('Sanitation Data'!$D$32,0,10*ROW('Sanitation Data'!D127)))</f>
        <v/>
      </c>
      <c r="CP133" s="282" t="str">
        <f ca="true">+IF(OFFSET('Sanitation Data'!$E$28,0,10*ROW('Sanitation Data'!E127))="","",OFFSET('Sanitation Data'!$E$28,0,10*ROW('Sanitation Data'!E127)))</f>
        <v/>
      </c>
      <c r="CQ133" s="282" t="str">
        <f ca="true">+IF(OFFSET('Sanitation Data'!$E$29,0,10*ROW('Sanitation Data'!E127))="","",OFFSET('Sanitation Data'!$E$29,0,10*ROW('Sanitation Data'!E127)))</f>
        <v/>
      </c>
      <c r="CR133" s="282" t="str">
        <f ca="true">+IF(OFFSET('Sanitation Data'!$E$30,0,10*ROW('Sanitation Data'!E127))="","",OFFSET('Sanitation Data'!$E$30,0,10*ROW('Sanitation Data'!E127)))</f>
        <v/>
      </c>
      <c r="CS133" s="282" t="str">
        <f ca="true">+IF(OFFSET('Sanitation Data'!$E$31,0,10*ROW('Sanitation Data'!E127))="","",OFFSET('Sanitation Data'!$E$31,0,10*ROW('Sanitation Data'!E127)))</f>
        <v/>
      </c>
      <c r="CT133" s="282" t="str">
        <f ca="true">+IF(OFFSET('Sanitation Data'!$E$32,0,10*ROW('Sanitation Data'!E127))="","",OFFSET('Sanitation Data'!$E$32,0,10*ROW('Sanitation Data'!E127)))</f>
        <v/>
      </c>
      <c r="CU133" s="282" t="str">
        <f ca="true">+IF(OFFSET('Sanitation Data'!$F$28,0,10*ROW('Sanitation Data'!F127))="","",OFFSET('Sanitation Data'!$F$28,0,10*ROW('Sanitation Data'!F127)))</f>
        <v/>
      </c>
      <c r="CV133" s="282" t="str">
        <f ca="true">+IF(OFFSET('Sanitation Data'!$F$29,0,10*ROW('Sanitation Data'!F127))="","",OFFSET('Sanitation Data'!$F$29,0,10*ROW('Sanitation Data'!F127)))</f>
        <v/>
      </c>
      <c r="CW133" s="282" t="str">
        <f ca="true">+IF(OFFSET('Sanitation Data'!$F$30,0,10*ROW('Sanitation Data'!F127))="","",OFFSET('Sanitation Data'!$F$30,0,10*ROW('Sanitation Data'!F127)))</f>
        <v/>
      </c>
      <c r="CX133" s="282" t="str">
        <f ca="true">+IF(OFFSET('Sanitation Data'!$F$31,0,10*ROW('Sanitation Data'!F127))="","",OFFSET('Sanitation Data'!$F$31,0,10*ROW('Sanitation Data'!F127)))</f>
        <v/>
      </c>
      <c r="CY133" s="282" t="str">
        <f ca="true">+IF(OFFSET('Sanitation Data'!$F$32,0,10*ROW('Sanitation Data'!F127))="","",OFFSET('Sanitation Data'!$F$32,0,10*ROW('Sanitation Data'!F127)))</f>
        <v/>
      </c>
      <c r="CZ133" s="282" t="str">
        <f ca="true">+IF(OFFSET('Sanitation Data'!$G$28,0,10*ROW('Sanitation Data'!G127))="","",OFFSET('Sanitation Data'!$G$28,0,10*ROW('Sanitation Data'!G127)))</f>
        <v/>
      </c>
      <c r="DA133" s="282" t="str">
        <f ca="true">+IF(OFFSET('Sanitation Data'!$G$29,0,10*ROW('Sanitation Data'!G127))="","",OFFSET('Sanitation Data'!$G$29,0,10*ROW('Sanitation Data'!G127)))</f>
        <v/>
      </c>
      <c r="DB133" s="282" t="str">
        <f ca="true">+IF(OFFSET('Sanitation Data'!$G$30,0,10*ROW('Sanitation Data'!G127))="","",OFFSET('Sanitation Data'!$G$30,0,10*ROW('Sanitation Data'!G127)))</f>
        <v/>
      </c>
      <c r="DC133" s="282" t="str">
        <f ca="true">+IF(OFFSET('Sanitation Data'!$G$31,0,10*ROW('Sanitation Data'!G127))="","",OFFSET('Sanitation Data'!$G$31,0,10*ROW('Sanitation Data'!G127)))</f>
        <v/>
      </c>
      <c r="DD133" s="282" t="str">
        <f ca="true">+IF(OFFSET('Sanitation Data'!$G$32,0,10*ROW('Sanitation Data'!G127))="","",OFFSET('Sanitation Data'!$G$32,0,10*ROW('Sanitation Data'!G127)))</f>
        <v/>
      </c>
      <c r="DE133" s="282" t="str">
        <f ca="true">+IF(OFFSET('Sanitation Data'!$H$28,0,10*ROW('Sanitation Data'!H127))="","",OFFSET('Sanitation Data'!$H$28,0,10*ROW('Sanitation Data'!H127)))</f>
        <v/>
      </c>
      <c r="DF133" s="282" t="str">
        <f ca="true">+IF(OFFSET('Sanitation Data'!$H$29,0,10*ROW('Sanitation Data'!H127))="","",OFFSET('Sanitation Data'!$H$29,0,10*ROW('Sanitation Data'!H127)))</f>
        <v/>
      </c>
      <c r="DG133" s="282" t="str">
        <f ca="true">+IF(OFFSET('Sanitation Data'!$H$30,0,10*ROW('Sanitation Data'!H127))="","",OFFSET('Sanitation Data'!$H$30,0,10*ROW('Sanitation Data'!H127)))</f>
        <v/>
      </c>
      <c r="DH133" s="282" t="str">
        <f ca="true">+IF(OFFSET('Sanitation Data'!$H$31,0,10*ROW('Sanitation Data'!H127))="","",OFFSET('Sanitation Data'!$H$31,0,10*ROW('Sanitation Data'!H127)))</f>
        <v/>
      </c>
      <c r="DI133" s="282" t="str">
        <f ca="true">+IF(OFFSET('Sanitation Data'!$H$32,0,10*ROW('Sanitation Data'!H127))="","",OFFSET('Sanitation Data'!$H$32,0,10*ROW('Sanitation Data'!H127)))</f>
        <v/>
      </c>
      <c r="DJ133" s="282" t="str">
        <f ca="true">+IF(OFFSET('Sanitation Data'!$I$28,0,10*ROW('Sanitation Data'!I127))="","",OFFSET('Sanitation Data'!$I$28,0,10*ROW('Sanitation Data'!I127)))</f>
        <v/>
      </c>
      <c r="DK133" s="282" t="str">
        <f ca="true">+IF(OFFSET('Sanitation Data'!$I$29,0,10*ROW('Sanitation Data'!I127))="","",OFFSET('Sanitation Data'!$I$29,0,10*ROW('Sanitation Data'!I127)))</f>
        <v/>
      </c>
      <c r="DL133" s="282" t="str">
        <f ca="true">+IF(OFFSET('Sanitation Data'!$I$30,0,10*ROW('Sanitation Data'!I127))="","",OFFSET('Sanitation Data'!$I$30,0,10*ROW('Sanitation Data'!I127)))</f>
        <v/>
      </c>
      <c r="DM133" s="282" t="str">
        <f ca="true">+IF(OFFSET('Sanitation Data'!$I$31,0,10*ROW('Sanitation Data'!I127))="","",OFFSET('Sanitation Data'!$I$31,0,10*ROW('Sanitation Data'!I127)))</f>
        <v/>
      </c>
      <c r="DN133" s="282" t="str">
        <f ca="true">+IF(OFFSET('Sanitation Data'!$I$32,0,10*ROW('Sanitation Data'!I127))="","",OFFSET('Sanitation Data'!$I$32,0,10*ROW('Sanitation Data'!I127)))</f>
        <v/>
      </c>
      <c r="DO133" s="282" t="str">
        <f ca="true">+IF(OFFSET('Hygiene Data'!$D$11,0,10*ROW('Hygiene Data'!D127))="","",OFFSET('Hygiene Data'!$D$11,0,10*ROW('Hygiene Data'!D127)))</f>
        <v/>
      </c>
      <c r="DP133" s="282" t="str">
        <f ca="true">+IF(OFFSET('Hygiene Data'!$D$12,0,10*ROW('Hygiene Data'!D127))="","",OFFSET('Hygiene Data'!$D$12,0,10*ROW('Hygiene Data'!D127)))</f>
        <v/>
      </c>
      <c r="DQ133" s="282" t="str">
        <f ca="true">+IF(OFFSET('Hygiene Data'!$D$13,0,10*ROW('Hygiene Data'!D127))="","",OFFSET('Hygiene Data'!$D$13,0,10*ROW('Hygiene Data'!D127)))</f>
        <v/>
      </c>
      <c r="DR133" s="282" t="str">
        <f ca="true">+IF(OFFSET('Hygiene Data'!$E$11,0,10*ROW('Hygiene Data'!E127))="","",OFFSET('Hygiene Data'!$E$11,0,10*ROW('Hygiene Data'!E127)))</f>
        <v/>
      </c>
      <c r="DS133" s="282" t="str">
        <f ca="true">+IF(OFFSET('Hygiene Data'!$E$12,0,10*ROW('Hygiene Data'!E127))="","",OFFSET('Hygiene Data'!$E$12,0,10*ROW('Hygiene Data'!E127)))</f>
        <v/>
      </c>
      <c r="DT133" s="282" t="str">
        <f ca="true">+IF(OFFSET('Hygiene Data'!$E$13,0,10*ROW('Hygiene Data'!E127))="","",OFFSET('Hygiene Data'!$E$13,0,10*ROW('Hygiene Data'!E127)))</f>
        <v/>
      </c>
      <c r="DU133" s="282" t="str">
        <f ca="true">+IF(OFFSET('Hygiene Data'!$F$11,0,10*ROW('Hygiene Data'!F127))="","",OFFSET('Hygiene Data'!$F$11,0,10*ROW('Hygiene Data'!F127)))</f>
        <v/>
      </c>
      <c r="DV133" s="282" t="str">
        <f ca="true">+IF(OFFSET('Hygiene Data'!$F$12,0,10*ROW('Hygiene Data'!F127))="","",OFFSET('Hygiene Data'!$F$12,0,10*ROW('Hygiene Data'!F127)))</f>
        <v/>
      </c>
      <c r="DW133" s="282" t="str">
        <f ca="true">+IF(OFFSET('Hygiene Data'!$F$13,0,10*ROW('Hygiene Data'!F127))="","",OFFSET('Hygiene Data'!$F$13,0,10*ROW('Hygiene Data'!F127)))</f>
        <v/>
      </c>
      <c r="DX133" s="282" t="str">
        <f ca="true">+IF(OFFSET('Hygiene Data'!$G$11,0,10*ROW('Hygiene Data'!G127))="","",OFFSET('Hygiene Data'!$G$11,0,10*ROW('Hygiene Data'!G127)))</f>
        <v/>
      </c>
      <c r="DY133" s="282" t="str">
        <f ca="true">+IF(OFFSET('Hygiene Data'!$G$12,0,10*ROW('Hygiene Data'!G127))="","",OFFSET('Hygiene Data'!$G$12,0,10*ROW('Hygiene Data'!G127)))</f>
        <v/>
      </c>
      <c r="DZ133" s="282" t="str">
        <f ca="true">+IF(OFFSET('Hygiene Data'!$G$13,0,10*ROW('Hygiene Data'!G127))="","",OFFSET('Hygiene Data'!$G$13,0,10*ROW('Hygiene Data'!G127)))</f>
        <v/>
      </c>
      <c r="EA133" s="282" t="str">
        <f ca="true">+IF(OFFSET('Hygiene Data'!$H$11,0,10*ROW('Hygiene Data'!H127))="","",OFFSET('Hygiene Data'!$H$11,0,10*ROW('Hygiene Data'!H127)))</f>
        <v/>
      </c>
      <c r="EB133" s="282" t="str">
        <f ca="true">+IF(OFFSET('Hygiene Data'!$H$12,0,10*ROW('Hygiene Data'!H127))="","",OFFSET('Hygiene Data'!$H$12,0,10*ROW('Hygiene Data'!H127)))</f>
        <v/>
      </c>
      <c r="EC133" s="282" t="str">
        <f ca="true">+IF(OFFSET('Hygiene Data'!$H$13,0,10*ROW('Hygiene Data'!H127))="","",OFFSET('Hygiene Data'!$H$13,0,10*ROW('Hygiene Data'!H127)))</f>
        <v/>
      </c>
      <c r="ED133" s="282" t="str">
        <f ca="true">+IF(OFFSET('Hygiene Data'!$I$11,0,10*ROW('Hygiene Data'!I127))="","",OFFSET('Hygiene Data'!$I$11,0,10*ROW('Hygiene Data'!I127)))</f>
        <v/>
      </c>
      <c r="EE133" s="282" t="str">
        <f ca="true">+IF(OFFSET('Hygiene Data'!$I$12,0,10*ROW('Hygiene Data'!I127))="","",OFFSET('Hygiene Data'!$I$12,0,10*ROW('Hygiene Data'!I127)))</f>
        <v/>
      </c>
      <c r="EF133" s="282"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38" t="str">
        <f t="shared" ca="true" si="1"/>
        <v/>
      </c>
      <c r="D134" s="96"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6"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6"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6"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6"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6"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6"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6"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6"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6"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6"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6"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6"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6"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6"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6"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6"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6"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7"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7"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7"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7"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7"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7"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7"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7"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7"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7"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7"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7"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7"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7"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7"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7"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7"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7"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7"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7"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7"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7"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7"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7"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7"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7"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7"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7"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7"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7"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8"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8"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8"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8"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8"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8"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8"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8"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8"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8"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8"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8"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8"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8"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8"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8"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8"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8"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82"/>
      <c r="BS134" s="282" t="str">
        <f ca="true">+IF(OFFSET('Water Data'!$D$27,0,10*ROW('Water Data'!D128))="","",OFFSET('Water Data'!$D$27,0,10*ROW('Water Data'!D128)))</f>
        <v/>
      </c>
      <c r="BT134" s="282" t="str">
        <f ca="true">+IF(OFFSET('Water Data'!$D$28,0,10*ROW('Water Data'!D128))="","",OFFSET('Water Data'!$D$28,0,10*ROW('Water Data'!D128)))</f>
        <v/>
      </c>
      <c r="BU134" s="282" t="str">
        <f ca="true">+IF(OFFSET('Water Data'!$D$29,0,10*ROW('Water Data'!D128))="","",OFFSET('Water Data'!$D$29,0,10*ROW('Water Data'!D128)))</f>
        <v/>
      </c>
      <c r="BV134" s="282" t="str">
        <f ca="true">+IF(OFFSET('Water Data'!$E$27,0,10*ROW('Water Data'!E128))="","",OFFSET('Water Data'!$E$27,0,10*ROW('Water Data'!E128)))</f>
        <v/>
      </c>
      <c r="BW134" s="282" t="str">
        <f ca="true">+IF(OFFSET('Water Data'!$E$28,0,10*ROW('Water Data'!E128))="","",OFFSET('Water Data'!$E$28,0,10*ROW('Water Data'!E128)))</f>
        <v/>
      </c>
      <c r="BX134" s="282" t="str">
        <f ca="true">+IF(OFFSET('Water Data'!$E$29,0,10*ROW('Water Data'!E128))="","",OFFSET('Water Data'!$E$29,0,10*ROW('Water Data'!E128)))</f>
        <v/>
      </c>
      <c r="BY134" s="282" t="str">
        <f ca="true">+IF(OFFSET('Water Data'!$F$27,0,10*ROW('Water Data'!F128))="","",OFFSET('Water Data'!$F$27,0,10*ROW('Water Data'!F128)))</f>
        <v/>
      </c>
      <c r="BZ134" s="282" t="str">
        <f ca="true">+IF(OFFSET('Water Data'!$F$28,0,10*ROW('Water Data'!F128))="","",OFFSET('Water Data'!$F$28,0,10*ROW('Water Data'!F128)))</f>
        <v/>
      </c>
      <c r="CA134" s="282" t="str">
        <f ca="true">+IF(OFFSET('Water Data'!$F$29,0,10*ROW('Water Data'!F128))="","",OFFSET('Water Data'!$F$29,0,10*ROW('Water Data'!F128)))</f>
        <v/>
      </c>
      <c r="CB134" s="282" t="str">
        <f ca="true">+IF(OFFSET('Water Data'!$G$27,0,10*ROW('Water Data'!G128))="","",OFFSET('Water Data'!$G$27,0,10*ROW('Water Data'!G128)))</f>
        <v/>
      </c>
      <c r="CC134" s="282" t="str">
        <f ca="true">+IF(OFFSET('Water Data'!$G$28,0,10*ROW('Water Data'!G128))="","",OFFSET('Water Data'!$G$28,0,10*ROW('Water Data'!G128)))</f>
        <v/>
      </c>
      <c r="CD134" s="282" t="str">
        <f ca="true">+IF(OFFSET('Water Data'!$G$29,0,10*ROW('Water Data'!G128))="","",OFFSET('Water Data'!$G$29,0,10*ROW('Water Data'!G128)))</f>
        <v/>
      </c>
      <c r="CE134" s="282" t="str">
        <f ca="true">+IF(OFFSET('Water Data'!$H$27,0,10*ROW('Water Data'!H128))="","",OFFSET('Water Data'!$H$27,0,10*ROW('Water Data'!H128)))</f>
        <v/>
      </c>
      <c r="CF134" s="282" t="str">
        <f ca="true">+IF(OFFSET('Water Data'!$H$28,0,10*ROW('Water Data'!H128))="","",OFFSET('Water Data'!$H$28,0,10*ROW('Water Data'!H128)))</f>
        <v/>
      </c>
      <c r="CG134" s="282" t="str">
        <f ca="true">+IF(OFFSET('Water Data'!$H$29,0,10*ROW('Water Data'!H128))="","",OFFSET('Water Data'!$H$29,0,10*ROW('Water Data'!H128)))</f>
        <v/>
      </c>
      <c r="CH134" s="282" t="str">
        <f ca="true">+IF(OFFSET('Water Data'!$I$27,0,10*ROW('Water Data'!I128))="","",OFFSET('Water Data'!$I$27,0,10*ROW('Water Data'!I128)))</f>
        <v/>
      </c>
      <c r="CI134" s="282" t="str">
        <f ca="true">+IF(OFFSET('Water Data'!$I$28,0,10*ROW('Water Data'!I128))="","",OFFSET('Water Data'!$I$28,0,10*ROW('Water Data'!I128)))</f>
        <v/>
      </c>
      <c r="CJ134" s="282" t="str">
        <f ca="true">+IF(OFFSET('Water Data'!$I$29,0,10*ROW('Water Data'!I128))="","",OFFSET('Water Data'!$I$29,0,10*ROW('Water Data'!I128)))</f>
        <v/>
      </c>
      <c r="CK134" s="282" t="str">
        <f ca="true">+IF(OFFSET('Sanitation Data'!$D$28,0,10*ROW('Sanitation Data'!D128))="","",OFFSET('Sanitation Data'!$D$28,0,10*ROW('Sanitation Data'!D128)))</f>
        <v/>
      </c>
      <c r="CL134" s="282" t="str">
        <f ca="true">+IF(OFFSET('Sanitation Data'!$D$29,0,10*ROW('Sanitation Data'!D128))="","",OFFSET('Sanitation Data'!$D$29,0,10*ROW('Sanitation Data'!D128)))</f>
        <v/>
      </c>
      <c r="CM134" s="282" t="str">
        <f ca="true">+IF(OFFSET('Sanitation Data'!$D$30,0,10*ROW('Sanitation Data'!D128))="","",OFFSET('Sanitation Data'!$D$30,0,10*ROW('Sanitation Data'!D128)))</f>
        <v/>
      </c>
      <c r="CN134" s="282" t="str">
        <f ca="true">+IF(OFFSET('Sanitation Data'!$D$31,0,10*ROW('Sanitation Data'!D128))="","",OFFSET('Sanitation Data'!$D$31,0,10*ROW('Sanitation Data'!D128)))</f>
        <v/>
      </c>
      <c r="CO134" s="282" t="str">
        <f ca="true">+IF(OFFSET('Sanitation Data'!$D$32,0,10*ROW('Sanitation Data'!D128))="","",OFFSET('Sanitation Data'!$D$32,0,10*ROW('Sanitation Data'!D128)))</f>
        <v/>
      </c>
      <c r="CP134" s="282" t="str">
        <f ca="true">+IF(OFFSET('Sanitation Data'!$E$28,0,10*ROW('Sanitation Data'!E128))="","",OFFSET('Sanitation Data'!$E$28,0,10*ROW('Sanitation Data'!E128)))</f>
        <v/>
      </c>
      <c r="CQ134" s="282" t="str">
        <f ca="true">+IF(OFFSET('Sanitation Data'!$E$29,0,10*ROW('Sanitation Data'!E128))="","",OFFSET('Sanitation Data'!$E$29,0,10*ROW('Sanitation Data'!E128)))</f>
        <v/>
      </c>
      <c r="CR134" s="282" t="str">
        <f ca="true">+IF(OFFSET('Sanitation Data'!$E$30,0,10*ROW('Sanitation Data'!E128))="","",OFFSET('Sanitation Data'!$E$30,0,10*ROW('Sanitation Data'!E128)))</f>
        <v/>
      </c>
      <c r="CS134" s="282" t="str">
        <f ca="true">+IF(OFFSET('Sanitation Data'!$E$31,0,10*ROW('Sanitation Data'!E128))="","",OFFSET('Sanitation Data'!$E$31,0,10*ROW('Sanitation Data'!E128)))</f>
        <v/>
      </c>
      <c r="CT134" s="282" t="str">
        <f ca="true">+IF(OFFSET('Sanitation Data'!$E$32,0,10*ROW('Sanitation Data'!E128))="","",OFFSET('Sanitation Data'!$E$32,0,10*ROW('Sanitation Data'!E128)))</f>
        <v/>
      </c>
      <c r="CU134" s="282" t="str">
        <f ca="true">+IF(OFFSET('Sanitation Data'!$F$28,0,10*ROW('Sanitation Data'!F128))="","",OFFSET('Sanitation Data'!$F$28,0,10*ROW('Sanitation Data'!F128)))</f>
        <v/>
      </c>
      <c r="CV134" s="282" t="str">
        <f ca="true">+IF(OFFSET('Sanitation Data'!$F$29,0,10*ROW('Sanitation Data'!F128))="","",OFFSET('Sanitation Data'!$F$29,0,10*ROW('Sanitation Data'!F128)))</f>
        <v/>
      </c>
      <c r="CW134" s="282" t="str">
        <f ca="true">+IF(OFFSET('Sanitation Data'!$F$30,0,10*ROW('Sanitation Data'!F128))="","",OFFSET('Sanitation Data'!$F$30,0,10*ROW('Sanitation Data'!F128)))</f>
        <v/>
      </c>
      <c r="CX134" s="282" t="str">
        <f ca="true">+IF(OFFSET('Sanitation Data'!$F$31,0,10*ROW('Sanitation Data'!F128))="","",OFFSET('Sanitation Data'!$F$31,0,10*ROW('Sanitation Data'!F128)))</f>
        <v/>
      </c>
      <c r="CY134" s="282" t="str">
        <f ca="true">+IF(OFFSET('Sanitation Data'!$F$32,0,10*ROW('Sanitation Data'!F128))="","",OFFSET('Sanitation Data'!$F$32,0,10*ROW('Sanitation Data'!F128)))</f>
        <v/>
      </c>
      <c r="CZ134" s="282" t="str">
        <f ca="true">+IF(OFFSET('Sanitation Data'!$G$28,0,10*ROW('Sanitation Data'!G128))="","",OFFSET('Sanitation Data'!$G$28,0,10*ROW('Sanitation Data'!G128)))</f>
        <v/>
      </c>
      <c r="DA134" s="282" t="str">
        <f ca="true">+IF(OFFSET('Sanitation Data'!$G$29,0,10*ROW('Sanitation Data'!G128))="","",OFFSET('Sanitation Data'!$G$29,0,10*ROW('Sanitation Data'!G128)))</f>
        <v/>
      </c>
      <c r="DB134" s="282" t="str">
        <f ca="true">+IF(OFFSET('Sanitation Data'!$G$30,0,10*ROW('Sanitation Data'!G128))="","",OFFSET('Sanitation Data'!$G$30,0,10*ROW('Sanitation Data'!G128)))</f>
        <v/>
      </c>
      <c r="DC134" s="282" t="str">
        <f ca="true">+IF(OFFSET('Sanitation Data'!$G$31,0,10*ROW('Sanitation Data'!G128))="","",OFFSET('Sanitation Data'!$G$31,0,10*ROW('Sanitation Data'!G128)))</f>
        <v/>
      </c>
      <c r="DD134" s="282" t="str">
        <f ca="true">+IF(OFFSET('Sanitation Data'!$G$32,0,10*ROW('Sanitation Data'!G128))="","",OFFSET('Sanitation Data'!$G$32,0,10*ROW('Sanitation Data'!G128)))</f>
        <v/>
      </c>
      <c r="DE134" s="282" t="str">
        <f ca="true">+IF(OFFSET('Sanitation Data'!$H$28,0,10*ROW('Sanitation Data'!H128))="","",OFFSET('Sanitation Data'!$H$28,0,10*ROW('Sanitation Data'!H128)))</f>
        <v/>
      </c>
      <c r="DF134" s="282" t="str">
        <f ca="true">+IF(OFFSET('Sanitation Data'!$H$29,0,10*ROW('Sanitation Data'!H128))="","",OFFSET('Sanitation Data'!$H$29,0,10*ROW('Sanitation Data'!H128)))</f>
        <v/>
      </c>
      <c r="DG134" s="282" t="str">
        <f ca="true">+IF(OFFSET('Sanitation Data'!$H$30,0,10*ROW('Sanitation Data'!H128))="","",OFFSET('Sanitation Data'!$H$30,0,10*ROW('Sanitation Data'!H128)))</f>
        <v/>
      </c>
      <c r="DH134" s="282" t="str">
        <f ca="true">+IF(OFFSET('Sanitation Data'!$H$31,0,10*ROW('Sanitation Data'!H128))="","",OFFSET('Sanitation Data'!$H$31,0,10*ROW('Sanitation Data'!H128)))</f>
        <v/>
      </c>
      <c r="DI134" s="282" t="str">
        <f ca="true">+IF(OFFSET('Sanitation Data'!$H$32,0,10*ROW('Sanitation Data'!H128))="","",OFFSET('Sanitation Data'!$H$32,0,10*ROW('Sanitation Data'!H128)))</f>
        <v/>
      </c>
      <c r="DJ134" s="282" t="str">
        <f ca="true">+IF(OFFSET('Sanitation Data'!$I$28,0,10*ROW('Sanitation Data'!I128))="","",OFFSET('Sanitation Data'!$I$28,0,10*ROW('Sanitation Data'!I128)))</f>
        <v/>
      </c>
      <c r="DK134" s="282" t="str">
        <f ca="true">+IF(OFFSET('Sanitation Data'!$I$29,0,10*ROW('Sanitation Data'!I128))="","",OFFSET('Sanitation Data'!$I$29,0,10*ROW('Sanitation Data'!I128)))</f>
        <v/>
      </c>
      <c r="DL134" s="282" t="str">
        <f ca="true">+IF(OFFSET('Sanitation Data'!$I$30,0,10*ROW('Sanitation Data'!I128))="","",OFFSET('Sanitation Data'!$I$30,0,10*ROW('Sanitation Data'!I128)))</f>
        <v/>
      </c>
      <c r="DM134" s="282" t="str">
        <f ca="true">+IF(OFFSET('Sanitation Data'!$I$31,0,10*ROW('Sanitation Data'!I128))="","",OFFSET('Sanitation Data'!$I$31,0,10*ROW('Sanitation Data'!I128)))</f>
        <v/>
      </c>
      <c r="DN134" s="282" t="str">
        <f ca="true">+IF(OFFSET('Sanitation Data'!$I$32,0,10*ROW('Sanitation Data'!I128))="","",OFFSET('Sanitation Data'!$I$32,0,10*ROW('Sanitation Data'!I128)))</f>
        <v/>
      </c>
      <c r="DO134" s="282" t="str">
        <f ca="true">+IF(OFFSET('Hygiene Data'!$D$11,0,10*ROW('Hygiene Data'!D128))="","",OFFSET('Hygiene Data'!$D$11,0,10*ROW('Hygiene Data'!D128)))</f>
        <v/>
      </c>
      <c r="DP134" s="282" t="str">
        <f ca="true">+IF(OFFSET('Hygiene Data'!$D$12,0,10*ROW('Hygiene Data'!D128))="","",OFFSET('Hygiene Data'!$D$12,0,10*ROW('Hygiene Data'!D128)))</f>
        <v/>
      </c>
      <c r="DQ134" s="282" t="str">
        <f ca="true">+IF(OFFSET('Hygiene Data'!$D$13,0,10*ROW('Hygiene Data'!D128))="","",OFFSET('Hygiene Data'!$D$13,0,10*ROW('Hygiene Data'!D128)))</f>
        <v/>
      </c>
      <c r="DR134" s="282" t="str">
        <f ca="true">+IF(OFFSET('Hygiene Data'!$E$11,0,10*ROW('Hygiene Data'!E128))="","",OFFSET('Hygiene Data'!$E$11,0,10*ROW('Hygiene Data'!E128)))</f>
        <v/>
      </c>
      <c r="DS134" s="282" t="str">
        <f ca="true">+IF(OFFSET('Hygiene Data'!$E$12,0,10*ROW('Hygiene Data'!E128))="","",OFFSET('Hygiene Data'!$E$12,0,10*ROW('Hygiene Data'!E128)))</f>
        <v/>
      </c>
      <c r="DT134" s="282" t="str">
        <f ca="true">+IF(OFFSET('Hygiene Data'!$E$13,0,10*ROW('Hygiene Data'!E128))="","",OFFSET('Hygiene Data'!$E$13,0,10*ROW('Hygiene Data'!E128)))</f>
        <v/>
      </c>
      <c r="DU134" s="282" t="str">
        <f ca="true">+IF(OFFSET('Hygiene Data'!$F$11,0,10*ROW('Hygiene Data'!F128))="","",OFFSET('Hygiene Data'!$F$11,0,10*ROW('Hygiene Data'!F128)))</f>
        <v/>
      </c>
      <c r="DV134" s="282" t="str">
        <f ca="true">+IF(OFFSET('Hygiene Data'!$F$12,0,10*ROW('Hygiene Data'!F128))="","",OFFSET('Hygiene Data'!$F$12,0,10*ROW('Hygiene Data'!F128)))</f>
        <v/>
      </c>
      <c r="DW134" s="282" t="str">
        <f ca="true">+IF(OFFSET('Hygiene Data'!$F$13,0,10*ROW('Hygiene Data'!F128))="","",OFFSET('Hygiene Data'!$F$13,0,10*ROW('Hygiene Data'!F128)))</f>
        <v/>
      </c>
      <c r="DX134" s="282" t="str">
        <f ca="true">+IF(OFFSET('Hygiene Data'!$G$11,0,10*ROW('Hygiene Data'!G128))="","",OFFSET('Hygiene Data'!$G$11,0,10*ROW('Hygiene Data'!G128)))</f>
        <v/>
      </c>
      <c r="DY134" s="282" t="str">
        <f ca="true">+IF(OFFSET('Hygiene Data'!$G$12,0,10*ROW('Hygiene Data'!G128))="","",OFFSET('Hygiene Data'!$G$12,0,10*ROW('Hygiene Data'!G128)))</f>
        <v/>
      </c>
      <c r="DZ134" s="282" t="str">
        <f ca="true">+IF(OFFSET('Hygiene Data'!$G$13,0,10*ROW('Hygiene Data'!G128))="","",OFFSET('Hygiene Data'!$G$13,0,10*ROW('Hygiene Data'!G128)))</f>
        <v/>
      </c>
      <c r="EA134" s="282" t="str">
        <f ca="true">+IF(OFFSET('Hygiene Data'!$H$11,0,10*ROW('Hygiene Data'!H128))="","",OFFSET('Hygiene Data'!$H$11,0,10*ROW('Hygiene Data'!H128)))</f>
        <v/>
      </c>
      <c r="EB134" s="282" t="str">
        <f ca="true">+IF(OFFSET('Hygiene Data'!$H$12,0,10*ROW('Hygiene Data'!H128))="","",OFFSET('Hygiene Data'!$H$12,0,10*ROW('Hygiene Data'!H128)))</f>
        <v/>
      </c>
      <c r="EC134" s="282" t="str">
        <f ca="true">+IF(OFFSET('Hygiene Data'!$H$13,0,10*ROW('Hygiene Data'!H128))="","",OFFSET('Hygiene Data'!$H$13,0,10*ROW('Hygiene Data'!H128)))</f>
        <v/>
      </c>
      <c r="ED134" s="282" t="str">
        <f ca="true">+IF(OFFSET('Hygiene Data'!$I$11,0,10*ROW('Hygiene Data'!I128))="","",OFFSET('Hygiene Data'!$I$11,0,10*ROW('Hygiene Data'!I128)))</f>
        <v/>
      </c>
      <c r="EE134" s="282" t="str">
        <f ca="true">+IF(OFFSET('Hygiene Data'!$I$12,0,10*ROW('Hygiene Data'!I128))="","",OFFSET('Hygiene Data'!$I$12,0,10*ROW('Hygiene Data'!I128)))</f>
        <v/>
      </c>
      <c r="EF134" s="282"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38" t="str">
        <f t="shared" ref="C135:C198" ca="true" si="2">+IF(ISNUMBER(VALUE(MID(A135,5,4))), VALUE(MID(A135, 5,4)),"")</f>
        <v/>
      </c>
      <c r="D135" s="96"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6"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6"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6"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6"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6"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6"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6"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6"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6"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6"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6"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6"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6"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6"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6"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6"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6"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7"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7"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7"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7"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7"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7"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7"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7"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7"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7"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7"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7"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7"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7"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7"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7"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7"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7"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7"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7"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7"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7"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7"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7"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7"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7"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7"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7"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7"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7"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8"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8"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8"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8"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8"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8"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8"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8"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8"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8"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8"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8"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8"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8"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8"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8"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8"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8"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82"/>
      <c r="BS135" s="282" t="str">
        <f ca="true">+IF(OFFSET('Water Data'!$D$27,0,10*ROW('Water Data'!D129))="","",OFFSET('Water Data'!$D$27,0,10*ROW('Water Data'!D129)))</f>
        <v/>
      </c>
      <c r="BT135" s="282" t="str">
        <f ca="true">+IF(OFFSET('Water Data'!$D$28,0,10*ROW('Water Data'!D129))="","",OFFSET('Water Data'!$D$28,0,10*ROW('Water Data'!D129)))</f>
        <v/>
      </c>
      <c r="BU135" s="282" t="str">
        <f ca="true">+IF(OFFSET('Water Data'!$D$29,0,10*ROW('Water Data'!D129))="","",OFFSET('Water Data'!$D$29,0,10*ROW('Water Data'!D129)))</f>
        <v/>
      </c>
      <c r="BV135" s="282" t="str">
        <f ca="true">+IF(OFFSET('Water Data'!$E$27,0,10*ROW('Water Data'!E129))="","",OFFSET('Water Data'!$E$27,0,10*ROW('Water Data'!E129)))</f>
        <v/>
      </c>
      <c r="BW135" s="282" t="str">
        <f ca="true">+IF(OFFSET('Water Data'!$E$28,0,10*ROW('Water Data'!E129))="","",OFFSET('Water Data'!$E$28,0,10*ROW('Water Data'!E129)))</f>
        <v/>
      </c>
      <c r="BX135" s="282" t="str">
        <f ca="true">+IF(OFFSET('Water Data'!$E$29,0,10*ROW('Water Data'!E129))="","",OFFSET('Water Data'!$E$29,0,10*ROW('Water Data'!E129)))</f>
        <v/>
      </c>
      <c r="BY135" s="282" t="str">
        <f ca="true">+IF(OFFSET('Water Data'!$F$27,0,10*ROW('Water Data'!F129))="","",OFFSET('Water Data'!$F$27,0,10*ROW('Water Data'!F129)))</f>
        <v/>
      </c>
      <c r="BZ135" s="282" t="str">
        <f ca="true">+IF(OFFSET('Water Data'!$F$28,0,10*ROW('Water Data'!F129))="","",OFFSET('Water Data'!$F$28,0,10*ROW('Water Data'!F129)))</f>
        <v/>
      </c>
      <c r="CA135" s="282" t="str">
        <f ca="true">+IF(OFFSET('Water Data'!$F$29,0,10*ROW('Water Data'!F129))="","",OFFSET('Water Data'!$F$29,0,10*ROW('Water Data'!F129)))</f>
        <v/>
      </c>
      <c r="CB135" s="282" t="str">
        <f ca="true">+IF(OFFSET('Water Data'!$G$27,0,10*ROW('Water Data'!G129))="","",OFFSET('Water Data'!$G$27,0,10*ROW('Water Data'!G129)))</f>
        <v/>
      </c>
      <c r="CC135" s="282" t="str">
        <f ca="true">+IF(OFFSET('Water Data'!$G$28,0,10*ROW('Water Data'!G129))="","",OFFSET('Water Data'!$G$28,0,10*ROW('Water Data'!G129)))</f>
        <v/>
      </c>
      <c r="CD135" s="282" t="str">
        <f ca="true">+IF(OFFSET('Water Data'!$G$29,0,10*ROW('Water Data'!G129))="","",OFFSET('Water Data'!$G$29,0,10*ROW('Water Data'!G129)))</f>
        <v/>
      </c>
      <c r="CE135" s="282" t="str">
        <f ca="true">+IF(OFFSET('Water Data'!$H$27,0,10*ROW('Water Data'!H129))="","",OFFSET('Water Data'!$H$27,0,10*ROW('Water Data'!H129)))</f>
        <v/>
      </c>
      <c r="CF135" s="282" t="str">
        <f ca="true">+IF(OFFSET('Water Data'!$H$28,0,10*ROW('Water Data'!H129))="","",OFFSET('Water Data'!$H$28,0,10*ROW('Water Data'!H129)))</f>
        <v/>
      </c>
      <c r="CG135" s="282" t="str">
        <f ca="true">+IF(OFFSET('Water Data'!$H$29,0,10*ROW('Water Data'!H129))="","",OFFSET('Water Data'!$H$29,0,10*ROW('Water Data'!H129)))</f>
        <v/>
      </c>
      <c r="CH135" s="282" t="str">
        <f ca="true">+IF(OFFSET('Water Data'!$I$27,0,10*ROW('Water Data'!I129))="","",OFFSET('Water Data'!$I$27,0,10*ROW('Water Data'!I129)))</f>
        <v/>
      </c>
      <c r="CI135" s="282" t="str">
        <f ca="true">+IF(OFFSET('Water Data'!$I$28,0,10*ROW('Water Data'!I129))="","",OFFSET('Water Data'!$I$28,0,10*ROW('Water Data'!I129)))</f>
        <v/>
      </c>
      <c r="CJ135" s="282" t="str">
        <f ca="true">+IF(OFFSET('Water Data'!$I$29,0,10*ROW('Water Data'!I129))="","",OFFSET('Water Data'!$I$29,0,10*ROW('Water Data'!I129)))</f>
        <v/>
      </c>
      <c r="CK135" s="282" t="str">
        <f ca="true">+IF(OFFSET('Sanitation Data'!$D$28,0,10*ROW('Sanitation Data'!D129))="","",OFFSET('Sanitation Data'!$D$28,0,10*ROW('Sanitation Data'!D129)))</f>
        <v/>
      </c>
      <c r="CL135" s="282" t="str">
        <f ca="true">+IF(OFFSET('Sanitation Data'!$D$29,0,10*ROW('Sanitation Data'!D129))="","",OFFSET('Sanitation Data'!$D$29,0,10*ROW('Sanitation Data'!D129)))</f>
        <v/>
      </c>
      <c r="CM135" s="282" t="str">
        <f ca="true">+IF(OFFSET('Sanitation Data'!$D$30,0,10*ROW('Sanitation Data'!D129))="","",OFFSET('Sanitation Data'!$D$30,0,10*ROW('Sanitation Data'!D129)))</f>
        <v/>
      </c>
      <c r="CN135" s="282" t="str">
        <f ca="true">+IF(OFFSET('Sanitation Data'!$D$31,0,10*ROW('Sanitation Data'!D129))="","",OFFSET('Sanitation Data'!$D$31,0,10*ROW('Sanitation Data'!D129)))</f>
        <v/>
      </c>
      <c r="CO135" s="282" t="str">
        <f ca="true">+IF(OFFSET('Sanitation Data'!$D$32,0,10*ROW('Sanitation Data'!D129))="","",OFFSET('Sanitation Data'!$D$32,0,10*ROW('Sanitation Data'!D129)))</f>
        <v/>
      </c>
      <c r="CP135" s="282" t="str">
        <f ca="true">+IF(OFFSET('Sanitation Data'!$E$28,0,10*ROW('Sanitation Data'!E129))="","",OFFSET('Sanitation Data'!$E$28,0,10*ROW('Sanitation Data'!E129)))</f>
        <v/>
      </c>
      <c r="CQ135" s="282" t="str">
        <f ca="true">+IF(OFFSET('Sanitation Data'!$E$29,0,10*ROW('Sanitation Data'!E129))="","",OFFSET('Sanitation Data'!$E$29,0,10*ROW('Sanitation Data'!E129)))</f>
        <v/>
      </c>
      <c r="CR135" s="282" t="str">
        <f ca="true">+IF(OFFSET('Sanitation Data'!$E$30,0,10*ROW('Sanitation Data'!E129))="","",OFFSET('Sanitation Data'!$E$30,0,10*ROW('Sanitation Data'!E129)))</f>
        <v/>
      </c>
      <c r="CS135" s="282" t="str">
        <f ca="true">+IF(OFFSET('Sanitation Data'!$E$31,0,10*ROW('Sanitation Data'!E129))="","",OFFSET('Sanitation Data'!$E$31,0,10*ROW('Sanitation Data'!E129)))</f>
        <v/>
      </c>
      <c r="CT135" s="282" t="str">
        <f ca="true">+IF(OFFSET('Sanitation Data'!$E$32,0,10*ROW('Sanitation Data'!E129))="","",OFFSET('Sanitation Data'!$E$32,0,10*ROW('Sanitation Data'!E129)))</f>
        <v/>
      </c>
      <c r="CU135" s="282" t="str">
        <f ca="true">+IF(OFFSET('Sanitation Data'!$F$28,0,10*ROW('Sanitation Data'!F129))="","",OFFSET('Sanitation Data'!$F$28,0,10*ROW('Sanitation Data'!F129)))</f>
        <v/>
      </c>
      <c r="CV135" s="282" t="str">
        <f ca="true">+IF(OFFSET('Sanitation Data'!$F$29,0,10*ROW('Sanitation Data'!F129))="","",OFFSET('Sanitation Data'!$F$29,0,10*ROW('Sanitation Data'!F129)))</f>
        <v/>
      </c>
      <c r="CW135" s="282" t="str">
        <f ca="true">+IF(OFFSET('Sanitation Data'!$F$30,0,10*ROW('Sanitation Data'!F129))="","",OFFSET('Sanitation Data'!$F$30,0,10*ROW('Sanitation Data'!F129)))</f>
        <v/>
      </c>
      <c r="CX135" s="282" t="str">
        <f ca="true">+IF(OFFSET('Sanitation Data'!$F$31,0,10*ROW('Sanitation Data'!F129))="","",OFFSET('Sanitation Data'!$F$31,0,10*ROW('Sanitation Data'!F129)))</f>
        <v/>
      </c>
      <c r="CY135" s="282" t="str">
        <f ca="true">+IF(OFFSET('Sanitation Data'!$F$32,0,10*ROW('Sanitation Data'!F129))="","",OFFSET('Sanitation Data'!$F$32,0,10*ROW('Sanitation Data'!F129)))</f>
        <v/>
      </c>
      <c r="CZ135" s="282" t="str">
        <f ca="true">+IF(OFFSET('Sanitation Data'!$G$28,0,10*ROW('Sanitation Data'!G129))="","",OFFSET('Sanitation Data'!$G$28,0,10*ROW('Sanitation Data'!G129)))</f>
        <v/>
      </c>
      <c r="DA135" s="282" t="str">
        <f ca="true">+IF(OFFSET('Sanitation Data'!$G$29,0,10*ROW('Sanitation Data'!G129))="","",OFFSET('Sanitation Data'!$G$29,0,10*ROW('Sanitation Data'!G129)))</f>
        <v/>
      </c>
      <c r="DB135" s="282" t="str">
        <f ca="true">+IF(OFFSET('Sanitation Data'!$G$30,0,10*ROW('Sanitation Data'!G129))="","",OFFSET('Sanitation Data'!$G$30,0,10*ROW('Sanitation Data'!G129)))</f>
        <v/>
      </c>
      <c r="DC135" s="282" t="str">
        <f ca="true">+IF(OFFSET('Sanitation Data'!$G$31,0,10*ROW('Sanitation Data'!G129))="","",OFFSET('Sanitation Data'!$G$31,0,10*ROW('Sanitation Data'!G129)))</f>
        <v/>
      </c>
      <c r="DD135" s="282" t="str">
        <f ca="true">+IF(OFFSET('Sanitation Data'!$G$32,0,10*ROW('Sanitation Data'!G129))="","",OFFSET('Sanitation Data'!$G$32,0,10*ROW('Sanitation Data'!G129)))</f>
        <v/>
      </c>
      <c r="DE135" s="282" t="str">
        <f ca="true">+IF(OFFSET('Sanitation Data'!$H$28,0,10*ROW('Sanitation Data'!H129))="","",OFFSET('Sanitation Data'!$H$28,0,10*ROW('Sanitation Data'!H129)))</f>
        <v/>
      </c>
      <c r="DF135" s="282" t="str">
        <f ca="true">+IF(OFFSET('Sanitation Data'!$H$29,0,10*ROW('Sanitation Data'!H129))="","",OFFSET('Sanitation Data'!$H$29,0,10*ROW('Sanitation Data'!H129)))</f>
        <v/>
      </c>
      <c r="DG135" s="282" t="str">
        <f ca="true">+IF(OFFSET('Sanitation Data'!$H$30,0,10*ROW('Sanitation Data'!H129))="","",OFFSET('Sanitation Data'!$H$30,0,10*ROW('Sanitation Data'!H129)))</f>
        <v/>
      </c>
      <c r="DH135" s="282" t="str">
        <f ca="true">+IF(OFFSET('Sanitation Data'!$H$31,0,10*ROW('Sanitation Data'!H129))="","",OFFSET('Sanitation Data'!$H$31,0,10*ROW('Sanitation Data'!H129)))</f>
        <v/>
      </c>
      <c r="DI135" s="282" t="str">
        <f ca="true">+IF(OFFSET('Sanitation Data'!$H$32,0,10*ROW('Sanitation Data'!H129))="","",OFFSET('Sanitation Data'!$H$32,0,10*ROW('Sanitation Data'!H129)))</f>
        <v/>
      </c>
      <c r="DJ135" s="282" t="str">
        <f ca="true">+IF(OFFSET('Sanitation Data'!$I$28,0,10*ROW('Sanitation Data'!I129))="","",OFFSET('Sanitation Data'!$I$28,0,10*ROW('Sanitation Data'!I129)))</f>
        <v/>
      </c>
      <c r="DK135" s="282" t="str">
        <f ca="true">+IF(OFFSET('Sanitation Data'!$I$29,0,10*ROW('Sanitation Data'!I129))="","",OFFSET('Sanitation Data'!$I$29,0,10*ROW('Sanitation Data'!I129)))</f>
        <v/>
      </c>
      <c r="DL135" s="282" t="str">
        <f ca="true">+IF(OFFSET('Sanitation Data'!$I$30,0,10*ROW('Sanitation Data'!I129))="","",OFFSET('Sanitation Data'!$I$30,0,10*ROW('Sanitation Data'!I129)))</f>
        <v/>
      </c>
      <c r="DM135" s="282" t="str">
        <f ca="true">+IF(OFFSET('Sanitation Data'!$I$31,0,10*ROW('Sanitation Data'!I129))="","",OFFSET('Sanitation Data'!$I$31,0,10*ROW('Sanitation Data'!I129)))</f>
        <v/>
      </c>
      <c r="DN135" s="282" t="str">
        <f ca="true">+IF(OFFSET('Sanitation Data'!$I$32,0,10*ROW('Sanitation Data'!I129))="","",OFFSET('Sanitation Data'!$I$32,0,10*ROW('Sanitation Data'!I129)))</f>
        <v/>
      </c>
      <c r="DO135" s="282" t="str">
        <f ca="true">+IF(OFFSET('Hygiene Data'!$D$11,0,10*ROW('Hygiene Data'!D129))="","",OFFSET('Hygiene Data'!$D$11,0,10*ROW('Hygiene Data'!D129)))</f>
        <v/>
      </c>
      <c r="DP135" s="282" t="str">
        <f ca="true">+IF(OFFSET('Hygiene Data'!$D$12,0,10*ROW('Hygiene Data'!D129))="","",OFFSET('Hygiene Data'!$D$12,0,10*ROW('Hygiene Data'!D129)))</f>
        <v/>
      </c>
      <c r="DQ135" s="282" t="str">
        <f ca="true">+IF(OFFSET('Hygiene Data'!$D$13,0,10*ROW('Hygiene Data'!D129))="","",OFFSET('Hygiene Data'!$D$13,0,10*ROW('Hygiene Data'!D129)))</f>
        <v/>
      </c>
      <c r="DR135" s="282" t="str">
        <f ca="true">+IF(OFFSET('Hygiene Data'!$E$11,0,10*ROW('Hygiene Data'!E129))="","",OFFSET('Hygiene Data'!$E$11,0,10*ROW('Hygiene Data'!E129)))</f>
        <v/>
      </c>
      <c r="DS135" s="282" t="str">
        <f ca="true">+IF(OFFSET('Hygiene Data'!$E$12,0,10*ROW('Hygiene Data'!E129))="","",OFFSET('Hygiene Data'!$E$12,0,10*ROW('Hygiene Data'!E129)))</f>
        <v/>
      </c>
      <c r="DT135" s="282" t="str">
        <f ca="true">+IF(OFFSET('Hygiene Data'!$E$13,0,10*ROW('Hygiene Data'!E129))="","",OFFSET('Hygiene Data'!$E$13,0,10*ROW('Hygiene Data'!E129)))</f>
        <v/>
      </c>
      <c r="DU135" s="282" t="str">
        <f ca="true">+IF(OFFSET('Hygiene Data'!$F$11,0,10*ROW('Hygiene Data'!F129))="","",OFFSET('Hygiene Data'!$F$11,0,10*ROW('Hygiene Data'!F129)))</f>
        <v/>
      </c>
      <c r="DV135" s="282" t="str">
        <f ca="true">+IF(OFFSET('Hygiene Data'!$F$12,0,10*ROW('Hygiene Data'!F129))="","",OFFSET('Hygiene Data'!$F$12,0,10*ROW('Hygiene Data'!F129)))</f>
        <v/>
      </c>
      <c r="DW135" s="282" t="str">
        <f ca="true">+IF(OFFSET('Hygiene Data'!$F$13,0,10*ROW('Hygiene Data'!F129))="","",OFFSET('Hygiene Data'!$F$13,0,10*ROW('Hygiene Data'!F129)))</f>
        <v/>
      </c>
      <c r="DX135" s="282" t="str">
        <f ca="true">+IF(OFFSET('Hygiene Data'!$G$11,0,10*ROW('Hygiene Data'!G129))="","",OFFSET('Hygiene Data'!$G$11,0,10*ROW('Hygiene Data'!G129)))</f>
        <v/>
      </c>
      <c r="DY135" s="282" t="str">
        <f ca="true">+IF(OFFSET('Hygiene Data'!$G$12,0,10*ROW('Hygiene Data'!G129))="","",OFFSET('Hygiene Data'!$G$12,0,10*ROW('Hygiene Data'!G129)))</f>
        <v/>
      </c>
      <c r="DZ135" s="282" t="str">
        <f ca="true">+IF(OFFSET('Hygiene Data'!$G$13,0,10*ROW('Hygiene Data'!G129))="","",OFFSET('Hygiene Data'!$G$13,0,10*ROW('Hygiene Data'!G129)))</f>
        <v/>
      </c>
      <c r="EA135" s="282" t="str">
        <f ca="true">+IF(OFFSET('Hygiene Data'!$H$11,0,10*ROW('Hygiene Data'!H129))="","",OFFSET('Hygiene Data'!$H$11,0,10*ROW('Hygiene Data'!H129)))</f>
        <v/>
      </c>
      <c r="EB135" s="282" t="str">
        <f ca="true">+IF(OFFSET('Hygiene Data'!$H$12,0,10*ROW('Hygiene Data'!H129))="","",OFFSET('Hygiene Data'!$H$12,0,10*ROW('Hygiene Data'!H129)))</f>
        <v/>
      </c>
      <c r="EC135" s="282" t="str">
        <f ca="true">+IF(OFFSET('Hygiene Data'!$H$13,0,10*ROW('Hygiene Data'!H129))="","",OFFSET('Hygiene Data'!$H$13,0,10*ROW('Hygiene Data'!H129)))</f>
        <v/>
      </c>
      <c r="ED135" s="282" t="str">
        <f ca="true">+IF(OFFSET('Hygiene Data'!$I$11,0,10*ROW('Hygiene Data'!I129))="","",OFFSET('Hygiene Data'!$I$11,0,10*ROW('Hygiene Data'!I129)))</f>
        <v/>
      </c>
      <c r="EE135" s="282" t="str">
        <f ca="true">+IF(OFFSET('Hygiene Data'!$I$12,0,10*ROW('Hygiene Data'!I129))="","",OFFSET('Hygiene Data'!$I$12,0,10*ROW('Hygiene Data'!I129)))</f>
        <v/>
      </c>
      <c r="EF135" s="282"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38" t="str">
        <f t="shared" ca="true" si="2"/>
        <v/>
      </c>
      <c r="D136" s="96"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6"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6"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6"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6"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6"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6"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6"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6"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6"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6"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6"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6"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6"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6"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6"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6"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6"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7"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7"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7"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7"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7"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7"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7"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7"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7"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7"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7"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7"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7"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7"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7"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7"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7"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7"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7"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7"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7"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7"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7"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7"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7"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7"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7"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7"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7"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7"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8"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8"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8"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8"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8"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8"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8"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8"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8"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8"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8"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8"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8"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8"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8"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8"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8"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8"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82"/>
      <c r="BS136" s="282" t="str">
        <f ca="true">+IF(OFFSET('Water Data'!$D$27,0,10*ROW('Water Data'!D130))="","",OFFSET('Water Data'!$D$27,0,10*ROW('Water Data'!D130)))</f>
        <v/>
      </c>
      <c r="BT136" s="282" t="str">
        <f ca="true">+IF(OFFSET('Water Data'!$D$28,0,10*ROW('Water Data'!D130))="","",OFFSET('Water Data'!$D$28,0,10*ROW('Water Data'!D130)))</f>
        <v/>
      </c>
      <c r="BU136" s="282" t="str">
        <f ca="true">+IF(OFFSET('Water Data'!$D$29,0,10*ROW('Water Data'!D130))="","",OFFSET('Water Data'!$D$29,0,10*ROW('Water Data'!D130)))</f>
        <v/>
      </c>
      <c r="BV136" s="282" t="str">
        <f ca="true">+IF(OFFSET('Water Data'!$E$27,0,10*ROW('Water Data'!E130))="","",OFFSET('Water Data'!$E$27,0,10*ROW('Water Data'!E130)))</f>
        <v/>
      </c>
      <c r="BW136" s="282" t="str">
        <f ca="true">+IF(OFFSET('Water Data'!$E$28,0,10*ROW('Water Data'!E130))="","",OFFSET('Water Data'!$E$28,0,10*ROW('Water Data'!E130)))</f>
        <v/>
      </c>
      <c r="BX136" s="282" t="str">
        <f ca="true">+IF(OFFSET('Water Data'!$E$29,0,10*ROW('Water Data'!E130))="","",OFFSET('Water Data'!$E$29,0,10*ROW('Water Data'!E130)))</f>
        <v/>
      </c>
      <c r="BY136" s="282" t="str">
        <f ca="true">+IF(OFFSET('Water Data'!$F$27,0,10*ROW('Water Data'!F130))="","",OFFSET('Water Data'!$F$27,0,10*ROW('Water Data'!F130)))</f>
        <v/>
      </c>
      <c r="BZ136" s="282" t="str">
        <f ca="true">+IF(OFFSET('Water Data'!$F$28,0,10*ROW('Water Data'!F130))="","",OFFSET('Water Data'!$F$28,0,10*ROW('Water Data'!F130)))</f>
        <v/>
      </c>
      <c r="CA136" s="282" t="str">
        <f ca="true">+IF(OFFSET('Water Data'!$F$29,0,10*ROW('Water Data'!F130))="","",OFFSET('Water Data'!$F$29,0,10*ROW('Water Data'!F130)))</f>
        <v/>
      </c>
      <c r="CB136" s="282" t="str">
        <f ca="true">+IF(OFFSET('Water Data'!$G$27,0,10*ROW('Water Data'!G130))="","",OFFSET('Water Data'!$G$27,0,10*ROW('Water Data'!G130)))</f>
        <v/>
      </c>
      <c r="CC136" s="282" t="str">
        <f ca="true">+IF(OFFSET('Water Data'!$G$28,0,10*ROW('Water Data'!G130))="","",OFFSET('Water Data'!$G$28,0,10*ROW('Water Data'!G130)))</f>
        <v/>
      </c>
      <c r="CD136" s="282" t="str">
        <f ca="true">+IF(OFFSET('Water Data'!$G$29,0,10*ROW('Water Data'!G130))="","",OFFSET('Water Data'!$G$29,0,10*ROW('Water Data'!G130)))</f>
        <v/>
      </c>
      <c r="CE136" s="282" t="str">
        <f ca="true">+IF(OFFSET('Water Data'!$H$27,0,10*ROW('Water Data'!H130))="","",OFFSET('Water Data'!$H$27,0,10*ROW('Water Data'!H130)))</f>
        <v/>
      </c>
      <c r="CF136" s="282" t="str">
        <f ca="true">+IF(OFFSET('Water Data'!$H$28,0,10*ROW('Water Data'!H130))="","",OFFSET('Water Data'!$H$28,0,10*ROW('Water Data'!H130)))</f>
        <v/>
      </c>
      <c r="CG136" s="282" t="str">
        <f ca="true">+IF(OFFSET('Water Data'!$H$29,0,10*ROW('Water Data'!H130))="","",OFFSET('Water Data'!$H$29,0,10*ROW('Water Data'!H130)))</f>
        <v/>
      </c>
      <c r="CH136" s="282" t="str">
        <f ca="true">+IF(OFFSET('Water Data'!$I$27,0,10*ROW('Water Data'!I130))="","",OFFSET('Water Data'!$I$27,0,10*ROW('Water Data'!I130)))</f>
        <v/>
      </c>
      <c r="CI136" s="282" t="str">
        <f ca="true">+IF(OFFSET('Water Data'!$I$28,0,10*ROW('Water Data'!I130))="","",OFFSET('Water Data'!$I$28,0,10*ROW('Water Data'!I130)))</f>
        <v/>
      </c>
      <c r="CJ136" s="282" t="str">
        <f ca="true">+IF(OFFSET('Water Data'!$I$29,0,10*ROW('Water Data'!I130))="","",OFFSET('Water Data'!$I$29,0,10*ROW('Water Data'!I130)))</f>
        <v/>
      </c>
      <c r="CK136" s="282" t="str">
        <f ca="true">+IF(OFFSET('Sanitation Data'!$D$28,0,10*ROW('Sanitation Data'!D130))="","",OFFSET('Sanitation Data'!$D$28,0,10*ROW('Sanitation Data'!D130)))</f>
        <v/>
      </c>
      <c r="CL136" s="282" t="str">
        <f ca="true">+IF(OFFSET('Sanitation Data'!$D$29,0,10*ROW('Sanitation Data'!D130))="","",OFFSET('Sanitation Data'!$D$29,0,10*ROW('Sanitation Data'!D130)))</f>
        <v/>
      </c>
      <c r="CM136" s="282" t="str">
        <f ca="true">+IF(OFFSET('Sanitation Data'!$D$30,0,10*ROW('Sanitation Data'!D130))="","",OFFSET('Sanitation Data'!$D$30,0,10*ROW('Sanitation Data'!D130)))</f>
        <v/>
      </c>
      <c r="CN136" s="282" t="str">
        <f ca="true">+IF(OFFSET('Sanitation Data'!$D$31,0,10*ROW('Sanitation Data'!D130))="","",OFFSET('Sanitation Data'!$D$31,0,10*ROW('Sanitation Data'!D130)))</f>
        <v/>
      </c>
      <c r="CO136" s="282" t="str">
        <f ca="true">+IF(OFFSET('Sanitation Data'!$D$32,0,10*ROW('Sanitation Data'!D130))="","",OFFSET('Sanitation Data'!$D$32,0,10*ROW('Sanitation Data'!D130)))</f>
        <v/>
      </c>
      <c r="CP136" s="282" t="str">
        <f ca="true">+IF(OFFSET('Sanitation Data'!$E$28,0,10*ROW('Sanitation Data'!E130))="","",OFFSET('Sanitation Data'!$E$28,0,10*ROW('Sanitation Data'!E130)))</f>
        <v/>
      </c>
      <c r="CQ136" s="282" t="str">
        <f ca="true">+IF(OFFSET('Sanitation Data'!$E$29,0,10*ROW('Sanitation Data'!E130))="","",OFFSET('Sanitation Data'!$E$29,0,10*ROW('Sanitation Data'!E130)))</f>
        <v/>
      </c>
      <c r="CR136" s="282" t="str">
        <f ca="true">+IF(OFFSET('Sanitation Data'!$E$30,0,10*ROW('Sanitation Data'!E130))="","",OFFSET('Sanitation Data'!$E$30,0,10*ROW('Sanitation Data'!E130)))</f>
        <v/>
      </c>
      <c r="CS136" s="282" t="str">
        <f ca="true">+IF(OFFSET('Sanitation Data'!$E$31,0,10*ROW('Sanitation Data'!E130))="","",OFFSET('Sanitation Data'!$E$31,0,10*ROW('Sanitation Data'!E130)))</f>
        <v/>
      </c>
      <c r="CT136" s="282" t="str">
        <f ca="true">+IF(OFFSET('Sanitation Data'!$E$32,0,10*ROW('Sanitation Data'!E130))="","",OFFSET('Sanitation Data'!$E$32,0,10*ROW('Sanitation Data'!E130)))</f>
        <v/>
      </c>
      <c r="CU136" s="282" t="str">
        <f ca="true">+IF(OFFSET('Sanitation Data'!$F$28,0,10*ROW('Sanitation Data'!F130))="","",OFFSET('Sanitation Data'!$F$28,0,10*ROW('Sanitation Data'!F130)))</f>
        <v/>
      </c>
      <c r="CV136" s="282" t="str">
        <f ca="true">+IF(OFFSET('Sanitation Data'!$F$29,0,10*ROW('Sanitation Data'!F130))="","",OFFSET('Sanitation Data'!$F$29,0,10*ROW('Sanitation Data'!F130)))</f>
        <v/>
      </c>
      <c r="CW136" s="282" t="str">
        <f ca="true">+IF(OFFSET('Sanitation Data'!$F$30,0,10*ROW('Sanitation Data'!F130))="","",OFFSET('Sanitation Data'!$F$30,0,10*ROW('Sanitation Data'!F130)))</f>
        <v/>
      </c>
      <c r="CX136" s="282" t="str">
        <f ca="true">+IF(OFFSET('Sanitation Data'!$F$31,0,10*ROW('Sanitation Data'!F130))="","",OFFSET('Sanitation Data'!$F$31,0,10*ROW('Sanitation Data'!F130)))</f>
        <v/>
      </c>
      <c r="CY136" s="282" t="str">
        <f ca="true">+IF(OFFSET('Sanitation Data'!$F$32,0,10*ROW('Sanitation Data'!F130))="","",OFFSET('Sanitation Data'!$F$32,0,10*ROW('Sanitation Data'!F130)))</f>
        <v/>
      </c>
      <c r="CZ136" s="282" t="str">
        <f ca="true">+IF(OFFSET('Sanitation Data'!$G$28,0,10*ROW('Sanitation Data'!G130))="","",OFFSET('Sanitation Data'!$G$28,0,10*ROW('Sanitation Data'!G130)))</f>
        <v/>
      </c>
      <c r="DA136" s="282" t="str">
        <f ca="true">+IF(OFFSET('Sanitation Data'!$G$29,0,10*ROW('Sanitation Data'!G130))="","",OFFSET('Sanitation Data'!$G$29,0,10*ROW('Sanitation Data'!G130)))</f>
        <v/>
      </c>
      <c r="DB136" s="282" t="str">
        <f ca="true">+IF(OFFSET('Sanitation Data'!$G$30,0,10*ROW('Sanitation Data'!G130))="","",OFFSET('Sanitation Data'!$G$30,0,10*ROW('Sanitation Data'!G130)))</f>
        <v/>
      </c>
      <c r="DC136" s="282" t="str">
        <f ca="true">+IF(OFFSET('Sanitation Data'!$G$31,0,10*ROW('Sanitation Data'!G130))="","",OFFSET('Sanitation Data'!$G$31,0,10*ROW('Sanitation Data'!G130)))</f>
        <v/>
      </c>
      <c r="DD136" s="282" t="str">
        <f ca="true">+IF(OFFSET('Sanitation Data'!$G$32,0,10*ROW('Sanitation Data'!G130))="","",OFFSET('Sanitation Data'!$G$32,0,10*ROW('Sanitation Data'!G130)))</f>
        <v/>
      </c>
      <c r="DE136" s="282" t="str">
        <f ca="true">+IF(OFFSET('Sanitation Data'!$H$28,0,10*ROW('Sanitation Data'!H130))="","",OFFSET('Sanitation Data'!$H$28,0,10*ROW('Sanitation Data'!H130)))</f>
        <v/>
      </c>
      <c r="DF136" s="282" t="str">
        <f ca="true">+IF(OFFSET('Sanitation Data'!$H$29,0,10*ROW('Sanitation Data'!H130))="","",OFFSET('Sanitation Data'!$H$29,0,10*ROW('Sanitation Data'!H130)))</f>
        <v/>
      </c>
      <c r="DG136" s="282" t="str">
        <f ca="true">+IF(OFFSET('Sanitation Data'!$H$30,0,10*ROW('Sanitation Data'!H130))="","",OFFSET('Sanitation Data'!$H$30,0,10*ROW('Sanitation Data'!H130)))</f>
        <v/>
      </c>
      <c r="DH136" s="282" t="str">
        <f ca="true">+IF(OFFSET('Sanitation Data'!$H$31,0,10*ROW('Sanitation Data'!H130))="","",OFFSET('Sanitation Data'!$H$31,0,10*ROW('Sanitation Data'!H130)))</f>
        <v/>
      </c>
      <c r="DI136" s="282" t="str">
        <f ca="true">+IF(OFFSET('Sanitation Data'!$H$32,0,10*ROW('Sanitation Data'!H130))="","",OFFSET('Sanitation Data'!$H$32,0,10*ROW('Sanitation Data'!H130)))</f>
        <v/>
      </c>
      <c r="DJ136" s="282" t="str">
        <f ca="true">+IF(OFFSET('Sanitation Data'!$I$28,0,10*ROW('Sanitation Data'!I130))="","",OFFSET('Sanitation Data'!$I$28,0,10*ROW('Sanitation Data'!I130)))</f>
        <v/>
      </c>
      <c r="DK136" s="282" t="str">
        <f ca="true">+IF(OFFSET('Sanitation Data'!$I$29,0,10*ROW('Sanitation Data'!I130))="","",OFFSET('Sanitation Data'!$I$29,0,10*ROW('Sanitation Data'!I130)))</f>
        <v/>
      </c>
      <c r="DL136" s="282" t="str">
        <f ca="true">+IF(OFFSET('Sanitation Data'!$I$30,0,10*ROW('Sanitation Data'!I130))="","",OFFSET('Sanitation Data'!$I$30,0,10*ROW('Sanitation Data'!I130)))</f>
        <v/>
      </c>
      <c r="DM136" s="282" t="str">
        <f ca="true">+IF(OFFSET('Sanitation Data'!$I$31,0,10*ROW('Sanitation Data'!I130))="","",OFFSET('Sanitation Data'!$I$31,0,10*ROW('Sanitation Data'!I130)))</f>
        <v/>
      </c>
      <c r="DN136" s="282" t="str">
        <f ca="true">+IF(OFFSET('Sanitation Data'!$I$32,0,10*ROW('Sanitation Data'!I130))="","",OFFSET('Sanitation Data'!$I$32,0,10*ROW('Sanitation Data'!I130)))</f>
        <v/>
      </c>
      <c r="DO136" s="282" t="str">
        <f ca="true">+IF(OFFSET('Hygiene Data'!$D$11,0,10*ROW('Hygiene Data'!D130))="","",OFFSET('Hygiene Data'!$D$11,0,10*ROW('Hygiene Data'!D130)))</f>
        <v/>
      </c>
      <c r="DP136" s="282" t="str">
        <f ca="true">+IF(OFFSET('Hygiene Data'!$D$12,0,10*ROW('Hygiene Data'!D130))="","",OFFSET('Hygiene Data'!$D$12,0,10*ROW('Hygiene Data'!D130)))</f>
        <v/>
      </c>
      <c r="DQ136" s="282" t="str">
        <f ca="true">+IF(OFFSET('Hygiene Data'!$D$13,0,10*ROW('Hygiene Data'!D130))="","",OFFSET('Hygiene Data'!$D$13,0,10*ROW('Hygiene Data'!D130)))</f>
        <v/>
      </c>
      <c r="DR136" s="282" t="str">
        <f ca="true">+IF(OFFSET('Hygiene Data'!$E$11,0,10*ROW('Hygiene Data'!E130))="","",OFFSET('Hygiene Data'!$E$11,0,10*ROW('Hygiene Data'!E130)))</f>
        <v/>
      </c>
      <c r="DS136" s="282" t="str">
        <f ca="true">+IF(OFFSET('Hygiene Data'!$E$12,0,10*ROW('Hygiene Data'!E130))="","",OFFSET('Hygiene Data'!$E$12,0,10*ROW('Hygiene Data'!E130)))</f>
        <v/>
      </c>
      <c r="DT136" s="282" t="str">
        <f ca="true">+IF(OFFSET('Hygiene Data'!$E$13,0,10*ROW('Hygiene Data'!E130))="","",OFFSET('Hygiene Data'!$E$13,0,10*ROW('Hygiene Data'!E130)))</f>
        <v/>
      </c>
      <c r="DU136" s="282" t="str">
        <f ca="true">+IF(OFFSET('Hygiene Data'!$F$11,0,10*ROW('Hygiene Data'!F130))="","",OFFSET('Hygiene Data'!$F$11,0,10*ROW('Hygiene Data'!F130)))</f>
        <v/>
      </c>
      <c r="DV136" s="282" t="str">
        <f ca="true">+IF(OFFSET('Hygiene Data'!$F$12,0,10*ROW('Hygiene Data'!F130))="","",OFFSET('Hygiene Data'!$F$12,0,10*ROW('Hygiene Data'!F130)))</f>
        <v/>
      </c>
      <c r="DW136" s="282" t="str">
        <f ca="true">+IF(OFFSET('Hygiene Data'!$F$13,0,10*ROW('Hygiene Data'!F130))="","",OFFSET('Hygiene Data'!$F$13,0,10*ROW('Hygiene Data'!F130)))</f>
        <v/>
      </c>
      <c r="DX136" s="282" t="str">
        <f ca="true">+IF(OFFSET('Hygiene Data'!$G$11,0,10*ROW('Hygiene Data'!G130))="","",OFFSET('Hygiene Data'!$G$11,0,10*ROW('Hygiene Data'!G130)))</f>
        <v/>
      </c>
      <c r="DY136" s="282" t="str">
        <f ca="true">+IF(OFFSET('Hygiene Data'!$G$12,0,10*ROW('Hygiene Data'!G130))="","",OFFSET('Hygiene Data'!$G$12,0,10*ROW('Hygiene Data'!G130)))</f>
        <v/>
      </c>
      <c r="DZ136" s="282" t="str">
        <f ca="true">+IF(OFFSET('Hygiene Data'!$G$13,0,10*ROW('Hygiene Data'!G130))="","",OFFSET('Hygiene Data'!$G$13,0,10*ROW('Hygiene Data'!G130)))</f>
        <v/>
      </c>
      <c r="EA136" s="282" t="str">
        <f ca="true">+IF(OFFSET('Hygiene Data'!$H$11,0,10*ROW('Hygiene Data'!H130))="","",OFFSET('Hygiene Data'!$H$11,0,10*ROW('Hygiene Data'!H130)))</f>
        <v/>
      </c>
      <c r="EB136" s="282" t="str">
        <f ca="true">+IF(OFFSET('Hygiene Data'!$H$12,0,10*ROW('Hygiene Data'!H130))="","",OFFSET('Hygiene Data'!$H$12,0,10*ROW('Hygiene Data'!H130)))</f>
        <v/>
      </c>
      <c r="EC136" s="282" t="str">
        <f ca="true">+IF(OFFSET('Hygiene Data'!$H$13,0,10*ROW('Hygiene Data'!H130))="","",OFFSET('Hygiene Data'!$H$13,0,10*ROW('Hygiene Data'!H130)))</f>
        <v/>
      </c>
      <c r="ED136" s="282" t="str">
        <f ca="true">+IF(OFFSET('Hygiene Data'!$I$11,0,10*ROW('Hygiene Data'!I130))="","",OFFSET('Hygiene Data'!$I$11,0,10*ROW('Hygiene Data'!I130)))</f>
        <v/>
      </c>
      <c r="EE136" s="282" t="str">
        <f ca="true">+IF(OFFSET('Hygiene Data'!$I$12,0,10*ROW('Hygiene Data'!I130))="","",OFFSET('Hygiene Data'!$I$12,0,10*ROW('Hygiene Data'!I130)))</f>
        <v/>
      </c>
      <c r="EF136" s="282"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38" t="str">
        <f t="shared" ca="true" si="2"/>
        <v/>
      </c>
      <c r="D137" s="96"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6"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6"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6"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6"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6"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6"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6"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6"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6"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6"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6"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6"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6"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6"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6"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6"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6"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7"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7"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7"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7"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7"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7"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7"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7"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7"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7"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7"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7"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7"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7"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7"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7"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7"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7"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7"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7"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7"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7"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7"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7"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7"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7"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7"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7"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7"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7"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8"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8"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8"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8"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8"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8"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8"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8"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8"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8"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8"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8"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8"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8"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8"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8"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8"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8"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82"/>
      <c r="BS137" s="282" t="str">
        <f ca="true">+IF(OFFSET('Water Data'!$D$27,0,10*ROW('Water Data'!D131))="","",OFFSET('Water Data'!$D$27,0,10*ROW('Water Data'!D131)))</f>
        <v/>
      </c>
      <c r="BT137" s="282" t="str">
        <f ca="true">+IF(OFFSET('Water Data'!$D$28,0,10*ROW('Water Data'!D131))="","",OFFSET('Water Data'!$D$28,0,10*ROW('Water Data'!D131)))</f>
        <v/>
      </c>
      <c r="BU137" s="282" t="str">
        <f ca="true">+IF(OFFSET('Water Data'!$D$29,0,10*ROW('Water Data'!D131))="","",OFFSET('Water Data'!$D$29,0,10*ROW('Water Data'!D131)))</f>
        <v/>
      </c>
      <c r="BV137" s="282" t="str">
        <f ca="true">+IF(OFFSET('Water Data'!$E$27,0,10*ROW('Water Data'!E131))="","",OFFSET('Water Data'!$E$27,0,10*ROW('Water Data'!E131)))</f>
        <v/>
      </c>
      <c r="BW137" s="282" t="str">
        <f ca="true">+IF(OFFSET('Water Data'!$E$28,0,10*ROW('Water Data'!E131))="","",OFFSET('Water Data'!$E$28,0,10*ROW('Water Data'!E131)))</f>
        <v/>
      </c>
      <c r="BX137" s="282" t="str">
        <f ca="true">+IF(OFFSET('Water Data'!$E$29,0,10*ROW('Water Data'!E131))="","",OFFSET('Water Data'!$E$29,0,10*ROW('Water Data'!E131)))</f>
        <v/>
      </c>
      <c r="BY137" s="282" t="str">
        <f ca="true">+IF(OFFSET('Water Data'!$F$27,0,10*ROW('Water Data'!F131))="","",OFFSET('Water Data'!$F$27,0,10*ROW('Water Data'!F131)))</f>
        <v/>
      </c>
      <c r="BZ137" s="282" t="str">
        <f ca="true">+IF(OFFSET('Water Data'!$F$28,0,10*ROW('Water Data'!F131))="","",OFFSET('Water Data'!$F$28,0,10*ROW('Water Data'!F131)))</f>
        <v/>
      </c>
      <c r="CA137" s="282" t="str">
        <f ca="true">+IF(OFFSET('Water Data'!$F$29,0,10*ROW('Water Data'!F131))="","",OFFSET('Water Data'!$F$29,0,10*ROW('Water Data'!F131)))</f>
        <v/>
      </c>
      <c r="CB137" s="282" t="str">
        <f ca="true">+IF(OFFSET('Water Data'!$G$27,0,10*ROW('Water Data'!G131))="","",OFFSET('Water Data'!$G$27,0,10*ROW('Water Data'!G131)))</f>
        <v/>
      </c>
      <c r="CC137" s="282" t="str">
        <f ca="true">+IF(OFFSET('Water Data'!$G$28,0,10*ROW('Water Data'!G131))="","",OFFSET('Water Data'!$G$28,0,10*ROW('Water Data'!G131)))</f>
        <v/>
      </c>
      <c r="CD137" s="282" t="str">
        <f ca="true">+IF(OFFSET('Water Data'!$G$29,0,10*ROW('Water Data'!G131))="","",OFFSET('Water Data'!$G$29,0,10*ROW('Water Data'!G131)))</f>
        <v/>
      </c>
      <c r="CE137" s="282" t="str">
        <f ca="true">+IF(OFFSET('Water Data'!$H$27,0,10*ROW('Water Data'!H131))="","",OFFSET('Water Data'!$H$27,0,10*ROW('Water Data'!H131)))</f>
        <v/>
      </c>
      <c r="CF137" s="282" t="str">
        <f ca="true">+IF(OFFSET('Water Data'!$H$28,0,10*ROW('Water Data'!H131))="","",OFFSET('Water Data'!$H$28,0,10*ROW('Water Data'!H131)))</f>
        <v/>
      </c>
      <c r="CG137" s="282" t="str">
        <f ca="true">+IF(OFFSET('Water Data'!$H$29,0,10*ROW('Water Data'!H131))="","",OFFSET('Water Data'!$H$29,0,10*ROW('Water Data'!H131)))</f>
        <v/>
      </c>
      <c r="CH137" s="282" t="str">
        <f ca="true">+IF(OFFSET('Water Data'!$I$27,0,10*ROW('Water Data'!I131))="","",OFFSET('Water Data'!$I$27,0,10*ROW('Water Data'!I131)))</f>
        <v/>
      </c>
      <c r="CI137" s="282" t="str">
        <f ca="true">+IF(OFFSET('Water Data'!$I$28,0,10*ROW('Water Data'!I131))="","",OFFSET('Water Data'!$I$28,0,10*ROW('Water Data'!I131)))</f>
        <v/>
      </c>
      <c r="CJ137" s="282" t="str">
        <f ca="true">+IF(OFFSET('Water Data'!$I$29,0,10*ROW('Water Data'!I131))="","",OFFSET('Water Data'!$I$29,0,10*ROW('Water Data'!I131)))</f>
        <v/>
      </c>
      <c r="CK137" s="282" t="str">
        <f ca="true">+IF(OFFSET('Sanitation Data'!$D$28,0,10*ROW('Sanitation Data'!D131))="","",OFFSET('Sanitation Data'!$D$28,0,10*ROW('Sanitation Data'!D131)))</f>
        <v/>
      </c>
      <c r="CL137" s="282" t="str">
        <f ca="true">+IF(OFFSET('Sanitation Data'!$D$29,0,10*ROW('Sanitation Data'!D131))="","",OFFSET('Sanitation Data'!$D$29,0,10*ROW('Sanitation Data'!D131)))</f>
        <v/>
      </c>
      <c r="CM137" s="282" t="str">
        <f ca="true">+IF(OFFSET('Sanitation Data'!$D$30,0,10*ROW('Sanitation Data'!D131))="","",OFFSET('Sanitation Data'!$D$30,0,10*ROW('Sanitation Data'!D131)))</f>
        <v/>
      </c>
      <c r="CN137" s="282" t="str">
        <f ca="true">+IF(OFFSET('Sanitation Data'!$D$31,0,10*ROW('Sanitation Data'!D131))="","",OFFSET('Sanitation Data'!$D$31,0,10*ROW('Sanitation Data'!D131)))</f>
        <v/>
      </c>
      <c r="CO137" s="282" t="str">
        <f ca="true">+IF(OFFSET('Sanitation Data'!$D$32,0,10*ROW('Sanitation Data'!D131))="","",OFFSET('Sanitation Data'!$D$32,0,10*ROW('Sanitation Data'!D131)))</f>
        <v/>
      </c>
      <c r="CP137" s="282" t="str">
        <f ca="true">+IF(OFFSET('Sanitation Data'!$E$28,0,10*ROW('Sanitation Data'!E131))="","",OFFSET('Sanitation Data'!$E$28,0,10*ROW('Sanitation Data'!E131)))</f>
        <v/>
      </c>
      <c r="CQ137" s="282" t="str">
        <f ca="true">+IF(OFFSET('Sanitation Data'!$E$29,0,10*ROW('Sanitation Data'!E131))="","",OFFSET('Sanitation Data'!$E$29,0,10*ROW('Sanitation Data'!E131)))</f>
        <v/>
      </c>
      <c r="CR137" s="282" t="str">
        <f ca="true">+IF(OFFSET('Sanitation Data'!$E$30,0,10*ROW('Sanitation Data'!E131))="","",OFFSET('Sanitation Data'!$E$30,0,10*ROW('Sanitation Data'!E131)))</f>
        <v/>
      </c>
      <c r="CS137" s="282" t="str">
        <f ca="true">+IF(OFFSET('Sanitation Data'!$E$31,0,10*ROW('Sanitation Data'!E131))="","",OFFSET('Sanitation Data'!$E$31,0,10*ROW('Sanitation Data'!E131)))</f>
        <v/>
      </c>
      <c r="CT137" s="282" t="str">
        <f ca="true">+IF(OFFSET('Sanitation Data'!$E$32,0,10*ROW('Sanitation Data'!E131))="","",OFFSET('Sanitation Data'!$E$32,0,10*ROW('Sanitation Data'!E131)))</f>
        <v/>
      </c>
      <c r="CU137" s="282" t="str">
        <f ca="true">+IF(OFFSET('Sanitation Data'!$F$28,0,10*ROW('Sanitation Data'!F131))="","",OFFSET('Sanitation Data'!$F$28,0,10*ROW('Sanitation Data'!F131)))</f>
        <v/>
      </c>
      <c r="CV137" s="282" t="str">
        <f ca="true">+IF(OFFSET('Sanitation Data'!$F$29,0,10*ROW('Sanitation Data'!F131))="","",OFFSET('Sanitation Data'!$F$29,0,10*ROW('Sanitation Data'!F131)))</f>
        <v/>
      </c>
      <c r="CW137" s="282" t="str">
        <f ca="true">+IF(OFFSET('Sanitation Data'!$F$30,0,10*ROW('Sanitation Data'!F131))="","",OFFSET('Sanitation Data'!$F$30,0,10*ROW('Sanitation Data'!F131)))</f>
        <v/>
      </c>
      <c r="CX137" s="282" t="str">
        <f ca="true">+IF(OFFSET('Sanitation Data'!$F$31,0,10*ROW('Sanitation Data'!F131))="","",OFFSET('Sanitation Data'!$F$31,0,10*ROW('Sanitation Data'!F131)))</f>
        <v/>
      </c>
      <c r="CY137" s="282" t="str">
        <f ca="true">+IF(OFFSET('Sanitation Data'!$F$32,0,10*ROW('Sanitation Data'!F131))="","",OFFSET('Sanitation Data'!$F$32,0,10*ROW('Sanitation Data'!F131)))</f>
        <v/>
      </c>
      <c r="CZ137" s="282" t="str">
        <f ca="true">+IF(OFFSET('Sanitation Data'!$G$28,0,10*ROW('Sanitation Data'!G131))="","",OFFSET('Sanitation Data'!$G$28,0,10*ROW('Sanitation Data'!G131)))</f>
        <v/>
      </c>
      <c r="DA137" s="282" t="str">
        <f ca="true">+IF(OFFSET('Sanitation Data'!$G$29,0,10*ROW('Sanitation Data'!G131))="","",OFFSET('Sanitation Data'!$G$29,0,10*ROW('Sanitation Data'!G131)))</f>
        <v/>
      </c>
      <c r="DB137" s="282" t="str">
        <f ca="true">+IF(OFFSET('Sanitation Data'!$G$30,0,10*ROW('Sanitation Data'!G131))="","",OFFSET('Sanitation Data'!$G$30,0,10*ROW('Sanitation Data'!G131)))</f>
        <v/>
      </c>
      <c r="DC137" s="282" t="str">
        <f ca="true">+IF(OFFSET('Sanitation Data'!$G$31,0,10*ROW('Sanitation Data'!G131))="","",OFFSET('Sanitation Data'!$G$31,0,10*ROW('Sanitation Data'!G131)))</f>
        <v/>
      </c>
      <c r="DD137" s="282" t="str">
        <f ca="true">+IF(OFFSET('Sanitation Data'!$G$32,0,10*ROW('Sanitation Data'!G131))="","",OFFSET('Sanitation Data'!$G$32,0,10*ROW('Sanitation Data'!G131)))</f>
        <v/>
      </c>
      <c r="DE137" s="282" t="str">
        <f ca="true">+IF(OFFSET('Sanitation Data'!$H$28,0,10*ROW('Sanitation Data'!H131))="","",OFFSET('Sanitation Data'!$H$28,0,10*ROW('Sanitation Data'!H131)))</f>
        <v/>
      </c>
      <c r="DF137" s="282" t="str">
        <f ca="true">+IF(OFFSET('Sanitation Data'!$H$29,0,10*ROW('Sanitation Data'!H131))="","",OFFSET('Sanitation Data'!$H$29,0,10*ROW('Sanitation Data'!H131)))</f>
        <v/>
      </c>
      <c r="DG137" s="282" t="str">
        <f ca="true">+IF(OFFSET('Sanitation Data'!$H$30,0,10*ROW('Sanitation Data'!H131))="","",OFFSET('Sanitation Data'!$H$30,0,10*ROW('Sanitation Data'!H131)))</f>
        <v/>
      </c>
      <c r="DH137" s="282" t="str">
        <f ca="true">+IF(OFFSET('Sanitation Data'!$H$31,0,10*ROW('Sanitation Data'!H131))="","",OFFSET('Sanitation Data'!$H$31,0,10*ROW('Sanitation Data'!H131)))</f>
        <v/>
      </c>
      <c r="DI137" s="282" t="str">
        <f ca="true">+IF(OFFSET('Sanitation Data'!$H$32,0,10*ROW('Sanitation Data'!H131))="","",OFFSET('Sanitation Data'!$H$32,0,10*ROW('Sanitation Data'!H131)))</f>
        <v/>
      </c>
      <c r="DJ137" s="282" t="str">
        <f ca="true">+IF(OFFSET('Sanitation Data'!$I$28,0,10*ROW('Sanitation Data'!I131))="","",OFFSET('Sanitation Data'!$I$28,0,10*ROW('Sanitation Data'!I131)))</f>
        <v/>
      </c>
      <c r="DK137" s="282" t="str">
        <f ca="true">+IF(OFFSET('Sanitation Data'!$I$29,0,10*ROW('Sanitation Data'!I131))="","",OFFSET('Sanitation Data'!$I$29,0,10*ROW('Sanitation Data'!I131)))</f>
        <v/>
      </c>
      <c r="DL137" s="282" t="str">
        <f ca="true">+IF(OFFSET('Sanitation Data'!$I$30,0,10*ROW('Sanitation Data'!I131))="","",OFFSET('Sanitation Data'!$I$30,0,10*ROW('Sanitation Data'!I131)))</f>
        <v/>
      </c>
      <c r="DM137" s="282" t="str">
        <f ca="true">+IF(OFFSET('Sanitation Data'!$I$31,0,10*ROW('Sanitation Data'!I131))="","",OFFSET('Sanitation Data'!$I$31,0,10*ROW('Sanitation Data'!I131)))</f>
        <v/>
      </c>
      <c r="DN137" s="282" t="str">
        <f ca="true">+IF(OFFSET('Sanitation Data'!$I$32,0,10*ROW('Sanitation Data'!I131))="","",OFFSET('Sanitation Data'!$I$32,0,10*ROW('Sanitation Data'!I131)))</f>
        <v/>
      </c>
      <c r="DO137" s="282" t="str">
        <f ca="true">+IF(OFFSET('Hygiene Data'!$D$11,0,10*ROW('Hygiene Data'!D131))="","",OFFSET('Hygiene Data'!$D$11,0,10*ROW('Hygiene Data'!D131)))</f>
        <v/>
      </c>
      <c r="DP137" s="282" t="str">
        <f ca="true">+IF(OFFSET('Hygiene Data'!$D$12,0,10*ROW('Hygiene Data'!D131))="","",OFFSET('Hygiene Data'!$D$12,0,10*ROW('Hygiene Data'!D131)))</f>
        <v/>
      </c>
      <c r="DQ137" s="282" t="str">
        <f ca="true">+IF(OFFSET('Hygiene Data'!$D$13,0,10*ROW('Hygiene Data'!D131))="","",OFFSET('Hygiene Data'!$D$13,0,10*ROW('Hygiene Data'!D131)))</f>
        <v/>
      </c>
      <c r="DR137" s="282" t="str">
        <f ca="true">+IF(OFFSET('Hygiene Data'!$E$11,0,10*ROW('Hygiene Data'!E131))="","",OFFSET('Hygiene Data'!$E$11,0,10*ROW('Hygiene Data'!E131)))</f>
        <v/>
      </c>
      <c r="DS137" s="282" t="str">
        <f ca="true">+IF(OFFSET('Hygiene Data'!$E$12,0,10*ROW('Hygiene Data'!E131))="","",OFFSET('Hygiene Data'!$E$12,0,10*ROW('Hygiene Data'!E131)))</f>
        <v/>
      </c>
      <c r="DT137" s="282" t="str">
        <f ca="true">+IF(OFFSET('Hygiene Data'!$E$13,0,10*ROW('Hygiene Data'!E131))="","",OFFSET('Hygiene Data'!$E$13,0,10*ROW('Hygiene Data'!E131)))</f>
        <v/>
      </c>
      <c r="DU137" s="282" t="str">
        <f ca="true">+IF(OFFSET('Hygiene Data'!$F$11,0,10*ROW('Hygiene Data'!F131))="","",OFFSET('Hygiene Data'!$F$11,0,10*ROW('Hygiene Data'!F131)))</f>
        <v/>
      </c>
      <c r="DV137" s="282" t="str">
        <f ca="true">+IF(OFFSET('Hygiene Data'!$F$12,0,10*ROW('Hygiene Data'!F131))="","",OFFSET('Hygiene Data'!$F$12,0,10*ROW('Hygiene Data'!F131)))</f>
        <v/>
      </c>
      <c r="DW137" s="282" t="str">
        <f ca="true">+IF(OFFSET('Hygiene Data'!$F$13,0,10*ROW('Hygiene Data'!F131))="","",OFFSET('Hygiene Data'!$F$13,0,10*ROW('Hygiene Data'!F131)))</f>
        <v/>
      </c>
      <c r="DX137" s="282" t="str">
        <f ca="true">+IF(OFFSET('Hygiene Data'!$G$11,0,10*ROW('Hygiene Data'!G131))="","",OFFSET('Hygiene Data'!$G$11,0,10*ROW('Hygiene Data'!G131)))</f>
        <v/>
      </c>
      <c r="DY137" s="282" t="str">
        <f ca="true">+IF(OFFSET('Hygiene Data'!$G$12,0,10*ROW('Hygiene Data'!G131))="","",OFFSET('Hygiene Data'!$G$12,0,10*ROW('Hygiene Data'!G131)))</f>
        <v/>
      </c>
      <c r="DZ137" s="282" t="str">
        <f ca="true">+IF(OFFSET('Hygiene Data'!$G$13,0,10*ROW('Hygiene Data'!G131))="","",OFFSET('Hygiene Data'!$G$13,0,10*ROW('Hygiene Data'!G131)))</f>
        <v/>
      </c>
      <c r="EA137" s="282" t="str">
        <f ca="true">+IF(OFFSET('Hygiene Data'!$H$11,0,10*ROW('Hygiene Data'!H131))="","",OFFSET('Hygiene Data'!$H$11,0,10*ROW('Hygiene Data'!H131)))</f>
        <v/>
      </c>
      <c r="EB137" s="282" t="str">
        <f ca="true">+IF(OFFSET('Hygiene Data'!$H$12,0,10*ROW('Hygiene Data'!H131))="","",OFFSET('Hygiene Data'!$H$12,0,10*ROW('Hygiene Data'!H131)))</f>
        <v/>
      </c>
      <c r="EC137" s="282" t="str">
        <f ca="true">+IF(OFFSET('Hygiene Data'!$H$13,0,10*ROW('Hygiene Data'!H131))="","",OFFSET('Hygiene Data'!$H$13,0,10*ROW('Hygiene Data'!H131)))</f>
        <v/>
      </c>
      <c r="ED137" s="282" t="str">
        <f ca="true">+IF(OFFSET('Hygiene Data'!$I$11,0,10*ROW('Hygiene Data'!I131))="","",OFFSET('Hygiene Data'!$I$11,0,10*ROW('Hygiene Data'!I131)))</f>
        <v/>
      </c>
      <c r="EE137" s="282" t="str">
        <f ca="true">+IF(OFFSET('Hygiene Data'!$I$12,0,10*ROW('Hygiene Data'!I131))="","",OFFSET('Hygiene Data'!$I$12,0,10*ROW('Hygiene Data'!I131)))</f>
        <v/>
      </c>
      <c r="EF137" s="282"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38" t="str">
        <f t="shared" ca="true" si="2"/>
        <v/>
      </c>
      <c r="D138" s="96"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6"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6"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6"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6"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6"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6"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6"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6"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6"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6"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6"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6"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6"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6"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6"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6"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6"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7"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7"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7"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7"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7"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7"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7"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7"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7"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7"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7"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7"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7"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7"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7"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7"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7"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7"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7"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7"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7"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7"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7"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7"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7"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7"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7"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7"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7"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7"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8"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8"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8"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8"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8"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8"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8"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8"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8"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8"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8"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8"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8"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8"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8"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8"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8"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8"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82"/>
      <c r="BS138" s="282" t="str">
        <f ca="true">+IF(OFFSET('Water Data'!$D$27,0,10*ROW('Water Data'!D132))="","",OFFSET('Water Data'!$D$27,0,10*ROW('Water Data'!D132)))</f>
        <v/>
      </c>
      <c r="BT138" s="282" t="str">
        <f ca="true">+IF(OFFSET('Water Data'!$D$28,0,10*ROW('Water Data'!D132))="","",OFFSET('Water Data'!$D$28,0,10*ROW('Water Data'!D132)))</f>
        <v/>
      </c>
      <c r="BU138" s="282" t="str">
        <f ca="true">+IF(OFFSET('Water Data'!$D$29,0,10*ROW('Water Data'!D132))="","",OFFSET('Water Data'!$D$29,0,10*ROW('Water Data'!D132)))</f>
        <v/>
      </c>
      <c r="BV138" s="282" t="str">
        <f ca="true">+IF(OFFSET('Water Data'!$E$27,0,10*ROW('Water Data'!E132))="","",OFFSET('Water Data'!$E$27,0,10*ROW('Water Data'!E132)))</f>
        <v/>
      </c>
      <c r="BW138" s="282" t="str">
        <f ca="true">+IF(OFFSET('Water Data'!$E$28,0,10*ROW('Water Data'!E132))="","",OFFSET('Water Data'!$E$28,0,10*ROW('Water Data'!E132)))</f>
        <v/>
      </c>
      <c r="BX138" s="282" t="str">
        <f ca="true">+IF(OFFSET('Water Data'!$E$29,0,10*ROW('Water Data'!E132))="","",OFFSET('Water Data'!$E$29,0,10*ROW('Water Data'!E132)))</f>
        <v/>
      </c>
      <c r="BY138" s="282" t="str">
        <f ca="true">+IF(OFFSET('Water Data'!$F$27,0,10*ROW('Water Data'!F132))="","",OFFSET('Water Data'!$F$27,0,10*ROW('Water Data'!F132)))</f>
        <v/>
      </c>
      <c r="BZ138" s="282" t="str">
        <f ca="true">+IF(OFFSET('Water Data'!$F$28,0,10*ROW('Water Data'!F132))="","",OFFSET('Water Data'!$F$28,0,10*ROW('Water Data'!F132)))</f>
        <v/>
      </c>
      <c r="CA138" s="282" t="str">
        <f ca="true">+IF(OFFSET('Water Data'!$F$29,0,10*ROW('Water Data'!F132))="","",OFFSET('Water Data'!$F$29,0,10*ROW('Water Data'!F132)))</f>
        <v/>
      </c>
      <c r="CB138" s="282" t="str">
        <f ca="true">+IF(OFFSET('Water Data'!$G$27,0,10*ROW('Water Data'!G132))="","",OFFSET('Water Data'!$G$27,0,10*ROW('Water Data'!G132)))</f>
        <v/>
      </c>
      <c r="CC138" s="282" t="str">
        <f ca="true">+IF(OFFSET('Water Data'!$G$28,0,10*ROW('Water Data'!G132))="","",OFFSET('Water Data'!$G$28,0,10*ROW('Water Data'!G132)))</f>
        <v/>
      </c>
      <c r="CD138" s="282" t="str">
        <f ca="true">+IF(OFFSET('Water Data'!$G$29,0,10*ROW('Water Data'!G132))="","",OFFSET('Water Data'!$G$29,0,10*ROW('Water Data'!G132)))</f>
        <v/>
      </c>
      <c r="CE138" s="282" t="str">
        <f ca="true">+IF(OFFSET('Water Data'!$H$27,0,10*ROW('Water Data'!H132))="","",OFFSET('Water Data'!$H$27,0,10*ROW('Water Data'!H132)))</f>
        <v/>
      </c>
      <c r="CF138" s="282" t="str">
        <f ca="true">+IF(OFFSET('Water Data'!$H$28,0,10*ROW('Water Data'!H132))="","",OFFSET('Water Data'!$H$28,0,10*ROW('Water Data'!H132)))</f>
        <v/>
      </c>
      <c r="CG138" s="282" t="str">
        <f ca="true">+IF(OFFSET('Water Data'!$H$29,0,10*ROW('Water Data'!H132))="","",OFFSET('Water Data'!$H$29,0,10*ROW('Water Data'!H132)))</f>
        <v/>
      </c>
      <c r="CH138" s="282" t="str">
        <f ca="true">+IF(OFFSET('Water Data'!$I$27,0,10*ROW('Water Data'!I132))="","",OFFSET('Water Data'!$I$27,0,10*ROW('Water Data'!I132)))</f>
        <v/>
      </c>
      <c r="CI138" s="282" t="str">
        <f ca="true">+IF(OFFSET('Water Data'!$I$28,0,10*ROW('Water Data'!I132))="","",OFFSET('Water Data'!$I$28,0,10*ROW('Water Data'!I132)))</f>
        <v/>
      </c>
      <c r="CJ138" s="282" t="str">
        <f ca="true">+IF(OFFSET('Water Data'!$I$29,0,10*ROW('Water Data'!I132))="","",OFFSET('Water Data'!$I$29,0,10*ROW('Water Data'!I132)))</f>
        <v/>
      </c>
      <c r="CK138" s="282" t="str">
        <f ca="true">+IF(OFFSET('Sanitation Data'!$D$28,0,10*ROW('Sanitation Data'!D132))="","",OFFSET('Sanitation Data'!$D$28,0,10*ROW('Sanitation Data'!D132)))</f>
        <v/>
      </c>
      <c r="CL138" s="282" t="str">
        <f ca="true">+IF(OFFSET('Sanitation Data'!$D$29,0,10*ROW('Sanitation Data'!D132))="","",OFFSET('Sanitation Data'!$D$29,0,10*ROW('Sanitation Data'!D132)))</f>
        <v/>
      </c>
      <c r="CM138" s="282" t="str">
        <f ca="true">+IF(OFFSET('Sanitation Data'!$D$30,0,10*ROW('Sanitation Data'!D132))="","",OFFSET('Sanitation Data'!$D$30,0,10*ROW('Sanitation Data'!D132)))</f>
        <v/>
      </c>
      <c r="CN138" s="282" t="str">
        <f ca="true">+IF(OFFSET('Sanitation Data'!$D$31,0,10*ROW('Sanitation Data'!D132))="","",OFFSET('Sanitation Data'!$D$31,0,10*ROW('Sanitation Data'!D132)))</f>
        <v/>
      </c>
      <c r="CO138" s="282" t="str">
        <f ca="true">+IF(OFFSET('Sanitation Data'!$D$32,0,10*ROW('Sanitation Data'!D132))="","",OFFSET('Sanitation Data'!$D$32,0,10*ROW('Sanitation Data'!D132)))</f>
        <v/>
      </c>
      <c r="CP138" s="282" t="str">
        <f ca="true">+IF(OFFSET('Sanitation Data'!$E$28,0,10*ROW('Sanitation Data'!E132))="","",OFFSET('Sanitation Data'!$E$28,0,10*ROW('Sanitation Data'!E132)))</f>
        <v/>
      </c>
      <c r="CQ138" s="282" t="str">
        <f ca="true">+IF(OFFSET('Sanitation Data'!$E$29,0,10*ROW('Sanitation Data'!E132))="","",OFFSET('Sanitation Data'!$E$29,0,10*ROW('Sanitation Data'!E132)))</f>
        <v/>
      </c>
      <c r="CR138" s="282" t="str">
        <f ca="true">+IF(OFFSET('Sanitation Data'!$E$30,0,10*ROW('Sanitation Data'!E132))="","",OFFSET('Sanitation Data'!$E$30,0,10*ROW('Sanitation Data'!E132)))</f>
        <v/>
      </c>
      <c r="CS138" s="282" t="str">
        <f ca="true">+IF(OFFSET('Sanitation Data'!$E$31,0,10*ROW('Sanitation Data'!E132))="","",OFFSET('Sanitation Data'!$E$31,0,10*ROW('Sanitation Data'!E132)))</f>
        <v/>
      </c>
      <c r="CT138" s="282" t="str">
        <f ca="true">+IF(OFFSET('Sanitation Data'!$E$32,0,10*ROW('Sanitation Data'!E132))="","",OFFSET('Sanitation Data'!$E$32,0,10*ROW('Sanitation Data'!E132)))</f>
        <v/>
      </c>
      <c r="CU138" s="282" t="str">
        <f ca="true">+IF(OFFSET('Sanitation Data'!$F$28,0,10*ROW('Sanitation Data'!F132))="","",OFFSET('Sanitation Data'!$F$28,0,10*ROW('Sanitation Data'!F132)))</f>
        <v/>
      </c>
      <c r="CV138" s="282" t="str">
        <f ca="true">+IF(OFFSET('Sanitation Data'!$F$29,0,10*ROW('Sanitation Data'!F132))="","",OFFSET('Sanitation Data'!$F$29,0,10*ROW('Sanitation Data'!F132)))</f>
        <v/>
      </c>
      <c r="CW138" s="282" t="str">
        <f ca="true">+IF(OFFSET('Sanitation Data'!$F$30,0,10*ROW('Sanitation Data'!F132))="","",OFFSET('Sanitation Data'!$F$30,0,10*ROW('Sanitation Data'!F132)))</f>
        <v/>
      </c>
      <c r="CX138" s="282" t="str">
        <f ca="true">+IF(OFFSET('Sanitation Data'!$F$31,0,10*ROW('Sanitation Data'!F132))="","",OFFSET('Sanitation Data'!$F$31,0,10*ROW('Sanitation Data'!F132)))</f>
        <v/>
      </c>
      <c r="CY138" s="282" t="str">
        <f ca="true">+IF(OFFSET('Sanitation Data'!$F$32,0,10*ROW('Sanitation Data'!F132))="","",OFFSET('Sanitation Data'!$F$32,0,10*ROW('Sanitation Data'!F132)))</f>
        <v/>
      </c>
      <c r="CZ138" s="282" t="str">
        <f ca="true">+IF(OFFSET('Sanitation Data'!$G$28,0,10*ROW('Sanitation Data'!G132))="","",OFFSET('Sanitation Data'!$G$28,0,10*ROW('Sanitation Data'!G132)))</f>
        <v/>
      </c>
      <c r="DA138" s="282" t="str">
        <f ca="true">+IF(OFFSET('Sanitation Data'!$G$29,0,10*ROW('Sanitation Data'!G132))="","",OFFSET('Sanitation Data'!$G$29,0,10*ROW('Sanitation Data'!G132)))</f>
        <v/>
      </c>
      <c r="DB138" s="282" t="str">
        <f ca="true">+IF(OFFSET('Sanitation Data'!$G$30,0,10*ROW('Sanitation Data'!G132))="","",OFFSET('Sanitation Data'!$G$30,0,10*ROW('Sanitation Data'!G132)))</f>
        <v/>
      </c>
      <c r="DC138" s="282" t="str">
        <f ca="true">+IF(OFFSET('Sanitation Data'!$G$31,0,10*ROW('Sanitation Data'!G132))="","",OFFSET('Sanitation Data'!$G$31,0,10*ROW('Sanitation Data'!G132)))</f>
        <v/>
      </c>
      <c r="DD138" s="282" t="str">
        <f ca="true">+IF(OFFSET('Sanitation Data'!$G$32,0,10*ROW('Sanitation Data'!G132))="","",OFFSET('Sanitation Data'!$G$32,0,10*ROW('Sanitation Data'!G132)))</f>
        <v/>
      </c>
      <c r="DE138" s="282" t="str">
        <f ca="true">+IF(OFFSET('Sanitation Data'!$H$28,0,10*ROW('Sanitation Data'!H132))="","",OFFSET('Sanitation Data'!$H$28,0,10*ROW('Sanitation Data'!H132)))</f>
        <v/>
      </c>
      <c r="DF138" s="282" t="str">
        <f ca="true">+IF(OFFSET('Sanitation Data'!$H$29,0,10*ROW('Sanitation Data'!H132))="","",OFFSET('Sanitation Data'!$H$29,0,10*ROW('Sanitation Data'!H132)))</f>
        <v/>
      </c>
      <c r="DG138" s="282" t="str">
        <f ca="true">+IF(OFFSET('Sanitation Data'!$H$30,0,10*ROW('Sanitation Data'!H132))="","",OFFSET('Sanitation Data'!$H$30,0,10*ROW('Sanitation Data'!H132)))</f>
        <v/>
      </c>
      <c r="DH138" s="282" t="str">
        <f ca="true">+IF(OFFSET('Sanitation Data'!$H$31,0,10*ROW('Sanitation Data'!H132))="","",OFFSET('Sanitation Data'!$H$31,0,10*ROW('Sanitation Data'!H132)))</f>
        <v/>
      </c>
      <c r="DI138" s="282" t="str">
        <f ca="true">+IF(OFFSET('Sanitation Data'!$H$32,0,10*ROW('Sanitation Data'!H132))="","",OFFSET('Sanitation Data'!$H$32,0,10*ROW('Sanitation Data'!H132)))</f>
        <v/>
      </c>
      <c r="DJ138" s="282" t="str">
        <f ca="true">+IF(OFFSET('Sanitation Data'!$I$28,0,10*ROW('Sanitation Data'!I132))="","",OFFSET('Sanitation Data'!$I$28,0,10*ROW('Sanitation Data'!I132)))</f>
        <v/>
      </c>
      <c r="DK138" s="282" t="str">
        <f ca="true">+IF(OFFSET('Sanitation Data'!$I$29,0,10*ROW('Sanitation Data'!I132))="","",OFFSET('Sanitation Data'!$I$29,0,10*ROW('Sanitation Data'!I132)))</f>
        <v/>
      </c>
      <c r="DL138" s="282" t="str">
        <f ca="true">+IF(OFFSET('Sanitation Data'!$I$30,0,10*ROW('Sanitation Data'!I132))="","",OFFSET('Sanitation Data'!$I$30,0,10*ROW('Sanitation Data'!I132)))</f>
        <v/>
      </c>
      <c r="DM138" s="282" t="str">
        <f ca="true">+IF(OFFSET('Sanitation Data'!$I$31,0,10*ROW('Sanitation Data'!I132))="","",OFFSET('Sanitation Data'!$I$31,0,10*ROW('Sanitation Data'!I132)))</f>
        <v/>
      </c>
      <c r="DN138" s="282" t="str">
        <f ca="true">+IF(OFFSET('Sanitation Data'!$I$32,0,10*ROW('Sanitation Data'!I132))="","",OFFSET('Sanitation Data'!$I$32,0,10*ROW('Sanitation Data'!I132)))</f>
        <v/>
      </c>
      <c r="DO138" s="282" t="str">
        <f ca="true">+IF(OFFSET('Hygiene Data'!$D$11,0,10*ROW('Hygiene Data'!D132))="","",OFFSET('Hygiene Data'!$D$11,0,10*ROW('Hygiene Data'!D132)))</f>
        <v/>
      </c>
      <c r="DP138" s="282" t="str">
        <f ca="true">+IF(OFFSET('Hygiene Data'!$D$12,0,10*ROW('Hygiene Data'!D132))="","",OFFSET('Hygiene Data'!$D$12,0,10*ROW('Hygiene Data'!D132)))</f>
        <v/>
      </c>
      <c r="DQ138" s="282" t="str">
        <f ca="true">+IF(OFFSET('Hygiene Data'!$D$13,0,10*ROW('Hygiene Data'!D132))="","",OFFSET('Hygiene Data'!$D$13,0,10*ROW('Hygiene Data'!D132)))</f>
        <v/>
      </c>
      <c r="DR138" s="282" t="str">
        <f ca="true">+IF(OFFSET('Hygiene Data'!$E$11,0,10*ROW('Hygiene Data'!E132))="","",OFFSET('Hygiene Data'!$E$11,0,10*ROW('Hygiene Data'!E132)))</f>
        <v/>
      </c>
      <c r="DS138" s="282" t="str">
        <f ca="true">+IF(OFFSET('Hygiene Data'!$E$12,0,10*ROW('Hygiene Data'!E132))="","",OFFSET('Hygiene Data'!$E$12,0,10*ROW('Hygiene Data'!E132)))</f>
        <v/>
      </c>
      <c r="DT138" s="282" t="str">
        <f ca="true">+IF(OFFSET('Hygiene Data'!$E$13,0,10*ROW('Hygiene Data'!E132))="","",OFFSET('Hygiene Data'!$E$13,0,10*ROW('Hygiene Data'!E132)))</f>
        <v/>
      </c>
      <c r="DU138" s="282" t="str">
        <f ca="true">+IF(OFFSET('Hygiene Data'!$F$11,0,10*ROW('Hygiene Data'!F132))="","",OFFSET('Hygiene Data'!$F$11,0,10*ROW('Hygiene Data'!F132)))</f>
        <v/>
      </c>
      <c r="DV138" s="282" t="str">
        <f ca="true">+IF(OFFSET('Hygiene Data'!$F$12,0,10*ROW('Hygiene Data'!F132))="","",OFFSET('Hygiene Data'!$F$12,0,10*ROW('Hygiene Data'!F132)))</f>
        <v/>
      </c>
      <c r="DW138" s="282" t="str">
        <f ca="true">+IF(OFFSET('Hygiene Data'!$F$13,0,10*ROW('Hygiene Data'!F132))="","",OFFSET('Hygiene Data'!$F$13,0,10*ROW('Hygiene Data'!F132)))</f>
        <v/>
      </c>
      <c r="DX138" s="282" t="str">
        <f ca="true">+IF(OFFSET('Hygiene Data'!$G$11,0,10*ROW('Hygiene Data'!G132))="","",OFFSET('Hygiene Data'!$G$11,0,10*ROW('Hygiene Data'!G132)))</f>
        <v/>
      </c>
      <c r="DY138" s="282" t="str">
        <f ca="true">+IF(OFFSET('Hygiene Data'!$G$12,0,10*ROW('Hygiene Data'!G132))="","",OFFSET('Hygiene Data'!$G$12,0,10*ROW('Hygiene Data'!G132)))</f>
        <v/>
      </c>
      <c r="DZ138" s="282" t="str">
        <f ca="true">+IF(OFFSET('Hygiene Data'!$G$13,0,10*ROW('Hygiene Data'!G132))="","",OFFSET('Hygiene Data'!$G$13,0,10*ROW('Hygiene Data'!G132)))</f>
        <v/>
      </c>
      <c r="EA138" s="282" t="str">
        <f ca="true">+IF(OFFSET('Hygiene Data'!$H$11,0,10*ROW('Hygiene Data'!H132))="","",OFFSET('Hygiene Data'!$H$11,0,10*ROW('Hygiene Data'!H132)))</f>
        <v/>
      </c>
      <c r="EB138" s="282" t="str">
        <f ca="true">+IF(OFFSET('Hygiene Data'!$H$12,0,10*ROW('Hygiene Data'!H132))="","",OFFSET('Hygiene Data'!$H$12,0,10*ROW('Hygiene Data'!H132)))</f>
        <v/>
      </c>
      <c r="EC138" s="282" t="str">
        <f ca="true">+IF(OFFSET('Hygiene Data'!$H$13,0,10*ROW('Hygiene Data'!H132))="","",OFFSET('Hygiene Data'!$H$13,0,10*ROW('Hygiene Data'!H132)))</f>
        <v/>
      </c>
      <c r="ED138" s="282" t="str">
        <f ca="true">+IF(OFFSET('Hygiene Data'!$I$11,0,10*ROW('Hygiene Data'!I132))="","",OFFSET('Hygiene Data'!$I$11,0,10*ROW('Hygiene Data'!I132)))</f>
        <v/>
      </c>
      <c r="EE138" s="282" t="str">
        <f ca="true">+IF(OFFSET('Hygiene Data'!$I$12,0,10*ROW('Hygiene Data'!I132))="","",OFFSET('Hygiene Data'!$I$12,0,10*ROW('Hygiene Data'!I132)))</f>
        <v/>
      </c>
      <c r="EF138" s="282"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38" t="str">
        <f t="shared" ca="true" si="2"/>
        <v/>
      </c>
      <c r="D139" s="96"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6"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6"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6"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6"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6"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6"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6"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6"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6"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6"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6"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6"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6"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6"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6"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6"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6"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7"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7"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7"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7"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7"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7"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7"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7"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7"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7"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7"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7"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7"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7"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7"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7"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7"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7"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7"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7"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7"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7"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7"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7"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7"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7"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7"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7"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7"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7"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8"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8"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8"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8"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8"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8"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8"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8"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8"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8"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8"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8"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8"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8"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8"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8"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8"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8"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82"/>
      <c r="BS139" s="282" t="str">
        <f ca="true">+IF(OFFSET('Water Data'!$D$27,0,10*ROW('Water Data'!D133))="","",OFFSET('Water Data'!$D$27,0,10*ROW('Water Data'!D133)))</f>
        <v/>
      </c>
      <c r="BT139" s="282" t="str">
        <f ca="true">+IF(OFFSET('Water Data'!$D$28,0,10*ROW('Water Data'!D133))="","",OFFSET('Water Data'!$D$28,0,10*ROW('Water Data'!D133)))</f>
        <v/>
      </c>
      <c r="BU139" s="282" t="str">
        <f ca="true">+IF(OFFSET('Water Data'!$D$29,0,10*ROW('Water Data'!D133))="","",OFFSET('Water Data'!$D$29,0,10*ROW('Water Data'!D133)))</f>
        <v/>
      </c>
      <c r="BV139" s="282" t="str">
        <f ca="true">+IF(OFFSET('Water Data'!$E$27,0,10*ROW('Water Data'!E133))="","",OFFSET('Water Data'!$E$27,0,10*ROW('Water Data'!E133)))</f>
        <v/>
      </c>
      <c r="BW139" s="282" t="str">
        <f ca="true">+IF(OFFSET('Water Data'!$E$28,0,10*ROW('Water Data'!E133))="","",OFFSET('Water Data'!$E$28,0,10*ROW('Water Data'!E133)))</f>
        <v/>
      </c>
      <c r="BX139" s="282" t="str">
        <f ca="true">+IF(OFFSET('Water Data'!$E$29,0,10*ROW('Water Data'!E133))="","",OFFSET('Water Data'!$E$29,0,10*ROW('Water Data'!E133)))</f>
        <v/>
      </c>
      <c r="BY139" s="282" t="str">
        <f ca="true">+IF(OFFSET('Water Data'!$F$27,0,10*ROW('Water Data'!F133))="","",OFFSET('Water Data'!$F$27,0,10*ROW('Water Data'!F133)))</f>
        <v/>
      </c>
      <c r="BZ139" s="282" t="str">
        <f ca="true">+IF(OFFSET('Water Data'!$F$28,0,10*ROW('Water Data'!F133))="","",OFFSET('Water Data'!$F$28,0,10*ROW('Water Data'!F133)))</f>
        <v/>
      </c>
      <c r="CA139" s="282" t="str">
        <f ca="true">+IF(OFFSET('Water Data'!$F$29,0,10*ROW('Water Data'!F133))="","",OFFSET('Water Data'!$F$29,0,10*ROW('Water Data'!F133)))</f>
        <v/>
      </c>
      <c r="CB139" s="282" t="str">
        <f ca="true">+IF(OFFSET('Water Data'!$G$27,0,10*ROW('Water Data'!G133))="","",OFFSET('Water Data'!$G$27,0,10*ROW('Water Data'!G133)))</f>
        <v/>
      </c>
      <c r="CC139" s="282" t="str">
        <f ca="true">+IF(OFFSET('Water Data'!$G$28,0,10*ROW('Water Data'!G133))="","",OFFSET('Water Data'!$G$28,0,10*ROW('Water Data'!G133)))</f>
        <v/>
      </c>
      <c r="CD139" s="282" t="str">
        <f ca="true">+IF(OFFSET('Water Data'!$G$29,0,10*ROW('Water Data'!G133))="","",OFFSET('Water Data'!$G$29,0,10*ROW('Water Data'!G133)))</f>
        <v/>
      </c>
      <c r="CE139" s="282" t="str">
        <f ca="true">+IF(OFFSET('Water Data'!$H$27,0,10*ROW('Water Data'!H133))="","",OFFSET('Water Data'!$H$27,0,10*ROW('Water Data'!H133)))</f>
        <v/>
      </c>
      <c r="CF139" s="282" t="str">
        <f ca="true">+IF(OFFSET('Water Data'!$H$28,0,10*ROW('Water Data'!H133))="","",OFFSET('Water Data'!$H$28,0,10*ROW('Water Data'!H133)))</f>
        <v/>
      </c>
      <c r="CG139" s="282" t="str">
        <f ca="true">+IF(OFFSET('Water Data'!$H$29,0,10*ROW('Water Data'!H133))="","",OFFSET('Water Data'!$H$29,0,10*ROW('Water Data'!H133)))</f>
        <v/>
      </c>
      <c r="CH139" s="282" t="str">
        <f ca="true">+IF(OFFSET('Water Data'!$I$27,0,10*ROW('Water Data'!I133))="","",OFFSET('Water Data'!$I$27,0,10*ROW('Water Data'!I133)))</f>
        <v/>
      </c>
      <c r="CI139" s="282" t="str">
        <f ca="true">+IF(OFFSET('Water Data'!$I$28,0,10*ROW('Water Data'!I133))="","",OFFSET('Water Data'!$I$28,0,10*ROW('Water Data'!I133)))</f>
        <v/>
      </c>
      <c r="CJ139" s="282" t="str">
        <f ca="true">+IF(OFFSET('Water Data'!$I$29,0,10*ROW('Water Data'!I133))="","",OFFSET('Water Data'!$I$29,0,10*ROW('Water Data'!I133)))</f>
        <v/>
      </c>
      <c r="CK139" s="282" t="str">
        <f ca="true">+IF(OFFSET('Sanitation Data'!$D$28,0,10*ROW('Sanitation Data'!D133))="","",OFFSET('Sanitation Data'!$D$28,0,10*ROW('Sanitation Data'!D133)))</f>
        <v/>
      </c>
      <c r="CL139" s="282" t="str">
        <f ca="true">+IF(OFFSET('Sanitation Data'!$D$29,0,10*ROW('Sanitation Data'!D133))="","",OFFSET('Sanitation Data'!$D$29,0,10*ROW('Sanitation Data'!D133)))</f>
        <v/>
      </c>
      <c r="CM139" s="282" t="str">
        <f ca="true">+IF(OFFSET('Sanitation Data'!$D$30,0,10*ROW('Sanitation Data'!D133))="","",OFFSET('Sanitation Data'!$D$30,0,10*ROW('Sanitation Data'!D133)))</f>
        <v/>
      </c>
      <c r="CN139" s="282" t="str">
        <f ca="true">+IF(OFFSET('Sanitation Data'!$D$31,0,10*ROW('Sanitation Data'!D133))="","",OFFSET('Sanitation Data'!$D$31,0,10*ROW('Sanitation Data'!D133)))</f>
        <v/>
      </c>
      <c r="CO139" s="282" t="str">
        <f ca="true">+IF(OFFSET('Sanitation Data'!$D$32,0,10*ROW('Sanitation Data'!D133))="","",OFFSET('Sanitation Data'!$D$32,0,10*ROW('Sanitation Data'!D133)))</f>
        <v/>
      </c>
      <c r="CP139" s="282" t="str">
        <f ca="true">+IF(OFFSET('Sanitation Data'!$E$28,0,10*ROW('Sanitation Data'!E133))="","",OFFSET('Sanitation Data'!$E$28,0,10*ROW('Sanitation Data'!E133)))</f>
        <v/>
      </c>
      <c r="CQ139" s="282" t="str">
        <f ca="true">+IF(OFFSET('Sanitation Data'!$E$29,0,10*ROW('Sanitation Data'!E133))="","",OFFSET('Sanitation Data'!$E$29,0,10*ROW('Sanitation Data'!E133)))</f>
        <v/>
      </c>
      <c r="CR139" s="282" t="str">
        <f ca="true">+IF(OFFSET('Sanitation Data'!$E$30,0,10*ROW('Sanitation Data'!E133))="","",OFFSET('Sanitation Data'!$E$30,0,10*ROW('Sanitation Data'!E133)))</f>
        <v/>
      </c>
      <c r="CS139" s="282" t="str">
        <f ca="true">+IF(OFFSET('Sanitation Data'!$E$31,0,10*ROW('Sanitation Data'!E133))="","",OFFSET('Sanitation Data'!$E$31,0,10*ROW('Sanitation Data'!E133)))</f>
        <v/>
      </c>
      <c r="CT139" s="282" t="str">
        <f ca="true">+IF(OFFSET('Sanitation Data'!$E$32,0,10*ROW('Sanitation Data'!E133))="","",OFFSET('Sanitation Data'!$E$32,0,10*ROW('Sanitation Data'!E133)))</f>
        <v/>
      </c>
      <c r="CU139" s="282" t="str">
        <f ca="true">+IF(OFFSET('Sanitation Data'!$F$28,0,10*ROW('Sanitation Data'!F133))="","",OFFSET('Sanitation Data'!$F$28,0,10*ROW('Sanitation Data'!F133)))</f>
        <v/>
      </c>
      <c r="CV139" s="282" t="str">
        <f ca="true">+IF(OFFSET('Sanitation Data'!$F$29,0,10*ROW('Sanitation Data'!F133))="","",OFFSET('Sanitation Data'!$F$29,0,10*ROW('Sanitation Data'!F133)))</f>
        <v/>
      </c>
      <c r="CW139" s="282" t="str">
        <f ca="true">+IF(OFFSET('Sanitation Data'!$F$30,0,10*ROW('Sanitation Data'!F133))="","",OFFSET('Sanitation Data'!$F$30,0,10*ROW('Sanitation Data'!F133)))</f>
        <v/>
      </c>
      <c r="CX139" s="282" t="str">
        <f ca="true">+IF(OFFSET('Sanitation Data'!$F$31,0,10*ROW('Sanitation Data'!F133))="","",OFFSET('Sanitation Data'!$F$31,0,10*ROW('Sanitation Data'!F133)))</f>
        <v/>
      </c>
      <c r="CY139" s="282" t="str">
        <f ca="true">+IF(OFFSET('Sanitation Data'!$F$32,0,10*ROW('Sanitation Data'!F133))="","",OFFSET('Sanitation Data'!$F$32,0,10*ROW('Sanitation Data'!F133)))</f>
        <v/>
      </c>
      <c r="CZ139" s="282" t="str">
        <f ca="true">+IF(OFFSET('Sanitation Data'!$G$28,0,10*ROW('Sanitation Data'!G133))="","",OFFSET('Sanitation Data'!$G$28,0,10*ROW('Sanitation Data'!G133)))</f>
        <v/>
      </c>
      <c r="DA139" s="282" t="str">
        <f ca="true">+IF(OFFSET('Sanitation Data'!$G$29,0,10*ROW('Sanitation Data'!G133))="","",OFFSET('Sanitation Data'!$G$29,0,10*ROW('Sanitation Data'!G133)))</f>
        <v/>
      </c>
      <c r="DB139" s="282" t="str">
        <f ca="true">+IF(OFFSET('Sanitation Data'!$G$30,0,10*ROW('Sanitation Data'!G133))="","",OFFSET('Sanitation Data'!$G$30,0,10*ROW('Sanitation Data'!G133)))</f>
        <v/>
      </c>
      <c r="DC139" s="282" t="str">
        <f ca="true">+IF(OFFSET('Sanitation Data'!$G$31,0,10*ROW('Sanitation Data'!G133))="","",OFFSET('Sanitation Data'!$G$31,0,10*ROW('Sanitation Data'!G133)))</f>
        <v/>
      </c>
      <c r="DD139" s="282" t="str">
        <f ca="true">+IF(OFFSET('Sanitation Data'!$G$32,0,10*ROW('Sanitation Data'!G133))="","",OFFSET('Sanitation Data'!$G$32,0,10*ROW('Sanitation Data'!G133)))</f>
        <v/>
      </c>
      <c r="DE139" s="282" t="str">
        <f ca="true">+IF(OFFSET('Sanitation Data'!$H$28,0,10*ROW('Sanitation Data'!H133))="","",OFFSET('Sanitation Data'!$H$28,0,10*ROW('Sanitation Data'!H133)))</f>
        <v/>
      </c>
      <c r="DF139" s="282" t="str">
        <f ca="true">+IF(OFFSET('Sanitation Data'!$H$29,0,10*ROW('Sanitation Data'!H133))="","",OFFSET('Sanitation Data'!$H$29,0,10*ROW('Sanitation Data'!H133)))</f>
        <v/>
      </c>
      <c r="DG139" s="282" t="str">
        <f ca="true">+IF(OFFSET('Sanitation Data'!$H$30,0,10*ROW('Sanitation Data'!H133))="","",OFFSET('Sanitation Data'!$H$30,0,10*ROW('Sanitation Data'!H133)))</f>
        <v/>
      </c>
      <c r="DH139" s="282" t="str">
        <f ca="true">+IF(OFFSET('Sanitation Data'!$H$31,0,10*ROW('Sanitation Data'!H133))="","",OFFSET('Sanitation Data'!$H$31,0,10*ROW('Sanitation Data'!H133)))</f>
        <v/>
      </c>
      <c r="DI139" s="282" t="str">
        <f ca="true">+IF(OFFSET('Sanitation Data'!$H$32,0,10*ROW('Sanitation Data'!H133))="","",OFFSET('Sanitation Data'!$H$32,0,10*ROW('Sanitation Data'!H133)))</f>
        <v/>
      </c>
      <c r="DJ139" s="282" t="str">
        <f ca="true">+IF(OFFSET('Sanitation Data'!$I$28,0,10*ROW('Sanitation Data'!I133))="","",OFFSET('Sanitation Data'!$I$28,0,10*ROW('Sanitation Data'!I133)))</f>
        <v/>
      </c>
      <c r="DK139" s="282" t="str">
        <f ca="true">+IF(OFFSET('Sanitation Data'!$I$29,0,10*ROW('Sanitation Data'!I133))="","",OFFSET('Sanitation Data'!$I$29,0,10*ROW('Sanitation Data'!I133)))</f>
        <v/>
      </c>
      <c r="DL139" s="282" t="str">
        <f ca="true">+IF(OFFSET('Sanitation Data'!$I$30,0,10*ROW('Sanitation Data'!I133))="","",OFFSET('Sanitation Data'!$I$30,0,10*ROW('Sanitation Data'!I133)))</f>
        <v/>
      </c>
      <c r="DM139" s="282" t="str">
        <f ca="true">+IF(OFFSET('Sanitation Data'!$I$31,0,10*ROW('Sanitation Data'!I133))="","",OFFSET('Sanitation Data'!$I$31,0,10*ROW('Sanitation Data'!I133)))</f>
        <v/>
      </c>
      <c r="DN139" s="282" t="str">
        <f ca="true">+IF(OFFSET('Sanitation Data'!$I$32,0,10*ROW('Sanitation Data'!I133))="","",OFFSET('Sanitation Data'!$I$32,0,10*ROW('Sanitation Data'!I133)))</f>
        <v/>
      </c>
      <c r="DO139" s="282" t="str">
        <f ca="true">+IF(OFFSET('Hygiene Data'!$D$11,0,10*ROW('Hygiene Data'!D133))="","",OFFSET('Hygiene Data'!$D$11,0,10*ROW('Hygiene Data'!D133)))</f>
        <v/>
      </c>
      <c r="DP139" s="282" t="str">
        <f ca="true">+IF(OFFSET('Hygiene Data'!$D$12,0,10*ROW('Hygiene Data'!D133))="","",OFFSET('Hygiene Data'!$D$12,0,10*ROW('Hygiene Data'!D133)))</f>
        <v/>
      </c>
      <c r="DQ139" s="282" t="str">
        <f ca="true">+IF(OFFSET('Hygiene Data'!$D$13,0,10*ROW('Hygiene Data'!D133))="","",OFFSET('Hygiene Data'!$D$13,0,10*ROW('Hygiene Data'!D133)))</f>
        <v/>
      </c>
      <c r="DR139" s="282" t="str">
        <f ca="true">+IF(OFFSET('Hygiene Data'!$E$11,0,10*ROW('Hygiene Data'!E133))="","",OFFSET('Hygiene Data'!$E$11,0,10*ROW('Hygiene Data'!E133)))</f>
        <v/>
      </c>
      <c r="DS139" s="282" t="str">
        <f ca="true">+IF(OFFSET('Hygiene Data'!$E$12,0,10*ROW('Hygiene Data'!E133))="","",OFFSET('Hygiene Data'!$E$12,0,10*ROW('Hygiene Data'!E133)))</f>
        <v/>
      </c>
      <c r="DT139" s="282" t="str">
        <f ca="true">+IF(OFFSET('Hygiene Data'!$E$13,0,10*ROW('Hygiene Data'!E133))="","",OFFSET('Hygiene Data'!$E$13,0,10*ROW('Hygiene Data'!E133)))</f>
        <v/>
      </c>
      <c r="DU139" s="282" t="str">
        <f ca="true">+IF(OFFSET('Hygiene Data'!$F$11,0,10*ROW('Hygiene Data'!F133))="","",OFFSET('Hygiene Data'!$F$11,0,10*ROW('Hygiene Data'!F133)))</f>
        <v/>
      </c>
      <c r="DV139" s="282" t="str">
        <f ca="true">+IF(OFFSET('Hygiene Data'!$F$12,0,10*ROW('Hygiene Data'!F133))="","",OFFSET('Hygiene Data'!$F$12,0,10*ROW('Hygiene Data'!F133)))</f>
        <v/>
      </c>
      <c r="DW139" s="282" t="str">
        <f ca="true">+IF(OFFSET('Hygiene Data'!$F$13,0,10*ROW('Hygiene Data'!F133))="","",OFFSET('Hygiene Data'!$F$13,0,10*ROW('Hygiene Data'!F133)))</f>
        <v/>
      </c>
      <c r="DX139" s="282" t="str">
        <f ca="true">+IF(OFFSET('Hygiene Data'!$G$11,0,10*ROW('Hygiene Data'!G133))="","",OFFSET('Hygiene Data'!$G$11,0,10*ROW('Hygiene Data'!G133)))</f>
        <v/>
      </c>
      <c r="DY139" s="282" t="str">
        <f ca="true">+IF(OFFSET('Hygiene Data'!$G$12,0,10*ROW('Hygiene Data'!G133))="","",OFFSET('Hygiene Data'!$G$12,0,10*ROW('Hygiene Data'!G133)))</f>
        <v/>
      </c>
      <c r="DZ139" s="282" t="str">
        <f ca="true">+IF(OFFSET('Hygiene Data'!$G$13,0,10*ROW('Hygiene Data'!G133))="","",OFFSET('Hygiene Data'!$G$13,0,10*ROW('Hygiene Data'!G133)))</f>
        <v/>
      </c>
      <c r="EA139" s="282" t="str">
        <f ca="true">+IF(OFFSET('Hygiene Data'!$H$11,0,10*ROW('Hygiene Data'!H133))="","",OFFSET('Hygiene Data'!$H$11,0,10*ROW('Hygiene Data'!H133)))</f>
        <v/>
      </c>
      <c r="EB139" s="282" t="str">
        <f ca="true">+IF(OFFSET('Hygiene Data'!$H$12,0,10*ROW('Hygiene Data'!H133))="","",OFFSET('Hygiene Data'!$H$12,0,10*ROW('Hygiene Data'!H133)))</f>
        <v/>
      </c>
      <c r="EC139" s="282" t="str">
        <f ca="true">+IF(OFFSET('Hygiene Data'!$H$13,0,10*ROW('Hygiene Data'!H133))="","",OFFSET('Hygiene Data'!$H$13,0,10*ROW('Hygiene Data'!H133)))</f>
        <v/>
      </c>
      <c r="ED139" s="282" t="str">
        <f ca="true">+IF(OFFSET('Hygiene Data'!$I$11,0,10*ROW('Hygiene Data'!I133))="","",OFFSET('Hygiene Data'!$I$11,0,10*ROW('Hygiene Data'!I133)))</f>
        <v/>
      </c>
      <c r="EE139" s="282" t="str">
        <f ca="true">+IF(OFFSET('Hygiene Data'!$I$12,0,10*ROW('Hygiene Data'!I133))="","",OFFSET('Hygiene Data'!$I$12,0,10*ROW('Hygiene Data'!I133)))</f>
        <v/>
      </c>
      <c r="EF139" s="282"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38" t="str">
        <f t="shared" ca="true" si="2"/>
        <v/>
      </c>
      <c r="D140" s="96"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6"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6"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6"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6"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6"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6"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6"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6"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6"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6"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6"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6"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6"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6"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6"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6"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6"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7"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7"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7"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7"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7"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7"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7"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7"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7"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7"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7"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7"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7"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7"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7"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7"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7"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7"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7"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7"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7"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7"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7"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7"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7"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7"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7"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7"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7"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7"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8"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8"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8"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8"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8"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8"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8"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8"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8"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8"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8"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8"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8"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8"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8"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8"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8"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8"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82"/>
      <c r="BS140" s="282" t="str">
        <f ca="true">+IF(OFFSET('Water Data'!$D$27,0,10*ROW('Water Data'!D134))="","",OFFSET('Water Data'!$D$27,0,10*ROW('Water Data'!D134)))</f>
        <v/>
      </c>
      <c r="BT140" s="282" t="str">
        <f ca="true">+IF(OFFSET('Water Data'!$D$28,0,10*ROW('Water Data'!D134))="","",OFFSET('Water Data'!$D$28,0,10*ROW('Water Data'!D134)))</f>
        <v/>
      </c>
      <c r="BU140" s="282" t="str">
        <f ca="true">+IF(OFFSET('Water Data'!$D$29,0,10*ROW('Water Data'!D134))="","",OFFSET('Water Data'!$D$29,0,10*ROW('Water Data'!D134)))</f>
        <v/>
      </c>
      <c r="BV140" s="282" t="str">
        <f ca="true">+IF(OFFSET('Water Data'!$E$27,0,10*ROW('Water Data'!E134))="","",OFFSET('Water Data'!$E$27,0,10*ROW('Water Data'!E134)))</f>
        <v/>
      </c>
      <c r="BW140" s="282" t="str">
        <f ca="true">+IF(OFFSET('Water Data'!$E$28,0,10*ROW('Water Data'!E134))="","",OFFSET('Water Data'!$E$28,0,10*ROW('Water Data'!E134)))</f>
        <v/>
      </c>
      <c r="BX140" s="282" t="str">
        <f ca="true">+IF(OFFSET('Water Data'!$E$29,0,10*ROW('Water Data'!E134))="","",OFFSET('Water Data'!$E$29,0,10*ROW('Water Data'!E134)))</f>
        <v/>
      </c>
      <c r="BY140" s="282" t="str">
        <f ca="true">+IF(OFFSET('Water Data'!$F$27,0,10*ROW('Water Data'!F134))="","",OFFSET('Water Data'!$F$27,0,10*ROW('Water Data'!F134)))</f>
        <v/>
      </c>
      <c r="BZ140" s="282" t="str">
        <f ca="true">+IF(OFFSET('Water Data'!$F$28,0,10*ROW('Water Data'!F134))="","",OFFSET('Water Data'!$F$28,0,10*ROW('Water Data'!F134)))</f>
        <v/>
      </c>
      <c r="CA140" s="282" t="str">
        <f ca="true">+IF(OFFSET('Water Data'!$F$29,0,10*ROW('Water Data'!F134))="","",OFFSET('Water Data'!$F$29,0,10*ROW('Water Data'!F134)))</f>
        <v/>
      </c>
      <c r="CB140" s="282" t="str">
        <f ca="true">+IF(OFFSET('Water Data'!$G$27,0,10*ROW('Water Data'!G134))="","",OFFSET('Water Data'!$G$27,0,10*ROW('Water Data'!G134)))</f>
        <v/>
      </c>
      <c r="CC140" s="282" t="str">
        <f ca="true">+IF(OFFSET('Water Data'!$G$28,0,10*ROW('Water Data'!G134))="","",OFFSET('Water Data'!$G$28,0,10*ROW('Water Data'!G134)))</f>
        <v/>
      </c>
      <c r="CD140" s="282" t="str">
        <f ca="true">+IF(OFFSET('Water Data'!$G$29,0,10*ROW('Water Data'!G134))="","",OFFSET('Water Data'!$G$29,0,10*ROW('Water Data'!G134)))</f>
        <v/>
      </c>
      <c r="CE140" s="282" t="str">
        <f ca="true">+IF(OFFSET('Water Data'!$H$27,0,10*ROW('Water Data'!H134))="","",OFFSET('Water Data'!$H$27,0,10*ROW('Water Data'!H134)))</f>
        <v/>
      </c>
      <c r="CF140" s="282" t="str">
        <f ca="true">+IF(OFFSET('Water Data'!$H$28,0,10*ROW('Water Data'!H134))="","",OFFSET('Water Data'!$H$28,0,10*ROW('Water Data'!H134)))</f>
        <v/>
      </c>
      <c r="CG140" s="282" t="str">
        <f ca="true">+IF(OFFSET('Water Data'!$H$29,0,10*ROW('Water Data'!H134))="","",OFFSET('Water Data'!$H$29,0,10*ROW('Water Data'!H134)))</f>
        <v/>
      </c>
      <c r="CH140" s="282" t="str">
        <f ca="true">+IF(OFFSET('Water Data'!$I$27,0,10*ROW('Water Data'!I134))="","",OFFSET('Water Data'!$I$27,0,10*ROW('Water Data'!I134)))</f>
        <v/>
      </c>
      <c r="CI140" s="282" t="str">
        <f ca="true">+IF(OFFSET('Water Data'!$I$28,0,10*ROW('Water Data'!I134))="","",OFFSET('Water Data'!$I$28,0,10*ROW('Water Data'!I134)))</f>
        <v/>
      </c>
      <c r="CJ140" s="282" t="str">
        <f ca="true">+IF(OFFSET('Water Data'!$I$29,0,10*ROW('Water Data'!I134))="","",OFFSET('Water Data'!$I$29,0,10*ROW('Water Data'!I134)))</f>
        <v/>
      </c>
      <c r="CK140" s="282" t="str">
        <f ca="true">+IF(OFFSET('Sanitation Data'!$D$28,0,10*ROW('Sanitation Data'!D134))="","",OFFSET('Sanitation Data'!$D$28,0,10*ROW('Sanitation Data'!D134)))</f>
        <v/>
      </c>
      <c r="CL140" s="282" t="str">
        <f ca="true">+IF(OFFSET('Sanitation Data'!$D$29,0,10*ROW('Sanitation Data'!D134))="","",OFFSET('Sanitation Data'!$D$29,0,10*ROW('Sanitation Data'!D134)))</f>
        <v/>
      </c>
      <c r="CM140" s="282" t="str">
        <f ca="true">+IF(OFFSET('Sanitation Data'!$D$30,0,10*ROW('Sanitation Data'!D134))="","",OFFSET('Sanitation Data'!$D$30,0,10*ROW('Sanitation Data'!D134)))</f>
        <v/>
      </c>
      <c r="CN140" s="282" t="str">
        <f ca="true">+IF(OFFSET('Sanitation Data'!$D$31,0,10*ROW('Sanitation Data'!D134))="","",OFFSET('Sanitation Data'!$D$31,0,10*ROW('Sanitation Data'!D134)))</f>
        <v/>
      </c>
      <c r="CO140" s="282" t="str">
        <f ca="true">+IF(OFFSET('Sanitation Data'!$D$32,0,10*ROW('Sanitation Data'!D134))="","",OFFSET('Sanitation Data'!$D$32,0,10*ROW('Sanitation Data'!D134)))</f>
        <v/>
      </c>
      <c r="CP140" s="282" t="str">
        <f ca="true">+IF(OFFSET('Sanitation Data'!$E$28,0,10*ROW('Sanitation Data'!E134))="","",OFFSET('Sanitation Data'!$E$28,0,10*ROW('Sanitation Data'!E134)))</f>
        <v/>
      </c>
      <c r="CQ140" s="282" t="str">
        <f ca="true">+IF(OFFSET('Sanitation Data'!$E$29,0,10*ROW('Sanitation Data'!E134))="","",OFFSET('Sanitation Data'!$E$29,0,10*ROW('Sanitation Data'!E134)))</f>
        <v/>
      </c>
      <c r="CR140" s="282" t="str">
        <f ca="true">+IF(OFFSET('Sanitation Data'!$E$30,0,10*ROW('Sanitation Data'!E134))="","",OFFSET('Sanitation Data'!$E$30,0,10*ROW('Sanitation Data'!E134)))</f>
        <v/>
      </c>
      <c r="CS140" s="282" t="str">
        <f ca="true">+IF(OFFSET('Sanitation Data'!$E$31,0,10*ROW('Sanitation Data'!E134))="","",OFFSET('Sanitation Data'!$E$31,0,10*ROW('Sanitation Data'!E134)))</f>
        <v/>
      </c>
      <c r="CT140" s="282" t="str">
        <f ca="true">+IF(OFFSET('Sanitation Data'!$E$32,0,10*ROW('Sanitation Data'!E134))="","",OFFSET('Sanitation Data'!$E$32,0,10*ROW('Sanitation Data'!E134)))</f>
        <v/>
      </c>
      <c r="CU140" s="282" t="str">
        <f ca="true">+IF(OFFSET('Sanitation Data'!$F$28,0,10*ROW('Sanitation Data'!F134))="","",OFFSET('Sanitation Data'!$F$28,0,10*ROW('Sanitation Data'!F134)))</f>
        <v/>
      </c>
      <c r="CV140" s="282" t="str">
        <f ca="true">+IF(OFFSET('Sanitation Data'!$F$29,0,10*ROW('Sanitation Data'!F134))="","",OFFSET('Sanitation Data'!$F$29,0,10*ROW('Sanitation Data'!F134)))</f>
        <v/>
      </c>
      <c r="CW140" s="282" t="str">
        <f ca="true">+IF(OFFSET('Sanitation Data'!$F$30,0,10*ROW('Sanitation Data'!F134))="","",OFFSET('Sanitation Data'!$F$30,0,10*ROW('Sanitation Data'!F134)))</f>
        <v/>
      </c>
      <c r="CX140" s="282" t="str">
        <f ca="true">+IF(OFFSET('Sanitation Data'!$F$31,0,10*ROW('Sanitation Data'!F134))="","",OFFSET('Sanitation Data'!$F$31,0,10*ROW('Sanitation Data'!F134)))</f>
        <v/>
      </c>
      <c r="CY140" s="282" t="str">
        <f ca="true">+IF(OFFSET('Sanitation Data'!$F$32,0,10*ROW('Sanitation Data'!F134))="","",OFFSET('Sanitation Data'!$F$32,0,10*ROW('Sanitation Data'!F134)))</f>
        <v/>
      </c>
      <c r="CZ140" s="282" t="str">
        <f ca="true">+IF(OFFSET('Sanitation Data'!$G$28,0,10*ROW('Sanitation Data'!G134))="","",OFFSET('Sanitation Data'!$G$28,0,10*ROW('Sanitation Data'!G134)))</f>
        <v/>
      </c>
      <c r="DA140" s="282" t="str">
        <f ca="true">+IF(OFFSET('Sanitation Data'!$G$29,0,10*ROW('Sanitation Data'!G134))="","",OFFSET('Sanitation Data'!$G$29,0,10*ROW('Sanitation Data'!G134)))</f>
        <v/>
      </c>
      <c r="DB140" s="282" t="str">
        <f ca="true">+IF(OFFSET('Sanitation Data'!$G$30,0,10*ROW('Sanitation Data'!G134))="","",OFFSET('Sanitation Data'!$G$30,0,10*ROW('Sanitation Data'!G134)))</f>
        <v/>
      </c>
      <c r="DC140" s="282" t="str">
        <f ca="true">+IF(OFFSET('Sanitation Data'!$G$31,0,10*ROW('Sanitation Data'!G134))="","",OFFSET('Sanitation Data'!$G$31,0,10*ROW('Sanitation Data'!G134)))</f>
        <v/>
      </c>
      <c r="DD140" s="282" t="str">
        <f ca="true">+IF(OFFSET('Sanitation Data'!$G$32,0,10*ROW('Sanitation Data'!G134))="","",OFFSET('Sanitation Data'!$G$32,0,10*ROW('Sanitation Data'!G134)))</f>
        <v/>
      </c>
      <c r="DE140" s="282" t="str">
        <f ca="true">+IF(OFFSET('Sanitation Data'!$H$28,0,10*ROW('Sanitation Data'!H134))="","",OFFSET('Sanitation Data'!$H$28,0,10*ROW('Sanitation Data'!H134)))</f>
        <v/>
      </c>
      <c r="DF140" s="282" t="str">
        <f ca="true">+IF(OFFSET('Sanitation Data'!$H$29,0,10*ROW('Sanitation Data'!H134))="","",OFFSET('Sanitation Data'!$H$29,0,10*ROW('Sanitation Data'!H134)))</f>
        <v/>
      </c>
      <c r="DG140" s="282" t="str">
        <f ca="true">+IF(OFFSET('Sanitation Data'!$H$30,0,10*ROW('Sanitation Data'!H134))="","",OFFSET('Sanitation Data'!$H$30,0,10*ROW('Sanitation Data'!H134)))</f>
        <v/>
      </c>
      <c r="DH140" s="282" t="str">
        <f ca="true">+IF(OFFSET('Sanitation Data'!$H$31,0,10*ROW('Sanitation Data'!H134))="","",OFFSET('Sanitation Data'!$H$31,0,10*ROW('Sanitation Data'!H134)))</f>
        <v/>
      </c>
      <c r="DI140" s="282" t="str">
        <f ca="true">+IF(OFFSET('Sanitation Data'!$H$32,0,10*ROW('Sanitation Data'!H134))="","",OFFSET('Sanitation Data'!$H$32,0,10*ROW('Sanitation Data'!H134)))</f>
        <v/>
      </c>
      <c r="DJ140" s="282" t="str">
        <f ca="true">+IF(OFFSET('Sanitation Data'!$I$28,0,10*ROW('Sanitation Data'!I134))="","",OFFSET('Sanitation Data'!$I$28,0,10*ROW('Sanitation Data'!I134)))</f>
        <v/>
      </c>
      <c r="DK140" s="282" t="str">
        <f ca="true">+IF(OFFSET('Sanitation Data'!$I$29,0,10*ROW('Sanitation Data'!I134))="","",OFFSET('Sanitation Data'!$I$29,0,10*ROW('Sanitation Data'!I134)))</f>
        <v/>
      </c>
      <c r="DL140" s="282" t="str">
        <f ca="true">+IF(OFFSET('Sanitation Data'!$I$30,0,10*ROW('Sanitation Data'!I134))="","",OFFSET('Sanitation Data'!$I$30,0,10*ROW('Sanitation Data'!I134)))</f>
        <v/>
      </c>
      <c r="DM140" s="282" t="str">
        <f ca="true">+IF(OFFSET('Sanitation Data'!$I$31,0,10*ROW('Sanitation Data'!I134))="","",OFFSET('Sanitation Data'!$I$31,0,10*ROW('Sanitation Data'!I134)))</f>
        <v/>
      </c>
      <c r="DN140" s="282" t="str">
        <f ca="true">+IF(OFFSET('Sanitation Data'!$I$32,0,10*ROW('Sanitation Data'!I134))="","",OFFSET('Sanitation Data'!$I$32,0,10*ROW('Sanitation Data'!I134)))</f>
        <v/>
      </c>
      <c r="DO140" s="282" t="str">
        <f ca="true">+IF(OFFSET('Hygiene Data'!$D$11,0,10*ROW('Hygiene Data'!D134))="","",OFFSET('Hygiene Data'!$D$11,0,10*ROW('Hygiene Data'!D134)))</f>
        <v/>
      </c>
      <c r="DP140" s="282" t="str">
        <f ca="true">+IF(OFFSET('Hygiene Data'!$D$12,0,10*ROW('Hygiene Data'!D134))="","",OFFSET('Hygiene Data'!$D$12,0,10*ROW('Hygiene Data'!D134)))</f>
        <v/>
      </c>
      <c r="DQ140" s="282" t="str">
        <f ca="true">+IF(OFFSET('Hygiene Data'!$D$13,0,10*ROW('Hygiene Data'!D134))="","",OFFSET('Hygiene Data'!$D$13,0,10*ROW('Hygiene Data'!D134)))</f>
        <v/>
      </c>
      <c r="DR140" s="282" t="str">
        <f ca="true">+IF(OFFSET('Hygiene Data'!$E$11,0,10*ROW('Hygiene Data'!E134))="","",OFFSET('Hygiene Data'!$E$11,0,10*ROW('Hygiene Data'!E134)))</f>
        <v/>
      </c>
      <c r="DS140" s="282" t="str">
        <f ca="true">+IF(OFFSET('Hygiene Data'!$E$12,0,10*ROW('Hygiene Data'!E134))="","",OFFSET('Hygiene Data'!$E$12,0,10*ROW('Hygiene Data'!E134)))</f>
        <v/>
      </c>
      <c r="DT140" s="282" t="str">
        <f ca="true">+IF(OFFSET('Hygiene Data'!$E$13,0,10*ROW('Hygiene Data'!E134))="","",OFFSET('Hygiene Data'!$E$13,0,10*ROW('Hygiene Data'!E134)))</f>
        <v/>
      </c>
      <c r="DU140" s="282" t="str">
        <f ca="true">+IF(OFFSET('Hygiene Data'!$F$11,0,10*ROW('Hygiene Data'!F134))="","",OFFSET('Hygiene Data'!$F$11,0,10*ROW('Hygiene Data'!F134)))</f>
        <v/>
      </c>
      <c r="DV140" s="282" t="str">
        <f ca="true">+IF(OFFSET('Hygiene Data'!$F$12,0,10*ROW('Hygiene Data'!F134))="","",OFFSET('Hygiene Data'!$F$12,0,10*ROW('Hygiene Data'!F134)))</f>
        <v/>
      </c>
      <c r="DW140" s="282" t="str">
        <f ca="true">+IF(OFFSET('Hygiene Data'!$F$13,0,10*ROW('Hygiene Data'!F134))="","",OFFSET('Hygiene Data'!$F$13,0,10*ROW('Hygiene Data'!F134)))</f>
        <v/>
      </c>
      <c r="DX140" s="282" t="str">
        <f ca="true">+IF(OFFSET('Hygiene Data'!$G$11,0,10*ROW('Hygiene Data'!G134))="","",OFFSET('Hygiene Data'!$G$11,0,10*ROW('Hygiene Data'!G134)))</f>
        <v/>
      </c>
      <c r="DY140" s="282" t="str">
        <f ca="true">+IF(OFFSET('Hygiene Data'!$G$12,0,10*ROW('Hygiene Data'!G134))="","",OFFSET('Hygiene Data'!$G$12,0,10*ROW('Hygiene Data'!G134)))</f>
        <v/>
      </c>
      <c r="DZ140" s="282" t="str">
        <f ca="true">+IF(OFFSET('Hygiene Data'!$G$13,0,10*ROW('Hygiene Data'!G134))="","",OFFSET('Hygiene Data'!$G$13,0,10*ROW('Hygiene Data'!G134)))</f>
        <v/>
      </c>
      <c r="EA140" s="282" t="str">
        <f ca="true">+IF(OFFSET('Hygiene Data'!$H$11,0,10*ROW('Hygiene Data'!H134))="","",OFFSET('Hygiene Data'!$H$11,0,10*ROW('Hygiene Data'!H134)))</f>
        <v/>
      </c>
      <c r="EB140" s="282" t="str">
        <f ca="true">+IF(OFFSET('Hygiene Data'!$H$12,0,10*ROW('Hygiene Data'!H134))="","",OFFSET('Hygiene Data'!$H$12,0,10*ROW('Hygiene Data'!H134)))</f>
        <v/>
      </c>
      <c r="EC140" s="282" t="str">
        <f ca="true">+IF(OFFSET('Hygiene Data'!$H$13,0,10*ROW('Hygiene Data'!H134))="","",OFFSET('Hygiene Data'!$H$13,0,10*ROW('Hygiene Data'!H134)))</f>
        <v/>
      </c>
      <c r="ED140" s="282" t="str">
        <f ca="true">+IF(OFFSET('Hygiene Data'!$I$11,0,10*ROW('Hygiene Data'!I134))="","",OFFSET('Hygiene Data'!$I$11,0,10*ROW('Hygiene Data'!I134)))</f>
        <v/>
      </c>
      <c r="EE140" s="282" t="str">
        <f ca="true">+IF(OFFSET('Hygiene Data'!$I$12,0,10*ROW('Hygiene Data'!I134))="","",OFFSET('Hygiene Data'!$I$12,0,10*ROW('Hygiene Data'!I134)))</f>
        <v/>
      </c>
      <c r="EF140" s="282"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38" t="str">
        <f t="shared" ca="true" si="2"/>
        <v/>
      </c>
      <c r="D141" s="96"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6"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6"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6"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6"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6"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6"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6"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6"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6"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6"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6"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6"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6"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6"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6"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6"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6"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7"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7"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7"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7"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7"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7"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7"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7"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7"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7"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7"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7"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7"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7"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7"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7"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7"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7"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7"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7"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7"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7"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7"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7"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7"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7"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7"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7"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7"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7"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8"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8"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8"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8"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8"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8"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8"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8"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8"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8"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8"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8"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8"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8"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8"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8"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8"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8"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82"/>
      <c r="BS141" s="282" t="str">
        <f ca="true">+IF(OFFSET('Water Data'!$D$27,0,10*ROW('Water Data'!D135))="","",OFFSET('Water Data'!$D$27,0,10*ROW('Water Data'!D135)))</f>
        <v/>
      </c>
      <c r="BT141" s="282" t="str">
        <f ca="true">+IF(OFFSET('Water Data'!$D$28,0,10*ROW('Water Data'!D135))="","",OFFSET('Water Data'!$D$28,0,10*ROW('Water Data'!D135)))</f>
        <v/>
      </c>
      <c r="BU141" s="282" t="str">
        <f ca="true">+IF(OFFSET('Water Data'!$D$29,0,10*ROW('Water Data'!D135))="","",OFFSET('Water Data'!$D$29,0,10*ROW('Water Data'!D135)))</f>
        <v/>
      </c>
      <c r="BV141" s="282" t="str">
        <f ca="true">+IF(OFFSET('Water Data'!$E$27,0,10*ROW('Water Data'!E135))="","",OFFSET('Water Data'!$E$27,0,10*ROW('Water Data'!E135)))</f>
        <v/>
      </c>
      <c r="BW141" s="282" t="str">
        <f ca="true">+IF(OFFSET('Water Data'!$E$28,0,10*ROW('Water Data'!E135))="","",OFFSET('Water Data'!$E$28,0,10*ROW('Water Data'!E135)))</f>
        <v/>
      </c>
      <c r="BX141" s="282" t="str">
        <f ca="true">+IF(OFFSET('Water Data'!$E$29,0,10*ROW('Water Data'!E135))="","",OFFSET('Water Data'!$E$29,0,10*ROW('Water Data'!E135)))</f>
        <v/>
      </c>
      <c r="BY141" s="282" t="str">
        <f ca="true">+IF(OFFSET('Water Data'!$F$27,0,10*ROW('Water Data'!F135))="","",OFFSET('Water Data'!$F$27,0,10*ROW('Water Data'!F135)))</f>
        <v/>
      </c>
      <c r="BZ141" s="282" t="str">
        <f ca="true">+IF(OFFSET('Water Data'!$F$28,0,10*ROW('Water Data'!F135))="","",OFFSET('Water Data'!$F$28,0,10*ROW('Water Data'!F135)))</f>
        <v/>
      </c>
      <c r="CA141" s="282" t="str">
        <f ca="true">+IF(OFFSET('Water Data'!$F$29,0,10*ROW('Water Data'!F135))="","",OFFSET('Water Data'!$F$29,0,10*ROW('Water Data'!F135)))</f>
        <v/>
      </c>
      <c r="CB141" s="282" t="str">
        <f ca="true">+IF(OFFSET('Water Data'!$G$27,0,10*ROW('Water Data'!G135))="","",OFFSET('Water Data'!$G$27,0,10*ROW('Water Data'!G135)))</f>
        <v/>
      </c>
      <c r="CC141" s="282" t="str">
        <f ca="true">+IF(OFFSET('Water Data'!$G$28,0,10*ROW('Water Data'!G135))="","",OFFSET('Water Data'!$G$28,0,10*ROW('Water Data'!G135)))</f>
        <v/>
      </c>
      <c r="CD141" s="282" t="str">
        <f ca="true">+IF(OFFSET('Water Data'!$G$29,0,10*ROW('Water Data'!G135))="","",OFFSET('Water Data'!$G$29,0,10*ROW('Water Data'!G135)))</f>
        <v/>
      </c>
      <c r="CE141" s="282" t="str">
        <f ca="true">+IF(OFFSET('Water Data'!$H$27,0,10*ROW('Water Data'!H135))="","",OFFSET('Water Data'!$H$27,0,10*ROW('Water Data'!H135)))</f>
        <v/>
      </c>
      <c r="CF141" s="282" t="str">
        <f ca="true">+IF(OFFSET('Water Data'!$H$28,0,10*ROW('Water Data'!H135))="","",OFFSET('Water Data'!$H$28,0,10*ROW('Water Data'!H135)))</f>
        <v/>
      </c>
      <c r="CG141" s="282" t="str">
        <f ca="true">+IF(OFFSET('Water Data'!$H$29,0,10*ROW('Water Data'!H135))="","",OFFSET('Water Data'!$H$29,0,10*ROW('Water Data'!H135)))</f>
        <v/>
      </c>
      <c r="CH141" s="282" t="str">
        <f ca="true">+IF(OFFSET('Water Data'!$I$27,0,10*ROW('Water Data'!I135))="","",OFFSET('Water Data'!$I$27,0,10*ROW('Water Data'!I135)))</f>
        <v/>
      </c>
      <c r="CI141" s="282" t="str">
        <f ca="true">+IF(OFFSET('Water Data'!$I$28,0,10*ROW('Water Data'!I135))="","",OFFSET('Water Data'!$I$28,0,10*ROW('Water Data'!I135)))</f>
        <v/>
      </c>
      <c r="CJ141" s="282" t="str">
        <f ca="true">+IF(OFFSET('Water Data'!$I$29,0,10*ROW('Water Data'!I135))="","",OFFSET('Water Data'!$I$29,0,10*ROW('Water Data'!I135)))</f>
        <v/>
      </c>
      <c r="CK141" s="282" t="str">
        <f ca="true">+IF(OFFSET('Sanitation Data'!$D$28,0,10*ROW('Sanitation Data'!D135))="","",OFFSET('Sanitation Data'!$D$28,0,10*ROW('Sanitation Data'!D135)))</f>
        <v/>
      </c>
      <c r="CL141" s="282" t="str">
        <f ca="true">+IF(OFFSET('Sanitation Data'!$D$29,0,10*ROW('Sanitation Data'!D135))="","",OFFSET('Sanitation Data'!$D$29,0,10*ROW('Sanitation Data'!D135)))</f>
        <v/>
      </c>
      <c r="CM141" s="282" t="str">
        <f ca="true">+IF(OFFSET('Sanitation Data'!$D$30,0,10*ROW('Sanitation Data'!D135))="","",OFFSET('Sanitation Data'!$D$30,0,10*ROW('Sanitation Data'!D135)))</f>
        <v/>
      </c>
      <c r="CN141" s="282" t="str">
        <f ca="true">+IF(OFFSET('Sanitation Data'!$D$31,0,10*ROW('Sanitation Data'!D135))="","",OFFSET('Sanitation Data'!$D$31,0,10*ROW('Sanitation Data'!D135)))</f>
        <v/>
      </c>
      <c r="CO141" s="282" t="str">
        <f ca="true">+IF(OFFSET('Sanitation Data'!$D$32,0,10*ROW('Sanitation Data'!D135))="","",OFFSET('Sanitation Data'!$D$32,0,10*ROW('Sanitation Data'!D135)))</f>
        <v/>
      </c>
      <c r="CP141" s="282" t="str">
        <f ca="true">+IF(OFFSET('Sanitation Data'!$E$28,0,10*ROW('Sanitation Data'!E135))="","",OFFSET('Sanitation Data'!$E$28,0,10*ROW('Sanitation Data'!E135)))</f>
        <v/>
      </c>
      <c r="CQ141" s="282" t="str">
        <f ca="true">+IF(OFFSET('Sanitation Data'!$E$29,0,10*ROW('Sanitation Data'!E135))="","",OFFSET('Sanitation Data'!$E$29,0,10*ROW('Sanitation Data'!E135)))</f>
        <v/>
      </c>
      <c r="CR141" s="282" t="str">
        <f ca="true">+IF(OFFSET('Sanitation Data'!$E$30,0,10*ROW('Sanitation Data'!E135))="","",OFFSET('Sanitation Data'!$E$30,0,10*ROW('Sanitation Data'!E135)))</f>
        <v/>
      </c>
      <c r="CS141" s="282" t="str">
        <f ca="true">+IF(OFFSET('Sanitation Data'!$E$31,0,10*ROW('Sanitation Data'!E135))="","",OFFSET('Sanitation Data'!$E$31,0,10*ROW('Sanitation Data'!E135)))</f>
        <v/>
      </c>
      <c r="CT141" s="282" t="str">
        <f ca="true">+IF(OFFSET('Sanitation Data'!$E$32,0,10*ROW('Sanitation Data'!E135))="","",OFFSET('Sanitation Data'!$E$32,0,10*ROW('Sanitation Data'!E135)))</f>
        <v/>
      </c>
      <c r="CU141" s="282" t="str">
        <f ca="true">+IF(OFFSET('Sanitation Data'!$F$28,0,10*ROW('Sanitation Data'!F135))="","",OFFSET('Sanitation Data'!$F$28,0,10*ROW('Sanitation Data'!F135)))</f>
        <v/>
      </c>
      <c r="CV141" s="282" t="str">
        <f ca="true">+IF(OFFSET('Sanitation Data'!$F$29,0,10*ROW('Sanitation Data'!F135))="","",OFFSET('Sanitation Data'!$F$29,0,10*ROW('Sanitation Data'!F135)))</f>
        <v/>
      </c>
      <c r="CW141" s="282" t="str">
        <f ca="true">+IF(OFFSET('Sanitation Data'!$F$30,0,10*ROW('Sanitation Data'!F135))="","",OFFSET('Sanitation Data'!$F$30,0,10*ROW('Sanitation Data'!F135)))</f>
        <v/>
      </c>
      <c r="CX141" s="282" t="str">
        <f ca="true">+IF(OFFSET('Sanitation Data'!$F$31,0,10*ROW('Sanitation Data'!F135))="","",OFFSET('Sanitation Data'!$F$31,0,10*ROW('Sanitation Data'!F135)))</f>
        <v/>
      </c>
      <c r="CY141" s="282" t="str">
        <f ca="true">+IF(OFFSET('Sanitation Data'!$F$32,0,10*ROW('Sanitation Data'!F135))="","",OFFSET('Sanitation Data'!$F$32,0,10*ROW('Sanitation Data'!F135)))</f>
        <v/>
      </c>
      <c r="CZ141" s="282" t="str">
        <f ca="true">+IF(OFFSET('Sanitation Data'!$G$28,0,10*ROW('Sanitation Data'!G135))="","",OFFSET('Sanitation Data'!$G$28,0,10*ROW('Sanitation Data'!G135)))</f>
        <v/>
      </c>
      <c r="DA141" s="282" t="str">
        <f ca="true">+IF(OFFSET('Sanitation Data'!$G$29,0,10*ROW('Sanitation Data'!G135))="","",OFFSET('Sanitation Data'!$G$29,0,10*ROW('Sanitation Data'!G135)))</f>
        <v/>
      </c>
      <c r="DB141" s="282" t="str">
        <f ca="true">+IF(OFFSET('Sanitation Data'!$G$30,0,10*ROW('Sanitation Data'!G135))="","",OFFSET('Sanitation Data'!$G$30,0,10*ROW('Sanitation Data'!G135)))</f>
        <v/>
      </c>
      <c r="DC141" s="282" t="str">
        <f ca="true">+IF(OFFSET('Sanitation Data'!$G$31,0,10*ROW('Sanitation Data'!G135))="","",OFFSET('Sanitation Data'!$G$31,0,10*ROW('Sanitation Data'!G135)))</f>
        <v/>
      </c>
      <c r="DD141" s="282" t="str">
        <f ca="true">+IF(OFFSET('Sanitation Data'!$G$32,0,10*ROW('Sanitation Data'!G135))="","",OFFSET('Sanitation Data'!$G$32,0,10*ROW('Sanitation Data'!G135)))</f>
        <v/>
      </c>
      <c r="DE141" s="282" t="str">
        <f ca="true">+IF(OFFSET('Sanitation Data'!$H$28,0,10*ROW('Sanitation Data'!H135))="","",OFFSET('Sanitation Data'!$H$28,0,10*ROW('Sanitation Data'!H135)))</f>
        <v/>
      </c>
      <c r="DF141" s="282" t="str">
        <f ca="true">+IF(OFFSET('Sanitation Data'!$H$29,0,10*ROW('Sanitation Data'!H135))="","",OFFSET('Sanitation Data'!$H$29,0,10*ROW('Sanitation Data'!H135)))</f>
        <v/>
      </c>
      <c r="DG141" s="282" t="str">
        <f ca="true">+IF(OFFSET('Sanitation Data'!$H$30,0,10*ROW('Sanitation Data'!H135))="","",OFFSET('Sanitation Data'!$H$30,0,10*ROW('Sanitation Data'!H135)))</f>
        <v/>
      </c>
      <c r="DH141" s="282" t="str">
        <f ca="true">+IF(OFFSET('Sanitation Data'!$H$31,0,10*ROW('Sanitation Data'!H135))="","",OFFSET('Sanitation Data'!$H$31,0,10*ROW('Sanitation Data'!H135)))</f>
        <v/>
      </c>
      <c r="DI141" s="282" t="str">
        <f ca="true">+IF(OFFSET('Sanitation Data'!$H$32,0,10*ROW('Sanitation Data'!H135))="","",OFFSET('Sanitation Data'!$H$32,0,10*ROW('Sanitation Data'!H135)))</f>
        <v/>
      </c>
      <c r="DJ141" s="282" t="str">
        <f ca="true">+IF(OFFSET('Sanitation Data'!$I$28,0,10*ROW('Sanitation Data'!I135))="","",OFFSET('Sanitation Data'!$I$28,0,10*ROW('Sanitation Data'!I135)))</f>
        <v/>
      </c>
      <c r="DK141" s="282" t="str">
        <f ca="true">+IF(OFFSET('Sanitation Data'!$I$29,0,10*ROW('Sanitation Data'!I135))="","",OFFSET('Sanitation Data'!$I$29,0,10*ROW('Sanitation Data'!I135)))</f>
        <v/>
      </c>
      <c r="DL141" s="282" t="str">
        <f ca="true">+IF(OFFSET('Sanitation Data'!$I$30,0,10*ROW('Sanitation Data'!I135))="","",OFFSET('Sanitation Data'!$I$30,0,10*ROW('Sanitation Data'!I135)))</f>
        <v/>
      </c>
      <c r="DM141" s="282" t="str">
        <f ca="true">+IF(OFFSET('Sanitation Data'!$I$31,0,10*ROW('Sanitation Data'!I135))="","",OFFSET('Sanitation Data'!$I$31,0,10*ROW('Sanitation Data'!I135)))</f>
        <v/>
      </c>
      <c r="DN141" s="282" t="str">
        <f ca="true">+IF(OFFSET('Sanitation Data'!$I$32,0,10*ROW('Sanitation Data'!I135))="","",OFFSET('Sanitation Data'!$I$32,0,10*ROW('Sanitation Data'!I135)))</f>
        <v/>
      </c>
      <c r="DO141" s="282" t="str">
        <f ca="true">+IF(OFFSET('Hygiene Data'!$D$11,0,10*ROW('Hygiene Data'!D135))="","",OFFSET('Hygiene Data'!$D$11,0,10*ROW('Hygiene Data'!D135)))</f>
        <v/>
      </c>
      <c r="DP141" s="282" t="str">
        <f ca="true">+IF(OFFSET('Hygiene Data'!$D$12,0,10*ROW('Hygiene Data'!D135))="","",OFFSET('Hygiene Data'!$D$12,0,10*ROW('Hygiene Data'!D135)))</f>
        <v/>
      </c>
      <c r="DQ141" s="282" t="str">
        <f ca="true">+IF(OFFSET('Hygiene Data'!$D$13,0,10*ROW('Hygiene Data'!D135))="","",OFFSET('Hygiene Data'!$D$13,0,10*ROW('Hygiene Data'!D135)))</f>
        <v/>
      </c>
      <c r="DR141" s="282" t="str">
        <f ca="true">+IF(OFFSET('Hygiene Data'!$E$11,0,10*ROW('Hygiene Data'!E135))="","",OFFSET('Hygiene Data'!$E$11,0,10*ROW('Hygiene Data'!E135)))</f>
        <v/>
      </c>
      <c r="DS141" s="282" t="str">
        <f ca="true">+IF(OFFSET('Hygiene Data'!$E$12,0,10*ROW('Hygiene Data'!E135))="","",OFFSET('Hygiene Data'!$E$12,0,10*ROW('Hygiene Data'!E135)))</f>
        <v/>
      </c>
      <c r="DT141" s="282" t="str">
        <f ca="true">+IF(OFFSET('Hygiene Data'!$E$13,0,10*ROW('Hygiene Data'!E135))="","",OFFSET('Hygiene Data'!$E$13,0,10*ROW('Hygiene Data'!E135)))</f>
        <v/>
      </c>
      <c r="DU141" s="282" t="str">
        <f ca="true">+IF(OFFSET('Hygiene Data'!$F$11,0,10*ROW('Hygiene Data'!F135))="","",OFFSET('Hygiene Data'!$F$11,0,10*ROW('Hygiene Data'!F135)))</f>
        <v/>
      </c>
      <c r="DV141" s="282" t="str">
        <f ca="true">+IF(OFFSET('Hygiene Data'!$F$12,0,10*ROW('Hygiene Data'!F135))="","",OFFSET('Hygiene Data'!$F$12,0,10*ROW('Hygiene Data'!F135)))</f>
        <v/>
      </c>
      <c r="DW141" s="282" t="str">
        <f ca="true">+IF(OFFSET('Hygiene Data'!$F$13,0,10*ROW('Hygiene Data'!F135))="","",OFFSET('Hygiene Data'!$F$13,0,10*ROW('Hygiene Data'!F135)))</f>
        <v/>
      </c>
      <c r="DX141" s="282" t="str">
        <f ca="true">+IF(OFFSET('Hygiene Data'!$G$11,0,10*ROW('Hygiene Data'!G135))="","",OFFSET('Hygiene Data'!$G$11,0,10*ROW('Hygiene Data'!G135)))</f>
        <v/>
      </c>
      <c r="DY141" s="282" t="str">
        <f ca="true">+IF(OFFSET('Hygiene Data'!$G$12,0,10*ROW('Hygiene Data'!G135))="","",OFFSET('Hygiene Data'!$G$12,0,10*ROW('Hygiene Data'!G135)))</f>
        <v/>
      </c>
      <c r="DZ141" s="282" t="str">
        <f ca="true">+IF(OFFSET('Hygiene Data'!$G$13,0,10*ROW('Hygiene Data'!G135))="","",OFFSET('Hygiene Data'!$G$13,0,10*ROW('Hygiene Data'!G135)))</f>
        <v/>
      </c>
      <c r="EA141" s="282" t="str">
        <f ca="true">+IF(OFFSET('Hygiene Data'!$H$11,0,10*ROW('Hygiene Data'!H135))="","",OFFSET('Hygiene Data'!$H$11,0,10*ROW('Hygiene Data'!H135)))</f>
        <v/>
      </c>
      <c r="EB141" s="282" t="str">
        <f ca="true">+IF(OFFSET('Hygiene Data'!$H$12,0,10*ROW('Hygiene Data'!H135))="","",OFFSET('Hygiene Data'!$H$12,0,10*ROW('Hygiene Data'!H135)))</f>
        <v/>
      </c>
      <c r="EC141" s="282" t="str">
        <f ca="true">+IF(OFFSET('Hygiene Data'!$H$13,0,10*ROW('Hygiene Data'!H135))="","",OFFSET('Hygiene Data'!$H$13,0,10*ROW('Hygiene Data'!H135)))</f>
        <v/>
      </c>
      <c r="ED141" s="282" t="str">
        <f ca="true">+IF(OFFSET('Hygiene Data'!$I$11,0,10*ROW('Hygiene Data'!I135))="","",OFFSET('Hygiene Data'!$I$11,0,10*ROW('Hygiene Data'!I135)))</f>
        <v/>
      </c>
      <c r="EE141" s="282" t="str">
        <f ca="true">+IF(OFFSET('Hygiene Data'!$I$12,0,10*ROW('Hygiene Data'!I135))="","",OFFSET('Hygiene Data'!$I$12,0,10*ROW('Hygiene Data'!I135)))</f>
        <v/>
      </c>
      <c r="EF141" s="282"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38" t="str">
        <f t="shared" ca="true" si="2"/>
        <v/>
      </c>
      <c r="D142" s="96"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6"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6"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6"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6"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6"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6"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6"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6"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6"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6"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6"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6"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6"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6"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6"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6"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6"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7"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7"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7"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7"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7"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7"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7"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7"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7"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7"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7"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7"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7"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7"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7"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7"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7"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7"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7"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7"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7"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7"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7"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7"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7"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7"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7"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7"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7"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7"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8"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8"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8"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8"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8"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8"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8"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8"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8"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8"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8"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8"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8"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8"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8"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8"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8"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8"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82"/>
      <c r="BS142" s="282" t="str">
        <f ca="true">+IF(OFFSET('Water Data'!$D$27,0,10*ROW('Water Data'!D136))="","",OFFSET('Water Data'!$D$27,0,10*ROW('Water Data'!D136)))</f>
        <v/>
      </c>
      <c r="BT142" s="282" t="str">
        <f ca="true">+IF(OFFSET('Water Data'!$D$28,0,10*ROW('Water Data'!D136))="","",OFFSET('Water Data'!$D$28,0,10*ROW('Water Data'!D136)))</f>
        <v/>
      </c>
      <c r="BU142" s="282" t="str">
        <f ca="true">+IF(OFFSET('Water Data'!$D$29,0,10*ROW('Water Data'!D136))="","",OFFSET('Water Data'!$D$29,0,10*ROW('Water Data'!D136)))</f>
        <v/>
      </c>
      <c r="BV142" s="282" t="str">
        <f ca="true">+IF(OFFSET('Water Data'!$E$27,0,10*ROW('Water Data'!E136))="","",OFFSET('Water Data'!$E$27,0,10*ROW('Water Data'!E136)))</f>
        <v/>
      </c>
      <c r="BW142" s="282" t="str">
        <f ca="true">+IF(OFFSET('Water Data'!$E$28,0,10*ROW('Water Data'!E136))="","",OFFSET('Water Data'!$E$28,0,10*ROW('Water Data'!E136)))</f>
        <v/>
      </c>
      <c r="BX142" s="282" t="str">
        <f ca="true">+IF(OFFSET('Water Data'!$E$29,0,10*ROW('Water Data'!E136))="","",OFFSET('Water Data'!$E$29,0,10*ROW('Water Data'!E136)))</f>
        <v/>
      </c>
      <c r="BY142" s="282" t="str">
        <f ca="true">+IF(OFFSET('Water Data'!$F$27,0,10*ROW('Water Data'!F136))="","",OFFSET('Water Data'!$F$27,0,10*ROW('Water Data'!F136)))</f>
        <v/>
      </c>
      <c r="BZ142" s="282" t="str">
        <f ca="true">+IF(OFFSET('Water Data'!$F$28,0,10*ROW('Water Data'!F136))="","",OFFSET('Water Data'!$F$28,0,10*ROW('Water Data'!F136)))</f>
        <v/>
      </c>
      <c r="CA142" s="282" t="str">
        <f ca="true">+IF(OFFSET('Water Data'!$F$29,0,10*ROW('Water Data'!F136))="","",OFFSET('Water Data'!$F$29,0,10*ROW('Water Data'!F136)))</f>
        <v/>
      </c>
      <c r="CB142" s="282" t="str">
        <f ca="true">+IF(OFFSET('Water Data'!$G$27,0,10*ROW('Water Data'!G136))="","",OFFSET('Water Data'!$G$27,0,10*ROW('Water Data'!G136)))</f>
        <v/>
      </c>
      <c r="CC142" s="282" t="str">
        <f ca="true">+IF(OFFSET('Water Data'!$G$28,0,10*ROW('Water Data'!G136))="","",OFFSET('Water Data'!$G$28,0,10*ROW('Water Data'!G136)))</f>
        <v/>
      </c>
      <c r="CD142" s="282" t="str">
        <f ca="true">+IF(OFFSET('Water Data'!$G$29,0,10*ROW('Water Data'!G136))="","",OFFSET('Water Data'!$G$29,0,10*ROW('Water Data'!G136)))</f>
        <v/>
      </c>
      <c r="CE142" s="282" t="str">
        <f ca="true">+IF(OFFSET('Water Data'!$H$27,0,10*ROW('Water Data'!H136))="","",OFFSET('Water Data'!$H$27,0,10*ROW('Water Data'!H136)))</f>
        <v/>
      </c>
      <c r="CF142" s="282" t="str">
        <f ca="true">+IF(OFFSET('Water Data'!$H$28,0,10*ROW('Water Data'!H136))="","",OFFSET('Water Data'!$H$28,0,10*ROW('Water Data'!H136)))</f>
        <v/>
      </c>
      <c r="CG142" s="282" t="str">
        <f ca="true">+IF(OFFSET('Water Data'!$H$29,0,10*ROW('Water Data'!H136))="","",OFFSET('Water Data'!$H$29,0,10*ROW('Water Data'!H136)))</f>
        <v/>
      </c>
      <c r="CH142" s="282" t="str">
        <f ca="true">+IF(OFFSET('Water Data'!$I$27,0,10*ROW('Water Data'!I136))="","",OFFSET('Water Data'!$I$27,0,10*ROW('Water Data'!I136)))</f>
        <v/>
      </c>
      <c r="CI142" s="282" t="str">
        <f ca="true">+IF(OFFSET('Water Data'!$I$28,0,10*ROW('Water Data'!I136))="","",OFFSET('Water Data'!$I$28,0,10*ROW('Water Data'!I136)))</f>
        <v/>
      </c>
      <c r="CJ142" s="282" t="str">
        <f ca="true">+IF(OFFSET('Water Data'!$I$29,0,10*ROW('Water Data'!I136))="","",OFFSET('Water Data'!$I$29,0,10*ROW('Water Data'!I136)))</f>
        <v/>
      </c>
      <c r="CK142" s="282" t="str">
        <f ca="true">+IF(OFFSET('Sanitation Data'!$D$28,0,10*ROW('Sanitation Data'!D136))="","",OFFSET('Sanitation Data'!$D$28,0,10*ROW('Sanitation Data'!D136)))</f>
        <v/>
      </c>
      <c r="CL142" s="282" t="str">
        <f ca="true">+IF(OFFSET('Sanitation Data'!$D$29,0,10*ROW('Sanitation Data'!D136))="","",OFFSET('Sanitation Data'!$D$29,0,10*ROW('Sanitation Data'!D136)))</f>
        <v/>
      </c>
      <c r="CM142" s="282" t="str">
        <f ca="true">+IF(OFFSET('Sanitation Data'!$D$30,0,10*ROW('Sanitation Data'!D136))="","",OFFSET('Sanitation Data'!$D$30,0,10*ROW('Sanitation Data'!D136)))</f>
        <v/>
      </c>
      <c r="CN142" s="282" t="str">
        <f ca="true">+IF(OFFSET('Sanitation Data'!$D$31,0,10*ROW('Sanitation Data'!D136))="","",OFFSET('Sanitation Data'!$D$31,0,10*ROW('Sanitation Data'!D136)))</f>
        <v/>
      </c>
      <c r="CO142" s="282" t="str">
        <f ca="true">+IF(OFFSET('Sanitation Data'!$D$32,0,10*ROW('Sanitation Data'!D136))="","",OFFSET('Sanitation Data'!$D$32,0,10*ROW('Sanitation Data'!D136)))</f>
        <v/>
      </c>
      <c r="CP142" s="282" t="str">
        <f ca="true">+IF(OFFSET('Sanitation Data'!$E$28,0,10*ROW('Sanitation Data'!E136))="","",OFFSET('Sanitation Data'!$E$28,0,10*ROW('Sanitation Data'!E136)))</f>
        <v/>
      </c>
      <c r="CQ142" s="282" t="str">
        <f ca="true">+IF(OFFSET('Sanitation Data'!$E$29,0,10*ROW('Sanitation Data'!E136))="","",OFFSET('Sanitation Data'!$E$29,0,10*ROW('Sanitation Data'!E136)))</f>
        <v/>
      </c>
      <c r="CR142" s="282" t="str">
        <f ca="true">+IF(OFFSET('Sanitation Data'!$E$30,0,10*ROW('Sanitation Data'!E136))="","",OFFSET('Sanitation Data'!$E$30,0,10*ROW('Sanitation Data'!E136)))</f>
        <v/>
      </c>
      <c r="CS142" s="282" t="str">
        <f ca="true">+IF(OFFSET('Sanitation Data'!$E$31,0,10*ROW('Sanitation Data'!E136))="","",OFFSET('Sanitation Data'!$E$31,0,10*ROW('Sanitation Data'!E136)))</f>
        <v/>
      </c>
      <c r="CT142" s="282" t="str">
        <f ca="true">+IF(OFFSET('Sanitation Data'!$E$32,0,10*ROW('Sanitation Data'!E136))="","",OFFSET('Sanitation Data'!$E$32,0,10*ROW('Sanitation Data'!E136)))</f>
        <v/>
      </c>
      <c r="CU142" s="282" t="str">
        <f ca="true">+IF(OFFSET('Sanitation Data'!$F$28,0,10*ROW('Sanitation Data'!F136))="","",OFFSET('Sanitation Data'!$F$28,0,10*ROW('Sanitation Data'!F136)))</f>
        <v/>
      </c>
      <c r="CV142" s="282" t="str">
        <f ca="true">+IF(OFFSET('Sanitation Data'!$F$29,0,10*ROW('Sanitation Data'!F136))="","",OFFSET('Sanitation Data'!$F$29,0,10*ROW('Sanitation Data'!F136)))</f>
        <v/>
      </c>
      <c r="CW142" s="282" t="str">
        <f ca="true">+IF(OFFSET('Sanitation Data'!$F$30,0,10*ROW('Sanitation Data'!F136))="","",OFFSET('Sanitation Data'!$F$30,0,10*ROW('Sanitation Data'!F136)))</f>
        <v/>
      </c>
      <c r="CX142" s="282" t="str">
        <f ca="true">+IF(OFFSET('Sanitation Data'!$F$31,0,10*ROW('Sanitation Data'!F136))="","",OFFSET('Sanitation Data'!$F$31,0,10*ROW('Sanitation Data'!F136)))</f>
        <v/>
      </c>
      <c r="CY142" s="282" t="str">
        <f ca="true">+IF(OFFSET('Sanitation Data'!$F$32,0,10*ROW('Sanitation Data'!F136))="","",OFFSET('Sanitation Data'!$F$32,0,10*ROW('Sanitation Data'!F136)))</f>
        <v/>
      </c>
      <c r="CZ142" s="282" t="str">
        <f ca="true">+IF(OFFSET('Sanitation Data'!$G$28,0,10*ROW('Sanitation Data'!G136))="","",OFFSET('Sanitation Data'!$G$28,0,10*ROW('Sanitation Data'!G136)))</f>
        <v/>
      </c>
      <c r="DA142" s="282" t="str">
        <f ca="true">+IF(OFFSET('Sanitation Data'!$G$29,0,10*ROW('Sanitation Data'!G136))="","",OFFSET('Sanitation Data'!$G$29,0,10*ROW('Sanitation Data'!G136)))</f>
        <v/>
      </c>
      <c r="DB142" s="282" t="str">
        <f ca="true">+IF(OFFSET('Sanitation Data'!$G$30,0,10*ROW('Sanitation Data'!G136))="","",OFFSET('Sanitation Data'!$G$30,0,10*ROW('Sanitation Data'!G136)))</f>
        <v/>
      </c>
      <c r="DC142" s="282" t="str">
        <f ca="true">+IF(OFFSET('Sanitation Data'!$G$31,0,10*ROW('Sanitation Data'!G136))="","",OFFSET('Sanitation Data'!$G$31,0,10*ROW('Sanitation Data'!G136)))</f>
        <v/>
      </c>
      <c r="DD142" s="282" t="str">
        <f ca="true">+IF(OFFSET('Sanitation Data'!$G$32,0,10*ROW('Sanitation Data'!G136))="","",OFFSET('Sanitation Data'!$G$32,0,10*ROW('Sanitation Data'!G136)))</f>
        <v/>
      </c>
      <c r="DE142" s="282" t="str">
        <f ca="true">+IF(OFFSET('Sanitation Data'!$H$28,0,10*ROW('Sanitation Data'!H136))="","",OFFSET('Sanitation Data'!$H$28,0,10*ROW('Sanitation Data'!H136)))</f>
        <v/>
      </c>
      <c r="DF142" s="282" t="str">
        <f ca="true">+IF(OFFSET('Sanitation Data'!$H$29,0,10*ROW('Sanitation Data'!H136))="","",OFFSET('Sanitation Data'!$H$29,0,10*ROW('Sanitation Data'!H136)))</f>
        <v/>
      </c>
      <c r="DG142" s="282" t="str">
        <f ca="true">+IF(OFFSET('Sanitation Data'!$H$30,0,10*ROW('Sanitation Data'!H136))="","",OFFSET('Sanitation Data'!$H$30,0,10*ROW('Sanitation Data'!H136)))</f>
        <v/>
      </c>
      <c r="DH142" s="282" t="str">
        <f ca="true">+IF(OFFSET('Sanitation Data'!$H$31,0,10*ROW('Sanitation Data'!H136))="","",OFFSET('Sanitation Data'!$H$31,0,10*ROW('Sanitation Data'!H136)))</f>
        <v/>
      </c>
      <c r="DI142" s="282" t="str">
        <f ca="true">+IF(OFFSET('Sanitation Data'!$H$32,0,10*ROW('Sanitation Data'!H136))="","",OFFSET('Sanitation Data'!$H$32,0,10*ROW('Sanitation Data'!H136)))</f>
        <v/>
      </c>
      <c r="DJ142" s="282" t="str">
        <f ca="true">+IF(OFFSET('Sanitation Data'!$I$28,0,10*ROW('Sanitation Data'!I136))="","",OFFSET('Sanitation Data'!$I$28,0,10*ROW('Sanitation Data'!I136)))</f>
        <v/>
      </c>
      <c r="DK142" s="282" t="str">
        <f ca="true">+IF(OFFSET('Sanitation Data'!$I$29,0,10*ROW('Sanitation Data'!I136))="","",OFFSET('Sanitation Data'!$I$29,0,10*ROW('Sanitation Data'!I136)))</f>
        <v/>
      </c>
      <c r="DL142" s="282" t="str">
        <f ca="true">+IF(OFFSET('Sanitation Data'!$I$30,0,10*ROW('Sanitation Data'!I136))="","",OFFSET('Sanitation Data'!$I$30,0,10*ROW('Sanitation Data'!I136)))</f>
        <v/>
      </c>
      <c r="DM142" s="282" t="str">
        <f ca="true">+IF(OFFSET('Sanitation Data'!$I$31,0,10*ROW('Sanitation Data'!I136))="","",OFFSET('Sanitation Data'!$I$31,0,10*ROW('Sanitation Data'!I136)))</f>
        <v/>
      </c>
      <c r="DN142" s="282" t="str">
        <f ca="true">+IF(OFFSET('Sanitation Data'!$I$32,0,10*ROW('Sanitation Data'!I136))="","",OFFSET('Sanitation Data'!$I$32,0,10*ROW('Sanitation Data'!I136)))</f>
        <v/>
      </c>
      <c r="DO142" s="282" t="str">
        <f ca="true">+IF(OFFSET('Hygiene Data'!$D$11,0,10*ROW('Hygiene Data'!D136))="","",OFFSET('Hygiene Data'!$D$11,0,10*ROW('Hygiene Data'!D136)))</f>
        <v/>
      </c>
      <c r="DP142" s="282" t="str">
        <f ca="true">+IF(OFFSET('Hygiene Data'!$D$12,0,10*ROW('Hygiene Data'!D136))="","",OFFSET('Hygiene Data'!$D$12,0,10*ROW('Hygiene Data'!D136)))</f>
        <v/>
      </c>
      <c r="DQ142" s="282" t="str">
        <f ca="true">+IF(OFFSET('Hygiene Data'!$D$13,0,10*ROW('Hygiene Data'!D136))="","",OFFSET('Hygiene Data'!$D$13,0,10*ROW('Hygiene Data'!D136)))</f>
        <v/>
      </c>
      <c r="DR142" s="282" t="str">
        <f ca="true">+IF(OFFSET('Hygiene Data'!$E$11,0,10*ROW('Hygiene Data'!E136))="","",OFFSET('Hygiene Data'!$E$11,0,10*ROW('Hygiene Data'!E136)))</f>
        <v/>
      </c>
      <c r="DS142" s="282" t="str">
        <f ca="true">+IF(OFFSET('Hygiene Data'!$E$12,0,10*ROW('Hygiene Data'!E136))="","",OFFSET('Hygiene Data'!$E$12,0,10*ROW('Hygiene Data'!E136)))</f>
        <v/>
      </c>
      <c r="DT142" s="282" t="str">
        <f ca="true">+IF(OFFSET('Hygiene Data'!$E$13,0,10*ROW('Hygiene Data'!E136))="","",OFFSET('Hygiene Data'!$E$13,0,10*ROW('Hygiene Data'!E136)))</f>
        <v/>
      </c>
      <c r="DU142" s="282" t="str">
        <f ca="true">+IF(OFFSET('Hygiene Data'!$F$11,0,10*ROW('Hygiene Data'!F136))="","",OFFSET('Hygiene Data'!$F$11,0,10*ROW('Hygiene Data'!F136)))</f>
        <v/>
      </c>
      <c r="DV142" s="282" t="str">
        <f ca="true">+IF(OFFSET('Hygiene Data'!$F$12,0,10*ROW('Hygiene Data'!F136))="","",OFFSET('Hygiene Data'!$F$12,0,10*ROW('Hygiene Data'!F136)))</f>
        <v/>
      </c>
      <c r="DW142" s="282" t="str">
        <f ca="true">+IF(OFFSET('Hygiene Data'!$F$13,0,10*ROW('Hygiene Data'!F136))="","",OFFSET('Hygiene Data'!$F$13,0,10*ROW('Hygiene Data'!F136)))</f>
        <v/>
      </c>
      <c r="DX142" s="282" t="str">
        <f ca="true">+IF(OFFSET('Hygiene Data'!$G$11,0,10*ROW('Hygiene Data'!G136))="","",OFFSET('Hygiene Data'!$G$11,0,10*ROW('Hygiene Data'!G136)))</f>
        <v/>
      </c>
      <c r="DY142" s="282" t="str">
        <f ca="true">+IF(OFFSET('Hygiene Data'!$G$12,0,10*ROW('Hygiene Data'!G136))="","",OFFSET('Hygiene Data'!$G$12,0,10*ROW('Hygiene Data'!G136)))</f>
        <v/>
      </c>
      <c r="DZ142" s="282" t="str">
        <f ca="true">+IF(OFFSET('Hygiene Data'!$G$13,0,10*ROW('Hygiene Data'!G136))="","",OFFSET('Hygiene Data'!$G$13,0,10*ROW('Hygiene Data'!G136)))</f>
        <v/>
      </c>
      <c r="EA142" s="282" t="str">
        <f ca="true">+IF(OFFSET('Hygiene Data'!$H$11,0,10*ROW('Hygiene Data'!H136))="","",OFFSET('Hygiene Data'!$H$11,0,10*ROW('Hygiene Data'!H136)))</f>
        <v/>
      </c>
      <c r="EB142" s="282" t="str">
        <f ca="true">+IF(OFFSET('Hygiene Data'!$H$12,0,10*ROW('Hygiene Data'!H136))="","",OFFSET('Hygiene Data'!$H$12,0,10*ROW('Hygiene Data'!H136)))</f>
        <v/>
      </c>
      <c r="EC142" s="282" t="str">
        <f ca="true">+IF(OFFSET('Hygiene Data'!$H$13,0,10*ROW('Hygiene Data'!H136))="","",OFFSET('Hygiene Data'!$H$13,0,10*ROW('Hygiene Data'!H136)))</f>
        <v/>
      </c>
      <c r="ED142" s="282" t="str">
        <f ca="true">+IF(OFFSET('Hygiene Data'!$I$11,0,10*ROW('Hygiene Data'!I136))="","",OFFSET('Hygiene Data'!$I$11,0,10*ROW('Hygiene Data'!I136)))</f>
        <v/>
      </c>
      <c r="EE142" s="282" t="str">
        <f ca="true">+IF(OFFSET('Hygiene Data'!$I$12,0,10*ROW('Hygiene Data'!I136))="","",OFFSET('Hygiene Data'!$I$12,0,10*ROW('Hygiene Data'!I136)))</f>
        <v/>
      </c>
      <c r="EF142" s="282"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38" t="str">
        <f t="shared" ca="true" si="2"/>
        <v/>
      </c>
      <c r="D143" s="96"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6"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6"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6"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6"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6"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6"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6"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6"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6"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6"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6"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6"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6"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6"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6"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6"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6"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7"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7"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7"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7"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7"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7"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7"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7"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7"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7"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7"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7"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7"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7"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7"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7"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7"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7"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7"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7"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7"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7"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7"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7"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7"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7"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7"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7"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7"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7"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8"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8"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8"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8"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8"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8"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8"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8"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8"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8"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8"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8"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8"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8"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8"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8"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8"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8"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82"/>
      <c r="BS143" s="282" t="str">
        <f ca="true">+IF(OFFSET('Water Data'!$D$27,0,10*ROW('Water Data'!D137))="","",OFFSET('Water Data'!$D$27,0,10*ROW('Water Data'!D137)))</f>
        <v/>
      </c>
      <c r="BT143" s="282" t="str">
        <f ca="true">+IF(OFFSET('Water Data'!$D$28,0,10*ROW('Water Data'!D137))="","",OFFSET('Water Data'!$D$28,0,10*ROW('Water Data'!D137)))</f>
        <v/>
      </c>
      <c r="BU143" s="282" t="str">
        <f ca="true">+IF(OFFSET('Water Data'!$D$29,0,10*ROW('Water Data'!D137))="","",OFFSET('Water Data'!$D$29,0,10*ROW('Water Data'!D137)))</f>
        <v/>
      </c>
      <c r="BV143" s="282" t="str">
        <f ca="true">+IF(OFFSET('Water Data'!$E$27,0,10*ROW('Water Data'!E137))="","",OFFSET('Water Data'!$E$27,0,10*ROW('Water Data'!E137)))</f>
        <v/>
      </c>
      <c r="BW143" s="282" t="str">
        <f ca="true">+IF(OFFSET('Water Data'!$E$28,0,10*ROW('Water Data'!E137))="","",OFFSET('Water Data'!$E$28,0,10*ROW('Water Data'!E137)))</f>
        <v/>
      </c>
      <c r="BX143" s="282" t="str">
        <f ca="true">+IF(OFFSET('Water Data'!$E$29,0,10*ROW('Water Data'!E137))="","",OFFSET('Water Data'!$E$29,0,10*ROW('Water Data'!E137)))</f>
        <v/>
      </c>
      <c r="BY143" s="282" t="str">
        <f ca="true">+IF(OFFSET('Water Data'!$F$27,0,10*ROW('Water Data'!F137))="","",OFFSET('Water Data'!$F$27,0,10*ROW('Water Data'!F137)))</f>
        <v/>
      </c>
      <c r="BZ143" s="282" t="str">
        <f ca="true">+IF(OFFSET('Water Data'!$F$28,0,10*ROW('Water Data'!F137))="","",OFFSET('Water Data'!$F$28,0,10*ROW('Water Data'!F137)))</f>
        <v/>
      </c>
      <c r="CA143" s="282" t="str">
        <f ca="true">+IF(OFFSET('Water Data'!$F$29,0,10*ROW('Water Data'!F137))="","",OFFSET('Water Data'!$F$29,0,10*ROW('Water Data'!F137)))</f>
        <v/>
      </c>
      <c r="CB143" s="282" t="str">
        <f ca="true">+IF(OFFSET('Water Data'!$G$27,0,10*ROW('Water Data'!G137))="","",OFFSET('Water Data'!$G$27,0,10*ROW('Water Data'!G137)))</f>
        <v/>
      </c>
      <c r="CC143" s="282" t="str">
        <f ca="true">+IF(OFFSET('Water Data'!$G$28,0,10*ROW('Water Data'!G137))="","",OFFSET('Water Data'!$G$28,0,10*ROW('Water Data'!G137)))</f>
        <v/>
      </c>
      <c r="CD143" s="282" t="str">
        <f ca="true">+IF(OFFSET('Water Data'!$G$29,0,10*ROW('Water Data'!G137))="","",OFFSET('Water Data'!$G$29,0,10*ROW('Water Data'!G137)))</f>
        <v/>
      </c>
      <c r="CE143" s="282" t="str">
        <f ca="true">+IF(OFFSET('Water Data'!$H$27,0,10*ROW('Water Data'!H137))="","",OFFSET('Water Data'!$H$27,0,10*ROW('Water Data'!H137)))</f>
        <v/>
      </c>
      <c r="CF143" s="282" t="str">
        <f ca="true">+IF(OFFSET('Water Data'!$H$28,0,10*ROW('Water Data'!H137))="","",OFFSET('Water Data'!$H$28,0,10*ROW('Water Data'!H137)))</f>
        <v/>
      </c>
      <c r="CG143" s="282" t="str">
        <f ca="true">+IF(OFFSET('Water Data'!$H$29,0,10*ROW('Water Data'!H137))="","",OFFSET('Water Data'!$H$29,0,10*ROW('Water Data'!H137)))</f>
        <v/>
      </c>
      <c r="CH143" s="282" t="str">
        <f ca="true">+IF(OFFSET('Water Data'!$I$27,0,10*ROW('Water Data'!I137))="","",OFFSET('Water Data'!$I$27,0,10*ROW('Water Data'!I137)))</f>
        <v/>
      </c>
      <c r="CI143" s="282" t="str">
        <f ca="true">+IF(OFFSET('Water Data'!$I$28,0,10*ROW('Water Data'!I137))="","",OFFSET('Water Data'!$I$28,0,10*ROW('Water Data'!I137)))</f>
        <v/>
      </c>
      <c r="CJ143" s="282" t="str">
        <f ca="true">+IF(OFFSET('Water Data'!$I$29,0,10*ROW('Water Data'!I137))="","",OFFSET('Water Data'!$I$29,0,10*ROW('Water Data'!I137)))</f>
        <v/>
      </c>
      <c r="CK143" s="282" t="str">
        <f ca="true">+IF(OFFSET('Sanitation Data'!$D$28,0,10*ROW('Sanitation Data'!D137))="","",OFFSET('Sanitation Data'!$D$28,0,10*ROW('Sanitation Data'!D137)))</f>
        <v/>
      </c>
      <c r="CL143" s="282" t="str">
        <f ca="true">+IF(OFFSET('Sanitation Data'!$D$29,0,10*ROW('Sanitation Data'!D137))="","",OFFSET('Sanitation Data'!$D$29,0,10*ROW('Sanitation Data'!D137)))</f>
        <v/>
      </c>
      <c r="CM143" s="282" t="str">
        <f ca="true">+IF(OFFSET('Sanitation Data'!$D$30,0,10*ROW('Sanitation Data'!D137))="","",OFFSET('Sanitation Data'!$D$30,0,10*ROW('Sanitation Data'!D137)))</f>
        <v/>
      </c>
      <c r="CN143" s="282" t="str">
        <f ca="true">+IF(OFFSET('Sanitation Data'!$D$31,0,10*ROW('Sanitation Data'!D137))="","",OFFSET('Sanitation Data'!$D$31,0,10*ROW('Sanitation Data'!D137)))</f>
        <v/>
      </c>
      <c r="CO143" s="282" t="str">
        <f ca="true">+IF(OFFSET('Sanitation Data'!$D$32,0,10*ROW('Sanitation Data'!D137))="","",OFFSET('Sanitation Data'!$D$32,0,10*ROW('Sanitation Data'!D137)))</f>
        <v/>
      </c>
      <c r="CP143" s="282" t="str">
        <f ca="true">+IF(OFFSET('Sanitation Data'!$E$28,0,10*ROW('Sanitation Data'!E137))="","",OFFSET('Sanitation Data'!$E$28,0,10*ROW('Sanitation Data'!E137)))</f>
        <v/>
      </c>
      <c r="CQ143" s="282" t="str">
        <f ca="true">+IF(OFFSET('Sanitation Data'!$E$29,0,10*ROW('Sanitation Data'!E137))="","",OFFSET('Sanitation Data'!$E$29,0,10*ROW('Sanitation Data'!E137)))</f>
        <v/>
      </c>
      <c r="CR143" s="282" t="str">
        <f ca="true">+IF(OFFSET('Sanitation Data'!$E$30,0,10*ROW('Sanitation Data'!E137))="","",OFFSET('Sanitation Data'!$E$30,0,10*ROW('Sanitation Data'!E137)))</f>
        <v/>
      </c>
      <c r="CS143" s="282" t="str">
        <f ca="true">+IF(OFFSET('Sanitation Data'!$E$31,0,10*ROW('Sanitation Data'!E137))="","",OFFSET('Sanitation Data'!$E$31,0,10*ROW('Sanitation Data'!E137)))</f>
        <v/>
      </c>
      <c r="CT143" s="282" t="str">
        <f ca="true">+IF(OFFSET('Sanitation Data'!$E$32,0,10*ROW('Sanitation Data'!E137))="","",OFFSET('Sanitation Data'!$E$32,0,10*ROW('Sanitation Data'!E137)))</f>
        <v/>
      </c>
      <c r="CU143" s="282" t="str">
        <f ca="true">+IF(OFFSET('Sanitation Data'!$F$28,0,10*ROW('Sanitation Data'!F137))="","",OFFSET('Sanitation Data'!$F$28,0,10*ROW('Sanitation Data'!F137)))</f>
        <v/>
      </c>
      <c r="CV143" s="282" t="str">
        <f ca="true">+IF(OFFSET('Sanitation Data'!$F$29,0,10*ROW('Sanitation Data'!F137))="","",OFFSET('Sanitation Data'!$F$29,0,10*ROW('Sanitation Data'!F137)))</f>
        <v/>
      </c>
      <c r="CW143" s="282" t="str">
        <f ca="true">+IF(OFFSET('Sanitation Data'!$F$30,0,10*ROW('Sanitation Data'!F137))="","",OFFSET('Sanitation Data'!$F$30,0,10*ROW('Sanitation Data'!F137)))</f>
        <v/>
      </c>
      <c r="CX143" s="282" t="str">
        <f ca="true">+IF(OFFSET('Sanitation Data'!$F$31,0,10*ROW('Sanitation Data'!F137))="","",OFFSET('Sanitation Data'!$F$31,0,10*ROW('Sanitation Data'!F137)))</f>
        <v/>
      </c>
      <c r="CY143" s="282" t="str">
        <f ca="true">+IF(OFFSET('Sanitation Data'!$F$32,0,10*ROW('Sanitation Data'!F137))="","",OFFSET('Sanitation Data'!$F$32,0,10*ROW('Sanitation Data'!F137)))</f>
        <v/>
      </c>
      <c r="CZ143" s="282" t="str">
        <f ca="true">+IF(OFFSET('Sanitation Data'!$G$28,0,10*ROW('Sanitation Data'!G137))="","",OFFSET('Sanitation Data'!$G$28,0,10*ROW('Sanitation Data'!G137)))</f>
        <v/>
      </c>
      <c r="DA143" s="282" t="str">
        <f ca="true">+IF(OFFSET('Sanitation Data'!$G$29,0,10*ROW('Sanitation Data'!G137))="","",OFFSET('Sanitation Data'!$G$29,0,10*ROW('Sanitation Data'!G137)))</f>
        <v/>
      </c>
      <c r="DB143" s="282" t="str">
        <f ca="true">+IF(OFFSET('Sanitation Data'!$G$30,0,10*ROW('Sanitation Data'!G137))="","",OFFSET('Sanitation Data'!$G$30,0,10*ROW('Sanitation Data'!G137)))</f>
        <v/>
      </c>
      <c r="DC143" s="282" t="str">
        <f ca="true">+IF(OFFSET('Sanitation Data'!$G$31,0,10*ROW('Sanitation Data'!G137))="","",OFFSET('Sanitation Data'!$G$31,0,10*ROW('Sanitation Data'!G137)))</f>
        <v/>
      </c>
      <c r="DD143" s="282" t="str">
        <f ca="true">+IF(OFFSET('Sanitation Data'!$G$32,0,10*ROW('Sanitation Data'!G137))="","",OFFSET('Sanitation Data'!$G$32,0,10*ROW('Sanitation Data'!G137)))</f>
        <v/>
      </c>
      <c r="DE143" s="282" t="str">
        <f ca="true">+IF(OFFSET('Sanitation Data'!$H$28,0,10*ROW('Sanitation Data'!H137))="","",OFFSET('Sanitation Data'!$H$28,0,10*ROW('Sanitation Data'!H137)))</f>
        <v/>
      </c>
      <c r="DF143" s="282" t="str">
        <f ca="true">+IF(OFFSET('Sanitation Data'!$H$29,0,10*ROW('Sanitation Data'!H137))="","",OFFSET('Sanitation Data'!$H$29,0,10*ROW('Sanitation Data'!H137)))</f>
        <v/>
      </c>
      <c r="DG143" s="282" t="str">
        <f ca="true">+IF(OFFSET('Sanitation Data'!$H$30,0,10*ROW('Sanitation Data'!H137))="","",OFFSET('Sanitation Data'!$H$30,0,10*ROW('Sanitation Data'!H137)))</f>
        <v/>
      </c>
      <c r="DH143" s="282" t="str">
        <f ca="true">+IF(OFFSET('Sanitation Data'!$H$31,0,10*ROW('Sanitation Data'!H137))="","",OFFSET('Sanitation Data'!$H$31,0,10*ROW('Sanitation Data'!H137)))</f>
        <v/>
      </c>
      <c r="DI143" s="282" t="str">
        <f ca="true">+IF(OFFSET('Sanitation Data'!$H$32,0,10*ROW('Sanitation Data'!H137))="","",OFFSET('Sanitation Data'!$H$32,0,10*ROW('Sanitation Data'!H137)))</f>
        <v/>
      </c>
      <c r="DJ143" s="282" t="str">
        <f ca="true">+IF(OFFSET('Sanitation Data'!$I$28,0,10*ROW('Sanitation Data'!I137))="","",OFFSET('Sanitation Data'!$I$28,0,10*ROW('Sanitation Data'!I137)))</f>
        <v/>
      </c>
      <c r="DK143" s="282" t="str">
        <f ca="true">+IF(OFFSET('Sanitation Data'!$I$29,0,10*ROW('Sanitation Data'!I137))="","",OFFSET('Sanitation Data'!$I$29,0,10*ROW('Sanitation Data'!I137)))</f>
        <v/>
      </c>
      <c r="DL143" s="282" t="str">
        <f ca="true">+IF(OFFSET('Sanitation Data'!$I$30,0,10*ROW('Sanitation Data'!I137))="","",OFFSET('Sanitation Data'!$I$30,0,10*ROW('Sanitation Data'!I137)))</f>
        <v/>
      </c>
      <c r="DM143" s="282" t="str">
        <f ca="true">+IF(OFFSET('Sanitation Data'!$I$31,0,10*ROW('Sanitation Data'!I137))="","",OFFSET('Sanitation Data'!$I$31,0,10*ROW('Sanitation Data'!I137)))</f>
        <v/>
      </c>
      <c r="DN143" s="282" t="str">
        <f ca="true">+IF(OFFSET('Sanitation Data'!$I$32,0,10*ROW('Sanitation Data'!I137))="","",OFFSET('Sanitation Data'!$I$32,0,10*ROW('Sanitation Data'!I137)))</f>
        <v/>
      </c>
      <c r="DO143" s="282" t="str">
        <f ca="true">+IF(OFFSET('Hygiene Data'!$D$11,0,10*ROW('Hygiene Data'!D137))="","",OFFSET('Hygiene Data'!$D$11,0,10*ROW('Hygiene Data'!D137)))</f>
        <v/>
      </c>
      <c r="DP143" s="282" t="str">
        <f ca="true">+IF(OFFSET('Hygiene Data'!$D$12,0,10*ROW('Hygiene Data'!D137))="","",OFFSET('Hygiene Data'!$D$12,0,10*ROW('Hygiene Data'!D137)))</f>
        <v/>
      </c>
      <c r="DQ143" s="282" t="str">
        <f ca="true">+IF(OFFSET('Hygiene Data'!$D$13,0,10*ROW('Hygiene Data'!D137))="","",OFFSET('Hygiene Data'!$D$13,0,10*ROW('Hygiene Data'!D137)))</f>
        <v/>
      </c>
      <c r="DR143" s="282" t="str">
        <f ca="true">+IF(OFFSET('Hygiene Data'!$E$11,0,10*ROW('Hygiene Data'!E137))="","",OFFSET('Hygiene Data'!$E$11,0,10*ROW('Hygiene Data'!E137)))</f>
        <v/>
      </c>
      <c r="DS143" s="282" t="str">
        <f ca="true">+IF(OFFSET('Hygiene Data'!$E$12,0,10*ROW('Hygiene Data'!E137))="","",OFFSET('Hygiene Data'!$E$12,0,10*ROW('Hygiene Data'!E137)))</f>
        <v/>
      </c>
      <c r="DT143" s="282" t="str">
        <f ca="true">+IF(OFFSET('Hygiene Data'!$E$13,0,10*ROW('Hygiene Data'!E137))="","",OFFSET('Hygiene Data'!$E$13,0,10*ROW('Hygiene Data'!E137)))</f>
        <v/>
      </c>
      <c r="DU143" s="282" t="str">
        <f ca="true">+IF(OFFSET('Hygiene Data'!$F$11,0,10*ROW('Hygiene Data'!F137))="","",OFFSET('Hygiene Data'!$F$11,0,10*ROW('Hygiene Data'!F137)))</f>
        <v/>
      </c>
      <c r="DV143" s="282" t="str">
        <f ca="true">+IF(OFFSET('Hygiene Data'!$F$12,0,10*ROW('Hygiene Data'!F137))="","",OFFSET('Hygiene Data'!$F$12,0,10*ROW('Hygiene Data'!F137)))</f>
        <v/>
      </c>
      <c r="DW143" s="282" t="str">
        <f ca="true">+IF(OFFSET('Hygiene Data'!$F$13,0,10*ROW('Hygiene Data'!F137))="","",OFFSET('Hygiene Data'!$F$13,0,10*ROW('Hygiene Data'!F137)))</f>
        <v/>
      </c>
      <c r="DX143" s="282" t="str">
        <f ca="true">+IF(OFFSET('Hygiene Data'!$G$11,0,10*ROW('Hygiene Data'!G137))="","",OFFSET('Hygiene Data'!$G$11,0,10*ROW('Hygiene Data'!G137)))</f>
        <v/>
      </c>
      <c r="DY143" s="282" t="str">
        <f ca="true">+IF(OFFSET('Hygiene Data'!$G$12,0,10*ROW('Hygiene Data'!G137))="","",OFFSET('Hygiene Data'!$G$12,0,10*ROW('Hygiene Data'!G137)))</f>
        <v/>
      </c>
      <c r="DZ143" s="282" t="str">
        <f ca="true">+IF(OFFSET('Hygiene Data'!$G$13,0,10*ROW('Hygiene Data'!G137))="","",OFFSET('Hygiene Data'!$G$13,0,10*ROW('Hygiene Data'!G137)))</f>
        <v/>
      </c>
      <c r="EA143" s="282" t="str">
        <f ca="true">+IF(OFFSET('Hygiene Data'!$H$11,0,10*ROW('Hygiene Data'!H137))="","",OFFSET('Hygiene Data'!$H$11,0,10*ROW('Hygiene Data'!H137)))</f>
        <v/>
      </c>
      <c r="EB143" s="282" t="str">
        <f ca="true">+IF(OFFSET('Hygiene Data'!$H$12,0,10*ROW('Hygiene Data'!H137))="","",OFFSET('Hygiene Data'!$H$12,0,10*ROW('Hygiene Data'!H137)))</f>
        <v/>
      </c>
      <c r="EC143" s="282" t="str">
        <f ca="true">+IF(OFFSET('Hygiene Data'!$H$13,0,10*ROW('Hygiene Data'!H137))="","",OFFSET('Hygiene Data'!$H$13,0,10*ROW('Hygiene Data'!H137)))</f>
        <v/>
      </c>
      <c r="ED143" s="282" t="str">
        <f ca="true">+IF(OFFSET('Hygiene Data'!$I$11,0,10*ROW('Hygiene Data'!I137))="","",OFFSET('Hygiene Data'!$I$11,0,10*ROW('Hygiene Data'!I137)))</f>
        <v/>
      </c>
      <c r="EE143" s="282" t="str">
        <f ca="true">+IF(OFFSET('Hygiene Data'!$I$12,0,10*ROW('Hygiene Data'!I137))="","",OFFSET('Hygiene Data'!$I$12,0,10*ROW('Hygiene Data'!I137)))</f>
        <v/>
      </c>
      <c r="EF143" s="282"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38" t="str">
        <f t="shared" ca="true" si="2"/>
        <v/>
      </c>
      <c r="D144" s="96"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6"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6"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6"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6"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6"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6"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6"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6"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6"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6"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6"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6"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6"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6"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6"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6"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6"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7"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7"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7"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7"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7"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7"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7"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7"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7"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7"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7"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7"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7"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7"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7"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7"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7"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7"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7"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7"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7"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7"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7"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7"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7"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7"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7"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7"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7"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7"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8"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8"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8"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8"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8"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8"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8"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8"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8"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8"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8"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8"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8"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8"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8"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8"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8"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8"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82"/>
      <c r="BS144" s="282" t="str">
        <f ca="true">+IF(OFFSET('Water Data'!$D$27,0,10*ROW('Water Data'!D138))="","",OFFSET('Water Data'!$D$27,0,10*ROW('Water Data'!D138)))</f>
        <v/>
      </c>
      <c r="BT144" s="282" t="str">
        <f ca="true">+IF(OFFSET('Water Data'!$D$28,0,10*ROW('Water Data'!D138))="","",OFFSET('Water Data'!$D$28,0,10*ROW('Water Data'!D138)))</f>
        <v/>
      </c>
      <c r="BU144" s="282" t="str">
        <f ca="true">+IF(OFFSET('Water Data'!$D$29,0,10*ROW('Water Data'!D138))="","",OFFSET('Water Data'!$D$29,0,10*ROW('Water Data'!D138)))</f>
        <v/>
      </c>
      <c r="BV144" s="282" t="str">
        <f ca="true">+IF(OFFSET('Water Data'!$E$27,0,10*ROW('Water Data'!E138))="","",OFFSET('Water Data'!$E$27,0,10*ROW('Water Data'!E138)))</f>
        <v/>
      </c>
      <c r="BW144" s="282" t="str">
        <f ca="true">+IF(OFFSET('Water Data'!$E$28,0,10*ROW('Water Data'!E138))="","",OFFSET('Water Data'!$E$28,0,10*ROW('Water Data'!E138)))</f>
        <v/>
      </c>
      <c r="BX144" s="282" t="str">
        <f ca="true">+IF(OFFSET('Water Data'!$E$29,0,10*ROW('Water Data'!E138))="","",OFFSET('Water Data'!$E$29,0,10*ROW('Water Data'!E138)))</f>
        <v/>
      </c>
      <c r="BY144" s="282" t="str">
        <f ca="true">+IF(OFFSET('Water Data'!$F$27,0,10*ROW('Water Data'!F138))="","",OFFSET('Water Data'!$F$27,0,10*ROW('Water Data'!F138)))</f>
        <v/>
      </c>
      <c r="BZ144" s="282" t="str">
        <f ca="true">+IF(OFFSET('Water Data'!$F$28,0,10*ROW('Water Data'!F138))="","",OFFSET('Water Data'!$F$28,0,10*ROW('Water Data'!F138)))</f>
        <v/>
      </c>
      <c r="CA144" s="282" t="str">
        <f ca="true">+IF(OFFSET('Water Data'!$F$29,0,10*ROW('Water Data'!F138))="","",OFFSET('Water Data'!$F$29,0,10*ROW('Water Data'!F138)))</f>
        <v/>
      </c>
      <c r="CB144" s="282" t="str">
        <f ca="true">+IF(OFFSET('Water Data'!$G$27,0,10*ROW('Water Data'!G138))="","",OFFSET('Water Data'!$G$27,0,10*ROW('Water Data'!G138)))</f>
        <v/>
      </c>
      <c r="CC144" s="282" t="str">
        <f ca="true">+IF(OFFSET('Water Data'!$G$28,0,10*ROW('Water Data'!G138))="","",OFFSET('Water Data'!$G$28,0,10*ROW('Water Data'!G138)))</f>
        <v/>
      </c>
      <c r="CD144" s="282" t="str">
        <f ca="true">+IF(OFFSET('Water Data'!$G$29,0,10*ROW('Water Data'!G138))="","",OFFSET('Water Data'!$G$29,0,10*ROW('Water Data'!G138)))</f>
        <v/>
      </c>
      <c r="CE144" s="282" t="str">
        <f ca="true">+IF(OFFSET('Water Data'!$H$27,0,10*ROW('Water Data'!H138))="","",OFFSET('Water Data'!$H$27,0,10*ROW('Water Data'!H138)))</f>
        <v/>
      </c>
      <c r="CF144" s="282" t="str">
        <f ca="true">+IF(OFFSET('Water Data'!$H$28,0,10*ROW('Water Data'!H138))="","",OFFSET('Water Data'!$H$28,0,10*ROW('Water Data'!H138)))</f>
        <v/>
      </c>
      <c r="CG144" s="282" t="str">
        <f ca="true">+IF(OFFSET('Water Data'!$H$29,0,10*ROW('Water Data'!H138))="","",OFFSET('Water Data'!$H$29,0,10*ROW('Water Data'!H138)))</f>
        <v/>
      </c>
      <c r="CH144" s="282" t="str">
        <f ca="true">+IF(OFFSET('Water Data'!$I$27,0,10*ROW('Water Data'!I138))="","",OFFSET('Water Data'!$I$27,0,10*ROW('Water Data'!I138)))</f>
        <v/>
      </c>
      <c r="CI144" s="282" t="str">
        <f ca="true">+IF(OFFSET('Water Data'!$I$28,0,10*ROW('Water Data'!I138))="","",OFFSET('Water Data'!$I$28,0,10*ROW('Water Data'!I138)))</f>
        <v/>
      </c>
      <c r="CJ144" s="282" t="str">
        <f ca="true">+IF(OFFSET('Water Data'!$I$29,0,10*ROW('Water Data'!I138))="","",OFFSET('Water Data'!$I$29,0,10*ROW('Water Data'!I138)))</f>
        <v/>
      </c>
      <c r="CK144" s="282" t="str">
        <f ca="true">+IF(OFFSET('Sanitation Data'!$D$28,0,10*ROW('Sanitation Data'!D138))="","",OFFSET('Sanitation Data'!$D$28,0,10*ROW('Sanitation Data'!D138)))</f>
        <v/>
      </c>
      <c r="CL144" s="282" t="str">
        <f ca="true">+IF(OFFSET('Sanitation Data'!$D$29,0,10*ROW('Sanitation Data'!D138))="","",OFFSET('Sanitation Data'!$D$29,0,10*ROW('Sanitation Data'!D138)))</f>
        <v/>
      </c>
      <c r="CM144" s="282" t="str">
        <f ca="true">+IF(OFFSET('Sanitation Data'!$D$30,0,10*ROW('Sanitation Data'!D138))="","",OFFSET('Sanitation Data'!$D$30,0,10*ROW('Sanitation Data'!D138)))</f>
        <v/>
      </c>
      <c r="CN144" s="282" t="str">
        <f ca="true">+IF(OFFSET('Sanitation Data'!$D$31,0,10*ROW('Sanitation Data'!D138))="","",OFFSET('Sanitation Data'!$D$31,0,10*ROW('Sanitation Data'!D138)))</f>
        <v/>
      </c>
      <c r="CO144" s="282" t="str">
        <f ca="true">+IF(OFFSET('Sanitation Data'!$D$32,0,10*ROW('Sanitation Data'!D138))="","",OFFSET('Sanitation Data'!$D$32,0,10*ROW('Sanitation Data'!D138)))</f>
        <v/>
      </c>
      <c r="CP144" s="282" t="str">
        <f ca="true">+IF(OFFSET('Sanitation Data'!$E$28,0,10*ROW('Sanitation Data'!E138))="","",OFFSET('Sanitation Data'!$E$28,0,10*ROW('Sanitation Data'!E138)))</f>
        <v/>
      </c>
      <c r="CQ144" s="282" t="str">
        <f ca="true">+IF(OFFSET('Sanitation Data'!$E$29,0,10*ROW('Sanitation Data'!E138))="","",OFFSET('Sanitation Data'!$E$29,0,10*ROW('Sanitation Data'!E138)))</f>
        <v/>
      </c>
      <c r="CR144" s="282" t="str">
        <f ca="true">+IF(OFFSET('Sanitation Data'!$E$30,0,10*ROW('Sanitation Data'!E138))="","",OFFSET('Sanitation Data'!$E$30,0,10*ROW('Sanitation Data'!E138)))</f>
        <v/>
      </c>
      <c r="CS144" s="282" t="str">
        <f ca="true">+IF(OFFSET('Sanitation Data'!$E$31,0,10*ROW('Sanitation Data'!E138))="","",OFFSET('Sanitation Data'!$E$31,0,10*ROW('Sanitation Data'!E138)))</f>
        <v/>
      </c>
      <c r="CT144" s="282" t="str">
        <f ca="true">+IF(OFFSET('Sanitation Data'!$E$32,0,10*ROW('Sanitation Data'!E138))="","",OFFSET('Sanitation Data'!$E$32,0,10*ROW('Sanitation Data'!E138)))</f>
        <v/>
      </c>
      <c r="CU144" s="282" t="str">
        <f ca="true">+IF(OFFSET('Sanitation Data'!$F$28,0,10*ROW('Sanitation Data'!F138))="","",OFFSET('Sanitation Data'!$F$28,0,10*ROW('Sanitation Data'!F138)))</f>
        <v/>
      </c>
      <c r="CV144" s="282" t="str">
        <f ca="true">+IF(OFFSET('Sanitation Data'!$F$29,0,10*ROW('Sanitation Data'!F138))="","",OFFSET('Sanitation Data'!$F$29,0,10*ROW('Sanitation Data'!F138)))</f>
        <v/>
      </c>
      <c r="CW144" s="282" t="str">
        <f ca="true">+IF(OFFSET('Sanitation Data'!$F$30,0,10*ROW('Sanitation Data'!F138))="","",OFFSET('Sanitation Data'!$F$30,0,10*ROW('Sanitation Data'!F138)))</f>
        <v/>
      </c>
      <c r="CX144" s="282" t="str">
        <f ca="true">+IF(OFFSET('Sanitation Data'!$F$31,0,10*ROW('Sanitation Data'!F138))="","",OFFSET('Sanitation Data'!$F$31,0,10*ROW('Sanitation Data'!F138)))</f>
        <v/>
      </c>
      <c r="CY144" s="282" t="str">
        <f ca="true">+IF(OFFSET('Sanitation Data'!$F$32,0,10*ROW('Sanitation Data'!F138))="","",OFFSET('Sanitation Data'!$F$32,0,10*ROW('Sanitation Data'!F138)))</f>
        <v/>
      </c>
      <c r="CZ144" s="282" t="str">
        <f ca="true">+IF(OFFSET('Sanitation Data'!$G$28,0,10*ROW('Sanitation Data'!G138))="","",OFFSET('Sanitation Data'!$G$28,0,10*ROW('Sanitation Data'!G138)))</f>
        <v/>
      </c>
      <c r="DA144" s="282" t="str">
        <f ca="true">+IF(OFFSET('Sanitation Data'!$G$29,0,10*ROW('Sanitation Data'!G138))="","",OFFSET('Sanitation Data'!$G$29,0,10*ROW('Sanitation Data'!G138)))</f>
        <v/>
      </c>
      <c r="DB144" s="282" t="str">
        <f ca="true">+IF(OFFSET('Sanitation Data'!$G$30,0,10*ROW('Sanitation Data'!G138))="","",OFFSET('Sanitation Data'!$G$30,0,10*ROW('Sanitation Data'!G138)))</f>
        <v/>
      </c>
      <c r="DC144" s="282" t="str">
        <f ca="true">+IF(OFFSET('Sanitation Data'!$G$31,0,10*ROW('Sanitation Data'!G138))="","",OFFSET('Sanitation Data'!$G$31,0,10*ROW('Sanitation Data'!G138)))</f>
        <v/>
      </c>
      <c r="DD144" s="282" t="str">
        <f ca="true">+IF(OFFSET('Sanitation Data'!$G$32,0,10*ROW('Sanitation Data'!G138))="","",OFFSET('Sanitation Data'!$G$32,0,10*ROW('Sanitation Data'!G138)))</f>
        <v/>
      </c>
      <c r="DE144" s="282" t="str">
        <f ca="true">+IF(OFFSET('Sanitation Data'!$H$28,0,10*ROW('Sanitation Data'!H138))="","",OFFSET('Sanitation Data'!$H$28,0,10*ROW('Sanitation Data'!H138)))</f>
        <v/>
      </c>
      <c r="DF144" s="282" t="str">
        <f ca="true">+IF(OFFSET('Sanitation Data'!$H$29,0,10*ROW('Sanitation Data'!H138))="","",OFFSET('Sanitation Data'!$H$29,0,10*ROW('Sanitation Data'!H138)))</f>
        <v/>
      </c>
      <c r="DG144" s="282" t="str">
        <f ca="true">+IF(OFFSET('Sanitation Data'!$H$30,0,10*ROW('Sanitation Data'!H138))="","",OFFSET('Sanitation Data'!$H$30,0,10*ROW('Sanitation Data'!H138)))</f>
        <v/>
      </c>
      <c r="DH144" s="282" t="str">
        <f ca="true">+IF(OFFSET('Sanitation Data'!$H$31,0,10*ROW('Sanitation Data'!H138))="","",OFFSET('Sanitation Data'!$H$31,0,10*ROW('Sanitation Data'!H138)))</f>
        <v/>
      </c>
      <c r="DI144" s="282" t="str">
        <f ca="true">+IF(OFFSET('Sanitation Data'!$H$32,0,10*ROW('Sanitation Data'!H138))="","",OFFSET('Sanitation Data'!$H$32,0,10*ROW('Sanitation Data'!H138)))</f>
        <v/>
      </c>
      <c r="DJ144" s="282" t="str">
        <f ca="true">+IF(OFFSET('Sanitation Data'!$I$28,0,10*ROW('Sanitation Data'!I138))="","",OFFSET('Sanitation Data'!$I$28,0,10*ROW('Sanitation Data'!I138)))</f>
        <v/>
      </c>
      <c r="DK144" s="282" t="str">
        <f ca="true">+IF(OFFSET('Sanitation Data'!$I$29,0,10*ROW('Sanitation Data'!I138))="","",OFFSET('Sanitation Data'!$I$29,0,10*ROW('Sanitation Data'!I138)))</f>
        <v/>
      </c>
      <c r="DL144" s="282" t="str">
        <f ca="true">+IF(OFFSET('Sanitation Data'!$I$30,0,10*ROW('Sanitation Data'!I138))="","",OFFSET('Sanitation Data'!$I$30,0,10*ROW('Sanitation Data'!I138)))</f>
        <v/>
      </c>
      <c r="DM144" s="282" t="str">
        <f ca="true">+IF(OFFSET('Sanitation Data'!$I$31,0,10*ROW('Sanitation Data'!I138))="","",OFFSET('Sanitation Data'!$I$31,0,10*ROW('Sanitation Data'!I138)))</f>
        <v/>
      </c>
      <c r="DN144" s="282" t="str">
        <f ca="true">+IF(OFFSET('Sanitation Data'!$I$32,0,10*ROW('Sanitation Data'!I138))="","",OFFSET('Sanitation Data'!$I$32,0,10*ROW('Sanitation Data'!I138)))</f>
        <v/>
      </c>
      <c r="DO144" s="282" t="str">
        <f ca="true">+IF(OFFSET('Hygiene Data'!$D$11,0,10*ROW('Hygiene Data'!D138))="","",OFFSET('Hygiene Data'!$D$11,0,10*ROW('Hygiene Data'!D138)))</f>
        <v/>
      </c>
      <c r="DP144" s="282" t="str">
        <f ca="true">+IF(OFFSET('Hygiene Data'!$D$12,0,10*ROW('Hygiene Data'!D138))="","",OFFSET('Hygiene Data'!$D$12,0,10*ROW('Hygiene Data'!D138)))</f>
        <v/>
      </c>
      <c r="DQ144" s="282" t="str">
        <f ca="true">+IF(OFFSET('Hygiene Data'!$D$13,0,10*ROW('Hygiene Data'!D138))="","",OFFSET('Hygiene Data'!$D$13,0,10*ROW('Hygiene Data'!D138)))</f>
        <v/>
      </c>
      <c r="DR144" s="282" t="str">
        <f ca="true">+IF(OFFSET('Hygiene Data'!$E$11,0,10*ROW('Hygiene Data'!E138))="","",OFFSET('Hygiene Data'!$E$11,0,10*ROW('Hygiene Data'!E138)))</f>
        <v/>
      </c>
      <c r="DS144" s="282" t="str">
        <f ca="true">+IF(OFFSET('Hygiene Data'!$E$12,0,10*ROW('Hygiene Data'!E138))="","",OFFSET('Hygiene Data'!$E$12,0,10*ROW('Hygiene Data'!E138)))</f>
        <v/>
      </c>
      <c r="DT144" s="282" t="str">
        <f ca="true">+IF(OFFSET('Hygiene Data'!$E$13,0,10*ROW('Hygiene Data'!E138))="","",OFFSET('Hygiene Data'!$E$13,0,10*ROW('Hygiene Data'!E138)))</f>
        <v/>
      </c>
      <c r="DU144" s="282" t="str">
        <f ca="true">+IF(OFFSET('Hygiene Data'!$F$11,0,10*ROW('Hygiene Data'!F138))="","",OFFSET('Hygiene Data'!$F$11,0,10*ROW('Hygiene Data'!F138)))</f>
        <v/>
      </c>
      <c r="DV144" s="282" t="str">
        <f ca="true">+IF(OFFSET('Hygiene Data'!$F$12,0,10*ROW('Hygiene Data'!F138))="","",OFFSET('Hygiene Data'!$F$12,0,10*ROW('Hygiene Data'!F138)))</f>
        <v/>
      </c>
      <c r="DW144" s="282" t="str">
        <f ca="true">+IF(OFFSET('Hygiene Data'!$F$13,0,10*ROW('Hygiene Data'!F138))="","",OFFSET('Hygiene Data'!$F$13,0,10*ROW('Hygiene Data'!F138)))</f>
        <v/>
      </c>
      <c r="DX144" s="282" t="str">
        <f ca="true">+IF(OFFSET('Hygiene Data'!$G$11,0,10*ROW('Hygiene Data'!G138))="","",OFFSET('Hygiene Data'!$G$11,0,10*ROW('Hygiene Data'!G138)))</f>
        <v/>
      </c>
      <c r="DY144" s="282" t="str">
        <f ca="true">+IF(OFFSET('Hygiene Data'!$G$12,0,10*ROW('Hygiene Data'!G138))="","",OFFSET('Hygiene Data'!$G$12,0,10*ROW('Hygiene Data'!G138)))</f>
        <v/>
      </c>
      <c r="DZ144" s="282" t="str">
        <f ca="true">+IF(OFFSET('Hygiene Data'!$G$13,0,10*ROW('Hygiene Data'!G138))="","",OFFSET('Hygiene Data'!$G$13,0,10*ROW('Hygiene Data'!G138)))</f>
        <v/>
      </c>
      <c r="EA144" s="282" t="str">
        <f ca="true">+IF(OFFSET('Hygiene Data'!$H$11,0,10*ROW('Hygiene Data'!H138))="","",OFFSET('Hygiene Data'!$H$11,0,10*ROW('Hygiene Data'!H138)))</f>
        <v/>
      </c>
      <c r="EB144" s="282" t="str">
        <f ca="true">+IF(OFFSET('Hygiene Data'!$H$12,0,10*ROW('Hygiene Data'!H138))="","",OFFSET('Hygiene Data'!$H$12,0,10*ROW('Hygiene Data'!H138)))</f>
        <v/>
      </c>
      <c r="EC144" s="282" t="str">
        <f ca="true">+IF(OFFSET('Hygiene Data'!$H$13,0,10*ROW('Hygiene Data'!H138))="","",OFFSET('Hygiene Data'!$H$13,0,10*ROW('Hygiene Data'!H138)))</f>
        <v/>
      </c>
      <c r="ED144" s="282" t="str">
        <f ca="true">+IF(OFFSET('Hygiene Data'!$I$11,0,10*ROW('Hygiene Data'!I138))="","",OFFSET('Hygiene Data'!$I$11,0,10*ROW('Hygiene Data'!I138)))</f>
        <v/>
      </c>
      <c r="EE144" s="282" t="str">
        <f ca="true">+IF(OFFSET('Hygiene Data'!$I$12,0,10*ROW('Hygiene Data'!I138))="","",OFFSET('Hygiene Data'!$I$12,0,10*ROW('Hygiene Data'!I138)))</f>
        <v/>
      </c>
      <c r="EF144" s="282"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38" t="str">
        <f t="shared" ca="true" si="2"/>
        <v/>
      </c>
      <c r="D145" s="96"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6"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6"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6"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6"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6"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6"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6"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6"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6"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6"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6"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6"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6"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6"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6"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6"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6"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7"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7"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7"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7"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7"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7"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7"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7"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7"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7"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7"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7"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7"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7"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7"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7"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7"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7"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7"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7"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7"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7"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7"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7"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7"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7"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7"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7"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7"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7"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8"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8"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8"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8"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8"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8"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8"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8"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8"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8"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8"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8"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8"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8"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8"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8"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8"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8"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82"/>
      <c r="BS145" s="282" t="str">
        <f ca="true">+IF(OFFSET('Water Data'!$D$27,0,10*ROW('Water Data'!D139))="","",OFFSET('Water Data'!$D$27,0,10*ROW('Water Data'!D139)))</f>
        <v/>
      </c>
      <c r="BT145" s="282" t="str">
        <f ca="true">+IF(OFFSET('Water Data'!$D$28,0,10*ROW('Water Data'!D139))="","",OFFSET('Water Data'!$D$28,0,10*ROW('Water Data'!D139)))</f>
        <v/>
      </c>
      <c r="BU145" s="282" t="str">
        <f ca="true">+IF(OFFSET('Water Data'!$D$29,0,10*ROW('Water Data'!D139))="","",OFFSET('Water Data'!$D$29,0,10*ROW('Water Data'!D139)))</f>
        <v/>
      </c>
      <c r="BV145" s="282" t="str">
        <f ca="true">+IF(OFFSET('Water Data'!$E$27,0,10*ROW('Water Data'!E139))="","",OFFSET('Water Data'!$E$27,0,10*ROW('Water Data'!E139)))</f>
        <v/>
      </c>
      <c r="BW145" s="282" t="str">
        <f ca="true">+IF(OFFSET('Water Data'!$E$28,0,10*ROW('Water Data'!E139))="","",OFFSET('Water Data'!$E$28,0,10*ROW('Water Data'!E139)))</f>
        <v/>
      </c>
      <c r="BX145" s="282" t="str">
        <f ca="true">+IF(OFFSET('Water Data'!$E$29,0,10*ROW('Water Data'!E139))="","",OFFSET('Water Data'!$E$29,0,10*ROW('Water Data'!E139)))</f>
        <v/>
      </c>
      <c r="BY145" s="282" t="str">
        <f ca="true">+IF(OFFSET('Water Data'!$F$27,0,10*ROW('Water Data'!F139))="","",OFFSET('Water Data'!$F$27,0,10*ROW('Water Data'!F139)))</f>
        <v/>
      </c>
      <c r="BZ145" s="282" t="str">
        <f ca="true">+IF(OFFSET('Water Data'!$F$28,0,10*ROW('Water Data'!F139))="","",OFFSET('Water Data'!$F$28,0,10*ROW('Water Data'!F139)))</f>
        <v/>
      </c>
      <c r="CA145" s="282" t="str">
        <f ca="true">+IF(OFFSET('Water Data'!$F$29,0,10*ROW('Water Data'!F139))="","",OFFSET('Water Data'!$F$29,0,10*ROW('Water Data'!F139)))</f>
        <v/>
      </c>
      <c r="CB145" s="282" t="str">
        <f ca="true">+IF(OFFSET('Water Data'!$G$27,0,10*ROW('Water Data'!G139))="","",OFFSET('Water Data'!$G$27,0,10*ROW('Water Data'!G139)))</f>
        <v/>
      </c>
      <c r="CC145" s="282" t="str">
        <f ca="true">+IF(OFFSET('Water Data'!$G$28,0,10*ROW('Water Data'!G139))="","",OFFSET('Water Data'!$G$28,0,10*ROW('Water Data'!G139)))</f>
        <v/>
      </c>
      <c r="CD145" s="282" t="str">
        <f ca="true">+IF(OFFSET('Water Data'!$G$29,0,10*ROW('Water Data'!G139))="","",OFFSET('Water Data'!$G$29,0,10*ROW('Water Data'!G139)))</f>
        <v/>
      </c>
      <c r="CE145" s="282" t="str">
        <f ca="true">+IF(OFFSET('Water Data'!$H$27,0,10*ROW('Water Data'!H139))="","",OFFSET('Water Data'!$H$27,0,10*ROW('Water Data'!H139)))</f>
        <v/>
      </c>
      <c r="CF145" s="282" t="str">
        <f ca="true">+IF(OFFSET('Water Data'!$H$28,0,10*ROW('Water Data'!H139))="","",OFFSET('Water Data'!$H$28,0,10*ROW('Water Data'!H139)))</f>
        <v/>
      </c>
      <c r="CG145" s="282" t="str">
        <f ca="true">+IF(OFFSET('Water Data'!$H$29,0,10*ROW('Water Data'!H139))="","",OFFSET('Water Data'!$H$29,0,10*ROW('Water Data'!H139)))</f>
        <v/>
      </c>
      <c r="CH145" s="282" t="str">
        <f ca="true">+IF(OFFSET('Water Data'!$I$27,0,10*ROW('Water Data'!I139))="","",OFFSET('Water Data'!$I$27,0,10*ROW('Water Data'!I139)))</f>
        <v/>
      </c>
      <c r="CI145" s="282" t="str">
        <f ca="true">+IF(OFFSET('Water Data'!$I$28,0,10*ROW('Water Data'!I139))="","",OFFSET('Water Data'!$I$28,0,10*ROW('Water Data'!I139)))</f>
        <v/>
      </c>
      <c r="CJ145" s="282" t="str">
        <f ca="true">+IF(OFFSET('Water Data'!$I$29,0,10*ROW('Water Data'!I139))="","",OFFSET('Water Data'!$I$29,0,10*ROW('Water Data'!I139)))</f>
        <v/>
      </c>
      <c r="CK145" s="282" t="str">
        <f ca="true">+IF(OFFSET('Sanitation Data'!$D$28,0,10*ROW('Sanitation Data'!D139))="","",OFFSET('Sanitation Data'!$D$28,0,10*ROW('Sanitation Data'!D139)))</f>
        <v/>
      </c>
      <c r="CL145" s="282" t="str">
        <f ca="true">+IF(OFFSET('Sanitation Data'!$D$29,0,10*ROW('Sanitation Data'!D139))="","",OFFSET('Sanitation Data'!$D$29,0,10*ROW('Sanitation Data'!D139)))</f>
        <v/>
      </c>
      <c r="CM145" s="282" t="str">
        <f ca="true">+IF(OFFSET('Sanitation Data'!$D$30,0,10*ROW('Sanitation Data'!D139))="","",OFFSET('Sanitation Data'!$D$30,0,10*ROW('Sanitation Data'!D139)))</f>
        <v/>
      </c>
      <c r="CN145" s="282" t="str">
        <f ca="true">+IF(OFFSET('Sanitation Data'!$D$31,0,10*ROW('Sanitation Data'!D139))="","",OFFSET('Sanitation Data'!$D$31,0,10*ROW('Sanitation Data'!D139)))</f>
        <v/>
      </c>
      <c r="CO145" s="282" t="str">
        <f ca="true">+IF(OFFSET('Sanitation Data'!$D$32,0,10*ROW('Sanitation Data'!D139))="","",OFFSET('Sanitation Data'!$D$32,0,10*ROW('Sanitation Data'!D139)))</f>
        <v/>
      </c>
      <c r="CP145" s="282" t="str">
        <f ca="true">+IF(OFFSET('Sanitation Data'!$E$28,0,10*ROW('Sanitation Data'!E139))="","",OFFSET('Sanitation Data'!$E$28,0,10*ROW('Sanitation Data'!E139)))</f>
        <v/>
      </c>
      <c r="CQ145" s="282" t="str">
        <f ca="true">+IF(OFFSET('Sanitation Data'!$E$29,0,10*ROW('Sanitation Data'!E139))="","",OFFSET('Sanitation Data'!$E$29,0,10*ROW('Sanitation Data'!E139)))</f>
        <v/>
      </c>
      <c r="CR145" s="282" t="str">
        <f ca="true">+IF(OFFSET('Sanitation Data'!$E$30,0,10*ROW('Sanitation Data'!E139))="","",OFFSET('Sanitation Data'!$E$30,0,10*ROW('Sanitation Data'!E139)))</f>
        <v/>
      </c>
      <c r="CS145" s="282" t="str">
        <f ca="true">+IF(OFFSET('Sanitation Data'!$E$31,0,10*ROW('Sanitation Data'!E139))="","",OFFSET('Sanitation Data'!$E$31,0,10*ROW('Sanitation Data'!E139)))</f>
        <v/>
      </c>
      <c r="CT145" s="282" t="str">
        <f ca="true">+IF(OFFSET('Sanitation Data'!$E$32,0,10*ROW('Sanitation Data'!E139))="","",OFFSET('Sanitation Data'!$E$32,0,10*ROW('Sanitation Data'!E139)))</f>
        <v/>
      </c>
      <c r="CU145" s="282" t="str">
        <f ca="true">+IF(OFFSET('Sanitation Data'!$F$28,0,10*ROW('Sanitation Data'!F139))="","",OFFSET('Sanitation Data'!$F$28,0,10*ROW('Sanitation Data'!F139)))</f>
        <v/>
      </c>
      <c r="CV145" s="282" t="str">
        <f ca="true">+IF(OFFSET('Sanitation Data'!$F$29,0,10*ROW('Sanitation Data'!F139))="","",OFFSET('Sanitation Data'!$F$29,0,10*ROW('Sanitation Data'!F139)))</f>
        <v/>
      </c>
      <c r="CW145" s="282" t="str">
        <f ca="true">+IF(OFFSET('Sanitation Data'!$F$30,0,10*ROW('Sanitation Data'!F139))="","",OFFSET('Sanitation Data'!$F$30,0,10*ROW('Sanitation Data'!F139)))</f>
        <v/>
      </c>
      <c r="CX145" s="282" t="str">
        <f ca="true">+IF(OFFSET('Sanitation Data'!$F$31,0,10*ROW('Sanitation Data'!F139))="","",OFFSET('Sanitation Data'!$F$31,0,10*ROW('Sanitation Data'!F139)))</f>
        <v/>
      </c>
      <c r="CY145" s="282" t="str">
        <f ca="true">+IF(OFFSET('Sanitation Data'!$F$32,0,10*ROW('Sanitation Data'!F139))="","",OFFSET('Sanitation Data'!$F$32,0,10*ROW('Sanitation Data'!F139)))</f>
        <v/>
      </c>
      <c r="CZ145" s="282" t="str">
        <f ca="true">+IF(OFFSET('Sanitation Data'!$G$28,0,10*ROW('Sanitation Data'!G139))="","",OFFSET('Sanitation Data'!$G$28,0,10*ROW('Sanitation Data'!G139)))</f>
        <v/>
      </c>
      <c r="DA145" s="282" t="str">
        <f ca="true">+IF(OFFSET('Sanitation Data'!$G$29,0,10*ROW('Sanitation Data'!G139))="","",OFFSET('Sanitation Data'!$G$29,0,10*ROW('Sanitation Data'!G139)))</f>
        <v/>
      </c>
      <c r="DB145" s="282" t="str">
        <f ca="true">+IF(OFFSET('Sanitation Data'!$G$30,0,10*ROW('Sanitation Data'!G139))="","",OFFSET('Sanitation Data'!$G$30,0,10*ROW('Sanitation Data'!G139)))</f>
        <v/>
      </c>
      <c r="DC145" s="282" t="str">
        <f ca="true">+IF(OFFSET('Sanitation Data'!$G$31,0,10*ROW('Sanitation Data'!G139))="","",OFFSET('Sanitation Data'!$G$31,0,10*ROW('Sanitation Data'!G139)))</f>
        <v/>
      </c>
      <c r="DD145" s="282" t="str">
        <f ca="true">+IF(OFFSET('Sanitation Data'!$G$32,0,10*ROW('Sanitation Data'!G139))="","",OFFSET('Sanitation Data'!$G$32,0,10*ROW('Sanitation Data'!G139)))</f>
        <v/>
      </c>
      <c r="DE145" s="282" t="str">
        <f ca="true">+IF(OFFSET('Sanitation Data'!$H$28,0,10*ROW('Sanitation Data'!H139))="","",OFFSET('Sanitation Data'!$H$28,0,10*ROW('Sanitation Data'!H139)))</f>
        <v/>
      </c>
      <c r="DF145" s="282" t="str">
        <f ca="true">+IF(OFFSET('Sanitation Data'!$H$29,0,10*ROW('Sanitation Data'!H139))="","",OFFSET('Sanitation Data'!$H$29,0,10*ROW('Sanitation Data'!H139)))</f>
        <v/>
      </c>
      <c r="DG145" s="282" t="str">
        <f ca="true">+IF(OFFSET('Sanitation Data'!$H$30,0,10*ROW('Sanitation Data'!H139))="","",OFFSET('Sanitation Data'!$H$30,0,10*ROW('Sanitation Data'!H139)))</f>
        <v/>
      </c>
      <c r="DH145" s="282" t="str">
        <f ca="true">+IF(OFFSET('Sanitation Data'!$H$31,0,10*ROW('Sanitation Data'!H139))="","",OFFSET('Sanitation Data'!$H$31,0,10*ROW('Sanitation Data'!H139)))</f>
        <v/>
      </c>
      <c r="DI145" s="282" t="str">
        <f ca="true">+IF(OFFSET('Sanitation Data'!$H$32,0,10*ROW('Sanitation Data'!H139))="","",OFFSET('Sanitation Data'!$H$32,0,10*ROW('Sanitation Data'!H139)))</f>
        <v/>
      </c>
      <c r="DJ145" s="282" t="str">
        <f ca="true">+IF(OFFSET('Sanitation Data'!$I$28,0,10*ROW('Sanitation Data'!I139))="","",OFFSET('Sanitation Data'!$I$28,0,10*ROW('Sanitation Data'!I139)))</f>
        <v/>
      </c>
      <c r="DK145" s="282" t="str">
        <f ca="true">+IF(OFFSET('Sanitation Data'!$I$29,0,10*ROW('Sanitation Data'!I139))="","",OFFSET('Sanitation Data'!$I$29,0,10*ROW('Sanitation Data'!I139)))</f>
        <v/>
      </c>
      <c r="DL145" s="282" t="str">
        <f ca="true">+IF(OFFSET('Sanitation Data'!$I$30,0,10*ROW('Sanitation Data'!I139))="","",OFFSET('Sanitation Data'!$I$30,0,10*ROW('Sanitation Data'!I139)))</f>
        <v/>
      </c>
      <c r="DM145" s="282" t="str">
        <f ca="true">+IF(OFFSET('Sanitation Data'!$I$31,0,10*ROW('Sanitation Data'!I139))="","",OFFSET('Sanitation Data'!$I$31,0,10*ROW('Sanitation Data'!I139)))</f>
        <v/>
      </c>
      <c r="DN145" s="282" t="str">
        <f ca="true">+IF(OFFSET('Sanitation Data'!$I$32,0,10*ROW('Sanitation Data'!I139))="","",OFFSET('Sanitation Data'!$I$32,0,10*ROW('Sanitation Data'!I139)))</f>
        <v/>
      </c>
      <c r="DO145" s="282" t="str">
        <f ca="true">+IF(OFFSET('Hygiene Data'!$D$11,0,10*ROW('Hygiene Data'!D139))="","",OFFSET('Hygiene Data'!$D$11,0,10*ROW('Hygiene Data'!D139)))</f>
        <v/>
      </c>
      <c r="DP145" s="282" t="str">
        <f ca="true">+IF(OFFSET('Hygiene Data'!$D$12,0,10*ROW('Hygiene Data'!D139))="","",OFFSET('Hygiene Data'!$D$12,0,10*ROW('Hygiene Data'!D139)))</f>
        <v/>
      </c>
      <c r="DQ145" s="282" t="str">
        <f ca="true">+IF(OFFSET('Hygiene Data'!$D$13,0,10*ROW('Hygiene Data'!D139))="","",OFFSET('Hygiene Data'!$D$13,0,10*ROW('Hygiene Data'!D139)))</f>
        <v/>
      </c>
      <c r="DR145" s="282" t="str">
        <f ca="true">+IF(OFFSET('Hygiene Data'!$E$11,0,10*ROW('Hygiene Data'!E139))="","",OFFSET('Hygiene Data'!$E$11,0,10*ROW('Hygiene Data'!E139)))</f>
        <v/>
      </c>
      <c r="DS145" s="282" t="str">
        <f ca="true">+IF(OFFSET('Hygiene Data'!$E$12,0,10*ROW('Hygiene Data'!E139))="","",OFFSET('Hygiene Data'!$E$12,0,10*ROW('Hygiene Data'!E139)))</f>
        <v/>
      </c>
      <c r="DT145" s="282" t="str">
        <f ca="true">+IF(OFFSET('Hygiene Data'!$E$13,0,10*ROW('Hygiene Data'!E139))="","",OFFSET('Hygiene Data'!$E$13,0,10*ROW('Hygiene Data'!E139)))</f>
        <v/>
      </c>
      <c r="DU145" s="282" t="str">
        <f ca="true">+IF(OFFSET('Hygiene Data'!$F$11,0,10*ROW('Hygiene Data'!F139))="","",OFFSET('Hygiene Data'!$F$11,0,10*ROW('Hygiene Data'!F139)))</f>
        <v/>
      </c>
      <c r="DV145" s="282" t="str">
        <f ca="true">+IF(OFFSET('Hygiene Data'!$F$12,0,10*ROW('Hygiene Data'!F139))="","",OFFSET('Hygiene Data'!$F$12,0,10*ROW('Hygiene Data'!F139)))</f>
        <v/>
      </c>
      <c r="DW145" s="282" t="str">
        <f ca="true">+IF(OFFSET('Hygiene Data'!$F$13,0,10*ROW('Hygiene Data'!F139))="","",OFFSET('Hygiene Data'!$F$13,0,10*ROW('Hygiene Data'!F139)))</f>
        <v/>
      </c>
      <c r="DX145" s="282" t="str">
        <f ca="true">+IF(OFFSET('Hygiene Data'!$G$11,0,10*ROW('Hygiene Data'!G139))="","",OFFSET('Hygiene Data'!$G$11,0,10*ROW('Hygiene Data'!G139)))</f>
        <v/>
      </c>
      <c r="DY145" s="282" t="str">
        <f ca="true">+IF(OFFSET('Hygiene Data'!$G$12,0,10*ROW('Hygiene Data'!G139))="","",OFFSET('Hygiene Data'!$G$12,0,10*ROW('Hygiene Data'!G139)))</f>
        <v/>
      </c>
      <c r="DZ145" s="282" t="str">
        <f ca="true">+IF(OFFSET('Hygiene Data'!$G$13,0,10*ROW('Hygiene Data'!G139))="","",OFFSET('Hygiene Data'!$G$13,0,10*ROW('Hygiene Data'!G139)))</f>
        <v/>
      </c>
      <c r="EA145" s="282" t="str">
        <f ca="true">+IF(OFFSET('Hygiene Data'!$H$11,0,10*ROW('Hygiene Data'!H139))="","",OFFSET('Hygiene Data'!$H$11,0,10*ROW('Hygiene Data'!H139)))</f>
        <v/>
      </c>
      <c r="EB145" s="282" t="str">
        <f ca="true">+IF(OFFSET('Hygiene Data'!$H$12,0,10*ROW('Hygiene Data'!H139))="","",OFFSET('Hygiene Data'!$H$12,0,10*ROW('Hygiene Data'!H139)))</f>
        <v/>
      </c>
      <c r="EC145" s="282" t="str">
        <f ca="true">+IF(OFFSET('Hygiene Data'!$H$13,0,10*ROW('Hygiene Data'!H139))="","",OFFSET('Hygiene Data'!$H$13,0,10*ROW('Hygiene Data'!H139)))</f>
        <v/>
      </c>
      <c r="ED145" s="282" t="str">
        <f ca="true">+IF(OFFSET('Hygiene Data'!$I$11,0,10*ROW('Hygiene Data'!I139))="","",OFFSET('Hygiene Data'!$I$11,0,10*ROW('Hygiene Data'!I139)))</f>
        <v/>
      </c>
      <c r="EE145" s="282" t="str">
        <f ca="true">+IF(OFFSET('Hygiene Data'!$I$12,0,10*ROW('Hygiene Data'!I139))="","",OFFSET('Hygiene Data'!$I$12,0,10*ROW('Hygiene Data'!I139)))</f>
        <v/>
      </c>
      <c r="EF145" s="282"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38" t="str">
        <f t="shared" ca="true" si="2"/>
        <v/>
      </c>
      <c r="D146" s="96"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6"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6"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6"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6"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6"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6"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6"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6"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6"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6"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6"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6"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6"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6"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6"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6"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6"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7"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7"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7"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7"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7"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7"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7"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7"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7"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7"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7"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7"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7"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7"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7"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7"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7"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7"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7"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7"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7"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7"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7"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7"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7"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7"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7"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7"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7"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7"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8"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8"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8"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8"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8"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8"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8"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8"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8"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8"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8"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8"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8"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8"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8"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8"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8"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8"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82"/>
      <c r="BS146" s="282" t="str">
        <f ca="true">+IF(OFFSET('Water Data'!$D$27,0,10*ROW('Water Data'!D140))="","",OFFSET('Water Data'!$D$27,0,10*ROW('Water Data'!D140)))</f>
        <v/>
      </c>
      <c r="BT146" s="282" t="str">
        <f ca="true">+IF(OFFSET('Water Data'!$D$28,0,10*ROW('Water Data'!D140))="","",OFFSET('Water Data'!$D$28,0,10*ROW('Water Data'!D140)))</f>
        <v/>
      </c>
      <c r="BU146" s="282" t="str">
        <f ca="true">+IF(OFFSET('Water Data'!$D$29,0,10*ROW('Water Data'!D140))="","",OFFSET('Water Data'!$D$29,0,10*ROW('Water Data'!D140)))</f>
        <v/>
      </c>
      <c r="BV146" s="282" t="str">
        <f ca="true">+IF(OFFSET('Water Data'!$E$27,0,10*ROW('Water Data'!E140))="","",OFFSET('Water Data'!$E$27,0,10*ROW('Water Data'!E140)))</f>
        <v/>
      </c>
      <c r="BW146" s="282" t="str">
        <f ca="true">+IF(OFFSET('Water Data'!$E$28,0,10*ROW('Water Data'!E140))="","",OFFSET('Water Data'!$E$28,0,10*ROW('Water Data'!E140)))</f>
        <v/>
      </c>
      <c r="BX146" s="282" t="str">
        <f ca="true">+IF(OFFSET('Water Data'!$E$29,0,10*ROW('Water Data'!E140))="","",OFFSET('Water Data'!$E$29,0,10*ROW('Water Data'!E140)))</f>
        <v/>
      </c>
      <c r="BY146" s="282" t="str">
        <f ca="true">+IF(OFFSET('Water Data'!$F$27,0,10*ROW('Water Data'!F140))="","",OFFSET('Water Data'!$F$27,0,10*ROW('Water Data'!F140)))</f>
        <v/>
      </c>
      <c r="BZ146" s="282" t="str">
        <f ca="true">+IF(OFFSET('Water Data'!$F$28,0,10*ROW('Water Data'!F140))="","",OFFSET('Water Data'!$F$28,0,10*ROW('Water Data'!F140)))</f>
        <v/>
      </c>
      <c r="CA146" s="282" t="str">
        <f ca="true">+IF(OFFSET('Water Data'!$F$29,0,10*ROW('Water Data'!F140))="","",OFFSET('Water Data'!$F$29,0,10*ROW('Water Data'!F140)))</f>
        <v/>
      </c>
      <c r="CB146" s="282" t="str">
        <f ca="true">+IF(OFFSET('Water Data'!$G$27,0,10*ROW('Water Data'!G140))="","",OFFSET('Water Data'!$G$27,0,10*ROW('Water Data'!G140)))</f>
        <v/>
      </c>
      <c r="CC146" s="282" t="str">
        <f ca="true">+IF(OFFSET('Water Data'!$G$28,0,10*ROW('Water Data'!G140))="","",OFFSET('Water Data'!$G$28,0,10*ROW('Water Data'!G140)))</f>
        <v/>
      </c>
      <c r="CD146" s="282" t="str">
        <f ca="true">+IF(OFFSET('Water Data'!$G$29,0,10*ROW('Water Data'!G140))="","",OFFSET('Water Data'!$G$29,0,10*ROW('Water Data'!G140)))</f>
        <v/>
      </c>
      <c r="CE146" s="282" t="str">
        <f ca="true">+IF(OFFSET('Water Data'!$H$27,0,10*ROW('Water Data'!H140))="","",OFFSET('Water Data'!$H$27,0,10*ROW('Water Data'!H140)))</f>
        <v/>
      </c>
      <c r="CF146" s="282" t="str">
        <f ca="true">+IF(OFFSET('Water Data'!$H$28,0,10*ROW('Water Data'!H140))="","",OFFSET('Water Data'!$H$28,0,10*ROW('Water Data'!H140)))</f>
        <v/>
      </c>
      <c r="CG146" s="282" t="str">
        <f ca="true">+IF(OFFSET('Water Data'!$H$29,0,10*ROW('Water Data'!H140))="","",OFFSET('Water Data'!$H$29,0,10*ROW('Water Data'!H140)))</f>
        <v/>
      </c>
      <c r="CH146" s="282" t="str">
        <f ca="true">+IF(OFFSET('Water Data'!$I$27,0,10*ROW('Water Data'!I140))="","",OFFSET('Water Data'!$I$27,0,10*ROW('Water Data'!I140)))</f>
        <v/>
      </c>
      <c r="CI146" s="282" t="str">
        <f ca="true">+IF(OFFSET('Water Data'!$I$28,0,10*ROW('Water Data'!I140))="","",OFFSET('Water Data'!$I$28,0,10*ROW('Water Data'!I140)))</f>
        <v/>
      </c>
      <c r="CJ146" s="282" t="str">
        <f ca="true">+IF(OFFSET('Water Data'!$I$29,0,10*ROW('Water Data'!I140))="","",OFFSET('Water Data'!$I$29,0,10*ROW('Water Data'!I140)))</f>
        <v/>
      </c>
      <c r="CK146" s="282" t="str">
        <f ca="true">+IF(OFFSET('Sanitation Data'!$D$28,0,10*ROW('Sanitation Data'!D140))="","",OFFSET('Sanitation Data'!$D$28,0,10*ROW('Sanitation Data'!D140)))</f>
        <v/>
      </c>
      <c r="CL146" s="282" t="str">
        <f ca="true">+IF(OFFSET('Sanitation Data'!$D$29,0,10*ROW('Sanitation Data'!D140))="","",OFFSET('Sanitation Data'!$D$29,0,10*ROW('Sanitation Data'!D140)))</f>
        <v/>
      </c>
      <c r="CM146" s="282" t="str">
        <f ca="true">+IF(OFFSET('Sanitation Data'!$D$30,0,10*ROW('Sanitation Data'!D140))="","",OFFSET('Sanitation Data'!$D$30,0,10*ROW('Sanitation Data'!D140)))</f>
        <v/>
      </c>
      <c r="CN146" s="282" t="str">
        <f ca="true">+IF(OFFSET('Sanitation Data'!$D$31,0,10*ROW('Sanitation Data'!D140))="","",OFFSET('Sanitation Data'!$D$31,0,10*ROW('Sanitation Data'!D140)))</f>
        <v/>
      </c>
      <c r="CO146" s="282" t="str">
        <f ca="true">+IF(OFFSET('Sanitation Data'!$D$32,0,10*ROW('Sanitation Data'!D140))="","",OFFSET('Sanitation Data'!$D$32,0,10*ROW('Sanitation Data'!D140)))</f>
        <v/>
      </c>
      <c r="CP146" s="282" t="str">
        <f ca="true">+IF(OFFSET('Sanitation Data'!$E$28,0,10*ROW('Sanitation Data'!E140))="","",OFFSET('Sanitation Data'!$E$28,0,10*ROW('Sanitation Data'!E140)))</f>
        <v/>
      </c>
      <c r="CQ146" s="282" t="str">
        <f ca="true">+IF(OFFSET('Sanitation Data'!$E$29,0,10*ROW('Sanitation Data'!E140))="","",OFFSET('Sanitation Data'!$E$29,0,10*ROW('Sanitation Data'!E140)))</f>
        <v/>
      </c>
      <c r="CR146" s="282" t="str">
        <f ca="true">+IF(OFFSET('Sanitation Data'!$E$30,0,10*ROW('Sanitation Data'!E140))="","",OFFSET('Sanitation Data'!$E$30,0,10*ROW('Sanitation Data'!E140)))</f>
        <v/>
      </c>
      <c r="CS146" s="282" t="str">
        <f ca="true">+IF(OFFSET('Sanitation Data'!$E$31,0,10*ROW('Sanitation Data'!E140))="","",OFFSET('Sanitation Data'!$E$31,0,10*ROW('Sanitation Data'!E140)))</f>
        <v/>
      </c>
      <c r="CT146" s="282" t="str">
        <f ca="true">+IF(OFFSET('Sanitation Data'!$E$32,0,10*ROW('Sanitation Data'!E140))="","",OFFSET('Sanitation Data'!$E$32,0,10*ROW('Sanitation Data'!E140)))</f>
        <v/>
      </c>
      <c r="CU146" s="282" t="str">
        <f ca="true">+IF(OFFSET('Sanitation Data'!$F$28,0,10*ROW('Sanitation Data'!F140))="","",OFFSET('Sanitation Data'!$F$28,0,10*ROW('Sanitation Data'!F140)))</f>
        <v/>
      </c>
      <c r="CV146" s="282" t="str">
        <f ca="true">+IF(OFFSET('Sanitation Data'!$F$29,0,10*ROW('Sanitation Data'!F140))="","",OFFSET('Sanitation Data'!$F$29,0,10*ROW('Sanitation Data'!F140)))</f>
        <v/>
      </c>
      <c r="CW146" s="282" t="str">
        <f ca="true">+IF(OFFSET('Sanitation Data'!$F$30,0,10*ROW('Sanitation Data'!F140))="","",OFFSET('Sanitation Data'!$F$30,0,10*ROW('Sanitation Data'!F140)))</f>
        <v/>
      </c>
      <c r="CX146" s="282" t="str">
        <f ca="true">+IF(OFFSET('Sanitation Data'!$F$31,0,10*ROW('Sanitation Data'!F140))="","",OFFSET('Sanitation Data'!$F$31,0,10*ROW('Sanitation Data'!F140)))</f>
        <v/>
      </c>
      <c r="CY146" s="282" t="str">
        <f ca="true">+IF(OFFSET('Sanitation Data'!$F$32,0,10*ROW('Sanitation Data'!F140))="","",OFFSET('Sanitation Data'!$F$32,0,10*ROW('Sanitation Data'!F140)))</f>
        <v/>
      </c>
      <c r="CZ146" s="282" t="str">
        <f ca="true">+IF(OFFSET('Sanitation Data'!$G$28,0,10*ROW('Sanitation Data'!G140))="","",OFFSET('Sanitation Data'!$G$28,0,10*ROW('Sanitation Data'!G140)))</f>
        <v/>
      </c>
      <c r="DA146" s="282" t="str">
        <f ca="true">+IF(OFFSET('Sanitation Data'!$G$29,0,10*ROW('Sanitation Data'!G140))="","",OFFSET('Sanitation Data'!$G$29,0,10*ROW('Sanitation Data'!G140)))</f>
        <v/>
      </c>
      <c r="DB146" s="282" t="str">
        <f ca="true">+IF(OFFSET('Sanitation Data'!$G$30,0,10*ROW('Sanitation Data'!G140))="","",OFFSET('Sanitation Data'!$G$30,0,10*ROW('Sanitation Data'!G140)))</f>
        <v/>
      </c>
      <c r="DC146" s="282" t="str">
        <f ca="true">+IF(OFFSET('Sanitation Data'!$G$31,0,10*ROW('Sanitation Data'!G140))="","",OFFSET('Sanitation Data'!$G$31,0,10*ROW('Sanitation Data'!G140)))</f>
        <v/>
      </c>
      <c r="DD146" s="282" t="str">
        <f ca="true">+IF(OFFSET('Sanitation Data'!$G$32,0,10*ROW('Sanitation Data'!G140))="","",OFFSET('Sanitation Data'!$G$32,0,10*ROW('Sanitation Data'!G140)))</f>
        <v/>
      </c>
      <c r="DE146" s="282" t="str">
        <f ca="true">+IF(OFFSET('Sanitation Data'!$H$28,0,10*ROW('Sanitation Data'!H140))="","",OFFSET('Sanitation Data'!$H$28,0,10*ROW('Sanitation Data'!H140)))</f>
        <v/>
      </c>
      <c r="DF146" s="282" t="str">
        <f ca="true">+IF(OFFSET('Sanitation Data'!$H$29,0,10*ROW('Sanitation Data'!H140))="","",OFFSET('Sanitation Data'!$H$29,0,10*ROW('Sanitation Data'!H140)))</f>
        <v/>
      </c>
      <c r="DG146" s="282" t="str">
        <f ca="true">+IF(OFFSET('Sanitation Data'!$H$30,0,10*ROW('Sanitation Data'!H140))="","",OFFSET('Sanitation Data'!$H$30,0,10*ROW('Sanitation Data'!H140)))</f>
        <v/>
      </c>
      <c r="DH146" s="282" t="str">
        <f ca="true">+IF(OFFSET('Sanitation Data'!$H$31,0,10*ROW('Sanitation Data'!H140))="","",OFFSET('Sanitation Data'!$H$31,0,10*ROW('Sanitation Data'!H140)))</f>
        <v/>
      </c>
      <c r="DI146" s="282" t="str">
        <f ca="true">+IF(OFFSET('Sanitation Data'!$H$32,0,10*ROW('Sanitation Data'!H140))="","",OFFSET('Sanitation Data'!$H$32,0,10*ROW('Sanitation Data'!H140)))</f>
        <v/>
      </c>
      <c r="DJ146" s="282" t="str">
        <f ca="true">+IF(OFFSET('Sanitation Data'!$I$28,0,10*ROW('Sanitation Data'!I140))="","",OFFSET('Sanitation Data'!$I$28,0,10*ROW('Sanitation Data'!I140)))</f>
        <v/>
      </c>
      <c r="DK146" s="282" t="str">
        <f ca="true">+IF(OFFSET('Sanitation Data'!$I$29,0,10*ROW('Sanitation Data'!I140))="","",OFFSET('Sanitation Data'!$I$29,0,10*ROW('Sanitation Data'!I140)))</f>
        <v/>
      </c>
      <c r="DL146" s="282" t="str">
        <f ca="true">+IF(OFFSET('Sanitation Data'!$I$30,0,10*ROW('Sanitation Data'!I140))="","",OFFSET('Sanitation Data'!$I$30,0,10*ROW('Sanitation Data'!I140)))</f>
        <v/>
      </c>
      <c r="DM146" s="282" t="str">
        <f ca="true">+IF(OFFSET('Sanitation Data'!$I$31,0,10*ROW('Sanitation Data'!I140))="","",OFFSET('Sanitation Data'!$I$31,0,10*ROW('Sanitation Data'!I140)))</f>
        <v/>
      </c>
      <c r="DN146" s="282" t="str">
        <f ca="true">+IF(OFFSET('Sanitation Data'!$I$32,0,10*ROW('Sanitation Data'!I140))="","",OFFSET('Sanitation Data'!$I$32,0,10*ROW('Sanitation Data'!I140)))</f>
        <v/>
      </c>
      <c r="DO146" s="282" t="str">
        <f ca="true">+IF(OFFSET('Hygiene Data'!$D$11,0,10*ROW('Hygiene Data'!D140))="","",OFFSET('Hygiene Data'!$D$11,0,10*ROW('Hygiene Data'!D140)))</f>
        <v/>
      </c>
      <c r="DP146" s="282" t="str">
        <f ca="true">+IF(OFFSET('Hygiene Data'!$D$12,0,10*ROW('Hygiene Data'!D140))="","",OFFSET('Hygiene Data'!$D$12,0,10*ROW('Hygiene Data'!D140)))</f>
        <v/>
      </c>
      <c r="DQ146" s="282" t="str">
        <f ca="true">+IF(OFFSET('Hygiene Data'!$D$13,0,10*ROW('Hygiene Data'!D140))="","",OFFSET('Hygiene Data'!$D$13,0,10*ROW('Hygiene Data'!D140)))</f>
        <v/>
      </c>
      <c r="DR146" s="282" t="str">
        <f ca="true">+IF(OFFSET('Hygiene Data'!$E$11,0,10*ROW('Hygiene Data'!E140))="","",OFFSET('Hygiene Data'!$E$11,0,10*ROW('Hygiene Data'!E140)))</f>
        <v/>
      </c>
      <c r="DS146" s="282" t="str">
        <f ca="true">+IF(OFFSET('Hygiene Data'!$E$12,0,10*ROW('Hygiene Data'!E140))="","",OFFSET('Hygiene Data'!$E$12,0,10*ROW('Hygiene Data'!E140)))</f>
        <v/>
      </c>
      <c r="DT146" s="282" t="str">
        <f ca="true">+IF(OFFSET('Hygiene Data'!$E$13,0,10*ROW('Hygiene Data'!E140))="","",OFFSET('Hygiene Data'!$E$13,0,10*ROW('Hygiene Data'!E140)))</f>
        <v/>
      </c>
      <c r="DU146" s="282" t="str">
        <f ca="true">+IF(OFFSET('Hygiene Data'!$F$11,0,10*ROW('Hygiene Data'!F140))="","",OFFSET('Hygiene Data'!$F$11,0,10*ROW('Hygiene Data'!F140)))</f>
        <v/>
      </c>
      <c r="DV146" s="282" t="str">
        <f ca="true">+IF(OFFSET('Hygiene Data'!$F$12,0,10*ROW('Hygiene Data'!F140))="","",OFFSET('Hygiene Data'!$F$12,0,10*ROW('Hygiene Data'!F140)))</f>
        <v/>
      </c>
      <c r="DW146" s="282" t="str">
        <f ca="true">+IF(OFFSET('Hygiene Data'!$F$13,0,10*ROW('Hygiene Data'!F140))="","",OFFSET('Hygiene Data'!$F$13,0,10*ROW('Hygiene Data'!F140)))</f>
        <v/>
      </c>
      <c r="DX146" s="282" t="str">
        <f ca="true">+IF(OFFSET('Hygiene Data'!$G$11,0,10*ROW('Hygiene Data'!G140))="","",OFFSET('Hygiene Data'!$G$11,0,10*ROW('Hygiene Data'!G140)))</f>
        <v/>
      </c>
      <c r="DY146" s="282" t="str">
        <f ca="true">+IF(OFFSET('Hygiene Data'!$G$12,0,10*ROW('Hygiene Data'!G140))="","",OFFSET('Hygiene Data'!$G$12,0,10*ROW('Hygiene Data'!G140)))</f>
        <v/>
      </c>
      <c r="DZ146" s="282" t="str">
        <f ca="true">+IF(OFFSET('Hygiene Data'!$G$13,0,10*ROW('Hygiene Data'!G140))="","",OFFSET('Hygiene Data'!$G$13,0,10*ROW('Hygiene Data'!G140)))</f>
        <v/>
      </c>
      <c r="EA146" s="282" t="str">
        <f ca="true">+IF(OFFSET('Hygiene Data'!$H$11,0,10*ROW('Hygiene Data'!H140))="","",OFFSET('Hygiene Data'!$H$11,0,10*ROW('Hygiene Data'!H140)))</f>
        <v/>
      </c>
      <c r="EB146" s="282" t="str">
        <f ca="true">+IF(OFFSET('Hygiene Data'!$H$12,0,10*ROW('Hygiene Data'!H140))="","",OFFSET('Hygiene Data'!$H$12,0,10*ROW('Hygiene Data'!H140)))</f>
        <v/>
      </c>
      <c r="EC146" s="282" t="str">
        <f ca="true">+IF(OFFSET('Hygiene Data'!$H$13,0,10*ROW('Hygiene Data'!H140))="","",OFFSET('Hygiene Data'!$H$13,0,10*ROW('Hygiene Data'!H140)))</f>
        <v/>
      </c>
      <c r="ED146" s="282" t="str">
        <f ca="true">+IF(OFFSET('Hygiene Data'!$I$11,0,10*ROW('Hygiene Data'!I140))="","",OFFSET('Hygiene Data'!$I$11,0,10*ROW('Hygiene Data'!I140)))</f>
        <v/>
      </c>
      <c r="EE146" s="282" t="str">
        <f ca="true">+IF(OFFSET('Hygiene Data'!$I$12,0,10*ROW('Hygiene Data'!I140))="","",OFFSET('Hygiene Data'!$I$12,0,10*ROW('Hygiene Data'!I140)))</f>
        <v/>
      </c>
      <c r="EF146" s="282"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38" t="str">
        <f t="shared" ca="true" si="2"/>
        <v/>
      </c>
      <c r="D147" s="96"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6"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6"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6"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6"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6"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6"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6"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6"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6"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6"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6"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6"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6"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6"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6"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6"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6"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7"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7"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7"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7"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7"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7"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7"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7"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7"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7"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7"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7"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7"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7"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7"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7"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7"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7"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7"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7"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7"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7"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7"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7"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7"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7"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7"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7"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7"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7"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8"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8"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8"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8"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8"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8"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8"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8"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8"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8"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8"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8"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8"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8"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8"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8"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8"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8"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82"/>
      <c r="BS147" s="282" t="str">
        <f ca="true">+IF(OFFSET('Water Data'!$D$27,0,10*ROW('Water Data'!D141))="","",OFFSET('Water Data'!$D$27,0,10*ROW('Water Data'!D141)))</f>
        <v/>
      </c>
      <c r="BT147" s="282" t="str">
        <f ca="true">+IF(OFFSET('Water Data'!$D$28,0,10*ROW('Water Data'!D141))="","",OFFSET('Water Data'!$D$28,0,10*ROW('Water Data'!D141)))</f>
        <v/>
      </c>
      <c r="BU147" s="282" t="str">
        <f ca="true">+IF(OFFSET('Water Data'!$D$29,0,10*ROW('Water Data'!D141))="","",OFFSET('Water Data'!$D$29,0,10*ROW('Water Data'!D141)))</f>
        <v/>
      </c>
      <c r="BV147" s="282" t="str">
        <f ca="true">+IF(OFFSET('Water Data'!$E$27,0,10*ROW('Water Data'!E141))="","",OFFSET('Water Data'!$E$27,0,10*ROW('Water Data'!E141)))</f>
        <v/>
      </c>
      <c r="BW147" s="282" t="str">
        <f ca="true">+IF(OFFSET('Water Data'!$E$28,0,10*ROW('Water Data'!E141))="","",OFFSET('Water Data'!$E$28,0,10*ROW('Water Data'!E141)))</f>
        <v/>
      </c>
      <c r="BX147" s="282" t="str">
        <f ca="true">+IF(OFFSET('Water Data'!$E$29,0,10*ROW('Water Data'!E141))="","",OFFSET('Water Data'!$E$29,0,10*ROW('Water Data'!E141)))</f>
        <v/>
      </c>
      <c r="BY147" s="282" t="str">
        <f ca="true">+IF(OFFSET('Water Data'!$F$27,0,10*ROW('Water Data'!F141))="","",OFFSET('Water Data'!$F$27,0,10*ROW('Water Data'!F141)))</f>
        <v/>
      </c>
      <c r="BZ147" s="282" t="str">
        <f ca="true">+IF(OFFSET('Water Data'!$F$28,0,10*ROW('Water Data'!F141))="","",OFFSET('Water Data'!$F$28,0,10*ROW('Water Data'!F141)))</f>
        <v/>
      </c>
      <c r="CA147" s="282" t="str">
        <f ca="true">+IF(OFFSET('Water Data'!$F$29,0,10*ROW('Water Data'!F141))="","",OFFSET('Water Data'!$F$29,0,10*ROW('Water Data'!F141)))</f>
        <v/>
      </c>
      <c r="CB147" s="282" t="str">
        <f ca="true">+IF(OFFSET('Water Data'!$G$27,0,10*ROW('Water Data'!G141))="","",OFFSET('Water Data'!$G$27,0,10*ROW('Water Data'!G141)))</f>
        <v/>
      </c>
      <c r="CC147" s="282" t="str">
        <f ca="true">+IF(OFFSET('Water Data'!$G$28,0,10*ROW('Water Data'!G141))="","",OFFSET('Water Data'!$G$28,0,10*ROW('Water Data'!G141)))</f>
        <v/>
      </c>
      <c r="CD147" s="282" t="str">
        <f ca="true">+IF(OFFSET('Water Data'!$G$29,0,10*ROW('Water Data'!G141))="","",OFFSET('Water Data'!$G$29,0,10*ROW('Water Data'!G141)))</f>
        <v/>
      </c>
      <c r="CE147" s="282" t="str">
        <f ca="true">+IF(OFFSET('Water Data'!$H$27,0,10*ROW('Water Data'!H141))="","",OFFSET('Water Data'!$H$27,0,10*ROW('Water Data'!H141)))</f>
        <v/>
      </c>
      <c r="CF147" s="282" t="str">
        <f ca="true">+IF(OFFSET('Water Data'!$H$28,0,10*ROW('Water Data'!H141))="","",OFFSET('Water Data'!$H$28,0,10*ROW('Water Data'!H141)))</f>
        <v/>
      </c>
      <c r="CG147" s="282" t="str">
        <f ca="true">+IF(OFFSET('Water Data'!$H$29,0,10*ROW('Water Data'!H141))="","",OFFSET('Water Data'!$H$29,0,10*ROW('Water Data'!H141)))</f>
        <v/>
      </c>
      <c r="CH147" s="282" t="str">
        <f ca="true">+IF(OFFSET('Water Data'!$I$27,0,10*ROW('Water Data'!I141))="","",OFFSET('Water Data'!$I$27,0,10*ROW('Water Data'!I141)))</f>
        <v/>
      </c>
      <c r="CI147" s="282" t="str">
        <f ca="true">+IF(OFFSET('Water Data'!$I$28,0,10*ROW('Water Data'!I141))="","",OFFSET('Water Data'!$I$28,0,10*ROW('Water Data'!I141)))</f>
        <v/>
      </c>
      <c r="CJ147" s="282" t="str">
        <f ca="true">+IF(OFFSET('Water Data'!$I$29,0,10*ROW('Water Data'!I141))="","",OFFSET('Water Data'!$I$29,0,10*ROW('Water Data'!I141)))</f>
        <v/>
      </c>
      <c r="CK147" s="282" t="str">
        <f ca="true">+IF(OFFSET('Sanitation Data'!$D$28,0,10*ROW('Sanitation Data'!D141))="","",OFFSET('Sanitation Data'!$D$28,0,10*ROW('Sanitation Data'!D141)))</f>
        <v/>
      </c>
      <c r="CL147" s="282" t="str">
        <f ca="true">+IF(OFFSET('Sanitation Data'!$D$29,0,10*ROW('Sanitation Data'!D141))="","",OFFSET('Sanitation Data'!$D$29,0,10*ROW('Sanitation Data'!D141)))</f>
        <v/>
      </c>
      <c r="CM147" s="282" t="str">
        <f ca="true">+IF(OFFSET('Sanitation Data'!$D$30,0,10*ROW('Sanitation Data'!D141))="","",OFFSET('Sanitation Data'!$D$30,0,10*ROW('Sanitation Data'!D141)))</f>
        <v/>
      </c>
      <c r="CN147" s="282" t="str">
        <f ca="true">+IF(OFFSET('Sanitation Data'!$D$31,0,10*ROW('Sanitation Data'!D141))="","",OFFSET('Sanitation Data'!$D$31,0,10*ROW('Sanitation Data'!D141)))</f>
        <v/>
      </c>
      <c r="CO147" s="282" t="str">
        <f ca="true">+IF(OFFSET('Sanitation Data'!$D$32,0,10*ROW('Sanitation Data'!D141))="","",OFFSET('Sanitation Data'!$D$32,0,10*ROW('Sanitation Data'!D141)))</f>
        <v/>
      </c>
      <c r="CP147" s="282" t="str">
        <f ca="true">+IF(OFFSET('Sanitation Data'!$E$28,0,10*ROW('Sanitation Data'!E141))="","",OFFSET('Sanitation Data'!$E$28,0,10*ROW('Sanitation Data'!E141)))</f>
        <v/>
      </c>
      <c r="CQ147" s="282" t="str">
        <f ca="true">+IF(OFFSET('Sanitation Data'!$E$29,0,10*ROW('Sanitation Data'!E141))="","",OFFSET('Sanitation Data'!$E$29,0,10*ROW('Sanitation Data'!E141)))</f>
        <v/>
      </c>
      <c r="CR147" s="282" t="str">
        <f ca="true">+IF(OFFSET('Sanitation Data'!$E$30,0,10*ROW('Sanitation Data'!E141))="","",OFFSET('Sanitation Data'!$E$30,0,10*ROW('Sanitation Data'!E141)))</f>
        <v/>
      </c>
      <c r="CS147" s="282" t="str">
        <f ca="true">+IF(OFFSET('Sanitation Data'!$E$31,0,10*ROW('Sanitation Data'!E141))="","",OFFSET('Sanitation Data'!$E$31,0,10*ROW('Sanitation Data'!E141)))</f>
        <v/>
      </c>
      <c r="CT147" s="282" t="str">
        <f ca="true">+IF(OFFSET('Sanitation Data'!$E$32,0,10*ROW('Sanitation Data'!E141))="","",OFFSET('Sanitation Data'!$E$32,0,10*ROW('Sanitation Data'!E141)))</f>
        <v/>
      </c>
      <c r="CU147" s="282" t="str">
        <f ca="true">+IF(OFFSET('Sanitation Data'!$F$28,0,10*ROW('Sanitation Data'!F141))="","",OFFSET('Sanitation Data'!$F$28,0,10*ROW('Sanitation Data'!F141)))</f>
        <v/>
      </c>
      <c r="CV147" s="282" t="str">
        <f ca="true">+IF(OFFSET('Sanitation Data'!$F$29,0,10*ROW('Sanitation Data'!F141))="","",OFFSET('Sanitation Data'!$F$29,0,10*ROW('Sanitation Data'!F141)))</f>
        <v/>
      </c>
      <c r="CW147" s="282" t="str">
        <f ca="true">+IF(OFFSET('Sanitation Data'!$F$30,0,10*ROW('Sanitation Data'!F141))="","",OFFSET('Sanitation Data'!$F$30,0,10*ROW('Sanitation Data'!F141)))</f>
        <v/>
      </c>
      <c r="CX147" s="282" t="str">
        <f ca="true">+IF(OFFSET('Sanitation Data'!$F$31,0,10*ROW('Sanitation Data'!F141))="","",OFFSET('Sanitation Data'!$F$31,0,10*ROW('Sanitation Data'!F141)))</f>
        <v/>
      </c>
      <c r="CY147" s="282" t="str">
        <f ca="true">+IF(OFFSET('Sanitation Data'!$F$32,0,10*ROW('Sanitation Data'!F141))="","",OFFSET('Sanitation Data'!$F$32,0,10*ROW('Sanitation Data'!F141)))</f>
        <v/>
      </c>
      <c r="CZ147" s="282" t="str">
        <f ca="true">+IF(OFFSET('Sanitation Data'!$G$28,0,10*ROW('Sanitation Data'!G141))="","",OFFSET('Sanitation Data'!$G$28,0,10*ROW('Sanitation Data'!G141)))</f>
        <v/>
      </c>
      <c r="DA147" s="282" t="str">
        <f ca="true">+IF(OFFSET('Sanitation Data'!$G$29,0,10*ROW('Sanitation Data'!G141))="","",OFFSET('Sanitation Data'!$G$29,0,10*ROW('Sanitation Data'!G141)))</f>
        <v/>
      </c>
      <c r="DB147" s="282" t="str">
        <f ca="true">+IF(OFFSET('Sanitation Data'!$G$30,0,10*ROW('Sanitation Data'!G141))="","",OFFSET('Sanitation Data'!$G$30,0,10*ROW('Sanitation Data'!G141)))</f>
        <v/>
      </c>
      <c r="DC147" s="282" t="str">
        <f ca="true">+IF(OFFSET('Sanitation Data'!$G$31,0,10*ROW('Sanitation Data'!G141))="","",OFFSET('Sanitation Data'!$G$31,0,10*ROW('Sanitation Data'!G141)))</f>
        <v/>
      </c>
      <c r="DD147" s="282" t="str">
        <f ca="true">+IF(OFFSET('Sanitation Data'!$G$32,0,10*ROW('Sanitation Data'!G141))="","",OFFSET('Sanitation Data'!$G$32,0,10*ROW('Sanitation Data'!G141)))</f>
        <v/>
      </c>
      <c r="DE147" s="282" t="str">
        <f ca="true">+IF(OFFSET('Sanitation Data'!$H$28,0,10*ROW('Sanitation Data'!H141))="","",OFFSET('Sanitation Data'!$H$28,0,10*ROW('Sanitation Data'!H141)))</f>
        <v/>
      </c>
      <c r="DF147" s="282" t="str">
        <f ca="true">+IF(OFFSET('Sanitation Data'!$H$29,0,10*ROW('Sanitation Data'!H141))="","",OFFSET('Sanitation Data'!$H$29,0,10*ROW('Sanitation Data'!H141)))</f>
        <v/>
      </c>
      <c r="DG147" s="282" t="str">
        <f ca="true">+IF(OFFSET('Sanitation Data'!$H$30,0,10*ROW('Sanitation Data'!H141))="","",OFFSET('Sanitation Data'!$H$30,0,10*ROW('Sanitation Data'!H141)))</f>
        <v/>
      </c>
      <c r="DH147" s="282" t="str">
        <f ca="true">+IF(OFFSET('Sanitation Data'!$H$31,0,10*ROW('Sanitation Data'!H141))="","",OFFSET('Sanitation Data'!$H$31,0,10*ROW('Sanitation Data'!H141)))</f>
        <v/>
      </c>
      <c r="DI147" s="282" t="str">
        <f ca="true">+IF(OFFSET('Sanitation Data'!$H$32,0,10*ROW('Sanitation Data'!H141))="","",OFFSET('Sanitation Data'!$H$32,0,10*ROW('Sanitation Data'!H141)))</f>
        <v/>
      </c>
      <c r="DJ147" s="282" t="str">
        <f ca="true">+IF(OFFSET('Sanitation Data'!$I$28,0,10*ROW('Sanitation Data'!I141))="","",OFFSET('Sanitation Data'!$I$28,0,10*ROW('Sanitation Data'!I141)))</f>
        <v/>
      </c>
      <c r="DK147" s="282" t="str">
        <f ca="true">+IF(OFFSET('Sanitation Data'!$I$29,0,10*ROW('Sanitation Data'!I141))="","",OFFSET('Sanitation Data'!$I$29,0,10*ROW('Sanitation Data'!I141)))</f>
        <v/>
      </c>
      <c r="DL147" s="282" t="str">
        <f ca="true">+IF(OFFSET('Sanitation Data'!$I$30,0,10*ROW('Sanitation Data'!I141))="","",OFFSET('Sanitation Data'!$I$30,0,10*ROW('Sanitation Data'!I141)))</f>
        <v/>
      </c>
      <c r="DM147" s="282" t="str">
        <f ca="true">+IF(OFFSET('Sanitation Data'!$I$31,0,10*ROW('Sanitation Data'!I141))="","",OFFSET('Sanitation Data'!$I$31,0,10*ROW('Sanitation Data'!I141)))</f>
        <v/>
      </c>
      <c r="DN147" s="282" t="str">
        <f ca="true">+IF(OFFSET('Sanitation Data'!$I$32,0,10*ROW('Sanitation Data'!I141))="","",OFFSET('Sanitation Data'!$I$32,0,10*ROW('Sanitation Data'!I141)))</f>
        <v/>
      </c>
      <c r="DO147" s="282" t="str">
        <f ca="true">+IF(OFFSET('Hygiene Data'!$D$11,0,10*ROW('Hygiene Data'!D141))="","",OFFSET('Hygiene Data'!$D$11,0,10*ROW('Hygiene Data'!D141)))</f>
        <v/>
      </c>
      <c r="DP147" s="282" t="str">
        <f ca="true">+IF(OFFSET('Hygiene Data'!$D$12,0,10*ROW('Hygiene Data'!D141))="","",OFFSET('Hygiene Data'!$D$12,0,10*ROW('Hygiene Data'!D141)))</f>
        <v/>
      </c>
      <c r="DQ147" s="282" t="str">
        <f ca="true">+IF(OFFSET('Hygiene Data'!$D$13,0,10*ROW('Hygiene Data'!D141))="","",OFFSET('Hygiene Data'!$D$13,0,10*ROW('Hygiene Data'!D141)))</f>
        <v/>
      </c>
      <c r="DR147" s="282" t="str">
        <f ca="true">+IF(OFFSET('Hygiene Data'!$E$11,0,10*ROW('Hygiene Data'!E141))="","",OFFSET('Hygiene Data'!$E$11,0,10*ROW('Hygiene Data'!E141)))</f>
        <v/>
      </c>
      <c r="DS147" s="282" t="str">
        <f ca="true">+IF(OFFSET('Hygiene Data'!$E$12,0,10*ROW('Hygiene Data'!E141))="","",OFFSET('Hygiene Data'!$E$12,0,10*ROW('Hygiene Data'!E141)))</f>
        <v/>
      </c>
      <c r="DT147" s="282" t="str">
        <f ca="true">+IF(OFFSET('Hygiene Data'!$E$13,0,10*ROW('Hygiene Data'!E141))="","",OFFSET('Hygiene Data'!$E$13,0,10*ROW('Hygiene Data'!E141)))</f>
        <v/>
      </c>
      <c r="DU147" s="282" t="str">
        <f ca="true">+IF(OFFSET('Hygiene Data'!$F$11,0,10*ROW('Hygiene Data'!F141))="","",OFFSET('Hygiene Data'!$F$11,0,10*ROW('Hygiene Data'!F141)))</f>
        <v/>
      </c>
      <c r="DV147" s="282" t="str">
        <f ca="true">+IF(OFFSET('Hygiene Data'!$F$12,0,10*ROW('Hygiene Data'!F141))="","",OFFSET('Hygiene Data'!$F$12,0,10*ROW('Hygiene Data'!F141)))</f>
        <v/>
      </c>
      <c r="DW147" s="282" t="str">
        <f ca="true">+IF(OFFSET('Hygiene Data'!$F$13,0,10*ROW('Hygiene Data'!F141))="","",OFFSET('Hygiene Data'!$F$13,0,10*ROW('Hygiene Data'!F141)))</f>
        <v/>
      </c>
      <c r="DX147" s="282" t="str">
        <f ca="true">+IF(OFFSET('Hygiene Data'!$G$11,0,10*ROW('Hygiene Data'!G141))="","",OFFSET('Hygiene Data'!$G$11,0,10*ROW('Hygiene Data'!G141)))</f>
        <v/>
      </c>
      <c r="DY147" s="282" t="str">
        <f ca="true">+IF(OFFSET('Hygiene Data'!$G$12,0,10*ROW('Hygiene Data'!G141))="","",OFFSET('Hygiene Data'!$G$12,0,10*ROW('Hygiene Data'!G141)))</f>
        <v/>
      </c>
      <c r="DZ147" s="282" t="str">
        <f ca="true">+IF(OFFSET('Hygiene Data'!$G$13,0,10*ROW('Hygiene Data'!G141))="","",OFFSET('Hygiene Data'!$G$13,0,10*ROW('Hygiene Data'!G141)))</f>
        <v/>
      </c>
      <c r="EA147" s="282" t="str">
        <f ca="true">+IF(OFFSET('Hygiene Data'!$H$11,0,10*ROW('Hygiene Data'!H141))="","",OFFSET('Hygiene Data'!$H$11,0,10*ROW('Hygiene Data'!H141)))</f>
        <v/>
      </c>
      <c r="EB147" s="282" t="str">
        <f ca="true">+IF(OFFSET('Hygiene Data'!$H$12,0,10*ROW('Hygiene Data'!H141))="","",OFFSET('Hygiene Data'!$H$12,0,10*ROW('Hygiene Data'!H141)))</f>
        <v/>
      </c>
      <c r="EC147" s="282" t="str">
        <f ca="true">+IF(OFFSET('Hygiene Data'!$H$13,0,10*ROW('Hygiene Data'!H141))="","",OFFSET('Hygiene Data'!$H$13,0,10*ROW('Hygiene Data'!H141)))</f>
        <v/>
      </c>
      <c r="ED147" s="282" t="str">
        <f ca="true">+IF(OFFSET('Hygiene Data'!$I$11,0,10*ROW('Hygiene Data'!I141))="","",OFFSET('Hygiene Data'!$I$11,0,10*ROW('Hygiene Data'!I141)))</f>
        <v/>
      </c>
      <c r="EE147" s="282" t="str">
        <f ca="true">+IF(OFFSET('Hygiene Data'!$I$12,0,10*ROW('Hygiene Data'!I141))="","",OFFSET('Hygiene Data'!$I$12,0,10*ROW('Hygiene Data'!I141)))</f>
        <v/>
      </c>
      <c r="EF147" s="282"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38" t="str">
        <f t="shared" ca="true" si="2"/>
        <v/>
      </c>
      <c r="D148" s="96"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6"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6"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6"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6"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6"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6"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6"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6"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6"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6"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6"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6"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6"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6"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6"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6"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6"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7"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7"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7"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7"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7"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7"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7"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7"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7"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7"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7"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7"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7"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7"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7"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7"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7"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7"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7"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7"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7"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7"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7"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7"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7"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7"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7"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7"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7"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7"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8"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8"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8"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8"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8"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8"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8"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8"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8"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8"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8"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8"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8"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8"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8"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8"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8"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8"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82"/>
      <c r="BS148" s="282" t="str">
        <f ca="true">+IF(OFFSET('Water Data'!$D$27,0,10*ROW('Water Data'!D142))="","",OFFSET('Water Data'!$D$27,0,10*ROW('Water Data'!D142)))</f>
        <v/>
      </c>
      <c r="BT148" s="282" t="str">
        <f ca="true">+IF(OFFSET('Water Data'!$D$28,0,10*ROW('Water Data'!D142))="","",OFFSET('Water Data'!$D$28,0,10*ROW('Water Data'!D142)))</f>
        <v/>
      </c>
      <c r="BU148" s="282" t="str">
        <f ca="true">+IF(OFFSET('Water Data'!$D$29,0,10*ROW('Water Data'!D142))="","",OFFSET('Water Data'!$D$29,0,10*ROW('Water Data'!D142)))</f>
        <v/>
      </c>
      <c r="BV148" s="282" t="str">
        <f ca="true">+IF(OFFSET('Water Data'!$E$27,0,10*ROW('Water Data'!E142))="","",OFFSET('Water Data'!$E$27,0,10*ROW('Water Data'!E142)))</f>
        <v/>
      </c>
      <c r="BW148" s="282" t="str">
        <f ca="true">+IF(OFFSET('Water Data'!$E$28,0,10*ROW('Water Data'!E142))="","",OFFSET('Water Data'!$E$28,0,10*ROW('Water Data'!E142)))</f>
        <v/>
      </c>
      <c r="BX148" s="282" t="str">
        <f ca="true">+IF(OFFSET('Water Data'!$E$29,0,10*ROW('Water Data'!E142))="","",OFFSET('Water Data'!$E$29,0,10*ROW('Water Data'!E142)))</f>
        <v/>
      </c>
      <c r="BY148" s="282" t="str">
        <f ca="true">+IF(OFFSET('Water Data'!$F$27,0,10*ROW('Water Data'!F142))="","",OFFSET('Water Data'!$F$27,0,10*ROW('Water Data'!F142)))</f>
        <v/>
      </c>
      <c r="BZ148" s="282" t="str">
        <f ca="true">+IF(OFFSET('Water Data'!$F$28,0,10*ROW('Water Data'!F142))="","",OFFSET('Water Data'!$F$28,0,10*ROW('Water Data'!F142)))</f>
        <v/>
      </c>
      <c r="CA148" s="282" t="str">
        <f ca="true">+IF(OFFSET('Water Data'!$F$29,0,10*ROW('Water Data'!F142))="","",OFFSET('Water Data'!$F$29,0,10*ROW('Water Data'!F142)))</f>
        <v/>
      </c>
      <c r="CB148" s="282" t="str">
        <f ca="true">+IF(OFFSET('Water Data'!$G$27,0,10*ROW('Water Data'!G142))="","",OFFSET('Water Data'!$G$27,0,10*ROW('Water Data'!G142)))</f>
        <v/>
      </c>
      <c r="CC148" s="282" t="str">
        <f ca="true">+IF(OFFSET('Water Data'!$G$28,0,10*ROW('Water Data'!G142))="","",OFFSET('Water Data'!$G$28,0,10*ROW('Water Data'!G142)))</f>
        <v/>
      </c>
      <c r="CD148" s="282" t="str">
        <f ca="true">+IF(OFFSET('Water Data'!$G$29,0,10*ROW('Water Data'!G142))="","",OFFSET('Water Data'!$G$29,0,10*ROW('Water Data'!G142)))</f>
        <v/>
      </c>
      <c r="CE148" s="282" t="str">
        <f ca="true">+IF(OFFSET('Water Data'!$H$27,0,10*ROW('Water Data'!H142))="","",OFFSET('Water Data'!$H$27,0,10*ROW('Water Data'!H142)))</f>
        <v/>
      </c>
      <c r="CF148" s="282" t="str">
        <f ca="true">+IF(OFFSET('Water Data'!$H$28,0,10*ROW('Water Data'!H142))="","",OFFSET('Water Data'!$H$28,0,10*ROW('Water Data'!H142)))</f>
        <v/>
      </c>
      <c r="CG148" s="282" t="str">
        <f ca="true">+IF(OFFSET('Water Data'!$H$29,0,10*ROW('Water Data'!H142))="","",OFFSET('Water Data'!$H$29,0,10*ROW('Water Data'!H142)))</f>
        <v/>
      </c>
      <c r="CH148" s="282" t="str">
        <f ca="true">+IF(OFFSET('Water Data'!$I$27,0,10*ROW('Water Data'!I142))="","",OFFSET('Water Data'!$I$27,0,10*ROW('Water Data'!I142)))</f>
        <v/>
      </c>
      <c r="CI148" s="282" t="str">
        <f ca="true">+IF(OFFSET('Water Data'!$I$28,0,10*ROW('Water Data'!I142))="","",OFFSET('Water Data'!$I$28,0,10*ROW('Water Data'!I142)))</f>
        <v/>
      </c>
      <c r="CJ148" s="282" t="str">
        <f ca="true">+IF(OFFSET('Water Data'!$I$29,0,10*ROW('Water Data'!I142))="","",OFFSET('Water Data'!$I$29,0,10*ROW('Water Data'!I142)))</f>
        <v/>
      </c>
      <c r="CK148" s="282" t="str">
        <f ca="true">+IF(OFFSET('Sanitation Data'!$D$28,0,10*ROW('Sanitation Data'!D142))="","",OFFSET('Sanitation Data'!$D$28,0,10*ROW('Sanitation Data'!D142)))</f>
        <v/>
      </c>
      <c r="CL148" s="282" t="str">
        <f ca="true">+IF(OFFSET('Sanitation Data'!$D$29,0,10*ROW('Sanitation Data'!D142))="","",OFFSET('Sanitation Data'!$D$29,0,10*ROW('Sanitation Data'!D142)))</f>
        <v/>
      </c>
      <c r="CM148" s="282" t="str">
        <f ca="true">+IF(OFFSET('Sanitation Data'!$D$30,0,10*ROW('Sanitation Data'!D142))="","",OFFSET('Sanitation Data'!$D$30,0,10*ROW('Sanitation Data'!D142)))</f>
        <v/>
      </c>
      <c r="CN148" s="282" t="str">
        <f ca="true">+IF(OFFSET('Sanitation Data'!$D$31,0,10*ROW('Sanitation Data'!D142))="","",OFFSET('Sanitation Data'!$D$31,0,10*ROW('Sanitation Data'!D142)))</f>
        <v/>
      </c>
      <c r="CO148" s="282" t="str">
        <f ca="true">+IF(OFFSET('Sanitation Data'!$D$32,0,10*ROW('Sanitation Data'!D142))="","",OFFSET('Sanitation Data'!$D$32,0,10*ROW('Sanitation Data'!D142)))</f>
        <v/>
      </c>
      <c r="CP148" s="282" t="str">
        <f ca="true">+IF(OFFSET('Sanitation Data'!$E$28,0,10*ROW('Sanitation Data'!E142))="","",OFFSET('Sanitation Data'!$E$28,0,10*ROW('Sanitation Data'!E142)))</f>
        <v/>
      </c>
      <c r="CQ148" s="282" t="str">
        <f ca="true">+IF(OFFSET('Sanitation Data'!$E$29,0,10*ROW('Sanitation Data'!E142))="","",OFFSET('Sanitation Data'!$E$29,0,10*ROW('Sanitation Data'!E142)))</f>
        <v/>
      </c>
      <c r="CR148" s="282" t="str">
        <f ca="true">+IF(OFFSET('Sanitation Data'!$E$30,0,10*ROW('Sanitation Data'!E142))="","",OFFSET('Sanitation Data'!$E$30,0,10*ROW('Sanitation Data'!E142)))</f>
        <v/>
      </c>
      <c r="CS148" s="282" t="str">
        <f ca="true">+IF(OFFSET('Sanitation Data'!$E$31,0,10*ROW('Sanitation Data'!E142))="","",OFFSET('Sanitation Data'!$E$31,0,10*ROW('Sanitation Data'!E142)))</f>
        <v/>
      </c>
      <c r="CT148" s="282" t="str">
        <f ca="true">+IF(OFFSET('Sanitation Data'!$E$32,0,10*ROW('Sanitation Data'!E142))="","",OFFSET('Sanitation Data'!$E$32,0,10*ROW('Sanitation Data'!E142)))</f>
        <v/>
      </c>
      <c r="CU148" s="282" t="str">
        <f ca="true">+IF(OFFSET('Sanitation Data'!$F$28,0,10*ROW('Sanitation Data'!F142))="","",OFFSET('Sanitation Data'!$F$28,0,10*ROW('Sanitation Data'!F142)))</f>
        <v/>
      </c>
      <c r="CV148" s="282" t="str">
        <f ca="true">+IF(OFFSET('Sanitation Data'!$F$29,0,10*ROW('Sanitation Data'!F142))="","",OFFSET('Sanitation Data'!$F$29,0,10*ROW('Sanitation Data'!F142)))</f>
        <v/>
      </c>
      <c r="CW148" s="282" t="str">
        <f ca="true">+IF(OFFSET('Sanitation Data'!$F$30,0,10*ROW('Sanitation Data'!F142))="","",OFFSET('Sanitation Data'!$F$30,0,10*ROW('Sanitation Data'!F142)))</f>
        <v/>
      </c>
      <c r="CX148" s="282" t="str">
        <f ca="true">+IF(OFFSET('Sanitation Data'!$F$31,0,10*ROW('Sanitation Data'!F142))="","",OFFSET('Sanitation Data'!$F$31,0,10*ROW('Sanitation Data'!F142)))</f>
        <v/>
      </c>
      <c r="CY148" s="282" t="str">
        <f ca="true">+IF(OFFSET('Sanitation Data'!$F$32,0,10*ROW('Sanitation Data'!F142))="","",OFFSET('Sanitation Data'!$F$32,0,10*ROW('Sanitation Data'!F142)))</f>
        <v/>
      </c>
      <c r="CZ148" s="282" t="str">
        <f ca="true">+IF(OFFSET('Sanitation Data'!$G$28,0,10*ROW('Sanitation Data'!G142))="","",OFFSET('Sanitation Data'!$G$28,0,10*ROW('Sanitation Data'!G142)))</f>
        <v/>
      </c>
      <c r="DA148" s="282" t="str">
        <f ca="true">+IF(OFFSET('Sanitation Data'!$G$29,0,10*ROW('Sanitation Data'!G142))="","",OFFSET('Sanitation Data'!$G$29,0,10*ROW('Sanitation Data'!G142)))</f>
        <v/>
      </c>
      <c r="DB148" s="282" t="str">
        <f ca="true">+IF(OFFSET('Sanitation Data'!$G$30,0,10*ROW('Sanitation Data'!G142))="","",OFFSET('Sanitation Data'!$G$30,0,10*ROW('Sanitation Data'!G142)))</f>
        <v/>
      </c>
      <c r="DC148" s="282" t="str">
        <f ca="true">+IF(OFFSET('Sanitation Data'!$G$31,0,10*ROW('Sanitation Data'!G142))="","",OFFSET('Sanitation Data'!$G$31,0,10*ROW('Sanitation Data'!G142)))</f>
        <v/>
      </c>
      <c r="DD148" s="282" t="str">
        <f ca="true">+IF(OFFSET('Sanitation Data'!$G$32,0,10*ROW('Sanitation Data'!G142))="","",OFFSET('Sanitation Data'!$G$32,0,10*ROW('Sanitation Data'!G142)))</f>
        <v/>
      </c>
      <c r="DE148" s="282" t="str">
        <f ca="true">+IF(OFFSET('Sanitation Data'!$H$28,0,10*ROW('Sanitation Data'!H142))="","",OFFSET('Sanitation Data'!$H$28,0,10*ROW('Sanitation Data'!H142)))</f>
        <v/>
      </c>
      <c r="DF148" s="282" t="str">
        <f ca="true">+IF(OFFSET('Sanitation Data'!$H$29,0,10*ROW('Sanitation Data'!H142))="","",OFFSET('Sanitation Data'!$H$29,0,10*ROW('Sanitation Data'!H142)))</f>
        <v/>
      </c>
      <c r="DG148" s="282" t="str">
        <f ca="true">+IF(OFFSET('Sanitation Data'!$H$30,0,10*ROW('Sanitation Data'!H142))="","",OFFSET('Sanitation Data'!$H$30,0,10*ROW('Sanitation Data'!H142)))</f>
        <v/>
      </c>
      <c r="DH148" s="282" t="str">
        <f ca="true">+IF(OFFSET('Sanitation Data'!$H$31,0,10*ROW('Sanitation Data'!H142))="","",OFFSET('Sanitation Data'!$H$31,0,10*ROW('Sanitation Data'!H142)))</f>
        <v/>
      </c>
      <c r="DI148" s="282" t="str">
        <f ca="true">+IF(OFFSET('Sanitation Data'!$H$32,0,10*ROW('Sanitation Data'!H142))="","",OFFSET('Sanitation Data'!$H$32,0,10*ROW('Sanitation Data'!H142)))</f>
        <v/>
      </c>
      <c r="DJ148" s="282" t="str">
        <f ca="true">+IF(OFFSET('Sanitation Data'!$I$28,0,10*ROW('Sanitation Data'!I142))="","",OFFSET('Sanitation Data'!$I$28,0,10*ROW('Sanitation Data'!I142)))</f>
        <v/>
      </c>
      <c r="DK148" s="282" t="str">
        <f ca="true">+IF(OFFSET('Sanitation Data'!$I$29,0,10*ROW('Sanitation Data'!I142))="","",OFFSET('Sanitation Data'!$I$29,0,10*ROW('Sanitation Data'!I142)))</f>
        <v/>
      </c>
      <c r="DL148" s="282" t="str">
        <f ca="true">+IF(OFFSET('Sanitation Data'!$I$30,0,10*ROW('Sanitation Data'!I142))="","",OFFSET('Sanitation Data'!$I$30,0,10*ROW('Sanitation Data'!I142)))</f>
        <v/>
      </c>
      <c r="DM148" s="282" t="str">
        <f ca="true">+IF(OFFSET('Sanitation Data'!$I$31,0,10*ROW('Sanitation Data'!I142))="","",OFFSET('Sanitation Data'!$I$31,0,10*ROW('Sanitation Data'!I142)))</f>
        <v/>
      </c>
      <c r="DN148" s="282" t="str">
        <f ca="true">+IF(OFFSET('Sanitation Data'!$I$32,0,10*ROW('Sanitation Data'!I142))="","",OFFSET('Sanitation Data'!$I$32,0,10*ROW('Sanitation Data'!I142)))</f>
        <v/>
      </c>
      <c r="DO148" s="282" t="str">
        <f ca="true">+IF(OFFSET('Hygiene Data'!$D$11,0,10*ROW('Hygiene Data'!D142))="","",OFFSET('Hygiene Data'!$D$11,0,10*ROW('Hygiene Data'!D142)))</f>
        <v/>
      </c>
      <c r="DP148" s="282" t="str">
        <f ca="true">+IF(OFFSET('Hygiene Data'!$D$12,0,10*ROW('Hygiene Data'!D142))="","",OFFSET('Hygiene Data'!$D$12,0,10*ROW('Hygiene Data'!D142)))</f>
        <v/>
      </c>
      <c r="DQ148" s="282" t="str">
        <f ca="true">+IF(OFFSET('Hygiene Data'!$D$13,0,10*ROW('Hygiene Data'!D142))="","",OFFSET('Hygiene Data'!$D$13,0,10*ROW('Hygiene Data'!D142)))</f>
        <v/>
      </c>
      <c r="DR148" s="282" t="str">
        <f ca="true">+IF(OFFSET('Hygiene Data'!$E$11,0,10*ROW('Hygiene Data'!E142))="","",OFFSET('Hygiene Data'!$E$11,0,10*ROW('Hygiene Data'!E142)))</f>
        <v/>
      </c>
      <c r="DS148" s="282" t="str">
        <f ca="true">+IF(OFFSET('Hygiene Data'!$E$12,0,10*ROW('Hygiene Data'!E142))="","",OFFSET('Hygiene Data'!$E$12,0,10*ROW('Hygiene Data'!E142)))</f>
        <v/>
      </c>
      <c r="DT148" s="282" t="str">
        <f ca="true">+IF(OFFSET('Hygiene Data'!$E$13,0,10*ROW('Hygiene Data'!E142))="","",OFFSET('Hygiene Data'!$E$13,0,10*ROW('Hygiene Data'!E142)))</f>
        <v/>
      </c>
      <c r="DU148" s="282" t="str">
        <f ca="true">+IF(OFFSET('Hygiene Data'!$F$11,0,10*ROW('Hygiene Data'!F142))="","",OFFSET('Hygiene Data'!$F$11,0,10*ROW('Hygiene Data'!F142)))</f>
        <v/>
      </c>
      <c r="DV148" s="282" t="str">
        <f ca="true">+IF(OFFSET('Hygiene Data'!$F$12,0,10*ROW('Hygiene Data'!F142))="","",OFFSET('Hygiene Data'!$F$12,0,10*ROW('Hygiene Data'!F142)))</f>
        <v/>
      </c>
      <c r="DW148" s="282" t="str">
        <f ca="true">+IF(OFFSET('Hygiene Data'!$F$13,0,10*ROW('Hygiene Data'!F142))="","",OFFSET('Hygiene Data'!$F$13,0,10*ROW('Hygiene Data'!F142)))</f>
        <v/>
      </c>
      <c r="DX148" s="282" t="str">
        <f ca="true">+IF(OFFSET('Hygiene Data'!$G$11,0,10*ROW('Hygiene Data'!G142))="","",OFFSET('Hygiene Data'!$G$11,0,10*ROW('Hygiene Data'!G142)))</f>
        <v/>
      </c>
      <c r="DY148" s="282" t="str">
        <f ca="true">+IF(OFFSET('Hygiene Data'!$G$12,0,10*ROW('Hygiene Data'!G142))="","",OFFSET('Hygiene Data'!$G$12,0,10*ROW('Hygiene Data'!G142)))</f>
        <v/>
      </c>
      <c r="DZ148" s="282" t="str">
        <f ca="true">+IF(OFFSET('Hygiene Data'!$G$13,0,10*ROW('Hygiene Data'!G142))="","",OFFSET('Hygiene Data'!$G$13,0,10*ROW('Hygiene Data'!G142)))</f>
        <v/>
      </c>
      <c r="EA148" s="282" t="str">
        <f ca="true">+IF(OFFSET('Hygiene Data'!$H$11,0,10*ROW('Hygiene Data'!H142))="","",OFFSET('Hygiene Data'!$H$11,0,10*ROW('Hygiene Data'!H142)))</f>
        <v/>
      </c>
      <c r="EB148" s="282" t="str">
        <f ca="true">+IF(OFFSET('Hygiene Data'!$H$12,0,10*ROW('Hygiene Data'!H142))="","",OFFSET('Hygiene Data'!$H$12,0,10*ROW('Hygiene Data'!H142)))</f>
        <v/>
      </c>
      <c r="EC148" s="282" t="str">
        <f ca="true">+IF(OFFSET('Hygiene Data'!$H$13,0,10*ROW('Hygiene Data'!H142))="","",OFFSET('Hygiene Data'!$H$13,0,10*ROW('Hygiene Data'!H142)))</f>
        <v/>
      </c>
      <c r="ED148" s="282" t="str">
        <f ca="true">+IF(OFFSET('Hygiene Data'!$I$11,0,10*ROW('Hygiene Data'!I142))="","",OFFSET('Hygiene Data'!$I$11,0,10*ROW('Hygiene Data'!I142)))</f>
        <v/>
      </c>
      <c r="EE148" s="282" t="str">
        <f ca="true">+IF(OFFSET('Hygiene Data'!$I$12,0,10*ROW('Hygiene Data'!I142))="","",OFFSET('Hygiene Data'!$I$12,0,10*ROW('Hygiene Data'!I142)))</f>
        <v/>
      </c>
      <c r="EF148" s="282"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38" t="str">
        <f t="shared" ca="true" si="2"/>
        <v/>
      </c>
      <c r="D149" s="96"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6"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6"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6"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6"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6"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6"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6"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6"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6"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6"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6"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6"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6"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6"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6"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6"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6"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7"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7"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7"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7"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7"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7"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7"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7"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7"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7"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7"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7"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7"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7"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7"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7"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7"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7"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7"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7"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7"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7"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7"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7"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7"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7"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7"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7"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7"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7"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8"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8"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8"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8"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8"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8"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8"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8"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8"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8"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8"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8"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8"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8"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8"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8"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8"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8"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82"/>
      <c r="BS149" s="282" t="str">
        <f ca="true">+IF(OFFSET('Water Data'!$D$27,0,10*ROW('Water Data'!D143))="","",OFFSET('Water Data'!$D$27,0,10*ROW('Water Data'!D143)))</f>
        <v/>
      </c>
      <c r="BT149" s="282" t="str">
        <f ca="true">+IF(OFFSET('Water Data'!$D$28,0,10*ROW('Water Data'!D143))="","",OFFSET('Water Data'!$D$28,0,10*ROW('Water Data'!D143)))</f>
        <v/>
      </c>
      <c r="BU149" s="282" t="str">
        <f ca="true">+IF(OFFSET('Water Data'!$D$29,0,10*ROW('Water Data'!D143))="","",OFFSET('Water Data'!$D$29,0,10*ROW('Water Data'!D143)))</f>
        <v/>
      </c>
      <c r="BV149" s="282" t="str">
        <f ca="true">+IF(OFFSET('Water Data'!$E$27,0,10*ROW('Water Data'!E143))="","",OFFSET('Water Data'!$E$27,0,10*ROW('Water Data'!E143)))</f>
        <v/>
      </c>
      <c r="BW149" s="282" t="str">
        <f ca="true">+IF(OFFSET('Water Data'!$E$28,0,10*ROW('Water Data'!E143))="","",OFFSET('Water Data'!$E$28,0,10*ROW('Water Data'!E143)))</f>
        <v/>
      </c>
      <c r="BX149" s="282" t="str">
        <f ca="true">+IF(OFFSET('Water Data'!$E$29,0,10*ROW('Water Data'!E143))="","",OFFSET('Water Data'!$E$29,0,10*ROW('Water Data'!E143)))</f>
        <v/>
      </c>
      <c r="BY149" s="282" t="str">
        <f ca="true">+IF(OFFSET('Water Data'!$F$27,0,10*ROW('Water Data'!F143))="","",OFFSET('Water Data'!$F$27,0,10*ROW('Water Data'!F143)))</f>
        <v/>
      </c>
      <c r="BZ149" s="282" t="str">
        <f ca="true">+IF(OFFSET('Water Data'!$F$28,0,10*ROW('Water Data'!F143))="","",OFFSET('Water Data'!$F$28,0,10*ROW('Water Data'!F143)))</f>
        <v/>
      </c>
      <c r="CA149" s="282" t="str">
        <f ca="true">+IF(OFFSET('Water Data'!$F$29,0,10*ROW('Water Data'!F143))="","",OFFSET('Water Data'!$F$29,0,10*ROW('Water Data'!F143)))</f>
        <v/>
      </c>
      <c r="CB149" s="282" t="str">
        <f ca="true">+IF(OFFSET('Water Data'!$G$27,0,10*ROW('Water Data'!G143))="","",OFFSET('Water Data'!$G$27,0,10*ROW('Water Data'!G143)))</f>
        <v/>
      </c>
      <c r="CC149" s="282" t="str">
        <f ca="true">+IF(OFFSET('Water Data'!$G$28,0,10*ROW('Water Data'!G143))="","",OFFSET('Water Data'!$G$28,0,10*ROW('Water Data'!G143)))</f>
        <v/>
      </c>
      <c r="CD149" s="282" t="str">
        <f ca="true">+IF(OFFSET('Water Data'!$G$29,0,10*ROW('Water Data'!G143))="","",OFFSET('Water Data'!$G$29,0,10*ROW('Water Data'!G143)))</f>
        <v/>
      </c>
      <c r="CE149" s="282" t="str">
        <f ca="true">+IF(OFFSET('Water Data'!$H$27,0,10*ROW('Water Data'!H143))="","",OFFSET('Water Data'!$H$27,0,10*ROW('Water Data'!H143)))</f>
        <v/>
      </c>
      <c r="CF149" s="282" t="str">
        <f ca="true">+IF(OFFSET('Water Data'!$H$28,0,10*ROW('Water Data'!H143))="","",OFFSET('Water Data'!$H$28,0,10*ROW('Water Data'!H143)))</f>
        <v/>
      </c>
      <c r="CG149" s="282" t="str">
        <f ca="true">+IF(OFFSET('Water Data'!$H$29,0,10*ROW('Water Data'!H143))="","",OFFSET('Water Data'!$H$29,0,10*ROW('Water Data'!H143)))</f>
        <v/>
      </c>
      <c r="CH149" s="282" t="str">
        <f ca="true">+IF(OFFSET('Water Data'!$I$27,0,10*ROW('Water Data'!I143))="","",OFFSET('Water Data'!$I$27,0,10*ROW('Water Data'!I143)))</f>
        <v/>
      </c>
      <c r="CI149" s="282" t="str">
        <f ca="true">+IF(OFFSET('Water Data'!$I$28,0,10*ROW('Water Data'!I143))="","",OFFSET('Water Data'!$I$28,0,10*ROW('Water Data'!I143)))</f>
        <v/>
      </c>
      <c r="CJ149" s="282" t="str">
        <f ca="true">+IF(OFFSET('Water Data'!$I$29,0,10*ROW('Water Data'!I143))="","",OFFSET('Water Data'!$I$29,0,10*ROW('Water Data'!I143)))</f>
        <v/>
      </c>
      <c r="CK149" s="282" t="str">
        <f ca="true">+IF(OFFSET('Sanitation Data'!$D$28,0,10*ROW('Sanitation Data'!D143))="","",OFFSET('Sanitation Data'!$D$28,0,10*ROW('Sanitation Data'!D143)))</f>
        <v/>
      </c>
      <c r="CL149" s="282" t="str">
        <f ca="true">+IF(OFFSET('Sanitation Data'!$D$29,0,10*ROW('Sanitation Data'!D143))="","",OFFSET('Sanitation Data'!$D$29,0,10*ROW('Sanitation Data'!D143)))</f>
        <v/>
      </c>
      <c r="CM149" s="282" t="str">
        <f ca="true">+IF(OFFSET('Sanitation Data'!$D$30,0,10*ROW('Sanitation Data'!D143))="","",OFFSET('Sanitation Data'!$D$30,0,10*ROW('Sanitation Data'!D143)))</f>
        <v/>
      </c>
      <c r="CN149" s="282" t="str">
        <f ca="true">+IF(OFFSET('Sanitation Data'!$D$31,0,10*ROW('Sanitation Data'!D143))="","",OFFSET('Sanitation Data'!$D$31,0,10*ROW('Sanitation Data'!D143)))</f>
        <v/>
      </c>
      <c r="CO149" s="282" t="str">
        <f ca="true">+IF(OFFSET('Sanitation Data'!$D$32,0,10*ROW('Sanitation Data'!D143))="","",OFFSET('Sanitation Data'!$D$32,0,10*ROW('Sanitation Data'!D143)))</f>
        <v/>
      </c>
      <c r="CP149" s="282" t="str">
        <f ca="true">+IF(OFFSET('Sanitation Data'!$E$28,0,10*ROW('Sanitation Data'!E143))="","",OFFSET('Sanitation Data'!$E$28,0,10*ROW('Sanitation Data'!E143)))</f>
        <v/>
      </c>
      <c r="CQ149" s="282" t="str">
        <f ca="true">+IF(OFFSET('Sanitation Data'!$E$29,0,10*ROW('Sanitation Data'!E143))="","",OFFSET('Sanitation Data'!$E$29,0,10*ROW('Sanitation Data'!E143)))</f>
        <v/>
      </c>
      <c r="CR149" s="282" t="str">
        <f ca="true">+IF(OFFSET('Sanitation Data'!$E$30,0,10*ROW('Sanitation Data'!E143))="","",OFFSET('Sanitation Data'!$E$30,0,10*ROW('Sanitation Data'!E143)))</f>
        <v/>
      </c>
      <c r="CS149" s="282" t="str">
        <f ca="true">+IF(OFFSET('Sanitation Data'!$E$31,0,10*ROW('Sanitation Data'!E143))="","",OFFSET('Sanitation Data'!$E$31,0,10*ROW('Sanitation Data'!E143)))</f>
        <v/>
      </c>
      <c r="CT149" s="282" t="str">
        <f ca="true">+IF(OFFSET('Sanitation Data'!$E$32,0,10*ROW('Sanitation Data'!E143))="","",OFFSET('Sanitation Data'!$E$32,0,10*ROW('Sanitation Data'!E143)))</f>
        <v/>
      </c>
      <c r="CU149" s="282" t="str">
        <f ca="true">+IF(OFFSET('Sanitation Data'!$F$28,0,10*ROW('Sanitation Data'!F143))="","",OFFSET('Sanitation Data'!$F$28,0,10*ROW('Sanitation Data'!F143)))</f>
        <v/>
      </c>
      <c r="CV149" s="282" t="str">
        <f ca="true">+IF(OFFSET('Sanitation Data'!$F$29,0,10*ROW('Sanitation Data'!F143))="","",OFFSET('Sanitation Data'!$F$29,0,10*ROW('Sanitation Data'!F143)))</f>
        <v/>
      </c>
      <c r="CW149" s="282" t="str">
        <f ca="true">+IF(OFFSET('Sanitation Data'!$F$30,0,10*ROW('Sanitation Data'!F143))="","",OFFSET('Sanitation Data'!$F$30,0,10*ROW('Sanitation Data'!F143)))</f>
        <v/>
      </c>
      <c r="CX149" s="282" t="str">
        <f ca="true">+IF(OFFSET('Sanitation Data'!$F$31,0,10*ROW('Sanitation Data'!F143))="","",OFFSET('Sanitation Data'!$F$31,0,10*ROW('Sanitation Data'!F143)))</f>
        <v/>
      </c>
      <c r="CY149" s="282" t="str">
        <f ca="true">+IF(OFFSET('Sanitation Data'!$F$32,0,10*ROW('Sanitation Data'!F143))="","",OFFSET('Sanitation Data'!$F$32,0,10*ROW('Sanitation Data'!F143)))</f>
        <v/>
      </c>
      <c r="CZ149" s="282" t="str">
        <f ca="true">+IF(OFFSET('Sanitation Data'!$G$28,0,10*ROW('Sanitation Data'!G143))="","",OFFSET('Sanitation Data'!$G$28,0,10*ROW('Sanitation Data'!G143)))</f>
        <v/>
      </c>
      <c r="DA149" s="282" t="str">
        <f ca="true">+IF(OFFSET('Sanitation Data'!$G$29,0,10*ROW('Sanitation Data'!G143))="","",OFFSET('Sanitation Data'!$G$29,0,10*ROW('Sanitation Data'!G143)))</f>
        <v/>
      </c>
      <c r="DB149" s="282" t="str">
        <f ca="true">+IF(OFFSET('Sanitation Data'!$G$30,0,10*ROW('Sanitation Data'!G143))="","",OFFSET('Sanitation Data'!$G$30,0,10*ROW('Sanitation Data'!G143)))</f>
        <v/>
      </c>
      <c r="DC149" s="282" t="str">
        <f ca="true">+IF(OFFSET('Sanitation Data'!$G$31,0,10*ROW('Sanitation Data'!G143))="","",OFFSET('Sanitation Data'!$G$31,0,10*ROW('Sanitation Data'!G143)))</f>
        <v/>
      </c>
      <c r="DD149" s="282" t="str">
        <f ca="true">+IF(OFFSET('Sanitation Data'!$G$32,0,10*ROW('Sanitation Data'!G143))="","",OFFSET('Sanitation Data'!$G$32,0,10*ROW('Sanitation Data'!G143)))</f>
        <v/>
      </c>
      <c r="DE149" s="282" t="str">
        <f ca="true">+IF(OFFSET('Sanitation Data'!$H$28,0,10*ROW('Sanitation Data'!H143))="","",OFFSET('Sanitation Data'!$H$28,0,10*ROW('Sanitation Data'!H143)))</f>
        <v/>
      </c>
      <c r="DF149" s="282" t="str">
        <f ca="true">+IF(OFFSET('Sanitation Data'!$H$29,0,10*ROW('Sanitation Data'!H143))="","",OFFSET('Sanitation Data'!$H$29,0,10*ROW('Sanitation Data'!H143)))</f>
        <v/>
      </c>
      <c r="DG149" s="282" t="str">
        <f ca="true">+IF(OFFSET('Sanitation Data'!$H$30,0,10*ROW('Sanitation Data'!H143))="","",OFFSET('Sanitation Data'!$H$30,0,10*ROW('Sanitation Data'!H143)))</f>
        <v/>
      </c>
      <c r="DH149" s="282" t="str">
        <f ca="true">+IF(OFFSET('Sanitation Data'!$H$31,0,10*ROW('Sanitation Data'!H143))="","",OFFSET('Sanitation Data'!$H$31,0,10*ROW('Sanitation Data'!H143)))</f>
        <v/>
      </c>
      <c r="DI149" s="282" t="str">
        <f ca="true">+IF(OFFSET('Sanitation Data'!$H$32,0,10*ROW('Sanitation Data'!H143))="","",OFFSET('Sanitation Data'!$H$32,0,10*ROW('Sanitation Data'!H143)))</f>
        <v/>
      </c>
      <c r="DJ149" s="282" t="str">
        <f ca="true">+IF(OFFSET('Sanitation Data'!$I$28,0,10*ROW('Sanitation Data'!I143))="","",OFFSET('Sanitation Data'!$I$28,0,10*ROW('Sanitation Data'!I143)))</f>
        <v/>
      </c>
      <c r="DK149" s="282" t="str">
        <f ca="true">+IF(OFFSET('Sanitation Data'!$I$29,0,10*ROW('Sanitation Data'!I143))="","",OFFSET('Sanitation Data'!$I$29,0,10*ROW('Sanitation Data'!I143)))</f>
        <v/>
      </c>
      <c r="DL149" s="282" t="str">
        <f ca="true">+IF(OFFSET('Sanitation Data'!$I$30,0,10*ROW('Sanitation Data'!I143))="","",OFFSET('Sanitation Data'!$I$30,0,10*ROW('Sanitation Data'!I143)))</f>
        <v/>
      </c>
      <c r="DM149" s="282" t="str">
        <f ca="true">+IF(OFFSET('Sanitation Data'!$I$31,0,10*ROW('Sanitation Data'!I143))="","",OFFSET('Sanitation Data'!$I$31,0,10*ROW('Sanitation Data'!I143)))</f>
        <v/>
      </c>
      <c r="DN149" s="282" t="str">
        <f ca="true">+IF(OFFSET('Sanitation Data'!$I$32,0,10*ROW('Sanitation Data'!I143))="","",OFFSET('Sanitation Data'!$I$32,0,10*ROW('Sanitation Data'!I143)))</f>
        <v/>
      </c>
      <c r="DO149" s="282" t="str">
        <f ca="true">+IF(OFFSET('Hygiene Data'!$D$11,0,10*ROW('Hygiene Data'!D143))="","",OFFSET('Hygiene Data'!$D$11,0,10*ROW('Hygiene Data'!D143)))</f>
        <v/>
      </c>
      <c r="DP149" s="282" t="str">
        <f ca="true">+IF(OFFSET('Hygiene Data'!$D$12,0,10*ROW('Hygiene Data'!D143))="","",OFFSET('Hygiene Data'!$D$12,0,10*ROW('Hygiene Data'!D143)))</f>
        <v/>
      </c>
      <c r="DQ149" s="282" t="str">
        <f ca="true">+IF(OFFSET('Hygiene Data'!$D$13,0,10*ROW('Hygiene Data'!D143))="","",OFFSET('Hygiene Data'!$D$13,0,10*ROW('Hygiene Data'!D143)))</f>
        <v/>
      </c>
      <c r="DR149" s="282" t="str">
        <f ca="true">+IF(OFFSET('Hygiene Data'!$E$11,0,10*ROW('Hygiene Data'!E143))="","",OFFSET('Hygiene Data'!$E$11,0,10*ROW('Hygiene Data'!E143)))</f>
        <v/>
      </c>
      <c r="DS149" s="282" t="str">
        <f ca="true">+IF(OFFSET('Hygiene Data'!$E$12,0,10*ROW('Hygiene Data'!E143))="","",OFFSET('Hygiene Data'!$E$12,0,10*ROW('Hygiene Data'!E143)))</f>
        <v/>
      </c>
      <c r="DT149" s="282" t="str">
        <f ca="true">+IF(OFFSET('Hygiene Data'!$E$13,0,10*ROW('Hygiene Data'!E143))="","",OFFSET('Hygiene Data'!$E$13,0,10*ROW('Hygiene Data'!E143)))</f>
        <v/>
      </c>
      <c r="DU149" s="282" t="str">
        <f ca="true">+IF(OFFSET('Hygiene Data'!$F$11,0,10*ROW('Hygiene Data'!F143))="","",OFFSET('Hygiene Data'!$F$11,0,10*ROW('Hygiene Data'!F143)))</f>
        <v/>
      </c>
      <c r="DV149" s="282" t="str">
        <f ca="true">+IF(OFFSET('Hygiene Data'!$F$12,0,10*ROW('Hygiene Data'!F143))="","",OFFSET('Hygiene Data'!$F$12,0,10*ROW('Hygiene Data'!F143)))</f>
        <v/>
      </c>
      <c r="DW149" s="282" t="str">
        <f ca="true">+IF(OFFSET('Hygiene Data'!$F$13,0,10*ROW('Hygiene Data'!F143))="","",OFFSET('Hygiene Data'!$F$13,0,10*ROW('Hygiene Data'!F143)))</f>
        <v/>
      </c>
      <c r="DX149" s="282" t="str">
        <f ca="true">+IF(OFFSET('Hygiene Data'!$G$11,0,10*ROW('Hygiene Data'!G143))="","",OFFSET('Hygiene Data'!$G$11,0,10*ROW('Hygiene Data'!G143)))</f>
        <v/>
      </c>
      <c r="DY149" s="282" t="str">
        <f ca="true">+IF(OFFSET('Hygiene Data'!$G$12,0,10*ROW('Hygiene Data'!G143))="","",OFFSET('Hygiene Data'!$G$12,0,10*ROW('Hygiene Data'!G143)))</f>
        <v/>
      </c>
      <c r="DZ149" s="282" t="str">
        <f ca="true">+IF(OFFSET('Hygiene Data'!$G$13,0,10*ROW('Hygiene Data'!G143))="","",OFFSET('Hygiene Data'!$G$13,0,10*ROW('Hygiene Data'!G143)))</f>
        <v/>
      </c>
      <c r="EA149" s="282" t="str">
        <f ca="true">+IF(OFFSET('Hygiene Data'!$H$11,0,10*ROW('Hygiene Data'!H143))="","",OFFSET('Hygiene Data'!$H$11,0,10*ROW('Hygiene Data'!H143)))</f>
        <v/>
      </c>
      <c r="EB149" s="282" t="str">
        <f ca="true">+IF(OFFSET('Hygiene Data'!$H$12,0,10*ROW('Hygiene Data'!H143))="","",OFFSET('Hygiene Data'!$H$12,0,10*ROW('Hygiene Data'!H143)))</f>
        <v/>
      </c>
      <c r="EC149" s="282" t="str">
        <f ca="true">+IF(OFFSET('Hygiene Data'!$H$13,0,10*ROW('Hygiene Data'!H143))="","",OFFSET('Hygiene Data'!$H$13,0,10*ROW('Hygiene Data'!H143)))</f>
        <v/>
      </c>
      <c r="ED149" s="282" t="str">
        <f ca="true">+IF(OFFSET('Hygiene Data'!$I$11,0,10*ROW('Hygiene Data'!I143))="","",OFFSET('Hygiene Data'!$I$11,0,10*ROW('Hygiene Data'!I143)))</f>
        <v/>
      </c>
      <c r="EE149" s="282" t="str">
        <f ca="true">+IF(OFFSET('Hygiene Data'!$I$12,0,10*ROW('Hygiene Data'!I143))="","",OFFSET('Hygiene Data'!$I$12,0,10*ROW('Hygiene Data'!I143)))</f>
        <v/>
      </c>
      <c r="EF149" s="282"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38" t="str">
        <f t="shared" ca="true" si="2"/>
        <v/>
      </c>
      <c r="D150" s="96"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6"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6"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6"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6"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6"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6"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6"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6"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6"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6"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6"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6"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6"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6"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6"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6"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6"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7"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7"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7"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7"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7"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7"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7"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7"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7"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7"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7"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7"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7"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7"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7"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7"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7"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7"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7"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7"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7"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7"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7"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7"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7"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7"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7"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7"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7"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7"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8"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8"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8"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8"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8"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8"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8"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8"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8"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8"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8"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8"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8"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8"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8"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8"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8"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8"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82"/>
      <c r="BS150" s="282" t="str">
        <f ca="true">+IF(OFFSET('Water Data'!$D$27,0,10*ROW('Water Data'!D144))="","",OFFSET('Water Data'!$D$27,0,10*ROW('Water Data'!D144)))</f>
        <v/>
      </c>
      <c r="BT150" s="282" t="str">
        <f ca="true">+IF(OFFSET('Water Data'!$D$28,0,10*ROW('Water Data'!D144))="","",OFFSET('Water Data'!$D$28,0,10*ROW('Water Data'!D144)))</f>
        <v/>
      </c>
      <c r="BU150" s="282" t="str">
        <f ca="true">+IF(OFFSET('Water Data'!$D$29,0,10*ROW('Water Data'!D144))="","",OFFSET('Water Data'!$D$29,0,10*ROW('Water Data'!D144)))</f>
        <v/>
      </c>
      <c r="BV150" s="282" t="str">
        <f ca="true">+IF(OFFSET('Water Data'!$E$27,0,10*ROW('Water Data'!E144))="","",OFFSET('Water Data'!$E$27,0,10*ROW('Water Data'!E144)))</f>
        <v/>
      </c>
      <c r="BW150" s="282" t="str">
        <f ca="true">+IF(OFFSET('Water Data'!$E$28,0,10*ROW('Water Data'!E144))="","",OFFSET('Water Data'!$E$28,0,10*ROW('Water Data'!E144)))</f>
        <v/>
      </c>
      <c r="BX150" s="282" t="str">
        <f ca="true">+IF(OFFSET('Water Data'!$E$29,0,10*ROW('Water Data'!E144))="","",OFFSET('Water Data'!$E$29,0,10*ROW('Water Data'!E144)))</f>
        <v/>
      </c>
      <c r="BY150" s="282" t="str">
        <f ca="true">+IF(OFFSET('Water Data'!$F$27,0,10*ROW('Water Data'!F144))="","",OFFSET('Water Data'!$F$27,0,10*ROW('Water Data'!F144)))</f>
        <v/>
      </c>
      <c r="BZ150" s="282" t="str">
        <f ca="true">+IF(OFFSET('Water Data'!$F$28,0,10*ROW('Water Data'!F144))="","",OFFSET('Water Data'!$F$28,0,10*ROW('Water Data'!F144)))</f>
        <v/>
      </c>
      <c r="CA150" s="282" t="str">
        <f ca="true">+IF(OFFSET('Water Data'!$F$29,0,10*ROW('Water Data'!F144))="","",OFFSET('Water Data'!$F$29,0,10*ROW('Water Data'!F144)))</f>
        <v/>
      </c>
      <c r="CB150" s="282" t="str">
        <f ca="true">+IF(OFFSET('Water Data'!$G$27,0,10*ROW('Water Data'!G144))="","",OFFSET('Water Data'!$G$27,0,10*ROW('Water Data'!G144)))</f>
        <v/>
      </c>
      <c r="CC150" s="282" t="str">
        <f ca="true">+IF(OFFSET('Water Data'!$G$28,0,10*ROW('Water Data'!G144))="","",OFFSET('Water Data'!$G$28,0,10*ROW('Water Data'!G144)))</f>
        <v/>
      </c>
      <c r="CD150" s="282" t="str">
        <f ca="true">+IF(OFFSET('Water Data'!$G$29,0,10*ROW('Water Data'!G144))="","",OFFSET('Water Data'!$G$29,0,10*ROW('Water Data'!G144)))</f>
        <v/>
      </c>
      <c r="CE150" s="282" t="str">
        <f ca="true">+IF(OFFSET('Water Data'!$H$27,0,10*ROW('Water Data'!H144))="","",OFFSET('Water Data'!$H$27,0,10*ROW('Water Data'!H144)))</f>
        <v/>
      </c>
      <c r="CF150" s="282" t="str">
        <f ca="true">+IF(OFFSET('Water Data'!$H$28,0,10*ROW('Water Data'!H144))="","",OFFSET('Water Data'!$H$28,0,10*ROW('Water Data'!H144)))</f>
        <v/>
      </c>
      <c r="CG150" s="282" t="str">
        <f ca="true">+IF(OFFSET('Water Data'!$H$29,0,10*ROW('Water Data'!H144))="","",OFFSET('Water Data'!$H$29,0,10*ROW('Water Data'!H144)))</f>
        <v/>
      </c>
      <c r="CH150" s="282" t="str">
        <f ca="true">+IF(OFFSET('Water Data'!$I$27,0,10*ROW('Water Data'!I144))="","",OFFSET('Water Data'!$I$27,0,10*ROW('Water Data'!I144)))</f>
        <v/>
      </c>
      <c r="CI150" s="282" t="str">
        <f ca="true">+IF(OFFSET('Water Data'!$I$28,0,10*ROW('Water Data'!I144))="","",OFFSET('Water Data'!$I$28,0,10*ROW('Water Data'!I144)))</f>
        <v/>
      </c>
      <c r="CJ150" s="282" t="str">
        <f ca="true">+IF(OFFSET('Water Data'!$I$29,0,10*ROW('Water Data'!I144))="","",OFFSET('Water Data'!$I$29,0,10*ROW('Water Data'!I144)))</f>
        <v/>
      </c>
      <c r="CK150" s="282" t="str">
        <f ca="true">+IF(OFFSET('Sanitation Data'!$D$28,0,10*ROW('Sanitation Data'!D144))="","",OFFSET('Sanitation Data'!$D$28,0,10*ROW('Sanitation Data'!D144)))</f>
        <v/>
      </c>
      <c r="CL150" s="282" t="str">
        <f ca="true">+IF(OFFSET('Sanitation Data'!$D$29,0,10*ROW('Sanitation Data'!D144))="","",OFFSET('Sanitation Data'!$D$29,0,10*ROW('Sanitation Data'!D144)))</f>
        <v/>
      </c>
      <c r="CM150" s="282" t="str">
        <f ca="true">+IF(OFFSET('Sanitation Data'!$D$30,0,10*ROW('Sanitation Data'!D144))="","",OFFSET('Sanitation Data'!$D$30,0,10*ROW('Sanitation Data'!D144)))</f>
        <v/>
      </c>
      <c r="CN150" s="282" t="str">
        <f ca="true">+IF(OFFSET('Sanitation Data'!$D$31,0,10*ROW('Sanitation Data'!D144))="","",OFFSET('Sanitation Data'!$D$31,0,10*ROW('Sanitation Data'!D144)))</f>
        <v/>
      </c>
      <c r="CO150" s="282" t="str">
        <f ca="true">+IF(OFFSET('Sanitation Data'!$D$32,0,10*ROW('Sanitation Data'!D144))="","",OFFSET('Sanitation Data'!$D$32,0,10*ROW('Sanitation Data'!D144)))</f>
        <v/>
      </c>
      <c r="CP150" s="282" t="str">
        <f ca="true">+IF(OFFSET('Sanitation Data'!$E$28,0,10*ROW('Sanitation Data'!E144))="","",OFFSET('Sanitation Data'!$E$28,0,10*ROW('Sanitation Data'!E144)))</f>
        <v/>
      </c>
      <c r="CQ150" s="282" t="str">
        <f ca="true">+IF(OFFSET('Sanitation Data'!$E$29,0,10*ROW('Sanitation Data'!E144))="","",OFFSET('Sanitation Data'!$E$29,0,10*ROW('Sanitation Data'!E144)))</f>
        <v/>
      </c>
      <c r="CR150" s="282" t="str">
        <f ca="true">+IF(OFFSET('Sanitation Data'!$E$30,0,10*ROW('Sanitation Data'!E144))="","",OFFSET('Sanitation Data'!$E$30,0,10*ROW('Sanitation Data'!E144)))</f>
        <v/>
      </c>
      <c r="CS150" s="282" t="str">
        <f ca="true">+IF(OFFSET('Sanitation Data'!$E$31,0,10*ROW('Sanitation Data'!E144))="","",OFFSET('Sanitation Data'!$E$31,0,10*ROW('Sanitation Data'!E144)))</f>
        <v/>
      </c>
      <c r="CT150" s="282" t="str">
        <f ca="true">+IF(OFFSET('Sanitation Data'!$E$32,0,10*ROW('Sanitation Data'!E144))="","",OFFSET('Sanitation Data'!$E$32,0,10*ROW('Sanitation Data'!E144)))</f>
        <v/>
      </c>
      <c r="CU150" s="282" t="str">
        <f ca="true">+IF(OFFSET('Sanitation Data'!$F$28,0,10*ROW('Sanitation Data'!F144))="","",OFFSET('Sanitation Data'!$F$28,0,10*ROW('Sanitation Data'!F144)))</f>
        <v/>
      </c>
      <c r="CV150" s="282" t="str">
        <f ca="true">+IF(OFFSET('Sanitation Data'!$F$29,0,10*ROW('Sanitation Data'!F144))="","",OFFSET('Sanitation Data'!$F$29,0,10*ROW('Sanitation Data'!F144)))</f>
        <v/>
      </c>
      <c r="CW150" s="282" t="str">
        <f ca="true">+IF(OFFSET('Sanitation Data'!$F$30,0,10*ROW('Sanitation Data'!F144))="","",OFFSET('Sanitation Data'!$F$30,0,10*ROW('Sanitation Data'!F144)))</f>
        <v/>
      </c>
      <c r="CX150" s="282" t="str">
        <f ca="true">+IF(OFFSET('Sanitation Data'!$F$31,0,10*ROW('Sanitation Data'!F144))="","",OFFSET('Sanitation Data'!$F$31,0,10*ROW('Sanitation Data'!F144)))</f>
        <v/>
      </c>
      <c r="CY150" s="282" t="str">
        <f ca="true">+IF(OFFSET('Sanitation Data'!$F$32,0,10*ROW('Sanitation Data'!F144))="","",OFFSET('Sanitation Data'!$F$32,0,10*ROW('Sanitation Data'!F144)))</f>
        <v/>
      </c>
      <c r="CZ150" s="282" t="str">
        <f ca="true">+IF(OFFSET('Sanitation Data'!$G$28,0,10*ROW('Sanitation Data'!G144))="","",OFFSET('Sanitation Data'!$G$28,0,10*ROW('Sanitation Data'!G144)))</f>
        <v/>
      </c>
      <c r="DA150" s="282" t="str">
        <f ca="true">+IF(OFFSET('Sanitation Data'!$G$29,0,10*ROW('Sanitation Data'!G144))="","",OFFSET('Sanitation Data'!$G$29,0,10*ROW('Sanitation Data'!G144)))</f>
        <v/>
      </c>
      <c r="DB150" s="282" t="str">
        <f ca="true">+IF(OFFSET('Sanitation Data'!$G$30,0,10*ROW('Sanitation Data'!G144))="","",OFFSET('Sanitation Data'!$G$30,0,10*ROW('Sanitation Data'!G144)))</f>
        <v/>
      </c>
      <c r="DC150" s="282" t="str">
        <f ca="true">+IF(OFFSET('Sanitation Data'!$G$31,0,10*ROW('Sanitation Data'!G144))="","",OFFSET('Sanitation Data'!$G$31,0,10*ROW('Sanitation Data'!G144)))</f>
        <v/>
      </c>
      <c r="DD150" s="282" t="str">
        <f ca="true">+IF(OFFSET('Sanitation Data'!$G$32,0,10*ROW('Sanitation Data'!G144))="","",OFFSET('Sanitation Data'!$G$32,0,10*ROW('Sanitation Data'!G144)))</f>
        <v/>
      </c>
      <c r="DE150" s="282" t="str">
        <f ca="true">+IF(OFFSET('Sanitation Data'!$H$28,0,10*ROW('Sanitation Data'!H144))="","",OFFSET('Sanitation Data'!$H$28,0,10*ROW('Sanitation Data'!H144)))</f>
        <v/>
      </c>
      <c r="DF150" s="282" t="str">
        <f ca="true">+IF(OFFSET('Sanitation Data'!$H$29,0,10*ROW('Sanitation Data'!H144))="","",OFFSET('Sanitation Data'!$H$29,0,10*ROW('Sanitation Data'!H144)))</f>
        <v/>
      </c>
      <c r="DG150" s="282" t="str">
        <f ca="true">+IF(OFFSET('Sanitation Data'!$H$30,0,10*ROW('Sanitation Data'!H144))="","",OFFSET('Sanitation Data'!$H$30,0,10*ROW('Sanitation Data'!H144)))</f>
        <v/>
      </c>
      <c r="DH150" s="282" t="str">
        <f ca="true">+IF(OFFSET('Sanitation Data'!$H$31,0,10*ROW('Sanitation Data'!H144))="","",OFFSET('Sanitation Data'!$H$31,0,10*ROW('Sanitation Data'!H144)))</f>
        <v/>
      </c>
      <c r="DI150" s="282" t="str">
        <f ca="true">+IF(OFFSET('Sanitation Data'!$H$32,0,10*ROW('Sanitation Data'!H144))="","",OFFSET('Sanitation Data'!$H$32,0,10*ROW('Sanitation Data'!H144)))</f>
        <v/>
      </c>
      <c r="DJ150" s="282" t="str">
        <f ca="true">+IF(OFFSET('Sanitation Data'!$I$28,0,10*ROW('Sanitation Data'!I144))="","",OFFSET('Sanitation Data'!$I$28,0,10*ROW('Sanitation Data'!I144)))</f>
        <v/>
      </c>
      <c r="DK150" s="282" t="str">
        <f ca="true">+IF(OFFSET('Sanitation Data'!$I$29,0,10*ROW('Sanitation Data'!I144))="","",OFFSET('Sanitation Data'!$I$29,0,10*ROW('Sanitation Data'!I144)))</f>
        <v/>
      </c>
      <c r="DL150" s="282" t="str">
        <f ca="true">+IF(OFFSET('Sanitation Data'!$I$30,0,10*ROW('Sanitation Data'!I144))="","",OFFSET('Sanitation Data'!$I$30,0,10*ROW('Sanitation Data'!I144)))</f>
        <v/>
      </c>
      <c r="DM150" s="282" t="str">
        <f ca="true">+IF(OFFSET('Sanitation Data'!$I$31,0,10*ROW('Sanitation Data'!I144))="","",OFFSET('Sanitation Data'!$I$31,0,10*ROW('Sanitation Data'!I144)))</f>
        <v/>
      </c>
      <c r="DN150" s="282" t="str">
        <f ca="true">+IF(OFFSET('Sanitation Data'!$I$32,0,10*ROW('Sanitation Data'!I144))="","",OFFSET('Sanitation Data'!$I$32,0,10*ROW('Sanitation Data'!I144)))</f>
        <v/>
      </c>
      <c r="DO150" s="282" t="str">
        <f ca="true">+IF(OFFSET('Hygiene Data'!$D$11,0,10*ROW('Hygiene Data'!D144))="","",OFFSET('Hygiene Data'!$D$11,0,10*ROW('Hygiene Data'!D144)))</f>
        <v/>
      </c>
      <c r="DP150" s="282" t="str">
        <f ca="true">+IF(OFFSET('Hygiene Data'!$D$12,0,10*ROW('Hygiene Data'!D144))="","",OFFSET('Hygiene Data'!$D$12,0,10*ROW('Hygiene Data'!D144)))</f>
        <v/>
      </c>
      <c r="DQ150" s="282" t="str">
        <f ca="true">+IF(OFFSET('Hygiene Data'!$D$13,0,10*ROW('Hygiene Data'!D144))="","",OFFSET('Hygiene Data'!$D$13,0,10*ROW('Hygiene Data'!D144)))</f>
        <v/>
      </c>
      <c r="DR150" s="282" t="str">
        <f ca="true">+IF(OFFSET('Hygiene Data'!$E$11,0,10*ROW('Hygiene Data'!E144))="","",OFFSET('Hygiene Data'!$E$11,0,10*ROW('Hygiene Data'!E144)))</f>
        <v/>
      </c>
      <c r="DS150" s="282" t="str">
        <f ca="true">+IF(OFFSET('Hygiene Data'!$E$12,0,10*ROW('Hygiene Data'!E144))="","",OFFSET('Hygiene Data'!$E$12,0,10*ROW('Hygiene Data'!E144)))</f>
        <v/>
      </c>
      <c r="DT150" s="282" t="str">
        <f ca="true">+IF(OFFSET('Hygiene Data'!$E$13,0,10*ROW('Hygiene Data'!E144))="","",OFFSET('Hygiene Data'!$E$13,0,10*ROW('Hygiene Data'!E144)))</f>
        <v/>
      </c>
      <c r="DU150" s="282" t="str">
        <f ca="true">+IF(OFFSET('Hygiene Data'!$F$11,0,10*ROW('Hygiene Data'!F144))="","",OFFSET('Hygiene Data'!$F$11,0,10*ROW('Hygiene Data'!F144)))</f>
        <v/>
      </c>
      <c r="DV150" s="282" t="str">
        <f ca="true">+IF(OFFSET('Hygiene Data'!$F$12,0,10*ROW('Hygiene Data'!F144))="","",OFFSET('Hygiene Data'!$F$12,0,10*ROW('Hygiene Data'!F144)))</f>
        <v/>
      </c>
      <c r="DW150" s="282" t="str">
        <f ca="true">+IF(OFFSET('Hygiene Data'!$F$13,0,10*ROW('Hygiene Data'!F144))="","",OFFSET('Hygiene Data'!$F$13,0,10*ROW('Hygiene Data'!F144)))</f>
        <v/>
      </c>
      <c r="DX150" s="282" t="str">
        <f ca="true">+IF(OFFSET('Hygiene Data'!$G$11,0,10*ROW('Hygiene Data'!G144))="","",OFFSET('Hygiene Data'!$G$11,0,10*ROW('Hygiene Data'!G144)))</f>
        <v/>
      </c>
      <c r="DY150" s="282" t="str">
        <f ca="true">+IF(OFFSET('Hygiene Data'!$G$12,0,10*ROW('Hygiene Data'!G144))="","",OFFSET('Hygiene Data'!$G$12,0,10*ROW('Hygiene Data'!G144)))</f>
        <v/>
      </c>
      <c r="DZ150" s="282" t="str">
        <f ca="true">+IF(OFFSET('Hygiene Data'!$G$13,0,10*ROW('Hygiene Data'!G144))="","",OFFSET('Hygiene Data'!$G$13,0,10*ROW('Hygiene Data'!G144)))</f>
        <v/>
      </c>
      <c r="EA150" s="282" t="str">
        <f ca="true">+IF(OFFSET('Hygiene Data'!$H$11,0,10*ROW('Hygiene Data'!H144))="","",OFFSET('Hygiene Data'!$H$11,0,10*ROW('Hygiene Data'!H144)))</f>
        <v/>
      </c>
      <c r="EB150" s="282" t="str">
        <f ca="true">+IF(OFFSET('Hygiene Data'!$H$12,0,10*ROW('Hygiene Data'!H144))="","",OFFSET('Hygiene Data'!$H$12,0,10*ROW('Hygiene Data'!H144)))</f>
        <v/>
      </c>
      <c r="EC150" s="282" t="str">
        <f ca="true">+IF(OFFSET('Hygiene Data'!$H$13,0,10*ROW('Hygiene Data'!H144))="","",OFFSET('Hygiene Data'!$H$13,0,10*ROW('Hygiene Data'!H144)))</f>
        <v/>
      </c>
      <c r="ED150" s="282" t="str">
        <f ca="true">+IF(OFFSET('Hygiene Data'!$I$11,0,10*ROW('Hygiene Data'!I144))="","",OFFSET('Hygiene Data'!$I$11,0,10*ROW('Hygiene Data'!I144)))</f>
        <v/>
      </c>
      <c r="EE150" s="282" t="str">
        <f ca="true">+IF(OFFSET('Hygiene Data'!$I$12,0,10*ROW('Hygiene Data'!I144))="","",OFFSET('Hygiene Data'!$I$12,0,10*ROW('Hygiene Data'!I144)))</f>
        <v/>
      </c>
      <c r="EF150" s="282"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38" t="str">
        <f t="shared" ca="true" si="2"/>
        <v/>
      </c>
      <c r="D151" s="96"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6"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6"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6"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6"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6"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6"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6"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6"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6"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6"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6"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6"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6"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6"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6"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6"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6"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7"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7"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7"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7"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7"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7"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7"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7"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7"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7"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7"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7"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7"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7"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7"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7"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7"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7"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7"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7"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7"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7"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7"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7"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7"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7"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7"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7"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7"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7"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8"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8"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8"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8"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8"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8"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8"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8"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8"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8"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8"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8"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8"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8"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8"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8"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8"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8"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82"/>
      <c r="BS151" s="282" t="str">
        <f ca="true">+IF(OFFSET('Water Data'!$D$27,0,10*ROW('Water Data'!D145))="","",OFFSET('Water Data'!$D$27,0,10*ROW('Water Data'!D145)))</f>
        <v/>
      </c>
      <c r="BT151" s="282" t="str">
        <f ca="true">+IF(OFFSET('Water Data'!$D$28,0,10*ROW('Water Data'!D145))="","",OFFSET('Water Data'!$D$28,0,10*ROW('Water Data'!D145)))</f>
        <v/>
      </c>
      <c r="BU151" s="282" t="str">
        <f ca="true">+IF(OFFSET('Water Data'!$D$29,0,10*ROW('Water Data'!D145))="","",OFFSET('Water Data'!$D$29,0,10*ROW('Water Data'!D145)))</f>
        <v/>
      </c>
      <c r="BV151" s="282" t="str">
        <f ca="true">+IF(OFFSET('Water Data'!$E$27,0,10*ROW('Water Data'!E145))="","",OFFSET('Water Data'!$E$27,0,10*ROW('Water Data'!E145)))</f>
        <v/>
      </c>
      <c r="BW151" s="282" t="str">
        <f ca="true">+IF(OFFSET('Water Data'!$E$28,0,10*ROW('Water Data'!E145))="","",OFFSET('Water Data'!$E$28,0,10*ROW('Water Data'!E145)))</f>
        <v/>
      </c>
      <c r="BX151" s="282" t="str">
        <f ca="true">+IF(OFFSET('Water Data'!$E$29,0,10*ROW('Water Data'!E145))="","",OFFSET('Water Data'!$E$29,0,10*ROW('Water Data'!E145)))</f>
        <v/>
      </c>
      <c r="BY151" s="282" t="str">
        <f ca="true">+IF(OFFSET('Water Data'!$F$27,0,10*ROW('Water Data'!F145))="","",OFFSET('Water Data'!$F$27,0,10*ROW('Water Data'!F145)))</f>
        <v/>
      </c>
      <c r="BZ151" s="282" t="str">
        <f ca="true">+IF(OFFSET('Water Data'!$F$28,0,10*ROW('Water Data'!F145))="","",OFFSET('Water Data'!$F$28,0,10*ROW('Water Data'!F145)))</f>
        <v/>
      </c>
      <c r="CA151" s="282" t="str">
        <f ca="true">+IF(OFFSET('Water Data'!$F$29,0,10*ROW('Water Data'!F145))="","",OFFSET('Water Data'!$F$29,0,10*ROW('Water Data'!F145)))</f>
        <v/>
      </c>
      <c r="CB151" s="282" t="str">
        <f ca="true">+IF(OFFSET('Water Data'!$G$27,0,10*ROW('Water Data'!G145))="","",OFFSET('Water Data'!$G$27,0,10*ROW('Water Data'!G145)))</f>
        <v/>
      </c>
      <c r="CC151" s="282" t="str">
        <f ca="true">+IF(OFFSET('Water Data'!$G$28,0,10*ROW('Water Data'!G145))="","",OFFSET('Water Data'!$G$28,0,10*ROW('Water Data'!G145)))</f>
        <v/>
      </c>
      <c r="CD151" s="282" t="str">
        <f ca="true">+IF(OFFSET('Water Data'!$G$29,0,10*ROW('Water Data'!G145))="","",OFFSET('Water Data'!$G$29,0,10*ROW('Water Data'!G145)))</f>
        <v/>
      </c>
      <c r="CE151" s="282" t="str">
        <f ca="true">+IF(OFFSET('Water Data'!$H$27,0,10*ROW('Water Data'!H145))="","",OFFSET('Water Data'!$H$27,0,10*ROW('Water Data'!H145)))</f>
        <v/>
      </c>
      <c r="CF151" s="282" t="str">
        <f ca="true">+IF(OFFSET('Water Data'!$H$28,0,10*ROW('Water Data'!H145))="","",OFFSET('Water Data'!$H$28,0,10*ROW('Water Data'!H145)))</f>
        <v/>
      </c>
      <c r="CG151" s="282" t="str">
        <f ca="true">+IF(OFFSET('Water Data'!$H$29,0,10*ROW('Water Data'!H145))="","",OFFSET('Water Data'!$H$29,0,10*ROW('Water Data'!H145)))</f>
        <v/>
      </c>
      <c r="CH151" s="282" t="str">
        <f ca="true">+IF(OFFSET('Water Data'!$I$27,0,10*ROW('Water Data'!I145))="","",OFFSET('Water Data'!$I$27,0,10*ROW('Water Data'!I145)))</f>
        <v/>
      </c>
      <c r="CI151" s="282" t="str">
        <f ca="true">+IF(OFFSET('Water Data'!$I$28,0,10*ROW('Water Data'!I145))="","",OFFSET('Water Data'!$I$28,0,10*ROW('Water Data'!I145)))</f>
        <v/>
      </c>
      <c r="CJ151" s="282" t="str">
        <f ca="true">+IF(OFFSET('Water Data'!$I$29,0,10*ROW('Water Data'!I145))="","",OFFSET('Water Data'!$I$29,0,10*ROW('Water Data'!I145)))</f>
        <v/>
      </c>
      <c r="CK151" s="282" t="str">
        <f ca="true">+IF(OFFSET('Sanitation Data'!$D$28,0,10*ROW('Sanitation Data'!D145))="","",OFFSET('Sanitation Data'!$D$28,0,10*ROW('Sanitation Data'!D145)))</f>
        <v/>
      </c>
      <c r="CL151" s="282" t="str">
        <f ca="true">+IF(OFFSET('Sanitation Data'!$D$29,0,10*ROW('Sanitation Data'!D145))="","",OFFSET('Sanitation Data'!$D$29,0,10*ROW('Sanitation Data'!D145)))</f>
        <v/>
      </c>
      <c r="CM151" s="282" t="str">
        <f ca="true">+IF(OFFSET('Sanitation Data'!$D$30,0,10*ROW('Sanitation Data'!D145))="","",OFFSET('Sanitation Data'!$D$30,0,10*ROW('Sanitation Data'!D145)))</f>
        <v/>
      </c>
      <c r="CN151" s="282" t="str">
        <f ca="true">+IF(OFFSET('Sanitation Data'!$D$31,0,10*ROW('Sanitation Data'!D145))="","",OFFSET('Sanitation Data'!$D$31,0,10*ROW('Sanitation Data'!D145)))</f>
        <v/>
      </c>
      <c r="CO151" s="282" t="str">
        <f ca="true">+IF(OFFSET('Sanitation Data'!$D$32,0,10*ROW('Sanitation Data'!D145))="","",OFFSET('Sanitation Data'!$D$32,0,10*ROW('Sanitation Data'!D145)))</f>
        <v/>
      </c>
      <c r="CP151" s="282" t="str">
        <f ca="true">+IF(OFFSET('Sanitation Data'!$E$28,0,10*ROW('Sanitation Data'!E145))="","",OFFSET('Sanitation Data'!$E$28,0,10*ROW('Sanitation Data'!E145)))</f>
        <v/>
      </c>
      <c r="CQ151" s="282" t="str">
        <f ca="true">+IF(OFFSET('Sanitation Data'!$E$29,0,10*ROW('Sanitation Data'!E145))="","",OFFSET('Sanitation Data'!$E$29,0,10*ROW('Sanitation Data'!E145)))</f>
        <v/>
      </c>
      <c r="CR151" s="282" t="str">
        <f ca="true">+IF(OFFSET('Sanitation Data'!$E$30,0,10*ROW('Sanitation Data'!E145))="","",OFFSET('Sanitation Data'!$E$30,0,10*ROW('Sanitation Data'!E145)))</f>
        <v/>
      </c>
      <c r="CS151" s="282" t="str">
        <f ca="true">+IF(OFFSET('Sanitation Data'!$E$31,0,10*ROW('Sanitation Data'!E145))="","",OFFSET('Sanitation Data'!$E$31,0,10*ROW('Sanitation Data'!E145)))</f>
        <v/>
      </c>
      <c r="CT151" s="282" t="str">
        <f ca="true">+IF(OFFSET('Sanitation Data'!$E$32,0,10*ROW('Sanitation Data'!E145))="","",OFFSET('Sanitation Data'!$E$32,0,10*ROW('Sanitation Data'!E145)))</f>
        <v/>
      </c>
      <c r="CU151" s="282" t="str">
        <f ca="true">+IF(OFFSET('Sanitation Data'!$F$28,0,10*ROW('Sanitation Data'!F145))="","",OFFSET('Sanitation Data'!$F$28,0,10*ROW('Sanitation Data'!F145)))</f>
        <v/>
      </c>
      <c r="CV151" s="282" t="str">
        <f ca="true">+IF(OFFSET('Sanitation Data'!$F$29,0,10*ROW('Sanitation Data'!F145))="","",OFFSET('Sanitation Data'!$F$29,0,10*ROW('Sanitation Data'!F145)))</f>
        <v/>
      </c>
      <c r="CW151" s="282" t="str">
        <f ca="true">+IF(OFFSET('Sanitation Data'!$F$30,0,10*ROW('Sanitation Data'!F145))="","",OFFSET('Sanitation Data'!$F$30,0,10*ROW('Sanitation Data'!F145)))</f>
        <v/>
      </c>
      <c r="CX151" s="282" t="str">
        <f ca="true">+IF(OFFSET('Sanitation Data'!$F$31,0,10*ROW('Sanitation Data'!F145))="","",OFFSET('Sanitation Data'!$F$31,0,10*ROW('Sanitation Data'!F145)))</f>
        <v/>
      </c>
      <c r="CY151" s="282" t="str">
        <f ca="true">+IF(OFFSET('Sanitation Data'!$F$32,0,10*ROW('Sanitation Data'!F145))="","",OFFSET('Sanitation Data'!$F$32,0,10*ROW('Sanitation Data'!F145)))</f>
        <v/>
      </c>
      <c r="CZ151" s="282" t="str">
        <f ca="true">+IF(OFFSET('Sanitation Data'!$G$28,0,10*ROW('Sanitation Data'!G145))="","",OFFSET('Sanitation Data'!$G$28,0,10*ROW('Sanitation Data'!G145)))</f>
        <v/>
      </c>
      <c r="DA151" s="282" t="str">
        <f ca="true">+IF(OFFSET('Sanitation Data'!$G$29,0,10*ROW('Sanitation Data'!G145))="","",OFFSET('Sanitation Data'!$G$29,0,10*ROW('Sanitation Data'!G145)))</f>
        <v/>
      </c>
      <c r="DB151" s="282" t="str">
        <f ca="true">+IF(OFFSET('Sanitation Data'!$G$30,0,10*ROW('Sanitation Data'!G145))="","",OFFSET('Sanitation Data'!$G$30,0,10*ROW('Sanitation Data'!G145)))</f>
        <v/>
      </c>
      <c r="DC151" s="282" t="str">
        <f ca="true">+IF(OFFSET('Sanitation Data'!$G$31,0,10*ROW('Sanitation Data'!G145))="","",OFFSET('Sanitation Data'!$G$31,0,10*ROW('Sanitation Data'!G145)))</f>
        <v/>
      </c>
      <c r="DD151" s="282" t="str">
        <f ca="true">+IF(OFFSET('Sanitation Data'!$G$32,0,10*ROW('Sanitation Data'!G145))="","",OFFSET('Sanitation Data'!$G$32,0,10*ROW('Sanitation Data'!G145)))</f>
        <v/>
      </c>
      <c r="DE151" s="282" t="str">
        <f ca="true">+IF(OFFSET('Sanitation Data'!$H$28,0,10*ROW('Sanitation Data'!H145))="","",OFFSET('Sanitation Data'!$H$28,0,10*ROW('Sanitation Data'!H145)))</f>
        <v/>
      </c>
      <c r="DF151" s="282" t="str">
        <f ca="true">+IF(OFFSET('Sanitation Data'!$H$29,0,10*ROW('Sanitation Data'!H145))="","",OFFSET('Sanitation Data'!$H$29,0,10*ROW('Sanitation Data'!H145)))</f>
        <v/>
      </c>
      <c r="DG151" s="282" t="str">
        <f ca="true">+IF(OFFSET('Sanitation Data'!$H$30,0,10*ROW('Sanitation Data'!H145))="","",OFFSET('Sanitation Data'!$H$30,0,10*ROW('Sanitation Data'!H145)))</f>
        <v/>
      </c>
      <c r="DH151" s="282" t="str">
        <f ca="true">+IF(OFFSET('Sanitation Data'!$H$31,0,10*ROW('Sanitation Data'!H145))="","",OFFSET('Sanitation Data'!$H$31,0,10*ROW('Sanitation Data'!H145)))</f>
        <v/>
      </c>
      <c r="DI151" s="282" t="str">
        <f ca="true">+IF(OFFSET('Sanitation Data'!$H$32,0,10*ROW('Sanitation Data'!H145))="","",OFFSET('Sanitation Data'!$H$32,0,10*ROW('Sanitation Data'!H145)))</f>
        <v/>
      </c>
      <c r="DJ151" s="282" t="str">
        <f ca="true">+IF(OFFSET('Sanitation Data'!$I$28,0,10*ROW('Sanitation Data'!I145))="","",OFFSET('Sanitation Data'!$I$28,0,10*ROW('Sanitation Data'!I145)))</f>
        <v/>
      </c>
      <c r="DK151" s="282" t="str">
        <f ca="true">+IF(OFFSET('Sanitation Data'!$I$29,0,10*ROW('Sanitation Data'!I145))="","",OFFSET('Sanitation Data'!$I$29,0,10*ROW('Sanitation Data'!I145)))</f>
        <v/>
      </c>
      <c r="DL151" s="282" t="str">
        <f ca="true">+IF(OFFSET('Sanitation Data'!$I$30,0,10*ROW('Sanitation Data'!I145))="","",OFFSET('Sanitation Data'!$I$30,0,10*ROW('Sanitation Data'!I145)))</f>
        <v/>
      </c>
      <c r="DM151" s="282" t="str">
        <f ca="true">+IF(OFFSET('Sanitation Data'!$I$31,0,10*ROW('Sanitation Data'!I145))="","",OFFSET('Sanitation Data'!$I$31,0,10*ROW('Sanitation Data'!I145)))</f>
        <v/>
      </c>
      <c r="DN151" s="282" t="str">
        <f ca="true">+IF(OFFSET('Sanitation Data'!$I$32,0,10*ROW('Sanitation Data'!I145))="","",OFFSET('Sanitation Data'!$I$32,0,10*ROW('Sanitation Data'!I145)))</f>
        <v/>
      </c>
      <c r="DO151" s="282" t="str">
        <f ca="true">+IF(OFFSET('Hygiene Data'!$D$11,0,10*ROW('Hygiene Data'!D145))="","",OFFSET('Hygiene Data'!$D$11,0,10*ROW('Hygiene Data'!D145)))</f>
        <v/>
      </c>
      <c r="DP151" s="282" t="str">
        <f ca="true">+IF(OFFSET('Hygiene Data'!$D$12,0,10*ROW('Hygiene Data'!D145))="","",OFFSET('Hygiene Data'!$D$12,0,10*ROW('Hygiene Data'!D145)))</f>
        <v/>
      </c>
      <c r="DQ151" s="282" t="str">
        <f ca="true">+IF(OFFSET('Hygiene Data'!$D$13,0,10*ROW('Hygiene Data'!D145))="","",OFFSET('Hygiene Data'!$D$13,0,10*ROW('Hygiene Data'!D145)))</f>
        <v/>
      </c>
      <c r="DR151" s="282" t="str">
        <f ca="true">+IF(OFFSET('Hygiene Data'!$E$11,0,10*ROW('Hygiene Data'!E145))="","",OFFSET('Hygiene Data'!$E$11,0,10*ROW('Hygiene Data'!E145)))</f>
        <v/>
      </c>
      <c r="DS151" s="282" t="str">
        <f ca="true">+IF(OFFSET('Hygiene Data'!$E$12,0,10*ROW('Hygiene Data'!E145))="","",OFFSET('Hygiene Data'!$E$12,0,10*ROW('Hygiene Data'!E145)))</f>
        <v/>
      </c>
      <c r="DT151" s="282" t="str">
        <f ca="true">+IF(OFFSET('Hygiene Data'!$E$13,0,10*ROW('Hygiene Data'!E145))="","",OFFSET('Hygiene Data'!$E$13,0,10*ROW('Hygiene Data'!E145)))</f>
        <v/>
      </c>
      <c r="DU151" s="282" t="str">
        <f ca="true">+IF(OFFSET('Hygiene Data'!$F$11,0,10*ROW('Hygiene Data'!F145))="","",OFFSET('Hygiene Data'!$F$11,0,10*ROW('Hygiene Data'!F145)))</f>
        <v/>
      </c>
      <c r="DV151" s="282" t="str">
        <f ca="true">+IF(OFFSET('Hygiene Data'!$F$12,0,10*ROW('Hygiene Data'!F145))="","",OFFSET('Hygiene Data'!$F$12,0,10*ROW('Hygiene Data'!F145)))</f>
        <v/>
      </c>
      <c r="DW151" s="282" t="str">
        <f ca="true">+IF(OFFSET('Hygiene Data'!$F$13,0,10*ROW('Hygiene Data'!F145))="","",OFFSET('Hygiene Data'!$F$13,0,10*ROW('Hygiene Data'!F145)))</f>
        <v/>
      </c>
      <c r="DX151" s="282" t="str">
        <f ca="true">+IF(OFFSET('Hygiene Data'!$G$11,0,10*ROW('Hygiene Data'!G145))="","",OFFSET('Hygiene Data'!$G$11,0,10*ROW('Hygiene Data'!G145)))</f>
        <v/>
      </c>
      <c r="DY151" s="282" t="str">
        <f ca="true">+IF(OFFSET('Hygiene Data'!$G$12,0,10*ROW('Hygiene Data'!G145))="","",OFFSET('Hygiene Data'!$G$12,0,10*ROW('Hygiene Data'!G145)))</f>
        <v/>
      </c>
      <c r="DZ151" s="282" t="str">
        <f ca="true">+IF(OFFSET('Hygiene Data'!$G$13,0,10*ROW('Hygiene Data'!G145))="","",OFFSET('Hygiene Data'!$G$13,0,10*ROW('Hygiene Data'!G145)))</f>
        <v/>
      </c>
      <c r="EA151" s="282" t="str">
        <f ca="true">+IF(OFFSET('Hygiene Data'!$H$11,0,10*ROW('Hygiene Data'!H145))="","",OFFSET('Hygiene Data'!$H$11,0,10*ROW('Hygiene Data'!H145)))</f>
        <v/>
      </c>
      <c r="EB151" s="282" t="str">
        <f ca="true">+IF(OFFSET('Hygiene Data'!$H$12,0,10*ROW('Hygiene Data'!H145))="","",OFFSET('Hygiene Data'!$H$12,0,10*ROW('Hygiene Data'!H145)))</f>
        <v/>
      </c>
      <c r="EC151" s="282" t="str">
        <f ca="true">+IF(OFFSET('Hygiene Data'!$H$13,0,10*ROW('Hygiene Data'!H145))="","",OFFSET('Hygiene Data'!$H$13,0,10*ROW('Hygiene Data'!H145)))</f>
        <v/>
      </c>
      <c r="ED151" s="282" t="str">
        <f ca="true">+IF(OFFSET('Hygiene Data'!$I$11,0,10*ROW('Hygiene Data'!I145))="","",OFFSET('Hygiene Data'!$I$11,0,10*ROW('Hygiene Data'!I145)))</f>
        <v/>
      </c>
      <c r="EE151" s="282" t="str">
        <f ca="true">+IF(OFFSET('Hygiene Data'!$I$12,0,10*ROW('Hygiene Data'!I145))="","",OFFSET('Hygiene Data'!$I$12,0,10*ROW('Hygiene Data'!I145)))</f>
        <v/>
      </c>
      <c r="EF151" s="282"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38" t="str">
        <f t="shared" ca="true" si="2"/>
        <v/>
      </c>
      <c r="D152" s="96"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6"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6"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6"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6"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6"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6"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6"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6"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6"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6"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6"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6"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6"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6"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6"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6"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6"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7"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7"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7"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7"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7"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7"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7"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7"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7"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7"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7"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7"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7"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7"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7"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7"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7"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7"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7"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7"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7"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7"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7"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7"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7"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7"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7"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7"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7"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7"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8"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8"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8"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8"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8"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8"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8"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8"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8"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8"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8"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8"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8"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8"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8"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8"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8"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8"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82"/>
      <c r="BS152" s="282" t="str">
        <f ca="true">+IF(OFFSET('Water Data'!$D$27,0,10*ROW('Water Data'!D146))="","",OFFSET('Water Data'!$D$27,0,10*ROW('Water Data'!D146)))</f>
        <v/>
      </c>
      <c r="BT152" s="282" t="str">
        <f ca="true">+IF(OFFSET('Water Data'!$D$28,0,10*ROW('Water Data'!D146))="","",OFFSET('Water Data'!$D$28,0,10*ROW('Water Data'!D146)))</f>
        <v/>
      </c>
      <c r="BU152" s="282" t="str">
        <f ca="true">+IF(OFFSET('Water Data'!$D$29,0,10*ROW('Water Data'!D146))="","",OFFSET('Water Data'!$D$29,0,10*ROW('Water Data'!D146)))</f>
        <v/>
      </c>
      <c r="BV152" s="282" t="str">
        <f ca="true">+IF(OFFSET('Water Data'!$E$27,0,10*ROW('Water Data'!E146))="","",OFFSET('Water Data'!$E$27,0,10*ROW('Water Data'!E146)))</f>
        <v/>
      </c>
      <c r="BW152" s="282" t="str">
        <f ca="true">+IF(OFFSET('Water Data'!$E$28,0,10*ROW('Water Data'!E146))="","",OFFSET('Water Data'!$E$28,0,10*ROW('Water Data'!E146)))</f>
        <v/>
      </c>
      <c r="BX152" s="282" t="str">
        <f ca="true">+IF(OFFSET('Water Data'!$E$29,0,10*ROW('Water Data'!E146))="","",OFFSET('Water Data'!$E$29,0,10*ROW('Water Data'!E146)))</f>
        <v/>
      </c>
      <c r="BY152" s="282" t="str">
        <f ca="true">+IF(OFFSET('Water Data'!$F$27,0,10*ROW('Water Data'!F146))="","",OFFSET('Water Data'!$F$27,0,10*ROW('Water Data'!F146)))</f>
        <v/>
      </c>
      <c r="BZ152" s="282" t="str">
        <f ca="true">+IF(OFFSET('Water Data'!$F$28,0,10*ROW('Water Data'!F146))="","",OFFSET('Water Data'!$F$28,0,10*ROW('Water Data'!F146)))</f>
        <v/>
      </c>
      <c r="CA152" s="282" t="str">
        <f ca="true">+IF(OFFSET('Water Data'!$F$29,0,10*ROW('Water Data'!F146))="","",OFFSET('Water Data'!$F$29,0,10*ROW('Water Data'!F146)))</f>
        <v/>
      </c>
      <c r="CB152" s="282" t="str">
        <f ca="true">+IF(OFFSET('Water Data'!$G$27,0,10*ROW('Water Data'!G146))="","",OFFSET('Water Data'!$G$27,0,10*ROW('Water Data'!G146)))</f>
        <v/>
      </c>
      <c r="CC152" s="282" t="str">
        <f ca="true">+IF(OFFSET('Water Data'!$G$28,0,10*ROW('Water Data'!G146))="","",OFFSET('Water Data'!$G$28,0,10*ROW('Water Data'!G146)))</f>
        <v/>
      </c>
      <c r="CD152" s="282" t="str">
        <f ca="true">+IF(OFFSET('Water Data'!$G$29,0,10*ROW('Water Data'!G146))="","",OFFSET('Water Data'!$G$29,0,10*ROW('Water Data'!G146)))</f>
        <v/>
      </c>
      <c r="CE152" s="282" t="str">
        <f ca="true">+IF(OFFSET('Water Data'!$H$27,0,10*ROW('Water Data'!H146))="","",OFFSET('Water Data'!$H$27,0,10*ROW('Water Data'!H146)))</f>
        <v/>
      </c>
      <c r="CF152" s="282" t="str">
        <f ca="true">+IF(OFFSET('Water Data'!$H$28,0,10*ROW('Water Data'!H146))="","",OFFSET('Water Data'!$H$28,0,10*ROW('Water Data'!H146)))</f>
        <v/>
      </c>
      <c r="CG152" s="282" t="str">
        <f ca="true">+IF(OFFSET('Water Data'!$H$29,0,10*ROW('Water Data'!H146))="","",OFFSET('Water Data'!$H$29,0,10*ROW('Water Data'!H146)))</f>
        <v/>
      </c>
      <c r="CH152" s="282" t="str">
        <f ca="true">+IF(OFFSET('Water Data'!$I$27,0,10*ROW('Water Data'!I146))="","",OFFSET('Water Data'!$I$27,0,10*ROW('Water Data'!I146)))</f>
        <v/>
      </c>
      <c r="CI152" s="282" t="str">
        <f ca="true">+IF(OFFSET('Water Data'!$I$28,0,10*ROW('Water Data'!I146))="","",OFFSET('Water Data'!$I$28,0,10*ROW('Water Data'!I146)))</f>
        <v/>
      </c>
      <c r="CJ152" s="282" t="str">
        <f ca="true">+IF(OFFSET('Water Data'!$I$29,0,10*ROW('Water Data'!I146))="","",OFFSET('Water Data'!$I$29,0,10*ROW('Water Data'!I146)))</f>
        <v/>
      </c>
      <c r="CK152" s="282" t="str">
        <f ca="true">+IF(OFFSET('Sanitation Data'!$D$28,0,10*ROW('Sanitation Data'!D146))="","",OFFSET('Sanitation Data'!$D$28,0,10*ROW('Sanitation Data'!D146)))</f>
        <v/>
      </c>
      <c r="CL152" s="282" t="str">
        <f ca="true">+IF(OFFSET('Sanitation Data'!$D$29,0,10*ROW('Sanitation Data'!D146))="","",OFFSET('Sanitation Data'!$D$29,0,10*ROW('Sanitation Data'!D146)))</f>
        <v/>
      </c>
      <c r="CM152" s="282" t="str">
        <f ca="true">+IF(OFFSET('Sanitation Data'!$D$30,0,10*ROW('Sanitation Data'!D146))="","",OFFSET('Sanitation Data'!$D$30,0,10*ROW('Sanitation Data'!D146)))</f>
        <v/>
      </c>
      <c r="CN152" s="282" t="str">
        <f ca="true">+IF(OFFSET('Sanitation Data'!$D$31,0,10*ROW('Sanitation Data'!D146))="","",OFFSET('Sanitation Data'!$D$31,0,10*ROW('Sanitation Data'!D146)))</f>
        <v/>
      </c>
      <c r="CO152" s="282" t="str">
        <f ca="true">+IF(OFFSET('Sanitation Data'!$D$32,0,10*ROW('Sanitation Data'!D146))="","",OFFSET('Sanitation Data'!$D$32,0,10*ROW('Sanitation Data'!D146)))</f>
        <v/>
      </c>
      <c r="CP152" s="282" t="str">
        <f ca="true">+IF(OFFSET('Sanitation Data'!$E$28,0,10*ROW('Sanitation Data'!E146))="","",OFFSET('Sanitation Data'!$E$28,0,10*ROW('Sanitation Data'!E146)))</f>
        <v/>
      </c>
      <c r="CQ152" s="282" t="str">
        <f ca="true">+IF(OFFSET('Sanitation Data'!$E$29,0,10*ROW('Sanitation Data'!E146))="","",OFFSET('Sanitation Data'!$E$29,0,10*ROW('Sanitation Data'!E146)))</f>
        <v/>
      </c>
      <c r="CR152" s="282" t="str">
        <f ca="true">+IF(OFFSET('Sanitation Data'!$E$30,0,10*ROW('Sanitation Data'!E146))="","",OFFSET('Sanitation Data'!$E$30,0,10*ROW('Sanitation Data'!E146)))</f>
        <v/>
      </c>
      <c r="CS152" s="282" t="str">
        <f ca="true">+IF(OFFSET('Sanitation Data'!$E$31,0,10*ROW('Sanitation Data'!E146))="","",OFFSET('Sanitation Data'!$E$31,0,10*ROW('Sanitation Data'!E146)))</f>
        <v/>
      </c>
      <c r="CT152" s="282" t="str">
        <f ca="true">+IF(OFFSET('Sanitation Data'!$E$32,0,10*ROW('Sanitation Data'!E146))="","",OFFSET('Sanitation Data'!$E$32,0,10*ROW('Sanitation Data'!E146)))</f>
        <v/>
      </c>
      <c r="CU152" s="282" t="str">
        <f ca="true">+IF(OFFSET('Sanitation Data'!$F$28,0,10*ROW('Sanitation Data'!F146))="","",OFFSET('Sanitation Data'!$F$28,0,10*ROW('Sanitation Data'!F146)))</f>
        <v/>
      </c>
      <c r="CV152" s="282" t="str">
        <f ca="true">+IF(OFFSET('Sanitation Data'!$F$29,0,10*ROW('Sanitation Data'!F146))="","",OFFSET('Sanitation Data'!$F$29,0,10*ROW('Sanitation Data'!F146)))</f>
        <v/>
      </c>
      <c r="CW152" s="282" t="str">
        <f ca="true">+IF(OFFSET('Sanitation Data'!$F$30,0,10*ROW('Sanitation Data'!F146))="","",OFFSET('Sanitation Data'!$F$30,0,10*ROW('Sanitation Data'!F146)))</f>
        <v/>
      </c>
      <c r="CX152" s="282" t="str">
        <f ca="true">+IF(OFFSET('Sanitation Data'!$F$31,0,10*ROW('Sanitation Data'!F146))="","",OFFSET('Sanitation Data'!$F$31,0,10*ROW('Sanitation Data'!F146)))</f>
        <v/>
      </c>
      <c r="CY152" s="282" t="str">
        <f ca="true">+IF(OFFSET('Sanitation Data'!$F$32,0,10*ROW('Sanitation Data'!F146))="","",OFFSET('Sanitation Data'!$F$32,0,10*ROW('Sanitation Data'!F146)))</f>
        <v/>
      </c>
      <c r="CZ152" s="282" t="str">
        <f ca="true">+IF(OFFSET('Sanitation Data'!$G$28,0,10*ROW('Sanitation Data'!G146))="","",OFFSET('Sanitation Data'!$G$28,0,10*ROW('Sanitation Data'!G146)))</f>
        <v/>
      </c>
      <c r="DA152" s="282" t="str">
        <f ca="true">+IF(OFFSET('Sanitation Data'!$G$29,0,10*ROW('Sanitation Data'!G146))="","",OFFSET('Sanitation Data'!$G$29,0,10*ROW('Sanitation Data'!G146)))</f>
        <v/>
      </c>
      <c r="DB152" s="282" t="str">
        <f ca="true">+IF(OFFSET('Sanitation Data'!$G$30,0,10*ROW('Sanitation Data'!G146))="","",OFFSET('Sanitation Data'!$G$30,0,10*ROW('Sanitation Data'!G146)))</f>
        <v/>
      </c>
      <c r="DC152" s="282" t="str">
        <f ca="true">+IF(OFFSET('Sanitation Data'!$G$31,0,10*ROW('Sanitation Data'!G146))="","",OFFSET('Sanitation Data'!$G$31,0,10*ROW('Sanitation Data'!G146)))</f>
        <v/>
      </c>
      <c r="DD152" s="282" t="str">
        <f ca="true">+IF(OFFSET('Sanitation Data'!$G$32,0,10*ROW('Sanitation Data'!G146))="","",OFFSET('Sanitation Data'!$G$32,0,10*ROW('Sanitation Data'!G146)))</f>
        <v/>
      </c>
      <c r="DE152" s="282" t="str">
        <f ca="true">+IF(OFFSET('Sanitation Data'!$H$28,0,10*ROW('Sanitation Data'!H146))="","",OFFSET('Sanitation Data'!$H$28,0,10*ROW('Sanitation Data'!H146)))</f>
        <v/>
      </c>
      <c r="DF152" s="282" t="str">
        <f ca="true">+IF(OFFSET('Sanitation Data'!$H$29,0,10*ROW('Sanitation Data'!H146))="","",OFFSET('Sanitation Data'!$H$29,0,10*ROW('Sanitation Data'!H146)))</f>
        <v/>
      </c>
      <c r="DG152" s="282" t="str">
        <f ca="true">+IF(OFFSET('Sanitation Data'!$H$30,0,10*ROW('Sanitation Data'!H146))="","",OFFSET('Sanitation Data'!$H$30,0,10*ROW('Sanitation Data'!H146)))</f>
        <v/>
      </c>
      <c r="DH152" s="282" t="str">
        <f ca="true">+IF(OFFSET('Sanitation Data'!$H$31,0,10*ROW('Sanitation Data'!H146))="","",OFFSET('Sanitation Data'!$H$31,0,10*ROW('Sanitation Data'!H146)))</f>
        <v/>
      </c>
      <c r="DI152" s="282" t="str">
        <f ca="true">+IF(OFFSET('Sanitation Data'!$H$32,0,10*ROW('Sanitation Data'!H146))="","",OFFSET('Sanitation Data'!$H$32,0,10*ROW('Sanitation Data'!H146)))</f>
        <v/>
      </c>
      <c r="DJ152" s="282" t="str">
        <f ca="true">+IF(OFFSET('Sanitation Data'!$I$28,0,10*ROW('Sanitation Data'!I146))="","",OFFSET('Sanitation Data'!$I$28,0,10*ROW('Sanitation Data'!I146)))</f>
        <v/>
      </c>
      <c r="DK152" s="282" t="str">
        <f ca="true">+IF(OFFSET('Sanitation Data'!$I$29,0,10*ROW('Sanitation Data'!I146))="","",OFFSET('Sanitation Data'!$I$29,0,10*ROW('Sanitation Data'!I146)))</f>
        <v/>
      </c>
      <c r="DL152" s="282" t="str">
        <f ca="true">+IF(OFFSET('Sanitation Data'!$I$30,0,10*ROW('Sanitation Data'!I146))="","",OFFSET('Sanitation Data'!$I$30,0,10*ROW('Sanitation Data'!I146)))</f>
        <v/>
      </c>
      <c r="DM152" s="282" t="str">
        <f ca="true">+IF(OFFSET('Sanitation Data'!$I$31,0,10*ROW('Sanitation Data'!I146))="","",OFFSET('Sanitation Data'!$I$31,0,10*ROW('Sanitation Data'!I146)))</f>
        <v/>
      </c>
      <c r="DN152" s="282" t="str">
        <f ca="true">+IF(OFFSET('Sanitation Data'!$I$32,0,10*ROW('Sanitation Data'!I146))="","",OFFSET('Sanitation Data'!$I$32,0,10*ROW('Sanitation Data'!I146)))</f>
        <v/>
      </c>
      <c r="DO152" s="282" t="str">
        <f ca="true">+IF(OFFSET('Hygiene Data'!$D$11,0,10*ROW('Hygiene Data'!D146))="","",OFFSET('Hygiene Data'!$D$11,0,10*ROW('Hygiene Data'!D146)))</f>
        <v/>
      </c>
      <c r="DP152" s="282" t="str">
        <f ca="true">+IF(OFFSET('Hygiene Data'!$D$12,0,10*ROW('Hygiene Data'!D146))="","",OFFSET('Hygiene Data'!$D$12,0,10*ROW('Hygiene Data'!D146)))</f>
        <v/>
      </c>
      <c r="DQ152" s="282" t="str">
        <f ca="true">+IF(OFFSET('Hygiene Data'!$D$13,0,10*ROW('Hygiene Data'!D146))="","",OFFSET('Hygiene Data'!$D$13,0,10*ROW('Hygiene Data'!D146)))</f>
        <v/>
      </c>
      <c r="DR152" s="282" t="str">
        <f ca="true">+IF(OFFSET('Hygiene Data'!$E$11,0,10*ROW('Hygiene Data'!E146))="","",OFFSET('Hygiene Data'!$E$11,0,10*ROW('Hygiene Data'!E146)))</f>
        <v/>
      </c>
      <c r="DS152" s="282" t="str">
        <f ca="true">+IF(OFFSET('Hygiene Data'!$E$12,0,10*ROW('Hygiene Data'!E146))="","",OFFSET('Hygiene Data'!$E$12,0,10*ROW('Hygiene Data'!E146)))</f>
        <v/>
      </c>
      <c r="DT152" s="282" t="str">
        <f ca="true">+IF(OFFSET('Hygiene Data'!$E$13,0,10*ROW('Hygiene Data'!E146))="","",OFFSET('Hygiene Data'!$E$13,0,10*ROW('Hygiene Data'!E146)))</f>
        <v/>
      </c>
      <c r="DU152" s="282" t="str">
        <f ca="true">+IF(OFFSET('Hygiene Data'!$F$11,0,10*ROW('Hygiene Data'!F146))="","",OFFSET('Hygiene Data'!$F$11,0,10*ROW('Hygiene Data'!F146)))</f>
        <v/>
      </c>
      <c r="DV152" s="282" t="str">
        <f ca="true">+IF(OFFSET('Hygiene Data'!$F$12,0,10*ROW('Hygiene Data'!F146))="","",OFFSET('Hygiene Data'!$F$12,0,10*ROW('Hygiene Data'!F146)))</f>
        <v/>
      </c>
      <c r="DW152" s="282" t="str">
        <f ca="true">+IF(OFFSET('Hygiene Data'!$F$13,0,10*ROW('Hygiene Data'!F146))="","",OFFSET('Hygiene Data'!$F$13,0,10*ROW('Hygiene Data'!F146)))</f>
        <v/>
      </c>
      <c r="DX152" s="282" t="str">
        <f ca="true">+IF(OFFSET('Hygiene Data'!$G$11,0,10*ROW('Hygiene Data'!G146))="","",OFFSET('Hygiene Data'!$G$11,0,10*ROW('Hygiene Data'!G146)))</f>
        <v/>
      </c>
      <c r="DY152" s="282" t="str">
        <f ca="true">+IF(OFFSET('Hygiene Data'!$G$12,0,10*ROW('Hygiene Data'!G146))="","",OFFSET('Hygiene Data'!$G$12,0,10*ROW('Hygiene Data'!G146)))</f>
        <v/>
      </c>
      <c r="DZ152" s="282" t="str">
        <f ca="true">+IF(OFFSET('Hygiene Data'!$G$13,0,10*ROW('Hygiene Data'!G146))="","",OFFSET('Hygiene Data'!$G$13,0,10*ROW('Hygiene Data'!G146)))</f>
        <v/>
      </c>
      <c r="EA152" s="282" t="str">
        <f ca="true">+IF(OFFSET('Hygiene Data'!$H$11,0,10*ROW('Hygiene Data'!H146))="","",OFFSET('Hygiene Data'!$H$11,0,10*ROW('Hygiene Data'!H146)))</f>
        <v/>
      </c>
      <c r="EB152" s="282" t="str">
        <f ca="true">+IF(OFFSET('Hygiene Data'!$H$12,0,10*ROW('Hygiene Data'!H146))="","",OFFSET('Hygiene Data'!$H$12,0,10*ROW('Hygiene Data'!H146)))</f>
        <v/>
      </c>
      <c r="EC152" s="282" t="str">
        <f ca="true">+IF(OFFSET('Hygiene Data'!$H$13,0,10*ROW('Hygiene Data'!H146))="","",OFFSET('Hygiene Data'!$H$13,0,10*ROW('Hygiene Data'!H146)))</f>
        <v/>
      </c>
      <c r="ED152" s="282" t="str">
        <f ca="true">+IF(OFFSET('Hygiene Data'!$I$11,0,10*ROW('Hygiene Data'!I146))="","",OFFSET('Hygiene Data'!$I$11,0,10*ROW('Hygiene Data'!I146)))</f>
        <v/>
      </c>
      <c r="EE152" s="282" t="str">
        <f ca="true">+IF(OFFSET('Hygiene Data'!$I$12,0,10*ROW('Hygiene Data'!I146))="","",OFFSET('Hygiene Data'!$I$12,0,10*ROW('Hygiene Data'!I146)))</f>
        <v/>
      </c>
      <c r="EF152" s="282"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38" t="str">
        <f t="shared" ca="true" si="2"/>
        <v/>
      </c>
      <c r="D153" s="96"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6"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6"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6"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6"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6"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6"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6"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6"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6"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6"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6"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6"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6"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6"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6"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6"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6"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7"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7"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7"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7"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7"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7"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7"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7"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7"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7"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7"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7"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7"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7"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7"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7"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7"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7"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7"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7"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7"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7"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7"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7"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7"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7"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7"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7"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7"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7"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8"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8"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8"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8"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8"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8"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8"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8"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8"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8"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8"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8"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8"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8"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8"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8"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8"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8"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82"/>
      <c r="BS153" s="282" t="str">
        <f ca="true">+IF(OFFSET('Water Data'!$D$27,0,10*ROW('Water Data'!D147))="","",OFFSET('Water Data'!$D$27,0,10*ROW('Water Data'!D147)))</f>
        <v/>
      </c>
      <c r="BT153" s="282" t="str">
        <f ca="true">+IF(OFFSET('Water Data'!$D$28,0,10*ROW('Water Data'!D147))="","",OFFSET('Water Data'!$D$28,0,10*ROW('Water Data'!D147)))</f>
        <v/>
      </c>
      <c r="BU153" s="282" t="str">
        <f ca="true">+IF(OFFSET('Water Data'!$D$29,0,10*ROW('Water Data'!D147))="","",OFFSET('Water Data'!$D$29,0,10*ROW('Water Data'!D147)))</f>
        <v/>
      </c>
      <c r="BV153" s="282" t="str">
        <f ca="true">+IF(OFFSET('Water Data'!$E$27,0,10*ROW('Water Data'!E147))="","",OFFSET('Water Data'!$E$27,0,10*ROW('Water Data'!E147)))</f>
        <v/>
      </c>
      <c r="BW153" s="282" t="str">
        <f ca="true">+IF(OFFSET('Water Data'!$E$28,0,10*ROW('Water Data'!E147))="","",OFFSET('Water Data'!$E$28,0,10*ROW('Water Data'!E147)))</f>
        <v/>
      </c>
      <c r="BX153" s="282" t="str">
        <f ca="true">+IF(OFFSET('Water Data'!$E$29,0,10*ROW('Water Data'!E147))="","",OFFSET('Water Data'!$E$29,0,10*ROW('Water Data'!E147)))</f>
        <v/>
      </c>
      <c r="BY153" s="282" t="str">
        <f ca="true">+IF(OFFSET('Water Data'!$F$27,0,10*ROW('Water Data'!F147))="","",OFFSET('Water Data'!$F$27,0,10*ROW('Water Data'!F147)))</f>
        <v/>
      </c>
      <c r="BZ153" s="282" t="str">
        <f ca="true">+IF(OFFSET('Water Data'!$F$28,0,10*ROW('Water Data'!F147))="","",OFFSET('Water Data'!$F$28,0,10*ROW('Water Data'!F147)))</f>
        <v/>
      </c>
      <c r="CA153" s="282" t="str">
        <f ca="true">+IF(OFFSET('Water Data'!$F$29,0,10*ROW('Water Data'!F147))="","",OFFSET('Water Data'!$F$29,0,10*ROW('Water Data'!F147)))</f>
        <v/>
      </c>
      <c r="CB153" s="282" t="str">
        <f ca="true">+IF(OFFSET('Water Data'!$G$27,0,10*ROW('Water Data'!G147))="","",OFFSET('Water Data'!$G$27,0,10*ROW('Water Data'!G147)))</f>
        <v/>
      </c>
      <c r="CC153" s="282" t="str">
        <f ca="true">+IF(OFFSET('Water Data'!$G$28,0,10*ROW('Water Data'!G147))="","",OFFSET('Water Data'!$G$28,0,10*ROW('Water Data'!G147)))</f>
        <v/>
      </c>
      <c r="CD153" s="282" t="str">
        <f ca="true">+IF(OFFSET('Water Data'!$G$29,0,10*ROW('Water Data'!G147))="","",OFFSET('Water Data'!$G$29,0,10*ROW('Water Data'!G147)))</f>
        <v/>
      </c>
      <c r="CE153" s="282" t="str">
        <f ca="true">+IF(OFFSET('Water Data'!$H$27,0,10*ROW('Water Data'!H147))="","",OFFSET('Water Data'!$H$27,0,10*ROW('Water Data'!H147)))</f>
        <v/>
      </c>
      <c r="CF153" s="282" t="str">
        <f ca="true">+IF(OFFSET('Water Data'!$H$28,0,10*ROW('Water Data'!H147))="","",OFFSET('Water Data'!$H$28,0,10*ROW('Water Data'!H147)))</f>
        <v/>
      </c>
      <c r="CG153" s="282" t="str">
        <f ca="true">+IF(OFFSET('Water Data'!$H$29,0,10*ROW('Water Data'!H147))="","",OFFSET('Water Data'!$H$29,0,10*ROW('Water Data'!H147)))</f>
        <v/>
      </c>
      <c r="CH153" s="282" t="str">
        <f ca="true">+IF(OFFSET('Water Data'!$I$27,0,10*ROW('Water Data'!I147))="","",OFFSET('Water Data'!$I$27,0,10*ROW('Water Data'!I147)))</f>
        <v/>
      </c>
      <c r="CI153" s="282" t="str">
        <f ca="true">+IF(OFFSET('Water Data'!$I$28,0,10*ROW('Water Data'!I147))="","",OFFSET('Water Data'!$I$28,0,10*ROW('Water Data'!I147)))</f>
        <v/>
      </c>
      <c r="CJ153" s="282" t="str">
        <f ca="true">+IF(OFFSET('Water Data'!$I$29,0,10*ROW('Water Data'!I147))="","",OFFSET('Water Data'!$I$29,0,10*ROW('Water Data'!I147)))</f>
        <v/>
      </c>
      <c r="CK153" s="282" t="str">
        <f ca="true">+IF(OFFSET('Sanitation Data'!$D$28,0,10*ROW('Sanitation Data'!D147))="","",OFFSET('Sanitation Data'!$D$28,0,10*ROW('Sanitation Data'!D147)))</f>
        <v/>
      </c>
      <c r="CL153" s="282" t="str">
        <f ca="true">+IF(OFFSET('Sanitation Data'!$D$29,0,10*ROW('Sanitation Data'!D147))="","",OFFSET('Sanitation Data'!$D$29,0,10*ROW('Sanitation Data'!D147)))</f>
        <v/>
      </c>
      <c r="CM153" s="282" t="str">
        <f ca="true">+IF(OFFSET('Sanitation Data'!$D$30,0,10*ROW('Sanitation Data'!D147))="","",OFFSET('Sanitation Data'!$D$30,0,10*ROW('Sanitation Data'!D147)))</f>
        <v/>
      </c>
      <c r="CN153" s="282" t="str">
        <f ca="true">+IF(OFFSET('Sanitation Data'!$D$31,0,10*ROW('Sanitation Data'!D147))="","",OFFSET('Sanitation Data'!$D$31,0,10*ROW('Sanitation Data'!D147)))</f>
        <v/>
      </c>
      <c r="CO153" s="282" t="str">
        <f ca="true">+IF(OFFSET('Sanitation Data'!$D$32,0,10*ROW('Sanitation Data'!D147))="","",OFFSET('Sanitation Data'!$D$32,0,10*ROW('Sanitation Data'!D147)))</f>
        <v/>
      </c>
      <c r="CP153" s="282" t="str">
        <f ca="true">+IF(OFFSET('Sanitation Data'!$E$28,0,10*ROW('Sanitation Data'!E147))="","",OFFSET('Sanitation Data'!$E$28,0,10*ROW('Sanitation Data'!E147)))</f>
        <v/>
      </c>
      <c r="CQ153" s="282" t="str">
        <f ca="true">+IF(OFFSET('Sanitation Data'!$E$29,0,10*ROW('Sanitation Data'!E147))="","",OFFSET('Sanitation Data'!$E$29,0,10*ROW('Sanitation Data'!E147)))</f>
        <v/>
      </c>
      <c r="CR153" s="282" t="str">
        <f ca="true">+IF(OFFSET('Sanitation Data'!$E$30,0,10*ROW('Sanitation Data'!E147))="","",OFFSET('Sanitation Data'!$E$30,0,10*ROW('Sanitation Data'!E147)))</f>
        <v/>
      </c>
      <c r="CS153" s="282" t="str">
        <f ca="true">+IF(OFFSET('Sanitation Data'!$E$31,0,10*ROW('Sanitation Data'!E147))="","",OFFSET('Sanitation Data'!$E$31,0,10*ROW('Sanitation Data'!E147)))</f>
        <v/>
      </c>
      <c r="CT153" s="282" t="str">
        <f ca="true">+IF(OFFSET('Sanitation Data'!$E$32,0,10*ROW('Sanitation Data'!E147))="","",OFFSET('Sanitation Data'!$E$32,0,10*ROW('Sanitation Data'!E147)))</f>
        <v/>
      </c>
      <c r="CU153" s="282" t="str">
        <f ca="true">+IF(OFFSET('Sanitation Data'!$F$28,0,10*ROW('Sanitation Data'!F147))="","",OFFSET('Sanitation Data'!$F$28,0,10*ROW('Sanitation Data'!F147)))</f>
        <v/>
      </c>
      <c r="CV153" s="282" t="str">
        <f ca="true">+IF(OFFSET('Sanitation Data'!$F$29,0,10*ROW('Sanitation Data'!F147))="","",OFFSET('Sanitation Data'!$F$29,0,10*ROW('Sanitation Data'!F147)))</f>
        <v/>
      </c>
      <c r="CW153" s="282" t="str">
        <f ca="true">+IF(OFFSET('Sanitation Data'!$F$30,0,10*ROW('Sanitation Data'!F147))="","",OFFSET('Sanitation Data'!$F$30,0,10*ROW('Sanitation Data'!F147)))</f>
        <v/>
      </c>
      <c r="CX153" s="282" t="str">
        <f ca="true">+IF(OFFSET('Sanitation Data'!$F$31,0,10*ROW('Sanitation Data'!F147))="","",OFFSET('Sanitation Data'!$F$31,0,10*ROW('Sanitation Data'!F147)))</f>
        <v/>
      </c>
      <c r="CY153" s="282" t="str">
        <f ca="true">+IF(OFFSET('Sanitation Data'!$F$32,0,10*ROW('Sanitation Data'!F147))="","",OFFSET('Sanitation Data'!$F$32,0,10*ROW('Sanitation Data'!F147)))</f>
        <v/>
      </c>
      <c r="CZ153" s="282" t="str">
        <f ca="true">+IF(OFFSET('Sanitation Data'!$G$28,0,10*ROW('Sanitation Data'!G147))="","",OFFSET('Sanitation Data'!$G$28,0,10*ROW('Sanitation Data'!G147)))</f>
        <v/>
      </c>
      <c r="DA153" s="282" t="str">
        <f ca="true">+IF(OFFSET('Sanitation Data'!$G$29,0,10*ROW('Sanitation Data'!G147))="","",OFFSET('Sanitation Data'!$G$29,0,10*ROW('Sanitation Data'!G147)))</f>
        <v/>
      </c>
      <c r="DB153" s="282" t="str">
        <f ca="true">+IF(OFFSET('Sanitation Data'!$G$30,0,10*ROW('Sanitation Data'!G147))="","",OFFSET('Sanitation Data'!$G$30,0,10*ROW('Sanitation Data'!G147)))</f>
        <v/>
      </c>
      <c r="DC153" s="282" t="str">
        <f ca="true">+IF(OFFSET('Sanitation Data'!$G$31,0,10*ROW('Sanitation Data'!G147))="","",OFFSET('Sanitation Data'!$G$31,0,10*ROW('Sanitation Data'!G147)))</f>
        <v/>
      </c>
      <c r="DD153" s="282" t="str">
        <f ca="true">+IF(OFFSET('Sanitation Data'!$G$32,0,10*ROW('Sanitation Data'!G147))="","",OFFSET('Sanitation Data'!$G$32,0,10*ROW('Sanitation Data'!G147)))</f>
        <v/>
      </c>
      <c r="DE153" s="282" t="str">
        <f ca="true">+IF(OFFSET('Sanitation Data'!$H$28,0,10*ROW('Sanitation Data'!H147))="","",OFFSET('Sanitation Data'!$H$28,0,10*ROW('Sanitation Data'!H147)))</f>
        <v/>
      </c>
      <c r="DF153" s="282" t="str">
        <f ca="true">+IF(OFFSET('Sanitation Data'!$H$29,0,10*ROW('Sanitation Data'!H147))="","",OFFSET('Sanitation Data'!$H$29,0,10*ROW('Sanitation Data'!H147)))</f>
        <v/>
      </c>
      <c r="DG153" s="282" t="str">
        <f ca="true">+IF(OFFSET('Sanitation Data'!$H$30,0,10*ROW('Sanitation Data'!H147))="","",OFFSET('Sanitation Data'!$H$30,0,10*ROW('Sanitation Data'!H147)))</f>
        <v/>
      </c>
      <c r="DH153" s="282" t="str">
        <f ca="true">+IF(OFFSET('Sanitation Data'!$H$31,0,10*ROW('Sanitation Data'!H147))="","",OFFSET('Sanitation Data'!$H$31,0,10*ROW('Sanitation Data'!H147)))</f>
        <v/>
      </c>
      <c r="DI153" s="282" t="str">
        <f ca="true">+IF(OFFSET('Sanitation Data'!$H$32,0,10*ROW('Sanitation Data'!H147))="","",OFFSET('Sanitation Data'!$H$32,0,10*ROW('Sanitation Data'!H147)))</f>
        <v/>
      </c>
      <c r="DJ153" s="282" t="str">
        <f ca="true">+IF(OFFSET('Sanitation Data'!$I$28,0,10*ROW('Sanitation Data'!I147))="","",OFFSET('Sanitation Data'!$I$28,0,10*ROW('Sanitation Data'!I147)))</f>
        <v/>
      </c>
      <c r="DK153" s="282" t="str">
        <f ca="true">+IF(OFFSET('Sanitation Data'!$I$29,0,10*ROW('Sanitation Data'!I147))="","",OFFSET('Sanitation Data'!$I$29,0,10*ROW('Sanitation Data'!I147)))</f>
        <v/>
      </c>
      <c r="DL153" s="282" t="str">
        <f ca="true">+IF(OFFSET('Sanitation Data'!$I$30,0,10*ROW('Sanitation Data'!I147))="","",OFFSET('Sanitation Data'!$I$30,0,10*ROW('Sanitation Data'!I147)))</f>
        <v/>
      </c>
      <c r="DM153" s="282" t="str">
        <f ca="true">+IF(OFFSET('Sanitation Data'!$I$31,0,10*ROW('Sanitation Data'!I147))="","",OFFSET('Sanitation Data'!$I$31,0,10*ROW('Sanitation Data'!I147)))</f>
        <v/>
      </c>
      <c r="DN153" s="282" t="str">
        <f ca="true">+IF(OFFSET('Sanitation Data'!$I$32,0,10*ROW('Sanitation Data'!I147))="","",OFFSET('Sanitation Data'!$I$32,0,10*ROW('Sanitation Data'!I147)))</f>
        <v/>
      </c>
      <c r="DO153" s="282" t="str">
        <f ca="true">+IF(OFFSET('Hygiene Data'!$D$11,0,10*ROW('Hygiene Data'!D147))="","",OFFSET('Hygiene Data'!$D$11,0,10*ROW('Hygiene Data'!D147)))</f>
        <v/>
      </c>
      <c r="DP153" s="282" t="str">
        <f ca="true">+IF(OFFSET('Hygiene Data'!$D$12,0,10*ROW('Hygiene Data'!D147))="","",OFFSET('Hygiene Data'!$D$12,0,10*ROW('Hygiene Data'!D147)))</f>
        <v/>
      </c>
      <c r="DQ153" s="282" t="str">
        <f ca="true">+IF(OFFSET('Hygiene Data'!$D$13,0,10*ROW('Hygiene Data'!D147))="","",OFFSET('Hygiene Data'!$D$13,0,10*ROW('Hygiene Data'!D147)))</f>
        <v/>
      </c>
      <c r="DR153" s="282" t="str">
        <f ca="true">+IF(OFFSET('Hygiene Data'!$E$11,0,10*ROW('Hygiene Data'!E147))="","",OFFSET('Hygiene Data'!$E$11,0,10*ROW('Hygiene Data'!E147)))</f>
        <v/>
      </c>
      <c r="DS153" s="282" t="str">
        <f ca="true">+IF(OFFSET('Hygiene Data'!$E$12,0,10*ROW('Hygiene Data'!E147))="","",OFFSET('Hygiene Data'!$E$12,0,10*ROW('Hygiene Data'!E147)))</f>
        <v/>
      </c>
      <c r="DT153" s="282" t="str">
        <f ca="true">+IF(OFFSET('Hygiene Data'!$E$13,0,10*ROW('Hygiene Data'!E147))="","",OFFSET('Hygiene Data'!$E$13,0,10*ROW('Hygiene Data'!E147)))</f>
        <v/>
      </c>
      <c r="DU153" s="282" t="str">
        <f ca="true">+IF(OFFSET('Hygiene Data'!$F$11,0,10*ROW('Hygiene Data'!F147))="","",OFFSET('Hygiene Data'!$F$11,0,10*ROW('Hygiene Data'!F147)))</f>
        <v/>
      </c>
      <c r="DV153" s="282" t="str">
        <f ca="true">+IF(OFFSET('Hygiene Data'!$F$12,0,10*ROW('Hygiene Data'!F147))="","",OFFSET('Hygiene Data'!$F$12,0,10*ROW('Hygiene Data'!F147)))</f>
        <v/>
      </c>
      <c r="DW153" s="282" t="str">
        <f ca="true">+IF(OFFSET('Hygiene Data'!$F$13,0,10*ROW('Hygiene Data'!F147))="","",OFFSET('Hygiene Data'!$F$13,0,10*ROW('Hygiene Data'!F147)))</f>
        <v/>
      </c>
      <c r="DX153" s="282" t="str">
        <f ca="true">+IF(OFFSET('Hygiene Data'!$G$11,0,10*ROW('Hygiene Data'!G147))="","",OFFSET('Hygiene Data'!$G$11,0,10*ROW('Hygiene Data'!G147)))</f>
        <v/>
      </c>
      <c r="DY153" s="282" t="str">
        <f ca="true">+IF(OFFSET('Hygiene Data'!$G$12,0,10*ROW('Hygiene Data'!G147))="","",OFFSET('Hygiene Data'!$G$12,0,10*ROW('Hygiene Data'!G147)))</f>
        <v/>
      </c>
      <c r="DZ153" s="282" t="str">
        <f ca="true">+IF(OFFSET('Hygiene Data'!$G$13,0,10*ROW('Hygiene Data'!G147))="","",OFFSET('Hygiene Data'!$G$13,0,10*ROW('Hygiene Data'!G147)))</f>
        <v/>
      </c>
      <c r="EA153" s="282" t="str">
        <f ca="true">+IF(OFFSET('Hygiene Data'!$H$11,0,10*ROW('Hygiene Data'!H147))="","",OFFSET('Hygiene Data'!$H$11,0,10*ROW('Hygiene Data'!H147)))</f>
        <v/>
      </c>
      <c r="EB153" s="282" t="str">
        <f ca="true">+IF(OFFSET('Hygiene Data'!$H$12,0,10*ROW('Hygiene Data'!H147))="","",OFFSET('Hygiene Data'!$H$12,0,10*ROW('Hygiene Data'!H147)))</f>
        <v/>
      </c>
      <c r="EC153" s="282" t="str">
        <f ca="true">+IF(OFFSET('Hygiene Data'!$H$13,0,10*ROW('Hygiene Data'!H147))="","",OFFSET('Hygiene Data'!$H$13,0,10*ROW('Hygiene Data'!H147)))</f>
        <v/>
      </c>
      <c r="ED153" s="282" t="str">
        <f ca="true">+IF(OFFSET('Hygiene Data'!$I$11,0,10*ROW('Hygiene Data'!I147))="","",OFFSET('Hygiene Data'!$I$11,0,10*ROW('Hygiene Data'!I147)))</f>
        <v/>
      </c>
      <c r="EE153" s="282" t="str">
        <f ca="true">+IF(OFFSET('Hygiene Data'!$I$12,0,10*ROW('Hygiene Data'!I147))="","",OFFSET('Hygiene Data'!$I$12,0,10*ROW('Hygiene Data'!I147)))</f>
        <v/>
      </c>
      <c r="EF153" s="282"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38" t="str">
        <f t="shared" ca="true" si="2"/>
        <v/>
      </c>
      <c r="D154" s="96"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6"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6"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6"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6"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6"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6"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6"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6"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6"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6"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6"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6"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6"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6"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6"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6"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6"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7"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7"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7"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7"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7"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7"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7"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7"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7"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7"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7"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7"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7"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7"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7"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7"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7"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7"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7"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7"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7"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7"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7"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7"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7"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7"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7"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7"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7"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7"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8"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8"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8"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8"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8"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8"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8"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8"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8"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8"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8"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8"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8"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8"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8"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8"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8"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8"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82"/>
      <c r="BS154" s="282" t="str">
        <f ca="true">+IF(OFFSET('Water Data'!$D$27,0,10*ROW('Water Data'!D148))="","",OFFSET('Water Data'!$D$27,0,10*ROW('Water Data'!D148)))</f>
        <v/>
      </c>
      <c r="BT154" s="282" t="str">
        <f ca="true">+IF(OFFSET('Water Data'!$D$28,0,10*ROW('Water Data'!D148))="","",OFFSET('Water Data'!$D$28,0,10*ROW('Water Data'!D148)))</f>
        <v/>
      </c>
      <c r="BU154" s="282" t="str">
        <f ca="true">+IF(OFFSET('Water Data'!$D$29,0,10*ROW('Water Data'!D148))="","",OFFSET('Water Data'!$D$29,0,10*ROW('Water Data'!D148)))</f>
        <v/>
      </c>
      <c r="BV154" s="282" t="str">
        <f ca="true">+IF(OFFSET('Water Data'!$E$27,0,10*ROW('Water Data'!E148))="","",OFFSET('Water Data'!$E$27,0,10*ROW('Water Data'!E148)))</f>
        <v/>
      </c>
      <c r="BW154" s="282" t="str">
        <f ca="true">+IF(OFFSET('Water Data'!$E$28,0,10*ROW('Water Data'!E148))="","",OFFSET('Water Data'!$E$28,0,10*ROW('Water Data'!E148)))</f>
        <v/>
      </c>
      <c r="BX154" s="282" t="str">
        <f ca="true">+IF(OFFSET('Water Data'!$E$29,0,10*ROW('Water Data'!E148))="","",OFFSET('Water Data'!$E$29,0,10*ROW('Water Data'!E148)))</f>
        <v/>
      </c>
      <c r="BY154" s="282" t="str">
        <f ca="true">+IF(OFFSET('Water Data'!$F$27,0,10*ROW('Water Data'!F148))="","",OFFSET('Water Data'!$F$27,0,10*ROW('Water Data'!F148)))</f>
        <v/>
      </c>
      <c r="BZ154" s="282" t="str">
        <f ca="true">+IF(OFFSET('Water Data'!$F$28,0,10*ROW('Water Data'!F148))="","",OFFSET('Water Data'!$F$28,0,10*ROW('Water Data'!F148)))</f>
        <v/>
      </c>
      <c r="CA154" s="282" t="str">
        <f ca="true">+IF(OFFSET('Water Data'!$F$29,0,10*ROW('Water Data'!F148))="","",OFFSET('Water Data'!$F$29,0,10*ROW('Water Data'!F148)))</f>
        <v/>
      </c>
      <c r="CB154" s="282" t="str">
        <f ca="true">+IF(OFFSET('Water Data'!$G$27,0,10*ROW('Water Data'!G148))="","",OFFSET('Water Data'!$G$27,0,10*ROW('Water Data'!G148)))</f>
        <v/>
      </c>
      <c r="CC154" s="282" t="str">
        <f ca="true">+IF(OFFSET('Water Data'!$G$28,0,10*ROW('Water Data'!G148))="","",OFFSET('Water Data'!$G$28,0,10*ROW('Water Data'!G148)))</f>
        <v/>
      </c>
      <c r="CD154" s="282" t="str">
        <f ca="true">+IF(OFFSET('Water Data'!$G$29,0,10*ROW('Water Data'!G148))="","",OFFSET('Water Data'!$G$29,0,10*ROW('Water Data'!G148)))</f>
        <v/>
      </c>
      <c r="CE154" s="282" t="str">
        <f ca="true">+IF(OFFSET('Water Data'!$H$27,0,10*ROW('Water Data'!H148))="","",OFFSET('Water Data'!$H$27,0,10*ROW('Water Data'!H148)))</f>
        <v/>
      </c>
      <c r="CF154" s="282" t="str">
        <f ca="true">+IF(OFFSET('Water Data'!$H$28,0,10*ROW('Water Data'!H148))="","",OFFSET('Water Data'!$H$28,0,10*ROW('Water Data'!H148)))</f>
        <v/>
      </c>
      <c r="CG154" s="282" t="str">
        <f ca="true">+IF(OFFSET('Water Data'!$H$29,0,10*ROW('Water Data'!H148))="","",OFFSET('Water Data'!$H$29,0,10*ROW('Water Data'!H148)))</f>
        <v/>
      </c>
      <c r="CH154" s="282" t="str">
        <f ca="true">+IF(OFFSET('Water Data'!$I$27,0,10*ROW('Water Data'!I148))="","",OFFSET('Water Data'!$I$27,0,10*ROW('Water Data'!I148)))</f>
        <v/>
      </c>
      <c r="CI154" s="282" t="str">
        <f ca="true">+IF(OFFSET('Water Data'!$I$28,0,10*ROW('Water Data'!I148))="","",OFFSET('Water Data'!$I$28,0,10*ROW('Water Data'!I148)))</f>
        <v/>
      </c>
      <c r="CJ154" s="282" t="str">
        <f ca="true">+IF(OFFSET('Water Data'!$I$29,0,10*ROW('Water Data'!I148))="","",OFFSET('Water Data'!$I$29,0,10*ROW('Water Data'!I148)))</f>
        <v/>
      </c>
      <c r="CK154" s="282" t="str">
        <f ca="true">+IF(OFFSET('Sanitation Data'!$D$28,0,10*ROW('Sanitation Data'!D148))="","",OFFSET('Sanitation Data'!$D$28,0,10*ROW('Sanitation Data'!D148)))</f>
        <v/>
      </c>
      <c r="CL154" s="282" t="str">
        <f ca="true">+IF(OFFSET('Sanitation Data'!$D$29,0,10*ROW('Sanitation Data'!D148))="","",OFFSET('Sanitation Data'!$D$29,0,10*ROW('Sanitation Data'!D148)))</f>
        <v/>
      </c>
      <c r="CM154" s="282" t="str">
        <f ca="true">+IF(OFFSET('Sanitation Data'!$D$30,0,10*ROW('Sanitation Data'!D148))="","",OFFSET('Sanitation Data'!$D$30,0,10*ROW('Sanitation Data'!D148)))</f>
        <v/>
      </c>
      <c r="CN154" s="282" t="str">
        <f ca="true">+IF(OFFSET('Sanitation Data'!$D$31,0,10*ROW('Sanitation Data'!D148))="","",OFFSET('Sanitation Data'!$D$31,0,10*ROW('Sanitation Data'!D148)))</f>
        <v/>
      </c>
      <c r="CO154" s="282" t="str">
        <f ca="true">+IF(OFFSET('Sanitation Data'!$D$32,0,10*ROW('Sanitation Data'!D148))="","",OFFSET('Sanitation Data'!$D$32,0,10*ROW('Sanitation Data'!D148)))</f>
        <v/>
      </c>
      <c r="CP154" s="282" t="str">
        <f ca="true">+IF(OFFSET('Sanitation Data'!$E$28,0,10*ROW('Sanitation Data'!E148))="","",OFFSET('Sanitation Data'!$E$28,0,10*ROW('Sanitation Data'!E148)))</f>
        <v/>
      </c>
      <c r="CQ154" s="282" t="str">
        <f ca="true">+IF(OFFSET('Sanitation Data'!$E$29,0,10*ROW('Sanitation Data'!E148))="","",OFFSET('Sanitation Data'!$E$29,0,10*ROW('Sanitation Data'!E148)))</f>
        <v/>
      </c>
      <c r="CR154" s="282" t="str">
        <f ca="true">+IF(OFFSET('Sanitation Data'!$E$30,0,10*ROW('Sanitation Data'!E148))="","",OFFSET('Sanitation Data'!$E$30,0,10*ROW('Sanitation Data'!E148)))</f>
        <v/>
      </c>
      <c r="CS154" s="282" t="str">
        <f ca="true">+IF(OFFSET('Sanitation Data'!$E$31,0,10*ROW('Sanitation Data'!E148))="","",OFFSET('Sanitation Data'!$E$31,0,10*ROW('Sanitation Data'!E148)))</f>
        <v/>
      </c>
      <c r="CT154" s="282" t="str">
        <f ca="true">+IF(OFFSET('Sanitation Data'!$E$32,0,10*ROW('Sanitation Data'!E148))="","",OFFSET('Sanitation Data'!$E$32,0,10*ROW('Sanitation Data'!E148)))</f>
        <v/>
      </c>
      <c r="CU154" s="282" t="str">
        <f ca="true">+IF(OFFSET('Sanitation Data'!$F$28,0,10*ROW('Sanitation Data'!F148))="","",OFFSET('Sanitation Data'!$F$28,0,10*ROW('Sanitation Data'!F148)))</f>
        <v/>
      </c>
      <c r="CV154" s="282" t="str">
        <f ca="true">+IF(OFFSET('Sanitation Data'!$F$29,0,10*ROW('Sanitation Data'!F148))="","",OFFSET('Sanitation Data'!$F$29,0,10*ROW('Sanitation Data'!F148)))</f>
        <v/>
      </c>
      <c r="CW154" s="282" t="str">
        <f ca="true">+IF(OFFSET('Sanitation Data'!$F$30,0,10*ROW('Sanitation Data'!F148))="","",OFFSET('Sanitation Data'!$F$30,0,10*ROW('Sanitation Data'!F148)))</f>
        <v/>
      </c>
      <c r="CX154" s="282" t="str">
        <f ca="true">+IF(OFFSET('Sanitation Data'!$F$31,0,10*ROW('Sanitation Data'!F148))="","",OFFSET('Sanitation Data'!$F$31,0,10*ROW('Sanitation Data'!F148)))</f>
        <v/>
      </c>
      <c r="CY154" s="282" t="str">
        <f ca="true">+IF(OFFSET('Sanitation Data'!$F$32,0,10*ROW('Sanitation Data'!F148))="","",OFFSET('Sanitation Data'!$F$32,0,10*ROW('Sanitation Data'!F148)))</f>
        <v/>
      </c>
      <c r="CZ154" s="282" t="str">
        <f ca="true">+IF(OFFSET('Sanitation Data'!$G$28,0,10*ROW('Sanitation Data'!G148))="","",OFFSET('Sanitation Data'!$G$28,0,10*ROW('Sanitation Data'!G148)))</f>
        <v/>
      </c>
      <c r="DA154" s="282" t="str">
        <f ca="true">+IF(OFFSET('Sanitation Data'!$G$29,0,10*ROW('Sanitation Data'!G148))="","",OFFSET('Sanitation Data'!$G$29,0,10*ROW('Sanitation Data'!G148)))</f>
        <v/>
      </c>
      <c r="DB154" s="282" t="str">
        <f ca="true">+IF(OFFSET('Sanitation Data'!$G$30,0,10*ROW('Sanitation Data'!G148))="","",OFFSET('Sanitation Data'!$G$30,0,10*ROW('Sanitation Data'!G148)))</f>
        <v/>
      </c>
      <c r="DC154" s="282" t="str">
        <f ca="true">+IF(OFFSET('Sanitation Data'!$G$31,0,10*ROW('Sanitation Data'!G148))="","",OFFSET('Sanitation Data'!$G$31,0,10*ROW('Sanitation Data'!G148)))</f>
        <v/>
      </c>
      <c r="DD154" s="282" t="str">
        <f ca="true">+IF(OFFSET('Sanitation Data'!$G$32,0,10*ROW('Sanitation Data'!G148))="","",OFFSET('Sanitation Data'!$G$32,0,10*ROW('Sanitation Data'!G148)))</f>
        <v/>
      </c>
      <c r="DE154" s="282" t="str">
        <f ca="true">+IF(OFFSET('Sanitation Data'!$H$28,0,10*ROW('Sanitation Data'!H148))="","",OFFSET('Sanitation Data'!$H$28,0,10*ROW('Sanitation Data'!H148)))</f>
        <v/>
      </c>
      <c r="DF154" s="282" t="str">
        <f ca="true">+IF(OFFSET('Sanitation Data'!$H$29,0,10*ROW('Sanitation Data'!H148))="","",OFFSET('Sanitation Data'!$H$29,0,10*ROW('Sanitation Data'!H148)))</f>
        <v/>
      </c>
      <c r="DG154" s="282" t="str">
        <f ca="true">+IF(OFFSET('Sanitation Data'!$H$30,0,10*ROW('Sanitation Data'!H148))="","",OFFSET('Sanitation Data'!$H$30,0,10*ROW('Sanitation Data'!H148)))</f>
        <v/>
      </c>
      <c r="DH154" s="282" t="str">
        <f ca="true">+IF(OFFSET('Sanitation Data'!$H$31,0,10*ROW('Sanitation Data'!H148))="","",OFFSET('Sanitation Data'!$H$31,0,10*ROW('Sanitation Data'!H148)))</f>
        <v/>
      </c>
      <c r="DI154" s="282" t="str">
        <f ca="true">+IF(OFFSET('Sanitation Data'!$H$32,0,10*ROW('Sanitation Data'!H148))="","",OFFSET('Sanitation Data'!$H$32,0,10*ROW('Sanitation Data'!H148)))</f>
        <v/>
      </c>
      <c r="DJ154" s="282" t="str">
        <f ca="true">+IF(OFFSET('Sanitation Data'!$I$28,0,10*ROW('Sanitation Data'!I148))="","",OFFSET('Sanitation Data'!$I$28,0,10*ROW('Sanitation Data'!I148)))</f>
        <v/>
      </c>
      <c r="DK154" s="282" t="str">
        <f ca="true">+IF(OFFSET('Sanitation Data'!$I$29,0,10*ROW('Sanitation Data'!I148))="","",OFFSET('Sanitation Data'!$I$29,0,10*ROW('Sanitation Data'!I148)))</f>
        <v/>
      </c>
      <c r="DL154" s="282" t="str">
        <f ca="true">+IF(OFFSET('Sanitation Data'!$I$30,0,10*ROW('Sanitation Data'!I148))="","",OFFSET('Sanitation Data'!$I$30,0,10*ROW('Sanitation Data'!I148)))</f>
        <v/>
      </c>
      <c r="DM154" s="282" t="str">
        <f ca="true">+IF(OFFSET('Sanitation Data'!$I$31,0,10*ROW('Sanitation Data'!I148))="","",OFFSET('Sanitation Data'!$I$31,0,10*ROW('Sanitation Data'!I148)))</f>
        <v/>
      </c>
      <c r="DN154" s="282" t="str">
        <f ca="true">+IF(OFFSET('Sanitation Data'!$I$32,0,10*ROW('Sanitation Data'!I148))="","",OFFSET('Sanitation Data'!$I$32,0,10*ROW('Sanitation Data'!I148)))</f>
        <v/>
      </c>
      <c r="DO154" s="282" t="str">
        <f ca="true">+IF(OFFSET('Hygiene Data'!$D$11,0,10*ROW('Hygiene Data'!D148))="","",OFFSET('Hygiene Data'!$D$11,0,10*ROW('Hygiene Data'!D148)))</f>
        <v/>
      </c>
      <c r="DP154" s="282" t="str">
        <f ca="true">+IF(OFFSET('Hygiene Data'!$D$12,0,10*ROW('Hygiene Data'!D148))="","",OFFSET('Hygiene Data'!$D$12,0,10*ROW('Hygiene Data'!D148)))</f>
        <v/>
      </c>
      <c r="DQ154" s="282" t="str">
        <f ca="true">+IF(OFFSET('Hygiene Data'!$D$13,0,10*ROW('Hygiene Data'!D148))="","",OFFSET('Hygiene Data'!$D$13,0,10*ROW('Hygiene Data'!D148)))</f>
        <v/>
      </c>
      <c r="DR154" s="282" t="str">
        <f ca="true">+IF(OFFSET('Hygiene Data'!$E$11,0,10*ROW('Hygiene Data'!E148))="","",OFFSET('Hygiene Data'!$E$11,0,10*ROW('Hygiene Data'!E148)))</f>
        <v/>
      </c>
      <c r="DS154" s="282" t="str">
        <f ca="true">+IF(OFFSET('Hygiene Data'!$E$12,0,10*ROW('Hygiene Data'!E148))="","",OFFSET('Hygiene Data'!$E$12,0,10*ROW('Hygiene Data'!E148)))</f>
        <v/>
      </c>
      <c r="DT154" s="282" t="str">
        <f ca="true">+IF(OFFSET('Hygiene Data'!$E$13,0,10*ROW('Hygiene Data'!E148))="","",OFFSET('Hygiene Data'!$E$13,0,10*ROW('Hygiene Data'!E148)))</f>
        <v/>
      </c>
      <c r="DU154" s="282" t="str">
        <f ca="true">+IF(OFFSET('Hygiene Data'!$F$11,0,10*ROW('Hygiene Data'!F148))="","",OFFSET('Hygiene Data'!$F$11,0,10*ROW('Hygiene Data'!F148)))</f>
        <v/>
      </c>
      <c r="DV154" s="282" t="str">
        <f ca="true">+IF(OFFSET('Hygiene Data'!$F$12,0,10*ROW('Hygiene Data'!F148))="","",OFFSET('Hygiene Data'!$F$12,0,10*ROW('Hygiene Data'!F148)))</f>
        <v/>
      </c>
      <c r="DW154" s="282" t="str">
        <f ca="true">+IF(OFFSET('Hygiene Data'!$F$13,0,10*ROW('Hygiene Data'!F148))="","",OFFSET('Hygiene Data'!$F$13,0,10*ROW('Hygiene Data'!F148)))</f>
        <v/>
      </c>
      <c r="DX154" s="282" t="str">
        <f ca="true">+IF(OFFSET('Hygiene Data'!$G$11,0,10*ROW('Hygiene Data'!G148))="","",OFFSET('Hygiene Data'!$G$11,0,10*ROW('Hygiene Data'!G148)))</f>
        <v/>
      </c>
      <c r="DY154" s="282" t="str">
        <f ca="true">+IF(OFFSET('Hygiene Data'!$G$12,0,10*ROW('Hygiene Data'!G148))="","",OFFSET('Hygiene Data'!$G$12,0,10*ROW('Hygiene Data'!G148)))</f>
        <v/>
      </c>
      <c r="DZ154" s="282" t="str">
        <f ca="true">+IF(OFFSET('Hygiene Data'!$G$13,0,10*ROW('Hygiene Data'!G148))="","",OFFSET('Hygiene Data'!$G$13,0,10*ROW('Hygiene Data'!G148)))</f>
        <v/>
      </c>
      <c r="EA154" s="282" t="str">
        <f ca="true">+IF(OFFSET('Hygiene Data'!$H$11,0,10*ROW('Hygiene Data'!H148))="","",OFFSET('Hygiene Data'!$H$11,0,10*ROW('Hygiene Data'!H148)))</f>
        <v/>
      </c>
      <c r="EB154" s="282" t="str">
        <f ca="true">+IF(OFFSET('Hygiene Data'!$H$12,0,10*ROW('Hygiene Data'!H148))="","",OFFSET('Hygiene Data'!$H$12,0,10*ROW('Hygiene Data'!H148)))</f>
        <v/>
      </c>
      <c r="EC154" s="282" t="str">
        <f ca="true">+IF(OFFSET('Hygiene Data'!$H$13,0,10*ROW('Hygiene Data'!H148))="","",OFFSET('Hygiene Data'!$H$13,0,10*ROW('Hygiene Data'!H148)))</f>
        <v/>
      </c>
      <c r="ED154" s="282" t="str">
        <f ca="true">+IF(OFFSET('Hygiene Data'!$I$11,0,10*ROW('Hygiene Data'!I148))="","",OFFSET('Hygiene Data'!$I$11,0,10*ROW('Hygiene Data'!I148)))</f>
        <v/>
      </c>
      <c r="EE154" s="282" t="str">
        <f ca="true">+IF(OFFSET('Hygiene Data'!$I$12,0,10*ROW('Hygiene Data'!I148))="","",OFFSET('Hygiene Data'!$I$12,0,10*ROW('Hygiene Data'!I148)))</f>
        <v/>
      </c>
      <c r="EF154" s="282"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38" t="str">
        <f t="shared" ca="true" si="2"/>
        <v/>
      </c>
      <c r="D155" s="96"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6"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6"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6"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6"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6"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6"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6"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6"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6"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6"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6"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6"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6"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6"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6"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6"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6"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7"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7"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7"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7"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7"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7"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7"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7"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7"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7"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7"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7"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7"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7"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7"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7"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7"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7"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7"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7"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7"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7"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7"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7"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7"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7"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7"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7"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7"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7"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8"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8"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8"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8"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8"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8"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8"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8"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8"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8"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8"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8"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8"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8"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8"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8"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8"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8"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82"/>
      <c r="BS155" s="282" t="str">
        <f ca="true">+IF(OFFSET('Water Data'!$D$27,0,10*ROW('Water Data'!D149))="","",OFFSET('Water Data'!$D$27,0,10*ROW('Water Data'!D149)))</f>
        <v/>
      </c>
      <c r="BT155" s="282" t="str">
        <f ca="true">+IF(OFFSET('Water Data'!$D$28,0,10*ROW('Water Data'!D149))="","",OFFSET('Water Data'!$D$28,0,10*ROW('Water Data'!D149)))</f>
        <v/>
      </c>
      <c r="BU155" s="282" t="str">
        <f ca="true">+IF(OFFSET('Water Data'!$D$29,0,10*ROW('Water Data'!D149))="","",OFFSET('Water Data'!$D$29,0,10*ROW('Water Data'!D149)))</f>
        <v/>
      </c>
      <c r="BV155" s="282" t="str">
        <f ca="true">+IF(OFFSET('Water Data'!$E$27,0,10*ROW('Water Data'!E149))="","",OFFSET('Water Data'!$E$27,0,10*ROW('Water Data'!E149)))</f>
        <v/>
      </c>
      <c r="BW155" s="282" t="str">
        <f ca="true">+IF(OFFSET('Water Data'!$E$28,0,10*ROW('Water Data'!E149))="","",OFFSET('Water Data'!$E$28,0,10*ROW('Water Data'!E149)))</f>
        <v/>
      </c>
      <c r="BX155" s="282" t="str">
        <f ca="true">+IF(OFFSET('Water Data'!$E$29,0,10*ROW('Water Data'!E149))="","",OFFSET('Water Data'!$E$29,0,10*ROW('Water Data'!E149)))</f>
        <v/>
      </c>
      <c r="BY155" s="282" t="str">
        <f ca="true">+IF(OFFSET('Water Data'!$F$27,0,10*ROW('Water Data'!F149))="","",OFFSET('Water Data'!$F$27,0,10*ROW('Water Data'!F149)))</f>
        <v/>
      </c>
      <c r="BZ155" s="282" t="str">
        <f ca="true">+IF(OFFSET('Water Data'!$F$28,0,10*ROW('Water Data'!F149))="","",OFFSET('Water Data'!$F$28,0,10*ROW('Water Data'!F149)))</f>
        <v/>
      </c>
      <c r="CA155" s="282" t="str">
        <f ca="true">+IF(OFFSET('Water Data'!$F$29,0,10*ROW('Water Data'!F149))="","",OFFSET('Water Data'!$F$29,0,10*ROW('Water Data'!F149)))</f>
        <v/>
      </c>
      <c r="CB155" s="282" t="str">
        <f ca="true">+IF(OFFSET('Water Data'!$G$27,0,10*ROW('Water Data'!G149))="","",OFFSET('Water Data'!$G$27,0,10*ROW('Water Data'!G149)))</f>
        <v/>
      </c>
      <c r="CC155" s="282" t="str">
        <f ca="true">+IF(OFFSET('Water Data'!$G$28,0,10*ROW('Water Data'!G149))="","",OFFSET('Water Data'!$G$28,0,10*ROW('Water Data'!G149)))</f>
        <v/>
      </c>
      <c r="CD155" s="282" t="str">
        <f ca="true">+IF(OFFSET('Water Data'!$G$29,0,10*ROW('Water Data'!G149))="","",OFFSET('Water Data'!$G$29,0,10*ROW('Water Data'!G149)))</f>
        <v/>
      </c>
      <c r="CE155" s="282" t="str">
        <f ca="true">+IF(OFFSET('Water Data'!$H$27,0,10*ROW('Water Data'!H149))="","",OFFSET('Water Data'!$H$27,0,10*ROW('Water Data'!H149)))</f>
        <v/>
      </c>
      <c r="CF155" s="282" t="str">
        <f ca="true">+IF(OFFSET('Water Data'!$H$28,0,10*ROW('Water Data'!H149))="","",OFFSET('Water Data'!$H$28,0,10*ROW('Water Data'!H149)))</f>
        <v/>
      </c>
      <c r="CG155" s="282" t="str">
        <f ca="true">+IF(OFFSET('Water Data'!$H$29,0,10*ROW('Water Data'!H149))="","",OFFSET('Water Data'!$H$29,0,10*ROW('Water Data'!H149)))</f>
        <v/>
      </c>
      <c r="CH155" s="282" t="str">
        <f ca="true">+IF(OFFSET('Water Data'!$I$27,0,10*ROW('Water Data'!I149))="","",OFFSET('Water Data'!$I$27,0,10*ROW('Water Data'!I149)))</f>
        <v/>
      </c>
      <c r="CI155" s="282" t="str">
        <f ca="true">+IF(OFFSET('Water Data'!$I$28,0,10*ROW('Water Data'!I149))="","",OFFSET('Water Data'!$I$28,0,10*ROW('Water Data'!I149)))</f>
        <v/>
      </c>
      <c r="CJ155" s="282" t="str">
        <f ca="true">+IF(OFFSET('Water Data'!$I$29,0,10*ROW('Water Data'!I149))="","",OFFSET('Water Data'!$I$29,0,10*ROW('Water Data'!I149)))</f>
        <v/>
      </c>
      <c r="CK155" s="282" t="str">
        <f ca="true">+IF(OFFSET('Sanitation Data'!$D$28,0,10*ROW('Sanitation Data'!D149))="","",OFFSET('Sanitation Data'!$D$28,0,10*ROW('Sanitation Data'!D149)))</f>
        <v/>
      </c>
      <c r="CL155" s="282" t="str">
        <f ca="true">+IF(OFFSET('Sanitation Data'!$D$29,0,10*ROW('Sanitation Data'!D149))="","",OFFSET('Sanitation Data'!$D$29,0,10*ROW('Sanitation Data'!D149)))</f>
        <v/>
      </c>
      <c r="CM155" s="282" t="str">
        <f ca="true">+IF(OFFSET('Sanitation Data'!$D$30,0,10*ROW('Sanitation Data'!D149))="","",OFFSET('Sanitation Data'!$D$30,0,10*ROW('Sanitation Data'!D149)))</f>
        <v/>
      </c>
      <c r="CN155" s="282" t="str">
        <f ca="true">+IF(OFFSET('Sanitation Data'!$D$31,0,10*ROW('Sanitation Data'!D149))="","",OFFSET('Sanitation Data'!$D$31,0,10*ROW('Sanitation Data'!D149)))</f>
        <v/>
      </c>
      <c r="CO155" s="282" t="str">
        <f ca="true">+IF(OFFSET('Sanitation Data'!$D$32,0,10*ROW('Sanitation Data'!D149))="","",OFFSET('Sanitation Data'!$D$32,0,10*ROW('Sanitation Data'!D149)))</f>
        <v/>
      </c>
      <c r="CP155" s="282" t="str">
        <f ca="true">+IF(OFFSET('Sanitation Data'!$E$28,0,10*ROW('Sanitation Data'!E149))="","",OFFSET('Sanitation Data'!$E$28,0,10*ROW('Sanitation Data'!E149)))</f>
        <v/>
      </c>
      <c r="CQ155" s="282" t="str">
        <f ca="true">+IF(OFFSET('Sanitation Data'!$E$29,0,10*ROW('Sanitation Data'!E149))="","",OFFSET('Sanitation Data'!$E$29,0,10*ROW('Sanitation Data'!E149)))</f>
        <v/>
      </c>
      <c r="CR155" s="282" t="str">
        <f ca="true">+IF(OFFSET('Sanitation Data'!$E$30,0,10*ROW('Sanitation Data'!E149))="","",OFFSET('Sanitation Data'!$E$30,0,10*ROW('Sanitation Data'!E149)))</f>
        <v/>
      </c>
      <c r="CS155" s="282" t="str">
        <f ca="true">+IF(OFFSET('Sanitation Data'!$E$31,0,10*ROW('Sanitation Data'!E149))="","",OFFSET('Sanitation Data'!$E$31,0,10*ROW('Sanitation Data'!E149)))</f>
        <v/>
      </c>
      <c r="CT155" s="282" t="str">
        <f ca="true">+IF(OFFSET('Sanitation Data'!$E$32,0,10*ROW('Sanitation Data'!E149))="","",OFFSET('Sanitation Data'!$E$32,0,10*ROW('Sanitation Data'!E149)))</f>
        <v/>
      </c>
      <c r="CU155" s="282" t="str">
        <f ca="true">+IF(OFFSET('Sanitation Data'!$F$28,0,10*ROW('Sanitation Data'!F149))="","",OFFSET('Sanitation Data'!$F$28,0,10*ROW('Sanitation Data'!F149)))</f>
        <v/>
      </c>
      <c r="CV155" s="282" t="str">
        <f ca="true">+IF(OFFSET('Sanitation Data'!$F$29,0,10*ROW('Sanitation Data'!F149))="","",OFFSET('Sanitation Data'!$F$29,0,10*ROW('Sanitation Data'!F149)))</f>
        <v/>
      </c>
      <c r="CW155" s="282" t="str">
        <f ca="true">+IF(OFFSET('Sanitation Data'!$F$30,0,10*ROW('Sanitation Data'!F149))="","",OFFSET('Sanitation Data'!$F$30,0,10*ROW('Sanitation Data'!F149)))</f>
        <v/>
      </c>
      <c r="CX155" s="282" t="str">
        <f ca="true">+IF(OFFSET('Sanitation Data'!$F$31,0,10*ROW('Sanitation Data'!F149))="","",OFFSET('Sanitation Data'!$F$31,0,10*ROW('Sanitation Data'!F149)))</f>
        <v/>
      </c>
      <c r="CY155" s="282" t="str">
        <f ca="true">+IF(OFFSET('Sanitation Data'!$F$32,0,10*ROW('Sanitation Data'!F149))="","",OFFSET('Sanitation Data'!$F$32,0,10*ROW('Sanitation Data'!F149)))</f>
        <v/>
      </c>
      <c r="CZ155" s="282" t="str">
        <f ca="true">+IF(OFFSET('Sanitation Data'!$G$28,0,10*ROW('Sanitation Data'!G149))="","",OFFSET('Sanitation Data'!$G$28,0,10*ROW('Sanitation Data'!G149)))</f>
        <v/>
      </c>
      <c r="DA155" s="282" t="str">
        <f ca="true">+IF(OFFSET('Sanitation Data'!$G$29,0,10*ROW('Sanitation Data'!G149))="","",OFFSET('Sanitation Data'!$G$29,0,10*ROW('Sanitation Data'!G149)))</f>
        <v/>
      </c>
      <c r="DB155" s="282" t="str">
        <f ca="true">+IF(OFFSET('Sanitation Data'!$G$30,0,10*ROW('Sanitation Data'!G149))="","",OFFSET('Sanitation Data'!$G$30,0,10*ROW('Sanitation Data'!G149)))</f>
        <v/>
      </c>
      <c r="DC155" s="282" t="str">
        <f ca="true">+IF(OFFSET('Sanitation Data'!$G$31,0,10*ROW('Sanitation Data'!G149))="","",OFFSET('Sanitation Data'!$G$31,0,10*ROW('Sanitation Data'!G149)))</f>
        <v/>
      </c>
      <c r="DD155" s="282" t="str">
        <f ca="true">+IF(OFFSET('Sanitation Data'!$G$32,0,10*ROW('Sanitation Data'!G149))="","",OFFSET('Sanitation Data'!$G$32,0,10*ROW('Sanitation Data'!G149)))</f>
        <v/>
      </c>
      <c r="DE155" s="282" t="str">
        <f ca="true">+IF(OFFSET('Sanitation Data'!$H$28,0,10*ROW('Sanitation Data'!H149))="","",OFFSET('Sanitation Data'!$H$28,0,10*ROW('Sanitation Data'!H149)))</f>
        <v/>
      </c>
      <c r="DF155" s="282" t="str">
        <f ca="true">+IF(OFFSET('Sanitation Data'!$H$29,0,10*ROW('Sanitation Data'!H149))="","",OFFSET('Sanitation Data'!$H$29,0,10*ROW('Sanitation Data'!H149)))</f>
        <v/>
      </c>
      <c r="DG155" s="282" t="str">
        <f ca="true">+IF(OFFSET('Sanitation Data'!$H$30,0,10*ROW('Sanitation Data'!H149))="","",OFFSET('Sanitation Data'!$H$30,0,10*ROW('Sanitation Data'!H149)))</f>
        <v/>
      </c>
      <c r="DH155" s="282" t="str">
        <f ca="true">+IF(OFFSET('Sanitation Data'!$H$31,0,10*ROW('Sanitation Data'!H149))="","",OFFSET('Sanitation Data'!$H$31,0,10*ROW('Sanitation Data'!H149)))</f>
        <v/>
      </c>
      <c r="DI155" s="282" t="str">
        <f ca="true">+IF(OFFSET('Sanitation Data'!$H$32,0,10*ROW('Sanitation Data'!H149))="","",OFFSET('Sanitation Data'!$H$32,0,10*ROW('Sanitation Data'!H149)))</f>
        <v/>
      </c>
      <c r="DJ155" s="282" t="str">
        <f ca="true">+IF(OFFSET('Sanitation Data'!$I$28,0,10*ROW('Sanitation Data'!I149))="","",OFFSET('Sanitation Data'!$I$28,0,10*ROW('Sanitation Data'!I149)))</f>
        <v/>
      </c>
      <c r="DK155" s="282" t="str">
        <f ca="true">+IF(OFFSET('Sanitation Data'!$I$29,0,10*ROW('Sanitation Data'!I149))="","",OFFSET('Sanitation Data'!$I$29,0,10*ROW('Sanitation Data'!I149)))</f>
        <v/>
      </c>
      <c r="DL155" s="282" t="str">
        <f ca="true">+IF(OFFSET('Sanitation Data'!$I$30,0,10*ROW('Sanitation Data'!I149))="","",OFFSET('Sanitation Data'!$I$30,0,10*ROW('Sanitation Data'!I149)))</f>
        <v/>
      </c>
      <c r="DM155" s="282" t="str">
        <f ca="true">+IF(OFFSET('Sanitation Data'!$I$31,0,10*ROW('Sanitation Data'!I149))="","",OFFSET('Sanitation Data'!$I$31,0,10*ROW('Sanitation Data'!I149)))</f>
        <v/>
      </c>
      <c r="DN155" s="282" t="str">
        <f ca="true">+IF(OFFSET('Sanitation Data'!$I$32,0,10*ROW('Sanitation Data'!I149))="","",OFFSET('Sanitation Data'!$I$32,0,10*ROW('Sanitation Data'!I149)))</f>
        <v/>
      </c>
      <c r="DO155" s="282" t="str">
        <f ca="true">+IF(OFFSET('Hygiene Data'!$D$11,0,10*ROW('Hygiene Data'!D149))="","",OFFSET('Hygiene Data'!$D$11,0,10*ROW('Hygiene Data'!D149)))</f>
        <v/>
      </c>
      <c r="DP155" s="282" t="str">
        <f ca="true">+IF(OFFSET('Hygiene Data'!$D$12,0,10*ROW('Hygiene Data'!D149))="","",OFFSET('Hygiene Data'!$D$12,0,10*ROW('Hygiene Data'!D149)))</f>
        <v/>
      </c>
      <c r="DQ155" s="282" t="str">
        <f ca="true">+IF(OFFSET('Hygiene Data'!$D$13,0,10*ROW('Hygiene Data'!D149))="","",OFFSET('Hygiene Data'!$D$13,0,10*ROW('Hygiene Data'!D149)))</f>
        <v/>
      </c>
      <c r="DR155" s="282" t="str">
        <f ca="true">+IF(OFFSET('Hygiene Data'!$E$11,0,10*ROW('Hygiene Data'!E149))="","",OFFSET('Hygiene Data'!$E$11,0,10*ROW('Hygiene Data'!E149)))</f>
        <v/>
      </c>
      <c r="DS155" s="282" t="str">
        <f ca="true">+IF(OFFSET('Hygiene Data'!$E$12,0,10*ROW('Hygiene Data'!E149))="","",OFFSET('Hygiene Data'!$E$12,0,10*ROW('Hygiene Data'!E149)))</f>
        <v/>
      </c>
      <c r="DT155" s="282" t="str">
        <f ca="true">+IF(OFFSET('Hygiene Data'!$E$13,0,10*ROW('Hygiene Data'!E149))="","",OFFSET('Hygiene Data'!$E$13,0,10*ROW('Hygiene Data'!E149)))</f>
        <v/>
      </c>
      <c r="DU155" s="282" t="str">
        <f ca="true">+IF(OFFSET('Hygiene Data'!$F$11,0,10*ROW('Hygiene Data'!F149))="","",OFFSET('Hygiene Data'!$F$11,0,10*ROW('Hygiene Data'!F149)))</f>
        <v/>
      </c>
      <c r="DV155" s="282" t="str">
        <f ca="true">+IF(OFFSET('Hygiene Data'!$F$12,0,10*ROW('Hygiene Data'!F149))="","",OFFSET('Hygiene Data'!$F$12,0,10*ROW('Hygiene Data'!F149)))</f>
        <v/>
      </c>
      <c r="DW155" s="282" t="str">
        <f ca="true">+IF(OFFSET('Hygiene Data'!$F$13,0,10*ROW('Hygiene Data'!F149))="","",OFFSET('Hygiene Data'!$F$13,0,10*ROW('Hygiene Data'!F149)))</f>
        <v/>
      </c>
      <c r="DX155" s="282" t="str">
        <f ca="true">+IF(OFFSET('Hygiene Data'!$G$11,0,10*ROW('Hygiene Data'!G149))="","",OFFSET('Hygiene Data'!$G$11,0,10*ROW('Hygiene Data'!G149)))</f>
        <v/>
      </c>
      <c r="DY155" s="282" t="str">
        <f ca="true">+IF(OFFSET('Hygiene Data'!$G$12,0,10*ROW('Hygiene Data'!G149))="","",OFFSET('Hygiene Data'!$G$12,0,10*ROW('Hygiene Data'!G149)))</f>
        <v/>
      </c>
      <c r="DZ155" s="282" t="str">
        <f ca="true">+IF(OFFSET('Hygiene Data'!$G$13,0,10*ROW('Hygiene Data'!G149))="","",OFFSET('Hygiene Data'!$G$13,0,10*ROW('Hygiene Data'!G149)))</f>
        <v/>
      </c>
      <c r="EA155" s="282" t="str">
        <f ca="true">+IF(OFFSET('Hygiene Data'!$H$11,0,10*ROW('Hygiene Data'!H149))="","",OFFSET('Hygiene Data'!$H$11,0,10*ROW('Hygiene Data'!H149)))</f>
        <v/>
      </c>
      <c r="EB155" s="282" t="str">
        <f ca="true">+IF(OFFSET('Hygiene Data'!$H$12,0,10*ROW('Hygiene Data'!H149))="","",OFFSET('Hygiene Data'!$H$12,0,10*ROW('Hygiene Data'!H149)))</f>
        <v/>
      </c>
      <c r="EC155" s="282" t="str">
        <f ca="true">+IF(OFFSET('Hygiene Data'!$H$13,0,10*ROW('Hygiene Data'!H149))="","",OFFSET('Hygiene Data'!$H$13,0,10*ROW('Hygiene Data'!H149)))</f>
        <v/>
      </c>
      <c r="ED155" s="282" t="str">
        <f ca="true">+IF(OFFSET('Hygiene Data'!$I$11,0,10*ROW('Hygiene Data'!I149))="","",OFFSET('Hygiene Data'!$I$11,0,10*ROW('Hygiene Data'!I149)))</f>
        <v/>
      </c>
      <c r="EE155" s="282" t="str">
        <f ca="true">+IF(OFFSET('Hygiene Data'!$I$12,0,10*ROW('Hygiene Data'!I149))="","",OFFSET('Hygiene Data'!$I$12,0,10*ROW('Hygiene Data'!I149)))</f>
        <v/>
      </c>
      <c r="EF155" s="282"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38" t="str">
        <f t="shared" ca="true" si="2"/>
        <v/>
      </c>
      <c r="D156" s="96"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6"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6"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6"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6"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6"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6"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6"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6"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6"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6"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6"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6"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6"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6"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6"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6"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6"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7"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7"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7"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7"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7"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7"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7"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7"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7"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7"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7"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7"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7"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7"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7"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7"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7"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7"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7"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7"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7"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7"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7"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7"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7"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7"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7"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7"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7"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7"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8"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8"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8"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8"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8"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8"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8"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8"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8"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8"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8"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8"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8"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8"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8"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8"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8"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8"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82"/>
      <c r="BS156" s="282" t="str">
        <f ca="true">+IF(OFFSET('Water Data'!$D$27,0,10*ROW('Water Data'!D150))="","",OFFSET('Water Data'!$D$27,0,10*ROW('Water Data'!D150)))</f>
        <v/>
      </c>
      <c r="BT156" s="282" t="str">
        <f ca="true">+IF(OFFSET('Water Data'!$D$28,0,10*ROW('Water Data'!D150))="","",OFFSET('Water Data'!$D$28,0,10*ROW('Water Data'!D150)))</f>
        <v/>
      </c>
      <c r="BU156" s="282" t="str">
        <f ca="true">+IF(OFFSET('Water Data'!$D$29,0,10*ROW('Water Data'!D150))="","",OFFSET('Water Data'!$D$29,0,10*ROW('Water Data'!D150)))</f>
        <v/>
      </c>
      <c r="BV156" s="282" t="str">
        <f ca="true">+IF(OFFSET('Water Data'!$E$27,0,10*ROW('Water Data'!E150))="","",OFFSET('Water Data'!$E$27,0,10*ROW('Water Data'!E150)))</f>
        <v/>
      </c>
      <c r="BW156" s="282" t="str">
        <f ca="true">+IF(OFFSET('Water Data'!$E$28,0,10*ROW('Water Data'!E150))="","",OFFSET('Water Data'!$E$28,0,10*ROW('Water Data'!E150)))</f>
        <v/>
      </c>
      <c r="BX156" s="282" t="str">
        <f ca="true">+IF(OFFSET('Water Data'!$E$29,0,10*ROW('Water Data'!E150))="","",OFFSET('Water Data'!$E$29,0,10*ROW('Water Data'!E150)))</f>
        <v/>
      </c>
      <c r="BY156" s="282" t="str">
        <f ca="true">+IF(OFFSET('Water Data'!$F$27,0,10*ROW('Water Data'!F150))="","",OFFSET('Water Data'!$F$27,0,10*ROW('Water Data'!F150)))</f>
        <v/>
      </c>
      <c r="BZ156" s="282" t="str">
        <f ca="true">+IF(OFFSET('Water Data'!$F$28,0,10*ROW('Water Data'!F150))="","",OFFSET('Water Data'!$F$28,0,10*ROW('Water Data'!F150)))</f>
        <v/>
      </c>
      <c r="CA156" s="282" t="str">
        <f ca="true">+IF(OFFSET('Water Data'!$F$29,0,10*ROW('Water Data'!F150))="","",OFFSET('Water Data'!$F$29,0,10*ROW('Water Data'!F150)))</f>
        <v/>
      </c>
      <c r="CB156" s="282" t="str">
        <f ca="true">+IF(OFFSET('Water Data'!$G$27,0,10*ROW('Water Data'!G150))="","",OFFSET('Water Data'!$G$27,0,10*ROW('Water Data'!G150)))</f>
        <v/>
      </c>
      <c r="CC156" s="282" t="str">
        <f ca="true">+IF(OFFSET('Water Data'!$G$28,0,10*ROW('Water Data'!G150))="","",OFFSET('Water Data'!$G$28,0,10*ROW('Water Data'!G150)))</f>
        <v/>
      </c>
      <c r="CD156" s="282" t="str">
        <f ca="true">+IF(OFFSET('Water Data'!$G$29,0,10*ROW('Water Data'!G150))="","",OFFSET('Water Data'!$G$29,0,10*ROW('Water Data'!G150)))</f>
        <v/>
      </c>
      <c r="CE156" s="282" t="str">
        <f ca="true">+IF(OFFSET('Water Data'!$H$27,0,10*ROW('Water Data'!H150))="","",OFFSET('Water Data'!$H$27,0,10*ROW('Water Data'!H150)))</f>
        <v/>
      </c>
      <c r="CF156" s="282" t="str">
        <f ca="true">+IF(OFFSET('Water Data'!$H$28,0,10*ROW('Water Data'!H150))="","",OFFSET('Water Data'!$H$28,0,10*ROW('Water Data'!H150)))</f>
        <v/>
      </c>
      <c r="CG156" s="282" t="str">
        <f ca="true">+IF(OFFSET('Water Data'!$H$29,0,10*ROW('Water Data'!H150))="","",OFFSET('Water Data'!$H$29,0,10*ROW('Water Data'!H150)))</f>
        <v/>
      </c>
      <c r="CH156" s="282" t="str">
        <f ca="true">+IF(OFFSET('Water Data'!$I$27,0,10*ROW('Water Data'!I150))="","",OFFSET('Water Data'!$I$27,0,10*ROW('Water Data'!I150)))</f>
        <v/>
      </c>
      <c r="CI156" s="282" t="str">
        <f ca="true">+IF(OFFSET('Water Data'!$I$28,0,10*ROW('Water Data'!I150))="","",OFFSET('Water Data'!$I$28,0,10*ROW('Water Data'!I150)))</f>
        <v/>
      </c>
      <c r="CJ156" s="282" t="str">
        <f ca="true">+IF(OFFSET('Water Data'!$I$29,0,10*ROW('Water Data'!I150))="","",OFFSET('Water Data'!$I$29,0,10*ROW('Water Data'!I150)))</f>
        <v/>
      </c>
      <c r="CK156" s="282" t="str">
        <f ca="true">+IF(OFFSET('Sanitation Data'!$D$28,0,10*ROW('Sanitation Data'!D150))="","",OFFSET('Sanitation Data'!$D$28,0,10*ROW('Sanitation Data'!D150)))</f>
        <v/>
      </c>
      <c r="CL156" s="282" t="str">
        <f ca="true">+IF(OFFSET('Sanitation Data'!$D$29,0,10*ROW('Sanitation Data'!D150))="","",OFFSET('Sanitation Data'!$D$29,0,10*ROW('Sanitation Data'!D150)))</f>
        <v/>
      </c>
      <c r="CM156" s="282" t="str">
        <f ca="true">+IF(OFFSET('Sanitation Data'!$D$30,0,10*ROW('Sanitation Data'!D150))="","",OFFSET('Sanitation Data'!$D$30,0,10*ROW('Sanitation Data'!D150)))</f>
        <v/>
      </c>
      <c r="CN156" s="282" t="str">
        <f ca="true">+IF(OFFSET('Sanitation Data'!$D$31,0,10*ROW('Sanitation Data'!D150))="","",OFFSET('Sanitation Data'!$D$31,0,10*ROW('Sanitation Data'!D150)))</f>
        <v/>
      </c>
      <c r="CO156" s="282" t="str">
        <f ca="true">+IF(OFFSET('Sanitation Data'!$D$32,0,10*ROW('Sanitation Data'!D150))="","",OFFSET('Sanitation Data'!$D$32,0,10*ROW('Sanitation Data'!D150)))</f>
        <v/>
      </c>
      <c r="CP156" s="282" t="str">
        <f ca="true">+IF(OFFSET('Sanitation Data'!$E$28,0,10*ROW('Sanitation Data'!E150))="","",OFFSET('Sanitation Data'!$E$28,0,10*ROW('Sanitation Data'!E150)))</f>
        <v/>
      </c>
      <c r="CQ156" s="282" t="str">
        <f ca="true">+IF(OFFSET('Sanitation Data'!$E$29,0,10*ROW('Sanitation Data'!E150))="","",OFFSET('Sanitation Data'!$E$29,0,10*ROW('Sanitation Data'!E150)))</f>
        <v/>
      </c>
      <c r="CR156" s="282" t="str">
        <f ca="true">+IF(OFFSET('Sanitation Data'!$E$30,0,10*ROW('Sanitation Data'!E150))="","",OFFSET('Sanitation Data'!$E$30,0,10*ROW('Sanitation Data'!E150)))</f>
        <v/>
      </c>
      <c r="CS156" s="282" t="str">
        <f ca="true">+IF(OFFSET('Sanitation Data'!$E$31,0,10*ROW('Sanitation Data'!E150))="","",OFFSET('Sanitation Data'!$E$31,0,10*ROW('Sanitation Data'!E150)))</f>
        <v/>
      </c>
      <c r="CT156" s="282" t="str">
        <f ca="true">+IF(OFFSET('Sanitation Data'!$E$32,0,10*ROW('Sanitation Data'!E150))="","",OFFSET('Sanitation Data'!$E$32,0,10*ROW('Sanitation Data'!E150)))</f>
        <v/>
      </c>
      <c r="CU156" s="282" t="str">
        <f ca="true">+IF(OFFSET('Sanitation Data'!$F$28,0,10*ROW('Sanitation Data'!F150))="","",OFFSET('Sanitation Data'!$F$28,0,10*ROW('Sanitation Data'!F150)))</f>
        <v/>
      </c>
      <c r="CV156" s="282" t="str">
        <f ca="true">+IF(OFFSET('Sanitation Data'!$F$29,0,10*ROW('Sanitation Data'!F150))="","",OFFSET('Sanitation Data'!$F$29,0,10*ROW('Sanitation Data'!F150)))</f>
        <v/>
      </c>
      <c r="CW156" s="282" t="str">
        <f ca="true">+IF(OFFSET('Sanitation Data'!$F$30,0,10*ROW('Sanitation Data'!F150))="","",OFFSET('Sanitation Data'!$F$30,0,10*ROW('Sanitation Data'!F150)))</f>
        <v/>
      </c>
      <c r="CX156" s="282" t="str">
        <f ca="true">+IF(OFFSET('Sanitation Data'!$F$31,0,10*ROW('Sanitation Data'!F150))="","",OFFSET('Sanitation Data'!$F$31,0,10*ROW('Sanitation Data'!F150)))</f>
        <v/>
      </c>
      <c r="CY156" s="282" t="str">
        <f ca="true">+IF(OFFSET('Sanitation Data'!$F$32,0,10*ROW('Sanitation Data'!F150))="","",OFFSET('Sanitation Data'!$F$32,0,10*ROW('Sanitation Data'!F150)))</f>
        <v/>
      </c>
      <c r="CZ156" s="282" t="str">
        <f ca="true">+IF(OFFSET('Sanitation Data'!$G$28,0,10*ROW('Sanitation Data'!G150))="","",OFFSET('Sanitation Data'!$G$28,0,10*ROW('Sanitation Data'!G150)))</f>
        <v/>
      </c>
      <c r="DA156" s="282" t="str">
        <f ca="true">+IF(OFFSET('Sanitation Data'!$G$29,0,10*ROW('Sanitation Data'!G150))="","",OFFSET('Sanitation Data'!$G$29,0,10*ROW('Sanitation Data'!G150)))</f>
        <v/>
      </c>
      <c r="DB156" s="282" t="str">
        <f ca="true">+IF(OFFSET('Sanitation Data'!$G$30,0,10*ROW('Sanitation Data'!G150))="","",OFFSET('Sanitation Data'!$G$30,0,10*ROW('Sanitation Data'!G150)))</f>
        <v/>
      </c>
      <c r="DC156" s="282" t="str">
        <f ca="true">+IF(OFFSET('Sanitation Data'!$G$31,0,10*ROW('Sanitation Data'!G150))="","",OFFSET('Sanitation Data'!$G$31,0,10*ROW('Sanitation Data'!G150)))</f>
        <v/>
      </c>
      <c r="DD156" s="282" t="str">
        <f ca="true">+IF(OFFSET('Sanitation Data'!$G$32,0,10*ROW('Sanitation Data'!G150))="","",OFFSET('Sanitation Data'!$G$32,0,10*ROW('Sanitation Data'!G150)))</f>
        <v/>
      </c>
      <c r="DE156" s="282" t="str">
        <f ca="true">+IF(OFFSET('Sanitation Data'!$H$28,0,10*ROW('Sanitation Data'!H150))="","",OFFSET('Sanitation Data'!$H$28,0,10*ROW('Sanitation Data'!H150)))</f>
        <v/>
      </c>
      <c r="DF156" s="282" t="str">
        <f ca="true">+IF(OFFSET('Sanitation Data'!$H$29,0,10*ROW('Sanitation Data'!H150))="","",OFFSET('Sanitation Data'!$H$29,0,10*ROW('Sanitation Data'!H150)))</f>
        <v/>
      </c>
      <c r="DG156" s="282" t="str">
        <f ca="true">+IF(OFFSET('Sanitation Data'!$H$30,0,10*ROW('Sanitation Data'!H150))="","",OFFSET('Sanitation Data'!$H$30,0,10*ROW('Sanitation Data'!H150)))</f>
        <v/>
      </c>
      <c r="DH156" s="282" t="str">
        <f ca="true">+IF(OFFSET('Sanitation Data'!$H$31,0,10*ROW('Sanitation Data'!H150))="","",OFFSET('Sanitation Data'!$H$31,0,10*ROW('Sanitation Data'!H150)))</f>
        <v/>
      </c>
      <c r="DI156" s="282" t="str">
        <f ca="true">+IF(OFFSET('Sanitation Data'!$H$32,0,10*ROW('Sanitation Data'!H150))="","",OFFSET('Sanitation Data'!$H$32,0,10*ROW('Sanitation Data'!H150)))</f>
        <v/>
      </c>
      <c r="DJ156" s="282" t="str">
        <f ca="true">+IF(OFFSET('Sanitation Data'!$I$28,0,10*ROW('Sanitation Data'!I150))="","",OFFSET('Sanitation Data'!$I$28,0,10*ROW('Sanitation Data'!I150)))</f>
        <v/>
      </c>
      <c r="DK156" s="282" t="str">
        <f ca="true">+IF(OFFSET('Sanitation Data'!$I$29,0,10*ROW('Sanitation Data'!I150))="","",OFFSET('Sanitation Data'!$I$29,0,10*ROW('Sanitation Data'!I150)))</f>
        <v/>
      </c>
      <c r="DL156" s="282" t="str">
        <f ca="true">+IF(OFFSET('Sanitation Data'!$I$30,0,10*ROW('Sanitation Data'!I150))="","",OFFSET('Sanitation Data'!$I$30,0,10*ROW('Sanitation Data'!I150)))</f>
        <v/>
      </c>
      <c r="DM156" s="282" t="str">
        <f ca="true">+IF(OFFSET('Sanitation Data'!$I$31,0,10*ROW('Sanitation Data'!I150))="","",OFFSET('Sanitation Data'!$I$31,0,10*ROW('Sanitation Data'!I150)))</f>
        <v/>
      </c>
      <c r="DN156" s="282" t="str">
        <f ca="true">+IF(OFFSET('Sanitation Data'!$I$32,0,10*ROW('Sanitation Data'!I150))="","",OFFSET('Sanitation Data'!$I$32,0,10*ROW('Sanitation Data'!I150)))</f>
        <v/>
      </c>
      <c r="DO156" s="282" t="str">
        <f ca="true">+IF(OFFSET('Hygiene Data'!$D$11,0,10*ROW('Hygiene Data'!D150))="","",OFFSET('Hygiene Data'!$D$11,0,10*ROW('Hygiene Data'!D150)))</f>
        <v/>
      </c>
      <c r="DP156" s="282" t="str">
        <f ca="true">+IF(OFFSET('Hygiene Data'!$D$12,0,10*ROW('Hygiene Data'!D150))="","",OFFSET('Hygiene Data'!$D$12,0,10*ROW('Hygiene Data'!D150)))</f>
        <v/>
      </c>
      <c r="DQ156" s="282" t="str">
        <f ca="true">+IF(OFFSET('Hygiene Data'!$D$13,0,10*ROW('Hygiene Data'!D150))="","",OFFSET('Hygiene Data'!$D$13,0,10*ROW('Hygiene Data'!D150)))</f>
        <v/>
      </c>
      <c r="DR156" s="282" t="str">
        <f ca="true">+IF(OFFSET('Hygiene Data'!$E$11,0,10*ROW('Hygiene Data'!E150))="","",OFFSET('Hygiene Data'!$E$11,0,10*ROW('Hygiene Data'!E150)))</f>
        <v/>
      </c>
      <c r="DS156" s="282" t="str">
        <f ca="true">+IF(OFFSET('Hygiene Data'!$E$12,0,10*ROW('Hygiene Data'!E150))="","",OFFSET('Hygiene Data'!$E$12,0,10*ROW('Hygiene Data'!E150)))</f>
        <v/>
      </c>
      <c r="DT156" s="282" t="str">
        <f ca="true">+IF(OFFSET('Hygiene Data'!$E$13,0,10*ROW('Hygiene Data'!E150))="","",OFFSET('Hygiene Data'!$E$13,0,10*ROW('Hygiene Data'!E150)))</f>
        <v/>
      </c>
      <c r="DU156" s="282" t="str">
        <f ca="true">+IF(OFFSET('Hygiene Data'!$F$11,0,10*ROW('Hygiene Data'!F150))="","",OFFSET('Hygiene Data'!$F$11,0,10*ROW('Hygiene Data'!F150)))</f>
        <v/>
      </c>
      <c r="DV156" s="282" t="str">
        <f ca="true">+IF(OFFSET('Hygiene Data'!$F$12,0,10*ROW('Hygiene Data'!F150))="","",OFFSET('Hygiene Data'!$F$12,0,10*ROW('Hygiene Data'!F150)))</f>
        <v/>
      </c>
      <c r="DW156" s="282" t="str">
        <f ca="true">+IF(OFFSET('Hygiene Data'!$F$13,0,10*ROW('Hygiene Data'!F150))="","",OFFSET('Hygiene Data'!$F$13,0,10*ROW('Hygiene Data'!F150)))</f>
        <v/>
      </c>
      <c r="DX156" s="282" t="str">
        <f ca="true">+IF(OFFSET('Hygiene Data'!$G$11,0,10*ROW('Hygiene Data'!G150))="","",OFFSET('Hygiene Data'!$G$11,0,10*ROW('Hygiene Data'!G150)))</f>
        <v/>
      </c>
      <c r="DY156" s="282" t="str">
        <f ca="true">+IF(OFFSET('Hygiene Data'!$G$12,0,10*ROW('Hygiene Data'!G150))="","",OFFSET('Hygiene Data'!$G$12,0,10*ROW('Hygiene Data'!G150)))</f>
        <v/>
      </c>
      <c r="DZ156" s="282" t="str">
        <f ca="true">+IF(OFFSET('Hygiene Data'!$G$13,0,10*ROW('Hygiene Data'!G150))="","",OFFSET('Hygiene Data'!$G$13,0,10*ROW('Hygiene Data'!G150)))</f>
        <v/>
      </c>
      <c r="EA156" s="282" t="str">
        <f ca="true">+IF(OFFSET('Hygiene Data'!$H$11,0,10*ROW('Hygiene Data'!H150))="","",OFFSET('Hygiene Data'!$H$11,0,10*ROW('Hygiene Data'!H150)))</f>
        <v/>
      </c>
      <c r="EB156" s="282" t="str">
        <f ca="true">+IF(OFFSET('Hygiene Data'!$H$12,0,10*ROW('Hygiene Data'!H150))="","",OFFSET('Hygiene Data'!$H$12,0,10*ROW('Hygiene Data'!H150)))</f>
        <v/>
      </c>
      <c r="EC156" s="282" t="str">
        <f ca="true">+IF(OFFSET('Hygiene Data'!$H$13,0,10*ROW('Hygiene Data'!H150))="","",OFFSET('Hygiene Data'!$H$13,0,10*ROW('Hygiene Data'!H150)))</f>
        <v/>
      </c>
      <c r="ED156" s="282" t="str">
        <f ca="true">+IF(OFFSET('Hygiene Data'!$I$11,0,10*ROW('Hygiene Data'!I150))="","",OFFSET('Hygiene Data'!$I$11,0,10*ROW('Hygiene Data'!I150)))</f>
        <v/>
      </c>
      <c r="EE156" s="282" t="str">
        <f ca="true">+IF(OFFSET('Hygiene Data'!$I$12,0,10*ROW('Hygiene Data'!I150))="","",OFFSET('Hygiene Data'!$I$12,0,10*ROW('Hygiene Data'!I150)))</f>
        <v/>
      </c>
      <c r="EF156" s="282"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38" t="str">
        <f t="shared" ca="true" si="2"/>
        <v/>
      </c>
      <c r="D157" s="96"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6"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6"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6"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6"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6"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6"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6"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6"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6"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6"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6"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6"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6"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6"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6"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6"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6"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7"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7"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7"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7"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7"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7"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7"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7"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7"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7"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7"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7"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7"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7"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7"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7"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7"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7"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7"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7"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7"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7"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7"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7"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7"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7"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7"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7"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7"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7"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8"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8"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8"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8"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8"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8"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8"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8"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8"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8"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8"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8"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8"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8"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8"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8"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8"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8"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82"/>
      <c r="BS157" s="282" t="str">
        <f ca="true">+IF(OFFSET('Water Data'!$D$27,0,10*ROW('Water Data'!D151))="","",OFFSET('Water Data'!$D$27,0,10*ROW('Water Data'!D151)))</f>
        <v/>
      </c>
      <c r="BT157" s="282" t="str">
        <f ca="true">+IF(OFFSET('Water Data'!$D$28,0,10*ROW('Water Data'!D151))="","",OFFSET('Water Data'!$D$28,0,10*ROW('Water Data'!D151)))</f>
        <v/>
      </c>
      <c r="BU157" s="282" t="str">
        <f ca="true">+IF(OFFSET('Water Data'!$D$29,0,10*ROW('Water Data'!D151))="","",OFFSET('Water Data'!$D$29,0,10*ROW('Water Data'!D151)))</f>
        <v/>
      </c>
      <c r="BV157" s="282" t="str">
        <f ca="true">+IF(OFFSET('Water Data'!$E$27,0,10*ROW('Water Data'!E151))="","",OFFSET('Water Data'!$E$27,0,10*ROW('Water Data'!E151)))</f>
        <v/>
      </c>
      <c r="BW157" s="282" t="str">
        <f ca="true">+IF(OFFSET('Water Data'!$E$28,0,10*ROW('Water Data'!E151))="","",OFFSET('Water Data'!$E$28,0,10*ROW('Water Data'!E151)))</f>
        <v/>
      </c>
      <c r="BX157" s="282" t="str">
        <f ca="true">+IF(OFFSET('Water Data'!$E$29,0,10*ROW('Water Data'!E151))="","",OFFSET('Water Data'!$E$29,0,10*ROW('Water Data'!E151)))</f>
        <v/>
      </c>
      <c r="BY157" s="282" t="str">
        <f ca="true">+IF(OFFSET('Water Data'!$F$27,0,10*ROW('Water Data'!F151))="","",OFFSET('Water Data'!$F$27,0,10*ROW('Water Data'!F151)))</f>
        <v/>
      </c>
      <c r="BZ157" s="282" t="str">
        <f ca="true">+IF(OFFSET('Water Data'!$F$28,0,10*ROW('Water Data'!F151))="","",OFFSET('Water Data'!$F$28,0,10*ROW('Water Data'!F151)))</f>
        <v/>
      </c>
      <c r="CA157" s="282" t="str">
        <f ca="true">+IF(OFFSET('Water Data'!$F$29,0,10*ROW('Water Data'!F151))="","",OFFSET('Water Data'!$F$29,0,10*ROW('Water Data'!F151)))</f>
        <v/>
      </c>
      <c r="CB157" s="282" t="str">
        <f ca="true">+IF(OFFSET('Water Data'!$G$27,0,10*ROW('Water Data'!G151))="","",OFFSET('Water Data'!$G$27,0,10*ROW('Water Data'!G151)))</f>
        <v/>
      </c>
      <c r="CC157" s="282" t="str">
        <f ca="true">+IF(OFFSET('Water Data'!$G$28,0,10*ROW('Water Data'!G151))="","",OFFSET('Water Data'!$G$28,0,10*ROW('Water Data'!G151)))</f>
        <v/>
      </c>
      <c r="CD157" s="282" t="str">
        <f ca="true">+IF(OFFSET('Water Data'!$G$29,0,10*ROW('Water Data'!G151))="","",OFFSET('Water Data'!$G$29,0,10*ROW('Water Data'!G151)))</f>
        <v/>
      </c>
      <c r="CE157" s="282" t="str">
        <f ca="true">+IF(OFFSET('Water Data'!$H$27,0,10*ROW('Water Data'!H151))="","",OFFSET('Water Data'!$H$27,0,10*ROW('Water Data'!H151)))</f>
        <v/>
      </c>
      <c r="CF157" s="282" t="str">
        <f ca="true">+IF(OFFSET('Water Data'!$H$28,0,10*ROW('Water Data'!H151))="","",OFFSET('Water Data'!$H$28,0,10*ROW('Water Data'!H151)))</f>
        <v/>
      </c>
      <c r="CG157" s="282" t="str">
        <f ca="true">+IF(OFFSET('Water Data'!$H$29,0,10*ROW('Water Data'!H151))="","",OFFSET('Water Data'!$H$29,0,10*ROW('Water Data'!H151)))</f>
        <v/>
      </c>
      <c r="CH157" s="282" t="str">
        <f ca="true">+IF(OFFSET('Water Data'!$I$27,0,10*ROW('Water Data'!I151))="","",OFFSET('Water Data'!$I$27,0,10*ROW('Water Data'!I151)))</f>
        <v/>
      </c>
      <c r="CI157" s="282" t="str">
        <f ca="true">+IF(OFFSET('Water Data'!$I$28,0,10*ROW('Water Data'!I151))="","",OFFSET('Water Data'!$I$28,0,10*ROW('Water Data'!I151)))</f>
        <v/>
      </c>
      <c r="CJ157" s="282" t="str">
        <f ca="true">+IF(OFFSET('Water Data'!$I$29,0,10*ROW('Water Data'!I151))="","",OFFSET('Water Data'!$I$29,0,10*ROW('Water Data'!I151)))</f>
        <v/>
      </c>
      <c r="CK157" s="282" t="str">
        <f ca="true">+IF(OFFSET('Sanitation Data'!$D$28,0,10*ROW('Sanitation Data'!D151))="","",OFFSET('Sanitation Data'!$D$28,0,10*ROW('Sanitation Data'!D151)))</f>
        <v/>
      </c>
      <c r="CL157" s="282" t="str">
        <f ca="true">+IF(OFFSET('Sanitation Data'!$D$29,0,10*ROW('Sanitation Data'!D151))="","",OFFSET('Sanitation Data'!$D$29,0,10*ROW('Sanitation Data'!D151)))</f>
        <v/>
      </c>
      <c r="CM157" s="282" t="str">
        <f ca="true">+IF(OFFSET('Sanitation Data'!$D$30,0,10*ROW('Sanitation Data'!D151))="","",OFFSET('Sanitation Data'!$D$30,0,10*ROW('Sanitation Data'!D151)))</f>
        <v/>
      </c>
      <c r="CN157" s="282" t="str">
        <f ca="true">+IF(OFFSET('Sanitation Data'!$D$31,0,10*ROW('Sanitation Data'!D151))="","",OFFSET('Sanitation Data'!$D$31,0,10*ROW('Sanitation Data'!D151)))</f>
        <v/>
      </c>
      <c r="CO157" s="282" t="str">
        <f ca="true">+IF(OFFSET('Sanitation Data'!$D$32,0,10*ROW('Sanitation Data'!D151))="","",OFFSET('Sanitation Data'!$D$32,0,10*ROW('Sanitation Data'!D151)))</f>
        <v/>
      </c>
      <c r="CP157" s="282" t="str">
        <f ca="true">+IF(OFFSET('Sanitation Data'!$E$28,0,10*ROW('Sanitation Data'!E151))="","",OFFSET('Sanitation Data'!$E$28,0,10*ROW('Sanitation Data'!E151)))</f>
        <v/>
      </c>
      <c r="CQ157" s="282" t="str">
        <f ca="true">+IF(OFFSET('Sanitation Data'!$E$29,0,10*ROW('Sanitation Data'!E151))="","",OFFSET('Sanitation Data'!$E$29,0,10*ROW('Sanitation Data'!E151)))</f>
        <v/>
      </c>
      <c r="CR157" s="282" t="str">
        <f ca="true">+IF(OFFSET('Sanitation Data'!$E$30,0,10*ROW('Sanitation Data'!E151))="","",OFFSET('Sanitation Data'!$E$30,0,10*ROW('Sanitation Data'!E151)))</f>
        <v/>
      </c>
      <c r="CS157" s="282" t="str">
        <f ca="true">+IF(OFFSET('Sanitation Data'!$E$31,0,10*ROW('Sanitation Data'!E151))="","",OFFSET('Sanitation Data'!$E$31,0,10*ROW('Sanitation Data'!E151)))</f>
        <v/>
      </c>
      <c r="CT157" s="282" t="str">
        <f ca="true">+IF(OFFSET('Sanitation Data'!$E$32,0,10*ROW('Sanitation Data'!E151))="","",OFFSET('Sanitation Data'!$E$32,0,10*ROW('Sanitation Data'!E151)))</f>
        <v/>
      </c>
      <c r="CU157" s="282" t="str">
        <f ca="true">+IF(OFFSET('Sanitation Data'!$F$28,0,10*ROW('Sanitation Data'!F151))="","",OFFSET('Sanitation Data'!$F$28,0,10*ROW('Sanitation Data'!F151)))</f>
        <v/>
      </c>
      <c r="CV157" s="282" t="str">
        <f ca="true">+IF(OFFSET('Sanitation Data'!$F$29,0,10*ROW('Sanitation Data'!F151))="","",OFFSET('Sanitation Data'!$F$29,0,10*ROW('Sanitation Data'!F151)))</f>
        <v/>
      </c>
      <c r="CW157" s="282" t="str">
        <f ca="true">+IF(OFFSET('Sanitation Data'!$F$30,0,10*ROW('Sanitation Data'!F151))="","",OFFSET('Sanitation Data'!$F$30,0,10*ROW('Sanitation Data'!F151)))</f>
        <v/>
      </c>
      <c r="CX157" s="282" t="str">
        <f ca="true">+IF(OFFSET('Sanitation Data'!$F$31,0,10*ROW('Sanitation Data'!F151))="","",OFFSET('Sanitation Data'!$F$31,0,10*ROW('Sanitation Data'!F151)))</f>
        <v/>
      </c>
      <c r="CY157" s="282" t="str">
        <f ca="true">+IF(OFFSET('Sanitation Data'!$F$32,0,10*ROW('Sanitation Data'!F151))="","",OFFSET('Sanitation Data'!$F$32,0,10*ROW('Sanitation Data'!F151)))</f>
        <v/>
      </c>
      <c r="CZ157" s="282" t="str">
        <f ca="true">+IF(OFFSET('Sanitation Data'!$G$28,0,10*ROW('Sanitation Data'!G151))="","",OFFSET('Sanitation Data'!$G$28,0,10*ROW('Sanitation Data'!G151)))</f>
        <v/>
      </c>
      <c r="DA157" s="282" t="str">
        <f ca="true">+IF(OFFSET('Sanitation Data'!$G$29,0,10*ROW('Sanitation Data'!G151))="","",OFFSET('Sanitation Data'!$G$29,0,10*ROW('Sanitation Data'!G151)))</f>
        <v/>
      </c>
      <c r="DB157" s="282" t="str">
        <f ca="true">+IF(OFFSET('Sanitation Data'!$G$30,0,10*ROW('Sanitation Data'!G151))="","",OFFSET('Sanitation Data'!$G$30,0,10*ROW('Sanitation Data'!G151)))</f>
        <v/>
      </c>
      <c r="DC157" s="282" t="str">
        <f ca="true">+IF(OFFSET('Sanitation Data'!$G$31,0,10*ROW('Sanitation Data'!G151))="","",OFFSET('Sanitation Data'!$G$31,0,10*ROW('Sanitation Data'!G151)))</f>
        <v/>
      </c>
      <c r="DD157" s="282" t="str">
        <f ca="true">+IF(OFFSET('Sanitation Data'!$G$32,0,10*ROW('Sanitation Data'!G151))="","",OFFSET('Sanitation Data'!$G$32,0,10*ROW('Sanitation Data'!G151)))</f>
        <v/>
      </c>
      <c r="DE157" s="282" t="str">
        <f ca="true">+IF(OFFSET('Sanitation Data'!$H$28,0,10*ROW('Sanitation Data'!H151))="","",OFFSET('Sanitation Data'!$H$28,0,10*ROW('Sanitation Data'!H151)))</f>
        <v/>
      </c>
      <c r="DF157" s="282" t="str">
        <f ca="true">+IF(OFFSET('Sanitation Data'!$H$29,0,10*ROW('Sanitation Data'!H151))="","",OFFSET('Sanitation Data'!$H$29,0,10*ROW('Sanitation Data'!H151)))</f>
        <v/>
      </c>
      <c r="DG157" s="282" t="str">
        <f ca="true">+IF(OFFSET('Sanitation Data'!$H$30,0,10*ROW('Sanitation Data'!H151))="","",OFFSET('Sanitation Data'!$H$30,0,10*ROW('Sanitation Data'!H151)))</f>
        <v/>
      </c>
      <c r="DH157" s="282" t="str">
        <f ca="true">+IF(OFFSET('Sanitation Data'!$H$31,0,10*ROW('Sanitation Data'!H151))="","",OFFSET('Sanitation Data'!$H$31,0,10*ROW('Sanitation Data'!H151)))</f>
        <v/>
      </c>
      <c r="DI157" s="282" t="str">
        <f ca="true">+IF(OFFSET('Sanitation Data'!$H$32,0,10*ROW('Sanitation Data'!H151))="","",OFFSET('Sanitation Data'!$H$32,0,10*ROW('Sanitation Data'!H151)))</f>
        <v/>
      </c>
      <c r="DJ157" s="282" t="str">
        <f ca="true">+IF(OFFSET('Sanitation Data'!$I$28,0,10*ROW('Sanitation Data'!I151))="","",OFFSET('Sanitation Data'!$I$28,0,10*ROW('Sanitation Data'!I151)))</f>
        <v/>
      </c>
      <c r="DK157" s="282" t="str">
        <f ca="true">+IF(OFFSET('Sanitation Data'!$I$29,0,10*ROW('Sanitation Data'!I151))="","",OFFSET('Sanitation Data'!$I$29,0,10*ROW('Sanitation Data'!I151)))</f>
        <v/>
      </c>
      <c r="DL157" s="282" t="str">
        <f ca="true">+IF(OFFSET('Sanitation Data'!$I$30,0,10*ROW('Sanitation Data'!I151))="","",OFFSET('Sanitation Data'!$I$30,0,10*ROW('Sanitation Data'!I151)))</f>
        <v/>
      </c>
      <c r="DM157" s="282" t="str">
        <f ca="true">+IF(OFFSET('Sanitation Data'!$I$31,0,10*ROW('Sanitation Data'!I151))="","",OFFSET('Sanitation Data'!$I$31,0,10*ROW('Sanitation Data'!I151)))</f>
        <v/>
      </c>
      <c r="DN157" s="282" t="str">
        <f ca="true">+IF(OFFSET('Sanitation Data'!$I$32,0,10*ROW('Sanitation Data'!I151))="","",OFFSET('Sanitation Data'!$I$32,0,10*ROW('Sanitation Data'!I151)))</f>
        <v/>
      </c>
      <c r="DO157" s="282" t="str">
        <f ca="true">+IF(OFFSET('Hygiene Data'!$D$11,0,10*ROW('Hygiene Data'!D151))="","",OFFSET('Hygiene Data'!$D$11,0,10*ROW('Hygiene Data'!D151)))</f>
        <v/>
      </c>
      <c r="DP157" s="282" t="str">
        <f ca="true">+IF(OFFSET('Hygiene Data'!$D$12,0,10*ROW('Hygiene Data'!D151))="","",OFFSET('Hygiene Data'!$D$12,0,10*ROW('Hygiene Data'!D151)))</f>
        <v/>
      </c>
      <c r="DQ157" s="282" t="str">
        <f ca="true">+IF(OFFSET('Hygiene Data'!$D$13,0,10*ROW('Hygiene Data'!D151))="","",OFFSET('Hygiene Data'!$D$13,0,10*ROW('Hygiene Data'!D151)))</f>
        <v/>
      </c>
      <c r="DR157" s="282" t="str">
        <f ca="true">+IF(OFFSET('Hygiene Data'!$E$11,0,10*ROW('Hygiene Data'!E151))="","",OFFSET('Hygiene Data'!$E$11,0,10*ROW('Hygiene Data'!E151)))</f>
        <v/>
      </c>
      <c r="DS157" s="282" t="str">
        <f ca="true">+IF(OFFSET('Hygiene Data'!$E$12,0,10*ROW('Hygiene Data'!E151))="","",OFFSET('Hygiene Data'!$E$12,0,10*ROW('Hygiene Data'!E151)))</f>
        <v/>
      </c>
      <c r="DT157" s="282" t="str">
        <f ca="true">+IF(OFFSET('Hygiene Data'!$E$13,0,10*ROW('Hygiene Data'!E151))="","",OFFSET('Hygiene Data'!$E$13,0,10*ROW('Hygiene Data'!E151)))</f>
        <v/>
      </c>
      <c r="DU157" s="282" t="str">
        <f ca="true">+IF(OFFSET('Hygiene Data'!$F$11,0,10*ROW('Hygiene Data'!F151))="","",OFFSET('Hygiene Data'!$F$11,0,10*ROW('Hygiene Data'!F151)))</f>
        <v/>
      </c>
      <c r="DV157" s="282" t="str">
        <f ca="true">+IF(OFFSET('Hygiene Data'!$F$12,0,10*ROW('Hygiene Data'!F151))="","",OFFSET('Hygiene Data'!$F$12,0,10*ROW('Hygiene Data'!F151)))</f>
        <v/>
      </c>
      <c r="DW157" s="282" t="str">
        <f ca="true">+IF(OFFSET('Hygiene Data'!$F$13,0,10*ROW('Hygiene Data'!F151))="","",OFFSET('Hygiene Data'!$F$13,0,10*ROW('Hygiene Data'!F151)))</f>
        <v/>
      </c>
      <c r="DX157" s="282" t="str">
        <f ca="true">+IF(OFFSET('Hygiene Data'!$G$11,0,10*ROW('Hygiene Data'!G151))="","",OFFSET('Hygiene Data'!$G$11,0,10*ROW('Hygiene Data'!G151)))</f>
        <v/>
      </c>
      <c r="DY157" s="282" t="str">
        <f ca="true">+IF(OFFSET('Hygiene Data'!$G$12,0,10*ROW('Hygiene Data'!G151))="","",OFFSET('Hygiene Data'!$G$12,0,10*ROW('Hygiene Data'!G151)))</f>
        <v/>
      </c>
      <c r="DZ157" s="282" t="str">
        <f ca="true">+IF(OFFSET('Hygiene Data'!$G$13,0,10*ROW('Hygiene Data'!G151))="","",OFFSET('Hygiene Data'!$G$13,0,10*ROW('Hygiene Data'!G151)))</f>
        <v/>
      </c>
      <c r="EA157" s="282" t="str">
        <f ca="true">+IF(OFFSET('Hygiene Data'!$H$11,0,10*ROW('Hygiene Data'!H151))="","",OFFSET('Hygiene Data'!$H$11,0,10*ROW('Hygiene Data'!H151)))</f>
        <v/>
      </c>
      <c r="EB157" s="282" t="str">
        <f ca="true">+IF(OFFSET('Hygiene Data'!$H$12,0,10*ROW('Hygiene Data'!H151))="","",OFFSET('Hygiene Data'!$H$12,0,10*ROW('Hygiene Data'!H151)))</f>
        <v/>
      </c>
      <c r="EC157" s="282" t="str">
        <f ca="true">+IF(OFFSET('Hygiene Data'!$H$13,0,10*ROW('Hygiene Data'!H151))="","",OFFSET('Hygiene Data'!$H$13,0,10*ROW('Hygiene Data'!H151)))</f>
        <v/>
      </c>
      <c r="ED157" s="282" t="str">
        <f ca="true">+IF(OFFSET('Hygiene Data'!$I$11,0,10*ROW('Hygiene Data'!I151))="","",OFFSET('Hygiene Data'!$I$11,0,10*ROW('Hygiene Data'!I151)))</f>
        <v/>
      </c>
      <c r="EE157" s="282" t="str">
        <f ca="true">+IF(OFFSET('Hygiene Data'!$I$12,0,10*ROW('Hygiene Data'!I151))="","",OFFSET('Hygiene Data'!$I$12,0,10*ROW('Hygiene Data'!I151)))</f>
        <v/>
      </c>
      <c r="EF157" s="282"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38" t="str">
        <f t="shared" ca="true" si="2"/>
        <v/>
      </c>
      <c r="D158" s="96"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6"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6"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6"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6"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6"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6"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6"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6"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6"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6"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6"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6"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6"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6"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6"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6"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6"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7"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7"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7"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7"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7"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7"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7"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7"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7"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7"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7"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7"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7"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7"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7"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7"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7"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7"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7"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7"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7"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7"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7"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7"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7"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7"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7"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7"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7"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7"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8"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8"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8"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8"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8"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8"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8"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8"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8"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8"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8"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8"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8"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8"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8"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8"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8"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8"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82"/>
      <c r="BS158" s="282" t="str">
        <f ca="true">+IF(OFFSET('Water Data'!$D$27,0,10*ROW('Water Data'!D152))="","",OFFSET('Water Data'!$D$27,0,10*ROW('Water Data'!D152)))</f>
        <v/>
      </c>
      <c r="BT158" s="282" t="str">
        <f ca="true">+IF(OFFSET('Water Data'!$D$28,0,10*ROW('Water Data'!D152))="","",OFFSET('Water Data'!$D$28,0,10*ROW('Water Data'!D152)))</f>
        <v/>
      </c>
      <c r="BU158" s="282" t="str">
        <f ca="true">+IF(OFFSET('Water Data'!$D$29,0,10*ROW('Water Data'!D152))="","",OFFSET('Water Data'!$D$29,0,10*ROW('Water Data'!D152)))</f>
        <v/>
      </c>
      <c r="BV158" s="282" t="str">
        <f ca="true">+IF(OFFSET('Water Data'!$E$27,0,10*ROW('Water Data'!E152))="","",OFFSET('Water Data'!$E$27,0,10*ROW('Water Data'!E152)))</f>
        <v/>
      </c>
      <c r="BW158" s="282" t="str">
        <f ca="true">+IF(OFFSET('Water Data'!$E$28,0,10*ROW('Water Data'!E152))="","",OFFSET('Water Data'!$E$28,0,10*ROW('Water Data'!E152)))</f>
        <v/>
      </c>
      <c r="BX158" s="282" t="str">
        <f ca="true">+IF(OFFSET('Water Data'!$E$29,0,10*ROW('Water Data'!E152))="","",OFFSET('Water Data'!$E$29,0,10*ROW('Water Data'!E152)))</f>
        <v/>
      </c>
      <c r="BY158" s="282" t="str">
        <f ca="true">+IF(OFFSET('Water Data'!$F$27,0,10*ROW('Water Data'!F152))="","",OFFSET('Water Data'!$F$27,0,10*ROW('Water Data'!F152)))</f>
        <v/>
      </c>
      <c r="BZ158" s="282" t="str">
        <f ca="true">+IF(OFFSET('Water Data'!$F$28,0,10*ROW('Water Data'!F152))="","",OFFSET('Water Data'!$F$28,0,10*ROW('Water Data'!F152)))</f>
        <v/>
      </c>
      <c r="CA158" s="282" t="str">
        <f ca="true">+IF(OFFSET('Water Data'!$F$29,0,10*ROW('Water Data'!F152))="","",OFFSET('Water Data'!$F$29,0,10*ROW('Water Data'!F152)))</f>
        <v/>
      </c>
      <c r="CB158" s="282" t="str">
        <f ca="true">+IF(OFFSET('Water Data'!$G$27,0,10*ROW('Water Data'!G152))="","",OFFSET('Water Data'!$G$27,0,10*ROW('Water Data'!G152)))</f>
        <v/>
      </c>
      <c r="CC158" s="282" t="str">
        <f ca="true">+IF(OFFSET('Water Data'!$G$28,0,10*ROW('Water Data'!G152))="","",OFFSET('Water Data'!$G$28,0,10*ROW('Water Data'!G152)))</f>
        <v/>
      </c>
      <c r="CD158" s="282" t="str">
        <f ca="true">+IF(OFFSET('Water Data'!$G$29,0,10*ROW('Water Data'!G152))="","",OFFSET('Water Data'!$G$29,0,10*ROW('Water Data'!G152)))</f>
        <v/>
      </c>
      <c r="CE158" s="282" t="str">
        <f ca="true">+IF(OFFSET('Water Data'!$H$27,0,10*ROW('Water Data'!H152))="","",OFFSET('Water Data'!$H$27,0,10*ROW('Water Data'!H152)))</f>
        <v/>
      </c>
      <c r="CF158" s="282" t="str">
        <f ca="true">+IF(OFFSET('Water Data'!$H$28,0,10*ROW('Water Data'!H152))="","",OFFSET('Water Data'!$H$28,0,10*ROW('Water Data'!H152)))</f>
        <v/>
      </c>
      <c r="CG158" s="282" t="str">
        <f ca="true">+IF(OFFSET('Water Data'!$H$29,0,10*ROW('Water Data'!H152))="","",OFFSET('Water Data'!$H$29,0,10*ROW('Water Data'!H152)))</f>
        <v/>
      </c>
      <c r="CH158" s="282" t="str">
        <f ca="true">+IF(OFFSET('Water Data'!$I$27,0,10*ROW('Water Data'!I152))="","",OFFSET('Water Data'!$I$27,0,10*ROW('Water Data'!I152)))</f>
        <v/>
      </c>
      <c r="CI158" s="282" t="str">
        <f ca="true">+IF(OFFSET('Water Data'!$I$28,0,10*ROW('Water Data'!I152))="","",OFFSET('Water Data'!$I$28,0,10*ROW('Water Data'!I152)))</f>
        <v/>
      </c>
      <c r="CJ158" s="282" t="str">
        <f ca="true">+IF(OFFSET('Water Data'!$I$29,0,10*ROW('Water Data'!I152))="","",OFFSET('Water Data'!$I$29,0,10*ROW('Water Data'!I152)))</f>
        <v/>
      </c>
      <c r="CK158" s="282" t="str">
        <f ca="true">+IF(OFFSET('Sanitation Data'!$D$28,0,10*ROW('Sanitation Data'!D152))="","",OFFSET('Sanitation Data'!$D$28,0,10*ROW('Sanitation Data'!D152)))</f>
        <v/>
      </c>
      <c r="CL158" s="282" t="str">
        <f ca="true">+IF(OFFSET('Sanitation Data'!$D$29,0,10*ROW('Sanitation Data'!D152))="","",OFFSET('Sanitation Data'!$D$29,0,10*ROW('Sanitation Data'!D152)))</f>
        <v/>
      </c>
      <c r="CM158" s="282" t="str">
        <f ca="true">+IF(OFFSET('Sanitation Data'!$D$30,0,10*ROW('Sanitation Data'!D152))="","",OFFSET('Sanitation Data'!$D$30,0,10*ROW('Sanitation Data'!D152)))</f>
        <v/>
      </c>
      <c r="CN158" s="282" t="str">
        <f ca="true">+IF(OFFSET('Sanitation Data'!$D$31,0,10*ROW('Sanitation Data'!D152))="","",OFFSET('Sanitation Data'!$D$31,0,10*ROW('Sanitation Data'!D152)))</f>
        <v/>
      </c>
      <c r="CO158" s="282" t="str">
        <f ca="true">+IF(OFFSET('Sanitation Data'!$D$32,0,10*ROW('Sanitation Data'!D152))="","",OFFSET('Sanitation Data'!$D$32,0,10*ROW('Sanitation Data'!D152)))</f>
        <v/>
      </c>
      <c r="CP158" s="282" t="str">
        <f ca="true">+IF(OFFSET('Sanitation Data'!$E$28,0,10*ROW('Sanitation Data'!E152))="","",OFFSET('Sanitation Data'!$E$28,0,10*ROW('Sanitation Data'!E152)))</f>
        <v/>
      </c>
      <c r="CQ158" s="282" t="str">
        <f ca="true">+IF(OFFSET('Sanitation Data'!$E$29,0,10*ROW('Sanitation Data'!E152))="","",OFFSET('Sanitation Data'!$E$29,0,10*ROW('Sanitation Data'!E152)))</f>
        <v/>
      </c>
      <c r="CR158" s="282" t="str">
        <f ca="true">+IF(OFFSET('Sanitation Data'!$E$30,0,10*ROW('Sanitation Data'!E152))="","",OFFSET('Sanitation Data'!$E$30,0,10*ROW('Sanitation Data'!E152)))</f>
        <v/>
      </c>
      <c r="CS158" s="282" t="str">
        <f ca="true">+IF(OFFSET('Sanitation Data'!$E$31,0,10*ROW('Sanitation Data'!E152))="","",OFFSET('Sanitation Data'!$E$31,0,10*ROW('Sanitation Data'!E152)))</f>
        <v/>
      </c>
      <c r="CT158" s="282" t="str">
        <f ca="true">+IF(OFFSET('Sanitation Data'!$E$32,0,10*ROW('Sanitation Data'!E152))="","",OFFSET('Sanitation Data'!$E$32,0,10*ROW('Sanitation Data'!E152)))</f>
        <v/>
      </c>
      <c r="CU158" s="282" t="str">
        <f ca="true">+IF(OFFSET('Sanitation Data'!$F$28,0,10*ROW('Sanitation Data'!F152))="","",OFFSET('Sanitation Data'!$F$28,0,10*ROW('Sanitation Data'!F152)))</f>
        <v/>
      </c>
      <c r="CV158" s="282" t="str">
        <f ca="true">+IF(OFFSET('Sanitation Data'!$F$29,0,10*ROW('Sanitation Data'!F152))="","",OFFSET('Sanitation Data'!$F$29,0,10*ROW('Sanitation Data'!F152)))</f>
        <v/>
      </c>
      <c r="CW158" s="282" t="str">
        <f ca="true">+IF(OFFSET('Sanitation Data'!$F$30,0,10*ROW('Sanitation Data'!F152))="","",OFFSET('Sanitation Data'!$F$30,0,10*ROW('Sanitation Data'!F152)))</f>
        <v/>
      </c>
      <c r="CX158" s="282" t="str">
        <f ca="true">+IF(OFFSET('Sanitation Data'!$F$31,0,10*ROW('Sanitation Data'!F152))="","",OFFSET('Sanitation Data'!$F$31,0,10*ROW('Sanitation Data'!F152)))</f>
        <v/>
      </c>
      <c r="CY158" s="282" t="str">
        <f ca="true">+IF(OFFSET('Sanitation Data'!$F$32,0,10*ROW('Sanitation Data'!F152))="","",OFFSET('Sanitation Data'!$F$32,0,10*ROW('Sanitation Data'!F152)))</f>
        <v/>
      </c>
      <c r="CZ158" s="282" t="str">
        <f ca="true">+IF(OFFSET('Sanitation Data'!$G$28,0,10*ROW('Sanitation Data'!G152))="","",OFFSET('Sanitation Data'!$G$28,0,10*ROW('Sanitation Data'!G152)))</f>
        <v/>
      </c>
      <c r="DA158" s="282" t="str">
        <f ca="true">+IF(OFFSET('Sanitation Data'!$G$29,0,10*ROW('Sanitation Data'!G152))="","",OFFSET('Sanitation Data'!$G$29,0,10*ROW('Sanitation Data'!G152)))</f>
        <v/>
      </c>
      <c r="DB158" s="282" t="str">
        <f ca="true">+IF(OFFSET('Sanitation Data'!$G$30,0,10*ROW('Sanitation Data'!G152))="","",OFFSET('Sanitation Data'!$G$30,0,10*ROW('Sanitation Data'!G152)))</f>
        <v/>
      </c>
      <c r="DC158" s="282" t="str">
        <f ca="true">+IF(OFFSET('Sanitation Data'!$G$31,0,10*ROW('Sanitation Data'!G152))="","",OFFSET('Sanitation Data'!$G$31,0,10*ROW('Sanitation Data'!G152)))</f>
        <v/>
      </c>
      <c r="DD158" s="282" t="str">
        <f ca="true">+IF(OFFSET('Sanitation Data'!$G$32,0,10*ROW('Sanitation Data'!G152))="","",OFFSET('Sanitation Data'!$G$32,0,10*ROW('Sanitation Data'!G152)))</f>
        <v/>
      </c>
      <c r="DE158" s="282" t="str">
        <f ca="true">+IF(OFFSET('Sanitation Data'!$H$28,0,10*ROW('Sanitation Data'!H152))="","",OFFSET('Sanitation Data'!$H$28,0,10*ROW('Sanitation Data'!H152)))</f>
        <v/>
      </c>
      <c r="DF158" s="282" t="str">
        <f ca="true">+IF(OFFSET('Sanitation Data'!$H$29,0,10*ROW('Sanitation Data'!H152))="","",OFFSET('Sanitation Data'!$H$29,0,10*ROW('Sanitation Data'!H152)))</f>
        <v/>
      </c>
      <c r="DG158" s="282" t="str">
        <f ca="true">+IF(OFFSET('Sanitation Data'!$H$30,0,10*ROW('Sanitation Data'!H152))="","",OFFSET('Sanitation Data'!$H$30,0,10*ROW('Sanitation Data'!H152)))</f>
        <v/>
      </c>
      <c r="DH158" s="282" t="str">
        <f ca="true">+IF(OFFSET('Sanitation Data'!$H$31,0,10*ROW('Sanitation Data'!H152))="","",OFFSET('Sanitation Data'!$H$31,0,10*ROW('Sanitation Data'!H152)))</f>
        <v/>
      </c>
      <c r="DI158" s="282" t="str">
        <f ca="true">+IF(OFFSET('Sanitation Data'!$H$32,0,10*ROW('Sanitation Data'!H152))="","",OFFSET('Sanitation Data'!$H$32,0,10*ROW('Sanitation Data'!H152)))</f>
        <v/>
      </c>
      <c r="DJ158" s="282" t="str">
        <f ca="true">+IF(OFFSET('Sanitation Data'!$I$28,0,10*ROW('Sanitation Data'!I152))="","",OFFSET('Sanitation Data'!$I$28,0,10*ROW('Sanitation Data'!I152)))</f>
        <v/>
      </c>
      <c r="DK158" s="282" t="str">
        <f ca="true">+IF(OFFSET('Sanitation Data'!$I$29,0,10*ROW('Sanitation Data'!I152))="","",OFFSET('Sanitation Data'!$I$29,0,10*ROW('Sanitation Data'!I152)))</f>
        <v/>
      </c>
      <c r="DL158" s="282" t="str">
        <f ca="true">+IF(OFFSET('Sanitation Data'!$I$30,0,10*ROW('Sanitation Data'!I152))="","",OFFSET('Sanitation Data'!$I$30,0,10*ROW('Sanitation Data'!I152)))</f>
        <v/>
      </c>
      <c r="DM158" s="282" t="str">
        <f ca="true">+IF(OFFSET('Sanitation Data'!$I$31,0,10*ROW('Sanitation Data'!I152))="","",OFFSET('Sanitation Data'!$I$31,0,10*ROW('Sanitation Data'!I152)))</f>
        <v/>
      </c>
      <c r="DN158" s="282" t="str">
        <f ca="true">+IF(OFFSET('Sanitation Data'!$I$32,0,10*ROW('Sanitation Data'!I152))="","",OFFSET('Sanitation Data'!$I$32,0,10*ROW('Sanitation Data'!I152)))</f>
        <v/>
      </c>
      <c r="DO158" s="282" t="str">
        <f ca="true">+IF(OFFSET('Hygiene Data'!$D$11,0,10*ROW('Hygiene Data'!D152))="","",OFFSET('Hygiene Data'!$D$11,0,10*ROW('Hygiene Data'!D152)))</f>
        <v/>
      </c>
      <c r="DP158" s="282" t="str">
        <f ca="true">+IF(OFFSET('Hygiene Data'!$D$12,0,10*ROW('Hygiene Data'!D152))="","",OFFSET('Hygiene Data'!$D$12,0,10*ROW('Hygiene Data'!D152)))</f>
        <v/>
      </c>
      <c r="DQ158" s="282" t="str">
        <f ca="true">+IF(OFFSET('Hygiene Data'!$D$13,0,10*ROW('Hygiene Data'!D152))="","",OFFSET('Hygiene Data'!$D$13,0,10*ROW('Hygiene Data'!D152)))</f>
        <v/>
      </c>
      <c r="DR158" s="282" t="str">
        <f ca="true">+IF(OFFSET('Hygiene Data'!$E$11,0,10*ROW('Hygiene Data'!E152))="","",OFFSET('Hygiene Data'!$E$11,0,10*ROW('Hygiene Data'!E152)))</f>
        <v/>
      </c>
      <c r="DS158" s="282" t="str">
        <f ca="true">+IF(OFFSET('Hygiene Data'!$E$12,0,10*ROW('Hygiene Data'!E152))="","",OFFSET('Hygiene Data'!$E$12,0,10*ROW('Hygiene Data'!E152)))</f>
        <v/>
      </c>
      <c r="DT158" s="282" t="str">
        <f ca="true">+IF(OFFSET('Hygiene Data'!$E$13,0,10*ROW('Hygiene Data'!E152))="","",OFFSET('Hygiene Data'!$E$13,0,10*ROW('Hygiene Data'!E152)))</f>
        <v/>
      </c>
      <c r="DU158" s="282" t="str">
        <f ca="true">+IF(OFFSET('Hygiene Data'!$F$11,0,10*ROW('Hygiene Data'!F152))="","",OFFSET('Hygiene Data'!$F$11,0,10*ROW('Hygiene Data'!F152)))</f>
        <v/>
      </c>
      <c r="DV158" s="282" t="str">
        <f ca="true">+IF(OFFSET('Hygiene Data'!$F$12,0,10*ROW('Hygiene Data'!F152))="","",OFFSET('Hygiene Data'!$F$12,0,10*ROW('Hygiene Data'!F152)))</f>
        <v/>
      </c>
      <c r="DW158" s="282" t="str">
        <f ca="true">+IF(OFFSET('Hygiene Data'!$F$13,0,10*ROW('Hygiene Data'!F152))="","",OFFSET('Hygiene Data'!$F$13,0,10*ROW('Hygiene Data'!F152)))</f>
        <v/>
      </c>
      <c r="DX158" s="282" t="str">
        <f ca="true">+IF(OFFSET('Hygiene Data'!$G$11,0,10*ROW('Hygiene Data'!G152))="","",OFFSET('Hygiene Data'!$G$11,0,10*ROW('Hygiene Data'!G152)))</f>
        <v/>
      </c>
      <c r="DY158" s="282" t="str">
        <f ca="true">+IF(OFFSET('Hygiene Data'!$G$12,0,10*ROW('Hygiene Data'!G152))="","",OFFSET('Hygiene Data'!$G$12,0,10*ROW('Hygiene Data'!G152)))</f>
        <v/>
      </c>
      <c r="DZ158" s="282" t="str">
        <f ca="true">+IF(OFFSET('Hygiene Data'!$G$13,0,10*ROW('Hygiene Data'!G152))="","",OFFSET('Hygiene Data'!$G$13,0,10*ROW('Hygiene Data'!G152)))</f>
        <v/>
      </c>
      <c r="EA158" s="282" t="str">
        <f ca="true">+IF(OFFSET('Hygiene Data'!$H$11,0,10*ROW('Hygiene Data'!H152))="","",OFFSET('Hygiene Data'!$H$11,0,10*ROW('Hygiene Data'!H152)))</f>
        <v/>
      </c>
      <c r="EB158" s="282" t="str">
        <f ca="true">+IF(OFFSET('Hygiene Data'!$H$12,0,10*ROW('Hygiene Data'!H152))="","",OFFSET('Hygiene Data'!$H$12,0,10*ROW('Hygiene Data'!H152)))</f>
        <v/>
      </c>
      <c r="EC158" s="282" t="str">
        <f ca="true">+IF(OFFSET('Hygiene Data'!$H$13,0,10*ROW('Hygiene Data'!H152))="","",OFFSET('Hygiene Data'!$H$13,0,10*ROW('Hygiene Data'!H152)))</f>
        <v/>
      </c>
      <c r="ED158" s="282" t="str">
        <f ca="true">+IF(OFFSET('Hygiene Data'!$I$11,0,10*ROW('Hygiene Data'!I152))="","",OFFSET('Hygiene Data'!$I$11,0,10*ROW('Hygiene Data'!I152)))</f>
        <v/>
      </c>
      <c r="EE158" s="282" t="str">
        <f ca="true">+IF(OFFSET('Hygiene Data'!$I$12,0,10*ROW('Hygiene Data'!I152))="","",OFFSET('Hygiene Data'!$I$12,0,10*ROW('Hygiene Data'!I152)))</f>
        <v/>
      </c>
      <c r="EF158" s="282"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38" t="str">
        <f t="shared" ca="true" si="2"/>
        <v/>
      </c>
      <c r="D159" s="96"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6"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6"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6"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6"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6"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6"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6"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6"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6"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6"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6"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6"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6"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6"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6"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6"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6"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7"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7"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7"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7"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7"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7"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7"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7"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7"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7"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7"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7"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7"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7"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7"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7"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7"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7"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7"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7"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7"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7"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7"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7"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7"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7"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7"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7"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7"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7"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8"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8"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8"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8"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8"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8"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8"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8"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8"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8"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8"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8"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8"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8"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8"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8"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8"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8"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82"/>
      <c r="BS159" s="282" t="str">
        <f ca="true">+IF(OFFSET('Water Data'!$D$27,0,10*ROW('Water Data'!D153))="","",OFFSET('Water Data'!$D$27,0,10*ROW('Water Data'!D153)))</f>
        <v/>
      </c>
      <c r="BT159" s="282" t="str">
        <f ca="true">+IF(OFFSET('Water Data'!$D$28,0,10*ROW('Water Data'!D153))="","",OFFSET('Water Data'!$D$28,0,10*ROW('Water Data'!D153)))</f>
        <v/>
      </c>
      <c r="BU159" s="282" t="str">
        <f ca="true">+IF(OFFSET('Water Data'!$D$29,0,10*ROW('Water Data'!D153))="","",OFFSET('Water Data'!$D$29,0,10*ROW('Water Data'!D153)))</f>
        <v/>
      </c>
      <c r="BV159" s="282" t="str">
        <f ca="true">+IF(OFFSET('Water Data'!$E$27,0,10*ROW('Water Data'!E153))="","",OFFSET('Water Data'!$E$27,0,10*ROW('Water Data'!E153)))</f>
        <v/>
      </c>
      <c r="BW159" s="282" t="str">
        <f ca="true">+IF(OFFSET('Water Data'!$E$28,0,10*ROW('Water Data'!E153))="","",OFFSET('Water Data'!$E$28,0,10*ROW('Water Data'!E153)))</f>
        <v/>
      </c>
      <c r="BX159" s="282" t="str">
        <f ca="true">+IF(OFFSET('Water Data'!$E$29,0,10*ROW('Water Data'!E153))="","",OFFSET('Water Data'!$E$29,0,10*ROW('Water Data'!E153)))</f>
        <v/>
      </c>
      <c r="BY159" s="282" t="str">
        <f ca="true">+IF(OFFSET('Water Data'!$F$27,0,10*ROW('Water Data'!F153))="","",OFFSET('Water Data'!$F$27,0,10*ROW('Water Data'!F153)))</f>
        <v/>
      </c>
      <c r="BZ159" s="282" t="str">
        <f ca="true">+IF(OFFSET('Water Data'!$F$28,0,10*ROW('Water Data'!F153))="","",OFFSET('Water Data'!$F$28,0,10*ROW('Water Data'!F153)))</f>
        <v/>
      </c>
      <c r="CA159" s="282" t="str">
        <f ca="true">+IF(OFFSET('Water Data'!$F$29,0,10*ROW('Water Data'!F153))="","",OFFSET('Water Data'!$F$29,0,10*ROW('Water Data'!F153)))</f>
        <v/>
      </c>
      <c r="CB159" s="282" t="str">
        <f ca="true">+IF(OFFSET('Water Data'!$G$27,0,10*ROW('Water Data'!G153))="","",OFFSET('Water Data'!$G$27,0,10*ROW('Water Data'!G153)))</f>
        <v/>
      </c>
      <c r="CC159" s="282" t="str">
        <f ca="true">+IF(OFFSET('Water Data'!$G$28,0,10*ROW('Water Data'!G153))="","",OFFSET('Water Data'!$G$28,0,10*ROW('Water Data'!G153)))</f>
        <v/>
      </c>
      <c r="CD159" s="282" t="str">
        <f ca="true">+IF(OFFSET('Water Data'!$G$29,0,10*ROW('Water Data'!G153))="","",OFFSET('Water Data'!$G$29,0,10*ROW('Water Data'!G153)))</f>
        <v/>
      </c>
      <c r="CE159" s="282" t="str">
        <f ca="true">+IF(OFFSET('Water Data'!$H$27,0,10*ROW('Water Data'!H153))="","",OFFSET('Water Data'!$H$27,0,10*ROW('Water Data'!H153)))</f>
        <v/>
      </c>
      <c r="CF159" s="282" t="str">
        <f ca="true">+IF(OFFSET('Water Data'!$H$28,0,10*ROW('Water Data'!H153))="","",OFFSET('Water Data'!$H$28,0,10*ROW('Water Data'!H153)))</f>
        <v/>
      </c>
      <c r="CG159" s="282" t="str">
        <f ca="true">+IF(OFFSET('Water Data'!$H$29,0,10*ROW('Water Data'!H153))="","",OFFSET('Water Data'!$H$29,0,10*ROW('Water Data'!H153)))</f>
        <v/>
      </c>
      <c r="CH159" s="282" t="str">
        <f ca="true">+IF(OFFSET('Water Data'!$I$27,0,10*ROW('Water Data'!I153))="","",OFFSET('Water Data'!$I$27,0,10*ROW('Water Data'!I153)))</f>
        <v/>
      </c>
      <c r="CI159" s="282" t="str">
        <f ca="true">+IF(OFFSET('Water Data'!$I$28,0,10*ROW('Water Data'!I153))="","",OFFSET('Water Data'!$I$28,0,10*ROW('Water Data'!I153)))</f>
        <v/>
      </c>
      <c r="CJ159" s="282" t="str">
        <f ca="true">+IF(OFFSET('Water Data'!$I$29,0,10*ROW('Water Data'!I153))="","",OFFSET('Water Data'!$I$29,0,10*ROW('Water Data'!I153)))</f>
        <v/>
      </c>
      <c r="CK159" s="282" t="str">
        <f ca="true">+IF(OFFSET('Sanitation Data'!$D$28,0,10*ROW('Sanitation Data'!D153))="","",OFFSET('Sanitation Data'!$D$28,0,10*ROW('Sanitation Data'!D153)))</f>
        <v/>
      </c>
      <c r="CL159" s="282" t="str">
        <f ca="true">+IF(OFFSET('Sanitation Data'!$D$29,0,10*ROW('Sanitation Data'!D153))="","",OFFSET('Sanitation Data'!$D$29,0,10*ROW('Sanitation Data'!D153)))</f>
        <v/>
      </c>
      <c r="CM159" s="282" t="str">
        <f ca="true">+IF(OFFSET('Sanitation Data'!$D$30,0,10*ROW('Sanitation Data'!D153))="","",OFFSET('Sanitation Data'!$D$30,0,10*ROW('Sanitation Data'!D153)))</f>
        <v/>
      </c>
      <c r="CN159" s="282" t="str">
        <f ca="true">+IF(OFFSET('Sanitation Data'!$D$31,0,10*ROW('Sanitation Data'!D153))="","",OFFSET('Sanitation Data'!$D$31,0,10*ROW('Sanitation Data'!D153)))</f>
        <v/>
      </c>
      <c r="CO159" s="282" t="str">
        <f ca="true">+IF(OFFSET('Sanitation Data'!$D$32,0,10*ROW('Sanitation Data'!D153))="","",OFFSET('Sanitation Data'!$D$32,0,10*ROW('Sanitation Data'!D153)))</f>
        <v/>
      </c>
      <c r="CP159" s="282" t="str">
        <f ca="true">+IF(OFFSET('Sanitation Data'!$E$28,0,10*ROW('Sanitation Data'!E153))="","",OFFSET('Sanitation Data'!$E$28,0,10*ROW('Sanitation Data'!E153)))</f>
        <v/>
      </c>
      <c r="CQ159" s="282" t="str">
        <f ca="true">+IF(OFFSET('Sanitation Data'!$E$29,0,10*ROW('Sanitation Data'!E153))="","",OFFSET('Sanitation Data'!$E$29,0,10*ROW('Sanitation Data'!E153)))</f>
        <v/>
      </c>
      <c r="CR159" s="282" t="str">
        <f ca="true">+IF(OFFSET('Sanitation Data'!$E$30,0,10*ROW('Sanitation Data'!E153))="","",OFFSET('Sanitation Data'!$E$30,0,10*ROW('Sanitation Data'!E153)))</f>
        <v/>
      </c>
      <c r="CS159" s="282" t="str">
        <f ca="true">+IF(OFFSET('Sanitation Data'!$E$31,0,10*ROW('Sanitation Data'!E153))="","",OFFSET('Sanitation Data'!$E$31,0,10*ROW('Sanitation Data'!E153)))</f>
        <v/>
      </c>
      <c r="CT159" s="282" t="str">
        <f ca="true">+IF(OFFSET('Sanitation Data'!$E$32,0,10*ROW('Sanitation Data'!E153))="","",OFFSET('Sanitation Data'!$E$32,0,10*ROW('Sanitation Data'!E153)))</f>
        <v/>
      </c>
      <c r="CU159" s="282" t="str">
        <f ca="true">+IF(OFFSET('Sanitation Data'!$F$28,0,10*ROW('Sanitation Data'!F153))="","",OFFSET('Sanitation Data'!$F$28,0,10*ROW('Sanitation Data'!F153)))</f>
        <v/>
      </c>
      <c r="CV159" s="282" t="str">
        <f ca="true">+IF(OFFSET('Sanitation Data'!$F$29,0,10*ROW('Sanitation Data'!F153))="","",OFFSET('Sanitation Data'!$F$29,0,10*ROW('Sanitation Data'!F153)))</f>
        <v/>
      </c>
      <c r="CW159" s="282" t="str">
        <f ca="true">+IF(OFFSET('Sanitation Data'!$F$30,0,10*ROW('Sanitation Data'!F153))="","",OFFSET('Sanitation Data'!$F$30,0,10*ROW('Sanitation Data'!F153)))</f>
        <v/>
      </c>
      <c r="CX159" s="282" t="str">
        <f ca="true">+IF(OFFSET('Sanitation Data'!$F$31,0,10*ROW('Sanitation Data'!F153))="","",OFFSET('Sanitation Data'!$F$31,0,10*ROW('Sanitation Data'!F153)))</f>
        <v/>
      </c>
      <c r="CY159" s="282" t="str">
        <f ca="true">+IF(OFFSET('Sanitation Data'!$F$32,0,10*ROW('Sanitation Data'!F153))="","",OFFSET('Sanitation Data'!$F$32,0,10*ROW('Sanitation Data'!F153)))</f>
        <v/>
      </c>
      <c r="CZ159" s="282" t="str">
        <f ca="true">+IF(OFFSET('Sanitation Data'!$G$28,0,10*ROW('Sanitation Data'!G153))="","",OFFSET('Sanitation Data'!$G$28,0,10*ROW('Sanitation Data'!G153)))</f>
        <v/>
      </c>
      <c r="DA159" s="282" t="str">
        <f ca="true">+IF(OFFSET('Sanitation Data'!$G$29,0,10*ROW('Sanitation Data'!G153))="","",OFFSET('Sanitation Data'!$G$29,0,10*ROW('Sanitation Data'!G153)))</f>
        <v/>
      </c>
      <c r="DB159" s="282" t="str">
        <f ca="true">+IF(OFFSET('Sanitation Data'!$G$30,0,10*ROW('Sanitation Data'!G153))="","",OFFSET('Sanitation Data'!$G$30,0,10*ROW('Sanitation Data'!G153)))</f>
        <v/>
      </c>
      <c r="DC159" s="282" t="str">
        <f ca="true">+IF(OFFSET('Sanitation Data'!$G$31,0,10*ROW('Sanitation Data'!G153))="","",OFFSET('Sanitation Data'!$G$31,0,10*ROW('Sanitation Data'!G153)))</f>
        <v/>
      </c>
      <c r="DD159" s="282" t="str">
        <f ca="true">+IF(OFFSET('Sanitation Data'!$G$32,0,10*ROW('Sanitation Data'!G153))="","",OFFSET('Sanitation Data'!$G$32,0,10*ROW('Sanitation Data'!G153)))</f>
        <v/>
      </c>
      <c r="DE159" s="282" t="str">
        <f ca="true">+IF(OFFSET('Sanitation Data'!$H$28,0,10*ROW('Sanitation Data'!H153))="","",OFFSET('Sanitation Data'!$H$28,0,10*ROW('Sanitation Data'!H153)))</f>
        <v/>
      </c>
      <c r="DF159" s="282" t="str">
        <f ca="true">+IF(OFFSET('Sanitation Data'!$H$29,0,10*ROW('Sanitation Data'!H153))="","",OFFSET('Sanitation Data'!$H$29,0,10*ROW('Sanitation Data'!H153)))</f>
        <v/>
      </c>
      <c r="DG159" s="282" t="str">
        <f ca="true">+IF(OFFSET('Sanitation Data'!$H$30,0,10*ROW('Sanitation Data'!H153))="","",OFFSET('Sanitation Data'!$H$30,0,10*ROW('Sanitation Data'!H153)))</f>
        <v/>
      </c>
      <c r="DH159" s="282" t="str">
        <f ca="true">+IF(OFFSET('Sanitation Data'!$H$31,0,10*ROW('Sanitation Data'!H153))="","",OFFSET('Sanitation Data'!$H$31,0,10*ROW('Sanitation Data'!H153)))</f>
        <v/>
      </c>
      <c r="DI159" s="282" t="str">
        <f ca="true">+IF(OFFSET('Sanitation Data'!$H$32,0,10*ROW('Sanitation Data'!H153))="","",OFFSET('Sanitation Data'!$H$32,0,10*ROW('Sanitation Data'!H153)))</f>
        <v/>
      </c>
      <c r="DJ159" s="282" t="str">
        <f ca="true">+IF(OFFSET('Sanitation Data'!$I$28,0,10*ROW('Sanitation Data'!I153))="","",OFFSET('Sanitation Data'!$I$28,0,10*ROW('Sanitation Data'!I153)))</f>
        <v/>
      </c>
      <c r="DK159" s="282" t="str">
        <f ca="true">+IF(OFFSET('Sanitation Data'!$I$29,0,10*ROW('Sanitation Data'!I153))="","",OFFSET('Sanitation Data'!$I$29,0,10*ROW('Sanitation Data'!I153)))</f>
        <v/>
      </c>
      <c r="DL159" s="282" t="str">
        <f ca="true">+IF(OFFSET('Sanitation Data'!$I$30,0,10*ROW('Sanitation Data'!I153))="","",OFFSET('Sanitation Data'!$I$30,0,10*ROW('Sanitation Data'!I153)))</f>
        <v/>
      </c>
      <c r="DM159" s="282" t="str">
        <f ca="true">+IF(OFFSET('Sanitation Data'!$I$31,0,10*ROW('Sanitation Data'!I153))="","",OFFSET('Sanitation Data'!$I$31,0,10*ROW('Sanitation Data'!I153)))</f>
        <v/>
      </c>
      <c r="DN159" s="282" t="str">
        <f ca="true">+IF(OFFSET('Sanitation Data'!$I$32,0,10*ROW('Sanitation Data'!I153))="","",OFFSET('Sanitation Data'!$I$32,0,10*ROW('Sanitation Data'!I153)))</f>
        <v/>
      </c>
      <c r="DO159" s="282" t="str">
        <f ca="true">+IF(OFFSET('Hygiene Data'!$D$11,0,10*ROW('Hygiene Data'!D153))="","",OFFSET('Hygiene Data'!$D$11,0,10*ROW('Hygiene Data'!D153)))</f>
        <v/>
      </c>
      <c r="DP159" s="282" t="str">
        <f ca="true">+IF(OFFSET('Hygiene Data'!$D$12,0,10*ROW('Hygiene Data'!D153))="","",OFFSET('Hygiene Data'!$D$12,0,10*ROW('Hygiene Data'!D153)))</f>
        <v/>
      </c>
      <c r="DQ159" s="282" t="str">
        <f ca="true">+IF(OFFSET('Hygiene Data'!$D$13,0,10*ROW('Hygiene Data'!D153))="","",OFFSET('Hygiene Data'!$D$13,0,10*ROW('Hygiene Data'!D153)))</f>
        <v/>
      </c>
      <c r="DR159" s="282" t="str">
        <f ca="true">+IF(OFFSET('Hygiene Data'!$E$11,0,10*ROW('Hygiene Data'!E153))="","",OFFSET('Hygiene Data'!$E$11,0,10*ROW('Hygiene Data'!E153)))</f>
        <v/>
      </c>
      <c r="DS159" s="282" t="str">
        <f ca="true">+IF(OFFSET('Hygiene Data'!$E$12,0,10*ROW('Hygiene Data'!E153))="","",OFFSET('Hygiene Data'!$E$12,0,10*ROW('Hygiene Data'!E153)))</f>
        <v/>
      </c>
      <c r="DT159" s="282" t="str">
        <f ca="true">+IF(OFFSET('Hygiene Data'!$E$13,0,10*ROW('Hygiene Data'!E153))="","",OFFSET('Hygiene Data'!$E$13,0,10*ROW('Hygiene Data'!E153)))</f>
        <v/>
      </c>
      <c r="DU159" s="282" t="str">
        <f ca="true">+IF(OFFSET('Hygiene Data'!$F$11,0,10*ROW('Hygiene Data'!F153))="","",OFFSET('Hygiene Data'!$F$11,0,10*ROW('Hygiene Data'!F153)))</f>
        <v/>
      </c>
      <c r="DV159" s="282" t="str">
        <f ca="true">+IF(OFFSET('Hygiene Data'!$F$12,0,10*ROW('Hygiene Data'!F153))="","",OFFSET('Hygiene Data'!$F$12,0,10*ROW('Hygiene Data'!F153)))</f>
        <v/>
      </c>
      <c r="DW159" s="282" t="str">
        <f ca="true">+IF(OFFSET('Hygiene Data'!$F$13,0,10*ROW('Hygiene Data'!F153))="","",OFFSET('Hygiene Data'!$F$13,0,10*ROW('Hygiene Data'!F153)))</f>
        <v/>
      </c>
      <c r="DX159" s="282" t="str">
        <f ca="true">+IF(OFFSET('Hygiene Data'!$G$11,0,10*ROW('Hygiene Data'!G153))="","",OFFSET('Hygiene Data'!$G$11,0,10*ROW('Hygiene Data'!G153)))</f>
        <v/>
      </c>
      <c r="DY159" s="282" t="str">
        <f ca="true">+IF(OFFSET('Hygiene Data'!$G$12,0,10*ROW('Hygiene Data'!G153))="","",OFFSET('Hygiene Data'!$G$12,0,10*ROW('Hygiene Data'!G153)))</f>
        <v/>
      </c>
      <c r="DZ159" s="282" t="str">
        <f ca="true">+IF(OFFSET('Hygiene Data'!$G$13,0,10*ROW('Hygiene Data'!G153))="","",OFFSET('Hygiene Data'!$G$13,0,10*ROW('Hygiene Data'!G153)))</f>
        <v/>
      </c>
      <c r="EA159" s="282" t="str">
        <f ca="true">+IF(OFFSET('Hygiene Data'!$H$11,0,10*ROW('Hygiene Data'!H153))="","",OFFSET('Hygiene Data'!$H$11,0,10*ROW('Hygiene Data'!H153)))</f>
        <v/>
      </c>
      <c r="EB159" s="282" t="str">
        <f ca="true">+IF(OFFSET('Hygiene Data'!$H$12,0,10*ROW('Hygiene Data'!H153))="","",OFFSET('Hygiene Data'!$H$12,0,10*ROW('Hygiene Data'!H153)))</f>
        <v/>
      </c>
      <c r="EC159" s="282" t="str">
        <f ca="true">+IF(OFFSET('Hygiene Data'!$H$13,0,10*ROW('Hygiene Data'!H153))="","",OFFSET('Hygiene Data'!$H$13,0,10*ROW('Hygiene Data'!H153)))</f>
        <v/>
      </c>
      <c r="ED159" s="282" t="str">
        <f ca="true">+IF(OFFSET('Hygiene Data'!$I$11,0,10*ROW('Hygiene Data'!I153))="","",OFFSET('Hygiene Data'!$I$11,0,10*ROW('Hygiene Data'!I153)))</f>
        <v/>
      </c>
      <c r="EE159" s="282" t="str">
        <f ca="true">+IF(OFFSET('Hygiene Data'!$I$12,0,10*ROW('Hygiene Data'!I153))="","",OFFSET('Hygiene Data'!$I$12,0,10*ROW('Hygiene Data'!I153)))</f>
        <v/>
      </c>
      <c r="EF159" s="282"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38" t="str">
        <f t="shared" ca="true" si="2"/>
        <v/>
      </c>
      <c r="D160" s="96"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6"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6"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6"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6"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6"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6"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6"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6"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6"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6"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6"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6"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6"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6"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6"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6"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6"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7"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7"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7"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7"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7"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7"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7"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7"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7"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7"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7"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7"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7"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7"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7"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7"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7"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7"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7"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7"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7"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7"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7"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7"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7"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7"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7"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7"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7"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7"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8"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8"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8"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8"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8"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8"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8"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8"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8"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8"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8"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8"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8"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8"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8"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8"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8"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8"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82"/>
      <c r="BS160" s="282" t="str">
        <f ca="true">+IF(OFFSET('Water Data'!$D$27,0,10*ROW('Water Data'!D154))="","",OFFSET('Water Data'!$D$27,0,10*ROW('Water Data'!D154)))</f>
        <v/>
      </c>
      <c r="BT160" s="282" t="str">
        <f ca="true">+IF(OFFSET('Water Data'!$D$28,0,10*ROW('Water Data'!D154))="","",OFFSET('Water Data'!$D$28,0,10*ROW('Water Data'!D154)))</f>
        <v/>
      </c>
      <c r="BU160" s="282" t="str">
        <f ca="true">+IF(OFFSET('Water Data'!$D$29,0,10*ROW('Water Data'!D154))="","",OFFSET('Water Data'!$D$29,0,10*ROW('Water Data'!D154)))</f>
        <v/>
      </c>
      <c r="BV160" s="282" t="str">
        <f ca="true">+IF(OFFSET('Water Data'!$E$27,0,10*ROW('Water Data'!E154))="","",OFFSET('Water Data'!$E$27,0,10*ROW('Water Data'!E154)))</f>
        <v/>
      </c>
      <c r="BW160" s="282" t="str">
        <f ca="true">+IF(OFFSET('Water Data'!$E$28,0,10*ROW('Water Data'!E154))="","",OFFSET('Water Data'!$E$28,0,10*ROW('Water Data'!E154)))</f>
        <v/>
      </c>
      <c r="BX160" s="282" t="str">
        <f ca="true">+IF(OFFSET('Water Data'!$E$29,0,10*ROW('Water Data'!E154))="","",OFFSET('Water Data'!$E$29,0,10*ROW('Water Data'!E154)))</f>
        <v/>
      </c>
      <c r="BY160" s="282" t="str">
        <f ca="true">+IF(OFFSET('Water Data'!$F$27,0,10*ROW('Water Data'!F154))="","",OFFSET('Water Data'!$F$27,0,10*ROW('Water Data'!F154)))</f>
        <v/>
      </c>
      <c r="BZ160" s="282" t="str">
        <f ca="true">+IF(OFFSET('Water Data'!$F$28,0,10*ROW('Water Data'!F154))="","",OFFSET('Water Data'!$F$28,0,10*ROW('Water Data'!F154)))</f>
        <v/>
      </c>
      <c r="CA160" s="282" t="str">
        <f ca="true">+IF(OFFSET('Water Data'!$F$29,0,10*ROW('Water Data'!F154))="","",OFFSET('Water Data'!$F$29,0,10*ROW('Water Data'!F154)))</f>
        <v/>
      </c>
      <c r="CB160" s="282" t="str">
        <f ca="true">+IF(OFFSET('Water Data'!$G$27,0,10*ROW('Water Data'!G154))="","",OFFSET('Water Data'!$G$27,0,10*ROW('Water Data'!G154)))</f>
        <v/>
      </c>
      <c r="CC160" s="282" t="str">
        <f ca="true">+IF(OFFSET('Water Data'!$G$28,0,10*ROW('Water Data'!G154))="","",OFFSET('Water Data'!$G$28,0,10*ROW('Water Data'!G154)))</f>
        <v/>
      </c>
      <c r="CD160" s="282" t="str">
        <f ca="true">+IF(OFFSET('Water Data'!$G$29,0,10*ROW('Water Data'!G154))="","",OFFSET('Water Data'!$G$29,0,10*ROW('Water Data'!G154)))</f>
        <v/>
      </c>
      <c r="CE160" s="282" t="str">
        <f ca="true">+IF(OFFSET('Water Data'!$H$27,0,10*ROW('Water Data'!H154))="","",OFFSET('Water Data'!$H$27,0,10*ROW('Water Data'!H154)))</f>
        <v/>
      </c>
      <c r="CF160" s="282" t="str">
        <f ca="true">+IF(OFFSET('Water Data'!$H$28,0,10*ROW('Water Data'!H154))="","",OFFSET('Water Data'!$H$28,0,10*ROW('Water Data'!H154)))</f>
        <v/>
      </c>
      <c r="CG160" s="282" t="str">
        <f ca="true">+IF(OFFSET('Water Data'!$H$29,0,10*ROW('Water Data'!H154))="","",OFFSET('Water Data'!$H$29,0,10*ROW('Water Data'!H154)))</f>
        <v/>
      </c>
      <c r="CH160" s="282" t="str">
        <f ca="true">+IF(OFFSET('Water Data'!$I$27,0,10*ROW('Water Data'!I154))="","",OFFSET('Water Data'!$I$27,0,10*ROW('Water Data'!I154)))</f>
        <v/>
      </c>
      <c r="CI160" s="282" t="str">
        <f ca="true">+IF(OFFSET('Water Data'!$I$28,0,10*ROW('Water Data'!I154))="","",OFFSET('Water Data'!$I$28,0,10*ROW('Water Data'!I154)))</f>
        <v/>
      </c>
      <c r="CJ160" s="282" t="str">
        <f ca="true">+IF(OFFSET('Water Data'!$I$29,0,10*ROW('Water Data'!I154))="","",OFFSET('Water Data'!$I$29,0,10*ROW('Water Data'!I154)))</f>
        <v/>
      </c>
      <c r="CK160" s="282" t="str">
        <f ca="true">+IF(OFFSET('Sanitation Data'!$D$28,0,10*ROW('Sanitation Data'!D154))="","",OFFSET('Sanitation Data'!$D$28,0,10*ROW('Sanitation Data'!D154)))</f>
        <v/>
      </c>
      <c r="CL160" s="282" t="str">
        <f ca="true">+IF(OFFSET('Sanitation Data'!$D$29,0,10*ROW('Sanitation Data'!D154))="","",OFFSET('Sanitation Data'!$D$29,0,10*ROW('Sanitation Data'!D154)))</f>
        <v/>
      </c>
      <c r="CM160" s="282" t="str">
        <f ca="true">+IF(OFFSET('Sanitation Data'!$D$30,0,10*ROW('Sanitation Data'!D154))="","",OFFSET('Sanitation Data'!$D$30,0,10*ROW('Sanitation Data'!D154)))</f>
        <v/>
      </c>
      <c r="CN160" s="282" t="str">
        <f ca="true">+IF(OFFSET('Sanitation Data'!$D$31,0,10*ROW('Sanitation Data'!D154))="","",OFFSET('Sanitation Data'!$D$31,0,10*ROW('Sanitation Data'!D154)))</f>
        <v/>
      </c>
      <c r="CO160" s="282" t="str">
        <f ca="true">+IF(OFFSET('Sanitation Data'!$D$32,0,10*ROW('Sanitation Data'!D154))="","",OFFSET('Sanitation Data'!$D$32,0,10*ROW('Sanitation Data'!D154)))</f>
        <v/>
      </c>
      <c r="CP160" s="282" t="str">
        <f ca="true">+IF(OFFSET('Sanitation Data'!$E$28,0,10*ROW('Sanitation Data'!E154))="","",OFFSET('Sanitation Data'!$E$28,0,10*ROW('Sanitation Data'!E154)))</f>
        <v/>
      </c>
      <c r="CQ160" s="282" t="str">
        <f ca="true">+IF(OFFSET('Sanitation Data'!$E$29,0,10*ROW('Sanitation Data'!E154))="","",OFFSET('Sanitation Data'!$E$29,0,10*ROW('Sanitation Data'!E154)))</f>
        <v/>
      </c>
      <c r="CR160" s="282" t="str">
        <f ca="true">+IF(OFFSET('Sanitation Data'!$E$30,0,10*ROW('Sanitation Data'!E154))="","",OFFSET('Sanitation Data'!$E$30,0,10*ROW('Sanitation Data'!E154)))</f>
        <v/>
      </c>
      <c r="CS160" s="282" t="str">
        <f ca="true">+IF(OFFSET('Sanitation Data'!$E$31,0,10*ROW('Sanitation Data'!E154))="","",OFFSET('Sanitation Data'!$E$31,0,10*ROW('Sanitation Data'!E154)))</f>
        <v/>
      </c>
      <c r="CT160" s="282" t="str">
        <f ca="true">+IF(OFFSET('Sanitation Data'!$E$32,0,10*ROW('Sanitation Data'!E154))="","",OFFSET('Sanitation Data'!$E$32,0,10*ROW('Sanitation Data'!E154)))</f>
        <v/>
      </c>
      <c r="CU160" s="282" t="str">
        <f ca="true">+IF(OFFSET('Sanitation Data'!$F$28,0,10*ROW('Sanitation Data'!F154))="","",OFFSET('Sanitation Data'!$F$28,0,10*ROW('Sanitation Data'!F154)))</f>
        <v/>
      </c>
      <c r="CV160" s="282" t="str">
        <f ca="true">+IF(OFFSET('Sanitation Data'!$F$29,0,10*ROW('Sanitation Data'!F154))="","",OFFSET('Sanitation Data'!$F$29,0,10*ROW('Sanitation Data'!F154)))</f>
        <v/>
      </c>
      <c r="CW160" s="282" t="str">
        <f ca="true">+IF(OFFSET('Sanitation Data'!$F$30,0,10*ROW('Sanitation Data'!F154))="","",OFFSET('Sanitation Data'!$F$30,0,10*ROW('Sanitation Data'!F154)))</f>
        <v/>
      </c>
      <c r="CX160" s="282" t="str">
        <f ca="true">+IF(OFFSET('Sanitation Data'!$F$31,0,10*ROW('Sanitation Data'!F154))="","",OFFSET('Sanitation Data'!$F$31,0,10*ROW('Sanitation Data'!F154)))</f>
        <v/>
      </c>
      <c r="CY160" s="282" t="str">
        <f ca="true">+IF(OFFSET('Sanitation Data'!$F$32,0,10*ROW('Sanitation Data'!F154))="","",OFFSET('Sanitation Data'!$F$32,0,10*ROW('Sanitation Data'!F154)))</f>
        <v/>
      </c>
      <c r="CZ160" s="282" t="str">
        <f ca="true">+IF(OFFSET('Sanitation Data'!$G$28,0,10*ROW('Sanitation Data'!G154))="","",OFFSET('Sanitation Data'!$G$28,0,10*ROW('Sanitation Data'!G154)))</f>
        <v/>
      </c>
      <c r="DA160" s="282" t="str">
        <f ca="true">+IF(OFFSET('Sanitation Data'!$G$29,0,10*ROW('Sanitation Data'!G154))="","",OFFSET('Sanitation Data'!$G$29,0,10*ROW('Sanitation Data'!G154)))</f>
        <v/>
      </c>
      <c r="DB160" s="282" t="str">
        <f ca="true">+IF(OFFSET('Sanitation Data'!$G$30,0,10*ROW('Sanitation Data'!G154))="","",OFFSET('Sanitation Data'!$G$30,0,10*ROW('Sanitation Data'!G154)))</f>
        <v/>
      </c>
      <c r="DC160" s="282" t="str">
        <f ca="true">+IF(OFFSET('Sanitation Data'!$G$31,0,10*ROW('Sanitation Data'!G154))="","",OFFSET('Sanitation Data'!$G$31,0,10*ROW('Sanitation Data'!G154)))</f>
        <v/>
      </c>
      <c r="DD160" s="282" t="str">
        <f ca="true">+IF(OFFSET('Sanitation Data'!$G$32,0,10*ROW('Sanitation Data'!G154))="","",OFFSET('Sanitation Data'!$G$32,0,10*ROW('Sanitation Data'!G154)))</f>
        <v/>
      </c>
      <c r="DE160" s="282" t="str">
        <f ca="true">+IF(OFFSET('Sanitation Data'!$H$28,0,10*ROW('Sanitation Data'!H154))="","",OFFSET('Sanitation Data'!$H$28,0,10*ROW('Sanitation Data'!H154)))</f>
        <v/>
      </c>
      <c r="DF160" s="282" t="str">
        <f ca="true">+IF(OFFSET('Sanitation Data'!$H$29,0,10*ROW('Sanitation Data'!H154))="","",OFFSET('Sanitation Data'!$H$29,0,10*ROW('Sanitation Data'!H154)))</f>
        <v/>
      </c>
      <c r="DG160" s="282" t="str">
        <f ca="true">+IF(OFFSET('Sanitation Data'!$H$30,0,10*ROW('Sanitation Data'!H154))="","",OFFSET('Sanitation Data'!$H$30,0,10*ROW('Sanitation Data'!H154)))</f>
        <v/>
      </c>
      <c r="DH160" s="282" t="str">
        <f ca="true">+IF(OFFSET('Sanitation Data'!$H$31,0,10*ROW('Sanitation Data'!H154))="","",OFFSET('Sanitation Data'!$H$31,0,10*ROW('Sanitation Data'!H154)))</f>
        <v/>
      </c>
      <c r="DI160" s="282" t="str">
        <f ca="true">+IF(OFFSET('Sanitation Data'!$H$32,0,10*ROW('Sanitation Data'!H154))="","",OFFSET('Sanitation Data'!$H$32,0,10*ROW('Sanitation Data'!H154)))</f>
        <v/>
      </c>
      <c r="DJ160" s="282" t="str">
        <f ca="true">+IF(OFFSET('Sanitation Data'!$I$28,0,10*ROW('Sanitation Data'!I154))="","",OFFSET('Sanitation Data'!$I$28,0,10*ROW('Sanitation Data'!I154)))</f>
        <v/>
      </c>
      <c r="DK160" s="282" t="str">
        <f ca="true">+IF(OFFSET('Sanitation Data'!$I$29,0,10*ROW('Sanitation Data'!I154))="","",OFFSET('Sanitation Data'!$I$29,0,10*ROW('Sanitation Data'!I154)))</f>
        <v/>
      </c>
      <c r="DL160" s="282" t="str">
        <f ca="true">+IF(OFFSET('Sanitation Data'!$I$30,0,10*ROW('Sanitation Data'!I154))="","",OFFSET('Sanitation Data'!$I$30,0,10*ROW('Sanitation Data'!I154)))</f>
        <v/>
      </c>
      <c r="DM160" s="282" t="str">
        <f ca="true">+IF(OFFSET('Sanitation Data'!$I$31,0,10*ROW('Sanitation Data'!I154))="","",OFFSET('Sanitation Data'!$I$31,0,10*ROW('Sanitation Data'!I154)))</f>
        <v/>
      </c>
      <c r="DN160" s="282" t="str">
        <f ca="true">+IF(OFFSET('Sanitation Data'!$I$32,0,10*ROW('Sanitation Data'!I154))="","",OFFSET('Sanitation Data'!$I$32,0,10*ROW('Sanitation Data'!I154)))</f>
        <v/>
      </c>
      <c r="DO160" s="282" t="str">
        <f ca="true">+IF(OFFSET('Hygiene Data'!$D$11,0,10*ROW('Hygiene Data'!D154))="","",OFFSET('Hygiene Data'!$D$11,0,10*ROW('Hygiene Data'!D154)))</f>
        <v/>
      </c>
      <c r="DP160" s="282" t="str">
        <f ca="true">+IF(OFFSET('Hygiene Data'!$D$12,0,10*ROW('Hygiene Data'!D154))="","",OFFSET('Hygiene Data'!$D$12,0,10*ROW('Hygiene Data'!D154)))</f>
        <v/>
      </c>
      <c r="DQ160" s="282" t="str">
        <f ca="true">+IF(OFFSET('Hygiene Data'!$D$13,0,10*ROW('Hygiene Data'!D154))="","",OFFSET('Hygiene Data'!$D$13,0,10*ROW('Hygiene Data'!D154)))</f>
        <v/>
      </c>
      <c r="DR160" s="282" t="str">
        <f ca="true">+IF(OFFSET('Hygiene Data'!$E$11,0,10*ROW('Hygiene Data'!E154))="","",OFFSET('Hygiene Data'!$E$11,0,10*ROW('Hygiene Data'!E154)))</f>
        <v/>
      </c>
      <c r="DS160" s="282" t="str">
        <f ca="true">+IF(OFFSET('Hygiene Data'!$E$12,0,10*ROW('Hygiene Data'!E154))="","",OFFSET('Hygiene Data'!$E$12,0,10*ROW('Hygiene Data'!E154)))</f>
        <v/>
      </c>
      <c r="DT160" s="282" t="str">
        <f ca="true">+IF(OFFSET('Hygiene Data'!$E$13,0,10*ROW('Hygiene Data'!E154))="","",OFFSET('Hygiene Data'!$E$13,0,10*ROW('Hygiene Data'!E154)))</f>
        <v/>
      </c>
      <c r="DU160" s="282" t="str">
        <f ca="true">+IF(OFFSET('Hygiene Data'!$F$11,0,10*ROW('Hygiene Data'!F154))="","",OFFSET('Hygiene Data'!$F$11,0,10*ROW('Hygiene Data'!F154)))</f>
        <v/>
      </c>
      <c r="DV160" s="282" t="str">
        <f ca="true">+IF(OFFSET('Hygiene Data'!$F$12,0,10*ROW('Hygiene Data'!F154))="","",OFFSET('Hygiene Data'!$F$12,0,10*ROW('Hygiene Data'!F154)))</f>
        <v/>
      </c>
      <c r="DW160" s="282" t="str">
        <f ca="true">+IF(OFFSET('Hygiene Data'!$F$13,0,10*ROW('Hygiene Data'!F154))="","",OFFSET('Hygiene Data'!$F$13,0,10*ROW('Hygiene Data'!F154)))</f>
        <v/>
      </c>
      <c r="DX160" s="282" t="str">
        <f ca="true">+IF(OFFSET('Hygiene Data'!$G$11,0,10*ROW('Hygiene Data'!G154))="","",OFFSET('Hygiene Data'!$G$11,0,10*ROW('Hygiene Data'!G154)))</f>
        <v/>
      </c>
      <c r="DY160" s="282" t="str">
        <f ca="true">+IF(OFFSET('Hygiene Data'!$G$12,0,10*ROW('Hygiene Data'!G154))="","",OFFSET('Hygiene Data'!$G$12,0,10*ROW('Hygiene Data'!G154)))</f>
        <v/>
      </c>
      <c r="DZ160" s="282" t="str">
        <f ca="true">+IF(OFFSET('Hygiene Data'!$G$13,0,10*ROW('Hygiene Data'!G154))="","",OFFSET('Hygiene Data'!$G$13,0,10*ROW('Hygiene Data'!G154)))</f>
        <v/>
      </c>
      <c r="EA160" s="282" t="str">
        <f ca="true">+IF(OFFSET('Hygiene Data'!$H$11,0,10*ROW('Hygiene Data'!H154))="","",OFFSET('Hygiene Data'!$H$11,0,10*ROW('Hygiene Data'!H154)))</f>
        <v/>
      </c>
      <c r="EB160" s="282" t="str">
        <f ca="true">+IF(OFFSET('Hygiene Data'!$H$12,0,10*ROW('Hygiene Data'!H154))="","",OFFSET('Hygiene Data'!$H$12,0,10*ROW('Hygiene Data'!H154)))</f>
        <v/>
      </c>
      <c r="EC160" s="282" t="str">
        <f ca="true">+IF(OFFSET('Hygiene Data'!$H$13,0,10*ROW('Hygiene Data'!H154))="","",OFFSET('Hygiene Data'!$H$13,0,10*ROW('Hygiene Data'!H154)))</f>
        <v/>
      </c>
      <c r="ED160" s="282" t="str">
        <f ca="true">+IF(OFFSET('Hygiene Data'!$I$11,0,10*ROW('Hygiene Data'!I154))="","",OFFSET('Hygiene Data'!$I$11,0,10*ROW('Hygiene Data'!I154)))</f>
        <v/>
      </c>
      <c r="EE160" s="282" t="str">
        <f ca="true">+IF(OFFSET('Hygiene Data'!$I$12,0,10*ROW('Hygiene Data'!I154))="","",OFFSET('Hygiene Data'!$I$12,0,10*ROW('Hygiene Data'!I154)))</f>
        <v/>
      </c>
      <c r="EF160" s="282"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38" t="str">
        <f t="shared" ca="true" si="2"/>
        <v/>
      </c>
      <c r="D161" s="96"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6"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6"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6"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6"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6"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6"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6"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6"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6"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6"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6"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6"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6"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6"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6"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6"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6"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7"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7"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7"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7"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7"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7"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7"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7"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7"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7"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7"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7"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7"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7"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7"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7"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7"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7"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7"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7"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7"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7"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7"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7"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7"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7"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7"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7"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7"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7"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8"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8"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8"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8"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8"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8"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8"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8"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8"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8"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8"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8"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8"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8"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8"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8"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8"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8"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82"/>
      <c r="BS161" s="282" t="str">
        <f ca="true">+IF(OFFSET('Water Data'!$D$27,0,10*ROW('Water Data'!D155))="","",OFFSET('Water Data'!$D$27,0,10*ROW('Water Data'!D155)))</f>
        <v/>
      </c>
      <c r="BT161" s="282" t="str">
        <f ca="true">+IF(OFFSET('Water Data'!$D$28,0,10*ROW('Water Data'!D155))="","",OFFSET('Water Data'!$D$28,0,10*ROW('Water Data'!D155)))</f>
        <v/>
      </c>
      <c r="BU161" s="282" t="str">
        <f ca="true">+IF(OFFSET('Water Data'!$D$29,0,10*ROW('Water Data'!D155))="","",OFFSET('Water Data'!$D$29,0,10*ROW('Water Data'!D155)))</f>
        <v/>
      </c>
      <c r="BV161" s="282" t="str">
        <f ca="true">+IF(OFFSET('Water Data'!$E$27,0,10*ROW('Water Data'!E155))="","",OFFSET('Water Data'!$E$27,0,10*ROW('Water Data'!E155)))</f>
        <v/>
      </c>
      <c r="BW161" s="282" t="str">
        <f ca="true">+IF(OFFSET('Water Data'!$E$28,0,10*ROW('Water Data'!E155))="","",OFFSET('Water Data'!$E$28,0,10*ROW('Water Data'!E155)))</f>
        <v/>
      </c>
      <c r="BX161" s="282" t="str">
        <f ca="true">+IF(OFFSET('Water Data'!$E$29,0,10*ROW('Water Data'!E155))="","",OFFSET('Water Data'!$E$29,0,10*ROW('Water Data'!E155)))</f>
        <v/>
      </c>
      <c r="BY161" s="282" t="str">
        <f ca="true">+IF(OFFSET('Water Data'!$F$27,0,10*ROW('Water Data'!F155))="","",OFFSET('Water Data'!$F$27,0,10*ROW('Water Data'!F155)))</f>
        <v/>
      </c>
      <c r="BZ161" s="282" t="str">
        <f ca="true">+IF(OFFSET('Water Data'!$F$28,0,10*ROW('Water Data'!F155))="","",OFFSET('Water Data'!$F$28,0,10*ROW('Water Data'!F155)))</f>
        <v/>
      </c>
      <c r="CA161" s="282" t="str">
        <f ca="true">+IF(OFFSET('Water Data'!$F$29,0,10*ROW('Water Data'!F155))="","",OFFSET('Water Data'!$F$29,0,10*ROW('Water Data'!F155)))</f>
        <v/>
      </c>
      <c r="CB161" s="282" t="str">
        <f ca="true">+IF(OFFSET('Water Data'!$G$27,0,10*ROW('Water Data'!G155))="","",OFFSET('Water Data'!$G$27,0,10*ROW('Water Data'!G155)))</f>
        <v/>
      </c>
      <c r="CC161" s="282" t="str">
        <f ca="true">+IF(OFFSET('Water Data'!$G$28,0,10*ROW('Water Data'!G155))="","",OFFSET('Water Data'!$G$28,0,10*ROW('Water Data'!G155)))</f>
        <v/>
      </c>
      <c r="CD161" s="282" t="str">
        <f ca="true">+IF(OFFSET('Water Data'!$G$29,0,10*ROW('Water Data'!G155))="","",OFFSET('Water Data'!$G$29,0,10*ROW('Water Data'!G155)))</f>
        <v/>
      </c>
      <c r="CE161" s="282" t="str">
        <f ca="true">+IF(OFFSET('Water Data'!$H$27,0,10*ROW('Water Data'!H155))="","",OFFSET('Water Data'!$H$27,0,10*ROW('Water Data'!H155)))</f>
        <v/>
      </c>
      <c r="CF161" s="282" t="str">
        <f ca="true">+IF(OFFSET('Water Data'!$H$28,0,10*ROW('Water Data'!H155))="","",OFFSET('Water Data'!$H$28,0,10*ROW('Water Data'!H155)))</f>
        <v/>
      </c>
      <c r="CG161" s="282" t="str">
        <f ca="true">+IF(OFFSET('Water Data'!$H$29,0,10*ROW('Water Data'!H155))="","",OFFSET('Water Data'!$H$29,0,10*ROW('Water Data'!H155)))</f>
        <v/>
      </c>
      <c r="CH161" s="282" t="str">
        <f ca="true">+IF(OFFSET('Water Data'!$I$27,0,10*ROW('Water Data'!I155))="","",OFFSET('Water Data'!$I$27,0,10*ROW('Water Data'!I155)))</f>
        <v/>
      </c>
      <c r="CI161" s="282" t="str">
        <f ca="true">+IF(OFFSET('Water Data'!$I$28,0,10*ROW('Water Data'!I155))="","",OFFSET('Water Data'!$I$28,0,10*ROW('Water Data'!I155)))</f>
        <v/>
      </c>
      <c r="CJ161" s="282" t="str">
        <f ca="true">+IF(OFFSET('Water Data'!$I$29,0,10*ROW('Water Data'!I155))="","",OFFSET('Water Data'!$I$29,0,10*ROW('Water Data'!I155)))</f>
        <v/>
      </c>
      <c r="CK161" s="282" t="str">
        <f ca="true">+IF(OFFSET('Sanitation Data'!$D$28,0,10*ROW('Sanitation Data'!D155))="","",OFFSET('Sanitation Data'!$D$28,0,10*ROW('Sanitation Data'!D155)))</f>
        <v/>
      </c>
      <c r="CL161" s="282" t="str">
        <f ca="true">+IF(OFFSET('Sanitation Data'!$D$29,0,10*ROW('Sanitation Data'!D155))="","",OFFSET('Sanitation Data'!$D$29,0,10*ROW('Sanitation Data'!D155)))</f>
        <v/>
      </c>
      <c r="CM161" s="282" t="str">
        <f ca="true">+IF(OFFSET('Sanitation Data'!$D$30,0,10*ROW('Sanitation Data'!D155))="","",OFFSET('Sanitation Data'!$D$30,0,10*ROW('Sanitation Data'!D155)))</f>
        <v/>
      </c>
      <c r="CN161" s="282" t="str">
        <f ca="true">+IF(OFFSET('Sanitation Data'!$D$31,0,10*ROW('Sanitation Data'!D155))="","",OFFSET('Sanitation Data'!$D$31,0,10*ROW('Sanitation Data'!D155)))</f>
        <v/>
      </c>
      <c r="CO161" s="282" t="str">
        <f ca="true">+IF(OFFSET('Sanitation Data'!$D$32,0,10*ROW('Sanitation Data'!D155))="","",OFFSET('Sanitation Data'!$D$32,0,10*ROW('Sanitation Data'!D155)))</f>
        <v/>
      </c>
      <c r="CP161" s="282" t="str">
        <f ca="true">+IF(OFFSET('Sanitation Data'!$E$28,0,10*ROW('Sanitation Data'!E155))="","",OFFSET('Sanitation Data'!$E$28,0,10*ROW('Sanitation Data'!E155)))</f>
        <v/>
      </c>
      <c r="CQ161" s="282" t="str">
        <f ca="true">+IF(OFFSET('Sanitation Data'!$E$29,0,10*ROW('Sanitation Data'!E155))="","",OFFSET('Sanitation Data'!$E$29,0,10*ROW('Sanitation Data'!E155)))</f>
        <v/>
      </c>
      <c r="CR161" s="282" t="str">
        <f ca="true">+IF(OFFSET('Sanitation Data'!$E$30,0,10*ROW('Sanitation Data'!E155))="","",OFFSET('Sanitation Data'!$E$30,0,10*ROW('Sanitation Data'!E155)))</f>
        <v/>
      </c>
      <c r="CS161" s="282" t="str">
        <f ca="true">+IF(OFFSET('Sanitation Data'!$E$31,0,10*ROW('Sanitation Data'!E155))="","",OFFSET('Sanitation Data'!$E$31,0,10*ROW('Sanitation Data'!E155)))</f>
        <v/>
      </c>
      <c r="CT161" s="282" t="str">
        <f ca="true">+IF(OFFSET('Sanitation Data'!$E$32,0,10*ROW('Sanitation Data'!E155))="","",OFFSET('Sanitation Data'!$E$32,0,10*ROW('Sanitation Data'!E155)))</f>
        <v/>
      </c>
      <c r="CU161" s="282" t="str">
        <f ca="true">+IF(OFFSET('Sanitation Data'!$F$28,0,10*ROW('Sanitation Data'!F155))="","",OFFSET('Sanitation Data'!$F$28,0,10*ROW('Sanitation Data'!F155)))</f>
        <v/>
      </c>
      <c r="CV161" s="282" t="str">
        <f ca="true">+IF(OFFSET('Sanitation Data'!$F$29,0,10*ROW('Sanitation Data'!F155))="","",OFFSET('Sanitation Data'!$F$29,0,10*ROW('Sanitation Data'!F155)))</f>
        <v/>
      </c>
      <c r="CW161" s="282" t="str">
        <f ca="true">+IF(OFFSET('Sanitation Data'!$F$30,0,10*ROW('Sanitation Data'!F155))="","",OFFSET('Sanitation Data'!$F$30,0,10*ROW('Sanitation Data'!F155)))</f>
        <v/>
      </c>
      <c r="CX161" s="282" t="str">
        <f ca="true">+IF(OFFSET('Sanitation Data'!$F$31,0,10*ROW('Sanitation Data'!F155))="","",OFFSET('Sanitation Data'!$F$31,0,10*ROW('Sanitation Data'!F155)))</f>
        <v/>
      </c>
      <c r="CY161" s="282" t="str">
        <f ca="true">+IF(OFFSET('Sanitation Data'!$F$32,0,10*ROW('Sanitation Data'!F155))="","",OFFSET('Sanitation Data'!$F$32,0,10*ROW('Sanitation Data'!F155)))</f>
        <v/>
      </c>
      <c r="CZ161" s="282" t="str">
        <f ca="true">+IF(OFFSET('Sanitation Data'!$G$28,0,10*ROW('Sanitation Data'!G155))="","",OFFSET('Sanitation Data'!$G$28,0,10*ROW('Sanitation Data'!G155)))</f>
        <v/>
      </c>
      <c r="DA161" s="282" t="str">
        <f ca="true">+IF(OFFSET('Sanitation Data'!$G$29,0,10*ROW('Sanitation Data'!G155))="","",OFFSET('Sanitation Data'!$G$29,0,10*ROW('Sanitation Data'!G155)))</f>
        <v/>
      </c>
      <c r="DB161" s="282" t="str">
        <f ca="true">+IF(OFFSET('Sanitation Data'!$G$30,0,10*ROW('Sanitation Data'!G155))="","",OFFSET('Sanitation Data'!$G$30,0,10*ROW('Sanitation Data'!G155)))</f>
        <v/>
      </c>
      <c r="DC161" s="282" t="str">
        <f ca="true">+IF(OFFSET('Sanitation Data'!$G$31,0,10*ROW('Sanitation Data'!G155))="","",OFFSET('Sanitation Data'!$G$31,0,10*ROW('Sanitation Data'!G155)))</f>
        <v/>
      </c>
      <c r="DD161" s="282" t="str">
        <f ca="true">+IF(OFFSET('Sanitation Data'!$G$32,0,10*ROW('Sanitation Data'!G155))="","",OFFSET('Sanitation Data'!$G$32,0,10*ROW('Sanitation Data'!G155)))</f>
        <v/>
      </c>
      <c r="DE161" s="282" t="str">
        <f ca="true">+IF(OFFSET('Sanitation Data'!$H$28,0,10*ROW('Sanitation Data'!H155))="","",OFFSET('Sanitation Data'!$H$28,0,10*ROW('Sanitation Data'!H155)))</f>
        <v/>
      </c>
      <c r="DF161" s="282" t="str">
        <f ca="true">+IF(OFFSET('Sanitation Data'!$H$29,0,10*ROW('Sanitation Data'!H155))="","",OFFSET('Sanitation Data'!$H$29,0,10*ROW('Sanitation Data'!H155)))</f>
        <v/>
      </c>
      <c r="DG161" s="282" t="str">
        <f ca="true">+IF(OFFSET('Sanitation Data'!$H$30,0,10*ROW('Sanitation Data'!H155))="","",OFFSET('Sanitation Data'!$H$30,0,10*ROW('Sanitation Data'!H155)))</f>
        <v/>
      </c>
      <c r="DH161" s="282" t="str">
        <f ca="true">+IF(OFFSET('Sanitation Data'!$H$31,0,10*ROW('Sanitation Data'!H155))="","",OFFSET('Sanitation Data'!$H$31,0,10*ROW('Sanitation Data'!H155)))</f>
        <v/>
      </c>
      <c r="DI161" s="282" t="str">
        <f ca="true">+IF(OFFSET('Sanitation Data'!$H$32,0,10*ROW('Sanitation Data'!H155))="","",OFFSET('Sanitation Data'!$H$32,0,10*ROW('Sanitation Data'!H155)))</f>
        <v/>
      </c>
      <c r="DJ161" s="282" t="str">
        <f ca="true">+IF(OFFSET('Sanitation Data'!$I$28,0,10*ROW('Sanitation Data'!I155))="","",OFFSET('Sanitation Data'!$I$28,0,10*ROW('Sanitation Data'!I155)))</f>
        <v/>
      </c>
      <c r="DK161" s="282" t="str">
        <f ca="true">+IF(OFFSET('Sanitation Data'!$I$29,0,10*ROW('Sanitation Data'!I155))="","",OFFSET('Sanitation Data'!$I$29,0,10*ROW('Sanitation Data'!I155)))</f>
        <v/>
      </c>
      <c r="DL161" s="282" t="str">
        <f ca="true">+IF(OFFSET('Sanitation Data'!$I$30,0,10*ROW('Sanitation Data'!I155))="","",OFFSET('Sanitation Data'!$I$30,0,10*ROW('Sanitation Data'!I155)))</f>
        <v/>
      </c>
      <c r="DM161" s="282" t="str">
        <f ca="true">+IF(OFFSET('Sanitation Data'!$I$31,0,10*ROW('Sanitation Data'!I155))="","",OFFSET('Sanitation Data'!$I$31,0,10*ROW('Sanitation Data'!I155)))</f>
        <v/>
      </c>
      <c r="DN161" s="282" t="str">
        <f ca="true">+IF(OFFSET('Sanitation Data'!$I$32,0,10*ROW('Sanitation Data'!I155))="","",OFFSET('Sanitation Data'!$I$32,0,10*ROW('Sanitation Data'!I155)))</f>
        <v/>
      </c>
      <c r="DO161" s="282" t="str">
        <f ca="true">+IF(OFFSET('Hygiene Data'!$D$11,0,10*ROW('Hygiene Data'!D155))="","",OFFSET('Hygiene Data'!$D$11,0,10*ROW('Hygiene Data'!D155)))</f>
        <v/>
      </c>
      <c r="DP161" s="282" t="str">
        <f ca="true">+IF(OFFSET('Hygiene Data'!$D$12,0,10*ROW('Hygiene Data'!D155))="","",OFFSET('Hygiene Data'!$D$12,0,10*ROW('Hygiene Data'!D155)))</f>
        <v/>
      </c>
      <c r="DQ161" s="282" t="str">
        <f ca="true">+IF(OFFSET('Hygiene Data'!$D$13,0,10*ROW('Hygiene Data'!D155))="","",OFFSET('Hygiene Data'!$D$13,0,10*ROW('Hygiene Data'!D155)))</f>
        <v/>
      </c>
      <c r="DR161" s="282" t="str">
        <f ca="true">+IF(OFFSET('Hygiene Data'!$E$11,0,10*ROW('Hygiene Data'!E155))="","",OFFSET('Hygiene Data'!$E$11,0,10*ROW('Hygiene Data'!E155)))</f>
        <v/>
      </c>
      <c r="DS161" s="282" t="str">
        <f ca="true">+IF(OFFSET('Hygiene Data'!$E$12,0,10*ROW('Hygiene Data'!E155))="","",OFFSET('Hygiene Data'!$E$12,0,10*ROW('Hygiene Data'!E155)))</f>
        <v/>
      </c>
      <c r="DT161" s="282" t="str">
        <f ca="true">+IF(OFFSET('Hygiene Data'!$E$13,0,10*ROW('Hygiene Data'!E155))="","",OFFSET('Hygiene Data'!$E$13,0,10*ROW('Hygiene Data'!E155)))</f>
        <v/>
      </c>
      <c r="DU161" s="282" t="str">
        <f ca="true">+IF(OFFSET('Hygiene Data'!$F$11,0,10*ROW('Hygiene Data'!F155))="","",OFFSET('Hygiene Data'!$F$11,0,10*ROW('Hygiene Data'!F155)))</f>
        <v/>
      </c>
      <c r="DV161" s="282" t="str">
        <f ca="true">+IF(OFFSET('Hygiene Data'!$F$12,0,10*ROW('Hygiene Data'!F155))="","",OFFSET('Hygiene Data'!$F$12,0,10*ROW('Hygiene Data'!F155)))</f>
        <v/>
      </c>
      <c r="DW161" s="282" t="str">
        <f ca="true">+IF(OFFSET('Hygiene Data'!$F$13,0,10*ROW('Hygiene Data'!F155))="","",OFFSET('Hygiene Data'!$F$13,0,10*ROW('Hygiene Data'!F155)))</f>
        <v/>
      </c>
      <c r="DX161" s="282" t="str">
        <f ca="true">+IF(OFFSET('Hygiene Data'!$G$11,0,10*ROW('Hygiene Data'!G155))="","",OFFSET('Hygiene Data'!$G$11,0,10*ROW('Hygiene Data'!G155)))</f>
        <v/>
      </c>
      <c r="DY161" s="282" t="str">
        <f ca="true">+IF(OFFSET('Hygiene Data'!$G$12,0,10*ROW('Hygiene Data'!G155))="","",OFFSET('Hygiene Data'!$G$12,0,10*ROW('Hygiene Data'!G155)))</f>
        <v/>
      </c>
      <c r="DZ161" s="282" t="str">
        <f ca="true">+IF(OFFSET('Hygiene Data'!$G$13,0,10*ROW('Hygiene Data'!G155))="","",OFFSET('Hygiene Data'!$G$13,0,10*ROW('Hygiene Data'!G155)))</f>
        <v/>
      </c>
      <c r="EA161" s="282" t="str">
        <f ca="true">+IF(OFFSET('Hygiene Data'!$H$11,0,10*ROW('Hygiene Data'!H155))="","",OFFSET('Hygiene Data'!$H$11,0,10*ROW('Hygiene Data'!H155)))</f>
        <v/>
      </c>
      <c r="EB161" s="282" t="str">
        <f ca="true">+IF(OFFSET('Hygiene Data'!$H$12,0,10*ROW('Hygiene Data'!H155))="","",OFFSET('Hygiene Data'!$H$12,0,10*ROW('Hygiene Data'!H155)))</f>
        <v/>
      </c>
      <c r="EC161" s="282" t="str">
        <f ca="true">+IF(OFFSET('Hygiene Data'!$H$13,0,10*ROW('Hygiene Data'!H155))="","",OFFSET('Hygiene Data'!$H$13,0,10*ROW('Hygiene Data'!H155)))</f>
        <v/>
      </c>
      <c r="ED161" s="282" t="str">
        <f ca="true">+IF(OFFSET('Hygiene Data'!$I$11,0,10*ROW('Hygiene Data'!I155))="","",OFFSET('Hygiene Data'!$I$11,0,10*ROW('Hygiene Data'!I155)))</f>
        <v/>
      </c>
      <c r="EE161" s="282" t="str">
        <f ca="true">+IF(OFFSET('Hygiene Data'!$I$12,0,10*ROW('Hygiene Data'!I155))="","",OFFSET('Hygiene Data'!$I$12,0,10*ROW('Hygiene Data'!I155)))</f>
        <v/>
      </c>
      <c r="EF161" s="282"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38" t="str">
        <f t="shared" ca="true" si="2"/>
        <v/>
      </c>
      <c r="D162" s="96"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6"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6"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6"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6"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6"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6"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6"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6"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6"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6"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6"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6"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6"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6"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6"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6"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6"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7"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7"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7"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7"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7"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7"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7"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7"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7"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7"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7"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7"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7"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7"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7"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7"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7"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7"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7"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7"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7"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7"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7"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7"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7"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7"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7"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7"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7"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7"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8"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8"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8"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8"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8"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8"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8"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8"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8"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8"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8"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8"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8"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8"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8"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8"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8"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8"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82"/>
      <c r="BS162" s="282" t="str">
        <f ca="true">+IF(OFFSET('Water Data'!$D$27,0,10*ROW('Water Data'!D156))="","",OFFSET('Water Data'!$D$27,0,10*ROW('Water Data'!D156)))</f>
        <v/>
      </c>
      <c r="BT162" s="282" t="str">
        <f ca="true">+IF(OFFSET('Water Data'!$D$28,0,10*ROW('Water Data'!D156))="","",OFFSET('Water Data'!$D$28,0,10*ROW('Water Data'!D156)))</f>
        <v/>
      </c>
      <c r="BU162" s="282" t="str">
        <f ca="true">+IF(OFFSET('Water Data'!$D$29,0,10*ROW('Water Data'!D156))="","",OFFSET('Water Data'!$D$29,0,10*ROW('Water Data'!D156)))</f>
        <v/>
      </c>
      <c r="BV162" s="282" t="str">
        <f ca="true">+IF(OFFSET('Water Data'!$E$27,0,10*ROW('Water Data'!E156))="","",OFFSET('Water Data'!$E$27,0,10*ROW('Water Data'!E156)))</f>
        <v/>
      </c>
      <c r="BW162" s="282" t="str">
        <f ca="true">+IF(OFFSET('Water Data'!$E$28,0,10*ROW('Water Data'!E156))="","",OFFSET('Water Data'!$E$28,0,10*ROW('Water Data'!E156)))</f>
        <v/>
      </c>
      <c r="BX162" s="282" t="str">
        <f ca="true">+IF(OFFSET('Water Data'!$E$29,0,10*ROW('Water Data'!E156))="","",OFFSET('Water Data'!$E$29,0,10*ROW('Water Data'!E156)))</f>
        <v/>
      </c>
      <c r="BY162" s="282" t="str">
        <f ca="true">+IF(OFFSET('Water Data'!$F$27,0,10*ROW('Water Data'!F156))="","",OFFSET('Water Data'!$F$27,0,10*ROW('Water Data'!F156)))</f>
        <v/>
      </c>
      <c r="BZ162" s="282" t="str">
        <f ca="true">+IF(OFFSET('Water Data'!$F$28,0,10*ROW('Water Data'!F156))="","",OFFSET('Water Data'!$F$28,0,10*ROW('Water Data'!F156)))</f>
        <v/>
      </c>
      <c r="CA162" s="282" t="str">
        <f ca="true">+IF(OFFSET('Water Data'!$F$29,0,10*ROW('Water Data'!F156))="","",OFFSET('Water Data'!$F$29,0,10*ROW('Water Data'!F156)))</f>
        <v/>
      </c>
      <c r="CB162" s="282" t="str">
        <f ca="true">+IF(OFFSET('Water Data'!$G$27,0,10*ROW('Water Data'!G156))="","",OFFSET('Water Data'!$G$27,0,10*ROW('Water Data'!G156)))</f>
        <v/>
      </c>
      <c r="CC162" s="282" t="str">
        <f ca="true">+IF(OFFSET('Water Data'!$G$28,0,10*ROW('Water Data'!G156))="","",OFFSET('Water Data'!$G$28,0,10*ROW('Water Data'!G156)))</f>
        <v/>
      </c>
      <c r="CD162" s="282" t="str">
        <f ca="true">+IF(OFFSET('Water Data'!$G$29,0,10*ROW('Water Data'!G156))="","",OFFSET('Water Data'!$G$29,0,10*ROW('Water Data'!G156)))</f>
        <v/>
      </c>
      <c r="CE162" s="282" t="str">
        <f ca="true">+IF(OFFSET('Water Data'!$H$27,0,10*ROW('Water Data'!H156))="","",OFFSET('Water Data'!$H$27,0,10*ROW('Water Data'!H156)))</f>
        <v/>
      </c>
      <c r="CF162" s="282" t="str">
        <f ca="true">+IF(OFFSET('Water Data'!$H$28,0,10*ROW('Water Data'!H156))="","",OFFSET('Water Data'!$H$28,0,10*ROW('Water Data'!H156)))</f>
        <v/>
      </c>
      <c r="CG162" s="282" t="str">
        <f ca="true">+IF(OFFSET('Water Data'!$H$29,0,10*ROW('Water Data'!H156))="","",OFFSET('Water Data'!$H$29,0,10*ROW('Water Data'!H156)))</f>
        <v/>
      </c>
      <c r="CH162" s="282" t="str">
        <f ca="true">+IF(OFFSET('Water Data'!$I$27,0,10*ROW('Water Data'!I156))="","",OFFSET('Water Data'!$I$27,0,10*ROW('Water Data'!I156)))</f>
        <v/>
      </c>
      <c r="CI162" s="282" t="str">
        <f ca="true">+IF(OFFSET('Water Data'!$I$28,0,10*ROW('Water Data'!I156))="","",OFFSET('Water Data'!$I$28,0,10*ROW('Water Data'!I156)))</f>
        <v/>
      </c>
      <c r="CJ162" s="282" t="str">
        <f ca="true">+IF(OFFSET('Water Data'!$I$29,0,10*ROW('Water Data'!I156))="","",OFFSET('Water Data'!$I$29,0,10*ROW('Water Data'!I156)))</f>
        <v/>
      </c>
      <c r="CK162" s="282" t="str">
        <f ca="true">+IF(OFFSET('Sanitation Data'!$D$28,0,10*ROW('Sanitation Data'!D156))="","",OFFSET('Sanitation Data'!$D$28,0,10*ROW('Sanitation Data'!D156)))</f>
        <v/>
      </c>
      <c r="CL162" s="282" t="str">
        <f ca="true">+IF(OFFSET('Sanitation Data'!$D$29,0,10*ROW('Sanitation Data'!D156))="","",OFFSET('Sanitation Data'!$D$29,0,10*ROW('Sanitation Data'!D156)))</f>
        <v/>
      </c>
      <c r="CM162" s="282" t="str">
        <f ca="true">+IF(OFFSET('Sanitation Data'!$D$30,0,10*ROW('Sanitation Data'!D156))="","",OFFSET('Sanitation Data'!$D$30,0,10*ROW('Sanitation Data'!D156)))</f>
        <v/>
      </c>
      <c r="CN162" s="282" t="str">
        <f ca="true">+IF(OFFSET('Sanitation Data'!$D$31,0,10*ROW('Sanitation Data'!D156))="","",OFFSET('Sanitation Data'!$D$31,0,10*ROW('Sanitation Data'!D156)))</f>
        <v/>
      </c>
      <c r="CO162" s="282" t="str">
        <f ca="true">+IF(OFFSET('Sanitation Data'!$D$32,0,10*ROW('Sanitation Data'!D156))="","",OFFSET('Sanitation Data'!$D$32,0,10*ROW('Sanitation Data'!D156)))</f>
        <v/>
      </c>
      <c r="CP162" s="282" t="str">
        <f ca="true">+IF(OFFSET('Sanitation Data'!$E$28,0,10*ROW('Sanitation Data'!E156))="","",OFFSET('Sanitation Data'!$E$28,0,10*ROW('Sanitation Data'!E156)))</f>
        <v/>
      </c>
      <c r="CQ162" s="282" t="str">
        <f ca="true">+IF(OFFSET('Sanitation Data'!$E$29,0,10*ROW('Sanitation Data'!E156))="","",OFFSET('Sanitation Data'!$E$29,0,10*ROW('Sanitation Data'!E156)))</f>
        <v/>
      </c>
      <c r="CR162" s="282" t="str">
        <f ca="true">+IF(OFFSET('Sanitation Data'!$E$30,0,10*ROW('Sanitation Data'!E156))="","",OFFSET('Sanitation Data'!$E$30,0,10*ROW('Sanitation Data'!E156)))</f>
        <v/>
      </c>
      <c r="CS162" s="282" t="str">
        <f ca="true">+IF(OFFSET('Sanitation Data'!$E$31,0,10*ROW('Sanitation Data'!E156))="","",OFFSET('Sanitation Data'!$E$31,0,10*ROW('Sanitation Data'!E156)))</f>
        <v/>
      </c>
      <c r="CT162" s="282" t="str">
        <f ca="true">+IF(OFFSET('Sanitation Data'!$E$32,0,10*ROW('Sanitation Data'!E156))="","",OFFSET('Sanitation Data'!$E$32,0,10*ROW('Sanitation Data'!E156)))</f>
        <v/>
      </c>
      <c r="CU162" s="282" t="str">
        <f ca="true">+IF(OFFSET('Sanitation Data'!$F$28,0,10*ROW('Sanitation Data'!F156))="","",OFFSET('Sanitation Data'!$F$28,0,10*ROW('Sanitation Data'!F156)))</f>
        <v/>
      </c>
      <c r="CV162" s="282" t="str">
        <f ca="true">+IF(OFFSET('Sanitation Data'!$F$29,0,10*ROW('Sanitation Data'!F156))="","",OFFSET('Sanitation Data'!$F$29,0,10*ROW('Sanitation Data'!F156)))</f>
        <v/>
      </c>
      <c r="CW162" s="282" t="str">
        <f ca="true">+IF(OFFSET('Sanitation Data'!$F$30,0,10*ROW('Sanitation Data'!F156))="","",OFFSET('Sanitation Data'!$F$30,0,10*ROW('Sanitation Data'!F156)))</f>
        <v/>
      </c>
      <c r="CX162" s="282" t="str">
        <f ca="true">+IF(OFFSET('Sanitation Data'!$F$31,0,10*ROW('Sanitation Data'!F156))="","",OFFSET('Sanitation Data'!$F$31,0,10*ROW('Sanitation Data'!F156)))</f>
        <v/>
      </c>
      <c r="CY162" s="282" t="str">
        <f ca="true">+IF(OFFSET('Sanitation Data'!$F$32,0,10*ROW('Sanitation Data'!F156))="","",OFFSET('Sanitation Data'!$F$32,0,10*ROW('Sanitation Data'!F156)))</f>
        <v/>
      </c>
      <c r="CZ162" s="282" t="str">
        <f ca="true">+IF(OFFSET('Sanitation Data'!$G$28,0,10*ROW('Sanitation Data'!G156))="","",OFFSET('Sanitation Data'!$G$28,0,10*ROW('Sanitation Data'!G156)))</f>
        <v/>
      </c>
      <c r="DA162" s="282" t="str">
        <f ca="true">+IF(OFFSET('Sanitation Data'!$G$29,0,10*ROW('Sanitation Data'!G156))="","",OFFSET('Sanitation Data'!$G$29,0,10*ROW('Sanitation Data'!G156)))</f>
        <v/>
      </c>
      <c r="DB162" s="282" t="str">
        <f ca="true">+IF(OFFSET('Sanitation Data'!$G$30,0,10*ROW('Sanitation Data'!G156))="","",OFFSET('Sanitation Data'!$G$30,0,10*ROW('Sanitation Data'!G156)))</f>
        <v/>
      </c>
      <c r="DC162" s="282" t="str">
        <f ca="true">+IF(OFFSET('Sanitation Data'!$G$31,0,10*ROW('Sanitation Data'!G156))="","",OFFSET('Sanitation Data'!$G$31,0,10*ROW('Sanitation Data'!G156)))</f>
        <v/>
      </c>
      <c r="DD162" s="282" t="str">
        <f ca="true">+IF(OFFSET('Sanitation Data'!$G$32,0,10*ROW('Sanitation Data'!G156))="","",OFFSET('Sanitation Data'!$G$32,0,10*ROW('Sanitation Data'!G156)))</f>
        <v/>
      </c>
      <c r="DE162" s="282" t="str">
        <f ca="true">+IF(OFFSET('Sanitation Data'!$H$28,0,10*ROW('Sanitation Data'!H156))="","",OFFSET('Sanitation Data'!$H$28,0,10*ROW('Sanitation Data'!H156)))</f>
        <v/>
      </c>
      <c r="DF162" s="282" t="str">
        <f ca="true">+IF(OFFSET('Sanitation Data'!$H$29,0,10*ROW('Sanitation Data'!H156))="","",OFFSET('Sanitation Data'!$H$29,0,10*ROW('Sanitation Data'!H156)))</f>
        <v/>
      </c>
      <c r="DG162" s="282" t="str">
        <f ca="true">+IF(OFFSET('Sanitation Data'!$H$30,0,10*ROW('Sanitation Data'!H156))="","",OFFSET('Sanitation Data'!$H$30,0,10*ROW('Sanitation Data'!H156)))</f>
        <v/>
      </c>
      <c r="DH162" s="282" t="str">
        <f ca="true">+IF(OFFSET('Sanitation Data'!$H$31,0,10*ROW('Sanitation Data'!H156))="","",OFFSET('Sanitation Data'!$H$31,0,10*ROW('Sanitation Data'!H156)))</f>
        <v/>
      </c>
      <c r="DI162" s="282" t="str">
        <f ca="true">+IF(OFFSET('Sanitation Data'!$H$32,0,10*ROW('Sanitation Data'!H156))="","",OFFSET('Sanitation Data'!$H$32,0,10*ROW('Sanitation Data'!H156)))</f>
        <v/>
      </c>
      <c r="DJ162" s="282" t="str">
        <f ca="true">+IF(OFFSET('Sanitation Data'!$I$28,0,10*ROW('Sanitation Data'!I156))="","",OFFSET('Sanitation Data'!$I$28,0,10*ROW('Sanitation Data'!I156)))</f>
        <v/>
      </c>
      <c r="DK162" s="282" t="str">
        <f ca="true">+IF(OFFSET('Sanitation Data'!$I$29,0,10*ROW('Sanitation Data'!I156))="","",OFFSET('Sanitation Data'!$I$29,0,10*ROW('Sanitation Data'!I156)))</f>
        <v/>
      </c>
      <c r="DL162" s="282" t="str">
        <f ca="true">+IF(OFFSET('Sanitation Data'!$I$30,0,10*ROW('Sanitation Data'!I156))="","",OFFSET('Sanitation Data'!$I$30,0,10*ROW('Sanitation Data'!I156)))</f>
        <v/>
      </c>
      <c r="DM162" s="282" t="str">
        <f ca="true">+IF(OFFSET('Sanitation Data'!$I$31,0,10*ROW('Sanitation Data'!I156))="","",OFFSET('Sanitation Data'!$I$31,0,10*ROW('Sanitation Data'!I156)))</f>
        <v/>
      </c>
      <c r="DN162" s="282" t="str">
        <f ca="true">+IF(OFFSET('Sanitation Data'!$I$32,0,10*ROW('Sanitation Data'!I156))="","",OFFSET('Sanitation Data'!$I$32,0,10*ROW('Sanitation Data'!I156)))</f>
        <v/>
      </c>
      <c r="DO162" s="282" t="str">
        <f ca="true">+IF(OFFSET('Hygiene Data'!$D$11,0,10*ROW('Hygiene Data'!D156))="","",OFFSET('Hygiene Data'!$D$11,0,10*ROW('Hygiene Data'!D156)))</f>
        <v/>
      </c>
      <c r="DP162" s="282" t="str">
        <f ca="true">+IF(OFFSET('Hygiene Data'!$D$12,0,10*ROW('Hygiene Data'!D156))="","",OFFSET('Hygiene Data'!$D$12,0,10*ROW('Hygiene Data'!D156)))</f>
        <v/>
      </c>
      <c r="DQ162" s="282" t="str">
        <f ca="true">+IF(OFFSET('Hygiene Data'!$D$13,0,10*ROW('Hygiene Data'!D156))="","",OFFSET('Hygiene Data'!$D$13,0,10*ROW('Hygiene Data'!D156)))</f>
        <v/>
      </c>
      <c r="DR162" s="282" t="str">
        <f ca="true">+IF(OFFSET('Hygiene Data'!$E$11,0,10*ROW('Hygiene Data'!E156))="","",OFFSET('Hygiene Data'!$E$11,0,10*ROW('Hygiene Data'!E156)))</f>
        <v/>
      </c>
      <c r="DS162" s="282" t="str">
        <f ca="true">+IF(OFFSET('Hygiene Data'!$E$12,0,10*ROW('Hygiene Data'!E156))="","",OFFSET('Hygiene Data'!$E$12,0,10*ROW('Hygiene Data'!E156)))</f>
        <v/>
      </c>
      <c r="DT162" s="282" t="str">
        <f ca="true">+IF(OFFSET('Hygiene Data'!$E$13,0,10*ROW('Hygiene Data'!E156))="","",OFFSET('Hygiene Data'!$E$13,0,10*ROW('Hygiene Data'!E156)))</f>
        <v/>
      </c>
      <c r="DU162" s="282" t="str">
        <f ca="true">+IF(OFFSET('Hygiene Data'!$F$11,0,10*ROW('Hygiene Data'!F156))="","",OFFSET('Hygiene Data'!$F$11,0,10*ROW('Hygiene Data'!F156)))</f>
        <v/>
      </c>
      <c r="DV162" s="282" t="str">
        <f ca="true">+IF(OFFSET('Hygiene Data'!$F$12,0,10*ROW('Hygiene Data'!F156))="","",OFFSET('Hygiene Data'!$F$12,0,10*ROW('Hygiene Data'!F156)))</f>
        <v/>
      </c>
      <c r="DW162" s="282" t="str">
        <f ca="true">+IF(OFFSET('Hygiene Data'!$F$13,0,10*ROW('Hygiene Data'!F156))="","",OFFSET('Hygiene Data'!$F$13,0,10*ROW('Hygiene Data'!F156)))</f>
        <v/>
      </c>
      <c r="DX162" s="282" t="str">
        <f ca="true">+IF(OFFSET('Hygiene Data'!$G$11,0,10*ROW('Hygiene Data'!G156))="","",OFFSET('Hygiene Data'!$G$11,0,10*ROW('Hygiene Data'!G156)))</f>
        <v/>
      </c>
      <c r="DY162" s="282" t="str">
        <f ca="true">+IF(OFFSET('Hygiene Data'!$G$12,0,10*ROW('Hygiene Data'!G156))="","",OFFSET('Hygiene Data'!$G$12,0,10*ROW('Hygiene Data'!G156)))</f>
        <v/>
      </c>
      <c r="DZ162" s="282" t="str">
        <f ca="true">+IF(OFFSET('Hygiene Data'!$G$13,0,10*ROW('Hygiene Data'!G156))="","",OFFSET('Hygiene Data'!$G$13,0,10*ROW('Hygiene Data'!G156)))</f>
        <v/>
      </c>
      <c r="EA162" s="282" t="str">
        <f ca="true">+IF(OFFSET('Hygiene Data'!$H$11,0,10*ROW('Hygiene Data'!H156))="","",OFFSET('Hygiene Data'!$H$11,0,10*ROW('Hygiene Data'!H156)))</f>
        <v/>
      </c>
      <c r="EB162" s="282" t="str">
        <f ca="true">+IF(OFFSET('Hygiene Data'!$H$12,0,10*ROW('Hygiene Data'!H156))="","",OFFSET('Hygiene Data'!$H$12,0,10*ROW('Hygiene Data'!H156)))</f>
        <v/>
      </c>
      <c r="EC162" s="282" t="str">
        <f ca="true">+IF(OFFSET('Hygiene Data'!$H$13,0,10*ROW('Hygiene Data'!H156))="","",OFFSET('Hygiene Data'!$H$13,0,10*ROW('Hygiene Data'!H156)))</f>
        <v/>
      </c>
      <c r="ED162" s="282" t="str">
        <f ca="true">+IF(OFFSET('Hygiene Data'!$I$11,0,10*ROW('Hygiene Data'!I156))="","",OFFSET('Hygiene Data'!$I$11,0,10*ROW('Hygiene Data'!I156)))</f>
        <v/>
      </c>
      <c r="EE162" s="282" t="str">
        <f ca="true">+IF(OFFSET('Hygiene Data'!$I$12,0,10*ROW('Hygiene Data'!I156))="","",OFFSET('Hygiene Data'!$I$12,0,10*ROW('Hygiene Data'!I156)))</f>
        <v/>
      </c>
      <c r="EF162" s="282"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38" t="str">
        <f t="shared" ca="true" si="2"/>
        <v/>
      </c>
      <c r="D163" s="96"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6"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6"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6"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6"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6"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6"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6"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6"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6"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6"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6"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6"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6"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6"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6"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6"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6"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7"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7"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7"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7"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7"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7"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7"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7"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7"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7"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7"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7"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7"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7"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7"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7"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7"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7"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7"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7"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7"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7"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7"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7"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7"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7"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7"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7"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7"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7"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8"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8"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8"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8"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8"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8"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8"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8"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8"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8"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8"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8"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8"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8"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8"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8"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8"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8"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82"/>
      <c r="BS163" s="282" t="str">
        <f ca="true">+IF(OFFSET('Water Data'!$D$27,0,10*ROW('Water Data'!D157))="","",OFFSET('Water Data'!$D$27,0,10*ROW('Water Data'!D157)))</f>
        <v/>
      </c>
      <c r="BT163" s="282" t="str">
        <f ca="true">+IF(OFFSET('Water Data'!$D$28,0,10*ROW('Water Data'!D157))="","",OFFSET('Water Data'!$D$28,0,10*ROW('Water Data'!D157)))</f>
        <v/>
      </c>
      <c r="BU163" s="282" t="str">
        <f ca="true">+IF(OFFSET('Water Data'!$D$29,0,10*ROW('Water Data'!D157))="","",OFFSET('Water Data'!$D$29,0,10*ROW('Water Data'!D157)))</f>
        <v/>
      </c>
      <c r="BV163" s="282" t="str">
        <f ca="true">+IF(OFFSET('Water Data'!$E$27,0,10*ROW('Water Data'!E157))="","",OFFSET('Water Data'!$E$27,0,10*ROW('Water Data'!E157)))</f>
        <v/>
      </c>
      <c r="BW163" s="282" t="str">
        <f ca="true">+IF(OFFSET('Water Data'!$E$28,0,10*ROW('Water Data'!E157))="","",OFFSET('Water Data'!$E$28,0,10*ROW('Water Data'!E157)))</f>
        <v/>
      </c>
      <c r="BX163" s="282" t="str">
        <f ca="true">+IF(OFFSET('Water Data'!$E$29,0,10*ROW('Water Data'!E157))="","",OFFSET('Water Data'!$E$29,0,10*ROW('Water Data'!E157)))</f>
        <v/>
      </c>
      <c r="BY163" s="282" t="str">
        <f ca="true">+IF(OFFSET('Water Data'!$F$27,0,10*ROW('Water Data'!F157))="","",OFFSET('Water Data'!$F$27,0,10*ROW('Water Data'!F157)))</f>
        <v/>
      </c>
      <c r="BZ163" s="282" t="str">
        <f ca="true">+IF(OFFSET('Water Data'!$F$28,0,10*ROW('Water Data'!F157))="","",OFFSET('Water Data'!$F$28,0,10*ROW('Water Data'!F157)))</f>
        <v/>
      </c>
      <c r="CA163" s="282" t="str">
        <f ca="true">+IF(OFFSET('Water Data'!$F$29,0,10*ROW('Water Data'!F157))="","",OFFSET('Water Data'!$F$29,0,10*ROW('Water Data'!F157)))</f>
        <v/>
      </c>
      <c r="CB163" s="282" t="str">
        <f ca="true">+IF(OFFSET('Water Data'!$G$27,0,10*ROW('Water Data'!G157))="","",OFFSET('Water Data'!$G$27,0,10*ROW('Water Data'!G157)))</f>
        <v/>
      </c>
      <c r="CC163" s="282" t="str">
        <f ca="true">+IF(OFFSET('Water Data'!$G$28,0,10*ROW('Water Data'!G157))="","",OFFSET('Water Data'!$G$28,0,10*ROW('Water Data'!G157)))</f>
        <v/>
      </c>
      <c r="CD163" s="282" t="str">
        <f ca="true">+IF(OFFSET('Water Data'!$G$29,0,10*ROW('Water Data'!G157))="","",OFFSET('Water Data'!$G$29,0,10*ROW('Water Data'!G157)))</f>
        <v/>
      </c>
      <c r="CE163" s="282" t="str">
        <f ca="true">+IF(OFFSET('Water Data'!$H$27,0,10*ROW('Water Data'!H157))="","",OFFSET('Water Data'!$H$27,0,10*ROW('Water Data'!H157)))</f>
        <v/>
      </c>
      <c r="CF163" s="282" t="str">
        <f ca="true">+IF(OFFSET('Water Data'!$H$28,0,10*ROW('Water Data'!H157))="","",OFFSET('Water Data'!$H$28,0,10*ROW('Water Data'!H157)))</f>
        <v/>
      </c>
      <c r="CG163" s="282" t="str">
        <f ca="true">+IF(OFFSET('Water Data'!$H$29,0,10*ROW('Water Data'!H157))="","",OFFSET('Water Data'!$H$29,0,10*ROW('Water Data'!H157)))</f>
        <v/>
      </c>
      <c r="CH163" s="282" t="str">
        <f ca="true">+IF(OFFSET('Water Data'!$I$27,0,10*ROW('Water Data'!I157))="","",OFFSET('Water Data'!$I$27,0,10*ROW('Water Data'!I157)))</f>
        <v/>
      </c>
      <c r="CI163" s="282" t="str">
        <f ca="true">+IF(OFFSET('Water Data'!$I$28,0,10*ROW('Water Data'!I157))="","",OFFSET('Water Data'!$I$28,0,10*ROW('Water Data'!I157)))</f>
        <v/>
      </c>
      <c r="CJ163" s="282" t="str">
        <f ca="true">+IF(OFFSET('Water Data'!$I$29,0,10*ROW('Water Data'!I157))="","",OFFSET('Water Data'!$I$29,0,10*ROW('Water Data'!I157)))</f>
        <v/>
      </c>
      <c r="CK163" s="282" t="str">
        <f ca="true">+IF(OFFSET('Sanitation Data'!$D$28,0,10*ROW('Sanitation Data'!D157))="","",OFFSET('Sanitation Data'!$D$28,0,10*ROW('Sanitation Data'!D157)))</f>
        <v/>
      </c>
      <c r="CL163" s="282" t="str">
        <f ca="true">+IF(OFFSET('Sanitation Data'!$D$29,0,10*ROW('Sanitation Data'!D157))="","",OFFSET('Sanitation Data'!$D$29,0,10*ROW('Sanitation Data'!D157)))</f>
        <v/>
      </c>
      <c r="CM163" s="282" t="str">
        <f ca="true">+IF(OFFSET('Sanitation Data'!$D$30,0,10*ROW('Sanitation Data'!D157))="","",OFFSET('Sanitation Data'!$D$30,0,10*ROW('Sanitation Data'!D157)))</f>
        <v/>
      </c>
      <c r="CN163" s="282" t="str">
        <f ca="true">+IF(OFFSET('Sanitation Data'!$D$31,0,10*ROW('Sanitation Data'!D157))="","",OFFSET('Sanitation Data'!$D$31,0,10*ROW('Sanitation Data'!D157)))</f>
        <v/>
      </c>
      <c r="CO163" s="282" t="str">
        <f ca="true">+IF(OFFSET('Sanitation Data'!$D$32,0,10*ROW('Sanitation Data'!D157))="","",OFFSET('Sanitation Data'!$D$32,0,10*ROW('Sanitation Data'!D157)))</f>
        <v/>
      </c>
      <c r="CP163" s="282" t="str">
        <f ca="true">+IF(OFFSET('Sanitation Data'!$E$28,0,10*ROW('Sanitation Data'!E157))="","",OFFSET('Sanitation Data'!$E$28,0,10*ROW('Sanitation Data'!E157)))</f>
        <v/>
      </c>
      <c r="CQ163" s="282" t="str">
        <f ca="true">+IF(OFFSET('Sanitation Data'!$E$29,0,10*ROW('Sanitation Data'!E157))="","",OFFSET('Sanitation Data'!$E$29,0,10*ROW('Sanitation Data'!E157)))</f>
        <v/>
      </c>
      <c r="CR163" s="282" t="str">
        <f ca="true">+IF(OFFSET('Sanitation Data'!$E$30,0,10*ROW('Sanitation Data'!E157))="","",OFFSET('Sanitation Data'!$E$30,0,10*ROW('Sanitation Data'!E157)))</f>
        <v/>
      </c>
      <c r="CS163" s="282" t="str">
        <f ca="true">+IF(OFFSET('Sanitation Data'!$E$31,0,10*ROW('Sanitation Data'!E157))="","",OFFSET('Sanitation Data'!$E$31,0,10*ROW('Sanitation Data'!E157)))</f>
        <v/>
      </c>
      <c r="CT163" s="282" t="str">
        <f ca="true">+IF(OFFSET('Sanitation Data'!$E$32,0,10*ROW('Sanitation Data'!E157))="","",OFFSET('Sanitation Data'!$E$32,0,10*ROW('Sanitation Data'!E157)))</f>
        <v/>
      </c>
      <c r="CU163" s="282" t="str">
        <f ca="true">+IF(OFFSET('Sanitation Data'!$F$28,0,10*ROW('Sanitation Data'!F157))="","",OFFSET('Sanitation Data'!$F$28,0,10*ROW('Sanitation Data'!F157)))</f>
        <v/>
      </c>
      <c r="CV163" s="282" t="str">
        <f ca="true">+IF(OFFSET('Sanitation Data'!$F$29,0,10*ROW('Sanitation Data'!F157))="","",OFFSET('Sanitation Data'!$F$29,0,10*ROW('Sanitation Data'!F157)))</f>
        <v/>
      </c>
      <c r="CW163" s="282" t="str">
        <f ca="true">+IF(OFFSET('Sanitation Data'!$F$30,0,10*ROW('Sanitation Data'!F157))="","",OFFSET('Sanitation Data'!$F$30,0,10*ROW('Sanitation Data'!F157)))</f>
        <v/>
      </c>
      <c r="CX163" s="282" t="str">
        <f ca="true">+IF(OFFSET('Sanitation Data'!$F$31,0,10*ROW('Sanitation Data'!F157))="","",OFFSET('Sanitation Data'!$F$31,0,10*ROW('Sanitation Data'!F157)))</f>
        <v/>
      </c>
      <c r="CY163" s="282" t="str">
        <f ca="true">+IF(OFFSET('Sanitation Data'!$F$32,0,10*ROW('Sanitation Data'!F157))="","",OFFSET('Sanitation Data'!$F$32,0,10*ROW('Sanitation Data'!F157)))</f>
        <v/>
      </c>
      <c r="CZ163" s="282" t="str">
        <f ca="true">+IF(OFFSET('Sanitation Data'!$G$28,0,10*ROW('Sanitation Data'!G157))="","",OFFSET('Sanitation Data'!$G$28,0,10*ROW('Sanitation Data'!G157)))</f>
        <v/>
      </c>
      <c r="DA163" s="282" t="str">
        <f ca="true">+IF(OFFSET('Sanitation Data'!$G$29,0,10*ROW('Sanitation Data'!G157))="","",OFFSET('Sanitation Data'!$G$29,0,10*ROW('Sanitation Data'!G157)))</f>
        <v/>
      </c>
      <c r="DB163" s="282" t="str">
        <f ca="true">+IF(OFFSET('Sanitation Data'!$G$30,0,10*ROW('Sanitation Data'!G157))="","",OFFSET('Sanitation Data'!$G$30,0,10*ROW('Sanitation Data'!G157)))</f>
        <v/>
      </c>
      <c r="DC163" s="282" t="str">
        <f ca="true">+IF(OFFSET('Sanitation Data'!$G$31,0,10*ROW('Sanitation Data'!G157))="","",OFFSET('Sanitation Data'!$G$31,0,10*ROW('Sanitation Data'!G157)))</f>
        <v/>
      </c>
      <c r="DD163" s="282" t="str">
        <f ca="true">+IF(OFFSET('Sanitation Data'!$G$32,0,10*ROW('Sanitation Data'!G157))="","",OFFSET('Sanitation Data'!$G$32,0,10*ROW('Sanitation Data'!G157)))</f>
        <v/>
      </c>
      <c r="DE163" s="282" t="str">
        <f ca="true">+IF(OFFSET('Sanitation Data'!$H$28,0,10*ROW('Sanitation Data'!H157))="","",OFFSET('Sanitation Data'!$H$28,0,10*ROW('Sanitation Data'!H157)))</f>
        <v/>
      </c>
      <c r="DF163" s="282" t="str">
        <f ca="true">+IF(OFFSET('Sanitation Data'!$H$29,0,10*ROW('Sanitation Data'!H157))="","",OFFSET('Sanitation Data'!$H$29,0,10*ROW('Sanitation Data'!H157)))</f>
        <v/>
      </c>
      <c r="DG163" s="282" t="str">
        <f ca="true">+IF(OFFSET('Sanitation Data'!$H$30,0,10*ROW('Sanitation Data'!H157))="","",OFFSET('Sanitation Data'!$H$30,0,10*ROW('Sanitation Data'!H157)))</f>
        <v/>
      </c>
      <c r="DH163" s="282" t="str">
        <f ca="true">+IF(OFFSET('Sanitation Data'!$H$31,0,10*ROW('Sanitation Data'!H157))="","",OFFSET('Sanitation Data'!$H$31,0,10*ROW('Sanitation Data'!H157)))</f>
        <v/>
      </c>
      <c r="DI163" s="282" t="str">
        <f ca="true">+IF(OFFSET('Sanitation Data'!$H$32,0,10*ROW('Sanitation Data'!H157))="","",OFFSET('Sanitation Data'!$H$32,0,10*ROW('Sanitation Data'!H157)))</f>
        <v/>
      </c>
      <c r="DJ163" s="282" t="str">
        <f ca="true">+IF(OFFSET('Sanitation Data'!$I$28,0,10*ROW('Sanitation Data'!I157))="","",OFFSET('Sanitation Data'!$I$28,0,10*ROW('Sanitation Data'!I157)))</f>
        <v/>
      </c>
      <c r="DK163" s="282" t="str">
        <f ca="true">+IF(OFFSET('Sanitation Data'!$I$29,0,10*ROW('Sanitation Data'!I157))="","",OFFSET('Sanitation Data'!$I$29,0,10*ROW('Sanitation Data'!I157)))</f>
        <v/>
      </c>
      <c r="DL163" s="282" t="str">
        <f ca="true">+IF(OFFSET('Sanitation Data'!$I$30,0,10*ROW('Sanitation Data'!I157))="","",OFFSET('Sanitation Data'!$I$30,0,10*ROW('Sanitation Data'!I157)))</f>
        <v/>
      </c>
      <c r="DM163" s="282" t="str">
        <f ca="true">+IF(OFFSET('Sanitation Data'!$I$31,0,10*ROW('Sanitation Data'!I157))="","",OFFSET('Sanitation Data'!$I$31,0,10*ROW('Sanitation Data'!I157)))</f>
        <v/>
      </c>
      <c r="DN163" s="282" t="str">
        <f ca="true">+IF(OFFSET('Sanitation Data'!$I$32,0,10*ROW('Sanitation Data'!I157))="","",OFFSET('Sanitation Data'!$I$32,0,10*ROW('Sanitation Data'!I157)))</f>
        <v/>
      </c>
      <c r="DO163" s="282" t="str">
        <f ca="true">+IF(OFFSET('Hygiene Data'!$D$11,0,10*ROW('Hygiene Data'!D157))="","",OFFSET('Hygiene Data'!$D$11,0,10*ROW('Hygiene Data'!D157)))</f>
        <v/>
      </c>
      <c r="DP163" s="282" t="str">
        <f ca="true">+IF(OFFSET('Hygiene Data'!$D$12,0,10*ROW('Hygiene Data'!D157))="","",OFFSET('Hygiene Data'!$D$12,0,10*ROW('Hygiene Data'!D157)))</f>
        <v/>
      </c>
      <c r="DQ163" s="282" t="str">
        <f ca="true">+IF(OFFSET('Hygiene Data'!$D$13,0,10*ROW('Hygiene Data'!D157))="","",OFFSET('Hygiene Data'!$D$13,0,10*ROW('Hygiene Data'!D157)))</f>
        <v/>
      </c>
      <c r="DR163" s="282" t="str">
        <f ca="true">+IF(OFFSET('Hygiene Data'!$E$11,0,10*ROW('Hygiene Data'!E157))="","",OFFSET('Hygiene Data'!$E$11,0,10*ROW('Hygiene Data'!E157)))</f>
        <v/>
      </c>
      <c r="DS163" s="282" t="str">
        <f ca="true">+IF(OFFSET('Hygiene Data'!$E$12,0,10*ROW('Hygiene Data'!E157))="","",OFFSET('Hygiene Data'!$E$12,0,10*ROW('Hygiene Data'!E157)))</f>
        <v/>
      </c>
      <c r="DT163" s="282" t="str">
        <f ca="true">+IF(OFFSET('Hygiene Data'!$E$13,0,10*ROW('Hygiene Data'!E157))="","",OFFSET('Hygiene Data'!$E$13,0,10*ROW('Hygiene Data'!E157)))</f>
        <v/>
      </c>
      <c r="DU163" s="282" t="str">
        <f ca="true">+IF(OFFSET('Hygiene Data'!$F$11,0,10*ROW('Hygiene Data'!F157))="","",OFFSET('Hygiene Data'!$F$11,0,10*ROW('Hygiene Data'!F157)))</f>
        <v/>
      </c>
      <c r="DV163" s="282" t="str">
        <f ca="true">+IF(OFFSET('Hygiene Data'!$F$12,0,10*ROW('Hygiene Data'!F157))="","",OFFSET('Hygiene Data'!$F$12,0,10*ROW('Hygiene Data'!F157)))</f>
        <v/>
      </c>
      <c r="DW163" s="282" t="str">
        <f ca="true">+IF(OFFSET('Hygiene Data'!$F$13,0,10*ROW('Hygiene Data'!F157))="","",OFFSET('Hygiene Data'!$F$13,0,10*ROW('Hygiene Data'!F157)))</f>
        <v/>
      </c>
      <c r="DX163" s="282" t="str">
        <f ca="true">+IF(OFFSET('Hygiene Data'!$G$11,0,10*ROW('Hygiene Data'!G157))="","",OFFSET('Hygiene Data'!$G$11,0,10*ROW('Hygiene Data'!G157)))</f>
        <v/>
      </c>
      <c r="DY163" s="282" t="str">
        <f ca="true">+IF(OFFSET('Hygiene Data'!$G$12,0,10*ROW('Hygiene Data'!G157))="","",OFFSET('Hygiene Data'!$G$12,0,10*ROW('Hygiene Data'!G157)))</f>
        <v/>
      </c>
      <c r="DZ163" s="282" t="str">
        <f ca="true">+IF(OFFSET('Hygiene Data'!$G$13,0,10*ROW('Hygiene Data'!G157))="","",OFFSET('Hygiene Data'!$G$13,0,10*ROW('Hygiene Data'!G157)))</f>
        <v/>
      </c>
      <c r="EA163" s="282" t="str">
        <f ca="true">+IF(OFFSET('Hygiene Data'!$H$11,0,10*ROW('Hygiene Data'!H157))="","",OFFSET('Hygiene Data'!$H$11,0,10*ROW('Hygiene Data'!H157)))</f>
        <v/>
      </c>
      <c r="EB163" s="282" t="str">
        <f ca="true">+IF(OFFSET('Hygiene Data'!$H$12,0,10*ROW('Hygiene Data'!H157))="","",OFFSET('Hygiene Data'!$H$12,0,10*ROW('Hygiene Data'!H157)))</f>
        <v/>
      </c>
      <c r="EC163" s="282" t="str">
        <f ca="true">+IF(OFFSET('Hygiene Data'!$H$13,0,10*ROW('Hygiene Data'!H157))="","",OFFSET('Hygiene Data'!$H$13,0,10*ROW('Hygiene Data'!H157)))</f>
        <v/>
      </c>
      <c r="ED163" s="282" t="str">
        <f ca="true">+IF(OFFSET('Hygiene Data'!$I$11,0,10*ROW('Hygiene Data'!I157))="","",OFFSET('Hygiene Data'!$I$11,0,10*ROW('Hygiene Data'!I157)))</f>
        <v/>
      </c>
      <c r="EE163" s="282" t="str">
        <f ca="true">+IF(OFFSET('Hygiene Data'!$I$12,0,10*ROW('Hygiene Data'!I157))="","",OFFSET('Hygiene Data'!$I$12,0,10*ROW('Hygiene Data'!I157)))</f>
        <v/>
      </c>
      <c r="EF163" s="282"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38" t="str">
        <f t="shared" ca="true" si="2"/>
        <v/>
      </c>
      <c r="D164" s="96"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6"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6"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6"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6"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6"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6"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6"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6"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6"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6"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6"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6"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6"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6"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6"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6"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6"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7"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7"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7"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7"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7"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7"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7"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7"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7"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7"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7"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7"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7"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7"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7"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7"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7"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7"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7"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7"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7"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7"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7"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7"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7"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7"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7"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7"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7"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7"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8"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8"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8"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8"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8"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8"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8"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8"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8"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8"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8"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8"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8"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8"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8"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8"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8"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8"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82"/>
      <c r="BS164" s="282" t="str">
        <f ca="true">+IF(OFFSET('Water Data'!$D$27,0,10*ROW('Water Data'!D158))="","",OFFSET('Water Data'!$D$27,0,10*ROW('Water Data'!D158)))</f>
        <v/>
      </c>
      <c r="BT164" s="282" t="str">
        <f ca="true">+IF(OFFSET('Water Data'!$D$28,0,10*ROW('Water Data'!D158))="","",OFFSET('Water Data'!$D$28,0,10*ROW('Water Data'!D158)))</f>
        <v/>
      </c>
      <c r="BU164" s="282" t="str">
        <f ca="true">+IF(OFFSET('Water Data'!$D$29,0,10*ROW('Water Data'!D158))="","",OFFSET('Water Data'!$D$29,0,10*ROW('Water Data'!D158)))</f>
        <v/>
      </c>
      <c r="BV164" s="282" t="str">
        <f ca="true">+IF(OFFSET('Water Data'!$E$27,0,10*ROW('Water Data'!E158))="","",OFFSET('Water Data'!$E$27,0,10*ROW('Water Data'!E158)))</f>
        <v/>
      </c>
      <c r="BW164" s="282" t="str">
        <f ca="true">+IF(OFFSET('Water Data'!$E$28,0,10*ROW('Water Data'!E158))="","",OFFSET('Water Data'!$E$28,0,10*ROW('Water Data'!E158)))</f>
        <v/>
      </c>
      <c r="BX164" s="282" t="str">
        <f ca="true">+IF(OFFSET('Water Data'!$E$29,0,10*ROW('Water Data'!E158))="","",OFFSET('Water Data'!$E$29,0,10*ROW('Water Data'!E158)))</f>
        <v/>
      </c>
      <c r="BY164" s="282" t="str">
        <f ca="true">+IF(OFFSET('Water Data'!$F$27,0,10*ROW('Water Data'!F158))="","",OFFSET('Water Data'!$F$27,0,10*ROW('Water Data'!F158)))</f>
        <v/>
      </c>
      <c r="BZ164" s="282" t="str">
        <f ca="true">+IF(OFFSET('Water Data'!$F$28,0,10*ROW('Water Data'!F158))="","",OFFSET('Water Data'!$F$28,0,10*ROW('Water Data'!F158)))</f>
        <v/>
      </c>
      <c r="CA164" s="282" t="str">
        <f ca="true">+IF(OFFSET('Water Data'!$F$29,0,10*ROW('Water Data'!F158))="","",OFFSET('Water Data'!$F$29,0,10*ROW('Water Data'!F158)))</f>
        <v/>
      </c>
      <c r="CB164" s="282" t="str">
        <f ca="true">+IF(OFFSET('Water Data'!$G$27,0,10*ROW('Water Data'!G158))="","",OFFSET('Water Data'!$G$27,0,10*ROW('Water Data'!G158)))</f>
        <v/>
      </c>
      <c r="CC164" s="282" t="str">
        <f ca="true">+IF(OFFSET('Water Data'!$G$28,0,10*ROW('Water Data'!G158))="","",OFFSET('Water Data'!$G$28,0,10*ROW('Water Data'!G158)))</f>
        <v/>
      </c>
      <c r="CD164" s="282" t="str">
        <f ca="true">+IF(OFFSET('Water Data'!$G$29,0,10*ROW('Water Data'!G158))="","",OFFSET('Water Data'!$G$29,0,10*ROW('Water Data'!G158)))</f>
        <v/>
      </c>
      <c r="CE164" s="282" t="str">
        <f ca="true">+IF(OFFSET('Water Data'!$H$27,0,10*ROW('Water Data'!H158))="","",OFFSET('Water Data'!$H$27,0,10*ROW('Water Data'!H158)))</f>
        <v/>
      </c>
      <c r="CF164" s="282" t="str">
        <f ca="true">+IF(OFFSET('Water Data'!$H$28,0,10*ROW('Water Data'!H158))="","",OFFSET('Water Data'!$H$28,0,10*ROW('Water Data'!H158)))</f>
        <v/>
      </c>
      <c r="CG164" s="282" t="str">
        <f ca="true">+IF(OFFSET('Water Data'!$H$29,0,10*ROW('Water Data'!H158))="","",OFFSET('Water Data'!$H$29,0,10*ROW('Water Data'!H158)))</f>
        <v/>
      </c>
      <c r="CH164" s="282" t="str">
        <f ca="true">+IF(OFFSET('Water Data'!$I$27,0,10*ROW('Water Data'!I158))="","",OFFSET('Water Data'!$I$27,0,10*ROW('Water Data'!I158)))</f>
        <v/>
      </c>
      <c r="CI164" s="282" t="str">
        <f ca="true">+IF(OFFSET('Water Data'!$I$28,0,10*ROW('Water Data'!I158))="","",OFFSET('Water Data'!$I$28,0,10*ROW('Water Data'!I158)))</f>
        <v/>
      </c>
      <c r="CJ164" s="282" t="str">
        <f ca="true">+IF(OFFSET('Water Data'!$I$29,0,10*ROW('Water Data'!I158))="","",OFFSET('Water Data'!$I$29,0,10*ROW('Water Data'!I158)))</f>
        <v/>
      </c>
      <c r="CK164" s="282" t="str">
        <f ca="true">+IF(OFFSET('Sanitation Data'!$D$28,0,10*ROW('Sanitation Data'!D158))="","",OFFSET('Sanitation Data'!$D$28,0,10*ROW('Sanitation Data'!D158)))</f>
        <v/>
      </c>
      <c r="CL164" s="282" t="str">
        <f ca="true">+IF(OFFSET('Sanitation Data'!$D$29,0,10*ROW('Sanitation Data'!D158))="","",OFFSET('Sanitation Data'!$D$29,0,10*ROW('Sanitation Data'!D158)))</f>
        <v/>
      </c>
      <c r="CM164" s="282" t="str">
        <f ca="true">+IF(OFFSET('Sanitation Data'!$D$30,0,10*ROW('Sanitation Data'!D158))="","",OFFSET('Sanitation Data'!$D$30,0,10*ROW('Sanitation Data'!D158)))</f>
        <v/>
      </c>
      <c r="CN164" s="282" t="str">
        <f ca="true">+IF(OFFSET('Sanitation Data'!$D$31,0,10*ROW('Sanitation Data'!D158))="","",OFFSET('Sanitation Data'!$D$31,0,10*ROW('Sanitation Data'!D158)))</f>
        <v/>
      </c>
      <c r="CO164" s="282" t="str">
        <f ca="true">+IF(OFFSET('Sanitation Data'!$D$32,0,10*ROW('Sanitation Data'!D158))="","",OFFSET('Sanitation Data'!$D$32,0,10*ROW('Sanitation Data'!D158)))</f>
        <v/>
      </c>
      <c r="CP164" s="282" t="str">
        <f ca="true">+IF(OFFSET('Sanitation Data'!$E$28,0,10*ROW('Sanitation Data'!E158))="","",OFFSET('Sanitation Data'!$E$28,0,10*ROW('Sanitation Data'!E158)))</f>
        <v/>
      </c>
      <c r="CQ164" s="282" t="str">
        <f ca="true">+IF(OFFSET('Sanitation Data'!$E$29,0,10*ROW('Sanitation Data'!E158))="","",OFFSET('Sanitation Data'!$E$29,0,10*ROW('Sanitation Data'!E158)))</f>
        <v/>
      </c>
      <c r="CR164" s="282" t="str">
        <f ca="true">+IF(OFFSET('Sanitation Data'!$E$30,0,10*ROW('Sanitation Data'!E158))="","",OFFSET('Sanitation Data'!$E$30,0,10*ROW('Sanitation Data'!E158)))</f>
        <v/>
      </c>
      <c r="CS164" s="282" t="str">
        <f ca="true">+IF(OFFSET('Sanitation Data'!$E$31,0,10*ROW('Sanitation Data'!E158))="","",OFFSET('Sanitation Data'!$E$31,0,10*ROW('Sanitation Data'!E158)))</f>
        <v/>
      </c>
      <c r="CT164" s="282" t="str">
        <f ca="true">+IF(OFFSET('Sanitation Data'!$E$32,0,10*ROW('Sanitation Data'!E158))="","",OFFSET('Sanitation Data'!$E$32,0,10*ROW('Sanitation Data'!E158)))</f>
        <v/>
      </c>
      <c r="CU164" s="282" t="str">
        <f ca="true">+IF(OFFSET('Sanitation Data'!$F$28,0,10*ROW('Sanitation Data'!F158))="","",OFFSET('Sanitation Data'!$F$28,0,10*ROW('Sanitation Data'!F158)))</f>
        <v/>
      </c>
      <c r="CV164" s="282" t="str">
        <f ca="true">+IF(OFFSET('Sanitation Data'!$F$29,0,10*ROW('Sanitation Data'!F158))="","",OFFSET('Sanitation Data'!$F$29,0,10*ROW('Sanitation Data'!F158)))</f>
        <v/>
      </c>
      <c r="CW164" s="282" t="str">
        <f ca="true">+IF(OFFSET('Sanitation Data'!$F$30,0,10*ROW('Sanitation Data'!F158))="","",OFFSET('Sanitation Data'!$F$30,0,10*ROW('Sanitation Data'!F158)))</f>
        <v/>
      </c>
      <c r="CX164" s="282" t="str">
        <f ca="true">+IF(OFFSET('Sanitation Data'!$F$31,0,10*ROW('Sanitation Data'!F158))="","",OFFSET('Sanitation Data'!$F$31,0,10*ROW('Sanitation Data'!F158)))</f>
        <v/>
      </c>
      <c r="CY164" s="282" t="str">
        <f ca="true">+IF(OFFSET('Sanitation Data'!$F$32,0,10*ROW('Sanitation Data'!F158))="","",OFFSET('Sanitation Data'!$F$32,0,10*ROW('Sanitation Data'!F158)))</f>
        <v/>
      </c>
      <c r="CZ164" s="282" t="str">
        <f ca="true">+IF(OFFSET('Sanitation Data'!$G$28,0,10*ROW('Sanitation Data'!G158))="","",OFFSET('Sanitation Data'!$G$28,0,10*ROW('Sanitation Data'!G158)))</f>
        <v/>
      </c>
      <c r="DA164" s="282" t="str">
        <f ca="true">+IF(OFFSET('Sanitation Data'!$G$29,0,10*ROW('Sanitation Data'!G158))="","",OFFSET('Sanitation Data'!$G$29,0,10*ROW('Sanitation Data'!G158)))</f>
        <v/>
      </c>
      <c r="DB164" s="282" t="str">
        <f ca="true">+IF(OFFSET('Sanitation Data'!$G$30,0,10*ROW('Sanitation Data'!G158))="","",OFFSET('Sanitation Data'!$G$30,0,10*ROW('Sanitation Data'!G158)))</f>
        <v/>
      </c>
      <c r="DC164" s="282" t="str">
        <f ca="true">+IF(OFFSET('Sanitation Data'!$G$31,0,10*ROW('Sanitation Data'!G158))="","",OFFSET('Sanitation Data'!$G$31,0,10*ROW('Sanitation Data'!G158)))</f>
        <v/>
      </c>
      <c r="DD164" s="282" t="str">
        <f ca="true">+IF(OFFSET('Sanitation Data'!$G$32,0,10*ROW('Sanitation Data'!G158))="","",OFFSET('Sanitation Data'!$G$32,0,10*ROW('Sanitation Data'!G158)))</f>
        <v/>
      </c>
      <c r="DE164" s="282" t="str">
        <f ca="true">+IF(OFFSET('Sanitation Data'!$H$28,0,10*ROW('Sanitation Data'!H158))="","",OFFSET('Sanitation Data'!$H$28,0,10*ROW('Sanitation Data'!H158)))</f>
        <v/>
      </c>
      <c r="DF164" s="282" t="str">
        <f ca="true">+IF(OFFSET('Sanitation Data'!$H$29,0,10*ROW('Sanitation Data'!H158))="","",OFFSET('Sanitation Data'!$H$29,0,10*ROW('Sanitation Data'!H158)))</f>
        <v/>
      </c>
      <c r="DG164" s="282" t="str">
        <f ca="true">+IF(OFFSET('Sanitation Data'!$H$30,0,10*ROW('Sanitation Data'!H158))="","",OFFSET('Sanitation Data'!$H$30,0,10*ROW('Sanitation Data'!H158)))</f>
        <v/>
      </c>
      <c r="DH164" s="282" t="str">
        <f ca="true">+IF(OFFSET('Sanitation Data'!$H$31,0,10*ROW('Sanitation Data'!H158))="","",OFFSET('Sanitation Data'!$H$31,0,10*ROW('Sanitation Data'!H158)))</f>
        <v/>
      </c>
      <c r="DI164" s="282" t="str">
        <f ca="true">+IF(OFFSET('Sanitation Data'!$H$32,0,10*ROW('Sanitation Data'!H158))="","",OFFSET('Sanitation Data'!$H$32,0,10*ROW('Sanitation Data'!H158)))</f>
        <v/>
      </c>
      <c r="DJ164" s="282" t="str">
        <f ca="true">+IF(OFFSET('Sanitation Data'!$I$28,0,10*ROW('Sanitation Data'!I158))="","",OFFSET('Sanitation Data'!$I$28,0,10*ROW('Sanitation Data'!I158)))</f>
        <v/>
      </c>
      <c r="DK164" s="282" t="str">
        <f ca="true">+IF(OFFSET('Sanitation Data'!$I$29,0,10*ROW('Sanitation Data'!I158))="","",OFFSET('Sanitation Data'!$I$29,0,10*ROW('Sanitation Data'!I158)))</f>
        <v/>
      </c>
      <c r="DL164" s="282" t="str">
        <f ca="true">+IF(OFFSET('Sanitation Data'!$I$30,0,10*ROW('Sanitation Data'!I158))="","",OFFSET('Sanitation Data'!$I$30,0,10*ROW('Sanitation Data'!I158)))</f>
        <v/>
      </c>
      <c r="DM164" s="282" t="str">
        <f ca="true">+IF(OFFSET('Sanitation Data'!$I$31,0,10*ROW('Sanitation Data'!I158))="","",OFFSET('Sanitation Data'!$I$31,0,10*ROW('Sanitation Data'!I158)))</f>
        <v/>
      </c>
      <c r="DN164" s="282" t="str">
        <f ca="true">+IF(OFFSET('Sanitation Data'!$I$32,0,10*ROW('Sanitation Data'!I158))="","",OFFSET('Sanitation Data'!$I$32,0,10*ROW('Sanitation Data'!I158)))</f>
        <v/>
      </c>
      <c r="DO164" s="282" t="str">
        <f ca="true">+IF(OFFSET('Hygiene Data'!$D$11,0,10*ROW('Hygiene Data'!D158))="","",OFFSET('Hygiene Data'!$D$11,0,10*ROW('Hygiene Data'!D158)))</f>
        <v/>
      </c>
      <c r="DP164" s="282" t="str">
        <f ca="true">+IF(OFFSET('Hygiene Data'!$D$12,0,10*ROW('Hygiene Data'!D158))="","",OFFSET('Hygiene Data'!$D$12,0,10*ROW('Hygiene Data'!D158)))</f>
        <v/>
      </c>
      <c r="DQ164" s="282" t="str">
        <f ca="true">+IF(OFFSET('Hygiene Data'!$D$13,0,10*ROW('Hygiene Data'!D158))="","",OFFSET('Hygiene Data'!$D$13,0,10*ROW('Hygiene Data'!D158)))</f>
        <v/>
      </c>
      <c r="DR164" s="282" t="str">
        <f ca="true">+IF(OFFSET('Hygiene Data'!$E$11,0,10*ROW('Hygiene Data'!E158))="","",OFFSET('Hygiene Data'!$E$11,0,10*ROW('Hygiene Data'!E158)))</f>
        <v/>
      </c>
      <c r="DS164" s="282" t="str">
        <f ca="true">+IF(OFFSET('Hygiene Data'!$E$12,0,10*ROW('Hygiene Data'!E158))="","",OFFSET('Hygiene Data'!$E$12,0,10*ROW('Hygiene Data'!E158)))</f>
        <v/>
      </c>
      <c r="DT164" s="282" t="str">
        <f ca="true">+IF(OFFSET('Hygiene Data'!$E$13,0,10*ROW('Hygiene Data'!E158))="","",OFFSET('Hygiene Data'!$E$13,0,10*ROW('Hygiene Data'!E158)))</f>
        <v/>
      </c>
      <c r="DU164" s="282" t="str">
        <f ca="true">+IF(OFFSET('Hygiene Data'!$F$11,0,10*ROW('Hygiene Data'!F158))="","",OFFSET('Hygiene Data'!$F$11,0,10*ROW('Hygiene Data'!F158)))</f>
        <v/>
      </c>
      <c r="DV164" s="282" t="str">
        <f ca="true">+IF(OFFSET('Hygiene Data'!$F$12,0,10*ROW('Hygiene Data'!F158))="","",OFFSET('Hygiene Data'!$F$12,0,10*ROW('Hygiene Data'!F158)))</f>
        <v/>
      </c>
      <c r="DW164" s="282" t="str">
        <f ca="true">+IF(OFFSET('Hygiene Data'!$F$13,0,10*ROW('Hygiene Data'!F158))="","",OFFSET('Hygiene Data'!$F$13,0,10*ROW('Hygiene Data'!F158)))</f>
        <v/>
      </c>
      <c r="DX164" s="282" t="str">
        <f ca="true">+IF(OFFSET('Hygiene Data'!$G$11,0,10*ROW('Hygiene Data'!G158))="","",OFFSET('Hygiene Data'!$G$11,0,10*ROW('Hygiene Data'!G158)))</f>
        <v/>
      </c>
      <c r="DY164" s="282" t="str">
        <f ca="true">+IF(OFFSET('Hygiene Data'!$G$12,0,10*ROW('Hygiene Data'!G158))="","",OFFSET('Hygiene Data'!$G$12,0,10*ROW('Hygiene Data'!G158)))</f>
        <v/>
      </c>
      <c r="DZ164" s="282" t="str">
        <f ca="true">+IF(OFFSET('Hygiene Data'!$G$13,0,10*ROW('Hygiene Data'!G158))="","",OFFSET('Hygiene Data'!$G$13,0,10*ROW('Hygiene Data'!G158)))</f>
        <v/>
      </c>
      <c r="EA164" s="282" t="str">
        <f ca="true">+IF(OFFSET('Hygiene Data'!$H$11,0,10*ROW('Hygiene Data'!H158))="","",OFFSET('Hygiene Data'!$H$11,0,10*ROW('Hygiene Data'!H158)))</f>
        <v/>
      </c>
      <c r="EB164" s="282" t="str">
        <f ca="true">+IF(OFFSET('Hygiene Data'!$H$12,0,10*ROW('Hygiene Data'!H158))="","",OFFSET('Hygiene Data'!$H$12,0,10*ROW('Hygiene Data'!H158)))</f>
        <v/>
      </c>
      <c r="EC164" s="282" t="str">
        <f ca="true">+IF(OFFSET('Hygiene Data'!$H$13,0,10*ROW('Hygiene Data'!H158))="","",OFFSET('Hygiene Data'!$H$13,0,10*ROW('Hygiene Data'!H158)))</f>
        <v/>
      </c>
      <c r="ED164" s="282" t="str">
        <f ca="true">+IF(OFFSET('Hygiene Data'!$I$11,0,10*ROW('Hygiene Data'!I158))="","",OFFSET('Hygiene Data'!$I$11,0,10*ROW('Hygiene Data'!I158)))</f>
        <v/>
      </c>
      <c r="EE164" s="282" t="str">
        <f ca="true">+IF(OFFSET('Hygiene Data'!$I$12,0,10*ROW('Hygiene Data'!I158))="","",OFFSET('Hygiene Data'!$I$12,0,10*ROW('Hygiene Data'!I158)))</f>
        <v/>
      </c>
      <c r="EF164" s="282"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38" t="str">
        <f t="shared" ca="true" si="2"/>
        <v/>
      </c>
      <c r="D165" s="96"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6"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6"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6"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6"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6"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6"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6"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6"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6"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6"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6"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6"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6"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6"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6"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6"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6"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7"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7"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7"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7"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7"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7"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7"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7"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7"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7"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7"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7"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7"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7"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7"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7"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7"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7"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7"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7"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7"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7"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7"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7"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7"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7"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7"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7"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7"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7"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8"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8"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8"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8"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8"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8"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8"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8"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8"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8"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8"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8"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8"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8"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8"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8"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8"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8"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82"/>
      <c r="BS165" s="282" t="str">
        <f ca="true">+IF(OFFSET('Water Data'!$D$27,0,10*ROW('Water Data'!D159))="","",OFFSET('Water Data'!$D$27,0,10*ROW('Water Data'!D159)))</f>
        <v/>
      </c>
      <c r="BT165" s="282" t="str">
        <f ca="true">+IF(OFFSET('Water Data'!$D$28,0,10*ROW('Water Data'!D159))="","",OFFSET('Water Data'!$D$28,0,10*ROW('Water Data'!D159)))</f>
        <v/>
      </c>
      <c r="BU165" s="282" t="str">
        <f ca="true">+IF(OFFSET('Water Data'!$D$29,0,10*ROW('Water Data'!D159))="","",OFFSET('Water Data'!$D$29,0,10*ROW('Water Data'!D159)))</f>
        <v/>
      </c>
      <c r="BV165" s="282" t="str">
        <f ca="true">+IF(OFFSET('Water Data'!$E$27,0,10*ROW('Water Data'!E159))="","",OFFSET('Water Data'!$E$27,0,10*ROW('Water Data'!E159)))</f>
        <v/>
      </c>
      <c r="BW165" s="282" t="str">
        <f ca="true">+IF(OFFSET('Water Data'!$E$28,0,10*ROW('Water Data'!E159))="","",OFFSET('Water Data'!$E$28,0,10*ROW('Water Data'!E159)))</f>
        <v/>
      </c>
      <c r="BX165" s="282" t="str">
        <f ca="true">+IF(OFFSET('Water Data'!$E$29,0,10*ROW('Water Data'!E159))="","",OFFSET('Water Data'!$E$29,0,10*ROW('Water Data'!E159)))</f>
        <v/>
      </c>
      <c r="BY165" s="282" t="str">
        <f ca="true">+IF(OFFSET('Water Data'!$F$27,0,10*ROW('Water Data'!F159))="","",OFFSET('Water Data'!$F$27,0,10*ROW('Water Data'!F159)))</f>
        <v/>
      </c>
      <c r="BZ165" s="282" t="str">
        <f ca="true">+IF(OFFSET('Water Data'!$F$28,0,10*ROW('Water Data'!F159))="","",OFFSET('Water Data'!$F$28,0,10*ROW('Water Data'!F159)))</f>
        <v/>
      </c>
      <c r="CA165" s="282" t="str">
        <f ca="true">+IF(OFFSET('Water Data'!$F$29,0,10*ROW('Water Data'!F159))="","",OFFSET('Water Data'!$F$29,0,10*ROW('Water Data'!F159)))</f>
        <v/>
      </c>
      <c r="CB165" s="282" t="str">
        <f ca="true">+IF(OFFSET('Water Data'!$G$27,0,10*ROW('Water Data'!G159))="","",OFFSET('Water Data'!$G$27,0,10*ROW('Water Data'!G159)))</f>
        <v/>
      </c>
      <c r="CC165" s="282" t="str">
        <f ca="true">+IF(OFFSET('Water Data'!$G$28,0,10*ROW('Water Data'!G159))="","",OFFSET('Water Data'!$G$28,0,10*ROW('Water Data'!G159)))</f>
        <v/>
      </c>
      <c r="CD165" s="282" t="str">
        <f ca="true">+IF(OFFSET('Water Data'!$G$29,0,10*ROW('Water Data'!G159))="","",OFFSET('Water Data'!$G$29,0,10*ROW('Water Data'!G159)))</f>
        <v/>
      </c>
      <c r="CE165" s="282" t="str">
        <f ca="true">+IF(OFFSET('Water Data'!$H$27,0,10*ROW('Water Data'!H159))="","",OFFSET('Water Data'!$H$27,0,10*ROW('Water Data'!H159)))</f>
        <v/>
      </c>
      <c r="CF165" s="282" t="str">
        <f ca="true">+IF(OFFSET('Water Data'!$H$28,0,10*ROW('Water Data'!H159))="","",OFFSET('Water Data'!$H$28,0,10*ROW('Water Data'!H159)))</f>
        <v/>
      </c>
      <c r="CG165" s="282" t="str">
        <f ca="true">+IF(OFFSET('Water Data'!$H$29,0,10*ROW('Water Data'!H159))="","",OFFSET('Water Data'!$H$29,0,10*ROW('Water Data'!H159)))</f>
        <v/>
      </c>
      <c r="CH165" s="282" t="str">
        <f ca="true">+IF(OFFSET('Water Data'!$I$27,0,10*ROW('Water Data'!I159))="","",OFFSET('Water Data'!$I$27,0,10*ROW('Water Data'!I159)))</f>
        <v/>
      </c>
      <c r="CI165" s="282" t="str">
        <f ca="true">+IF(OFFSET('Water Data'!$I$28,0,10*ROW('Water Data'!I159))="","",OFFSET('Water Data'!$I$28,0,10*ROW('Water Data'!I159)))</f>
        <v/>
      </c>
      <c r="CJ165" s="282" t="str">
        <f ca="true">+IF(OFFSET('Water Data'!$I$29,0,10*ROW('Water Data'!I159))="","",OFFSET('Water Data'!$I$29,0,10*ROW('Water Data'!I159)))</f>
        <v/>
      </c>
      <c r="CK165" s="282" t="str">
        <f ca="true">+IF(OFFSET('Sanitation Data'!$D$28,0,10*ROW('Sanitation Data'!D159))="","",OFFSET('Sanitation Data'!$D$28,0,10*ROW('Sanitation Data'!D159)))</f>
        <v/>
      </c>
      <c r="CL165" s="282" t="str">
        <f ca="true">+IF(OFFSET('Sanitation Data'!$D$29,0,10*ROW('Sanitation Data'!D159))="","",OFFSET('Sanitation Data'!$D$29,0,10*ROW('Sanitation Data'!D159)))</f>
        <v/>
      </c>
      <c r="CM165" s="282" t="str">
        <f ca="true">+IF(OFFSET('Sanitation Data'!$D$30,0,10*ROW('Sanitation Data'!D159))="","",OFFSET('Sanitation Data'!$D$30,0,10*ROW('Sanitation Data'!D159)))</f>
        <v/>
      </c>
      <c r="CN165" s="282" t="str">
        <f ca="true">+IF(OFFSET('Sanitation Data'!$D$31,0,10*ROW('Sanitation Data'!D159))="","",OFFSET('Sanitation Data'!$D$31,0,10*ROW('Sanitation Data'!D159)))</f>
        <v/>
      </c>
      <c r="CO165" s="282" t="str">
        <f ca="true">+IF(OFFSET('Sanitation Data'!$D$32,0,10*ROW('Sanitation Data'!D159))="","",OFFSET('Sanitation Data'!$D$32,0,10*ROW('Sanitation Data'!D159)))</f>
        <v/>
      </c>
      <c r="CP165" s="282" t="str">
        <f ca="true">+IF(OFFSET('Sanitation Data'!$E$28,0,10*ROW('Sanitation Data'!E159))="","",OFFSET('Sanitation Data'!$E$28,0,10*ROW('Sanitation Data'!E159)))</f>
        <v/>
      </c>
      <c r="CQ165" s="282" t="str">
        <f ca="true">+IF(OFFSET('Sanitation Data'!$E$29,0,10*ROW('Sanitation Data'!E159))="","",OFFSET('Sanitation Data'!$E$29,0,10*ROW('Sanitation Data'!E159)))</f>
        <v/>
      </c>
      <c r="CR165" s="282" t="str">
        <f ca="true">+IF(OFFSET('Sanitation Data'!$E$30,0,10*ROW('Sanitation Data'!E159))="","",OFFSET('Sanitation Data'!$E$30,0,10*ROW('Sanitation Data'!E159)))</f>
        <v/>
      </c>
      <c r="CS165" s="282" t="str">
        <f ca="true">+IF(OFFSET('Sanitation Data'!$E$31,0,10*ROW('Sanitation Data'!E159))="","",OFFSET('Sanitation Data'!$E$31,0,10*ROW('Sanitation Data'!E159)))</f>
        <v/>
      </c>
      <c r="CT165" s="282" t="str">
        <f ca="true">+IF(OFFSET('Sanitation Data'!$E$32,0,10*ROW('Sanitation Data'!E159))="","",OFFSET('Sanitation Data'!$E$32,0,10*ROW('Sanitation Data'!E159)))</f>
        <v/>
      </c>
      <c r="CU165" s="282" t="str">
        <f ca="true">+IF(OFFSET('Sanitation Data'!$F$28,0,10*ROW('Sanitation Data'!F159))="","",OFFSET('Sanitation Data'!$F$28,0,10*ROW('Sanitation Data'!F159)))</f>
        <v/>
      </c>
      <c r="CV165" s="282" t="str">
        <f ca="true">+IF(OFFSET('Sanitation Data'!$F$29,0,10*ROW('Sanitation Data'!F159))="","",OFFSET('Sanitation Data'!$F$29,0,10*ROW('Sanitation Data'!F159)))</f>
        <v/>
      </c>
      <c r="CW165" s="282" t="str">
        <f ca="true">+IF(OFFSET('Sanitation Data'!$F$30,0,10*ROW('Sanitation Data'!F159))="","",OFFSET('Sanitation Data'!$F$30,0,10*ROW('Sanitation Data'!F159)))</f>
        <v/>
      </c>
      <c r="CX165" s="282" t="str">
        <f ca="true">+IF(OFFSET('Sanitation Data'!$F$31,0,10*ROW('Sanitation Data'!F159))="","",OFFSET('Sanitation Data'!$F$31,0,10*ROW('Sanitation Data'!F159)))</f>
        <v/>
      </c>
      <c r="CY165" s="282" t="str">
        <f ca="true">+IF(OFFSET('Sanitation Data'!$F$32,0,10*ROW('Sanitation Data'!F159))="","",OFFSET('Sanitation Data'!$F$32,0,10*ROW('Sanitation Data'!F159)))</f>
        <v/>
      </c>
      <c r="CZ165" s="282" t="str">
        <f ca="true">+IF(OFFSET('Sanitation Data'!$G$28,0,10*ROW('Sanitation Data'!G159))="","",OFFSET('Sanitation Data'!$G$28,0,10*ROW('Sanitation Data'!G159)))</f>
        <v/>
      </c>
      <c r="DA165" s="282" t="str">
        <f ca="true">+IF(OFFSET('Sanitation Data'!$G$29,0,10*ROW('Sanitation Data'!G159))="","",OFFSET('Sanitation Data'!$G$29,0,10*ROW('Sanitation Data'!G159)))</f>
        <v/>
      </c>
      <c r="DB165" s="282" t="str">
        <f ca="true">+IF(OFFSET('Sanitation Data'!$G$30,0,10*ROW('Sanitation Data'!G159))="","",OFFSET('Sanitation Data'!$G$30,0,10*ROW('Sanitation Data'!G159)))</f>
        <v/>
      </c>
      <c r="DC165" s="282" t="str">
        <f ca="true">+IF(OFFSET('Sanitation Data'!$G$31,0,10*ROW('Sanitation Data'!G159))="","",OFFSET('Sanitation Data'!$G$31,0,10*ROW('Sanitation Data'!G159)))</f>
        <v/>
      </c>
      <c r="DD165" s="282" t="str">
        <f ca="true">+IF(OFFSET('Sanitation Data'!$G$32,0,10*ROW('Sanitation Data'!G159))="","",OFFSET('Sanitation Data'!$G$32,0,10*ROW('Sanitation Data'!G159)))</f>
        <v/>
      </c>
      <c r="DE165" s="282" t="str">
        <f ca="true">+IF(OFFSET('Sanitation Data'!$H$28,0,10*ROW('Sanitation Data'!H159))="","",OFFSET('Sanitation Data'!$H$28,0,10*ROW('Sanitation Data'!H159)))</f>
        <v/>
      </c>
      <c r="DF165" s="282" t="str">
        <f ca="true">+IF(OFFSET('Sanitation Data'!$H$29,0,10*ROW('Sanitation Data'!H159))="","",OFFSET('Sanitation Data'!$H$29,0,10*ROW('Sanitation Data'!H159)))</f>
        <v/>
      </c>
      <c r="DG165" s="282" t="str">
        <f ca="true">+IF(OFFSET('Sanitation Data'!$H$30,0,10*ROW('Sanitation Data'!H159))="","",OFFSET('Sanitation Data'!$H$30,0,10*ROW('Sanitation Data'!H159)))</f>
        <v/>
      </c>
      <c r="DH165" s="282" t="str">
        <f ca="true">+IF(OFFSET('Sanitation Data'!$H$31,0,10*ROW('Sanitation Data'!H159))="","",OFFSET('Sanitation Data'!$H$31,0,10*ROW('Sanitation Data'!H159)))</f>
        <v/>
      </c>
      <c r="DI165" s="282" t="str">
        <f ca="true">+IF(OFFSET('Sanitation Data'!$H$32,0,10*ROW('Sanitation Data'!H159))="","",OFFSET('Sanitation Data'!$H$32,0,10*ROW('Sanitation Data'!H159)))</f>
        <v/>
      </c>
      <c r="DJ165" s="282" t="str">
        <f ca="true">+IF(OFFSET('Sanitation Data'!$I$28,0,10*ROW('Sanitation Data'!I159))="","",OFFSET('Sanitation Data'!$I$28,0,10*ROW('Sanitation Data'!I159)))</f>
        <v/>
      </c>
      <c r="DK165" s="282" t="str">
        <f ca="true">+IF(OFFSET('Sanitation Data'!$I$29,0,10*ROW('Sanitation Data'!I159))="","",OFFSET('Sanitation Data'!$I$29,0,10*ROW('Sanitation Data'!I159)))</f>
        <v/>
      </c>
      <c r="DL165" s="282" t="str">
        <f ca="true">+IF(OFFSET('Sanitation Data'!$I$30,0,10*ROW('Sanitation Data'!I159))="","",OFFSET('Sanitation Data'!$I$30,0,10*ROW('Sanitation Data'!I159)))</f>
        <v/>
      </c>
      <c r="DM165" s="282" t="str">
        <f ca="true">+IF(OFFSET('Sanitation Data'!$I$31,0,10*ROW('Sanitation Data'!I159))="","",OFFSET('Sanitation Data'!$I$31,0,10*ROW('Sanitation Data'!I159)))</f>
        <v/>
      </c>
      <c r="DN165" s="282" t="str">
        <f ca="true">+IF(OFFSET('Sanitation Data'!$I$32,0,10*ROW('Sanitation Data'!I159))="","",OFFSET('Sanitation Data'!$I$32,0,10*ROW('Sanitation Data'!I159)))</f>
        <v/>
      </c>
      <c r="DO165" s="282" t="str">
        <f ca="true">+IF(OFFSET('Hygiene Data'!$D$11,0,10*ROW('Hygiene Data'!D159))="","",OFFSET('Hygiene Data'!$D$11,0,10*ROW('Hygiene Data'!D159)))</f>
        <v/>
      </c>
      <c r="DP165" s="282" t="str">
        <f ca="true">+IF(OFFSET('Hygiene Data'!$D$12,0,10*ROW('Hygiene Data'!D159))="","",OFFSET('Hygiene Data'!$D$12,0,10*ROW('Hygiene Data'!D159)))</f>
        <v/>
      </c>
      <c r="DQ165" s="282" t="str">
        <f ca="true">+IF(OFFSET('Hygiene Data'!$D$13,0,10*ROW('Hygiene Data'!D159))="","",OFFSET('Hygiene Data'!$D$13,0,10*ROW('Hygiene Data'!D159)))</f>
        <v/>
      </c>
      <c r="DR165" s="282" t="str">
        <f ca="true">+IF(OFFSET('Hygiene Data'!$E$11,0,10*ROW('Hygiene Data'!E159))="","",OFFSET('Hygiene Data'!$E$11,0,10*ROW('Hygiene Data'!E159)))</f>
        <v/>
      </c>
      <c r="DS165" s="282" t="str">
        <f ca="true">+IF(OFFSET('Hygiene Data'!$E$12,0,10*ROW('Hygiene Data'!E159))="","",OFFSET('Hygiene Data'!$E$12,0,10*ROW('Hygiene Data'!E159)))</f>
        <v/>
      </c>
      <c r="DT165" s="282" t="str">
        <f ca="true">+IF(OFFSET('Hygiene Data'!$E$13,0,10*ROW('Hygiene Data'!E159))="","",OFFSET('Hygiene Data'!$E$13,0,10*ROW('Hygiene Data'!E159)))</f>
        <v/>
      </c>
      <c r="DU165" s="282" t="str">
        <f ca="true">+IF(OFFSET('Hygiene Data'!$F$11,0,10*ROW('Hygiene Data'!F159))="","",OFFSET('Hygiene Data'!$F$11,0,10*ROW('Hygiene Data'!F159)))</f>
        <v/>
      </c>
      <c r="DV165" s="282" t="str">
        <f ca="true">+IF(OFFSET('Hygiene Data'!$F$12,0,10*ROW('Hygiene Data'!F159))="","",OFFSET('Hygiene Data'!$F$12,0,10*ROW('Hygiene Data'!F159)))</f>
        <v/>
      </c>
      <c r="DW165" s="282" t="str">
        <f ca="true">+IF(OFFSET('Hygiene Data'!$F$13,0,10*ROW('Hygiene Data'!F159))="","",OFFSET('Hygiene Data'!$F$13,0,10*ROW('Hygiene Data'!F159)))</f>
        <v/>
      </c>
      <c r="DX165" s="282" t="str">
        <f ca="true">+IF(OFFSET('Hygiene Data'!$G$11,0,10*ROW('Hygiene Data'!G159))="","",OFFSET('Hygiene Data'!$G$11,0,10*ROW('Hygiene Data'!G159)))</f>
        <v/>
      </c>
      <c r="DY165" s="282" t="str">
        <f ca="true">+IF(OFFSET('Hygiene Data'!$G$12,0,10*ROW('Hygiene Data'!G159))="","",OFFSET('Hygiene Data'!$G$12,0,10*ROW('Hygiene Data'!G159)))</f>
        <v/>
      </c>
      <c r="DZ165" s="282" t="str">
        <f ca="true">+IF(OFFSET('Hygiene Data'!$G$13,0,10*ROW('Hygiene Data'!G159))="","",OFFSET('Hygiene Data'!$G$13,0,10*ROW('Hygiene Data'!G159)))</f>
        <v/>
      </c>
      <c r="EA165" s="282" t="str">
        <f ca="true">+IF(OFFSET('Hygiene Data'!$H$11,0,10*ROW('Hygiene Data'!H159))="","",OFFSET('Hygiene Data'!$H$11,0,10*ROW('Hygiene Data'!H159)))</f>
        <v/>
      </c>
      <c r="EB165" s="282" t="str">
        <f ca="true">+IF(OFFSET('Hygiene Data'!$H$12,0,10*ROW('Hygiene Data'!H159))="","",OFFSET('Hygiene Data'!$H$12,0,10*ROW('Hygiene Data'!H159)))</f>
        <v/>
      </c>
      <c r="EC165" s="282" t="str">
        <f ca="true">+IF(OFFSET('Hygiene Data'!$H$13,0,10*ROW('Hygiene Data'!H159))="","",OFFSET('Hygiene Data'!$H$13,0,10*ROW('Hygiene Data'!H159)))</f>
        <v/>
      </c>
      <c r="ED165" s="282" t="str">
        <f ca="true">+IF(OFFSET('Hygiene Data'!$I$11,0,10*ROW('Hygiene Data'!I159))="","",OFFSET('Hygiene Data'!$I$11,0,10*ROW('Hygiene Data'!I159)))</f>
        <v/>
      </c>
      <c r="EE165" s="282" t="str">
        <f ca="true">+IF(OFFSET('Hygiene Data'!$I$12,0,10*ROW('Hygiene Data'!I159))="","",OFFSET('Hygiene Data'!$I$12,0,10*ROW('Hygiene Data'!I159)))</f>
        <v/>
      </c>
      <c r="EF165" s="282"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38" t="str">
        <f t="shared" ca="true" si="2"/>
        <v/>
      </c>
      <c r="D166" s="96"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6"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6"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6"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6"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6"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6"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6"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6"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6"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6"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6"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6"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6"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6"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6"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6"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6"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7"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7"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7"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7"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7"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7"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7"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7"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7"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7"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7"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7"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7"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7"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7"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7"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7"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7"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7"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7"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7"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7"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7"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7"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7"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7"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7"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7"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7"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7"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8"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8"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8"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8"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8"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8"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8"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8"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8"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8"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8"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8"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8"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8"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8"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8"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8"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8"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82"/>
      <c r="BS166" s="282" t="str">
        <f ca="true">+IF(OFFSET('Water Data'!$D$27,0,10*ROW('Water Data'!D160))="","",OFFSET('Water Data'!$D$27,0,10*ROW('Water Data'!D160)))</f>
        <v/>
      </c>
      <c r="BT166" s="282" t="str">
        <f ca="true">+IF(OFFSET('Water Data'!$D$28,0,10*ROW('Water Data'!D160))="","",OFFSET('Water Data'!$D$28,0,10*ROW('Water Data'!D160)))</f>
        <v/>
      </c>
      <c r="BU166" s="282" t="str">
        <f ca="true">+IF(OFFSET('Water Data'!$D$29,0,10*ROW('Water Data'!D160))="","",OFFSET('Water Data'!$D$29,0,10*ROW('Water Data'!D160)))</f>
        <v/>
      </c>
      <c r="BV166" s="282" t="str">
        <f ca="true">+IF(OFFSET('Water Data'!$E$27,0,10*ROW('Water Data'!E160))="","",OFFSET('Water Data'!$E$27,0,10*ROW('Water Data'!E160)))</f>
        <v/>
      </c>
      <c r="BW166" s="282" t="str">
        <f ca="true">+IF(OFFSET('Water Data'!$E$28,0,10*ROW('Water Data'!E160))="","",OFFSET('Water Data'!$E$28,0,10*ROW('Water Data'!E160)))</f>
        <v/>
      </c>
      <c r="BX166" s="282" t="str">
        <f ca="true">+IF(OFFSET('Water Data'!$E$29,0,10*ROW('Water Data'!E160))="","",OFFSET('Water Data'!$E$29,0,10*ROW('Water Data'!E160)))</f>
        <v/>
      </c>
      <c r="BY166" s="282" t="str">
        <f ca="true">+IF(OFFSET('Water Data'!$F$27,0,10*ROW('Water Data'!F160))="","",OFFSET('Water Data'!$F$27,0,10*ROW('Water Data'!F160)))</f>
        <v/>
      </c>
      <c r="BZ166" s="282" t="str">
        <f ca="true">+IF(OFFSET('Water Data'!$F$28,0,10*ROW('Water Data'!F160))="","",OFFSET('Water Data'!$F$28,0,10*ROW('Water Data'!F160)))</f>
        <v/>
      </c>
      <c r="CA166" s="282" t="str">
        <f ca="true">+IF(OFFSET('Water Data'!$F$29,0,10*ROW('Water Data'!F160))="","",OFFSET('Water Data'!$F$29,0,10*ROW('Water Data'!F160)))</f>
        <v/>
      </c>
      <c r="CB166" s="282" t="str">
        <f ca="true">+IF(OFFSET('Water Data'!$G$27,0,10*ROW('Water Data'!G160))="","",OFFSET('Water Data'!$G$27,0,10*ROW('Water Data'!G160)))</f>
        <v/>
      </c>
      <c r="CC166" s="282" t="str">
        <f ca="true">+IF(OFFSET('Water Data'!$G$28,0,10*ROW('Water Data'!G160))="","",OFFSET('Water Data'!$G$28,0,10*ROW('Water Data'!G160)))</f>
        <v/>
      </c>
      <c r="CD166" s="282" t="str">
        <f ca="true">+IF(OFFSET('Water Data'!$G$29,0,10*ROW('Water Data'!G160))="","",OFFSET('Water Data'!$G$29,0,10*ROW('Water Data'!G160)))</f>
        <v/>
      </c>
      <c r="CE166" s="282" t="str">
        <f ca="true">+IF(OFFSET('Water Data'!$H$27,0,10*ROW('Water Data'!H160))="","",OFFSET('Water Data'!$H$27,0,10*ROW('Water Data'!H160)))</f>
        <v/>
      </c>
      <c r="CF166" s="282" t="str">
        <f ca="true">+IF(OFFSET('Water Data'!$H$28,0,10*ROW('Water Data'!H160))="","",OFFSET('Water Data'!$H$28,0,10*ROW('Water Data'!H160)))</f>
        <v/>
      </c>
      <c r="CG166" s="282" t="str">
        <f ca="true">+IF(OFFSET('Water Data'!$H$29,0,10*ROW('Water Data'!H160))="","",OFFSET('Water Data'!$H$29,0,10*ROW('Water Data'!H160)))</f>
        <v/>
      </c>
      <c r="CH166" s="282" t="str">
        <f ca="true">+IF(OFFSET('Water Data'!$I$27,0,10*ROW('Water Data'!I160))="","",OFFSET('Water Data'!$I$27,0,10*ROW('Water Data'!I160)))</f>
        <v/>
      </c>
      <c r="CI166" s="282" t="str">
        <f ca="true">+IF(OFFSET('Water Data'!$I$28,0,10*ROW('Water Data'!I160))="","",OFFSET('Water Data'!$I$28,0,10*ROW('Water Data'!I160)))</f>
        <v/>
      </c>
      <c r="CJ166" s="282" t="str">
        <f ca="true">+IF(OFFSET('Water Data'!$I$29,0,10*ROW('Water Data'!I160))="","",OFFSET('Water Data'!$I$29,0,10*ROW('Water Data'!I160)))</f>
        <v/>
      </c>
      <c r="CK166" s="282" t="str">
        <f ca="true">+IF(OFFSET('Sanitation Data'!$D$28,0,10*ROW('Sanitation Data'!D160))="","",OFFSET('Sanitation Data'!$D$28,0,10*ROW('Sanitation Data'!D160)))</f>
        <v/>
      </c>
      <c r="CL166" s="282" t="str">
        <f ca="true">+IF(OFFSET('Sanitation Data'!$D$29,0,10*ROW('Sanitation Data'!D160))="","",OFFSET('Sanitation Data'!$D$29,0,10*ROW('Sanitation Data'!D160)))</f>
        <v/>
      </c>
      <c r="CM166" s="282" t="str">
        <f ca="true">+IF(OFFSET('Sanitation Data'!$D$30,0,10*ROW('Sanitation Data'!D160))="","",OFFSET('Sanitation Data'!$D$30,0,10*ROW('Sanitation Data'!D160)))</f>
        <v/>
      </c>
      <c r="CN166" s="282" t="str">
        <f ca="true">+IF(OFFSET('Sanitation Data'!$D$31,0,10*ROW('Sanitation Data'!D160))="","",OFFSET('Sanitation Data'!$D$31,0,10*ROW('Sanitation Data'!D160)))</f>
        <v/>
      </c>
      <c r="CO166" s="282" t="str">
        <f ca="true">+IF(OFFSET('Sanitation Data'!$D$32,0,10*ROW('Sanitation Data'!D160))="","",OFFSET('Sanitation Data'!$D$32,0,10*ROW('Sanitation Data'!D160)))</f>
        <v/>
      </c>
      <c r="CP166" s="282" t="str">
        <f ca="true">+IF(OFFSET('Sanitation Data'!$E$28,0,10*ROW('Sanitation Data'!E160))="","",OFFSET('Sanitation Data'!$E$28,0,10*ROW('Sanitation Data'!E160)))</f>
        <v/>
      </c>
      <c r="CQ166" s="282" t="str">
        <f ca="true">+IF(OFFSET('Sanitation Data'!$E$29,0,10*ROW('Sanitation Data'!E160))="","",OFFSET('Sanitation Data'!$E$29,0,10*ROW('Sanitation Data'!E160)))</f>
        <v/>
      </c>
      <c r="CR166" s="282" t="str">
        <f ca="true">+IF(OFFSET('Sanitation Data'!$E$30,0,10*ROW('Sanitation Data'!E160))="","",OFFSET('Sanitation Data'!$E$30,0,10*ROW('Sanitation Data'!E160)))</f>
        <v/>
      </c>
      <c r="CS166" s="282" t="str">
        <f ca="true">+IF(OFFSET('Sanitation Data'!$E$31,0,10*ROW('Sanitation Data'!E160))="","",OFFSET('Sanitation Data'!$E$31,0,10*ROW('Sanitation Data'!E160)))</f>
        <v/>
      </c>
      <c r="CT166" s="282" t="str">
        <f ca="true">+IF(OFFSET('Sanitation Data'!$E$32,0,10*ROW('Sanitation Data'!E160))="","",OFFSET('Sanitation Data'!$E$32,0,10*ROW('Sanitation Data'!E160)))</f>
        <v/>
      </c>
      <c r="CU166" s="282" t="str">
        <f ca="true">+IF(OFFSET('Sanitation Data'!$F$28,0,10*ROW('Sanitation Data'!F160))="","",OFFSET('Sanitation Data'!$F$28,0,10*ROW('Sanitation Data'!F160)))</f>
        <v/>
      </c>
      <c r="CV166" s="282" t="str">
        <f ca="true">+IF(OFFSET('Sanitation Data'!$F$29,0,10*ROW('Sanitation Data'!F160))="","",OFFSET('Sanitation Data'!$F$29,0,10*ROW('Sanitation Data'!F160)))</f>
        <v/>
      </c>
      <c r="CW166" s="282" t="str">
        <f ca="true">+IF(OFFSET('Sanitation Data'!$F$30,0,10*ROW('Sanitation Data'!F160))="","",OFFSET('Sanitation Data'!$F$30,0,10*ROW('Sanitation Data'!F160)))</f>
        <v/>
      </c>
      <c r="CX166" s="282" t="str">
        <f ca="true">+IF(OFFSET('Sanitation Data'!$F$31,0,10*ROW('Sanitation Data'!F160))="","",OFFSET('Sanitation Data'!$F$31,0,10*ROW('Sanitation Data'!F160)))</f>
        <v/>
      </c>
      <c r="CY166" s="282" t="str">
        <f ca="true">+IF(OFFSET('Sanitation Data'!$F$32,0,10*ROW('Sanitation Data'!F160))="","",OFFSET('Sanitation Data'!$F$32,0,10*ROW('Sanitation Data'!F160)))</f>
        <v/>
      </c>
      <c r="CZ166" s="282" t="str">
        <f ca="true">+IF(OFFSET('Sanitation Data'!$G$28,0,10*ROW('Sanitation Data'!G160))="","",OFFSET('Sanitation Data'!$G$28,0,10*ROW('Sanitation Data'!G160)))</f>
        <v/>
      </c>
      <c r="DA166" s="282" t="str">
        <f ca="true">+IF(OFFSET('Sanitation Data'!$G$29,0,10*ROW('Sanitation Data'!G160))="","",OFFSET('Sanitation Data'!$G$29,0,10*ROW('Sanitation Data'!G160)))</f>
        <v/>
      </c>
      <c r="DB166" s="282" t="str">
        <f ca="true">+IF(OFFSET('Sanitation Data'!$G$30,0,10*ROW('Sanitation Data'!G160))="","",OFFSET('Sanitation Data'!$G$30,0,10*ROW('Sanitation Data'!G160)))</f>
        <v/>
      </c>
      <c r="DC166" s="282" t="str">
        <f ca="true">+IF(OFFSET('Sanitation Data'!$G$31,0,10*ROW('Sanitation Data'!G160))="","",OFFSET('Sanitation Data'!$G$31,0,10*ROW('Sanitation Data'!G160)))</f>
        <v/>
      </c>
      <c r="DD166" s="282" t="str">
        <f ca="true">+IF(OFFSET('Sanitation Data'!$G$32,0,10*ROW('Sanitation Data'!G160))="","",OFFSET('Sanitation Data'!$G$32,0,10*ROW('Sanitation Data'!G160)))</f>
        <v/>
      </c>
      <c r="DE166" s="282" t="str">
        <f ca="true">+IF(OFFSET('Sanitation Data'!$H$28,0,10*ROW('Sanitation Data'!H160))="","",OFFSET('Sanitation Data'!$H$28,0,10*ROW('Sanitation Data'!H160)))</f>
        <v/>
      </c>
      <c r="DF166" s="282" t="str">
        <f ca="true">+IF(OFFSET('Sanitation Data'!$H$29,0,10*ROW('Sanitation Data'!H160))="","",OFFSET('Sanitation Data'!$H$29,0,10*ROW('Sanitation Data'!H160)))</f>
        <v/>
      </c>
      <c r="DG166" s="282" t="str">
        <f ca="true">+IF(OFFSET('Sanitation Data'!$H$30,0,10*ROW('Sanitation Data'!H160))="","",OFFSET('Sanitation Data'!$H$30,0,10*ROW('Sanitation Data'!H160)))</f>
        <v/>
      </c>
      <c r="DH166" s="282" t="str">
        <f ca="true">+IF(OFFSET('Sanitation Data'!$H$31,0,10*ROW('Sanitation Data'!H160))="","",OFFSET('Sanitation Data'!$H$31,0,10*ROW('Sanitation Data'!H160)))</f>
        <v/>
      </c>
      <c r="DI166" s="282" t="str">
        <f ca="true">+IF(OFFSET('Sanitation Data'!$H$32,0,10*ROW('Sanitation Data'!H160))="","",OFFSET('Sanitation Data'!$H$32,0,10*ROW('Sanitation Data'!H160)))</f>
        <v/>
      </c>
      <c r="DJ166" s="282" t="str">
        <f ca="true">+IF(OFFSET('Sanitation Data'!$I$28,0,10*ROW('Sanitation Data'!I160))="","",OFFSET('Sanitation Data'!$I$28,0,10*ROW('Sanitation Data'!I160)))</f>
        <v/>
      </c>
      <c r="DK166" s="282" t="str">
        <f ca="true">+IF(OFFSET('Sanitation Data'!$I$29,0,10*ROW('Sanitation Data'!I160))="","",OFFSET('Sanitation Data'!$I$29,0,10*ROW('Sanitation Data'!I160)))</f>
        <v/>
      </c>
      <c r="DL166" s="282" t="str">
        <f ca="true">+IF(OFFSET('Sanitation Data'!$I$30,0,10*ROW('Sanitation Data'!I160))="","",OFFSET('Sanitation Data'!$I$30,0,10*ROW('Sanitation Data'!I160)))</f>
        <v/>
      </c>
      <c r="DM166" s="282" t="str">
        <f ca="true">+IF(OFFSET('Sanitation Data'!$I$31,0,10*ROW('Sanitation Data'!I160))="","",OFFSET('Sanitation Data'!$I$31,0,10*ROW('Sanitation Data'!I160)))</f>
        <v/>
      </c>
      <c r="DN166" s="282" t="str">
        <f ca="true">+IF(OFFSET('Sanitation Data'!$I$32,0,10*ROW('Sanitation Data'!I160))="","",OFFSET('Sanitation Data'!$I$32,0,10*ROW('Sanitation Data'!I160)))</f>
        <v/>
      </c>
      <c r="DO166" s="282" t="str">
        <f ca="true">+IF(OFFSET('Hygiene Data'!$D$11,0,10*ROW('Hygiene Data'!D160))="","",OFFSET('Hygiene Data'!$D$11,0,10*ROW('Hygiene Data'!D160)))</f>
        <v/>
      </c>
      <c r="DP166" s="282" t="str">
        <f ca="true">+IF(OFFSET('Hygiene Data'!$D$12,0,10*ROW('Hygiene Data'!D160))="","",OFFSET('Hygiene Data'!$D$12,0,10*ROW('Hygiene Data'!D160)))</f>
        <v/>
      </c>
      <c r="DQ166" s="282" t="str">
        <f ca="true">+IF(OFFSET('Hygiene Data'!$D$13,0,10*ROW('Hygiene Data'!D160))="","",OFFSET('Hygiene Data'!$D$13,0,10*ROW('Hygiene Data'!D160)))</f>
        <v/>
      </c>
      <c r="DR166" s="282" t="str">
        <f ca="true">+IF(OFFSET('Hygiene Data'!$E$11,0,10*ROW('Hygiene Data'!E160))="","",OFFSET('Hygiene Data'!$E$11,0,10*ROW('Hygiene Data'!E160)))</f>
        <v/>
      </c>
      <c r="DS166" s="282" t="str">
        <f ca="true">+IF(OFFSET('Hygiene Data'!$E$12,0,10*ROW('Hygiene Data'!E160))="","",OFFSET('Hygiene Data'!$E$12,0,10*ROW('Hygiene Data'!E160)))</f>
        <v/>
      </c>
      <c r="DT166" s="282" t="str">
        <f ca="true">+IF(OFFSET('Hygiene Data'!$E$13,0,10*ROW('Hygiene Data'!E160))="","",OFFSET('Hygiene Data'!$E$13,0,10*ROW('Hygiene Data'!E160)))</f>
        <v/>
      </c>
      <c r="DU166" s="282" t="str">
        <f ca="true">+IF(OFFSET('Hygiene Data'!$F$11,0,10*ROW('Hygiene Data'!F160))="","",OFFSET('Hygiene Data'!$F$11,0,10*ROW('Hygiene Data'!F160)))</f>
        <v/>
      </c>
      <c r="DV166" s="282" t="str">
        <f ca="true">+IF(OFFSET('Hygiene Data'!$F$12,0,10*ROW('Hygiene Data'!F160))="","",OFFSET('Hygiene Data'!$F$12,0,10*ROW('Hygiene Data'!F160)))</f>
        <v/>
      </c>
      <c r="DW166" s="282" t="str">
        <f ca="true">+IF(OFFSET('Hygiene Data'!$F$13,0,10*ROW('Hygiene Data'!F160))="","",OFFSET('Hygiene Data'!$F$13,0,10*ROW('Hygiene Data'!F160)))</f>
        <v/>
      </c>
      <c r="DX166" s="282" t="str">
        <f ca="true">+IF(OFFSET('Hygiene Data'!$G$11,0,10*ROW('Hygiene Data'!G160))="","",OFFSET('Hygiene Data'!$G$11,0,10*ROW('Hygiene Data'!G160)))</f>
        <v/>
      </c>
      <c r="DY166" s="282" t="str">
        <f ca="true">+IF(OFFSET('Hygiene Data'!$G$12,0,10*ROW('Hygiene Data'!G160))="","",OFFSET('Hygiene Data'!$G$12,0,10*ROW('Hygiene Data'!G160)))</f>
        <v/>
      </c>
      <c r="DZ166" s="282" t="str">
        <f ca="true">+IF(OFFSET('Hygiene Data'!$G$13,0,10*ROW('Hygiene Data'!G160))="","",OFFSET('Hygiene Data'!$G$13,0,10*ROW('Hygiene Data'!G160)))</f>
        <v/>
      </c>
      <c r="EA166" s="282" t="str">
        <f ca="true">+IF(OFFSET('Hygiene Data'!$H$11,0,10*ROW('Hygiene Data'!H160))="","",OFFSET('Hygiene Data'!$H$11,0,10*ROW('Hygiene Data'!H160)))</f>
        <v/>
      </c>
      <c r="EB166" s="282" t="str">
        <f ca="true">+IF(OFFSET('Hygiene Data'!$H$12,0,10*ROW('Hygiene Data'!H160))="","",OFFSET('Hygiene Data'!$H$12,0,10*ROW('Hygiene Data'!H160)))</f>
        <v/>
      </c>
      <c r="EC166" s="282" t="str">
        <f ca="true">+IF(OFFSET('Hygiene Data'!$H$13,0,10*ROW('Hygiene Data'!H160))="","",OFFSET('Hygiene Data'!$H$13,0,10*ROW('Hygiene Data'!H160)))</f>
        <v/>
      </c>
      <c r="ED166" s="282" t="str">
        <f ca="true">+IF(OFFSET('Hygiene Data'!$I$11,0,10*ROW('Hygiene Data'!I160))="","",OFFSET('Hygiene Data'!$I$11,0,10*ROW('Hygiene Data'!I160)))</f>
        <v/>
      </c>
      <c r="EE166" s="282" t="str">
        <f ca="true">+IF(OFFSET('Hygiene Data'!$I$12,0,10*ROW('Hygiene Data'!I160))="","",OFFSET('Hygiene Data'!$I$12,0,10*ROW('Hygiene Data'!I160)))</f>
        <v/>
      </c>
      <c r="EF166" s="282"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38" t="str">
        <f t="shared" ca="true" si="2"/>
        <v/>
      </c>
      <c r="D167" s="96"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6"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6"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6"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6"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6"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6"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6"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6"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6"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6"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6"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6"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6"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6"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6"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6"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6"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7"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7"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7"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7"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7"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7"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7"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7"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7"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7"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7"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7"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7"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7"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7"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7"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7"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7"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7"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7"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7"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7"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7"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7"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7"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7"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7"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7"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7"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7"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8"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8"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8"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8"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8"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8"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8"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8"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8"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8"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8"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8"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8"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8"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8"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8"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8"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8"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82"/>
      <c r="BS167" s="282" t="str">
        <f ca="true">+IF(OFFSET('Water Data'!$D$27,0,10*ROW('Water Data'!D161))="","",OFFSET('Water Data'!$D$27,0,10*ROW('Water Data'!D161)))</f>
        <v/>
      </c>
      <c r="BT167" s="282" t="str">
        <f ca="true">+IF(OFFSET('Water Data'!$D$28,0,10*ROW('Water Data'!D161))="","",OFFSET('Water Data'!$D$28,0,10*ROW('Water Data'!D161)))</f>
        <v/>
      </c>
      <c r="BU167" s="282" t="str">
        <f ca="true">+IF(OFFSET('Water Data'!$D$29,0,10*ROW('Water Data'!D161))="","",OFFSET('Water Data'!$D$29,0,10*ROW('Water Data'!D161)))</f>
        <v/>
      </c>
      <c r="BV167" s="282" t="str">
        <f ca="true">+IF(OFFSET('Water Data'!$E$27,0,10*ROW('Water Data'!E161))="","",OFFSET('Water Data'!$E$27,0,10*ROW('Water Data'!E161)))</f>
        <v/>
      </c>
      <c r="BW167" s="282" t="str">
        <f ca="true">+IF(OFFSET('Water Data'!$E$28,0,10*ROW('Water Data'!E161))="","",OFFSET('Water Data'!$E$28,0,10*ROW('Water Data'!E161)))</f>
        <v/>
      </c>
      <c r="BX167" s="282" t="str">
        <f ca="true">+IF(OFFSET('Water Data'!$E$29,0,10*ROW('Water Data'!E161))="","",OFFSET('Water Data'!$E$29,0,10*ROW('Water Data'!E161)))</f>
        <v/>
      </c>
      <c r="BY167" s="282" t="str">
        <f ca="true">+IF(OFFSET('Water Data'!$F$27,0,10*ROW('Water Data'!F161))="","",OFFSET('Water Data'!$F$27,0,10*ROW('Water Data'!F161)))</f>
        <v/>
      </c>
      <c r="BZ167" s="282" t="str">
        <f ca="true">+IF(OFFSET('Water Data'!$F$28,0,10*ROW('Water Data'!F161))="","",OFFSET('Water Data'!$F$28,0,10*ROW('Water Data'!F161)))</f>
        <v/>
      </c>
      <c r="CA167" s="282" t="str">
        <f ca="true">+IF(OFFSET('Water Data'!$F$29,0,10*ROW('Water Data'!F161))="","",OFFSET('Water Data'!$F$29,0,10*ROW('Water Data'!F161)))</f>
        <v/>
      </c>
      <c r="CB167" s="282" t="str">
        <f ca="true">+IF(OFFSET('Water Data'!$G$27,0,10*ROW('Water Data'!G161))="","",OFFSET('Water Data'!$G$27,0,10*ROW('Water Data'!G161)))</f>
        <v/>
      </c>
      <c r="CC167" s="282" t="str">
        <f ca="true">+IF(OFFSET('Water Data'!$G$28,0,10*ROW('Water Data'!G161))="","",OFFSET('Water Data'!$G$28,0,10*ROW('Water Data'!G161)))</f>
        <v/>
      </c>
      <c r="CD167" s="282" t="str">
        <f ca="true">+IF(OFFSET('Water Data'!$G$29,0,10*ROW('Water Data'!G161))="","",OFFSET('Water Data'!$G$29,0,10*ROW('Water Data'!G161)))</f>
        <v/>
      </c>
      <c r="CE167" s="282" t="str">
        <f ca="true">+IF(OFFSET('Water Data'!$H$27,0,10*ROW('Water Data'!H161))="","",OFFSET('Water Data'!$H$27,0,10*ROW('Water Data'!H161)))</f>
        <v/>
      </c>
      <c r="CF167" s="282" t="str">
        <f ca="true">+IF(OFFSET('Water Data'!$H$28,0,10*ROW('Water Data'!H161))="","",OFFSET('Water Data'!$H$28,0,10*ROW('Water Data'!H161)))</f>
        <v/>
      </c>
      <c r="CG167" s="282" t="str">
        <f ca="true">+IF(OFFSET('Water Data'!$H$29,0,10*ROW('Water Data'!H161))="","",OFFSET('Water Data'!$H$29,0,10*ROW('Water Data'!H161)))</f>
        <v/>
      </c>
      <c r="CH167" s="282" t="str">
        <f ca="true">+IF(OFFSET('Water Data'!$I$27,0,10*ROW('Water Data'!I161))="","",OFFSET('Water Data'!$I$27,0,10*ROW('Water Data'!I161)))</f>
        <v/>
      </c>
      <c r="CI167" s="282" t="str">
        <f ca="true">+IF(OFFSET('Water Data'!$I$28,0,10*ROW('Water Data'!I161))="","",OFFSET('Water Data'!$I$28,0,10*ROW('Water Data'!I161)))</f>
        <v/>
      </c>
      <c r="CJ167" s="282" t="str">
        <f ca="true">+IF(OFFSET('Water Data'!$I$29,0,10*ROW('Water Data'!I161))="","",OFFSET('Water Data'!$I$29,0,10*ROW('Water Data'!I161)))</f>
        <v/>
      </c>
      <c r="CK167" s="282" t="str">
        <f ca="true">+IF(OFFSET('Sanitation Data'!$D$28,0,10*ROW('Sanitation Data'!D161))="","",OFFSET('Sanitation Data'!$D$28,0,10*ROW('Sanitation Data'!D161)))</f>
        <v/>
      </c>
      <c r="CL167" s="282" t="str">
        <f ca="true">+IF(OFFSET('Sanitation Data'!$D$29,0,10*ROW('Sanitation Data'!D161))="","",OFFSET('Sanitation Data'!$D$29,0,10*ROW('Sanitation Data'!D161)))</f>
        <v/>
      </c>
      <c r="CM167" s="282" t="str">
        <f ca="true">+IF(OFFSET('Sanitation Data'!$D$30,0,10*ROW('Sanitation Data'!D161))="","",OFFSET('Sanitation Data'!$D$30,0,10*ROW('Sanitation Data'!D161)))</f>
        <v/>
      </c>
      <c r="CN167" s="282" t="str">
        <f ca="true">+IF(OFFSET('Sanitation Data'!$D$31,0,10*ROW('Sanitation Data'!D161))="","",OFFSET('Sanitation Data'!$D$31,0,10*ROW('Sanitation Data'!D161)))</f>
        <v/>
      </c>
      <c r="CO167" s="282" t="str">
        <f ca="true">+IF(OFFSET('Sanitation Data'!$D$32,0,10*ROW('Sanitation Data'!D161))="","",OFFSET('Sanitation Data'!$D$32,0,10*ROW('Sanitation Data'!D161)))</f>
        <v/>
      </c>
      <c r="CP167" s="282" t="str">
        <f ca="true">+IF(OFFSET('Sanitation Data'!$E$28,0,10*ROW('Sanitation Data'!E161))="","",OFFSET('Sanitation Data'!$E$28,0,10*ROW('Sanitation Data'!E161)))</f>
        <v/>
      </c>
      <c r="CQ167" s="282" t="str">
        <f ca="true">+IF(OFFSET('Sanitation Data'!$E$29,0,10*ROW('Sanitation Data'!E161))="","",OFFSET('Sanitation Data'!$E$29,0,10*ROW('Sanitation Data'!E161)))</f>
        <v/>
      </c>
      <c r="CR167" s="282" t="str">
        <f ca="true">+IF(OFFSET('Sanitation Data'!$E$30,0,10*ROW('Sanitation Data'!E161))="","",OFFSET('Sanitation Data'!$E$30,0,10*ROW('Sanitation Data'!E161)))</f>
        <v/>
      </c>
      <c r="CS167" s="282" t="str">
        <f ca="true">+IF(OFFSET('Sanitation Data'!$E$31,0,10*ROW('Sanitation Data'!E161))="","",OFFSET('Sanitation Data'!$E$31,0,10*ROW('Sanitation Data'!E161)))</f>
        <v/>
      </c>
      <c r="CT167" s="282" t="str">
        <f ca="true">+IF(OFFSET('Sanitation Data'!$E$32,0,10*ROW('Sanitation Data'!E161))="","",OFFSET('Sanitation Data'!$E$32,0,10*ROW('Sanitation Data'!E161)))</f>
        <v/>
      </c>
      <c r="CU167" s="282" t="str">
        <f ca="true">+IF(OFFSET('Sanitation Data'!$F$28,0,10*ROW('Sanitation Data'!F161))="","",OFFSET('Sanitation Data'!$F$28,0,10*ROW('Sanitation Data'!F161)))</f>
        <v/>
      </c>
      <c r="CV167" s="282" t="str">
        <f ca="true">+IF(OFFSET('Sanitation Data'!$F$29,0,10*ROW('Sanitation Data'!F161))="","",OFFSET('Sanitation Data'!$F$29,0,10*ROW('Sanitation Data'!F161)))</f>
        <v/>
      </c>
      <c r="CW167" s="282" t="str">
        <f ca="true">+IF(OFFSET('Sanitation Data'!$F$30,0,10*ROW('Sanitation Data'!F161))="","",OFFSET('Sanitation Data'!$F$30,0,10*ROW('Sanitation Data'!F161)))</f>
        <v/>
      </c>
      <c r="CX167" s="282" t="str">
        <f ca="true">+IF(OFFSET('Sanitation Data'!$F$31,0,10*ROW('Sanitation Data'!F161))="","",OFFSET('Sanitation Data'!$F$31,0,10*ROW('Sanitation Data'!F161)))</f>
        <v/>
      </c>
      <c r="CY167" s="282" t="str">
        <f ca="true">+IF(OFFSET('Sanitation Data'!$F$32,0,10*ROW('Sanitation Data'!F161))="","",OFFSET('Sanitation Data'!$F$32,0,10*ROW('Sanitation Data'!F161)))</f>
        <v/>
      </c>
      <c r="CZ167" s="282" t="str">
        <f ca="true">+IF(OFFSET('Sanitation Data'!$G$28,0,10*ROW('Sanitation Data'!G161))="","",OFFSET('Sanitation Data'!$G$28,0,10*ROW('Sanitation Data'!G161)))</f>
        <v/>
      </c>
      <c r="DA167" s="282" t="str">
        <f ca="true">+IF(OFFSET('Sanitation Data'!$G$29,0,10*ROW('Sanitation Data'!G161))="","",OFFSET('Sanitation Data'!$G$29,0,10*ROW('Sanitation Data'!G161)))</f>
        <v/>
      </c>
      <c r="DB167" s="282" t="str">
        <f ca="true">+IF(OFFSET('Sanitation Data'!$G$30,0,10*ROW('Sanitation Data'!G161))="","",OFFSET('Sanitation Data'!$G$30,0,10*ROW('Sanitation Data'!G161)))</f>
        <v/>
      </c>
      <c r="DC167" s="282" t="str">
        <f ca="true">+IF(OFFSET('Sanitation Data'!$G$31,0,10*ROW('Sanitation Data'!G161))="","",OFFSET('Sanitation Data'!$G$31,0,10*ROW('Sanitation Data'!G161)))</f>
        <v/>
      </c>
      <c r="DD167" s="282" t="str">
        <f ca="true">+IF(OFFSET('Sanitation Data'!$G$32,0,10*ROW('Sanitation Data'!G161))="","",OFFSET('Sanitation Data'!$G$32,0,10*ROW('Sanitation Data'!G161)))</f>
        <v/>
      </c>
      <c r="DE167" s="282" t="str">
        <f ca="true">+IF(OFFSET('Sanitation Data'!$H$28,0,10*ROW('Sanitation Data'!H161))="","",OFFSET('Sanitation Data'!$H$28,0,10*ROW('Sanitation Data'!H161)))</f>
        <v/>
      </c>
      <c r="DF167" s="282" t="str">
        <f ca="true">+IF(OFFSET('Sanitation Data'!$H$29,0,10*ROW('Sanitation Data'!H161))="","",OFFSET('Sanitation Data'!$H$29,0,10*ROW('Sanitation Data'!H161)))</f>
        <v/>
      </c>
      <c r="DG167" s="282" t="str">
        <f ca="true">+IF(OFFSET('Sanitation Data'!$H$30,0,10*ROW('Sanitation Data'!H161))="","",OFFSET('Sanitation Data'!$H$30,0,10*ROW('Sanitation Data'!H161)))</f>
        <v/>
      </c>
      <c r="DH167" s="282" t="str">
        <f ca="true">+IF(OFFSET('Sanitation Data'!$H$31,0,10*ROW('Sanitation Data'!H161))="","",OFFSET('Sanitation Data'!$H$31,0,10*ROW('Sanitation Data'!H161)))</f>
        <v/>
      </c>
      <c r="DI167" s="282" t="str">
        <f ca="true">+IF(OFFSET('Sanitation Data'!$H$32,0,10*ROW('Sanitation Data'!H161))="","",OFFSET('Sanitation Data'!$H$32,0,10*ROW('Sanitation Data'!H161)))</f>
        <v/>
      </c>
      <c r="DJ167" s="282" t="str">
        <f ca="true">+IF(OFFSET('Sanitation Data'!$I$28,0,10*ROW('Sanitation Data'!I161))="","",OFFSET('Sanitation Data'!$I$28,0,10*ROW('Sanitation Data'!I161)))</f>
        <v/>
      </c>
      <c r="DK167" s="282" t="str">
        <f ca="true">+IF(OFFSET('Sanitation Data'!$I$29,0,10*ROW('Sanitation Data'!I161))="","",OFFSET('Sanitation Data'!$I$29,0,10*ROW('Sanitation Data'!I161)))</f>
        <v/>
      </c>
      <c r="DL167" s="282" t="str">
        <f ca="true">+IF(OFFSET('Sanitation Data'!$I$30,0,10*ROW('Sanitation Data'!I161))="","",OFFSET('Sanitation Data'!$I$30,0,10*ROW('Sanitation Data'!I161)))</f>
        <v/>
      </c>
      <c r="DM167" s="282" t="str">
        <f ca="true">+IF(OFFSET('Sanitation Data'!$I$31,0,10*ROW('Sanitation Data'!I161))="","",OFFSET('Sanitation Data'!$I$31,0,10*ROW('Sanitation Data'!I161)))</f>
        <v/>
      </c>
      <c r="DN167" s="282" t="str">
        <f ca="true">+IF(OFFSET('Sanitation Data'!$I$32,0,10*ROW('Sanitation Data'!I161))="","",OFFSET('Sanitation Data'!$I$32,0,10*ROW('Sanitation Data'!I161)))</f>
        <v/>
      </c>
      <c r="DO167" s="282" t="str">
        <f ca="true">+IF(OFFSET('Hygiene Data'!$D$11,0,10*ROW('Hygiene Data'!D161))="","",OFFSET('Hygiene Data'!$D$11,0,10*ROW('Hygiene Data'!D161)))</f>
        <v/>
      </c>
      <c r="DP167" s="282" t="str">
        <f ca="true">+IF(OFFSET('Hygiene Data'!$D$12,0,10*ROW('Hygiene Data'!D161))="","",OFFSET('Hygiene Data'!$D$12,0,10*ROW('Hygiene Data'!D161)))</f>
        <v/>
      </c>
      <c r="DQ167" s="282" t="str">
        <f ca="true">+IF(OFFSET('Hygiene Data'!$D$13,0,10*ROW('Hygiene Data'!D161))="","",OFFSET('Hygiene Data'!$D$13,0,10*ROW('Hygiene Data'!D161)))</f>
        <v/>
      </c>
      <c r="DR167" s="282" t="str">
        <f ca="true">+IF(OFFSET('Hygiene Data'!$E$11,0,10*ROW('Hygiene Data'!E161))="","",OFFSET('Hygiene Data'!$E$11,0,10*ROW('Hygiene Data'!E161)))</f>
        <v/>
      </c>
      <c r="DS167" s="282" t="str">
        <f ca="true">+IF(OFFSET('Hygiene Data'!$E$12,0,10*ROW('Hygiene Data'!E161))="","",OFFSET('Hygiene Data'!$E$12,0,10*ROW('Hygiene Data'!E161)))</f>
        <v/>
      </c>
      <c r="DT167" s="282" t="str">
        <f ca="true">+IF(OFFSET('Hygiene Data'!$E$13,0,10*ROW('Hygiene Data'!E161))="","",OFFSET('Hygiene Data'!$E$13,0,10*ROW('Hygiene Data'!E161)))</f>
        <v/>
      </c>
      <c r="DU167" s="282" t="str">
        <f ca="true">+IF(OFFSET('Hygiene Data'!$F$11,0,10*ROW('Hygiene Data'!F161))="","",OFFSET('Hygiene Data'!$F$11,0,10*ROW('Hygiene Data'!F161)))</f>
        <v/>
      </c>
      <c r="DV167" s="282" t="str">
        <f ca="true">+IF(OFFSET('Hygiene Data'!$F$12,0,10*ROW('Hygiene Data'!F161))="","",OFFSET('Hygiene Data'!$F$12,0,10*ROW('Hygiene Data'!F161)))</f>
        <v/>
      </c>
      <c r="DW167" s="282" t="str">
        <f ca="true">+IF(OFFSET('Hygiene Data'!$F$13,0,10*ROW('Hygiene Data'!F161))="","",OFFSET('Hygiene Data'!$F$13,0,10*ROW('Hygiene Data'!F161)))</f>
        <v/>
      </c>
      <c r="DX167" s="282" t="str">
        <f ca="true">+IF(OFFSET('Hygiene Data'!$G$11,0,10*ROW('Hygiene Data'!G161))="","",OFFSET('Hygiene Data'!$G$11,0,10*ROW('Hygiene Data'!G161)))</f>
        <v/>
      </c>
      <c r="DY167" s="282" t="str">
        <f ca="true">+IF(OFFSET('Hygiene Data'!$G$12,0,10*ROW('Hygiene Data'!G161))="","",OFFSET('Hygiene Data'!$G$12,0,10*ROW('Hygiene Data'!G161)))</f>
        <v/>
      </c>
      <c r="DZ167" s="282" t="str">
        <f ca="true">+IF(OFFSET('Hygiene Data'!$G$13,0,10*ROW('Hygiene Data'!G161))="","",OFFSET('Hygiene Data'!$G$13,0,10*ROW('Hygiene Data'!G161)))</f>
        <v/>
      </c>
      <c r="EA167" s="282" t="str">
        <f ca="true">+IF(OFFSET('Hygiene Data'!$H$11,0,10*ROW('Hygiene Data'!H161))="","",OFFSET('Hygiene Data'!$H$11,0,10*ROW('Hygiene Data'!H161)))</f>
        <v/>
      </c>
      <c r="EB167" s="282" t="str">
        <f ca="true">+IF(OFFSET('Hygiene Data'!$H$12,0,10*ROW('Hygiene Data'!H161))="","",OFFSET('Hygiene Data'!$H$12,0,10*ROW('Hygiene Data'!H161)))</f>
        <v/>
      </c>
      <c r="EC167" s="282" t="str">
        <f ca="true">+IF(OFFSET('Hygiene Data'!$H$13,0,10*ROW('Hygiene Data'!H161))="","",OFFSET('Hygiene Data'!$H$13,0,10*ROW('Hygiene Data'!H161)))</f>
        <v/>
      </c>
      <c r="ED167" s="282" t="str">
        <f ca="true">+IF(OFFSET('Hygiene Data'!$I$11,0,10*ROW('Hygiene Data'!I161))="","",OFFSET('Hygiene Data'!$I$11,0,10*ROW('Hygiene Data'!I161)))</f>
        <v/>
      </c>
      <c r="EE167" s="282" t="str">
        <f ca="true">+IF(OFFSET('Hygiene Data'!$I$12,0,10*ROW('Hygiene Data'!I161))="","",OFFSET('Hygiene Data'!$I$12,0,10*ROW('Hygiene Data'!I161)))</f>
        <v/>
      </c>
      <c r="EF167" s="282"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38" t="str">
        <f t="shared" ca="true" si="2"/>
        <v/>
      </c>
      <c r="D168" s="96"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6"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6"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6"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6"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6"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6"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6"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6"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6"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6"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6"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6"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6"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6"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6"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6"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6"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7"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7"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7"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7"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7"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7"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7"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7"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7"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7"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7"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7"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7"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7"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7"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7"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7"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7"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7"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7"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7"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7"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7"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7"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7"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7"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7"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7"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7"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7"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8"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8"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8"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8"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8"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8"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8"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8"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8"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8"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8"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8"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8"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8"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8"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8"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8"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8"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82"/>
      <c r="BS168" s="282" t="str">
        <f ca="true">+IF(OFFSET('Water Data'!$D$27,0,10*ROW('Water Data'!D162))="","",OFFSET('Water Data'!$D$27,0,10*ROW('Water Data'!D162)))</f>
        <v/>
      </c>
      <c r="BT168" s="282" t="str">
        <f ca="true">+IF(OFFSET('Water Data'!$D$28,0,10*ROW('Water Data'!D162))="","",OFFSET('Water Data'!$D$28,0,10*ROW('Water Data'!D162)))</f>
        <v/>
      </c>
      <c r="BU168" s="282" t="str">
        <f ca="true">+IF(OFFSET('Water Data'!$D$29,0,10*ROW('Water Data'!D162))="","",OFFSET('Water Data'!$D$29,0,10*ROW('Water Data'!D162)))</f>
        <v/>
      </c>
      <c r="BV168" s="282" t="str">
        <f ca="true">+IF(OFFSET('Water Data'!$E$27,0,10*ROW('Water Data'!E162))="","",OFFSET('Water Data'!$E$27,0,10*ROW('Water Data'!E162)))</f>
        <v/>
      </c>
      <c r="BW168" s="282" t="str">
        <f ca="true">+IF(OFFSET('Water Data'!$E$28,0,10*ROW('Water Data'!E162))="","",OFFSET('Water Data'!$E$28,0,10*ROW('Water Data'!E162)))</f>
        <v/>
      </c>
      <c r="BX168" s="282" t="str">
        <f ca="true">+IF(OFFSET('Water Data'!$E$29,0,10*ROW('Water Data'!E162))="","",OFFSET('Water Data'!$E$29,0,10*ROW('Water Data'!E162)))</f>
        <v/>
      </c>
      <c r="BY168" s="282" t="str">
        <f ca="true">+IF(OFFSET('Water Data'!$F$27,0,10*ROW('Water Data'!F162))="","",OFFSET('Water Data'!$F$27,0,10*ROW('Water Data'!F162)))</f>
        <v/>
      </c>
      <c r="BZ168" s="282" t="str">
        <f ca="true">+IF(OFFSET('Water Data'!$F$28,0,10*ROW('Water Data'!F162))="","",OFFSET('Water Data'!$F$28,0,10*ROW('Water Data'!F162)))</f>
        <v/>
      </c>
      <c r="CA168" s="282" t="str">
        <f ca="true">+IF(OFFSET('Water Data'!$F$29,0,10*ROW('Water Data'!F162))="","",OFFSET('Water Data'!$F$29,0,10*ROW('Water Data'!F162)))</f>
        <v/>
      </c>
      <c r="CB168" s="282" t="str">
        <f ca="true">+IF(OFFSET('Water Data'!$G$27,0,10*ROW('Water Data'!G162))="","",OFFSET('Water Data'!$G$27,0,10*ROW('Water Data'!G162)))</f>
        <v/>
      </c>
      <c r="CC168" s="282" t="str">
        <f ca="true">+IF(OFFSET('Water Data'!$G$28,0,10*ROW('Water Data'!G162))="","",OFFSET('Water Data'!$G$28,0,10*ROW('Water Data'!G162)))</f>
        <v/>
      </c>
      <c r="CD168" s="282" t="str">
        <f ca="true">+IF(OFFSET('Water Data'!$G$29,0,10*ROW('Water Data'!G162))="","",OFFSET('Water Data'!$G$29,0,10*ROW('Water Data'!G162)))</f>
        <v/>
      </c>
      <c r="CE168" s="282" t="str">
        <f ca="true">+IF(OFFSET('Water Data'!$H$27,0,10*ROW('Water Data'!H162))="","",OFFSET('Water Data'!$H$27,0,10*ROW('Water Data'!H162)))</f>
        <v/>
      </c>
      <c r="CF168" s="282" t="str">
        <f ca="true">+IF(OFFSET('Water Data'!$H$28,0,10*ROW('Water Data'!H162))="","",OFFSET('Water Data'!$H$28,0,10*ROW('Water Data'!H162)))</f>
        <v/>
      </c>
      <c r="CG168" s="282" t="str">
        <f ca="true">+IF(OFFSET('Water Data'!$H$29,0,10*ROW('Water Data'!H162))="","",OFFSET('Water Data'!$H$29,0,10*ROW('Water Data'!H162)))</f>
        <v/>
      </c>
      <c r="CH168" s="282" t="str">
        <f ca="true">+IF(OFFSET('Water Data'!$I$27,0,10*ROW('Water Data'!I162))="","",OFFSET('Water Data'!$I$27,0,10*ROW('Water Data'!I162)))</f>
        <v/>
      </c>
      <c r="CI168" s="282" t="str">
        <f ca="true">+IF(OFFSET('Water Data'!$I$28,0,10*ROW('Water Data'!I162))="","",OFFSET('Water Data'!$I$28,0,10*ROW('Water Data'!I162)))</f>
        <v/>
      </c>
      <c r="CJ168" s="282" t="str">
        <f ca="true">+IF(OFFSET('Water Data'!$I$29,0,10*ROW('Water Data'!I162))="","",OFFSET('Water Data'!$I$29,0,10*ROW('Water Data'!I162)))</f>
        <v/>
      </c>
      <c r="CK168" s="282" t="str">
        <f ca="true">+IF(OFFSET('Sanitation Data'!$D$28,0,10*ROW('Sanitation Data'!D162))="","",OFFSET('Sanitation Data'!$D$28,0,10*ROW('Sanitation Data'!D162)))</f>
        <v/>
      </c>
      <c r="CL168" s="282" t="str">
        <f ca="true">+IF(OFFSET('Sanitation Data'!$D$29,0,10*ROW('Sanitation Data'!D162))="","",OFFSET('Sanitation Data'!$D$29,0,10*ROW('Sanitation Data'!D162)))</f>
        <v/>
      </c>
      <c r="CM168" s="282" t="str">
        <f ca="true">+IF(OFFSET('Sanitation Data'!$D$30,0,10*ROW('Sanitation Data'!D162))="","",OFFSET('Sanitation Data'!$D$30,0,10*ROW('Sanitation Data'!D162)))</f>
        <v/>
      </c>
      <c r="CN168" s="282" t="str">
        <f ca="true">+IF(OFFSET('Sanitation Data'!$D$31,0,10*ROW('Sanitation Data'!D162))="","",OFFSET('Sanitation Data'!$D$31,0,10*ROW('Sanitation Data'!D162)))</f>
        <v/>
      </c>
      <c r="CO168" s="282" t="str">
        <f ca="true">+IF(OFFSET('Sanitation Data'!$D$32,0,10*ROW('Sanitation Data'!D162))="","",OFFSET('Sanitation Data'!$D$32,0,10*ROW('Sanitation Data'!D162)))</f>
        <v/>
      </c>
      <c r="CP168" s="282" t="str">
        <f ca="true">+IF(OFFSET('Sanitation Data'!$E$28,0,10*ROW('Sanitation Data'!E162))="","",OFFSET('Sanitation Data'!$E$28,0,10*ROW('Sanitation Data'!E162)))</f>
        <v/>
      </c>
      <c r="CQ168" s="282" t="str">
        <f ca="true">+IF(OFFSET('Sanitation Data'!$E$29,0,10*ROW('Sanitation Data'!E162))="","",OFFSET('Sanitation Data'!$E$29,0,10*ROW('Sanitation Data'!E162)))</f>
        <v/>
      </c>
      <c r="CR168" s="282" t="str">
        <f ca="true">+IF(OFFSET('Sanitation Data'!$E$30,0,10*ROW('Sanitation Data'!E162))="","",OFFSET('Sanitation Data'!$E$30,0,10*ROW('Sanitation Data'!E162)))</f>
        <v/>
      </c>
      <c r="CS168" s="282" t="str">
        <f ca="true">+IF(OFFSET('Sanitation Data'!$E$31,0,10*ROW('Sanitation Data'!E162))="","",OFFSET('Sanitation Data'!$E$31,0,10*ROW('Sanitation Data'!E162)))</f>
        <v/>
      </c>
      <c r="CT168" s="282" t="str">
        <f ca="true">+IF(OFFSET('Sanitation Data'!$E$32,0,10*ROW('Sanitation Data'!E162))="","",OFFSET('Sanitation Data'!$E$32,0,10*ROW('Sanitation Data'!E162)))</f>
        <v/>
      </c>
      <c r="CU168" s="282" t="str">
        <f ca="true">+IF(OFFSET('Sanitation Data'!$F$28,0,10*ROW('Sanitation Data'!F162))="","",OFFSET('Sanitation Data'!$F$28,0,10*ROW('Sanitation Data'!F162)))</f>
        <v/>
      </c>
      <c r="CV168" s="282" t="str">
        <f ca="true">+IF(OFFSET('Sanitation Data'!$F$29,0,10*ROW('Sanitation Data'!F162))="","",OFFSET('Sanitation Data'!$F$29,0,10*ROW('Sanitation Data'!F162)))</f>
        <v/>
      </c>
      <c r="CW168" s="282" t="str">
        <f ca="true">+IF(OFFSET('Sanitation Data'!$F$30,0,10*ROW('Sanitation Data'!F162))="","",OFFSET('Sanitation Data'!$F$30,0,10*ROW('Sanitation Data'!F162)))</f>
        <v/>
      </c>
      <c r="CX168" s="282" t="str">
        <f ca="true">+IF(OFFSET('Sanitation Data'!$F$31,0,10*ROW('Sanitation Data'!F162))="","",OFFSET('Sanitation Data'!$F$31,0,10*ROW('Sanitation Data'!F162)))</f>
        <v/>
      </c>
      <c r="CY168" s="282" t="str">
        <f ca="true">+IF(OFFSET('Sanitation Data'!$F$32,0,10*ROW('Sanitation Data'!F162))="","",OFFSET('Sanitation Data'!$F$32,0,10*ROW('Sanitation Data'!F162)))</f>
        <v/>
      </c>
      <c r="CZ168" s="282" t="str">
        <f ca="true">+IF(OFFSET('Sanitation Data'!$G$28,0,10*ROW('Sanitation Data'!G162))="","",OFFSET('Sanitation Data'!$G$28,0,10*ROW('Sanitation Data'!G162)))</f>
        <v/>
      </c>
      <c r="DA168" s="282" t="str">
        <f ca="true">+IF(OFFSET('Sanitation Data'!$G$29,0,10*ROW('Sanitation Data'!G162))="","",OFFSET('Sanitation Data'!$G$29,0,10*ROW('Sanitation Data'!G162)))</f>
        <v/>
      </c>
      <c r="DB168" s="282" t="str">
        <f ca="true">+IF(OFFSET('Sanitation Data'!$G$30,0,10*ROW('Sanitation Data'!G162))="","",OFFSET('Sanitation Data'!$G$30,0,10*ROW('Sanitation Data'!G162)))</f>
        <v/>
      </c>
      <c r="DC168" s="282" t="str">
        <f ca="true">+IF(OFFSET('Sanitation Data'!$G$31,0,10*ROW('Sanitation Data'!G162))="","",OFFSET('Sanitation Data'!$G$31,0,10*ROW('Sanitation Data'!G162)))</f>
        <v/>
      </c>
      <c r="DD168" s="282" t="str">
        <f ca="true">+IF(OFFSET('Sanitation Data'!$G$32,0,10*ROW('Sanitation Data'!G162))="","",OFFSET('Sanitation Data'!$G$32,0,10*ROW('Sanitation Data'!G162)))</f>
        <v/>
      </c>
      <c r="DE168" s="282" t="str">
        <f ca="true">+IF(OFFSET('Sanitation Data'!$H$28,0,10*ROW('Sanitation Data'!H162))="","",OFFSET('Sanitation Data'!$H$28,0,10*ROW('Sanitation Data'!H162)))</f>
        <v/>
      </c>
      <c r="DF168" s="282" t="str">
        <f ca="true">+IF(OFFSET('Sanitation Data'!$H$29,0,10*ROW('Sanitation Data'!H162))="","",OFFSET('Sanitation Data'!$H$29,0,10*ROW('Sanitation Data'!H162)))</f>
        <v/>
      </c>
      <c r="DG168" s="282" t="str">
        <f ca="true">+IF(OFFSET('Sanitation Data'!$H$30,0,10*ROW('Sanitation Data'!H162))="","",OFFSET('Sanitation Data'!$H$30,0,10*ROW('Sanitation Data'!H162)))</f>
        <v/>
      </c>
      <c r="DH168" s="282" t="str">
        <f ca="true">+IF(OFFSET('Sanitation Data'!$H$31,0,10*ROW('Sanitation Data'!H162))="","",OFFSET('Sanitation Data'!$H$31,0,10*ROW('Sanitation Data'!H162)))</f>
        <v/>
      </c>
      <c r="DI168" s="282" t="str">
        <f ca="true">+IF(OFFSET('Sanitation Data'!$H$32,0,10*ROW('Sanitation Data'!H162))="","",OFFSET('Sanitation Data'!$H$32,0,10*ROW('Sanitation Data'!H162)))</f>
        <v/>
      </c>
      <c r="DJ168" s="282" t="str">
        <f ca="true">+IF(OFFSET('Sanitation Data'!$I$28,0,10*ROW('Sanitation Data'!I162))="","",OFFSET('Sanitation Data'!$I$28,0,10*ROW('Sanitation Data'!I162)))</f>
        <v/>
      </c>
      <c r="DK168" s="282" t="str">
        <f ca="true">+IF(OFFSET('Sanitation Data'!$I$29,0,10*ROW('Sanitation Data'!I162))="","",OFFSET('Sanitation Data'!$I$29,0,10*ROW('Sanitation Data'!I162)))</f>
        <v/>
      </c>
      <c r="DL168" s="282" t="str">
        <f ca="true">+IF(OFFSET('Sanitation Data'!$I$30,0,10*ROW('Sanitation Data'!I162))="","",OFFSET('Sanitation Data'!$I$30,0,10*ROW('Sanitation Data'!I162)))</f>
        <v/>
      </c>
      <c r="DM168" s="282" t="str">
        <f ca="true">+IF(OFFSET('Sanitation Data'!$I$31,0,10*ROW('Sanitation Data'!I162))="","",OFFSET('Sanitation Data'!$I$31,0,10*ROW('Sanitation Data'!I162)))</f>
        <v/>
      </c>
      <c r="DN168" s="282" t="str">
        <f ca="true">+IF(OFFSET('Sanitation Data'!$I$32,0,10*ROW('Sanitation Data'!I162))="","",OFFSET('Sanitation Data'!$I$32,0,10*ROW('Sanitation Data'!I162)))</f>
        <v/>
      </c>
      <c r="DO168" s="282" t="str">
        <f ca="true">+IF(OFFSET('Hygiene Data'!$D$11,0,10*ROW('Hygiene Data'!D162))="","",OFFSET('Hygiene Data'!$D$11,0,10*ROW('Hygiene Data'!D162)))</f>
        <v/>
      </c>
      <c r="DP168" s="282" t="str">
        <f ca="true">+IF(OFFSET('Hygiene Data'!$D$12,0,10*ROW('Hygiene Data'!D162))="","",OFFSET('Hygiene Data'!$D$12,0,10*ROW('Hygiene Data'!D162)))</f>
        <v/>
      </c>
      <c r="DQ168" s="282" t="str">
        <f ca="true">+IF(OFFSET('Hygiene Data'!$D$13,0,10*ROW('Hygiene Data'!D162))="","",OFFSET('Hygiene Data'!$D$13,0,10*ROW('Hygiene Data'!D162)))</f>
        <v/>
      </c>
      <c r="DR168" s="282" t="str">
        <f ca="true">+IF(OFFSET('Hygiene Data'!$E$11,0,10*ROW('Hygiene Data'!E162))="","",OFFSET('Hygiene Data'!$E$11,0,10*ROW('Hygiene Data'!E162)))</f>
        <v/>
      </c>
      <c r="DS168" s="282" t="str">
        <f ca="true">+IF(OFFSET('Hygiene Data'!$E$12,0,10*ROW('Hygiene Data'!E162))="","",OFFSET('Hygiene Data'!$E$12,0,10*ROW('Hygiene Data'!E162)))</f>
        <v/>
      </c>
      <c r="DT168" s="282" t="str">
        <f ca="true">+IF(OFFSET('Hygiene Data'!$E$13,0,10*ROW('Hygiene Data'!E162))="","",OFFSET('Hygiene Data'!$E$13,0,10*ROW('Hygiene Data'!E162)))</f>
        <v/>
      </c>
      <c r="DU168" s="282" t="str">
        <f ca="true">+IF(OFFSET('Hygiene Data'!$F$11,0,10*ROW('Hygiene Data'!F162))="","",OFFSET('Hygiene Data'!$F$11,0,10*ROW('Hygiene Data'!F162)))</f>
        <v/>
      </c>
      <c r="DV168" s="282" t="str">
        <f ca="true">+IF(OFFSET('Hygiene Data'!$F$12,0,10*ROW('Hygiene Data'!F162))="","",OFFSET('Hygiene Data'!$F$12,0,10*ROW('Hygiene Data'!F162)))</f>
        <v/>
      </c>
      <c r="DW168" s="282" t="str">
        <f ca="true">+IF(OFFSET('Hygiene Data'!$F$13,0,10*ROW('Hygiene Data'!F162))="","",OFFSET('Hygiene Data'!$F$13,0,10*ROW('Hygiene Data'!F162)))</f>
        <v/>
      </c>
      <c r="DX168" s="282" t="str">
        <f ca="true">+IF(OFFSET('Hygiene Data'!$G$11,0,10*ROW('Hygiene Data'!G162))="","",OFFSET('Hygiene Data'!$G$11,0,10*ROW('Hygiene Data'!G162)))</f>
        <v/>
      </c>
      <c r="DY168" s="282" t="str">
        <f ca="true">+IF(OFFSET('Hygiene Data'!$G$12,0,10*ROW('Hygiene Data'!G162))="","",OFFSET('Hygiene Data'!$G$12,0,10*ROW('Hygiene Data'!G162)))</f>
        <v/>
      </c>
      <c r="DZ168" s="282" t="str">
        <f ca="true">+IF(OFFSET('Hygiene Data'!$G$13,0,10*ROW('Hygiene Data'!G162))="","",OFFSET('Hygiene Data'!$G$13,0,10*ROW('Hygiene Data'!G162)))</f>
        <v/>
      </c>
      <c r="EA168" s="282" t="str">
        <f ca="true">+IF(OFFSET('Hygiene Data'!$H$11,0,10*ROW('Hygiene Data'!H162))="","",OFFSET('Hygiene Data'!$H$11,0,10*ROW('Hygiene Data'!H162)))</f>
        <v/>
      </c>
      <c r="EB168" s="282" t="str">
        <f ca="true">+IF(OFFSET('Hygiene Data'!$H$12,0,10*ROW('Hygiene Data'!H162))="","",OFFSET('Hygiene Data'!$H$12,0,10*ROW('Hygiene Data'!H162)))</f>
        <v/>
      </c>
      <c r="EC168" s="282" t="str">
        <f ca="true">+IF(OFFSET('Hygiene Data'!$H$13,0,10*ROW('Hygiene Data'!H162))="","",OFFSET('Hygiene Data'!$H$13,0,10*ROW('Hygiene Data'!H162)))</f>
        <v/>
      </c>
      <c r="ED168" s="282" t="str">
        <f ca="true">+IF(OFFSET('Hygiene Data'!$I$11,0,10*ROW('Hygiene Data'!I162))="","",OFFSET('Hygiene Data'!$I$11,0,10*ROW('Hygiene Data'!I162)))</f>
        <v/>
      </c>
      <c r="EE168" s="282" t="str">
        <f ca="true">+IF(OFFSET('Hygiene Data'!$I$12,0,10*ROW('Hygiene Data'!I162))="","",OFFSET('Hygiene Data'!$I$12,0,10*ROW('Hygiene Data'!I162)))</f>
        <v/>
      </c>
      <c r="EF168" s="282"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38" t="str">
        <f t="shared" ca="true" si="2"/>
        <v/>
      </c>
      <c r="D169" s="96"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6"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6"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6"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6"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6"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6"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6"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6"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6"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6"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6"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6"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6"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6"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6"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6"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6"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7"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7"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7"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7"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7"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7"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7"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7"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7"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7"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7"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7"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7"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7"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7"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7"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7"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7"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7"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7"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7"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7"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7"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7"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7"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7"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7"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7"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7"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7"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8"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8"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8"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8"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8"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8"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8"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8"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8"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8"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8"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8"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8"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8"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8"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8"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8"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8"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82"/>
      <c r="BS169" s="282" t="str">
        <f ca="true">+IF(OFFSET('Water Data'!$D$27,0,10*ROW('Water Data'!D163))="","",OFFSET('Water Data'!$D$27,0,10*ROW('Water Data'!D163)))</f>
        <v/>
      </c>
      <c r="BT169" s="282" t="str">
        <f ca="true">+IF(OFFSET('Water Data'!$D$28,0,10*ROW('Water Data'!D163))="","",OFFSET('Water Data'!$D$28,0,10*ROW('Water Data'!D163)))</f>
        <v/>
      </c>
      <c r="BU169" s="282" t="str">
        <f ca="true">+IF(OFFSET('Water Data'!$D$29,0,10*ROW('Water Data'!D163))="","",OFFSET('Water Data'!$D$29,0,10*ROW('Water Data'!D163)))</f>
        <v/>
      </c>
      <c r="BV169" s="282" t="str">
        <f ca="true">+IF(OFFSET('Water Data'!$E$27,0,10*ROW('Water Data'!E163))="","",OFFSET('Water Data'!$E$27,0,10*ROW('Water Data'!E163)))</f>
        <v/>
      </c>
      <c r="BW169" s="282" t="str">
        <f ca="true">+IF(OFFSET('Water Data'!$E$28,0,10*ROW('Water Data'!E163))="","",OFFSET('Water Data'!$E$28,0,10*ROW('Water Data'!E163)))</f>
        <v/>
      </c>
      <c r="BX169" s="282" t="str">
        <f ca="true">+IF(OFFSET('Water Data'!$E$29,0,10*ROW('Water Data'!E163))="","",OFFSET('Water Data'!$E$29,0,10*ROW('Water Data'!E163)))</f>
        <v/>
      </c>
      <c r="BY169" s="282" t="str">
        <f ca="true">+IF(OFFSET('Water Data'!$F$27,0,10*ROW('Water Data'!F163))="","",OFFSET('Water Data'!$F$27,0,10*ROW('Water Data'!F163)))</f>
        <v/>
      </c>
      <c r="BZ169" s="282" t="str">
        <f ca="true">+IF(OFFSET('Water Data'!$F$28,0,10*ROW('Water Data'!F163))="","",OFFSET('Water Data'!$F$28,0,10*ROW('Water Data'!F163)))</f>
        <v/>
      </c>
      <c r="CA169" s="282" t="str">
        <f ca="true">+IF(OFFSET('Water Data'!$F$29,0,10*ROW('Water Data'!F163))="","",OFFSET('Water Data'!$F$29,0,10*ROW('Water Data'!F163)))</f>
        <v/>
      </c>
      <c r="CB169" s="282" t="str">
        <f ca="true">+IF(OFFSET('Water Data'!$G$27,0,10*ROW('Water Data'!G163))="","",OFFSET('Water Data'!$G$27,0,10*ROW('Water Data'!G163)))</f>
        <v/>
      </c>
      <c r="CC169" s="282" t="str">
        <f ca="true">+IF(OFFSET('Water Data'!$G$28,0,10*ROW('Water Data'!G163))="","",OFFSET('Water Data'!$G$28,0,10*ROW('Water Data'!G163)))</f>
        <v/>
      </c>
      <c r="CD169" s="282" t="str">
        <f ca="true">+IF(OFFSET('Water Data'!$G$29,0,10*ROW('Water Data'!G163))="","",OFFSET('Water Data'!$G$29,0,10*ROW('Water Data'!G163)))</f>
        <v/>
      </c>
      <c r="CE169" s="282" t="str">
        <f ca="true">+IF(OFFSET('Water Data'!$H$27,0,10*ROW('Water Data'!H163))="","",OFFSET('Water Data'!$H$27,0,10*ROW('Water Data'!H163)))</f>
        <v/>
      </c>
      <c r="CF169" s="282" t="str">
        <f ca="true">+IF(OFFSET('Water Data'!$H$28,0,10*ROW('Water Data'!H163))="","",OFFSET('Water Data'!$H$28,0,10*ROW('Water Data'!H163)))</f>
        <v/>
      </c>
      <c r="CG169" s="282" t="str">
        <f ca="true">+IF(OFFSET('Water Data'!$H$29,0,10*ROW('Water Data'!H163))="","",OFFSET('Water Data'!$H$29,0,10*ROW('Water Data'!H163)))</f>
        <v/>
      </c>
      <c r="CH169" s="282" t="str">
        <f ca="true">+IF(OFFSET('Water Data'!$I$27,0,10*ROW('Water Data'!I163))="","",OFFSET('Water Data'!$I$27,0,10*ROW('Water Data'!I163)))</f>
        <v/>
      </c>
      <c r="CI169" s="282" t="str">
        <f ca="true">+IF(OFFSET('Water Data'!$I$28,0,10*ROW('Water Data'!I163))="","",OFFSET('Water Data'!$I$28,0,10*ROW('Water Data'!I163)))</f>
        <v/>
      </c>
      <c r="CJ169" s="282" t="str">
        <f ca="true">+IF(OFFSET('Water Data'!$I$29,0,10*ROW('Water Data'!I163))="","",OFFSET('Water Data'!$I$29,0,10*ROW('Water Data'!I163)))</f>
        <v/>
      </c>
      <c r="CK169" s="282" t="str">
        <f ca="true">+IF(OFFSET('Sanitation Data'!$D$28,0,10*ROW('Sanitation Data'!D163))="","",OFFSET('Sanitation Data'!$D$28,0,10*ROW('Sanitation Data'!D163)))</f>
        <v/>
      </c>
      <c r="CL169" s="282" t="str">
        <f ca="true">+IF(OFFSET('Sanitation Data'!$D$29,0,10*ROW('Sanitation Data'!D163))="","",OFFSET('Sanitation Data'!$D$29,0,10*ROW('Sanitation Data'!D163)))</f>
        <v/>
      </c>
      <c r="CM169" s="282" t="str">
        <f ca="true">+IF(OFFSET('Sanitation Data'!$D$30,0,10*ROW('Sanitation Data'!D163))="","",OFFSET('Sanitation Data'!$D$30,0,10*ROW('Sanitation Data'!D163)))</f>
        <v/>
      </c>
      <c r="CN169" s="282" t="str">
        <f ca="true">+IF(OFFSET('Sanitation Data'!$D$31,0,10*ROW('Sanitation Data'!D163))="","",OFFSET('Sanitation Data'!$D$31,0,10*ROW('Sanitation Data'!D163)))</f>
        <v/>
      </c>
      <c r="CO169" s="282" t="str">
        <f ca="true">+IF(OFFSET('Sanitation Data'!$D$32,0,10*ROW('Sanitation Data'!D163))="","",OFFSET('Sanitation Data'!$D$32,0,10*ROW('Sanitation Data'!D163)))</f>
        <v/>
      </c>
      <c r="CP169" s="282" t="str">
        <f ca="true">+IF(OFFSET('Sanitation Data'!$E$28,0,10*ROW('Sanitation Data'!E163))="","",OFFSET('Sanitation Data'!$E$28,0,10*ROW('Sanitation Data'!E163)))</f>
        <v/>
      </c>
      <c r="CQ169" s="282" t="str">
        <f ca="true">+IF(OFFSET('Sanitation Data'!$E$29,0,10*ROW('Sanitation Data'!E163))="","",OFFSET('Sanitation Data'!$E$29,0,10*ROW('Sanitation Data'!E163)))</f>
        <v/>
      </c>
      <c r="CR169" s="282" t="str">
        <f ca="true">+IF(OFFSET('Sanitation Data'!$E$30,0,10*ROW('Sanitation Data'!E163))="","",OFFSET('Sanitation Data'!$E$30,0,10*ROW('Sanitation Data'!E163)))</f>
        <v/>
      </c>
      <c r="CS169" s="282" t="str">
        <f ca="true">+IF(OFFSET('Sanitation Data'!$E$31,0,10*ROW('Sanitation Data'!E163))="","",OFFSET('Sanitation Data'!$E$31,0,10*ROW('Sanitation Data'!E163)))</f>
        <v/>
      </c>
      <c r="CT169" s="282" t="str">
        <f ca="true">+IF(OFFSET('Sanitation Data'!$E$32,0,10*ROW('Sanitation Data'!E163))="","",OFFSET('Sanitation Data'!$E$32,0,10*ROW('Sanitation Data'!E163)))</f>
        <v/>
      </c>
      <c r="CU169" s="282" t="str">
        <f ca="true">+IF(OFFSET('Sanitation Data'!$F$28,0,10*ROW('Sanitation Data'!F163))="","",OFFSET('Sanitation Data'!$F$28,0,10*ROW('Sanitation Data'!F163)))</f>
        <v/>
      </c>
      <c r="CV169" s="282" t="str">
        <f ca="true">+IF(OFFSET('Sanitation Data'!$F$29,0,10*ROW('Sanitation Data'!F163))="","",OFFSET('Sanitation Data'!$F$29,0,10*ROW('Sanitation Data'!F163)))</f>
        <v/>
      </c>
      <c r="CW169" s="282" t="str">
        <f ca="true">+IF(OFFSET('Sanitation Data'!$F$30,0,10*ROW('Sanitation Data'!F163))="","",OFFSET('Sanitation Data'!$F$30,0,10*ROW('Sanitation Data'!F163)))</f>
        <v/>
      </c>
      <c r="CX169" s="282" t="str">
        <f ca="true">+IF(OFFSET('Sanitation Data'!$F$31,0,10*ROW('Sanitation Data'!F163))="","",OFFSET('Sanitation Data'!$F$31,0,10*ROW('Sanitation Data'!F163)))</f>
        <v/>
      </c>
      <c r="CY169" s="282" t="str">
        <f ca="true">+IF(OFFSET('Sanitation Data'!$F$32,0,10*ROW('Sanitation Data'!F163))="","",OFFSET('Sanitation Data'!$F$32,0,10*ROW('Sanitation Data'!F163)))</f>
        <v/>
      </c>
      <c r="CZ169" s="282" t="str">
        <f ca="true">+IF(OFFSET('Sanitation Data'!$G$28,0,10*ROW('Sanitation Data'!G163))="","",OFFSET('Sanitation Data'!$G$28,0,10*ROW('Sanitation Data'!G163)))</f>
        <v/>
      </c>
      <c r="DA169" s="282" t="str">
        <f ca="true">+IF(OFFSET('Sanitation Data'!$G$29,0,10*ROW('Sanitation Data'!G163))="","",OFFSET('Sanitation Data'!$G$29,0,10*ROW('Sanitation Data'!G163)))</f>
        <v/>
      </c>
      <c r="DB169" s="282" t="str">
        <f ca="true">+IF(OFFSET('Sanitation Data'!$G$30,0,10*ROW('Sanitation Data'!G163))="","",OFFSET('Sanitation Data'!$G$30,0,10*ROW('Sanitation Data'!G163)))</f>
        <v/>
      </c>
      <c r="DC169" s="282" t="str">
        <f ca="true">+IF(OFFSET('Sanitation Data'!$G$31,0,10*ROW('Sanitation Data'!G163))="","",OFFSET('Sanitation Data'!$G$31,0,10*ROW('Sanitation Data'!G163)))</f>
        <v/>
      </c>
      <c r="DD169" s="282" t="str">
        <f ca="true">+IF(OFFSET('Sanitation Data'!$G$32,0,10*ROW('Sanitation Data'!G163))="","",OFFSET('Sanitation Data'!$G$32,0,10*ROW('Sanitation Data'!G163)))</f>
        <v/>
      </c>
      <c r="DE169" s="282" t="str">
        <f ca="true">+IF(OFFSET('Sanitation Data'!$H$28,0,10*ROW('Sanitation Data'!H163))="","",OFFSET('Sanitation Data'!$H$28,0,10*ROW('Sanitation Data'!H163)))</f>
        <v/>
      </c>
      <c r="DF169" s="282" t="str">
        <f ca="true">+IF(OFFSET('Sanitation Data'!$H$29,0,10*ROW('Sanitation Data'!H163))="","",OFFSET('Sanitation Data'!$H$29,0,10*ROW('Sanitation Data'!H163)))</f>
        <v/>
      </c>
      <c r="DG169" s="282" t="str">
        <f ca="true">+IF(OFFSET('Sanitation Data'!$H$30,0,10*ROW('Sanitation Data'!H163))="","",OFFSET('Sanitation Data'!$H$30,0,10*ROW('Sanitation Data'!H163)))</f>
        <v/>
      </c>
      <c r="DH169" s="282" t="str">
        <f ca="true">+IF(OFFSET('Sanitation Data'!$H$31,0,10*ROW('Sanitation Data'!H163))="","",OFFSET('Sanitation Data'!$H$31,0,10*ROW('Sanitation Data'!H163)))</f>
        <v/>
      </c>
      <c r="DI169" s="282" t="str">
        <f ca="true">+IF(OFFSET('Sanitation Data'!$H$32,0,10*ROW('Sanitation Data'!H163))="","",OFFSET('Sanitation Data'!$H$32,0,10*ROW('Sanitation Data'!H163)))</f>
        <v/>
      </c>
      <c r="DJ169" s="282" t="str">
        <f ca="true">+IF(OFFSET('Sanitation Data'!$I$28,0,10*ROW('Sanitation Data'!I163))="","",OFFSET('Sanitation Data'!$I$28,0,10*ROW('Sanitation Data'!I163)))</f>
        <v/>
      </c>
      <c r="DK169" s="282" t="str">
        <f ca="true">+IF(OFFSET('Sanitation Data'!$I$29,0,10*ROW('Sanitation Data'!I163))="","",OFFSET('Sanitation Data'!$I$29,0,10*ROW('Sanitation Data'!I163)))</f>
        <v/>
      </c>
      <c r="DL169" s="282" t="str">
        <f ca="true">+IF(OFFSET('Sanitation Data'!$I$30,0,10*ROW('Sanitation Data'!I163))="","",OFFSET('Sanitation Data'!$I$30,0,10*ROW('Sanitation Data'!I163)))</f>
        <v/>
      </c>
      <c r="DM169" s="282" t="str">
        <f ca="true">+IF(OFFSET('Sanitation Data'!$I$31,0,10*ROW('Sanitation Data'!I163))="","",OFFSET('Sanitation Data'!$I$31,0,10*ROW('Sanitation Data'!I163)))</f>
        <v/>
      </c>
      <c r="DN169" s="282" t="str">
        <f ca="true">+IF(OFFSET('Sanitation Data'!$I$32,0,10*ROW('Sanitation Data'!I163))="","",OFFSET('Sanitation Data'!$I$32,0,10*ROW('Sanitation Data'!I163)))</f>
        <v/>
      </c>
      <c r="DO169" s="282" t="str">
        <f ca="true">+IF(OFFSET('Hygiene Data'!$D$11,0,10*ROW('Hygiene Data'!D163))="","",OFFSET('Hygiene Data'!$D$11,0,10*ROW('Hygiene Data'!D163)))</f>
        <v/>
      </c>
      <c r="DP169" s="282" t="str">
        <f ca="true">+IF(OFFSET('Hygiene Data'!$D$12,0,10*ROW('Hygiene Data'!D163))="","",OFFSET('Hygiene Data'!$D$12,0,10*ROW('Hygiene Data'!D163)))</f>
        <v/>
      </c>
      <c r="DQ169" s="282" t="str">
        <f ca="true">+IF(OFFSET('Hygiene Data'!$D$13,0,10*ROW('Hygiene Data'!D163))="","",OFFSET('Hygiene Data'!$D$13,0,10*ROW('Hygiene Data'!D163)))</f>
        <v/>
      </c>
      <c r="DR169" s="282" t="str">
        <f ca="true">+IF(OFFSET('Hygiene Data'!$E$11,0,10*ROW('Hygiene Data'!E163))="","",OFFSET('Hygiene Data'!$E$11,0,10*ROW('Hygiene Data'!E163)))</f>
        <v/>
      </c>
      <c r="DS169" s="282" t="str">
        <f ca="true">+IF(OFFSET('Hygiene Data'!$E$12,0,10*ROW('Hygiene Data'!E163))="","",OFFSET('Hygiene Data'!$E$12,0,10*ROW('Hygiene Data'!E163)))</f>
        <v/>
      </c>
      <c r="DT169" s="282" t="str">
        <f ca="true">+IF(OFFSET('Hygiene Data'!$E$13,0,10*ROW('Hygiene Data'!E163))="","",OFFSET('Hygiene Data'!$E$13,0,10*ROW('Hygiene Data'!E163)))</f>
        <v/>
      </c>
      <c r="DU169" s="282" t="str">
        <f ca="true">+IF(OFFSET('Hygiene Data'!$F$11,0,10*ROW('Hygiene Data'!F163))="","",OFFSET('Hygiene Data'!$F$11,0,10*ROW('Hygiene Data'!F163)))</f>
        <v/>
      </c>
      <c r="DV169" s="282" t="str">
        <f ca="true">+IF(OFFSET('Hygiene Data'!$F$12,0,10*ROW('Hygiene Data'!F163))="","",OFFSET('Hygiene Data'!$F$12,0,10*ROW('Hygiene Data'!F163)))</f>
        <v/>
      </c>
      <c r="DW169" s="282" t="str">
        <f ca="true">+IF(OFFSET('Hygiene Data'!$F$13,0,10*ROW('Hygiene Data'!F163))="","",OFFSET('Hygiene Data'!$F$13,0,10*ROW('Hygiene Data'!F163)))</f>
        <v/>
      </c>
      <c r="DX169" s="282" t="str">
        <f ca="true">+IF(OFFSET('Hygiene Data'!$G$11,0,10*ROW('Hygiene Data'!G163))="","",OFFSET('Hygiene Data'!$G$11,0,10*ROW('Hygiene Data'!G163)))</f>
        <v/>
      </c>
      <c r="DY169" s="282" t="str">
        <f ca="true">+IF(OFFSET('Hygiene Data'!$G$12,0,10*ROW('Hygiene Data'!G163))="","",OFFSET('Hygiene Data'!$G$12,0,10*ROW('Hygiene Data'!G163)))</f>
        <v/>
      </c>
      <c r="DZ169" s="282" t="str">
        <f ca="true">+IF(OFFSET('Hygiene Data'!$G$13,0,10*ROW('Hygiene Data'!G163))="","",OFFSET('Hygiene Data'!$G$13,0,10*ROW('Hygiene Data'!G163)))</f>
        <v/>
      </c>
      <c r="EA169" s="282" t="str">
        <f ca="true">+IF(OFFSET('Hygiene Data'!$H$11,0,10*ROW('Hygiene Data'!H163))="","",OFFSET('Hygiene Data'!$H$11,0,10*ROW('Hygiene Data'!H163)))</f>
        <v/>
      </c>
      <c r="EB169" s="282" t="str">
        <f ca="true">+IF(OFFSET('Hygiene Data'!$H$12,0,10*ROW('Hygiene Data'!H163))="","",OFFSET('Hygiene Data'!$H$12,0,10*ROW('Hygiene Data'!H163)))</f>
        <v/>
      </c>
      <c r="EC169" s="282" t="str">
        <f ca="true">+IF(OFFSET('Hygiene Data'!$H$13,0,10*ROW('Hygiene Data'!H163))="","",OFFSET('Hygiene Data'!$H$13,0,10*ROW('Hygiene Data'!H163)))</f>
        <v/>
      </c>
      <c r="ED169" s="282" t="str">
        <f ca="true">+IF(OFFSET('Hygiene Data'!$I$11,0,10*ROW('Hygiene Data'!I163))="","",OFFSET('Hygiene Data'!$I$11,0,10*ROW('Hygiene Data'!I163)))</f>
        <v/>
      </c>
      <c r="EE169" s="282" t="str">
        <f ca="true">+IF(OFFSET('Hygiene Data'!$I$12,0,10*ROW('Hygiene Data'!I163))="","",OFFSET('Hygiene Data'!$I$12,0,10*ROW('Hygiene Data'!I163)))</f>
        <v/>
      </c>
      <c r="EF169" s="282"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38" t="str">
        <f t="shared" ca="true" si="2"/>
        <v/>
      </c>
      <c r="D170" s="96"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6"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6"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6"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6"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6"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6"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6"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6"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6"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6"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6"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6"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6"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6"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6"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6"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6"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7"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7"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7"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7"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7"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7"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7"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7"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7"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7"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7"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7"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7"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7"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7"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7"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7"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7"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7"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7"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7"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7"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7"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7"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7"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7"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7"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7"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7"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7"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8"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8"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8"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8"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8"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8"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8"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8"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8"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8"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8"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8"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8"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8"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8"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8"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8"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8"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82"/>
      <c r="BS170" s="282" t="str">
        <f ca="true">+IF(OFFSET('Water Data'!$D$27,0,10*ROW('Water Data'!D164))="","",OFFSET('Water Data'!$D$27,0,10*ROW('Water Data'!D164)))</f>
        <v/>
      </c>
      <c r="BT170" s="282" t="str">
        <f ca="true">+IF(OFFSET('Water Data'!$D$28,0,10*ROW('Water Data'!D164))="","",OFFSET('Water Data'!$D$28,0,10*ROW('Water Data'!D164)))</f>
        <v/>
      </c>
      <c r="BU170" s="282" t="str">
        <f ca="true">+IF(OFFSET('Water Data'!$D$29,0,10*ROW('Water Data'!D164))="","",OFFSET('Water Data'!$D$29,0,10*ROW('Water Data'!D164)))</f>
        <v/>
      </c>
      <c r="BV170" s="282" t="str">
        <f ca="true">+IF(OFFSET('Water Data'!$E$27,0,10*ROW('Water Data'!E164))="","",OFFSET('Water Data'!$E$27,0,10*ROW('Water Data'!E164)))</f>
        <v/>
      </c>
      <c r="BW170" s="282" t="str">
        <f ca="true">+IF(OFFSET('Water Data'!$E$28,0,10*ROW('Water Data'!E164))="","",OFFSET('Water Data'!$E$28,0,10*ROW('Water Data'!E164)))</f>
        <v/>
      </c>
      <c r="BX170" s="282" t="str">
        <f ca="true">+IF(OFFSET('Water Data'!$E$29,0,10*ROW('Water Data'!E164))="","",OFFSET('Water Data'!$E$29,0,10*ROW('Water Data'!E164)))</f>
        <v/>
      </c>
      <c r="BY170" s="282" t="str">
        <f ca="true">+IF(OFFSET('Water Data'!$F$27,0,10*ROW('Water Data'!F164))="","",OFFSET('Water Data'!$F$27,0,10*ROW('Water Data'!F164)))</f>
        <v/>
      </c>
      <c r="BZ170" s="282" t="str">
        <f ca="true">+IF(OFFSET('Water Data'!$F$28,0,10*ROW('Water Data'!F164))="","",OFFSET('Water Data'!$F$28,0,10*ROW('Water Data'!F164)))</f>
        <v/>
      </c>
      <c r="CA170" s="282" t="str">
        <f ca="true">+IF(OFFSET('Water Data'!$F$29,0,10*ROW('Water Data'!F164))="","",OFFSET('Water Data'!$F$29,0,10*ROW('Water Data'!F164)))</f>
        <v/>
      </c>
      <c r="CB170" s="282" t="str">
        <f ca="true">+IF(OFFSET('Water Data'!$G$27,0,10*ROW('Water Data'!G164))="","",OFFSET('Water Data'!$G$27,0,10*ROW('Water Data'!G164)))</f>
        <v/>
      </c>
      <c r="CC170" s="282" t="str">
        <f ca="true">+IF(OFFSET('Water Data'!$G$28,0,10*ROW('Water Data'!G164))="","",OFFSET('Water Data'!$G$28,0,10*ROW('Water Data'!G164)))</f>
        <v/>
      </c>
      <c r="CD170" s="282" t="str">
        <f ca="true">+IF(OFFSET('Water Data'!$G$29,0,10*ROW('Water Data'!G164))="","",OFFSET('Water Data'!$G$29,0,10*ROW('Water Data'!G164)))</f>
        <v/>
      </c>
      <c r="CE170" s="282" t="str">
        <f ca="true">+IF(OFFSET('Water Data'!$H$27,0,10*ROW('Water Data'!H164))="","",OFFSET('Water Data'!$H$27,0,10*ROW('Water Data'!H164)))</f>
        <v/>
      </c>
      <c r="CF170" s="282" t="str">
        <f ca="true">+IF(OFFSET('Water Data'!$H$28,0,10*ROW('Water Data'!H164))="","",OFFSET('Water Data'!$H$28,0,10*ROW('Water Data'!H164)))</f>
        <v/>
      </c>
      <c r="CG170" s="282" t="str">
        <f ca="true">+IF(OFFSET('Water Data'!$H$29,0,10*ROW('Water Data'!H164))="","",OFFSET('Water Data'!$H$29,0,10*ROW('Water Data'!H164)))</f>
        <v/>
      </c>
      <c r="CH170" s="282" t="str">
        <f ca="true">+IF(OFFSET('Water Data'!$I$27,0,10*ROW('Water Data'!I164))="","",OFFSET('Water Data'!$I$27,0,10*ROW('Water Data'!I164)))</f>
        <v/>
      </c>
      <c r="CI170" s="282" t="str">
        <f ca="true">+IF(OFFSET('Water Data'!$I$28,0,10*ROW('Water Data'!I164))="","",OFFSET('Water Data'!$I$28,0,10*ROW('Water Data'!I164)))</f>
        <v/>
      </c>
      <c r="CJ170" s="282" t="str">
        <f ca="true">+IF(OFFSET('Water Data'!$I$29,0,10*ROW('Water Data'!I164))="","",OFFSET('Water Data'!$I$29,0,10*ROW('Water Data'!I164)))</f>
        <v/>
      </c>
      <c r="CK170" s="282" t="str">
        <f ca="true">+IF(OFFSET('Sanitation Data'!$D$28,0,10*ROW('Sanitation Data'!D164))="","",OFFSET('Sanitation Data'!$D$28,0,10*ROW('Sanitation Data'!D164)))</f>
        <v/>
      </c>
      <c r="CL170" s="282" t="str">
        <f ca="true">+IF(OFFSET('Sanitation Data'!$D$29,0,10*ROW('Sanitation Data'!D164))="","",OFFSET('Sanitation Data'!$D$29,0,10*ROW('Sanitation Data'!D164)))</f>
        <v/>
      </c>
      <c r="CM170" s="282" t="str">
        <f ca="true">+IF(OFFSET('Sanitation Data'!$D$30,0,10*ROW('Sanitation Data'!D164))="","",OFFSET('Sanitation Data'!$D$30,0,10*ROW('Sanitation Data'!D164)))</f>
        <v/>
      </c>
      <c r="CN170" s="282" t="str">
        <f ca="true">+IF(OFFSET('Sanitation Data'!$D$31,0,10*ROW('Sanitation Data'!D164))="","",OFFSET('Sanitation Data'!$D$31,0,10*ROW('Sanitation Data'!D164)))</f>
        <v/>
      </c>
      <c r="CO170" s="282" t="str">
        <f ca="true">+IF(OFFSET('Sanitation Data'!$D$32,0,10*ROW('Sanitation Data'!D164))="","",OFFSET('Sanitation Data'!$D$32,0,10*ROW('Sanitation Data'!D164)))</f>
        <v/>
      </c>
      <c r="CP170" s="282" t="str">
        <f ca="true">+IF(OFFSET('Sanitation Data'!$E$28,0,10*ROW('Sanitation Data'!E164))="","",OFFSET('Sanitation Data'!$E$28,0,10*ROW('Sanitation Data'!E164)))</f>
        <v/>
      </c>
      <c r="CQ170" s="282" t="str">
        <f ca="true">+IF(OFFSET('Sanitation Data'!$E$29,0,10*ROW('Sanitation Data'!E164))="","",OFFSET('Sanitation Data'!$E$29,0,10*ROW('Sanitation Data'!E164)))</f>
        <v/>
      </c>
      <c r="CR170" s="282" t="str">
        <f ca="true">+IF(OFFSET('Sanitation Data'!$E$30,0,10*ROW('Sanitation Data'!E164))="","",OFFSET('Sanitation Data'!$E$30,0,10*ROW('Sanitation Data'!E164)))</f>
        <v/>
      </c>
      <c r="CS170" s="282" t="str">
        <f ca="true">+IF(OFFSET('Sanitation Data'!$E$31,0,10*ROW('Sanitation Data'!E164))="","",OFFSET('Sanitation Data'!$E$31,0,10*ROW('Sanitation Data'!E164)))</f>
        <v/>
      </c>
      <c r="CT170" s="282" t="str">
        <f ca="true">+IF(OFFSET('Sanitation Data'!$E$32,0,10*ROW('Sanitation Data'!E164))="","",OFFSET('Sanitation Data'!$E$32,0,10*ROW('Sanitation Data'!E164)))</f>
        <v/>
      </c>
      <c r="CU170" s="282" t="str">
        <f ca="true">+IF(OFFSET('Sanitation Data'!$F$28,0,10*ROW('Sanitation Data'!F164))="","",OFFSET('Sanitation Data'!$F$28,0,10*ROW('Sanitation Data'!F164)))</f>
        <v/>
      </c>
      <c r="CV170" s="282" t="str">
        <f ca="true">+IF(OFFSET('Sanitation Data'!$F$29,0,10*ROW('Sanitation Data'!F164))="","",OFFSET('Sanitation Data'!$F$29,0,10*ROW('Sanitation Data'!F164)))</f>
        <v/>
      </c>
      <c r="CW170" s="282" t="str">
        <f ca="true">+IF(OFFSET('Sanitation Data'!$F$30,0,10*ROW('Sanitation Data'!F164))="","",OFFSET('Sanitation Data'!$F$30,0,10*ROW('Sanitation Data'!F164)))</f>
        <v/>
      </c>
      <c r="CX170" s="282" t="str">
        <f ca="true">+IF(OFFSET('Sanitation Data'!$F$31,0,10*ROW('Sanitation Data'!F164))="","",OFFSET('Sanitation Data'!$F$31,0,10*ROW('Sanitation Data'!F164)))</f>
        <v/>
      </c>
      <c r="CY170" s="282" t="str">
        <f ca="true">+IF(OFFSET('Sanitation Data'!$F$32,0,10*ROW('Sanitation Data'!F164))="","",OFFSET('Sanitation Data'!$F$32,0,10*ROW('Sanitation Data'!F164)))</f>
        <v/>
      </c>
      <c r="CZ170" s="282" t="str">
        <f ca="true">+IF(OFFSET('Sanitation Data'!$G$28,0,10*ROW('Sanitation Data'!G164))="","",OFFSET('Sanitation Data'!$G$28,0,10*ROW('Sanitation Data'!G164)))</f>
        <v/>
      </c>
      <c r="DA170" s="282" t="str">
        <f ca="true">+IF(OFFSET('Sanitation Data'!$G$29,0,10*ROW('Sanitation Data'!G164))="","",OFFSET('Sanitation Data'!$G$29,0,10*ROW('Sanitation Data'!G164)))</f>
        <v/>
      </c>
      <c r="DB170" s="282" t="str">
        <f ca="true">+IF(OFFSET('Sanitation Data'!$G$30,0,10*ROW('Sanitation Data'!G164))="","",OFFSET('Sanitation Data'!$G$30,0,10*ROW('Sanitation Data'!G164)))</f>
        <v/>
      </c>
      <c r="DC170" s="282" t="str">
        <f ca="true">+IF(OFFSET('Sanitation Data'!$G$31,0,10*ROW('Sanitation Data'!G164))="","",OFFSET('Sanitation Data'!$G$31,0,10*ROW('Sanitation Data'!G164)))</f>
        <v/>
      </c>
      <c r="DD170" s="282" t="str">
        <f ca="true">+IF(OFFSET('Sanitation Data'!$G$32,0,10*ROW('Sanitation Data'!G164))="","",OFFSET('Sanitation Data'!$G$32,0,10*ROW('Sanitation Data'!G164)))</f>
        <v/>
      </c>
      <c r="DE170" s="282" t="str">
        <f ca="true">+IF(OFFSET('Sanitation Data'!$H$28,0,10*ROW('Sanitation Data'!H164))="","",OFFSET('Sanitation Data'!$H$28,0,10*ROW('Sanitation Data'!H164)))</f>
        <v/>
      </c>
      <c r="DF170" s="282" t="str">
        <f ca="true">+IF(OFFSET('Sanitation Data'!$H$29,0,10*ROW('Sanitation Data'!H164))="","",OFFSET('Sanitation Data'!$H$29,0,10*ROW('Sanitation Data'!H164)))</f>
        <v/>
      </c>
      <c r="DG170" s="282" t="str">
        <f ca="true">+IF(OFFSET('Sanitation Data'!$H$30,0,10*ROW('Sanitation Data'!H164))="","",OFFSET('Sanitation Data'!$H$30,0,10*ROW('Sanitation Data'!H164)))</f>
        <v/>
      </c>
      <c r="DH170" s="282" t="str">
        <f ca="true">+IF(OFFSET('Sanitation Data'!$H$31,0,10*ROW('Sanitation Data'!H164))="","",OFFSET('Sanitation Data'!$H$31,0,10*ROW('Sanitation Data'!H164)))</f>
        <v/>
      </c>
      <c r="DI170" s="282" t="str">
        <f ca="true">+IF(OFFSET('Sanitation Data'!$H$32,0,10*ROW('Sanitation Data'!H164))="","",OFFSET('Sanitation Data'!$H$32,0,10*ROW('Sanitation Data'!H164)))</f>
        <v/>
      </c>
      <c r="DJ170" s="282" t="str">
        <f ca="true">+IF(OFFSET('Sanitation Data'!$I$28,0,10*ROW('Sanitation Data'!I164))="","",OFFSET('Sanitation Data'!$I$28,0,10*ROW('Sanitation Data'!I164)))</f>
        <v/>
      </c>
      <c r="DK170" s="282" t="str">
        <f ca="true">+IF(OFFSET('Sanitation Data'!$I$29,0,10*ROW('Sanitation Data'!I164))="","",OFFSET('Sanitation Data'!$I$29,0,10*ROW('Sanitation Data'!I164)))</f>
        <v/>
      </c>
      <c r="DL170" s="282" t="str">
        <f ca="true">+IF(OFFSET('Sanitation Data'!$I$30,0,10*ROW('Sanitation Data'!I164))="","",OFFSET('Sanitation Data'!$I$30,0,10*ROW('Sanitation Data'!I164)))</f>
        <v/>
      </c>
      <c r="DM170" s="282" t="str">
        <f ca="true">+IF(OFFSET('Sanitation Data'!$I$31,0,10*ROW('Sanitation Data'!I164))="","",OFFSET('Sanitation Data'!$I$31,0,10*ROW('Sanitation Data'!I164)))</f>
        <v/>
      </c>
      <c r="DN170" s="282" t="str">
        <f ca="true">+IF(OFFSET('Sanitation Data'!$I$32,0,10*ROW('Sanitation Data'!I164))="","",OFFSET('Sanitation Data'!$I$32,0,10*ROW('Sanitation Data'!I164)))</f>
        <v/>
      </c>
      <c r="DO170" s="282" t="str">
        <f ca="true">+IF(OFFSET('Hygiene Data'!$D$11,0,10*ROW('Hygiene Data'!D164))="","",OFFSET('Hygiene Data'!$D$11,0,10*ROW('Hygiene Data'!D164)))</f>
        <v/>
      </c>
      <c r="DP170" s="282" t="str">
        <f ca="true">+IF(OFFSET('Hygiene Data'!$D$12,0,10*ROW('Hygiene Data'!D164))="","",OFFSET('Hygiene Data'!$D$12,0,10*ROW('Hygiene Data'!D164)))</f>
        <v/>
      </c>
      <c r="DQ170" s="282" t="str">
        <f ca="true">+IF(OFFSET('Hygiene Data'!$D$13,0,10*ROW('Hygiene Data'!D164))="","",OFFSET('Hygiene Data'!$D$13,0,10*ROW('Hygiene Data'!D164)))</f>
        <v/>
      </c>
      <c r="DR170" s="282" t="str">
        <f ca="true">+IF(OFFSET('Hygiene Data'!$E$11,0,10*ROW('Hygiene Data'!E164))="","",OFFSET('Hygiene Data'!$E$11,0,10*ROW('Hygiene Data'!E164)))</f>
        <v/>
      </c>
      <c r="DS170" s="282" t="str">
        <f ca="true">+IF(OFFSET('Hygiene Data'!$E$12,0,10*ROW('Hygiene Data'!E164))="","",OFFSET('Hygiene Data'!$E$12,0,10*ROW('Hygiene Data'!E164)))</f>
        <v/>
      </c>
      <c r="DT170" s="282" t="str">
        <f ca="true">+IF(OFFSET('Hygiene Data'!$E$13,0,10*ROW('Hygiene Data'!E164))="","",OFFSET('Hygiene Data'!$E$13,0,10*ROW('Hygiene Data'!E164)))</f>
        <v/>
      </c>
      <c r="DU170" s="282" t="str">
        <f ca="true">+IF(OFFSET('Hygiene Data'!$F$11,0,10*ROW('Hygiene Data'!F164))="","",OFFSET('Hygiene Data'!$F$11,0,10*ROW('Hygiene Data'!F164)))</f>
        <v/>
      </c>
      <c r="DV170" s="282" t="str">
        <f ca="true">+IF(OFFSET('Hygiene Data'!$F$12,0,10*ROW('Hygiene Data'!F164))="","",OFFSET('Hygiene Data'!$F$12,0,10*ROW('Hygiene Data'!F164)))</f>
        <v/>
      </c>
      <c r="DW170" s="282" t="str">
        <f ca="true">+IF(OFFSET('Hygiene Data'!$F$13,0,10*ROW('Hygiene Data'!F164))="","",OFFSET('Hygiene Data'!$F$13,0,10*ROW('Hygiene Data'!F164)))</f>
        <v/>
      </c>
      <c r="DX170" s="282" t="str">
        <f ca="true">+IF(OFFSET('Hygiene Data'!$G$11,0,10*ROW('Hygiene Data'!G164))="","",OFFSET('Hygiene Data'!$G$11,0,10*ROW('Hygiene Data'!G164)))</f>
        <v/>
      </c>
      <c r="DY170" s="282" t="str">
        <f ca="true">+IF(OFFSET('Hygiene Data'!$G$12,0,10*ROW('Hygiene Data'!G164))="","",OFFSET('Hygiene Data'!$G$12,0,10*ROW('Hygiene Data'!G164)))</f>
        <v/>
      </c>
      <c r="DZ170" s="282" t="str">
        <f ca="true">+IF(OFFSET('Hygiene Data'!$G$13,0,10*ROW('Hygiene Data'!G164))="","",OFFSET('Hygiene Data'!$G$13,0,10*ROW('Hygiene Data'!G164)))</f>
        <v/>
      </c>
      <c r="EA170" s="282" t="str">
        <f ca="true">+IF(OFFSET('Hygiene Data'!$H$11,0,10*ROW('Hygiene Data'!H164))="","",OFFSET('Hygiene Data'!$H$11,0,10*ROW('Hygiene Data'!H164)))</f>
        <v/>
      </c>
      <c r="EB170" s="282" t="str">
        <f ca="true">+IF(OFFSET('Hygiene Data'!$H$12,0,10*ROW('Hygiene Data'!H164))="","",OFFSET('Hygiene Data'!$H$12,0,10*ROW('Hygiene Data'!H164)))</f>
        <v/>
      </c>
      <c r="EC170" s="282" t="str">
        <f ca="true">+IF(OFFSET('Hygiene Data'!$H$13,0,10*ROW('Hygiene Data'!H164))="","",OFFSET('Hygiene Data'!$H$13,0,10*ROW('Hygiene Data'!H164)))</f>
        <v/>
      </c>
      <c r="ED170" s="282" t="str">
        <f ca="true">+IF(OFFSET('Hygiene Data'!$I$11,0,10*ROW('Hygiene Data'!I164))="","",OFFSET('Hygiene Data'!$I$11,0,10*ROW('Hygiene Data'!I164)))</f>
        <v/>
      </c>
      <c r="EE170" s="282" t="str">
        <f ca="true">+IF(OFFSET('Hygiene Data'!$I$12,0,10*ROW('Hygiene Data'!I164))="","",OFFSET('Hygiene Data'!$I$12,0,10*ROW('Hygiene Data'!I164)))</f>
        <v/>
      </c>
      <c r="EF170" s="282"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38" t="str">
        <f t="shared" ca="true" si="2"/>
        <v/>
      </c>
      <c r="D171" s="96"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6"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6"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6"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6"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6"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6"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6"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6"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6"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6"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6"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6"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6"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6"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6"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6"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6"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7"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7"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7"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7"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7"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7"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7"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7"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7"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7"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7"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7"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7"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7"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7"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7"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7"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7"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7"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7"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7"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7"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7"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7"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7"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7"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7"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7"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7"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7"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8"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8"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8"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8"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8"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8"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8"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8"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8"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8"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8"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8"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8"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8"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8"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8"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8"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8"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82"/>
      <c r="BS171" s="282" t="str">
        <f ca="true">+IF(OFFSET('Water Data'!$D$27,0,10*ROW('Water Data'!D165))="","",OFFSET('Water Data'!$D$27,0,10*ROW('Water Data'!D165)))</f>
        <v/>
      </c>
      <c r="BT171" s="282" t="str">
        <f ca="true">+IF(OFFSET('Water Data'!$D$28,0,10*ROW('Water Data'!D165))="","",OFFSET('Water Data'!$D$28,0,10*ROW('Water Data'!D165)))</f>
        <v/>
      </c>
      <c r="BU171" s="282" t="str">
        <f ca="true">+IF(OFFSET('Water Data'!$D$29,0,10*ROW('Water Data'!D165))="","",OFFSET('Water Data'!$D$29,0,10*ROW('Water Data'!D165)))</f>
        <v/>
      </c>
      <c r="BV171" s="282" t="str">
        <f ca="true">+IF(OFFSET('Water Data'!$E$27,0,10*ROW('Water Data'!E165))="","",OFFSET('Water Data'!$E$27,0,10*ROW('Water Data'!E165)))</f>
        <v/>
      </c>
      <c r="BW171" s="282" t="str">
        <f ca="true">+IF(OFFSET('Water Data'!$E$28,0,10*ROW('Water Data'!E165))="","",OFFSET('Water Data'!$E$28,0,10*ROW('Water Data'!E165)))</f>
        <v/>
      </c>
      <c r="BX171" s="282" t="str">
        <f ca="true">+IF(OFFSET('Water Data'!$E$29,0,10*ROW('Water Data'!E165))="","",OFFSET('Water Data'!$E$29,0,10*ROW('Water Data'!E165)))</f>
        <v/>
      </c>
      <c r="BY171" s="282" t="str">
        <f ca="true">+IF(OFFSET('Water Data'!$F$27,0,10*ROW('Water Data'!F165))="","",OFFSET('Water Data'!$F$27,0,10*ROW('Water Data'!F165)))</f>
        <v/>
      </c>
      <c r="BZ171" s="282" t="str">
        <f ca="true">+IF(OFFSET('Water Data'!$F$28,0,10*ROW('Water Data'!F165))="","",OFFSET('Water Data'!$F$28,0,10*ROW('Water Data'!F165)))</f>
        <v/>
      </c>
      <c r="CA171" s="282" t="str">
        <f ca="true">+IF(OFFSET('Water Data'!$F$29,0,10*ROW('Water Data'!F165))="","",OFFSET('Water Data'!$F$29,0,10*ROW('Water Data'!F165)))</f>
        <v/>
      </c>
      <c r="CB171" s="282" t="str">
        <f ca="true">+IF(OFFSET('Water Data'!$G$27,0,10*ROW('Water Data'!G165))="","",OFFSET('Water Data'!$G$27,0,10*ROW('Water Data'!G165)))</f>
        <v/>
      </c>
      <c r="CC171" s="282" t="str">
        <f ca="true">+IF(OFFSET('Water Data'!$G$28,0,10*ROW('Water Data'!G165))="","",OFFSET('Water Data'!$G$28,0,10*ROW('Water Data'!G165)))</f>
        <v/>
      </c>
      <c r="CD171" s="282" t="str">
        <f ca="true">+IF(OFFSET('Water Data'!$G$29,0,10*ROW('Water Data'!G165))="","",OFFSET('Water Data'!$G$29,0,10*ROW('Water Data'!G165)))</f>
        <v/>
      </c>
      <c r="CE171" s="282" t="str">
        <f ca="true">+IF(OFFSET('Water Data'!$H$27,0,10*ROW('Water Data'!H165))="","",OFFSET('Water Data'!$H$27,0,10*ROW('Water Data'!H165)))</f>
        <v/>
      </c>
      <c r="CF171" s="282" t="str">
        <f ca="true">+IF(OFFSET('Water Data'!$H$28,0,10*ROW('Water Data'!H165))="","",OFFSET('Water Data'!$H$28,0,10*ROW('Water Data'!H165)))</f>
        <v/>
      </c>
      <c r="CG171" s="282" t="str">
        <f ca="true">+IF(OFFSET('Water Data'!$H$29,0,10*ROW('Water Data'!H165))="","",OFFSET('Water Data'!$H$29,0,10*ROW('Water Data'!H165)))</f>
        <v/>
      </c>
      <c r="CH171" s="282" t="str">
        <f ca="true">+IF(OFFSET('Water Data'!$I$27,0,10*ROW('Water Data'!I165))="","",OFFSET('Water Data'!$I$27,0,10*ROW('Water Data'!I165)))</f>
        <v/>
      </c>
      <c r="CI171" s="282" t="str">
        <f ca="true">+IF(OFFSET('Water Data'!$I$28,0,10*ROW('Water Data'!I165))="","",OFFSET('Water Data'!$I$28,0,10*ROW('Water Data'!I165)))</f>
        <v/>
      </c>
      <c r="CJ171" s="282" t="str">
        <f ca="true">+IF(OFFSET('Water Data'!$I$29,0,10*ROW('Water Data'!I165))="","",OFFSET('Water Data'!$I$29,0,10*ROW('Water Data'!I165)))</f>
        <v/>
      </c>
      <c r="CK171" s="282" t="str">
        <f ca="true">+IF(OFFSET('Sanitation Data'!$D$28,0,10*ROW('Sanitation Data'!D165))="","",OFFSET('Sanitation Data'!$D$28,0,10*ROW('Sanitation Data'!D165)))</f>
        <v/>
      </c>
      <c r="CL171" s="282" t="str">
        <f ca="true">+IF(OFFSET('Sanitation Data'!$D$29,0,10*ROW('Sanitation Data'!D165))="","",OFFSET('Sanitation Data'!$D$29,0,10*ROW('Sanitation Data'!D165)))</f>
        <v/>
      </c>
      <c r="CM171" s="282" t="str">
        <f ca="true">+IF(OFFSET('Sanitation Data'!$D$30,0,10*ROW('Sanitation Data'!D165))="","",OFFSET('Sanitation Data'!$D$30,0,10*ROW('Sanitation Data'!D165)))</f>
        <v/>
      </c>
      <c r="CN171" s="282" t="str">
        <f ca="true">+IF(OFFSET('Sanitation Data'!$D$31,0,10*ROW('Sanitation Data'!D165))="","",OFFSET('Sanitation Data'!$D$31,0,10*ROW('Sanitation Data'!D165)))</f>
        <v/>
      </c>
      <c r="CO171" s="282" t="str">
        <f ca="true">+IF(OFFSET('Sanitation Data'!$D$32,0,10*ROW('Sanitation Data'!D165))="","",OFFSET('Sanitation Data'!$D$32,0,10*ROW('Sanitation Data'!D165)))</f>
        <v/>
      </c>
      <c r="CP171" s="282" t="str">
        <f ca="true">+IF(OFFSET('Sanitation Data'!$E$28,0,10*ROW('Sanitation Data'!E165))="","",OFFSET('Sanitation Data'!$E$28,0,10*ROW('Sanitation Data'!E165)))</f>
        <v/>
      </c>
      <c r="CQ171" s="282" t="str">
        <f ca="true">+IF(OFFSET('Sanitation Data'!$E$29,0,10*ROW('Sanitation Data'!E165))="","",OFFSET('Sanitation Data'!$E$29,0,10*ROW('Sanitation Data'!E165)))</f>
        <v/>
      </c>
      <c r="CR171" s="282" t="str">
        <f ca="true">+IF(OFFSET('Sanitation Data'!$E$30,0,10*ROW('Sanitation Data'!E165))="","",OFFSET('Sanitation Data'!$E$30,0,10*ROW('Sanitation Data'!E165)))</f>
        <v/>
      </c>
      <c r="CS171" s="282" t="str">
        <f ca="true">+IF(OFFSET('Sanitation Data'!$E$31,0,10*ROW('Sanitation Data'!E165))="","",OFFSET('Sanitation Data'!$E$31,0,10*ROW('Sanitation Data'!E165)))</f>
        <v/>
      </c>
      <c r="CT171" s="282" t="str">
        <f ca="true">+IF(OFFSET('Sanitation Data'!$E$32,0,10*ROW('Sanitation Data'!E165))="","",OFFSET('Sanitation Data'!$E$32,0,10*ROW('Sanitation Data'!E165)))</f>
        <v/>
      </c>
      <c r="CU171" s="282" t="str">
        <f ca="true">+IF(OFFSET('Sanitation Data'!$F$28,0,10*ROW('Sanitation Data'!F165))="","",OFFSET('Sanitation Data'!$F$28,0,10*ROW('Sanitation Data'!F165)))</f>
        <v/>
      </c>
      <c r="CV171" s="282" t="str">
        <f ca="true">+IF(OFFSET('Sanitation Data'!$F$29,0,10*ROW('Sanitation Data'!F165))="","",OFFSET('Sanitation Data'!$F$29,0,10*ROW('Sanitation Data'!F165)))</f>
        <v/>
      </c>
      <c r="CW171" s="282" t="str">
        <f ca="true">+IF(OFFSET('Sanitation Data'!$F$30,0,10*ROW('Sanitation Data'!F165))="","",OFFSET('Sanitation Data'!$F$30,0,10*ROW('Sanitation Data'!F165)))</f>
        <v/>
      </c>
      <c r="CX171" s="282" t="str">
        <f ca="true">+IF(OFFSET('Sanitation Data'!$F$31,0,10*ROW('Sanitation Data'!F165))="","",OFFSET('Sanitation Data'!$F$31,0,10*ROW('Sanitation Data'!F165)))</f>
        <v/>
      </c>
      <c r="CY171" s="282" t="str">
        <f ca="true">+IF(OFFSET('Sanitation Data'!$F$32,0,10*ROW('Sanitation Data'!F165))="","",OFFSET('Sanitation Data'!$F$32,0,10*ROW('Sanitation Data'!F165)))</f>
        <v/>
      </c>
      <c r="CZ171" s="282" t="str">
        <f ca="true">+IF(OFFSET('Sanitation Data'!$G$28,0,10*ROW('Sanitation Data'!G165))="","",OFFSET('Sanitation Data'!$G$28,0,10*ROW('Sanitation Data'!G165)))</f>
        <v/>
      </c>
      <c r="DA171" s="282" t="str">
        <f ca="true">+IF(OFFSET('Sanitation Data'!$G$29,0,10*ROW('Sanitation Data'!G165))="","",OFFSET('Sanitation Data'!$G$29,0,10*ROW('Sanitation Data'!G165)))</f>
        <v/>
      </c>
      <c r="DB171" s="282" t="str">
        <f ca="true">+IF(OFFSET('Sanitation Data'!$G$30,0,10*ROW('Sanitation Data'!G165))="","",OFFSET('Sanitation Data'!$G$30,0,10*ROW('Sanitation Data'!G165)))</f>
        <v/>
      </c>
      <c r="DC171" s="282" t="str">
        <f ca="true">+IF(OFFSET('Sanitation Data'!$G$31,0,10*ROW('Sanitation Data'!G165))="","",OFFSET('Sanitation Data'!$G$31,0,10*ROW('Sanitation Data'!G165)))</f>
        <v/>
      </c>
      <c r="DD171" s="282" t="str">
        <f ca="true">+IF(OFFSET('Sanitation Data'!$G$32,0,10*ROW('Sanitation Data'!G165))="","",OFFSET('Sanitation Data'!$G$32,0,10*ROW('Sanitation Data'!G165)))</f>
        <v/>
      </c>
      <c r="DE171" s="282" t="str">
        <f ca="true">+IF(OFFSET('Sanitation Data'!$H$28,0,10*ROW('Sanitation Data'!H165))="","",OFFSET('Sanitation Data'!$H$28,0,10*ROW('Sanitation Data'!H165)))</f>
        <v/>
      </c>
      <c r="DF171" s="282" t="str">
        <f ca="true">+IF(OFFSET('Sanitation Data'!$H$29,0,10*ROW('Sanitation Data'!H165))="","",OFFSET('Sanitation Data'!$H$29,0,10*ROW('Sanitation Data'!H165)))</f>
        <v/>
      </c>
      <c r="DG171" s="282" t="str">
        <f ca="true">+IF(OFFSET('Sanitation Data'!$H$30,0,10*ROW('Sanitation Data'!H165))="","",OFFSET('Sanitation Data'!$H$30,0,10*ROW('Sanitation Data'!H165)))</f>
        <v/>
      </c>
      <c r="DH171" s="282" t="str">
        <f ca="true">+IF(OFFSET('Sanitation Data'!$H$31,0,10*ROW('Sanitation Data'!H165))="","",OFFSET('Sanitation Data'!$H$31,0,10*ROW('Sanitation Data'!H165)))</f>
        <v/>
      </c>
      <c r="DI171" s="282" t="str">
        <f ca="true">+IF(OFFSET('Sanitation Data'!$H$32,0,10*ROW('Sanitation Data'!H165))="","",OFFSET('Sanitation Data'!$H$32,0,10*ROW('Sanitation Data'!H165)))</f>
        <v/>
      </c>
      <c r="DJ171" s="282" t="str">
        <f ca="true">+IF(OFFSET('Sanitation Data'!$I$28,0,10*ROW('Sanitation Data'!I165))="","",OFFSET('Sanitation Data'!$I$28,0,10*ROW('Sanitation Data'!I165)))</f>
        <v/>
      </c>
      <c r="DK171" s="282" t="str">
        <f ca="true">+IF(OFFSET('Sanitation Data'!$I$29,0,10*ROW('Sanitation Data'!I165))="","",OFFSET('Sanitation Data'!$I$29,0,10*ROW('Sanitation Data'!I165)))</f>
        <v/>
      </c>
      <c r="DL171" s="282" t="str">
        <f ca="true">+IF(OFFSET('Sanitation Data'!$I$30,0,10*ROW('Sanitation Data'!I165))="","",OFFSET('Sanitation Data'!$I$30,0,10*ROW('Sanitation Data'!I165)))</f>
        <v/>
      </c>
      <c r="DM171" s="282" t="str">
        <f ca="true">+IF(OFFSET('Sanitation Data'!$I$31,0,10*ROW('Sanitation Data'!I165))="","",OFFSET('Sanitation Data'!$I$31,0,10*ROW('Sanitation Data'!I165)))</f>
        <v/>
      </c>
      <c r="DN171" s="282" t="str">
        <f ca="true">+IF(OFFSET('Sanitation Data'!$I$32,0,10*ROW('Sanitation Data'!I165))="","",OFFSET('Sanitation Data'!$I$32,0,10*ROW('Sanitation Data'!I165)))</f>
        <v/>
      </c>
      <c r="DO171" s="282" t="str">
        <f ca="true">+IF(OFFSET('Hygiene Data'!$D$11,0,10*ROW('Hygiene Data'!D165))="","",OFFSET('Hygiene Data'!$D$11,0,10*ROW('Hygiene Data'!D165)))</f>
        <v/>
      </c>
      <c r="DP171" s="282" t="str">
        <f ca="true">+IF(OFFSET('Hygiene Data'!$D$12,0,10*ROW('Hygiene Data'!D165))="","",OFFSET('Hygiene Data'!$D$12,0,10*ROW('Hygiene Data'!D165)))</f>
        <v/>
      </c>
      <c r="DQ171" s="282" t="str">
        <f ca="true">+IF(OFFSET('Hygiene Data'!$D$13,0,10*ROW('Hygiene Data'!D165))="","",OFFSET('Hygiene Data'!$D$13,0,10*ROW('Hygiene Data'!D165)))</f>
        <v/>
      </c>
      <c r="DR171" s="282" t="str">
        <f ca="true">+IF(OFFSET('Hygiene Data'!$E$11,0,10*ROW('Hygiene Data'!E165))="","",OFFSET('Hygiene Data'!$E$11,0,10*ROW('Hygiene Data'!E165)))</f>
        <v/>
      </c>
      <c r="DS171" s="282" t="str">
        <f ca="true">+IF(OFFSET('Hygiene Data'!$E$12,0,10*ROW('Hygiene Data'!E165))="","",OFFSET('Hygiene Data'!$E$12,0,10*ROW('Hygiene Data'!E165)))</f>
        <v/>
      </c>
      <c r="DT171" s="282" t="str">
        <f ca="true">+IF(OFFSET('Hygiene Data'!$E$13,0,10*ROW('Hygiene Data'!E165))="","",OFFSET('Hygiene Data'!$E$13,0,10*ROW('Hygiene Data'!E165)))</f>
        <v/>
      </c>
      <c r="DU171" s="282" t="str">
        <f ca="true">+IF(OFFSET('Hygiene Data'!$F$11,0,10*ROW('Hygiene Data'!F165))="","",OFFSET('Hygiene Data'!$F$11,0,10*ROW('Hygiene Data'!F165)))</f>
        <v/>
      </c>
      <c r="DV171" s="282" t="str">
        <f ca="true">+IF(OFFSET('Hygiene Data'!$F$12,0,10*ROW('Hygiene Data'!F165))="","",OFFSET('Hygiene Data'!$F$12,0,10*ROW('Hygiene Data'!F165)))</f>
        <v/>
      </c>
      <c r="DW171" s="282" t="str">
        <f ca="true">+IF(OFFSET('Hygiene Data'!$F$13,0,10*ROW('Hygiene Data'!F165))="","",OFFSET('Hygiene Data'!$F$13,0,10*ROW('Hygiene Data'!F165)))</f>
        <v/>
      </c>
      <c r="DX171" s="282" t="str">
        <f ca="true">+IF(OFFSET('Hygiene Data'!$G$11,0,10*ROW('Hygiene Data'!G165))="","",OFFSET('Hygiene Data'!$G$11,0,10*ROW('Hygiene Data'!G165)))</f>
        <v/>
      </c>
      <c r="DY171" s="282" t="str">
        <f ca="true">+IF(OFFSET('Hygiene Data'!$G$12,0,10*ROW('Hygiene Data'!G165))="","",OFFSET('Hygiene Data'!$G$12,0,10*ROW('Hygiene Data'!G165)))</f>
        <v/>
      </c>
      <c r="DZ171" s="282" t="str">
        <f ca="true">+IF(OFFSET('Hygiene Data'!$G$13,0,10*ROW('Hygiene Data'!G165))="","",OFFSET('Hygiene Data'!$G$13,0,10*ROW('Hygiene Data'!G165)))</f>
        <v/>
      </c>
      <c r="EA171" s="282" t="str">
        <f ca="true">+IF(OFFSET('Hygiene Data'!$H$11,0,10*ROW('Hygiene Data'!H165))="","",OFFSET('Hygiene Data'!$H$11,0,10*ROW('Hygiene Data'!H165)))</f>
        <v/>
      </c>
      <c r="EB171" s="282" t="str">
        <f ca="true">+IF(OFFSET('Hygiene Data'!$H$12,0,10*ROW('Hygiene Data'!H165))="","",OFFSET('Hygiene Data'!$H$12,0,10*ROW('Hygiene Data'!H165)))</f>
        <v/>
      </c>
      <c r="EC171" s="282" t="str">
        <f ca="true">+IF(OFFSET('Hygiene Data'!$H$13,0,10*ROW('Hygiene Data'!H165))="","",OFFSET('Hygiene Data'!$H$13,0,10*ROW('Hygiene Data'!H165)))</f>
        <v/>
      </c>
      <c r="ED171" s="282" t="str">
        <f ca="true">+IF(OFFSET('Hygiene Data'!$I$11,0,10*ROW('Hygiene Data'!I165))="","",OFFSET('Hygiene Data'!$I$11,0,10*ROW('Hygiene Data'!I165)))</f>
        <v/>
      </c>
      <c r="EE171" s="282" t="str">
        <f ca="true">+IF(OFFSET('Hygiene Data'!$I$12,0,10*ROW('Hygiene Data'!I165))="","",OFFSET('Hygiene Data'!$I$12,0,10*ROW('Hygiene Data'!I165)))</f>
        <v/>
      </c>
      <c r="EF171" s="282"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38" t="str">
        <f t="shared" ca="true" si="2"/>
        <v/>
      </c>
      <c r="D172" s="96"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6"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6"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6"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6"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6"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6"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6"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6"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6"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6"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6"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6"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6"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6"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6"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6"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6"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7"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7"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7"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7"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7"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7"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7"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7"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7"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7"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7"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7"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7"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7"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7"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7"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7"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7"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7"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7"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7"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7"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7"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7"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7"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7"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7"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7"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7"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7"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8"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8"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8"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8"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8"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8"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8"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8"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8"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8"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8"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8"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8"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8"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8"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8"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8"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8"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82"/>
      <c r="BS172" s="282" t="str">
        <f ca="true">+IF(OFFSET('Water Data'!$D$27,0,10*ROW('Water Data'!D166))="","",OFFSET('Water Data'!$D$27,0,10*ROW('Water Data'!D166)))</f>
        <v/>
      </c>
      <c r="BT172" s="282" t="str">
        <f ca="true">+IF(OFFSET('Water Data'!$D$28,0,10*ROW('Water Data'!D166))="","",OFFSET('Water Data'!$D$28,0,10*ROW('Water Data'!D166)))</f>
        <v/>
      </c>
      <c r="BU172" s="282" t="str">
        <f ca="true">+IF(OFFSET('Water Data'!$D$29,0,10*ROW('Water Data'!D166))="","",OFFSET('Water Data'!$D$29,0,10*ROW('Water Data'!D166)))</f>
        <v/>
      </c>
      <c r="BV172" s="282" t="str">
        <f ca="true">+IF(OFFSET('Water Data'!$E$27,0,10*ROW('Water Data'!E166))="","",OFFSET('Water Data'!$E$27,0,10*ROW('Water Data'!E166)))</f>
        <v/>
      </c>
      <c r="BW172" s="282" t="str">
        <f ca="true">+IF(OFFSET('Water Data'!$E$28,0,10*ROW('Water Data'!E166))="","",OFFSET('Water Data'!$E$28,0,10*ROW('Water Data'!E166)))</f>
        <v/>
      </c>
      <c r="BX172" s="282" t="str">
        <f ca="true">+IF(OFFSET('Water Data'!$E$29,0,10*ROW('Water Data'!E166))="","",OFFSET('Water Data'!$E$29,0,10*ROW('Water Data'!E166)))</f>
        <v/>
      </c>
      <c r="BY172" s="282" t="str">
        <f ca="true">+IF(OFFSET('Water Data'!$F$27,0,10*ROW('Water Data'!F166))="","",OFFSET('Water Data'!$F$27,0,10*ROW('Water Data'!F166)))</f>
        <v/>
      </c>
      <c r="BZ172" s="282" t="str">
        <f ca="true">+IF(OFFSET('Water Data'!$F$28,0,10*ROW('Water Data'!F166))="","",OFFSET('Water Data'!$F$28,0,10*ROW('Water Data'!F166)))</f>
        <v/>
      </c>
      <c r="CA172" s="282" t="str">
        <f ca="true">+IF(OFFSET('Water Data'!$F$29,0,10*ROW('Water Data'!F166))="","",OFFSET('Water Data'!$F$29,0,10*ROW('Water Data'!F166)))</f>
        <v/>
      </c>
      <c r="CB172" s="282" t="str">
        <f ca="true">+IF(OFFSET('Water Data'!$G$27,0,10*ROW('Water Data'!G166))="","",OFFSET('Water Data'!$G$27,0,10*ROW('Water Data'!G166)))</f>
        <v/>
      </c>
      <c r="CC172" s="282" t="str">
        <f ca="true">+IF(OFFSET('Water Data'!$G$28,0,10*ROW('Water Data'!G166))="","",OFFSET('Water Data'!$G$28,0,10*ROW('Water Data'!G166)))</f>
        <v/>
      </c>
      <c r="CD172" s="282" t="str">
        <f ca="true">+IF(OFFSET('Water Data'!$G$29,0,10*ROW('Water Data'!G166))="","",OFFSET('Water Data'!$G$29,0,10*ROW('Water Data'!G166)))</f>
        <v/>
      </c>
      <c r="CE172" s="282" t="str">
        <f ca="true">+IF(OFFSET('Water Data'!$H$27,0,10*ROW('Water Data'!H166))="","",OFFSET('Water Data'!$H$27,0,10*ROW('Water Data'!H166)))</f>
        <v/>
      </c>
      <c r="CF172" s="282" t="str">
        <f ca="true">+IF(OFFSET('Water Data'!$H$28,0,10*ROW('Water Data'!H166))="","",OFFSET('Water Data'!$H$28,0,10*ROW('Water Data'!H166)))</f>
        <v/>
      </c>
      <c r="CG172" s="282" t="str">
        <f ca="true">+IF(OFFSET('Water Data'!$H$29,0,10*ROW('Water Data'!H166))="","",OFFSET('Water Data'!$H$29,0,10*ROW('Water Data'!H166)))</f>
        <v/>
      </c>
      <c r="CH172" s="282" t="str">
        <f ca="true">+IF(OFFSET('Water Data'!$I$27,0,10*ROW('Water Data'!I166))="","",OFFSET('Water Data'!$I$27,0,10*ROW('Water Data'!I166)))</f>
        <v/>
      </c>
      <c r="CI172" s="282" t="str">
        <f ca="true">+IF(OFFSET('Water Data'!$I$28,0,10*ROW('Water Data'!I166))="","",OFFSET('Water Data'!$I$28,0,10*ROW('Water Data'!I166)))</f>
        <v/>
      </c>
      <c r="CJ172" s="282" t="str">
        <f ca="true">+IF(OFFSET('Water Data'!$I$29,0,10*ROW('Water Data'!I166))="","",OFFSET('Water Data'!$I$29,0,10*ROW('Water Data'!I166)))</f>
        <v/>
      </c>
      <c r="CK172" s="282" t="str">
        <f ca="true">+IF(OFFSET('Sanitation Data'!$D$28,0,10*ROW('Sanitation Data'!D166))="","",OFFSET('Sanitation Data'!$D$28,0,10*ROW('Sanitation Data'!D166)))</f>
        <v/>
      </c>
      <c r="CL172" s="282" t="str">
        <f ca="true">+IF(OFFSET('Sanitation Data'!$D$29,0,10*ROW('Sanitation Data'!D166))="","",OFFSET('Sanitation Data'!$D$29,0,10*ROW('Sanitation Data'!D166)))</f>
        <v/>
      </c>
      <c r="CM172" s="282" t="str">
        <f ca="true">+IF(OFFSET('Sanitation Data'!$D$30,0,10*ROW('Sanitation Data'!D166))="","",OFFSET('Sanitation Data'!$D$30,0,10*ROW('Sanitation Data'!D166)))</f>
        <v/>
      </c>
      <c r="CN172" s="282" t="str">
        <f ca="true">+IF(OFFSET('Sanitation Data'!$D$31,0,10*ROW('Sanitation Data'!D166))="","",OFFSET('Sanitation Data'!$D$31,0,10*ROW('Sanitation Data'!D166)))</f>
        <v/>
      </c>
      <c r="CO172" s="282" t="str">
        <f ca="true">+IF(OFFSET('Sanitation Data'!$D$32,0,10*ROW('Sanitation Data'!D166))="","",OFFSET('Sanitation Data'!$D$32,0,10*ROW('Sanitation Data'!D166)))</f>
        <v/>
      </c>
      <c r="CP172" s="282" t="str">
        <f ca="true">+IF(OFFSET('Sanitation Data'!$E$28,0,10*ROW('Sanitation Data'!E166))="","",OFFSET('Sanitation Data'!$E$28,0,10*ROW('Sanitation Data'!E166)))</f>
        <v/>
      </c>
      <c r="CQ172" s="282" t="str">
        <f ca="true">+IF(OFFSET('Sanitation Data'!$E$29,0,10*ROW('Sanitation Data'!E166))="","",OFFSET('Sanitation Data'!$E$29,0,10*ROW('Sanitation Data'!E166)))</f>
        <v/>
      </c>
      <c r="CR172" s="282" t="str">
        <f ca="true">+IF(OFFSET('Sanitation Data'!$E$30,0,10*ROW('Sanitation Data'!E166))="","",OFFSET('Sanitation Data'!$E$30,0,10*ROW('Sanitation Data'!E166)))</f>
        <v/>
      </c>
      <c r="CS172" s="282" t="str">
        <f ca="true">+IF(OFFSET('Sanitation Data'!$E$31,0,10*ROW('Sanitation Data'!E166))="","",OFFSET('Sanitation Data'!$E$31,0,10*ROW('Sanitation Data'!E166)))</f>
        <v/>
      </c>
      <c r="CT172" s="282" t="str">
        <f ca="true">+IF(OFFSET('Sanitation Data'!$E$32,0,10*ROW('Sanitation Data'!E166))="","",OFFSET('Sanitation Data'!$E$32,0,10*ROW('Sanitation Data'!E166)))</f>
        <v/>
      </c>
      <c r="CU172" s="282" t="str">
        <f ca="true">+IF(OFFSET('Sanitation Data'!$F$28,0,10*ROW('Sanitation Data'!F166))="","",OFFSET('Sanitation Data'!$F$28,0,10*ROW('Sanitation Data'!F166)))</f>
        <v/>
      </c>
      <c r="CV172" s="282" t="str">
        <f ca="true">+IF(OFFSET('Sanitation Data'!$F$29,0,10*ROW('Sanitation Data'!F166))="","",OFFSET('Sanitation Data'!$F$29,0,10*ROW('Sanitation Data'!F166)))</f>
        <v/>
      </c>
      <c r="CW172" s="282" t="str">
        <f ca="true">+IF(OFFSET('Sanitation Data'!$F$30,0,10*ROW('Sanitation Data'!F166))="","",OFFSET('Sanitation Data'!$F$30,0,10*ROW('Sanitation Data'!F166)))</f>
        <v/>
      </c>
      <c r="CX172" s="282" t="str">
        <f ca="true">+IF(OFFSET('Sanitation Data'!$F$31,0,10*ROW('Sanitation Data'!F166))="","",OFFSET('Sanitation Data'!$F$31,0,10*ROW('Sanitation Data'!F166)))</f>
        <v/>
      </c>
      <c r="CY172" s="282" t="str">
        <f ca="true">+IF(OFFSET('Sanitation Data'!$F$32,0,10*ROW('Sanitation Data'!F166))="","",OFFSET('Sanitation Data'!$F$32,0,10*ROW('Sanitation Data'!F166)))</f>
        <v/>
      </c>
      <c r="CZ172" s="282" t="str">
        <f ca="true">+IF(OFFSET('Sanitation Data'!$G$28,0,10*ROW('Sanitation Data'!G166))="","",OFFSET('Sanitation Data'!$G$28,0,10*ROW('Sanitation Data'!G166)))</f>
        <v/>
      </c>
      <c r="DA172" s="282" t="str">
        <f ca="true">+IF(OFFSET('Sanitation Data'!$G$29,0,10*ROW('Sanitation Data'!G166))="","",OFFSET('Sanitation Data'!$G$29,0,10*ROW('Sanitation Data'!G166)))</f>
        <v/>
      </c>
      <c r="DB172" s="282" t="str">
        <f ca="true">+IF(OFFSET('Sanitation Data'!$G$30,0,10*ROW('Sanitation Data'!G166))="","",OFFSET('Sanitation Data'!$G$30,0,10*ROW('Sanitation Data'!G166)))</f>
        <v/>
      </c>
      <c r="DC172" s="282" t="str">
        <f ca="true">+IF(OFFSET('Sanitation Data'!$G$31,0,10*ROW('Sanitation Data'!G166))="","",OFFSET('Sanitation Data'!$G$31,0,10*ROW('Sanitation Data'!G166)))</f>
        <v/>
      </c>
      <c r="DD172" s="282" t="str">
        <f ca="true">+IF(OFFSET('Sanitation Data'!$G$32,0,10*ROW('Sanitation Data'!G166))="","",OFFSET('Sanitation Data'!$G$32,0,10*ROW('Sanitation Data'!G166)))</f>
        <v/>
      </c>
      <c r="DE172" s="282" t="str">
        <f ca="true">+IF(OFFSET('Sanitation Data'!$H$28,0,10*ROW('Sanitation Data'!H166))="","",OFFSET('Sanitation Data'!$H$28,0,10*ROW('Sanitation Data'!H166)))</f>
        <v/>
      </c>
      <c r="DF172" s="282" t="str">
        <f ca="true">+IF(OFFSET('Sanitation Data'!$H$29,0,10*ROW('Sanitation Data'!H166))="","",OFFSET('Sanitation Data'!$H$29,0,10*ROW('Sanitation Data'!H166)))</f>
        <v/>
      </c>
      <c r="DG172" s="282" t="str">
        <f ca="true">+IF(OFFSET('Sanitation Data'!$H$30,0,10*ROW('Sanitation Data'!H166))="","",OFFSET('Sanitation Data'!$H$30,0,10*ROW('Sanitation Data'!H166)))</f>
        <v/>
      </c>
      <c r="DH172" s="282" t="str">
        <f ca="true">+IF(OFFSET('Sanitation Data'!$H$31,0,10*ROW('Sanitation Data'!H166))="","",OFFSET('Sanitation Data'!$H$31,0,10*ROW('Sanitation Data'!H166)))</f>
        <v/>
      </c>
      <c r="DI172" s="282" t="str">
        <f ca="true">+IF(OFFSET('Sanitation Data'!$H$32,0,10*ROW('Sanitation Data'!H166))="","",OFFSET('Sanitation Data'!$H$32,0,10*ROW('Sanitation Data'!H166)))</f>
        <v/>
      </c>
      <c r="DJ172" s="282" t="str">
        <f ca="true">+IF(OFFSET('Sanitation Data'!$I$28,0,10*ROW('Sanitation Data'!I166))="","",OFFSET('Sanitation Data'!$I$28,0,10*ROW('Sanitation Data'!I166)))</f>
        <v/>
      </c>
      <c r="DK172" s="282" t="str">
        <f ca="true">+IF(OFFSET('Sanitation Data'!$I$29,0,10*ROW('Sanitation Data'!I166))="","",OFFSET('Sanitation Data'!$I$29,0,10*ROW('Sanitation Data'!I166)))</f>
        <v/>
      </c>
      <c r="DL172" s="282" t="str">
        <f ca="true">+IF(OFFSET('Sanitation Data'!$I$30,0,10*ROW('Sanitation Data'!I166))="","",OFFSET('Sanitation Data'!$I$30,0,10*ROW('Sanitation Data'!I166)))</f>
        <v/>
      </c>
      <c r="DM172" s="282" t="str">
        <f ca="true">+IF(OFFSET('Sanitation Data'!$I$31,0,10*ROW('Sanitation Data'!I166))="","",OFFSET('Sanitation Data'!$I$31,0,10*ROW('Sanitation Data'!I166)))</f>
        <v/>
      </c>
      <c r="DN172" s="282" t="str">
        <f ca="true">+IF(OFFSET('Sanitation Data'!$I$32,0,10*ROW('Sanitation Data'!I166))="","",OFFSET('Sanitation Data'!$I$32,0,10*ROW('Sanitation Data'!I166)))</f>
        <v/>
      </c>
      <c r="DO172" s="282" t="str">
        <f ca="true">+IF(OFFSET('Hygiene Data'!$D$11,0,10*ROW('Hygiene Data'!D166))="","",OFFSET('Hygiene Data'!$D$11,0,10*ROW('Hygiene Data'!D166)))</f>
        <v/>
      </c>
      <c r="DP172" s="282" t="str">
        <f ca="true">+IF(OFFSET('Hygiene Data'!$D$12,0,10*ROW('Hygiene Data'!D166))="","",OFFSET('Hygiene Data'!$D$12,0,10*ROW('Hygiene Data'!D166)))</f>
        <v/>
      </c>
      <c r="DQ172" s="282" t="str">
        <f ca="true">+IF(OFFSET('Hygiene Data'!$D$13,0,10*ROW('Hygiene Data'!D166))="","",OFFSET('Hygiene Data'!$D$13,0,10*ROW('Hygiene Data'!D166)))</f>
        <v/>
      </c>
      <c r="DR172" s="282" t="str">
        <f ca="true">+IF(OFFSET('Hygiene Data'!$E$11,0,10*ROW('Hygiene Data'!E166))="","",OFFSET('Hygiene Data'!$E$11,0,10*ROW('Hygiene Data'!E166)))</f>
        <v/>
      </c>
      <c r="DS172" s="282" t="str">
        <f ca="true">+IF(OFFSET('Hygiene Data'!$E$12,0,10*ROW('Hygiene Data'!E166))="","",OFFSET('Hygiene Data'!$E$12,0,10*ROW('Hygiene Data'!E166)))</f>
        <v/>
      </c>
      <c r="DT172" s="282" t="str">
        <f ca="true">+IF(OFFSET('Hygiene Data'!$E$13,0,10*ROW('Hygiene Data'!E166))="","",OFFSET('Hygiene Data'!$E$13,0,10*ROW('Hygiene Data'!E166)))</f>
        <v/>
      </c>
      <c r="DU172" s="282" t="str">
        <f ca="true">+IF(OFFSET('Hygiene Data'!$F$11,0,10*ROW('Hygiene Data'!F166))="","",OFFSET('Hygiene Data'!$F$11,0,10*ROW('Hygiene Data'!F166)))</f>
        <v/>
      </c>
      <c r="DV172" s="282" t="str">
        <f ca="true">+IF(OFFSET('Hygiene Data'!$F$12,0,10*ROW('Hygiene Data'!F166))="","",OFFSET('Hygiene Data'!$F$12,0,10*ROW('Hygiene Data'!F166)))</f>
        <v/>
      </c>
      <c r="DW172" s="282" t="str">
        <f ca="true">+IF(OFFSET('Hygiene Data'!$F$13,0,10*ROW('Hygiene Data'!F166))="","",OFFSET('Hygiene Data'!$F$13,0,10*ROW('Hygiene Data'!F166)))</f>
        <v/>
      </c>
      <c r="DX172" s="282" t="str">
        <f ca="true">+IF(OFFSET('Hygiene Data'!$G$11,0,10*ROW('Hygiene Data'!G166))="","",OFFSET('Hygiene Data'!$G$11,0,10*ROW('Hygiene Data'!G166)))</f>
        <v/>
      </c>
      <c r="DY172" s="282" t="str">
        <f ca="true">+IF(OFFSET('Hygiene Data'!$G$12,0,10*ROW('Hygiene Data'!G166))="","",OFFSET('Hygiene Data'!$G$12,0,10*ROW('Hygiene Data'!G166)))</f>
        <v/>
      </c>
      <c r="DZ172" s="282" t="str">
        <f ca="true">+IF(OFFSET('Hygiene Data'!$G$13,0,10*ROW('Hygiene Data'!G166))="","",OFFSET('Hygiene Data'!$G$13,0,10*ROW('Hygiene Data'!G166)))</f>
        <v/>
      </c>
      <c r="EA172" s="282" t="str">
        <f ca="true">+IF(OFFSET('Hygiene Data'!$H$11,0,10*ROW('Hygiene Data'!H166))="","",OFFSET('Hygiene Data'!$H$11,0,10*ROW('Hygiene Data'!H166)))</f>
        <v/>
      </c>
      <c r="EB172" s="282" t="str">
        <f ca="true">+IF(OFFSET('Hygiene Data'!$H$12,0,10*ROW('Hygiene Data'!H166))="","",OFFSET('Hygiene Data'!$H$12,0,10*ROW('Hygiene Data'!H166)))</f>
        <v/>
      </c>
      <c r="EC172" s="282" t="str">
        <f ca="true">+IF(OFFSET('Hygiene Data'!$H$13,0,10*ROW('Hygiene Data'!H166))="","",OFFSET('Hygiene Data'!$H$13,0,10*ROW('Hygiene Data'!H166)))</f>
        <v/>
      </c>
      <c r="ED172" s="282" t="str">
        <f ca="true">+IF(OFFSET('Hygiene Data'!$I$11,0,10*ROW('Hygiene Data'!I166))="","",OFFSET('Hygiene Data'!$I$11,0,10*ROW('Hygiene Data'!I166)))</f>
        <v/>
      </c>
      <c r="EE172" s="282" t="str">
        <f ca="true">+IF(OFFSET('Hygiene Data'!$I$12,0,10*ROW('Hygiene Data'!I166))="","",OFFSET('Hygiene Data'!$I$12,0,10*ROW('Hygiene Data'!I166)))</f>
        <v/>
      </c>
      <c r="EF172" s="282"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38" t="str">
        <f t="shared" ca="true" si="2"/>
        <v/>
      </c>
      <c r="D173" s="96"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6"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6"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6"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6"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6"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6"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6"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6"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6"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6"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6"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6"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6"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6"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6"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6"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6"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7"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7"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7"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7"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7"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7"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7"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7"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7"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7"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7"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7"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7"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7"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7"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7"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7"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7"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7"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7"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7"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7"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7"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7"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7"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7"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7"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7"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7"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7"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8"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8"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8"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8"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8"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8"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8"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8"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8"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8"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8"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8"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8"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8"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8"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8"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8"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8"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82"/>
      <c r="BS173" s="282" t="str">
        <f ca="true">+IF(OFFSET('Water Data'!$D$27,0,10*ROW('Water Data'!D167))="","",OFFSET('Water Data'!$D$27,0,10*ROW('Water Data'!D167)))</f>
        <v/>
      </c>
      <c r="BT173" s="282" t="str">
        <f ca="true">+IF(OFFSET('Water Data'!$D$28,0,10*ROW('Water Data'!D167))="","",OFFSET('Water Data'!$D$28,0,10*ROW('Water Data'!D167)))</f>
        <v/>
      </c>
      <c r="BU173" s="282" t="str">
        <f ca="true">+IF(OFFSET('Water Data'!$D$29,0,10*ROW('Water Data'!D167))="","",OFFSET('Water Data'!$D$29,0,10*ROW('Water Data'!D167)))</f>
        <v/>
      </c>
      <c r="BV173" s="282" t="str">
        <f ca="true">+IF(OFFSET('Water Data'!$E$27,0,10*ROW('Water Data'!E167))="","",OFFSET('Water Data'!$E$27,0,10*ROW('Water Data'!E167)))</f>
        <v/>
      </c>
      <c r="BW173" s="282" t="str">
        <f ca="true">+IF(OFFSET('Water Data'!$E$28,0,10*ROW('Water Data'!E167))="","",OFFSET('Water Data'!$E$28,0,10*ROW('Water Data'!E167)))</f>
        <v/>
      </c>
      <c r="BX173" s="282" t="str">
        <f ca="true">+IF(OFFSET('Water Data'!$E$29,0,10*ROW('Water Data'!E167))="","",OFFSET('Water Data'!$E$29,0,10*ROW('Water Data'!E167)))</f>
        <v/>
      </c>
      <c r="BY173" s="282" t="str">
        <f ca="true">+IF(OFFSET('Water Data'!$F$27,0,10*ROW('Water Data'!F167))="","",OFFSET('Water Data'!$F$27,0,10*ROW('Water Data'!F167)))</f>
        <v/>
      </c>
      <c r="BZ173" s="282" t="str">
        <f ca="true">+IF(OFFSET('Water Data'!$F$28,0,10*ROW('Water Data'!F167))="","",OFFSET('Water Data'!$F$28,0,10*ROW('Water Data'!F167)))</f>
        <v/>
      </c>
      <c r="CA173" s="282" t="str">
        <f ca="true">+IF(OFFSET('Water Data'!$F$29,0,10*ROW('Water Data'!F167))="","",OFFSET('Water Data'!$F$29,0,10*ROW('Water Data'!F167)))</f>
        <v/>
      </c>
      <c r="CB173" s="282" t="str">
        <f ca="true">+IF(OFFSET('Water Data'!$G$27,0,10*ROW('Water Data'!G167))="","",OFFSET('Water Data'!$G$27,0,10*ROW('Water Data'!G167)))</f>
        <v/>
      </c>
      <c r="CC173" s="282" t="str">
        <f ca="true">+IF(OFFSET('Water Data'!$G$28,0,10*ROW('Water Data'!G167))="","",OFFSET('Water Data'!$G$28,0,10*ROW('Water Data'!G167)))</f>
        <v/>
      </c>
      <c r="CD173" s="282" t="str">
        <f ca="true">+IF(OFFSET('Water Data'!$G$29,0,10*ROW('Water Data'!G167))="","",OFFSET('Water Data'!$G$29,0,10*ROW('Water Data'!G167)))</f>
        <v/>
      </c>
      <c r="CE173" s="282" t="str">
        <f ca="true">+IF(OFFSET('Water Data'!$H$27,0,10*ROW('Water Data'!H167))="","",OFFSET('Water Data'!$H$27,0,10*ROW('Water Data'!H167)))</f>
        <v/>
      </c>
      <c r="CF173" s="282" t="str">
        <f ca="true">+IF(OFFSET('Water Data'!$H$28,0,10*ROW('Water Data'!H167))="","",OFFSET('Water Data'!$H$28,0,10*ROW('Water Data'!H167)))</f>
        <v/>
      </c>
      <c r="CG173" s="282" t="str">
        <f ca="true">+IF(OFFSET('Water Data'!$H$29,0,10*ROW('Water Data'!H167))="","",OFFSET('Water Data'!$H$29,0,10*ROW('Water Data'!H167)))</f>
        <v/>
      </c>
      <c r="CH173" s="282" t="str">
        <f ca="true">+IF(OFFSET('Water Data'!$I$27,0,10*ROW('Water Data'!I167))="","",OFFSET('Water Data'!$I$27,0,10*ROW('Water Data'!I167)))</f>
        <v/>
      </c>
      <c r="CI173" s="282" t="str">
        <f ca="true">+IF(OFFSET('Water Data'!$I$28,0,10*ROW('Water Data'!I167))="","",OFFSET('Water Data'!$I$28,0,10*ROW('Water Data'!I167)))</f>
        <v/>
      </c>
      <c r="CJ173" s="282" t="str">
        <f ca="true">+IF(OFFSET('Water Data'!$I$29,0,10*ROW('Water Data'!I167))="","",OFFSET('Water Data'!$I$29,0,10*ROW('Water Data'!I167)))</f>
        <v/>
      </c>
      <c r="CK173" s="282" t="str">
        <f ca="true">+IF(OFFSET('Sanitation Data'!$D$28,0,10*ROW('Sanitation Data'!D167))="","",OFFSET('Sanitation Data'!$D$28,0,10*ROW('Sanitation Data'!D167)))</f>
        <v/>
      </c>
      <c r="CL173" s="282" t="str">
        <f ca="true">+IF(OFFSET('Sanitation Data'!$D$29,0,10*ROW('Sanitation Data'!D167))="","",OFFSET('Sanitation Data'!$D$29,0,10*ROW('Sanitation Data'!D167)))</f>
        <v/>
      </c>
      <c r="CM173" s="282" t="str">
        <f ca="true">+IF(OFFSET('Sanitation Data'!$D$30,0,10*ROW('Sanitation Data'!D167))="","",OFFSET('Sanitation Data'!$D$30,0,10*ROW('Sanitation Data'!D167)))</f>
        <v/>
      </c>
      <c r="CN173" s="282" t="str">
        <f ca="true">+IF(OFFSET('Sanitation Data'!$D$31,0,10*ROW('Sanitation Data'!D167))="","",OFFSET('Sanitation Data'!$D$31,0,10*ROW('Sanitation Data'!D167)))</f>
        <v/>
      </c>
      <c r="CO173" s="282" t="str">
        <f ca="true">+IF(OFFSET('Sanitation Data'!$D$32,0,10*ROW('Sanitation Data'!D167))="","",OFFSET('Sanitation Data'!$D$32,0,10*ROW('Sanitation Data'!D167)))</f>
        <v/>
      </c>
      <c r="CP173" s="282" t="str">
        <f ca="true">+IF(OFFSET('Sanitation Data'!$E$28,0,10*ROW('Sanitation Data'!E167))="","",OFFSET('Sanitation Data'!$E$28,0,10*ROW('Sanitation Data'!E167)))</f>
        <v/>
      </c>
      <c r="CQ173" s="282" t="str">
        <f ca="true">+IF(OFFSET('Sanitation Data'!$E$29,0,10*ROW('Sanitation Data'!E167))="","",OFFSET('Sanitation Data'!$E$29,0,10*ROW('Sanitation Data'!E167)))</f>
        <v/>
      </c>
      <c r="CR173" s="282" t="str">
        <f ca="true">+IF(OFFSET('Sanitation Data'!$E$30,0,10*ROW('Sanitation Data'!E167))="","",OFFSET('Sanitation Data'!$E$30,0,10*ROW('Sanitation Data'!E167)))</f>
        <v/>
      </c>
      <c r="CS173" s="282" t="str">
        <f ca="true">+IF(OFFSET('Sanitation Data'!$E$31,0,10*ROW('Sanitation Data'!E167))="","",OFFSET('Sanitation Data'!$E$31,0,10*ROW('Sanitation Data'!E167)))</f>
        <v/>
      </c>
      <c r="CT173" s="282" t="str">
        <f ca="true">+IF(OFFSET('Sanitation Data'!$E$32,0,10*ROW('Sanitation Data'!E167))="","",OFFSET('Sanitation Data'!$E$32,0,10*ROW('Sanitation Data'!E167)))</f>
        <v/>
      </c>
      <c r="CU173" s="282" t="str">
        <f ca="true">+IF(OFFSET('Sanitation Data'!$F$28,0,10*ROW('Sanitation Data'!F167))="","",OFFSET('Sanitation Data'!$F$28,0,10*ROW('Sanitation Data'!F167)))</f>
        <v/>
      </c>
      <c r="CV173" s="282" t="str">
        <f ca="true">+IF(OFFSET('Sanitation Data'!$F$29,0,10*ROW('Sanitation Data'!F167))="","",OFFSET('Sanitation Data'!$F$29,0,10*ROW('Sanitation Data'!F167)))</f>
        <v/>
      </c>
      <c r="CW173" s="282" t="str">
        <f ca="true">+IF(OFFSET('Sanitation Data'!$F$30,0,10*ROW('Sanitation Data'!F167))="","",OFFSET('Sanitation Data'!$F$30,0,10*ROW('Sanitation Data'!F167)))</f>
        <v/>
      </c>
      <c r="CX173" s="282" t="str">
        <f ca="true">+IF(OFFSET('Sanitation Data'!$F$31,0,10*ROW('Sanitation Data'!F167))="","",OFFSET('Sanitation Data'!$F$31,0,10*ROW('Sanitation Data'!F167)))</f>
        <v/>
      </c>
      <c r="CY173" s="282" t="str">
        <f ca="true">+IF(OFFSET('Sanitation Data'!$F$32,0,10*ROW('Sanitation Data'!F167))="","",OFFSET('Sanitation Data'!$F$32,0,10*ROW('Sanitation Data'!F167)))</f>
        <v/>
      </c>
      <c r="CZ173" s="282" t="str">
        <f ca="true">+IF(OFFSET('Sanitation Data'!$G$28,0,10*ROW('Sanitation Data'!G167))="","",OFFSET('Sanitation Data'!$G$28,0,10*ROW('Sanitation Data'!G167)))</f>
        <v/>
      </c>
      <c r="DA173" s="282" t="str">
        <f ca="true">+IF(OFFSET('Sanitation Data'!$G$29,0,10*ROW('Sanitation Data'!G167))="","",OFFSET('Sanitation Data'!$G$29,0,10*ROW('Sanitation Data'!G167)))</f>
        <v/>
      </c>
      <c r="DB173" s="282" t="str">
        <f ca="true">+IF(OFFSET('Sanitation Data'!$G$30,0,10*ROW('Sanitation Data'!G167))="","",OFFSET('Sanitation Data'!$G$30,0,10*ROW('Sanitation Data'!G167)))</f>
        <v/>
      </c>
      <c r="DC173" s="282" t="str">
        <f ca="true">+IF(OFFSET('Sanitation Data'!$G$31,0,10*ROW('Sanitation Data'!G167))="","",OFFSET('Sanitation Data'!$G$31,0,10*ROW('Sanitation Data'!G167)))</f>
        <v/>
      </c>
      <c r="DD173" s="282" t="str">
        <f ca="true">+IF(OFFSET('Sanitation Data'!$G$32,0,10*ROW('Sanitation Data'!G167))="","",OFFSET('Sanitation Data'!$G$32,0,10*ROW('Sanitation Data'!G167)))</f>
        <v/>
      </c>
      <c r="DE173" s="282" t="str">
        <f ca="true">+IF(OFFSET('Sanitation Data'!$H$28,0,10*ROW('Sanitation Data'!H167))="","",OFFSET('Sanitation Data'!$H$28,0,10*ROW('Sanitation Data'!H167)))</f>
        <v/>
      </c>
      <c r="DF173" s="282" t="str">
        <f ca="true">+IF(OFFSET('Sanitation Data'!$H$29,0,10*ROW('Sanitation Data'!H167))="","",OFFSET('Sanitation Data'!$H$29,0,10*ROW('Sanitation Data'!H167)))</f>
        <v/>
      </c>
      <c r="DG173" s="282" t="str">
        <f ca="true">+IF(OFFSET('Sanitation Data'!$H$30,0,10*ROW('Sanitation Data'!H167))="","",OFFSET('Sanitation Data'!$H$30,0,10*ROW('Sanitation Data'!H167)))</f>
        <v/>
      </c>
      <c r="DH173" s="282" t="str">
        <f ca="true">+IF(OFFSET('Sanitation Data'!$H$31,0,10*ROW('Sanitation Data'!H167))="","",OFFSET('Sanitation Data'!$H$31,0,10*ROW('Sanitation Data'!H167)))</f>
        <v/>
      </c>
      <c r="DI173" s="282" t="str">
        <f ca="true">+IF(OFFSET('Sanitation Data'!$H$32,0,10*ROW('Sanitation Data'!H167))="","",OFFSET('Sanitation Data'!$H$32,0,10*ROW('Sanitation Data'!H167)))</f>
        <v/>
      </c>
      <c r="DJ173" s="282" t="str">
        <f ca="true">+IF(OFFSET('Sanitation Data'!$I$28,0,10*ROW('Sanitation Data'!I167))="","",OFFSET('Sanitation Data'!$I$28,0,10*ROW('Sanitation Data'!I167)))</f>
        <v/>
      </c>
      <c r="DK173" s="282" t="str">
        <f ca="true">+IF(OFFSET('Sanitation Data'!$I$29,0,10*ROW('Sanitation Data'!I167))="","",OFFSET('Sanitation Data'!$I$29,0,10*ROW('Sanitation Data'!I167)))</f>
        <v/>
      </c>
      <c r="DL173" s="282" t="str">
        <f ca="true">+IF(OFFSET('Sanitation Data'!$I$30,0,10*ROW('Sanitation Data'!I167))="","",OFFSET('Sanitation Data'!$I$30,0,10*ROW('Sanitation Data'!I167)))</f>
        <v/>
      </c>
      <c r="DM173" s="282" t="str">
        <f ca="true">+IF(OFFSET('Sanitation Data'!$I$31,0,10*ROW('Sanitation Data'!I167))="","",OFFSET('Sanitation Data'!$I$31,0,10*ROW('Sanitation Data'!I167)))</f>
        <v/>
      </c>
      <c r="DN173" s="282" t="str">
        <f ca="true">+IF(OFFSET('Sanitation Data'!$I$32,0,10*ROW('Sanitation Data'!I167))="","",OFFSET('Sanitation Data'!$I$32,0,10*ROW('Sanitation Data'!I167)))</f>
        <v/>
      </c>
      <c r="DO173" s="282" t="str">
        <f ca="true">+IF(OFFSET('Hygiene Data'!$D$11,0,10*ROW('Hygiene Data'!D167))="","",OFFSET('Hygiene Data'!$D$11,0,10*ROW('Hygiene Data'!D167)))</f>
        <v/>
      </c>
      <c r="DP173" s="282" t="str">
        <f ca="true">+IF(OFFSET('Hygiene Data'!$D$12,0,10*ROW('Hygiene Data'!D167))="","",OFFSET('Hygiene Data'!$D$12,0,10*ROW('Hygiene Data'!D167)))</f>
        <v/>
      </c>
      <c r="DQ173" s="282" t="str">
        <f ca="true">+IF(OFFSET('Hygiene Data'!$D$13,0,10*ROW('Hygiene Data'!D167))="","",OFFSET('Hygiene Data'!$D$13,0,10*ROW('Hygiene Data'!D167)))</f>
        <v/>
      </c>
      <c r="DR173" s="282" t="str">
        <f ca="true">+IF(OFFSET('Hygiene Data'!$E$11,0,10*ROW('Hygiene Data'!E167))="","",OFFSET('Hygiene Data'!$E$11,0,10*ROW('Hygiene Data'!E167)))</f>
        <v/>
      </c>
      <c r="DS173" s="282" t="str">
        <f ca="true">+IF(OFFSET('Hygiene Data'!$E$12,0,10*ROW('Hygiene Data'!E167))="","",OFFSET('Hygiene Data'!$E$12,0,10*ROW('Hygiene Data'!E167)))</f>
        <v/>
      </c>
      <c r="DT173" s="282" t="str">
        <f ca="true">+IF(OFFSET('Hygiene Data'!$E$13,0,10*ROW('Hygiene Data'!E167))="","",OFFSET('Hygiene Data'!$E$13,0,10*ROW('Hygiene Data'!E167)))</f>
        <v/>
      </c>
      <c r="DU173" s="282" t="str">
        <f ca="true">+IF(OFFSET('Hygiene Data'!$F$11,0,10*ROW('Hygiene Data'!F167))="","",OFFSET('Hygiene Data'!$F$11,0,10*ROW('Hygiene Data'!F167)))</f>
        <v/>
      </c>
      <c r="DV173" s="282" t="str">
        <f ca="true">+IF(OFFSET('Hygiene Data'!$F$12,0,10*ROW('Hygiene Data'!F167))="","",OFFSET('Hygiene Data'!$F$12,0,10*ROW('Hygiene Data'!F167)))</f>
        <v/>
      </c>
      <c r="DW173" s="282" t="str">
        <f ca="true">+IF(OFFSET('Hygiene Data'!$F$13,0,10*ROW('Hygiene Data'!F167))="","",OFFSET('Hygiene Data'!$F$13,0,10*ROW('Hygiene Data'!F167)))</f>
        <v/>
      </c>
      <c r="DX173" s="282" t="str">
        <f ca="true">+IF(OFFSET('Hygiene Data'!$G$11,0,10*ROW('Hygiene Data'!G167))="","",OFFSET('Hygiene Data'!$G$11,0,10*ROW('Hygiene Data'!G167)))</f>
        <v/>
      </c>
      <c r="DY173" s="282" t="str">
        <f ca="true">+IF(OFFSET('Hygiene Data'!$G$12,0,10*ROW('Hygiene Data'!G167))="","",OFFSET('Hygiene Data'!$G$12,0,10*ROW('Hygiene Data'!G167)))</f>
        <v/>
      </c>
      <c r="DZ173" s="282" t="str">
        <f ca="true">+IF(OFFSET('Hygiene Data'!$G$13,0,10*ROW('Hygiene Data'!G167))="","",OFFSET('Hygiene Data'!$G$13,0,10*ROW('Hygiene Data'!G167)))</f>
        <v/>
      </c>
      <c r="EA173" s="282" t="str">
        <f ca="true">+IF(OFFSET('Hygiene Data'!$H$11,0,10*ROW('Hygiene Data'!H167))="","",OFFSET('Hygiene Data'!$H$11,0,10*ROW('Hygiene Data'!H167)))</f>
        <v/>
      </c>
      <c r="EB173" s="282" t="str">
        <f ca="true">+IF(OFFSET('Hygiene Data'!$H$12,0,10*ROW('Hygiene Data'!H167))="","",OFFSET('Hygiene Data'!$H$12,0,10*ROW('Hygiene Data'!H167)))</f>
        <v/>
      </c>
      <c r="EC173" s="282" t="str">
        <f ca="true">+IF(OFFSET('Hygiene Data'!$H$13,0,10*ROW('Hygiene Data'!H167))="","",OFFSET('Hygiene Data'!$H$13,0,10*ROW('Hygiene Data'!H167)))</f>
        <v/>
      </c>
      <c r="ED173" s="282" t="str">
        <f ca="true">+IF(OFFSET('Hygiene Data'!$I$11,0,10*ROW('Hygiene Data'!I167))="","",OFFSET('Hygiene Data'!$I$11,0,10*ROW('Hygiene Data'!I167)))</f>
        <v/>
      </c>
      <c r="EE173" s="282" t="str">
        <f ca="true">+IF(OFFSET('Hygiene Data'!$I$12,0,10*ROW('Hygiene Data'!I167))="","",OFFSET('Hygiene Data'!$I$12,0,10*ROW('Hygiene Data'!I167)))</f>
        <v/>
      </c>
      <c r="EF173" s="282"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38" t="str">
        <f t="shared" ca="true" si="2"/>
        <v/>
      </c>
      <c r="D174" s="96"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6"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6"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6"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6"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6"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6"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6"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6"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6"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6"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6"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6"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6"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6"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6"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6"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6"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7"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7"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7"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7"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7"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7"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7"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7"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7"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7"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7"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7"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7"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7"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7"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7"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7"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7"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7"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7"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7"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7"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7"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7"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7"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7"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7"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7"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7"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7"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8"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8"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8"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8"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8"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8"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8"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8"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8"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8"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8"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8"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8"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8"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8"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8"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8"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8"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82"/>
      <c r="BS174" s="282" t="str">
        <f ca="true">+IF(OFFSET('Water Data'!$D$27,0,10*ROW('Water Data'!D168))="","",OFFSET('Water Data'!$D$27,0,10*ROW('Water Data'!D168)))</f>
        <v/>
      </c>
      <c r="BT174" s="282" t="str">
        <f ca="true">+IF(OFFSET('Water Data'!$D$28,0,10*ROW('Water Data'!D168))="","",OFFSET('Water Data'!$D$28,0,10*ROW('Water Data'!D168)))</f>
        <v/>
      </c>
      <c r="BU174" s="282" t="str">
        <f ca="true">+IF(OFFSET('Water Data'!$D$29,0,10*ROW('Water Data'!D168))="","",OFFSET('Water Data'!$D$29,0,10*ROW('Water Data'!D168)))</f>
        <v/>
      </c>
      <c r="BV174" s="282" t="str">
        <f ca="true">+IF(OFFSET('Water Data'!$E$27,0,10*ROW('Water Data'!E168))="","",OFFSET('Water Data'!$E$27,0,10*ROW('Water Data'!E168)))</f>
        <v/>
      </c>
      <c r="BW174" s="282" t="str">
        <f ca="true">+IF(OFFSET('Water Data'!$E$28,0,10*ROW('Water Data'!E168))="","",OFFSET('Water Data'!$E$28,0,10*ROW('Water Data'!E168)))</f>
        <v/>
      </c>
      <c r="BX174" s="282" t="str">
        <f ca="true">+IF(OFFSET('Water Data'!$E$29,0,10*ROW('Water Data'!E168))="","",OFFSET('Water Data'!$E$29,0,10*ROW('Water Data'!E168)))</f>
        <v/>
      </c>
      <c r="BY174" s="282" t="str">
        <f ca="true">+IF(OFFSET('Water Data'!$F$27,0,10*ROW('Water Data'!F168))="","",OFFSET('Water Data'!$F$27,0,10*ROW('Water Data'!F168)))</f>
        <v/>
      </c>
      <c r="BZ174" s="282" t="str">
        <f ca="true">+IF(OFFSET('Water Data'!$F$28,0,10*ROW('Water Data'!F168))="","",OFFSET('Water Data'!$F$28,0,10*ROW('Water Data'!F168)))</f>
        <v/>
      </c>
      <c r="CA174" s="282" t="str">
        <f ca="true">+IF(OFFSET('Water Data'!$F$29,0,10*ROW('Water Data'!F168))="","",OFFSET('Water Data'!$F$29,0,10*ROW('Water Data'!F168)))</f>
        <v/>
      </c>
      <c r="CB174" s="282" t="str">
        <f ca="true">+IF(OFFSET('Water Data'!$G$27,0,10*ROW('Water Data'!G168))="","",OFFSET('Water Data'!$G$27,0,10*ROW('Water Data'!G168)))</f>
        <v/>
      </c>
      <c r="CC174" s="282" t="str">
        <f ca="true">+IF(OFFSET('Water Data'!$G$28,0,10*ROW('Water Data'!G168))="","",OFFSET('Water Data'!$G$28,0,10*ROW('Water Data'!G168)))</f>
        <v/>
      </c>
      <c r="CD174" s="282" t="str">
        <f ca="true">+IF(OFFSET('Water Data'!$G$29,0,10*ROW('Water Data'!G168))="","",OFFSET('Water Data'!$G$29,0,10*ROW('Water Data'!G168)))</f>
        <v/>
      </c>
      <c r="CE174" s="282" t="str">
        <f ca="true">+IF(OFFSET('Water Data'!$H$27,0,10*ROW('Water Data'!H168))="","",OFFSET('Water Data'!$H$27,0,10*ROW('Water Data'!H168)))</f>
        <v/>
      </c>
      <c r="CF174" s="282" t="str">
        <f ca="true">+IF(OFFSET('Water Data'!$H$28,0,10*ROW('Water Data'!H168))="","",OFFSET('Water Data'!$H$28,0,10*ROW('Water Data'!H168)))</f>
        <v/>
      </c>
      <c r="CG174" s="282" t="str">
        <f ca="true">+IF(OFFSET('Water Data'!$H$29,0,10*ROW('Water Data'!H168))="","",OFFSET('Water Data'!$H$29,0,10*ROW('Water Data'!H168)))</f>
        <v/>
      </c>
      <c r="CH174" s="282" t="str">
        <f ca="true">+IF(OFFSET('Water Data'!$I$27,0,10*ROW('Water Data'!I168))="","",OFFSET('Water Data'!$I$27,0,10*ROW('Water Data'!I168)))</f>
        <v/>
      </c>
      <c r="CI174" s="282" t="str">
        <f ca="true">+IF(OFFSET('Water Data'!$I$28,0,10*ROW('Water Data'!I168))="","",OFFSET('Water Data'!$I$28,0,10*ROW('Water Data'!I168)))</f>
        <v/>
      </c>
      <c r="CJ174" s="282" t="str">
        <f ca="true">+IF(OFFSET('Water Data'!$I$29,0,10*ROW('Water Data'!I168))="","",OFFSET('Water Data'!$I$29,0,10*ROW('Water Data'!I168)))</f>
        <v/>
      </c>
      <c r="CK174" s="282" t="str">
        <f ca="true">+IF(OFFSET('Sanitation Data'!$D$28,0,10*ROW('Sanitation Data'!D168))="","",OFFSET('Sanitation Data'!$D$28,0,10*ROW('Sanitation Data'!D168)))</f>
        <v/>
      </c>
      <c r="CL174" s="282" t="str">
        <f ca="true">+IF(OFFSET('Sanitation Data'!$D$29,0,10*ROW('Sanitation Data'!D168))="","",OFFSET('Sanitation Data'!$D$29,0,10*ROW('Sanitation Data'!D168)))</f>
        <v/>
      </c>
      <c r="CM174" s="282" t="str">
        <f ca="true">+IF(OFFSET('Sanitation Data'!$D$30,0,10*ROW('Sanitation Data'!D168))="","",OFFSET('Sanitation Data'!$D$30,0,10*ROW('Sanitation Data'!D168)))</f>
        <v/>
      </c>
      <c r="CN174" s="282" t="str">
        <f ca="true">+IF(OFFSET('Sanitation Data'!$D$31,0,10*ROW('Sanitation Data'!D168))="","",OFFSET('Sanitation Data'!$D$31,0,10*ROW('Sanitation Data'!D168)))</f>
        <v/>
      </c>
      <c r="CO174" s="282" t="str">
        <f ca="true">+IF(OFFSET('Sanitation Data'!$D$32,0,10*ROW('Sanitation Data'!D168))="","",OFFSET('Sanitation Data'!$D$32,0,10*ROW('Sanitation Data'!D168)))</f>
        <v/>
      </c>
      <c r="CP174" s="282" t="str">
        <f ca="true">+IF(OFFSET('Sanitation Data'!$E$28,0,10*ROW('Sanitation Data'!E168))="","",OFFSET('Sanitation Data'!$E$28,0,10*ROW('Sanitation Data'!E168)))</f>
        <v/>
      </c>
      <c r="CQ174" s="282" t="str">
        <f ca="true">+IF(OFFSET('Sanitation Data'!$E$29,0,10*ROW('Sanitation Data'!E168))="","",OFFSET('Sanitation Data'!$E$29,0,10*ROW('Sanitation Data'!E168)))</f>
        <v/>
      </c>
      <c r="CR174" s="282" t="str">
        <f ca="true">+IF(OFFSET('Sanitation Data'!$E$30,0,10*ROW('Sanitation Data'!E168))="","",OFFSET('Sanitation Data'!$E$30,0,10*ROW('Sanitation Data'!E168)))</f>
        <v/>
      </c>
      <c r="CS174" s="282" t="str">
        <f ca="true">+IF(OFFSET('Sanitation Data'!$E$31,0,10*ROW('Sanitation Data'!E168))="","",OFFSET('Sanitation Data'!$E$31,0,10*ROW('Sanitation Data'!E168)))</f>
        <v/>
      </c>
      <c r="CT174" s="282" t="str">
        <f ca="true">+IF(OFFSET('Sanitation Data'!$E$32,0,10*ROW('Sanitation Data'!E168))="","",OFFSET('Sanitation Data'!$E$32,0,10*ROW('Sanitation Data'!E168)))</f>
        <v/>
      </c>
      <c r="CU174" s="282" t="str">
        <f ca="true">+IF(OFFSET('Sanitation Data'!$F$28,0,10*ROW('Sanitation Data'!F168))="","",OFFSET('Sanitation Data'!$F$28,0,10*ROW('Sanitation Data'!F168)))</f>
        <v/>
      </c>
      <c r="CV174" s="282" t="str">
        <f ca="true">+IF(OFFSET('Sanitation Data'!$F$29,0,10*ROW('Sanitation Data'!F168))="","",OFFSET('Sanitation Data'!$F$29,0,10*ROW('Sanitation Data'!F168)))</f>
        <v/>
      </c>
      <c r="CW174" s="282" t="str">
        <f ca="true">+IF(OFFSET('Sanitation Data'!$F$30,0,10*ROW('Sanitation Data'!F168))="","",OFFSET('Sanitation Data'!$F$30,0,10*ROW('Sanitation Data'!F168)))</f>
        <v/>
      </c>
      <c r="CX174" s="282" t="str">
        <f ca="true">+IF(OFFSET('Sanitation Data'!$F$31,0,10*ROW('Sanitation Data'!F168))="","",OFFSET('Sanitation Data'!$F$31,0,10*ROW('Sanitation Data'!F168)))</f>
        <v/>
      </c>
      <c r="CY174" s="282" t="str">
        <f ca="true">+IF(OFFSET('Sanitation Data'!$F$32,0,10*ROW('Sanitation Data'!F168))="","",OFFSET('Sanitation Data'!$F$32,0,10*ROW('Sanitation Data'!F168)))</f>
        <v/>
      </c>
      <c r="CZ174" s="282" t="str">
        <f ca="true">+IF(OFFSET('Sanitation Data'!$G$28,0,10*ROW('Sanitation Data'!G168))="","",OFFSET('Sanitation Data'!$G$28,0,10*ROW('Sanitation Data'!G168)))</f>
        <v/>
      </c>
      <c r="DA174" s="282" t="str">
        <f ca="true">+IF(OFFSET('Sanitation Data'!$G$29,0,10*ROW('Sanitation Data'!G168))="","",OFFSET('Sanitation Data'!$G$29,0,10*ROW('Sanitation Data'!G168)))</f>
        <v/>
      </c>
      <c r="DB174" s="282" t="str">
        <f ca="true">+IF(OFFSET('Sanitation Data'!$G$30,0,10*ROW('Sanitation Data'!G168))="","",OFFSET('Sanitation Data'!$G$30,0,10*ROW('Sanitation Data'!G168)))</f>
        <v/>
      </c>
      <c r="DC174" s="282" t="str">
        <f ca="true">+IF(OFFSET('Sanitation Data'!$G$31,0,10*ROW('Sanitation Data'!G168))="","",OFFSET('Sanitation Data'!$G$31,0,10*ROW('Sanitation Data'!G168)))</f>
        <v/>
      </c>
      <c r="DD174" s="282" t="str">
        <f ca="true">+IF(OFFSET('Sanitation Data'!$G$32,0,10*ROW('Sanitation Data'!G168))="","",OFFSET('Sanitation Data'!$G$32,0,10*ROW('Sanitation Data'!G168)))</f>
        <v/>
      </c>
      <c r="DE174" s="282" t="str">
        <f ca="true">+IF(OFFSET('Sanitation Data'!$H$28,0,10*ROW('Sanitation Data'!H168))="","",OFFSET('Sanitation Data'!$H$28,0,10*ROW('Sanitation Data'!H168)))</f>
        <v/>
      </c>
      <c r="DF174" s="282" t="str">
        <f ca="true">+IF(OFFSET('Sanitation Data'!$H$29,0,10*ROW('Sanitation Data'!H168))="","",OFFSET('Sanitation Data'!$H$29,0,10*ROW('Sanitation Data'!H168)))</f>
        <v/>
      </c>
      <c r="DG174" s="282" t="str">
        <f ca="true">+IF(OFFSET('Sanitation Data'!$H$30,0,10*ROW('Sanitation Data'!H168))="","",OFFSET('Sanitation Data'!$H$30,0,10*ROW('Sanitation Data'!H168)))</f>
        <v/>
      </c>
      <c r="DH174" s="282" t="str">
        <f ca="true">+IF(OFFSET('Sanitation Data'!$H$31,0,10*ROW('Sanitation Data'!H168))="","",OFFSET('Sanitation Data'!$H$31,0,10*ROW('Sanitation Data'!H168)))</f>
        <v/>
      </c>
      <c r="DI174" s="282" t="str">
        <f ca="true">+IF(OFFSET('Sanitation Data'!$H$32,0,10*ROW('Sanitation Data'!H168))="","",OFFSET('Sanitation Data'!$H$32,0,10*ROW('Sanitation Data'!H168)))</f>
        <v/>
      </c>
      <c r="DJ174" s="282" t="str">
        <f ca="true">+IF(OFFSET('Sanitation Data'!$I$28,0,10*ROW('Sanitation Data'!I168))="","",OFFSET('Sanitation Data'!$I$28,0,10*ROW('Sanitation Data'!I168)))</f>
        <v/>
      </c>
      <c r="DK174" s="282" t="str">
        <f ca="true">+IF(OFFSET('Sanitation Data'!$I$29,0,10*ROW('Sanitation Data'!I168))="","",OFFSET('Sanitation Data'!$I$29,0,10*ROW('Sanitation Data'!I168)))</f>
        <v/>
      </c>
      <c r="DL174" s="282" t="str">
        <f ca="true">+IF(OFFSET('Sanitation Data'!$I$30,0,10*ROW('Sanitation Data'!I168))="","",OFFSET('Sanitation Data'!$I$30,0,10*ROW('Sanitation Data'!I168)))</f>
        <v/>
      </c>
      <c r="DM174" s="282" t="str">
        <f ca="true">+IF(OFFSET('Sanitation Data'!$I$31,0,10*ROW('Sanitation Data'!I168))="","",OFFSET('Sanitation Data'!$I$31,0,10*ROW('Sanitation Data'!I168)))</f>
        <v/>
      </c>
      <c r="DN174" s="282" t="str">
        <f ca="true">+IF(OFFSET('Sanitation Data'!$I$32,0,10*ROW('Sanitation Data'!I168))="","",OFFSET('Sanitation Data'!$I$32,0,10*ROW('Sanitation Data'!I168)))</f>
        <v/>
      </c>
      <c r="DO174" s="282" t="str">
        <f ca="true">+IF(OFFSET('Hygiene Data'!$D$11,0,10*ROW('Hygiene Data'!D168))="","",OFFSET('Hygiene Data'!$D$11,0,10*ROW('Hygiene Data'!D168)))</f>
        <v/>
      </c>
      <c r="DP174" s="282" t="str">
        <f ca="true">+IF(OFFSET('Hygiene Data'!$D$12,0,10*ROW('Hygiene Data'!D168))="","",OFFSET('Hygiene Data'!$D$12,0,10*ROW('Hygiene Data'!D168)))</f>
        <v/>
      </c>
      <c r="DQ174" s="282" t="str">
        <f ca="true">+IF(OFFSET('Hygiene Data'!$D$13,0,10*ROW('Hygiene Data'!D168))="","",OFFSET('Hygiene Data'!$D$13,0,10*ROW('Hygiene Data'!D168)))</f>
        <v/>
      </c>
      <c r="DR174" s="282" t="str">
        <f ca="true">+IF(OFFSET('Hygiene Data'!$E$11,0,10*ROW('Hygiene Data'!E168))="","",OFFSET('Hygiene Data'!$E$11,0,10*ROW('Hygiene Data'!E168)))</f>
        <v/>
      </c>
      <c r="DS174" s="282" t="str">
        <f ca="true">+IF(OFFSET('Hygiene Data'!$E$12,0,10*ROW('Hygiene Data'!E168))="","",OFFSET('Hygiene Data'!$E$12,0,10*ROW('Hygiene Data'!E168)))</f>
        <v/>
      </c>
      <c r="DT174" s="282" t="str">
        <f ca="true">+IF(OFFSET('Hygiene Data'!$E$13,0,10*ROW('Hygiene Data'!E168))="","",OFFSET('Hygiene Data'!$E$13,0,10*ROW('Hygiene Data'!E168)))</f>
        <v/>
      </c>
      <c r="DU174" s="282" t="str">
        <f ca="true">+IF(OFFSET('Hygiene Data'!$F$11,0,10*ROW('Hygiene Data'!F168))="","",OFFSET('Hygiene Data'!$F$11,0,10*ROW('Hygiene Data'!F168)))</f>
        <v/>
      </c>
      <c r="DV174" s="282" t="str">
        <f ca="true">+IF(OFFSET('Hygiene Data'!$F$12,0,10*ROW('Hygiene Data'!F168))="","",OFFSET('Hygiene Data'!$F$12,0,10*ROW('Hygiene Data'!F168)))</f>
        <v/>
      </c>
      <c r="DW174" s="282" t="str">
        <f ca="true">+IF(OFFSET('Hygiene Data'!$F$13,0,10*ROW('Hygiene Data'!F168))="","",OFFSET('Hygiene Data'!$F$13,0,10*ROW('Hygiene Data'!F168)))</f>
        <v/>
      </c>
      <c r="DX174" s="282" t="str">
        <f ca="true">+IF(OFFSET('Hygiene Data'!$G$11,0,10*ROW('Hygiene Data'!G168))="","",OFFSET('Hygiene Data'!$G$11,0,10*ROW('Hygiene Data'!G168)))</f>
        <v/>
      </c>
      <c r="DY174" s="282" t="str">
        <f ca="true">+IF(OFFSET('Hygiene Data'!$G$12,0,10*ROW('Hygiene Data'!G168))="","",OFFSET('Hygiene Data'!$G$12,0,10*ROW('Hygiene Data'!G168)))</f>
        <v/>
      </c>
      <c r="DZ174" s="282" t="str">
        <f ca="true">+IF(OFFSET('Hygiene Data'!$G$13,0,10*ROW('Hygiene Data'!G168))="","",OFFSET('Hygiene Data'!$G$13,0,10*ROW('Hygiene Data'!G168)))</f>
        <v/>
      </c>
      <c r="EA174" s="282" t="str">
        <f ca="true">+IF(OFFSET('Hygiene Data'!$H$11,0,10*ROW('Hygiene Data'!H168))="","",OFFSET('Hygiene Data'!$H$11,0,10*ROW('Hygiene Data'!H168)))</f>
        <v/>
      </c>
      <c r="EB174" s="282" t="str">
        <f ca="true">+IF(OFFSET('Hygiene Data'!$H$12,0,10*ROW('Hygiene Data'!H168))="","",OFFSET('Hygiene Data'!$H$12,0,10*ROW('Hygiene Data'!H168)))</f>
        <v/>
      </c>
      <c r="EC174" s="282" t="str">
        <f ca="true">+IF(OFFSET('Hygiene Data'!$H$13,0,10*ROW('Hygiene Data'!H168))="","",OFFSET('Hygiene Data'!$H$13,0,10*ROW('Hygiene Data'!H168)))</f>
        <v/>
      </c>
      <c r="ED174" s="282" t="str">
        <f ca="true">+IF(OFFSET('Hygiene Data'!$I$11,0,10*ROW('Hygiene Data'!I168))="","",OFFSET('Hygiene Data'!$I$11,0,10*ROW('Hygiene Data'!I168)))</f>
        <v/>
      </c>
      <c r="EE174" s="282" t="str">
        <f ca="true">+IF(OFFSET('Hygiene Data'!$I$12,0,10*ROW('Hygiene Data'!I168))="","",OFFSET('Hygiene Data'!$I$12,0,10*ROW('Hygiene Data'!I168)))</f>
        <v/>
      </c>
      <c r="EF174" s="282"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38" t="str">
        <f t="shared" ca="true" si="2"/>
        <v/>
      </c>
      <c r="D175" s="96"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6"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6"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6"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6"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6"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6"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6"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6"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6"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6"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6"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6"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6"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6"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6"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6"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6"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7"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7"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7"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7"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7"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7"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7"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7"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7"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7"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7"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7"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7"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7"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7"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7"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7"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7"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7"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7"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7"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7"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7"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7"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7"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7"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7"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7"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7"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7"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8"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8"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8"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8"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8"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8"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8"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8"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8"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8"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8"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8"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8"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8"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8"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8"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8"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8"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82"/>
      <c r="BS175" s="282" t="str">
        <f ca="true">+IF(OFFSET('Water Data'!$D$27,0,10*ROW('Water Data'!D169))="","",OFFSET('Water Data'!$D$27,0,10*ROW('Water Data'!D169)))</f>
        <v/>
      </c>
      <c r="BT175" s="282" t="str">
        <f ca="true">+IF(OFFSET('Water Data'!$D$28,0,10*ROW('Water Data'!D169))="","",OFFSET('Water Data'!$D$28,0,10*ROW('Water Data'!D169)))</f>
        <v/>
      </c>
      <c r="BU175" s="282" t="str">
        <f ca="true">+IF(OFFSET('Water Data'!$D$29,0,10*ROW('Water Data'!D169))="","",OFFSET('Water Data'!$D$29,0,10*ROW('Water Data'!D169)))</f>
        <v/>
      </c>
      <c r="BV175" s="282" t="str">
        <f ca="true">+IF(OFFSET('Water Data'!$E$27,0,10*ROW('Water Data'!E169))="","",OFFSET('Water Data'!$E$27,0,10*ROW('Water Data'!E169)))</f>
        <v/>
      </c>
      <c r="BW175" s="282" t="str">
        <f ca="true">+IF(OFFSET('Water Data'!$E$28,0,10*ROW('Water Data'!E169))="","",OFFSET('Water Data'!$E$28,0,10*ROW('Water Data'!E169)))</f>
        <v/>
      </c>
      <c r="BX175" s="282" t="str">
        <f ca="true">+IF(OFFSET('Water Data'!$E$29,0,10*ROW('Water Data'!E169))="","",OFFSET('Water Data'!$E$29,0,10*ROW('Water Data'!E169)))</f>
        <v/>
      </c>
      <c r="BY175" s="282" t="str">
        <f ca="true">+IF(OFFSET('Water Data'!$F$27,0,10*ROW('Water Data'!F169))="","",OFFSET('Water Data'!$F$27,0,10*ROW('Water Data'!F169)))</f>
        <v/>
      </c>
      <c r="BZ175" s="282" t="str">
        <f ca="true">+IF(OFFSET('Water Data'!$F$28,0,10*ROW('Water Data'!F169))="","",OFFSET('Water Data'!$F$28,0,10*ROW('Water Data'!F169)))</f>
        <v/>
      </c>
      <c r="CA175" s="282" t="str">
        <f ca="true">+IF(OFFSET('Water Data'!$F$29,0,10*ROW('Water Data'!F169))="","",OFFSET('Water Data'!$F$29,0,10*ROW('Water Data'!F169)))</f>
        <v/>
      </c>
      <c r="CB175" s="282" t="str">
        <f ca="true">+IF(OFFSET('Water Data'!$G$27,0,10*ROW('Water Data'!G169))="","",OFFSET('Water Data'!$G$27,0,10*ROW('Water Data'!G169)))</f>
        <v/>
      </c>
      <c r="CC175" s="282" t="str">
        <f ca="true">+IF(OFFSET('Water Data'!$G$28,0,10*ROW('Water Data'!G169))="","",OFFSET('Water Data'!$G$28,0,10*ROW('Water Data'!G169)))</f>
        <v/>
      </c>
      <c r="CD175" s="282" t="str">
        <f ca="true">+IF(OFFSET('Water Data'!$G$29,0,10*ROW('Water Data'!G169))="","",OFFSET('Water Data'!$G$29,0,10*ROW('Water Data'!G169)))</f>
        <v/>
      </c>
      <c r="CE175" s="282" t="str">
        <f ca="true">+IF(OFFSET('Water Data'!$H$27,0,10*ROW('Water Data'!H169))="","",OFFSET('Water Data'!$H$27,0,10*ROW('Water Data'!H169)))</f>
        <v/>
      </c>
      <c r="CF175" s="282" t="str">
        <f ca="true">+IF(OFFSET('Water Data'!$H$28,0,10*ROW('Water Data'!H169))="","",OFFSET('Water Data'!$H$28,0,10*ROW('Water Data'!H169)))</f>
        <v/>
      </c>
      <c r="CG175" s="282" t="str">
        <f ca="true">+IF(OFFSET('Water Data'!$H$29,0,10*ROW('Water Data'!H169))="","",OFFSET('Water Data'!$H$29,0,10*ROW('Water Data'!H169)))</f>
        <v/>
      </c>
      <c r="CH175" s="282" t="str">
        <f ca="true">+IF(OFFSET('Water Data'!$I$27,0,10*ROW('Water Data'!I169))="","",OFFSET('Water Data'!$I$27,0,10*ROW('Water Data'!I169)))</f>
        <v/>
      </c>
      <c r="CI175" s="282" t="str">
        <f ca="true">+IF(OFFSET('Water Data'!$I$28,0,10*ROW('Water Data'!I169))="","",OFFSET('Water Data'!$I$28,0,10*ROW('Water Data'!I169)))</f>
        <v/>
      </c>
      <c r="CJ175" s="282" t="str">
        <f ca="true">+IF(OFFSET('Water Data'!$I$29,0,10*ROW('Water Data'!I169))="","",OFFSET('Water Data'!$I$29,0,10*ROW('Water Data'!I169)))</f>
        <v/>
      </c>
      <c r="CK175" s="282" t="str">
        <f ca="true">+IF(OFFSET('Sanitation Data'!$D$28,0,10*ROW('Sanitation Data'!D169))="","",OFFSET('Sanitation Data'!$D$28,0,10*ROW('Sanitation Data'!D169)))</f>
        <v/>
      </c>
      <c r="CL175" s="282" t="str">
        <f ca="true">+IF(OFFSET('Sanitation Data'!$D$29,0,10*ROW('Sanitation Data'!D169))="","",OFFSET('Sanitation Data'!$D$29,0,10*ROW('Sanitation Data'!D169)))</f>
        <v/>
      </c>
      <c r="CM175" s="282" t="str">
        <f ca="true">+IF(OFFSET('Sanitation Data'!$D$30,0,10*ROW('Sanitation Data'!D169))="","",OFFSET('Sanitation Data'!$D$30,0,10*ROW('Sanitation Data'!D169)))</f>
        <v/>
      </c>
      <c r="CN175" s="282" t="str">
        <f ca="true">+IF(OFFSET('Sanitation Data'!$D$31,0,10*ROW('Sanitation Data'!D169))="","",OFFSET('Sanitation Data'!$D$31,0,10*ROW('Sanitation Data'!D169)))</f>
        <v/>
      </c>
      <c r="CO175" s="282" t="str">
        <f ca="true">+IF(OFFSET('Sanitation Data'!$D$32,0,10*ROW('Sanitation Data'!D169))="","",OFFSET('Sanitation Data'!$D$32,0,10*ROW('Sanitation Data'!D169)))</f>
        <v/>
      </c>
      <c r="CP175" s="282" t="str">
        <f ca="true">+IF(OFFSET('Sanitation Data'!$E$28,0,10*ROW('Sanitation Data'!E169))="","",OFFSET('Sanitation Data'!$E$28,0,10*ROW('Sanitation Data'!E169)))</f>
        <v/>
      </c>
      <c r="CQ175" s="282" t="str">
        <f ca="true">+IF(OFFSET('Sanitation Data'!$E$29,0,10*ROW('Sanitation Data'!E169))="","",OFFSET('Sanitation Data'!$E$29,0,10*ROW('Sanitation Data'!E169)))</f>
        <v/>
      </c>
      <c r="CR175" s="282" t="str">
        <f ca="true">+IF(OFFSET('Sanitation Data'!$E$30,0,10*ROW('Sanitation Data'!E169))="","",OFFSET('Sanitation Data'!$E$30,0,10*ROW('Sanitation Data'!E169)))</f>
        <v/>
      </c>
      <c r="CS175" s="282" t="str">
        <f ca="true">+IF(OFFSET('Sanitation Data'!$E$31,0,10*ROW('Sanitation Data'!E169))="","",OFFSET('Sanitation Data'!$E$31,0,10*ROW('Sanitation Data'!E169)))</f>
        <v/>
      </c>
      <c r="CT175" s="282" t="str">
        <f ca="true">+IF(OFFSET('Sanitation Data'!$E$32,0,10*ROW('Sanitation Data'!E169))="","",OFFSET('Sanitation Data'!$E$32,0,10*ROW('Sanitation Data'!E169)))</f>
        <v/>
      </c>
      <c r="CU175" s="282" t="str">
        <f ca="true">+IF(OFFSET('Sanitation Data'!$F$28,0,10*ROW('Sanitation Data'!F169))="","",OFFSET('Sanitation Data'!$F$28,0,10*ROW('Sanitation Data'!F169)))</f>
        <v/>
      </c>
      <c r="CV175" s="282" t="str">
        <f ca="true">+IF(OFFSET('Sanitation Data'!$F$29,0,10*ROW('Sanitation Data'!F169))="","",OFFSET('Sanitation Data'!$F$29,0,10*ROW('Sanitation Data'!F169)))</f>
        <v/>
      </c>
      <c r="CW175" s="282" t="str">
        <f ca="true">+IF(OFFSET('Sanitation Data'!$F$30,0,10*ROW('Sanitation Data'!F169))="","",OFFSET('Sanitation Data'!$F$30,0,10*ROW('Sanitation Data'!F169)))</f>
        <v/>
      </c>
      <c r="CX175" s="282" t="str">
        <f ca="true">+IF(OFFSET('Sanitation Data'!$F$31,0,10*ROW('Sanitation Data'!F169))="","",OFFSET('Sanitation Data'!$F$31,0,10*ROW('Sanitation Data'!F169)))</f>
        <v/>
      </c>
      <c r="CY175" s="282" t="str">
        <f ca="true">+IF(OFFSET('Sanitation Data'!$F$32,0,10*ROW('Sanitation Data'!F169))="","",OFFSET('Sanitation Data'!$F$32,0,10*ROW('Sanitation Data'!F169)))</f>
        <v/>
      </c>
      <c r="CZ175" s="282" t="str">
        <f ca="true">+IF(OFFSET('Sanitation Data'!$G$28,0,10*ROW('Sanitation Data'!G169))="","",OFFSET('Sanitation Data'!$G$28,0,10*ROW('Sanitation Data'!G169)))</f>
        <v/>
      </c>
      <c r="DA175" s="282" t="str">
        <f ca="true">+IF(OFFSET('Sanitation Data'!$G$29,0,10*ROW('Sanitation Data'!G169))="","",OFFSET('Sanitation Data'!$G$29,0,10*ROW('Sanitation Data'!G169)))</f>
        <v/>
      </c>
      <c r="DB175" s="282" t="str">
        <f ca="true">+IF(OFFSET('Sanitation Data'!$G$30,0,10*ROW('Sanitation Data'!G169))="","",OFFSET('Sanitation Data'!$G$30,0,10*ROW('Sanitation Data'!G169)))</f>
        <v/>
      </c>
      <c r="DC175" s="282" t="str">
        <f ca="true">+IF(OFFSET('Sanitation Data'!$G$31,0,10*ROW('Sanitation Data'!G169))="","",OFFSET('Sanitation Data'!$G$31,0,10*ROW('Sanitation Data'!G169)))</f>
        <v/>
      </c>
      <c r="DD175" s="282" t="str">
        <f ca="true">+IF(OFFSET('Sanitation Data'!$G$32,0,10*ROW('Sanitation Data'!G169))="","",OFFSET('Sanitation Data'!$G$32,0,10*ROW('Sanitation Data'!G169)))</f>
        <v/>
      </c>
      <c r="DE175" s="282" t="str">
        <f ca="true">+IF(OFFSET('Sanitation Data'!$H$28,0,10*ROW('Sanitation Data'!H169))="","",OFFSET('Sanitation Data'!$H$28,0,10*ROW('Sanitation Data'!H169)))</f>
        <v/>
      </c>
      <c r="DF175" s="282" t="str">
        <f ca="true">+IF(OFFSET('Sanitation Data'!$H$29,0,10*ROW('Sanitation Data'!H169))="","",OFFSET('Sanitation Data'!$H$29,0,10*ROW('Sanitation Data'!H169)))</f>
        <v/>
      </c>
      <c r="DG175" s="282" t="str">
        <f ca="true">+IF(OFFSET('Sanitation Data'!$H$30,0,10*ROW('Sanitation Data'!H169))="","",OFFSET('Sanitation Data'!$H$30,0,10*ROW('Sanitation Data'!H169)))</f>
        <v/>
      </c>
      <c r="DH175" s="282" t="str">
        <f ca="true">+IF(OFFSET('Sanitation Data'!$H$31,0,10*ROW('Sanitation Data'!H169))="","",OFFSET('Sanitation Data'!$H$31,0,10*ROW('Sanitation Data'!H169)))</f>
        <v/>
      </c>
      <c r="DI175" s="282" t="str">
        <f ca="true">+IF(OFFSET('Sanitation Data'!$H$32,0,10*ROW('Sanitation Data'!H169))="","",OFFSET('Sanitation Data'!$H$32,0,10*ROW('Sanitation Data'!H169)))</f>
        <v/>
      </c>
      <c r="DJ175" s="282" t="str">
        <f ca="true">+IF(OFFSET('Sanitation Data'!$I$28,0,10*ROW('Sanitation Data'!I169))="","",OFFSET('Sanitation Data'!$I$28,0,10*ROW('Sanitation Data'!I169)))</f>
        <v/>
      </c>
      <c r="DK175" s="282" t="str">
        <f ca="true">+IF(OFFSET('Sanitation Data'!$I$29,0,10*ROW('Sanitation Data'!I169))="","",OFFSET('Sanitation Data'!$I$29,0,10*ROW('Sanitation Data'!I169)))</f>
        <v/>
      </c>
      <c r="DL175" s="282" t="str">
        <f ca="true">+IF(OFFSET('Sanitation Data'!$I$30,0,10*ROW('Sanitation Data'!I169))="","",OFFSET('Sanitation Data'!$I$30,0,10*ROW('Sanitation Data'!I169)))</f>
        <v/>
      </c>
      <c r="DM175" s="282" t="str">
        <f ca="true">+IF(OFFSET('Sanitation Data'!$I$31,0,10*ROW('Sanitation Data'!I169))="","",OFFSET('Sanitation Data'!$I$31,0,10*ROW('Sanitation Data'!I169)))</f>
        <v/>
      </c>
      <c r="DN175" s="282" t="str">
        <f ca="true">+IF(OFFSET('Sanitation Data'!$I$32,0,10*ROW('Sanitation Data'!I169))="","",OFFSET('Sanitation Data'!$I$32,0,10*ROW('Sanitation Data'!I169)))</f>
        <v/>
      </c>
      <c r="DO175" s="282" t="str">
        <f ca="true">+IF(OFFSET('Hygiene Data'!$D$11,0,10*ROW('Hygiene Data'!D169))="","",OFFSET('Hygiene Data'!$D$11,0,10*ROW('Hygiene Data'!D169)))</f>
        <v/>
      </c>
      <c r="DP175" s="282" t="str">
        <f ca="true">+IF(OFFSET('Hygiene Data'!$D$12,0,10*ROW('Hygiene Data'!D169))="","",OFFSET('Hygiene Data'!$D$12,0,10*ROW('Hygiene Data'!D169)))</f>
        <v/>
      </c>
      <c r="DQ175" s="282" t="str">
        <f ca="true">+IF(OFFSET('Hygiene Data'!$D$13,0,10*ROW('Hygiene Data'!D169))="","",OFFSET('Hygiene Data'!$D$13,0,10*ROW('Hygiene Data'!D169)))</f>
        <v/>
      </c>
      <c r="DR175" s="282" t="str">
        <f ca="true">+IF(OFFSET('Hygiene Data'!$E$11,0,10*ROW('Hygiene Data'!E169))="","",OFFSET('Hygiene Data'!$E$11,0,10*ROW('Hygiene Data'!E169)))</f>
        <v/>
      </c>
      <c r="DS175" s="282" t="str">
        <f ca="true">+IF(OFFSET('Hygiene Data'!$E$12,0,10*ROW('Hygiene Data'!E169))="","",OFFSET('Hygiene Data'!$E$12,0,10*ROW('Hygiene Data'!E169)))</f>
        <v/>
      </c>
      <c r="DT175" s="282" t="str">
        <f ca="true">+IF(OFFSET('Hygiene Data'!$E$13,0,10*ROW('Hygiene Data'!E169))="","",OFFSET('Hygiene Data'!$E$13,0,10*ROW('Hygiene Data'!E169)))</f>
        <v/>
      </c>
      <c r="DU175" s="282" t="str">
        <f ca="true">+IF(OFFSET('Hygiene Data'!$F$11,0,10*ROW('Hygiene Data'!F169))="","",OFFSET('Hygiene Data'!$F$11,0,10*ROW('Hygiene Data'!F169)))</f>
        <v/>
      </c>
      <c r="DV175" s="282" t="str">
        <f ca="true">+IF(OFFSET('Hygiene Data'!$F$12,0,10*ROW('Hygiene Data'!F169))="","",OFFSET('Hygiene Data'!$F$12,0,10*ROW('Hygiene Data'!F169)))</f>
        <v/>
      </c>
      <c r="DW175" s="282" t="str">
        <f ca="true">+IF(OFFSET('Hygiene Data'!$F$13,0,10*ROW('Hygiene Data'!F169))="","",OFFSET('Hygiene Data'!$F$13,0,10*ROW('Hygiene Data'!F169)))</f>
        <v/>
      </c>
      <c r="DX175" s="282" t="str">
        <f ca="true">+IF(OFFSET('Hygiene Data'!$G$11,0,10*ROW('Hygiene Data'!G169))="","",OFFSET('Hygiene Data'!$G$11,0,10*ROW('Hygiene Data'!G169)))</f>
        <v/>
      </c>
      <c r="DY175" s="282" t="str">
        <f ca="true">+IF(OFFSET('Hygiene Data'!$G$12,0,10*ROW('Hygiene Data'!G169))="","",OFFSET('Hygiene Data'!$G$12,0,10*ROW('Hygiene Data'!G169)))</f>
        <v/>
      </c>
      <c r="DZ175" s="282" t="str">
        <f ca="true">+IF(OFFSET('Hygiene Data'!$G$13,0,10*ROW('Hygiene Data'!G169))="","",OFFSET('Hygiene Data'!$G$13,0,10*ROW('Hygiene Data'!G169)))</f>
        <v/>
      </c>
      <c r="EA175" s="282" t="str">
        <f ca="true">+IF(OFFSET('Hygiene Data'!$H$11,0,10*ROW('Hygiene Data'!H169))="","",OFFSET('Hygiene Data'!$H$11,0,10*ROW('Hygiene Data'!H169)))</f>
        <v/>
      </c>
      <c r="EB175" s="282" t="str">
        <f ca="true">+IF(OFFSET('Hygiene Data'!$H$12,0,10*ROW('Hygiene Data'!H169))="","",OFFSET('Hygiene Data'!$H$12,0,10*ROW('Hygiene Data'!H169)))</f>
        <v/>
      </c>
      <c r="EC175" s="282" t="str">
        <f ca="true">+IF(OFFSET('Hygiene Data'!$H$13,0,10*ROW('Hygiene Data'!H169))="","",OFFSET('Hygiene Data'!$H$13,0,10*ROW('Hygiene Data'!H169)))</f>
        <v/>
      </c>
      <c r="ED175" s="282" t="str">
        <f ca="true">+IF(OFFSET('Hygiene Data'!$I$11,0,10*ROW('Hygiene Data'!I169))="","",OFFSET('Hygiene Data'!$I$11,0,10*ROW('Hygiene Data'!I169)))</f>
        <v/>
      </c>
      <c r="EE175" s="282" t="str">
        <f ca="true">+IF(OFFSET('Hygiene Data'!$I$12,0,10*ROW('Hygiene Data'!I169))="","",OFFSET('Hygiene Data'!$I$12,0,10*ROW('Hygiene Data'!I169)))</f>
        <v/>
      </c>
      <c r="EF175" s="282"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38" t="str">
        <f t="shared" ca="true" si="2"/>
        <v/>
      </c>
      <c r="D176" s="96"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6"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6"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6"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6"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6"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6"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6"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6"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6"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6"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6"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6"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6"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6"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6"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6"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6"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7"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7"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7"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7"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7"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7"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7"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7"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7"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7"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7"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7"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7"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7"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7"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7"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7"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7"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7"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7"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7"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7"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7"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7"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7"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7"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7"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7"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7"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7"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8"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8"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8"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8"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8"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8"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8"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8"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8"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8"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8"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8"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8"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8"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8"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8"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8"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8"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82"/>
      <c r="BS176" s="282" t="str">
        <f ca="true">+IF(OFFSET('Water Data'!$D$27,0,10*ROW('Water Data'!D170))="","",OFFSET('Water Data'!$D$27,0,10*ROW('Water Data'!D170)))</f>
        <v/>
      </c>
      <c r="BT176" s="282" t="str">
        <f ca="true">+IF(OFFSET('Water Data'!$D$28,0,10*ROW('Water Data'!D170))="","",OFFSET('Water Data'!$D$28,0,10*ROW('Water Data'!D170)))</f>
        <v/>
      </c>
      <c r="BU176" s="282" t="str">
        <f ca="true">+IF(OFFSET('Water Data'!$D$29,0,10*ROW('Water Data'!D170))="","",OFFSET('Water Data'!$D$29,0,10*ROW('Water Data'!D170)))</f>
        <v/>
      </c>
      <c r="BV176" s="282" t="str">
        <f ca="true">+IF(OFFSET('Water Data'!$E$27,0,10*ROW('Water Data'!E170))="","",OFFSET('Water Data'!$E$27,0,10*ROW('Water Data'!E170)))</f>
        <v/>
      </c>
      <c r="BW176" s="282" t="str">
        <f ca="true">+IF(OFFSET('Water Data'!$E$28,0,10*ROW('Water Data'!E170))="","",OFFSET('Water Data'!$E$28,0,10*ROW('Water Data'!E170)))</f>
        <v/>
      </c>
      <c r="BX176" s="282" t="str">
        <f ca="true">+IF(OFFSET('Water Data'!$E$29,0,10*ROW('Water Data'!E170))="","",OFFSET('Water Data'!$E$29,0,10*ROW('Water Data'!E170)))</f>
        <v/>
      </c>
      <c r="BY176" s="282" t="str">
        <f ca="true">+IF(OFFSET('Water Data'!$F$27,0,10*ROW('Water Data'!F170))="","",OFFSET('Water Data'!$F$27,0,10*ROW('Water Data'!F170)))</f>
        <v/>
      </c>
      <c r="BZ176" s="282" t="str">
        <f ca="true">+IF(OFFSET('Water Data'!$F$28,0,10*ROW('Water Data'!F170))="","",OFFSET('Water Data'!$F$28,0,10*ROW('Water Data'!F170)))</f>
        <v/>
      </c>
      <c r="CA176" s="282" t="str">
        <f ca="true">+IF(OFFSET('Water Data'!$F$29,0,10*ROW('Water Data'!F170))="","",OFFSET('Water Data'!$F$29,0,10*ROW('Water Data'!F170)))</f>
        <v/>
      </c>
      <c r="CB176" s="282" t="str">
        <f ca="true">+IF(OFFSET('Water Data'!$G$27,0,10*ROW('Water Data'!G170))="","",OFFSET('Water Data'!$G$27,0,10*ROW('Water Data'!G170)))</f>
        <v/>
      </c>
      <c r="CC176" s="282" t="str">
        <f ca="true">+IF(OFFSET('Water Data'!$G$28,0,10*ROW('Water Data'!G170))="","",OFFSET('Water Data'!$G$28,0,10*ROW('Water Data'!G170)))</f>
        <v/>
      </c>
      <c r="CD176" s="282" t="str">
        <f ca="true">+IF(OFFSET('Water Data'!$G$29,0,10*ROW('Water Data'!G170))="","",OFFSET('Water Data'!$G$29,0,10*ROW('Water Data'!G170)))</f>
        <v/>
      </c>
      <c r="CE176" s="282" t="str">
        <f ca="true">+IF(OFFSET('Water Data'!$H$27,0,10*ROW('Water Data'!H170))="","",OFFSET('Water Data'!$H$27,0,10*ROW('Water Data'!H170)))</f>
        <v/>
      </c>
      <c r="CF176" s="282" t="str">
        <f ca="true">+IF(OFFSET('Water Data'!$H$28,0,10*ROW('Water Data'!H170))="","",OFFSET('Water Data'!$H$28,0,10*ROW('Water Data'!H170)))</f>
        <v/>
      </c>
      <c r="CG176" s="282" t="str">
        <f ca="true">+IF(OFFSET('Water Data'!$H$29,0,10*ROW('Water Data'!H170))="","",OFFSET('Water Data'!$H$29,0,10*ROW('Water Data'!H170)))</f>
        <v/>
      </c>
      <c r="CH176" s="282" t="str">
        <f ca="true">+IF(OFFSET('Water Data'!$I$27,0,10*ROW('Water Data'!I170))="","",OFFSET('Water Data'!$I$27,0,10*ROW('Water Data'!I170)))</f>
        <v/>
      </c>
      <c r="CI176" s="282" t="str">
        <f ca="true">+IF(OFFSET('Water Data'!$I$28,0,10*ROW('Water Data'!I170))="","",OFFSET('Water Data'!$I$28,0,10*ROW('Water Data'!I170)))</f>
        <v/>
      </c>
      <c r="CJ176" s="282" t="str">
        <f ca="true">+IF(OFFSET('Water Data'!$I$29,0,10*ROW('Water Data'!I170))="","",OFFSET('Water Data'!$I$29,0,10*ROW('Water Data'!I170)))</f>
        <v/>
      </c>
      <c r="CK176" s="282" t="str">
        <f ca="true">+IF(OFFSET('Sanitation Data'!$D$28,0,10*ROW('Sanitation Data'!D170))="","",OFFSET('Sanitation Data'!$D$28,0,10*ROW('Sanitation Data'!D170)))</f>
        <v/>
      </c>
      <c r="CL176" s="282" t="str">
        <f ca="true">+IF(OFFSET('Sanitation Data'!$D$29,0,10*ROW('Sanitation Data'!D170))="","",OFFSET('Sanitation Data'!$D$29,0,10*ROW('Sanitation Data'!D170)))</f>
        <v/>
      </c>
      <c r="CM176" s="282" t="str">
        <f ca="true">+IF(OFFSET('Sanitation Data'!$D$30,0,10*ROW('Sanitation Data'!D170))="","",OFFSET('Sanitation Data'!$D$30,0,10*ROW('Sanitation Data'!D170)))</f>
        <v/>
      </c>
      <c r="CN176" s="282" t="str">
        <f ca="true">+IF(OFFSET('Sanitation Data'!$D$31,0,10*ROW('Sanitation Data'!D170))="","",OFFSET('Sanitation Data'!$D$31,0,10*ROW('Sanitation Data'!D170)))</f>
        <v/>
      </c>
      <c r="CO176" s="282" t="str">
        <f ca="true">+IF(OFFSET('Sanitation Data'!$D$32,0,10*ROW('Sanitation Data'!D170))="","",OFFSET('Sanitation Data'!$D$32,0,10*ROW('Sanitation Data'!D170)))</f>
        <v/>
      </c>
      <c r="CP176" s="282" t="str">
        <f ca="true">+IF(OFFSET('Sanitation Data'!$E$28,0,10*ROW('Sanitation Data'!E170))="","",OFFSET('Sanitation Data'!$E$28,0,10*ROW('Sanitation Data'!E170)))</f>
        <v/>
      </c>
      <c r="CQ176" s="282" t="str">
        <f ca="true">+IF(OFFSET('Sanitation Data'!$E$29,0,10*ROW('Sanitation Data'!E170))="","",OFFSET('Sanitation Data'!$E$29,0,10*ROW('Sanitation Data'!E170)))</f>
        <v/>
      </c>
      <c r="CR176" s="282" t="str">
        <f ca="true">+IF(OFFSET('Sanitation Data'!$E$30,0,10*ROW('Sanitation Data'!E170))="","",OFFSET('Sanitation Data'!$E$30,0,10*ROW('Sanitation Data'!E170)))</f>
        <v/>
      </c>
      <c r="CS176" s="282" t="str">
        <f ca="true">+IF(OFFSET('Sanitation Data'!$E$31,0,10*ROW('Sanitation Data'!E170))="","",OFFSET('Sanitation Data'!$E$31,0,10*ROW('Sanitation Data'!E170)))</f>
        <v/>
      </c>
      <c r="CT176" s="282" t="str">
        <f ca="true">+IF(OFFSET('Sanitation Data'!$E$32,0,10*ROW('Sanitation Data'!E170))="","",OFFSET('Sanitation Data'!$E$32,0,10*ROW('Sanitation Data'!E170)))</f>
        <v/>
      </c>
      <c r="CU176" s="282" t="str">
        <f ca="true">+IF(OFFSET('Sanitation Data'!$F$28,0,10*ROW('Sanitation Data'!F170))="","",OFFSET('Sanitation Data'!$F$28,0,10*ROW('Sanitation Data'!F170)))</f>
        <v/>
      </c>
      <c r="CV176" s="282" t="str">
        <f ca="true">+IF(OFFSET('Sanitation Data'!$F$29,0,10*ROW('Sanitation Data'!F170))="","",OFFSET('Sanitation Data'!$F$29,0,10*ROW('Sanitation Data'!F170)))</f>
        <v/>
      </c>
      <c r="CW176" s="282" t="str">
        <f ca="true">+IF(OFFSET('Sanitation Data'!$F$30,0,10*ROW('Sanitation Data'!F170))="","",OFFSET('Sanitation Data'!$F$30,0,10*ROW('Sanitation Data'!F170)))</f>
        <v/>
      </c>
      <c r="CX176" s="282" t="str">
        <f ca="true">+IF(OFFSET('Sanitation Data'!$F$31,0,10*ROW('Sanitation Data'!F170))="","",OFFSET('Sanitation Data'!$F$31,0,10*ROW('Sanitation Data'!F170)))</f>
        <v/>
      </c>
      <c r="CY176" s="282" t="str">
        <f ca="true">+IF(OFFSET('Sanitation Data'!$F$32,0,10*ROW('Sanitation Data'!F170))="","",OFFSET('Sanitation Data'!$F$32,0,10*ROW('Sanitation Data'!F170)))</f>
        <v/>
      </c>
      <c r="CZ176" s="282" t="str">
        <f ca="true">+IF(OFFSET('Sanitation Data'!$G$28,0,10*ROW('Sanitation Data'!G170))="","",OFFSET('Sanitation Data'!$G$28,0,10*ROW('Sanitation Data'!G170)))</f>
        <v/>
      </c>
      <c r="DA176" s="282" t="str">
        <f ca="true">+IF(OFFSET('Sanitation Data'!$G$29,0,10*ROW('Sanitation Data'!G170))="","",OFFSET('Sanitation Data'!$G$29,0,10*ROW('Sanitation Data'!G170)))</f>
        <v/>
      </c>
      <c r="DB176" s="282" t="str">
        <f ca="true">+IF(OFFSET('Sanitation Data'!$G$30,0,10*ROW('Sanitation Data'!G170))="","",OFFSET('Sanitation Data'!$G$30,0,10*ROW('Sanitation Data'!G170)))</f>
        <v/>
      </c>
      <c r="DC176" s="282" t="str">
        <f ca="true">+IF(OFFSET('Sanitation Data'!$G$31,0,10*ROW('Sanitation Data'!G170))="","",OFFSET('Sanitation Data'!$G$31,0,10*ROW('Sanitation Data'!G170)))</f>
        <v/>
      </c>
      <c r="DD176" s="282" t="str">
        <f ca="true">+IF(OFFSET('Sanitation Data'!$G$32,0,10*ROW('Sanitation Data'!G170))="","",OFFSET('Sanitation Data'!$G$32,0,10*ROW('Sanitation Data'!G170)))</f>
        <v/>
      </c>
      <c r="DE176" s="282" t="str">
        <f ca="true">+IF(OFFSET('Sanitation Data'!$H$28,0,10*ROW('Sanitation Data'!H170))="","",OFFSET('Sanitation Data'!$H$28,0,10*ROW('Sanitation Data'!H170)))</f>
        <v/>
      </c>
      <c r="DF176" s="282" t="str">
        <f ca="true">+IF(OFFSET('Sanitation Data'!$H$29,0,10*ROW('Sanitation Data'!H170))="","",OFFSET('Sanitation Data'!$H$29,0,10*ROW('Sanitation Data'!H170)))</f>
        <v/>
      </c>
      <c r="DG176" s="282" t="str">
        <f ca="true">+IF(OFFSET('Sanitation Data'!$H$30,0,10*ROW('Sanitation Data'!H170))="","",OFFSET('Sanitation Data'!$H$30,0,10*ROW('Sanitation Data'!H170)))</f>
        <v/>
      </c>
      <c r="DH176" s="282" t="str">
        <f ca="true">+IF(OFFSET('Sanitation Data'!$H$31,0,10*ROW('Sanitation Data'!H170))="","",OFFSET('Sanitation Data'!$H$31,0,10*ROW('Sanitation Data'!H170)))</f>
        <v/>
      </c>
      <c r="DI176" s="282" t="str">
        <f ca="true">+IF(OFFSET('Sanitation Data'!$H$32,0,10*ROW('Sanitation Data'!H170))="","",OFFSET('Sanitation Data'!$H$32,0,10*ROW('Sanitation Data'!H170)))</f>
        <v/>
      </c>
      <c r="DJ176" s="282" t="str">
        <f ca="true">+IF(OFFSET('Sanitation Data'!$I$28,0,10*ROW('Sanitation Data'!I170))="","",OFFSET('Sanitation Data'!$I$28,0,10*ROW('Sanitation Data'!I170)))</f>
        <v/>
      </c>
      <c r="DK176" s="282" t="str">
        <f ca="true">+IF(OFFSET('Sanitation Data'!$I$29,0,10*ROW('Sanitation Data'!I170))="","",OFFSET('Sanitation Data'!$I$29,0,10*ROW('Sanitation Data'!I170)))</f>
        <v/>
      </c>
      <c r="DL176" s="282" t="str">
        <f ca="true">+IF(OFFSET('Sanitation Data'!$I$30,0,10*ROW('Sanitation Data'!I170))="","",OFFSET('Sanitation Data'!$I$30,0,10*ROW('Sanitation Data'!I170)))</f>
        <v/>
      </c>
      <c r="DM176" s="282" t="str">
        <f ca="true">+IF(OFFSET('Sanitation Data'!$I$31,0,10*ROW('Sanitation Data'!I170))="","",OFFSET('Sanitation Data'!$I$31,0,10*ROW('Sanitation Data'!I170)))</f>
        <v/>
      </c>
      <c r="DN176" s="282" t="str">
        <f ca="true">+IF(OFFSET('Sanitation Data'!$I$32,0,10*ROW('Sanitation Data'!I170))="","",OFFSET('Sanitation Data'!$I$32,0,10*ROW('Sanitation Data'!I170)))</f>
        <v/>
      </c>
      <c r="DO176" s="282" t="str">
        <f ca="true">+IF(OFFSET('Hygiene Data'!$D$11,0,10*ROW('Hygiene Data'!D170))="","",OFFSET('Hygiene Data'!$D$11,0,10*ROW('Hygiene Data'!D170)))</f>
        <v/>
      </c>
      <c r="DP176" s="282" t="str">
        <f ca="true">+IF(OFFSET('Hygiene Data'!$D$12,0,10*ROW('Hygiene Data'!D170))="","",OFFSET('Hygiene Data'!$D$12,0,10*ROW('Hygiene Data'!D170)))</f>
        <v/>
      </c>
      <c r="DQ176" s="282" t="str">
        <f ca="true">+IF(OFFSET('Hygiene Data'!$D$13,0,10*ROW('Hygiene Data'!D170))="","",OFFSET('Hygiene Data'!$D$13,0,10*ROW('Hygiene Data'!D170)))</f>
        <v/>
      </c>
      <c r="DR176" s="282" t="str">
        <f ca="true">+IF(OFFSET('Hygiene Data'!$E$11,0,10*ROW('Hygiene Data'!E170))="","",OFFSET('Hygiene Data'!$E$11,0,10*ROW('Hygiene Data'!E170)))</f>
        <v/>
      </c>
      <c r="DS176" s="282" t="str">
        <f ca="true">+IF(OFFSET('Hygiene Data'!$E$12,0,10*ROW('Hygiene Data'!E170))="","",OFFSET('Hygiene Data'!$E$12,0,10*ROW('Hygiene Data'!E170)))</f>
        <v/>
      </c>
      <c r="DT176" s="282" t="str">
        <f ca="true">+IF(OFFSET('Hygiene Data'!$E$13,0,10*ROW('Hygiene Data'!E170))="","",OFFSET('Hygiene Data'!$E$13,0,10*ROW('Hygiene Data'!E170)))</f>
        <v/>
      </c>
      <c r="DU176" s="282" t="str">
        <f ca="true">+IF(OFFSET('Hygiene Data'!$F$11,0,10*ROW('Hygiene Data'!F170))="","",OFFSET('Hygiene Data'!$F$11,0,10*ROW('Hygiene Data'!F170)))</f>
        <v/>
      </c>
      <c r="DV176" s="282" t="str">
        <f ca="true">+IF(OFFSET('Hygiene Data'!$F$12,0,10*ROW('Hygiene Data'!F170))="","",OFFSET('Hygiene Data'!$F$12,0,10*ROW('Hygiene Data'!F170)))</f>
        <v/>
      </c>
      <c r="DW176" s="282" t="str">
        <f ca="true">+IF(OFFSET('Hygiene Data'!$F$13,0,10*ROW('Hygiene Data'!F170))="","",OFFSET('Hygiene Data'!$F$13,0,10*ROW('Hygiene Data'!F170)))</f>
        <v/>
      </c>
      <c r="DX176" s="282" t="str">
        <f ca="true">+IF(OFFSET('Hygiene Data'!$G$11,0,10*ROW('Hygiene Data'!G170))="","",OFFSET('Hygiene Data'!$G$11,0,10*ROW('Hygiene Data'!G170)))</f>
        <v/>
      </c>
      <c r="DY176" s="282" t="str">
        <f ca="true">+IF(OFFSET('Hygiene Data'!$G$12,0,10*ROW('Hygiene Data'!G170))="","",OFFSET('Hygiene Data'!$G$12,0,10*ROW('Hygiene Data'!G170)))</f>
        <v/>
      </c>
      <c r="DZ176" s="282" t="str">
        <f ca="true">+IF(OFFSET('Hygiene Data'!$G$13,0,10*ROW('Hygiene Data'!G170))="","",OFFSET('Hygiene Data'!$G$13,0,10*ROW('Hygiene Data'!G170)))</f>
        <v/>
      </c>
      <c r="EA176" s="282" t="str">
        <f ca="true">+IF(OFFSET('Hygiene Data'!$H$11,0,10*ROW('Hygiene Data'!H170))="","",OFFSET('Hygiene Data'!$H$11,0,10*ROW('Hygiene Data'!H170)))</f>
        <v/>
      </c>
      <c r="EB176" s="282" t="str">
        <f ca="true">+IF(OFFSET('Hygiene Data'!$H$12,0,10*ROW('Hygiene Data'!H170))="","",OFFSET('Hygiene Data'!$H$12,0,10*ROW('Hygiene Data'!H170)))</f>
        <v/>
      </c>
      <c r="EC176" s="282" t="str">
        <f ca="true">+IF(OFFSET('Hygiene Data'!$H$13,0,10*ROW('Hygiene Data'!H170))="","",OFFSET('Hygiene Data'!$H$13,0,10*ROW('Hygiene Data'!H170)))</f>
        <v/>
      </c>
      <c r="ED176" s="282" t="str">
        <f ca="true">+IF(OFFSET('Hygiene Data'!$I$11,0,10*ROW('Hygiene Data'!I170))="","",OFFSET('Hygiene Data'!$I$11,0,10*ROW('Hygiene Data'!I170)))</f>
        <v/>
      </c>
      <c r="EE176" s="282" t="str">
        <f ca="true">+IF(OFFSET('Hygiene Data'!$I$12,0,10*ROW('Hygiene Data'!I170))="","",OFFSET('Hygiene Data'!$I$12,0,10*ROW('Hygiene Data'!I170)))</f>
        <v/>
      </c>
      <c r="EF176" s="282"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38" t="str">
        <f t="shared" ca="true" si="2"/>
        <v/>
      </c>
      <c r="D177" s="96"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6"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6"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6"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6"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6"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6"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6"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6"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6"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6"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6"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6"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6"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6"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6"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6"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6"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7"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7"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7"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7"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7"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7"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7"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7"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7"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7"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7"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7"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7"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7"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7"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7"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7"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7"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7"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7"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7"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7"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7"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7"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7"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7"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7"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7"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7"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7"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8"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8"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8"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8"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8"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8"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8"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8"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8"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8"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8"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8"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8"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8"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8"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8"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8"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8"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82"/>
      <c r="BS177" s="282" t="str">
        <f ca="true">+IF(OFFSET('Water Data'!$D$27,0,10*ROW('Water Data'!D171))="","",OFFSET('Water Data'!$D$27,0,10*ROW('Water Data'!D171)))</f>
        <v/>
      </c>
      <c r="BT177" s="282" t="str">
        <f ca="true">+IF(OFFSET('Water Data'!$D$28,0,10*ROW('Water Data'!D171))="","",OFFSET('Water Data'!$D$28,0,10*ROW('Water Data'!D171)))</f>
        <v/>
      </c>
      <c r="BU177" s="282" t="str">
        <f ca="true">+IF(OFFSET('Water Data'!$D$29,0,10*ROW('Water Data'!D171))="","",OFFSET('Water Data'!$D$29,0,10*ROW('Water Data'!D171)))</f>
        <v/>
      </c>
      <c r="BV177" s="282" t="str">
        <f ca="true">+IF(OFFSET('Water Data'!$E$27,0,10*ROW('Water Data'!E171))="","",OFFSET('Water Data'!$E$27,0,10*ROW('Water Data'!E171)))</f>
        <v/>
      </c>
      <c r="BW177" s="282" t="str">
        <f ca="true">+IF(OFFSET('Water Data'!$E$28,0,10*ROW('Water Data'!E171))="","",OFFSET('Water Data'!$E$28,0,10*ROW('Water Data'!E171)))</f>
        <v/>
      </c>
      <c r="BX177" s="282" t="str">
        <f ca="true">+IF(OFFSET('Water Data'!$E$29,0,10*ROW('Water Data'!E171))="","",OFFSET('Water Data'!$E$29,0,10*ROW('Water Data'!E171)))</f>
        <v/>
      </c>
      <c r="BY177" s="282" t="str">
        <f ca="true">+IF(OFFSET('Water Data'!$F$27,0,10*ROW('Water Data'!F171))="","",OFFSET('Water Data'!$F$27,0,10*ROW('Water Data'!F171)))</f>
        <v/>
      </c>
      <c r="BZ177" s="282" t="str">
        <f ca="true">+IF(OFFSET('Water Data'!$F$28,0,10*ROW('Water Data'!F171))="","",OFFSET('Water Data'!$F$28,0,10*ROW('Water Data'!F171)))</f>
        <v/>
      </c>
      <c r="CA177" s="282" t="str">
        <f ca="true">+IF(OFFSET('Water Data'!$F$29,0,10*ROW('Water Data'!F171))="","",OFFSET('Water Data'!$F$29,0,10*ROW('Water Data'!F171)))</f>
        <v/>
      </c>
      <c r="CB177" s="282" t="str">
        <f ca="true">+IF(OFFSET('Water Data'!$G$27,0,10*ROW('Water Data'!G171))="","",OFFSET('Water Data'!$G$27,0,10*ROW('Water Data'!G171)))</f>
        <v/>
      </c>
      <c r="CC177" s="282" t="str">
        <f ca="true">+IF(OFFSET('Water Data'!$G$28,0,10*ROW('Water Data'!G171))="","",OFFSET('Water Data'!$G$28,0,10*ROW('Water Data'!G171)))</f>
        <v/>
      </c>
      <c r="CD177" s="282" t="str">
        <f ca="true">+IF(OFFSET('Water Data'!$G$29,0,10*ROW('Water Data'!G171))="","",OFFSET('Water Data'!$G$29,0,10*ROW('Water Data'!G171)))</f>
        <v/>
      </c>
      <c r="CE177" s="282" t="str">
        <f ca="true">+IF(OFFSET('Water Data'!$H$27,0,10*ROW('Water Data'!H171))="","",OFFSET('Water Data'!$H$27,0,10*ROW('Water Data'!H171)))</f>
        <v/>
      </c>
      <c r="CF177" s="282" t="str">
        <f ca="true">+IF(OFFSET('Water Data'!$H$28,0,10*ROW('Water Data'!H171))="","",OFFSET('Water Data'!$H$28,0,10*ROW('Water Data'!H171)))</f>
        <v/>
      </c>
      <c r="CG177" s="282" t="str">
        <f ca="true">+IF(OFFSET('Water Data'!$H$29,0,10*ROW('Water Data'!H171))="","",OFFSET('Water Data'!$H$29,0,10*ROW('Water Data'!H171)))</f>
        <v/>
      </c>
      <c r="CH177" s="282" t="str">
        <f ca="true">+IF(OFFSET('Water Data'!$I$27,0,10*ROW('Water Data'!I171))="","",OFFSET('Water Data'!$I$27,0,10*ROW('Water Data'!I171)))</f>
        <v/>
      </c>
      <c r="CI177" s="282" t="str">
        <f ca="true">+IF(OFFSET('Water Data'!$I$28,0,10*ROW('Water Data'!I171))="","",OFFSET('Water Data'!$I$28,0,10*ROW('Water Data'!I171)))</f>
        <v/>
      </c>
      <c r="CJ177" s="282" t="str">
        <f ca="true">+IF(OFFSET('Water Data'!$I$29,0,10*ROW('Water Data'!I171))="","",OFFSET('Water Data'!$I$29,0,10*ROW('Water Data'!I171)))</f>
        <v/>
      </c>
      <c r="CK177" s="282" t="str">
        <f ca="true">+IF(OFFSET('Sanitation Data'!$D$28,0,10*ROW('Sanitation Data'!D171))="","",OFFSET('Sanitation Data'!$D$28,0,10*ROW('Sanitation Data'!D171)))</f>
        <v/>
      </c>
      <c r="CL177" s="282" t="str">
        <f ca="true">+IF(OFFSET('Sanitation Data'!$D$29,0,10*ROW('Sanitation Data'!D171))="","",OFFSET('Sanitation Data'!$D$29,0,10*ROW('Sanitation Data'!D171)))</f>
        <v/>
      </c>
      <c r="CM177" s="282" t="str">
        <f ca="true">+IF(OFFSET('Sanitation Data'!$D$30,0,10*ROW('Sanitation Data'!D171))="","",OFFSET('Sanitation Data'!$D$30,0,10*ROW('Sanitation Data'!D171)))</f>
        <v/>
      </c>
      <c r="CN177" s="282" t="str">
        <f ca="true">+IF(OFFSET('Sanitation Data'!$D$31,0,10*ROW('Sanitation Data'!D171))="","",OFFSET('Sanitation Data'!$D$31,0,10*ROW('Sanitation Data'!D171)))</f>
        <v/>
      </c>
      <c r="CO177" s="282" t="str">
        <f ca="true">+IF(OFFSET('Sanitation Data'!$D$32,0,10*ROW('Sanitation Data'!D171))="","",OFFSET('Sanitation Data'!$D$32,0,10*ROW('Sanitation Data'!D171)))</f>
        <v/>
      </c>
      <c r="CP177" s="282" t="str">
        <f ca="true">+IF(OFFSET('Sanitation Data'!$E$28,0,10*ROW('Sanitation Data'!E171))="","",OFFSET('Sanitation Data'!$E$28,0,10*ROW('Sanitation Data'!E171)))</f>
        <v/>
      </c>
      <c r="CQ177" s="282" t="str">
        <f ca="true">+IF(OFFSET('Sanitation Data'!$E$29,0,10*ROW('Sanitation Data'!E171))="","",OFFSET('Sanitation Data'!$E$29,0,10*ROW('Sanitation Data'!E171)))</f>
        <v/>
      </c>
      <c r="CR177" s="282" t="str">
        <f ca="true">+IF(OFFSET('Sanitation Data'!$E$30,0,10*ROW('Sanitation Data'!E171))="","",OFFSET('Sanitation Data'!$E$30,0,10*ROW('Sanitation Data'!E171)))</f>
        <v/>
      </c>
      <c r="CS177" s="282" t="str">
        <f ca="true">+IF(OFFSET('Sanitation Data'!$E$31,0,10*ROW('Sanitation Data'!E171))="","",OFFSET('Sanitation Data'!$E$31,0,10*ROW('Sanitation Data'!E171)))</f>
        <v/>
      </c>
      <c r="CT177" s="282" t="str">
        <f ca="true">+IF(OFFSET('Sanitation Data'!$E$32,0,10*ROW('Sanitation Data'!E171))="","",OFFSET('Sanitation Data'!$E$32,0,10*ROW('Sanitation Data'!E171)))</f>
        <v/>
      </c>
      <c r="CU177" s="282" t="str">
        <f ca="true">+IF(OFFSET('Sanitation Data'!$F$28,0,10*ROW('Sanitation Data'!F171))="","",OFFSET('Sanitation Data'!$F$28,0,10*ROW('Sanitation Data'!F171)))</f>
        <v/>
      </c>
      <c r="CV177" s="282" t="str">
        <f ca="true">+IF(OFFSET('Sanitation Data'!$F$29,0,10*ROW('Sanitation Data'!F171))="","",OFFSET('Sanitation Data'!$F$29,0,10*ROW('Sanitation Data'!F171)))</f>
        <v/>
      </c>
      <c r="CW177" s="282" t="str">
        <f ca="true">+IF(OFFSET('Sanitation Data'!$F$30,0,10*ROW('Sanitation Data'!F171))="","",OFFSET('Sanitation Data'!$F$30,0,10*ROW('Sanitation Data'!F171)))</f>
        <v/>
      </c>
      <c r="CX177" s="282" t="str">
        <f ca="true">+IF(OFFSET('Sanitation Data'!$F$31,0,10*ROW('Sanitation Data'!F171))="","",OFFSET('Sanitation Data'!$F$31,0,10*ROW('Sanitation Data'!F171)))</f>
        <v/>
      </c>
      <c r="CY177" s="282" t="str">
        <f ca="true">+IF(OFFSET('Sanitation Data'!$F$32,0,10*ROW('Sanitation Data'!F171))="","",OFFSET('Sanitation Data'!$F$32,0,10*ROW('Sanitation Data'!F171)))</f>
        <v/>
      </c>
      <c r="CZ177" s="282" t="str">
        <f ca="true">+IF(OFFSET('Sanitation Data'!$G$28,0,10*ROW('Sanitation Data'!G171))="","",OFFSET('Sanitation Data'!$G$28,0,10*ROW('Sanitation Data'!G171)))</f>
        <v/>
      </c>
      <c r="DA177" s="282" t="str">
        <f ca="true">+IF(OFFSET('Sanitation Data'!$G$29,0,10*ROW('Sanitation Data'!G171))="","",OFFSET('Sanitation Data'!$G$29,0,10*ROW('Sanitation Data'!G171)))</f>
        <v/>
      </c>
      <c r="DB177" s="282" t="str">
        <f ca="true">+IF(OFFSET('Sanitation Data'!$G$30,0,10*ROW('Sanitation Data'!G171))="","",OFFSET('Sanitation Data'!$G$30,0,10*ROW('Sanitation Data'!G171)))</f>
        <v/>
      </c>
      <c r="DC177" s="282" t="str">
        <f ca="true">+IF(OFFSET('Sanitation Data'!$G$31,0,10*ROW('Sanitation Data'!G171))="","",OFFSET('Sanitation Data'!$G$31,0,10*ROW('Sanitation Data'!G171)))</f>
        <v/>
      </c>
      <c r="DD177" s="282" t="str">
        <f ca="true">+IF(OFFSET('Sanitation Data'!$G$32,0,10*ROW('Sanitation Data'!G171))="","",OFFSET('Sanitation Data'!$G$32,0,10*ROW('Sanitation Data'!G171)))</f>
        <v/>
      </c>
      <c r="DE177" s="282" t="str">
        <f ca="true">+IF(OFFSET('Sanitation Data'!$H$28,0,10*ROW('Sanitation Data'!H171))="","",OFFSET('Sanitation Data'!$H$28,0,10*ROW('Sanitation Data'!H171)))</f>
        <v/>
      </c>
      <c r="DF177" s="282" t="str">
        <f ca="true">+IF(OFFSET('Sanitation Data'!$H$29,0,10*ROW('Sanitation Data'!H171))="","",OFFSET('Sanitation Data'!$H$29,0,10*ROW('Sanitation Data'!H171)))</f>
        <v/>
      </c>
      <c r="DG177" s="282" t="str">
        <f ca="true">+IF(OFFSET('Sanitation Data'!$H$30,0,10*ROW('Sanitation Data'!H171))="","",OFFSET('Sanitation Data'!$H$30,0,10*ROW('Sanitation Data'!H171)))</f>
        <v/>
      </c>
      <c r="DH177" s="282" t="str">
        <f ca="true">+IF(OFFSET('Sanitation Data'!$H$31,0,10*ROW('Sanitation Data'!H171))="","",OFFSET('Sanitation Data'!$H$31,0,10*ROW('Sanitation Data'!H171)))</f>
        <v/>
      </c>
      <c r="DI177" s="282" t="str">
        <f ca="true">+IF(OFFSET('Sanitation Data'!$H$32,0,10*ROW('Sanitation Data'!H171))="","",OFFSET('Sanitation Data'!$H$32,0,10*ROW('Sanitation Data'!H171)))</f>
        <v/>
      </c>
      <c r="DJ177" s="282" t="str">
        <f ca="true">+IF(OFFSET('Sanitation Data'!$I$28,0,10*ROW('Sanitation Data'!I171))="","",OFFSET('Sanitation Data'!$I$28,0,10*ROW('Sanitation Data'!I171)))</f>
        <v/>
      </c>
      <c r="DK177" s="282" t="str">
        <f ca="true">+IF(OFFSET('Sanitation Data'!$I$29,0,10*ROW('Sanitation Data'!I171))="","",OFFSET('Sanitation Data'!$I$29,0,10*ROW('Sanitation Data'!I171)))</f>
        <v/>
      </c>
      <c r="DL177" s="282" t="str">
        <f ca="true">+IF(OFFSET('Sanitation Data'!$I$30,0,10*ROW('Sanitation Data'!I171))="","",OFFSET('Sanitation Data'!$I$30,0,10*ROW('Sanitation Data'!I171)))</f>
        <v/>
      </c>
      <c r="DM177" s="282" t="str">
        <f ca="true">+IF(OFFSET('Sanitation Data'!$I$31,0,10*ROW('Sanitation Data'!I171))="","",OFFSET('Sanitation Data'!$I$31,0,10*ROW('Sanitation Data'!I171)))</f>
        <v/>
      </c>
      <c r="DN177" s="282" t="str">
        <f ca="true">+IF(OFFSET('Sanitation Data'!$I$32,0,10*ROW('Sanitation Data'!I171))="","",OFFSET('Sanitation Data'!$I$32,0,10*ROW('Sanitation Data'!I171)))</f>
        <v/>
      </c>
      <c r="DO177" s="282" t="str">
        <f ca="true">+IF(OFFSET('Hygiene Data'!$D$11,0,10*ROW('Hygiene Data'!D171))="","",OFFSET('Hygiene Data'!$D$11,0,10*ROW('Hygiene Data'!D171)))</f>
        <v/>
      </c>
      <c r="DP177" s="282" t="str">
        <f ca="true">+IF(OFFSET('Hygiene Data'!$D$12,0,10*ROW('Hygiene Data'!D171))="","",OFFSET('Hygiene Data'!$D$12,0,10*ROW('Hygiene Data'!D171)))</f>
        <v/>
      </c>
      <c r="DQ177" s="282" t="str">
        <f ca="true">+IF(OFFSET('Hygiene Data'!$D$13,0,10*ROW('Hygiene Data'!D171))="","",OFFSET('Hygiene Data'!$D$13,0,10*ROW('Hygiene Data'!D171)))</f>
        <v/>
      </c>
      <c r="DR177" s="282" t="str">
        <f ca="true">+IF(OFFSET('Hygiene Data'!$E$11,0,10*ROW('Hygiene Data'!E171))="","",OFFSET('Hygiene Data'!$E$11,0,10*ROW('Hygiene Data'!E171)))</f>
        <v/>
      </c>
      <c r="DS177" s="282" t="str">
        <f ca="true">+IF(OFFSET('Hygiene Data'!$E$12,0,10*ROW('Hygiene Data'!E171))="","",OFFSET('Hygiene Data'!$E$12,0,10*ROW('Hygiene Data'!E171)))</f>
        <v/>
      </c>
      <c r="DT177" s="282" t="str">
        <f ca="true">+IF(OFFSET('Hygiene Data'!$E$13,0,10*ROW('Hygiene Data'!E171))="","",OFFSET('Hygiene Data'!$E$13,0,10*ROW('Hygiene Data'!E171)))</f>
        <v/>
      </c>
      <c r="DU177" s="282" t="str">
        <f ca="true">+IF(OFFSET('Hygiene Data'!$F$11,0,10*ROW('Hygiene Data'!F171))="","",OFFSET('Hygiene Data'!$F$11,0,10*ROW('Hygiene Data'!F171)))</f>
        <v/>
      </c>
      <c r="DV177" s="282" t="str">
        <f ca="true">+IF(OFFSET('Hygiene Data'!$F$12,0,10*ROW('Hygiene Data'!F171))="","",OFFSET('Hygiene Data'!$F$12,0,10*ROW('Hygiene Data'!F171)))</f>
        <v/>
      </c>
      <c r="DW177" s="282" t="str">
        <f ca="true">+IF(OFFSET('Hygiene Data'!$F$13,0,10*ROW('Hygiene Data'!F171))="","",OFFSET('Hygiene Data'!$F$13,0,10*ROW('Hygiene Data'!F171)))</f>
        <v/>
      </c>
      <c r="DX177" s="282" t="str">
        <f ca="true">+IF(OFFSET('Hygiene Data'!$G$11,0,10*ROW('Hygiene Data'!G171))="","",OFFSET('Hygiene Data'!$G$11,0,10*ROW('Hygiene Data'!G171)))</f>
        <v/>
      </c>
      <c r="DY177" s="282" t="str">
        <f ca="true">+IF(OFFSET('Hygiene Data'!$G$12,0,10*ROW('Hygiene Data'!G171))="","",OFFSET('Hygiene Data'!$G$12,0,10*ROW('Hygiene Data'!G171)))</f>
        <v/>
      </c>
      <c r="DZ177" s="282" t="str">
        <f ca="true">+IF(OFFSET('Hygiene Data'!$G$13,0,10*ROW('Hygiene Data'!G171))="","",OFFSET('Hygiene Data'!$G$13,0,10*ROW('Hygiene Data'!G171)))</f>
        <v/>
      </c>
      <c r="EA177" s="282" t="str">
        <f ca="true">+IF(OFFSET('Hygiene Data'!$H$11,0,10*ROW('Hygiene Data'!H171))="","",OFFSET('Hygiene Data'!$H$11,0,10*ROW('Hygiene Data'!H171)))</f>
        <v/>
      </c>
      <c r="EB177" s="282" t="str">
        <f ca="true">+IF(OFFSET('Hygiene Data'!$H$12,0,10*ROW('Hygiene Data'!H171))="","",OFFSET('Hygiene Data'!$H$12,0,10*ROW('Hygiene Data'!H171)))</f>
        <v/>
      </c>
      <c r="EC177" s="282" t="str">
        <f ca="true">+IF(OFFSET('Hygiene Data'!$H$13,0,10*ROW('Hygiene Data'!H171))="","",OFFSET('Hygiene Data'!$H$13,0,10*ROW('Hygiene Data'!H171)))</f>
        <v/>
      </c>
      <c r="ED177" s="282" t="str">
        <f ca="true">+IF(OFFSET('Hygiene Data'!$I$11,0,10*ROW('Hygiene Data'!I171))="","",OFFSET('Hygiene Data'!$I$11,0,10*ROW('Hygiene Data'!I171)))</f>
        <v/>
      </c>
      <c r="EE177" s="282" t="str">
        <f ca="true">+IF(OFFSET('Hygiene Data'!$I$12,0,10*ROW('Hygiene Data'!I171))="","",OFFSET('Hygiene Data'!$I$12,0,10*ROW('Hygiene Data'!I171)))</f>
        <v/>
      </c>
      <c r="EF177" s="282"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38" t="str">
        <f t="shared" ca="true" si="2"/>
        <v/>
      </c>
      <c r="D178" s="96"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6"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6"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6"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6"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6"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6"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6"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6"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6"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6"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6"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6"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6"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6"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6"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6"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6"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7"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7"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7"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7"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7"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7"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7"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7"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7"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7"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7"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7"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7"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7"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7"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7"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7"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7"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7"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7"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7"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7"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7"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7"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7"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7"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7"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7"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7"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7"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8"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8"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8"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8"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8"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8"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8"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8"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8"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8"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8"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8"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8"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8"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8"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8"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8"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8"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82"/>
      <c r="BS178" s="282" t="str">
        <f ca="true">+IF(OFFSET('Water Data'!$D$27,0,10*ROW('Water Data'!D172))="","",OFFSET('Water Data'!$D$27,0,10*ROW('Water Data'!D172)))</f>
        <v/>
      </c>
      <c r="BT178" s="282" t="str">
        <f ca="true">+IF(OFFSET('Water Data'!$D$28,0,10*ROW('Water Data'!D172))="","",OFFSET('Water Data'!$D$28,0,10*ROW('Water Data'!D172)))</f>
        <v/>
      </c>
      <c r="BU178" s="282" t="str">
        <f ca="true">+IF(OFFSET('Water Data'!$D$29,0,10*ROW('Water Data'!D172))="","",OFFSET('Water Data'!$D$29,0,10*ROW('Water Data'!D172)))</f>
        <v/>
      </c>
      <c r="BV178" s="282" t="str">
        <f ca="true">+IF(OFFSET('Water Data'!$E$27,0,10*ROW('Water Data'!E172))="","",OFFSET('Water Data'!$E$27,0,10*ROW('Water Data'!E172)))</f>
        <v/>
      </c>
      <c r="BW178" s="282" t="str">
        <f ca="true">+IF(OFFSET('Water Data'!$E$28,0,10*ROW('Water Data'!E172))="","",OFFSET('Water Data'!$E$28,0,10*ROW('Water Data'!E172)))</f>
        <v/>
      </c>
      <c r="BX178" s="282" t="str">
        <f ca="true">+IF(OFFSET('Water Data'!$E$29,0,10*ROW('Water Data'!E172))="","",OFFSET('Water Data'!$E$29,0,10*ROW('Water Data'!E172)))</f>
        <v/>
      </c>
      <c r="BY178" s="282" t="str">
        <f ca="true">+IF(OFFSET('Water Data'!$F$27,0,10*ROW('Water Data'!F172))="","",OFFSET('Water Data'!$F$27,0,10*ROW('Water Data'!F172)))</f>
        <v/>
      </c>
      <c r="BZ178" s="282" t="str">
        <f ca="true">+IF(OFFSET('Water Data'!$F$28,0,10*ROW('Water Data'!F172))="","",OFFSET('Water Data'!$F$28,0,10*ROW('Water Data'!F172)))</f>
        <v/>
      </c>
      <c r="CA178" s="282" t="str">
        <f ca="true">+IF(OFFSET('Water Data'!$F$29,0,10*ROW('Water Data'!F172))="","",OFFSET('Water Data'!$F$29,0,10*ROW('Water Data'!F172)))</f>
        <v/>
      </c>
      <c r="CB178" s="282" t="str">
        <f ca="true">+IF(OFFSET('Water Data'!$G$27,0,10*ROW('Water Data'!G172))="","",OFFSET('Water Data'!$G$27,0,10*ROW('Water Data'!G172)))</f>
        <v/>
      </c>
      <c r="CC178" s="282" t="str">
        <f ca="true">+IF(OFFSET('Water Data'!$G$28,0,10*ROW('Water Data'!G172))="","",OFFSET('Water Data'!$G$28,0,10*ROW('Water Data'!G172)))</f>
        <v/>
      </c>
      <c r="CD178" s="282" t="str">
        <f ca="true">+IF(OFFSET('Water Data'!$G$29,0,10*ROW('Water Data'!G172))="","",OFFSET('Water Data'!$G$29,0,10*ROW('Water Data'!G172)))</f>
        <v/>
      </c>
      <c r="CE178" s="282" t="str">
        <f ca="true">+IF(OFFSET('Water Data'!$H$27,0,10*ROW('Water Data'!H172))="","",OFFSET('Water Data'!$H$27,0,10*ROW('Water Data'!H172)))</f>
        <v/>
      </c>
      <c r="CF178" s="282" t="str">
        <f ca="true">+IF(OFFSET('Water Data'!$H$28,0,10*ROW('Water Data'!H172))="","",OFFSET('Water Data'!$H$28,0,10*ROW('Water Data'!H172)))</f>
        <v/>
      </c>
      <c r="CG178" s="282" t="str">
        <f ca="true">+IF(OFFSET('Water Data'!$H$29,0,10*ROW('Water Data'!H172))="","",OFFSET('Water Data'!$H$29,0,10*ROW('Water Data'!H172)))</f>
        <v/>
      </c>
      <c r="CH178" s="282" t="str">
        <f ca="true">+IF(OFFSET('Water Data'!$I$27,0,10*ROW('Water Data'!I172))="","",OFFSET('Water Data'!$I$27,0,10*ROW('Water Data'!I172)))</f>
        <v/>
      </c>
      <c r="CI178" s="282" t="str">
        <f ca="true">+IF(OFFSET('Water Data'!$I$28,0,10*ROW('Water Data'!I172))="","",OFFSET('Water Data'!$I$28,0,10*ROW('Water Data'!I172)))</f>
        <v/>
      </c>
      <c r="CJ178" s="282" t="str">
        <f ca="true">+IF(OFFSET('Water Data'!$I$29,0,10*ROW('Water Data'!I172))="","",OFFSET('Water Data'!$I$29,0,10*ROW('Water Data'!I172)))</f>
        <v/>
      </c>
      <c r="CK178" s="282" t="str">
        <f ca="true">+IF(OFFSET('Sanitation Data'!$D$28,0,10*ROW('Sanitation Data'!D172))="","",OFFSET('Sanitation Data'!$D$28,0,10*ROW('Sanitation Data'!D172)))</f>
        <v/>
      </c>
      <c r="CL178" s="282" t="str">
        <f ca="true">+IF(OFFSET('Sanitation Data'!$D$29,0,10*ROW('Sanitation Data'!D172))="","",OFFSET('Sanitation Data'!$D$29,0,10*ROW('Sanitation Data'!D172)))</f>
        <v/>
      </c>
      <c r="CM178" s="282" t="str">
        <f ca="true">+IF(OFFSET('Sanitation Data'!$D$30,0,10*ROW('Sanitation Data'!D172))="","",OFFSET('Sanitation Data'!$D$30,0,10*ROW('Sanitation Data'!D172)))</f>
        <v/>
      </c>
      <c r="CN178" s="282" t="str">
        <f ca="true">+IF(OFFSET('Sanitation Data'!$D$31,0,10*ROW('Sanitation Data'!D172))="","",OFFSET('Sanitation Data'!$D$31,0,10*ROW('Sanitation Data'!D172)))</f>
        <v/>
      </c>
      <c r="CO178" s="282" t="str">
        <f ca="true">+IF(OFFSET('Sanitation Data'!$D$32,0,10*ROW('Sanitation Data'!D172))="","",OFFSET('Sanitation Data'!$D$32,0,10*ROW('Sanitation Data'!D172)))</f>
        <v/>
      </c>
      <c r="CP178" s="282" t="str">
        <f ca="true">+IF(OFFSET('Sanitation Data'!$E$28,0,10*ROW('Sanitation Data'!E172))="","",OFFSET('Sanitation Data'!$E$28,0,10*ROW('Sanitation Data'!E172)))</f>
        <v/>
      </c>
      <c r="CQ178" s="282" t="str">
        <f ca="true">+IF(OFFSET('Sanitation Data'!$E$29,0,10*ROW('Sanitation Data'!E172))="","",OFFSET('Sanitation Data'!$E$29,0,10*ROW('Sanitation Data'!E172)))</f>
        <v/>
      </c>
      <c r="CR178" s="282" t="str">
        <f ca="true">+IF(OFFSET('Sanitation Data'!$E$30,0,10*ROW('Sanitation Data'!E172))="","",OFFSET('Sanitation Data'!$E$30,0,10*ROW('Sanitation Data'!E172)))</f>
        <v/>
      </c>
      <c r="CS178" s="282" t="str">
        <f ca="true">+IF(OFFSET('Sanitation Data'!$E$31,0,10*ROW('Sanitation Data'!E172))="","",OFFSET('Sanitation Data'!$E$31,0,10*ROW('Sanitation Data'!E172)))</f>
        <v/>
      </c>
      <c r="CT178" s="282" t="str">
        <f ca="true">+IF(OFFSET('Sanitation Data'!$E$32,0,10*ROW('Sanitation Data'!E172))="","",OFFSET('Sanitation Data'!$E$32,0,10*ROW('Sanitation Data'!E172)))</f>
        <v/>
      </c>
      <c r="CU178" s="282" t="str">
        <f ca="true">+IF(OFFSET('Sanitation Data'!$F$28,0,10*ROW('Sanitation Data'!F172))="","",OFFSET('Sanitation Data'!$F$28,0,10*ROW('Sanitation Data'!F172)))</f>
        <v/>
      </c>
      <c r="CV178" s="282" t="str">
        <f ca="true">+IF(OFFSET('Sanitation Data'!$F$29,0,10*ROW('Sanitation Data'!F172))="","",OFFSET('Sanitation Data'!$F$29,0,10*ROW('Sanitation Data'!F172)))</f>
        <v/>
      </c>
      <c r="CW178" s="282" t="str">
        <f ca="true">+IF(OFFSET('Sanitation Data'!$F$30,0,10*ROW('Sanitation Data'!F172))="","",OFFSET('Sanitation Data'!$F$30,0,10*ROW('Sanitation Data'!F172)))</f>
        <v/>
      </c>
      <c r="CX178" s="282" t="str">
        <f ca="true">+IF(OFFSET('Sanitation Data'!$F$31,0,10*ROW('Sanitation Data'!F172))="","",OFFSET('Sanitation Data'!$F$31,0,10*ROW('Sanitation Data'!F172)))</f>
        <v/>
      </c>
      <c r="CY178" s="282" t="str">
        <f ca="true">+IF(OFFSET('Sanitation Data'!$F$32,0,10*ROW('Sanitation Data'!F172))="","",OFFSET('Sanitation Data'!$F$32,0,10*ROW('Sanitation Data'!F172)))</f>
        <v/>
      </c>
      <c r="CZ178" s="282" t="str">
        <f ca="true">+IF(OFFSET('Sanitation Data'!$G$28,0,10*ROW('Sanitation Data'!G172))="","",OFFSET('Sanitation Data'!$G$28,0,10*ROW('Sanitation Data'!G172)))</f>
        <v/>
      </c>
      <c r="DA178" s="282" t="str">
        <f ca="true">+IF(OFFSET('Sanitation Data'!$G$29,0,10*ROW('Sanitation Data'!G172))="","",OFFSET('Sanitation Data'!$G$29,0,10*ROW('Sanitation Data'!G172)))</f>
        <v/>
      </c>
      <c r="DB178" s="282" t="str">
        <f ca="true">+IF(OFFSET('Sanitation Data'!$G$30,0,10*ROW('Sanitation Data'!G172))="","",OFFSET('Sanitation Data'!$G$30,0,10*ROW('Sanitation Data'!G172)))</f>
        <v/>
      </c>
      <c r="DC178" s="282" t="str">
        <f ca="true">+IF(OFFSET('Sanitation Data'!$G$31,0,10*ROW('Sanitation Data'!G172))="","",OFFSET('Sanitation Data'!$G$31,0,10*ROW('Sanitation Data'!G172)))</f>
        <v/>
      </c>
      <c r="DD178" s="282" t="str">
        <f ca="true">+IF(OFFSET('Sanitation Data'!$G$32,0,10*ROW('Sanitation Data'!G172))="","",OFFSET('Sanitation Data'!$G$32,0,10*ROW('Sanitation Data'!G172)))</f>
        <v/>
      </c>
      <c r="DE178" s="282" t="str">
        <f ca="true">+IF(OFFSET('Sanitation Data'!$H$28,0,10*ROW('Sanitation Data'!H172))="","",OFFSET('Sanitation Data'!$H$28,0,10*ROW('Sanitation Data'!H172)))</f>
        <v/>
      </c>
      <c r="DF178" s="282" t="str">
        <f ca="true">+IF(OFFSET('Sanitation Data'!$H$29,0,10*ROW('Sanitation Data'!H172))="","",OFFSET('Sanitation Data'!$H$29,0,10*ROW('Sanitation Data'!H172)))</f>
        <v/>
      </c>
      <c r="DG178" s="282" t="str">
        <f ca="true">+IF(OFFSET('Sanitation Data'!$H$30,0,10*ROW('Sanitation Data'!H172))="","",OFFSET('Sanitation Data'!$H$30,0,10*ROW('Sanitation Data'!H172)))</f>
        <v/>
      </c>
      <c r="DH178" s="282" t="str">
        <f ca="true">+IF(OFFSET('Sanitation Data'!$H$31,0,10*ROW('Sanitation Data'!H172))="","",OFFSET('Sanitation Data'!$H$31,0,10*ROW('Sanitation Data'!H172)))</f>
        <v/>
      </c>
      <c r="DI178" s="282" t="str">
        <f ca="true">+IF(OFFSET('Sanitation Data'!$H$32,0,10*ROW('Sanitation Data'!H172))="","",OFFSET('Sanitation Data'!$H$32,0,10*ROW('Sanitation Data'!H172)))</f>
        <v/>
      </c>
      <c r="DJ178" s="282" t="str">
        <f ca="true">+IF(OFFSET('Sanitation Data'!$I$28,0,10*ROW('Sanitation Data'!I172))="","",OFFSET('Sanitation Data'!$I$28,0,10*ROW('Sanitation Data'!I172)))</f>
        <v/>
      </c>
      <c r="DK178" s="282" t="str">
        <f ca="true">+IF(OFFSET('Sanitation Data'!$I$29,0,10*ROW('Sanitation Data'!I172))="","",OFFSET('Sanitation Data'!$I$29,0,10*ROW('Sanitation Data'!I172)))</f>
        <v/>
      </c>
      <c r="DL178" s="282" t="str">
        <f ca="true">+IF(OFFSET('Sanitation Data'!$I$30,0,10*ROW('Sanitation Data'!I172))="","",OFFSET('Sanitation Data'!$I$30,0,10*ROW('Sanitation Data'!I172)))</f>
        <v/>
      </c>
      <c r="DM178" s="282" t="str">
        <f ca="true">+IF(OFFSET('Sanitation Data'!$I$31,0,10*ROW('Sanitation Data'!I172))="","",OFFSET('Sanitation Data'!$I$31,0,10*ROW('Sanitation Data'!I172)))</f>
        <v/>
      </c>
      <c r="DN178" s="282" t="str">
        <f ca="true">+IF(OFFSET('Sanitation Data'!$I$32,0,10*ROW('Sanitation Data'!I172))="","",OFFSET('Sanitation Data'!$I$32,0,10*ROW('Sanitation Data'!I172)))</f>
        <v/>
      </c>
      <c r="DO178" s="282" t="str">
        <f ca="true">+IF(OFFSET('Hygiene Data'!$D$11,0,10*ROW('Hygiene Data'!D172))="","",OFFSET('Hygiene Data'!$D$11,0,10*ROW('Hygiene Data'!D172)))</f>
        <v/>
      </c>
      <c r="DP178" s="282" t="str">
        <f ca="true">+IF(OFFSET('Hygiene Data'!$D$12,0,10*ROW('Hygiene Data'!D172))="","",OFFSET('Hygiene Data'!$D$12,0,10*ROW('Hygiene Data'!D172)))</f>
        <v/>
      </c>
      <c r="DQ178" s="282" t="str">
        <f ca="true">+IF(OFFSET('Hygiene Data'!$D$13,0,10*ROW('Hygiene Data'!D172))="","",OFFSET('Hygiene Data'!$D$13,0,10*ROW('Hygiene Data'!D172)))</f>
        <v/>
      </c>
      <c r="DR178" s="282" t="str">
        <f ca="true">+IF(OFFSET('Hygiene Data'!$E$11,0,10*ROW('Hygiene Data'!E172))="","",OFFSET('Hygiene Data'!$E$11,0,10*ROW('Hygiene Data'!E172)))</f>
        <v/>
      </c>
      <c r="DS178" s="282" t="str">
        <f ca="true">+IF(OFFSET('Hygiene Data'!$E$12,0,10*ROW('Hygiene Data'!E172))="","",OFFSET('Hygiene Data'!$E$12,0,10*ROW('Hygiene Data'!E172)))</f>
        <v/>
      </c>
      <c r="DT178" s="282" t="str">
        <f ca="true">+IF(OFFSET('Hygiene Data'!$E$13,0,10*ROW('Hygiene Data'!E172))="","",OFFSET('Hygiene Data'!$E$13,0,10*ROW('Hygiene Data'!E172)))</f>
        <v/>
      </c>
      <c r="DU178" s="282" t="str">
        <f ca="true">+IF(OFFSET('Hygiene Data'!$F$11,0,10*ROW('Hygiene Data'!F172))="","",OFFSET('Hygiene Data'!$F$11,0,10*ROW('Hygiene Data'!F172)))</f>
        <v/>
      </c>
      <c r="DV178" s="282" t="str">
        <f ca="true">+IF(OFFSET('Hygiene Data'!$F$12,0,10*ROW('Hygiene Data'!F172))="","",OFFSET('Hygiene Data'!$F$12,0,10*ROW('Hygiene Data'!F172)))</f>
        <v/>
      </c>
      <c r="DW178" s="282" t="str">
        <f ca="true">+IF(OFFSET('Hygiene Data'!$F$13,0,10*ROW('Hygiene Data'!F172))="","",OFFSET('Hygiene Data'!$F$13,0,10*ROW('Hygiene Data'!F172)))</f>
        <v/>
      </c>
      <c r="DX178" s="282" t="str">
        <f ca="true">+IF(OFFSET('Hygiene Data'!$G$11,0,10*ROW('Hygiene Data'!G172))="","",OFFSET('Hygiene Data'!$G$11,0,10*ROW('Hygiene Data'!G172)))</f>
        <v/>
      </c>
      <c r="DY178" s="282" t="str">
        <f ca="true">+IF(OFFSET('Hygiene Data'!$G$12,0,10*ROW('Hygiene Data'!G172))="","",OFFSET('Hygiene Data'!$G$12,0,10*ROW('Hygiene Data'!G172)))</f>
        <v/>
      </c>
      <c r="DZ178" s="282" t="str">
        <f ca="true">+IF(OFFSET('Hygiene Data'!$G$13,0,10*ROW('Hygiene Data'!G172))="","",OFFSET('Hygiene Data'!$G$13,0,10*ROW('Hygiene Data'!G172)))</f>
        <v/>
      </c>
      <c r="EA178" s="282" t="str">
        <f ca="true">+IF(OFFSET('Hygiene Data'!$H$11,0,10*ROW('Hygiene Data'!H172))="","",OFFSET('Hygiene Data'!$H$11,0,10*ROW('Hygiene Data'!H172)))</f>
        <v/>
      </c>
      <c r="EB178" s="282" t="str">
        <f ca="true">+IF(OFFSET('Hygiene Data'!$H$12,0,10*ROW('Hygiene Data'!H172))="","",OFFSET('Hygiene Data'!$H$12,0,10*ROW('Hygiene Data'!H172)))</f>
        <v/>
      </c>
      <c r="EC178" s="282" t="str">
        <f ca="true">+IF(OFFSET('Hygiene Data'!$H$13,0,10*ROW('Hygiene Data'!H172))="","",OFFSET('Hygiene Data'!$H$13,0,10*ROW('Hygiene Data'!H172)))</f>
        <v/>
      </c>
      <c r="ED178" s="282" t="str">
        <f ca="true">+IF(OFFSET('Hygiene Data'!$I$11,0,10*ROW('Hygiene Data'!I172))="","",OFFSET('Hygiene Data'!$I$11,0,10*ROW('Hygiene Data'!I172)))</f>
        <v/>
      </c>
      <c r="EE178" s="282" t="str">
        <f ca="true">+IF(OFFSET('Hygiene Data'!$I$12,0,10*ROW('Hygiene Data'!I172))="","",OFFSET('Hygiene Data'!$I$12,0,10*ROW('Hygiene Data'!I172)))</f>
        <v/>
      </c>
      <c r="EF178" s="282"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38" t="str">
        <f t="shared" ca="true" si="2"/>
        <v/>
      </c>
      <c r="D179" s="96"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6"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6"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6"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6"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6"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6"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6"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6"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6"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6"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6"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6"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6"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6"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6"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6"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6"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7"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7"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7"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7"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7"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7"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7"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7"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7"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7"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7"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7"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7"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7"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7"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7"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7"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7"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7"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7"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7"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7"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7"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7"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7"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7"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7"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7"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7"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7"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8"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8"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8"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8"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8"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8"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8"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8"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8"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8"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8"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8"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8"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8"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8"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8"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8"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8"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82"/>
      <c r="BS179" s="282" t="str">
        <f ca="true">+IF(OFFSET('Water Data'!$D$27,0,10*ROW('Water Data'!D173))="","",OFFSET('Water Data'!$D$27,0,10*ROW('Water Data'!D173)))</f>
        <v/>
      </c>
      <c r="BT179" s="282" t="str">
        <f ca="true">+IF(OFFSET('Water Data'!$D$28,0,10*ROW('Water Data'!D173))="","",OFFSET('Water Data'!$D$28,0,10*ROW('Water Data'!D173)))</f>
        <v/>
      </c>
      <c r="BU179" s="282" t="str">
        <f ca="true">+IF(OFFSET('Water Data'!$D$29,0,10*ROW('Water Data'!D173))="","",OFFSET('Water Data'!$D$29,0,10*ROW('Water Data'!D173)))</f>
        <v/>
      </c>
      <c r="BV179" s="282" t="str">
        <f ca="true">+IF(OFFSET('Water Data'!$E$27,0,10*ROW('Water Data'!E173))="","",OFFSET('Water Data'!$E$27,0,10*ROW('Water Data'!E173)))</f>
        <v/>
      </c>
      <c r="BW179" s="282" t="str">
        <f ca="true">+IF(OFFSET('Water Data'!$E$28,0,10*ROW('Water Data'!E173))="","",OFFSET('Water Data'!$E$28,0,10*ROW('Water Data'!E173)))</f>
        <v/>
      </c>
      <c r="BX179" s="282" t="str">
        <f ca="true">+IF(OFFSET('Water Data'!$E$29,0,10*ROW('Water Data'!E173))="","",OFFSET('Water Data'!$E$29,0,10*ROW('Water Data'!E173)))</f>
        <v/>
      </c>
      <c r="BY179" s="282" t="str">
        <f ca="true">+IF(OFFSET('Water Data'!$F$27,0,10*ROW('Water Data'!F173))="","",OFFSET('Water Data'!$F$27,0,10*ROW('Water Data'!F173)))</f>
        <v/>
      </c>
      <c r="BZ179" s="282" t="str">
        <f ca="true">+IF(OFFSET('Water Data'!$F$28,0,10*ROW('Water Data'!F173))="","",OFFSET('Water Data'!$F$28,0,10*ROW('Water Data'!F173)))</f>
        <v/>
      </c>
      <c r="CA179" s="282" t="str">
        <f ca="true">+IF(OFFSET('Water Data'!$F$29,0,10*ROW('Water Data'!F173))="","",OFFSET('Water Data'!$F$29,0,10*ROW('Water Data'!F173)))</f>
        <v/>
      </c>
      <c r="CB179" s="282" t="str">
        <f ca="true">+IF(OFFSET('Water Data'!$G$27,0,10*ROW('Water Data'!G173))="","",OFFSET('Water Data'!$G$27,0,10*ROW('Water Data'!G173)))</f>
        <v/>
      </c>
      <c r="CC179" s="282" t="str">
        <f ca="true">+IF(OFFSET('Water Data'!$G$28,0,10*ROW('Water Data'!G173))="","",OFFSET('Water Data'!$G$28,0,10*ROW('Water Data'!G173)))</f>
        <v/>
      </c>
      <c r="CD179" s="282" t="str">
        <f ca="true">+IF(OFFSET('Water Data'!$G$29,0,10*ROW('Water Data'!G173))="","",OFFSET('Water Data'!$G$29,0,10*ROW('Water Data'!G173)))</f>
        <v/>
      </c>
      <c r="CE179" s="282" t="str">
        <f ca="true">+IF(OFFSET('Water Data'!$H$27,0,10*ROW('Water Data'!H173))="","",OFFSET('Water Data'!$H$27,0,10*ROW('Water Data'!H173)))</f>
        <v/>
      </c>
      <c r="CF179" s="282" t="str">
        <f ca="true">+IF(OFFSET('Water Data'!$H$28,0,10*ROW('Water Data'!H173))="","",OFFSET('Water Data'!$H$28,0,10*ROW('Water Data'!H173)))</f>
        <v/>
      </c>
      <c r="CG179" s="282" t="str">
        <f ca="true">+IF(OFFSET('Water Data'!$H$29,0,10*ROW('Water Data'!H173))="","",OFFSET('Water Data'!$H$29,0,10*ROW('Water Data'!H173)))</f>
        <v/>
      </c>
      <c r="CH179" s="282" t="str">
        <f ca="true">+IF(OFFSET('Water Data'!$I$27,0,10*ROW('Water Data'!I173))="","",OFFSET('Water Data'!$I$27,0,10*ROW('Water Data'!I173)))</f>
        <v/>
      </c>
      <c r="CI179" s="282" t="str">
        <f ca="true">+IF(OFFSET('Water Data'!$I$28,0,10*ROW('Water Data'!I173))="","",OFFSET('Water Data'!$I$28,0,10*ROW('Water Data'!I173)))</f>
        <v/>
      </c>
      <c r="CJ179" s="282" t="str">
        <f ca="true">+IF(OFFSET('Water Data'!$I$29,0,10*ROW('Water Data'!I173))="","",OFFSET('Water Data'!$I$29,0,10*ROW('Water Data'!I173)))</f>
        <v/>
      </c>
      <c r="CK179" s="282" t="str">
        <f ca="true">+IF(OFFSET('Sanitation Data'!$D$28,0,10*ROW('Sanitation Data'!D173))="","",OFFSET('Sanitation Data'!$D$28,0,10*ROW('Sanitation Data'!D173)))</f>
        <v/>
      </c>
      <c r="CL179" s="282" t="str">
        <f ca="true">+IF(OFFSET('Sanitation Data'!$D$29,0,10*ROW('Sanitation Data'!D173))="","",OFFSET('Sanitation Data'!$D$29,0,10*ROW('Sanitation Data'!D173)))</f>
        <v/>
      </c>
      <c r="CM179" s="282" t="str">
        <f ca="true">+IF(OFFSET('Sanitation Data'!$D$30,0,10*ROW('Sanitation Data'!D173))="","",OFFSET('Sanitation Data'!$D$30,0,10*ROW('Sanitation Data'!D173)))</f>
        <v/>
      </c>
      <c r="CN179" s="282" t="str">
        <f ca="true">+IF(OFFSET('Sanitation Data'!$D$31,0,10*ROW('Sanitation Data'!D173))="","",OFFSET('Sanitation Data'!$D$31,0,10*ROW('Sanitation Data'!D173)))</f>
        <v/>
      </c>
      <c r="CO179" s="282" t="str">
        <f ca="true">+IF(OFFSET('Sanitation Data'!$D$32,0,10*ROW('Sanitation Data'!D173))="","",OFFSET('Sanitation Data'!$D$32,0,10*ROW('Sanitation Data'!D173)))</f>
        <v/>
      </c>
      <c r="CP179" s="282" t="str">
        <f ca="true">+IF(OFFSET('Sanitation Data'!$E$28,0,10*ROW('Sanitation Data'!E173))="","",OFFSET('Sanitation Data'!$E$28,0,10*ROW('Sanitation Data'!E173)))</f>
        <v/>
      </c>
      <c r="CQ179" s="282" t="str">
        <f ca="true">+IF(OFFSET('Sanitation Data'!$E$29,0,10*ROW('Sanitation Data'!E173))="","",OFFSET('Sanitation Data'!$E$29,0,10*ROW('Sanitation Data'!E173)))</f>
        <v/>
      </c>
      <c r="CR179" s="282" t="str">
        <f ca="true">+IF(OFFSET('Sanitation Data'!$E$30,0,10*ROW('Sanitation Data'!E173))="","",OFFSET('Sanitation Data'!$E$30,0,10*ROW('Sanitation Data'!E173)))</f>
        <v/>
      </c>
      <c r="CS179" s="282" t="str">
        <f ca="true">+IF(OFFSET('Sanitation Data'!$E$31,0,10*ROW('Sanitation Data'!E173))="","",OFFSET('Sanitation Data'!$E$31,0,10*ROW('Sanitation Data'!E173)))</f>
        <v/>
      </c>
      <c r="CT179" s="282" t="str">
        <f ca="true">+IF(OFFSET('Sanitation Data'!$E$32,0,10*ROW('Sanitation Data'!E173))="","",OFFSET('Sanitation Data'!$E$32,0,10*ROW('Sanitation Data'!E173)))</f>
        <v/>
      </c>
      <c r="CU179" s="282" t="str">
        <f ca="true">+IF(OFFSET('Sanitation Data'!$F$28,0,10*ROW('Sanitation Data'!F173))="","",OFFSET('Sanitation Data'!$F$28,0,10*ROW('Sanitation Data'!F173)))</f>
        <v/>
      </c>
      <c r="CV179" s="282" t="str">
        <f ca="true">+IF(OFFSET('Sanitation Data'!$F$29,0,10*ROW('Sanitation Data'!F173))="","",OFFSET('Sanitation Data'!$F$29,0,10*ROW('Sanitation Data'!F173)))</f>
        <v/>
      </c>
      <c r="CW179" s="282" t="str">
        <f ca="true">+IF(OFFSET('Sanitation Data'!$F$30,0,10*ROW('Sanitation Data'!F173))="","",OFFSET('Sanitation Data'!$F$30,0,10*ROW('Sanitation Data'!F173)))</f>
        <v/>
      </c>
      <c r="CX179" s="282" t="str">
        <f ca="true">+IF(OFFSET('Sanitation Data'!$F$31,0,10*ROW('Sanitation Data'!F173))="","",OFFSET('Sanitation Data'!$F$31,0,10*ROW('Sanitation Data'!F173)))</f>
        <v/>
      </c>
      <c r="CY179" s="282" t="str">
        <f ca="true">+IF(OFFSET('Sanitation Data'!$F$32,0,10*ROW('Sanitation Data'!F173))="","",OFFSET('Sanitation Data'!$F$32,0,10*ROW('Sanitation Data'!F173)))</f>
        <v/>
      </c>
      <c r="CZ179" s="282" t="str">
        <f ca="true">+IF(OFFSET('Sanitation Data'!$G$28,0,10*ROW('Sanitation Data'!G173))="","",OFFSET('Sanitation Data'!$G$28,0,10*ROW('Sanitation Data'!G173)))</f>
        <v/>
      </c>
      <c r="DA179" s="282" t="str">
        <f ca="true">+IF(OFFSET('Sanitation Data'!$G$29,0,10*ROW('Sanitation Data'!G173))="","",OFFSET('Sanitation Data'!$G$29,0,10*ROW('Sanitation Data'!G173)))</f>
        <v/>
      </c>
      <c r="DB179" s="282" t="str">
        <f ca="true">+IF(OFFSET('Sanitation Data'!$G$30,0,10*ROW('Sanitation Data'!G173))="","",OFFSET('Sanitation Data'!$G$30,0,10*ROW('Sanitation Data'!G173)))</f>
        <v/>
      </c>
      <c r="DC179" s="282" t="str">
        <f ca="true">+IF(OFFSET('Sanitation Data'!$G$31,0,10*ROW('Sanitation Data'!G173))="","",OFFSET('Sanitation Data'!$G$31,0,10*ROW('Sanitation Data'!G173)))</f>
        <v/>
      </c>
      <c r="DD179" s="282" t="str">
        <f ca="true">+IF(OFFSET('Sanitation Data'!$G$32,0,10*ROW('Sanitation Data'!G173))="","",OFFSET('Sanitation Data'!$G$32,0,10*ROW('Sanitation Data'!G173)))</f>
        <v/>
      </c>
      <c r="DE179" s="282" t="str">
        <f ca="true">+IF(OFFSET('Sanitation Data'!$H$28,0,10*ROW('Sanitation Data'!H173))="","",OFFSET('Sanitation Data'!$H$28,0,10*ROW('Sanitation Data'!H173)))</f>
        <v/>
      </c>
      <c r="DF179" s="282" t="str">
        <f ca="true">+IF(OFFSET('Sanitation Data'!$H$29,0,10*ROW('Sanitation Data'!H173))="","",OFFSET('Sanitation Data'!$H$29,0,10*ROW('Sanitation Data'!H173)))</f>
        <v/>
      </c>
      <c r="DG179" s="282" t="str">
        <f ca="true">+IF(OFFSET('Sanitation Data'!$H$30,0,10*ROW('Sanitation Data'!H173))="","",OFFSET('Sanitation Data'!$H$30,0,10*ROW('Sanitation Data'!H173)))</f>
        <v/>
      </c>
      <c r="DH179" s="282" t="str">
        <f ca="true">+IF(OFFSET('Sanitation Data'!$H$31,0,10*ROW('Sanitation Data'!H173))="","",OFFSET('Sanitation Data'!$H$31,0,10*ROW('Sanitation Data'!H173)))</f>
        <v/>
      </c>
      <c r="DI179" s="282" t="str">
        <f ca="true">+IF(OFFSET('Sanitation Data'!$H$32,0,10*ROW('Sanitation Data'!H173))="","",OFFSET('Sanitation Data'!$H$32,0,10*ROW('Sanitation Data'!H173)))</f>
        <v/>
      </c>
      <c r="DJ179" s="282" t="str">
        <f ca="true">+IF(OFFSET('Sanitation Data'!$I$28,0,10*ROW('Sanitation Data'!I173))="","",OFFSET('Sanitation Data'!$I$28,0,10*ROW('Sanitation Data'!I173)))</f>
        <v/>
      </c>
      <c r="DK179" s="282" t="str">
        <f ca="true">+IF(OFFSET('Sanitation Data'!$I$29,0,10*ROW('Sanitation Data'!I173))="","",OFFSET('Sanitation Data'!$I$29,0,10*ROW('Sanitation Data'!I173)))</f>
        <v/>
      </c>
      <c r="DL179" s="282" t="str">
        <f ca="true">+IF(OFFSET('Sanitation Data'!$I$30,0,10*ROW('Sanitation Data'!I173))="","",OFFSET('Sanitation Data'!$I$30,0,10*ROW('Sanitation Data'!I173)))</f>
        <v/>
      </c>
      <c r="DM179" s="282" t="str">
        <f ca="true">+IF(OFFSET('Sanitation Data'!$I$31,0,10*ROW('Sanitation Data'!I173))="","",OFFSET('Sanitation Data'!$I$31,0,10*ROW('Sanitation Data'!I173)))</f>
        <v/>
      </c>
      <c r="DN179" s="282" t="str">
        <f ca="true">+IF(OFFSET('Sanitation Data'!$I$32,0,10*ROW('Sanitation Data'!I173))="","",OFFSET('Sanitation Data'!$I$32,0,10*ROW('Sanitation Data'!I173)))</f>
        <v/>
      </c>
      <c r="DO179" s="282" t="str">
        <f ca="true">+IF(OFFSET('Hygiene Data'!$D$11,0,10*ROW('Hygiene Data'!D173))="","",OFFSET('Hygiene Data'!$D$11,0,10*ROW('Hygiene Data'!D173)))</f>
        <v/>
      </c>
      <c r="DP179" s="282" t="str">
        <f ca="true">+IF(OFFSET('Hygiene Data'!$D$12,0,10*ROW('Hygiene Data'!D173))="","",OFFSET('Hygiene Data'!$D$12,0,10*ROW('Hygiene Data'!D173)))</f>
        <v/>
      </c>
      <c r="DQ179" s="282" t="str">
        <f ca="true">+IF(OFFSET('Hygiene Data'!$D$13,0,10*ROW('Hygiene Data'!D173))="","",OFFSET('Hygiene Data'!$D$13,0,10*ROW('Hygiene Data'!D173)))</f>
        <v/>
      </c>
      <c r="DR179" s="282" t="str">
        <f ca="true">+IF(OFFSET('Hygiene Data'!$E$11,0,10*ROW('Hygiene Data'!E173))="","",OFFSET('Hygiene Data'!$E$11,0,10*ROW('Hygiene Data'!E173)))</f>
        <v/>
      </c>
      <c r="DS179" s="282" t="str">
        <f ca="true">+IF(OFFSET('Hygiene Data'!$E$12,0,10*ROW('Hygiene Data'!E173))="","",OFFSET('Hygiene Data'!$E$12,0,10*ROW('Hygiene Data'!E173)))</f>
        <v/>
      </c>
      <c r="DT179" s="282" t="str">
        <f ca="true">+IF(OFFSET('Hygiene Data'!$E$13,0,10*ROW('Hygiene Data'!E173))="","",OFFSET('Hygiene Data'!$E$13,0,10*ROW('Hygiene Data'!E173)))</f>
        <v/>
      </c>
      <c r="DU179" s="282" t="str">
        <f ca="true">+IF(OFFSET('Hygiene Data'!$F$11,0,10*ROW('Hygiene Data'!F173))="","",OFFSET('Hygiene Data'!$F$11,0,10*ROW('Hygiene Data'!F173)))</f>
        <v/>
      </c>
      <c r="DV179" s="282" t="str">
        <f ca="true">+IF(OFFSET('Hygiene Data'!$F$12,0,10*ROW('Hygiene Data'!F173))="","",OFFSET('Hygiene Data'!$F$12,0,10*ROW('Hygiene Data'!F173)))</f>
        <v/>
      </c>
      <c r="DW179" s="282" t="str">
        <f ca="true">+IF(OFFSET('Hygiene Data'!$F$13,0,10*ROW('Hygiene Data'!F173))="","",OFFSET('Hygiene Data'!$F$13,0,10*ROW('Hygiene Data'!F173)))</f>
        <v/>
      </c>
      <c r="DX179" s="282" t="str">
        <f ca="true">+IF(OFFSET('Hygiene Data'!$G$11,0,10*ROW('Hygiene Data'!G173))="","",OFFSET('Hygiene Data'!$G$11,0,10*ROW('Hygiene Data'!G173)))</f>
        <v/>
      </c>
      <c r="DY179" s="282" t="str">
        <f ca="true">+IF(OFFSET('Hygiene Data'!$G$12,0,10*ROW('Hygiene Data'!G173))="","",OFFSET('Hygiene Data'!$G$12,0,10*ROW('Hygiene Data'!G173)))</f>
        <v/>
      </c>
      <c r="DZ179" s="282" t="str">
        <f ca="true">+IF(OFFSET('Hygiene Data'!$G$13,0,10*ROW('Hygiene Data'!G173))="","",OFFSET('Hygiene Data'!$G$13,0,10*ROW('Hygiene Data'!G173)))</f>
        <v/>
      </c>
      <c r="EA179" s="282" t="str">
        <f ca="true">+IF(OFFSET('Hygiene Data'!$H$11,0,10*ROW('Hygiene Data'!H173))="","",OFFSET('Hygiene Data'!$H$11,0,10*ROW('Hygiene Data'!H173)))</f>
        <v/>
      </c>
      <c r="EB179" s="282" t="str">
        <f ca="true">+IF(OFFSET('Hygiene Data'!$H$12,0,10*ROW('Hygiene Data'!H173))="","",OFFSET('Hygiene Data'!$H$12,0,10*ROW('Hygiene Data'!H173)))</f>
        <v/>
      </c>
      <c r="EC179" s="282" t="str">
        <f ca="true">+IF(OFFSET('Hygiene Data'!$H$13,0,10*ROW('Hygiene Data'!H173))="","",OFFSET('Hygiene Data'!$H$13,0,10*ROW('Hygiene Data'!H173)))</f>
        <v/>
      </c>
      <c r="ED179" s="282" t="str">
        <f ca="true">+IF(OFFSET('Hygiene Data'!$I$11,0,10*ROW('Hygiene Data'!I173))="","",OFFSET('Hygiene Data'!$I$11,0,10*ROW('Hygiene Data'!I173)))</f>
        <v/>
      </c>
      <c r="EE179" s="282" t="str">
        <f ca="true">+IF(OFFSET('Hygiene Data'!$I$12,0,10*ROW('Hygiene Data'!I173))="","",OFFSET('Hygiene Data'!$I$12,0,10*ROW('Hygiene Data'!I173)))</f>
        <v/>
      </c>
      <c r="EF179" s="282"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38" t="str">
        <f t="shared" ca="true" si="2"/>
        <v/>
      </c>
      <c r="D180" s="96"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6"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6"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6"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6"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6"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6"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6"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6"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6"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6"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6"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6"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6"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6"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6"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6"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6"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7"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7"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7"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7"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7"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7"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7"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7"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7"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7"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7"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7"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7"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7"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7"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7"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7"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7"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7"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7"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7"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7"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7"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7"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7"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7"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7"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7"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7"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7"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8"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8"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8"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8"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8"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8"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8"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8"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8"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8"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8"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8"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8"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8"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8"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8"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8"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8"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82"/>
      <c r="BS180" s="282" t="str">
        <f ca="true">+IF(OFFSET('Water Data'!$D$27,0,10*ROW('Water Data'!D174))="","",OFFSET('Water Data'!$D$27,0,10*ROW('Water Data'!D174)))</f>
        <v/>
      </c>
      <c r="BT180" s="282" t="str">
        <f ca="true">+IF(OFFSET('Water Data'!$D$28,0,10*ROW('Water Data'!D174))="","",OFFSET('Water Data'!$D$28,0,10*ROW('Water Data'!D174)))</f>
        <v/>
      </c>
      <c r="BU180" s="282" t="str">
        <f ca="true">+IF(OFFSET('Water Data'!$D$29,0,10*ROW('Water Data'!D174))="","",OFFSET('Water Data'!$D$29,0,10*ROW('Water Data'!D174)))</f>
        <v/>
      </c>
      <c r="BV180" s="282" t="str">
        <f ca="true">+IF(OFFSET('Water Data'!$E$27,0,10*ROW('Water Data'!E174))="","",OFFSET('Water Data'!$E$27,0,10*ROW('Water Data'!E174)))</f>
        <v/>
      </c>
      <c r="BW180" s="282" t="str">
        <f ca="true">+IF(OFFSET('Water Data'!$E$28,0,10*ROW('Water Data'!E174))="","",OFFSET('Water Data'!$E$28,0,10*ROW('Water Data'!E174)))</f>
        <v/>
      </c>
      <c r="BX180" s="282" t="str">
        <f ca="true">+IF(OFFSET('Water Data'!$E$29,0,10*ROW('Water Data'!E174))="","",OFFSET('Water Data'!$E$29,0,10*ROW('Water Data'!E174)))</f>
        <v/>
      </c>
      <c r="BY180" s="282" t="str">
        <f ca="true">+IF(OFFSET('Water Data'!$F$27,0,10*ROW('Water Data'!F174))="","",OFFSET('Water Data'!$F$27,0,10*ROW('Water Data'!F174)))</f>
        <v/>
      </c>
      <c r="BZ180" s="282" t="str">
        <f ca="true">+IF(OFFSET('Water Data'!$F$28,0,10*ROW('Water Data'!F174))="","",OFFSET('Water Data'!$F$28,0,10*ROW('Water Data'!F174)))</f>
        <v/>
      </c>
      <c r="CA180" s="282" t="str">
        <f ca="true">+IF(OFFSET('Water Data'!$F$29,0,10*ROW('Water Data'!F174))="","",OFFSET('Water Data'!$F$29,0,10*ROW('Water Data'!F174)))</f>
        <v/>
      </c>
      <c r="CB180" s="282" t="str">
        <f ca="true">+IF(OFFSET('Water Data'!$G$27,0,10*ROW('Water Data'!G174))="","",OFFSET('Water Data'!$G$27,0,10*ROW('Water Data'!G174)))</f>
        <v/>
      </c>
      <c r="CC180" s="282" t="str">
        <f ca="true">+IF(OFFSET('Water Data'!$G$28,0,10*ROW('Water Data'!G174))="","",OFFSET('Water Data'!$G$28,0,10*ROW('Water Data'!G174)))</f>
        <v/>
      </c>
      <c r="CD180" s="282" t="str">
        <f ca="true">+IF(OFFSET('Water Data'!$G$29,0,10*ROW('Water Data'!G174))="","",OFFSET('Water Data'!$G$29,0,10*ROW('Water Data'!G174)))</f>
        <v/>
      </c>
      <c r="CE180" s="282" t="str">
        <f ca="true">+IF(OFFSET('Water Data'!$H$27,0,10*ROW('Water Data'!H174))="","",OFFSET('Water Data'!$H$27,0,10*ROW('Water Data'!H174)))</f>
        <v/>
      </c>
      <c r="CF180" s="282" t="str">
        <f ca="true">+IF(OFFSET('Water Data'!$H$28,0,10*ROW('Water Data'!H174))="","",OFFSET('Water Data'!$H$28,0,10*ROW('Water Data'!H174)))</f>
        <v/>
      </c>
      <c r="CG180" s="282" t="str">
        <f ca="true">+IF(OFFSET('Water Data'!$H$29,0,10*ROW('Water Data'!H174))="","",OFFSET('Water Data'!$H$29,0,10*ROW('Water Data'!H174)))</f>
        <v/>
      </c>
      <c r="CH180" s="282" t="str">
        <f ca="true">+IF(OFFSET('Water Data'!$I$27,0,10*ROW('Water Data'!I174))="","",OFFSET('Water Data'!$I$27,0,10*ROW('Water Data'!I174)))</f>
        <v/>
      </c>
      <c r="CI180" s="282" t="str">
        <f ca="true">+IF(OFFSET('Water Data'!$I$28,0,10*ROW('Water Data'!I174))="","",OFFSET('Water Data'!$I$28,0,10*ROW('Water Data'!I174)))</f>
        <v/>
      </c>
      <c r="CJ180" s="282" t="str">
        <f ca="true">+IF(OFFSET('Water Data'!$I$29,0,10*ROW('Water Data'!I174))="","",OFFSET('Water Data'!$I$29,0,10*ROW('Water Data'!I174)))</f>
        <v/>
      </c>
      <c r="CK180" s="282" t="str">
        <f ca="true">+IF(OFFSET('Sanitation Data'!$D$28,0,10*ROW('Sanitation Data'!D174))="","",OFFSET('Sanitation Data'!$D$28,0,10*ROW('Sanitation Data'!D174)))</f>
        <v/>
      </c>
      <c r="CL180" s="282" t="str">
        <f ca="true">+IF(OFFSET('Sanitation Data'!$D$29,0,10*ROW('Sanitation Data'!D174))="","",OFFSET('Sanitation Data'!$D$29,0,10*ROW('Sanitation Data'!D174)))</f>
        <v/>
      </c>
      <c r="CM180" s="282" t="str">
        <f ca="true">+IF(OFFSET('Sanitation Data'!$D$30,0,10*ROW('Sanitation Data'!D174))="","",OFFSET('Sanitation Data'!$D$30,0,10*ROW('Sanitation Data'!D174)))</f>
        <v/>
      </c>
      <c r="CN180" s="282" t="str">
        <f ca="true">+IF(OFFSET('Sanitation Data'!$D$31,0,10*ROW('Sanitation Data'!D174))="","",OFFSET('Sanitation Data'!$D$31,0,10*ROW('Sanitation Data'!D174)))</f>
        <v/>
      </c>
      <c r="CO180" s="282" t="str">
        <f ca="true">+IF(OFFSET('Sanitation Data'!$D$32,0,10*ROW('Sanitation Data'!D174))="","",OFFSET('Sanitation Data'!$D$32,0,10*ROW('Sanitation Data'!D174)))</f>
        <v/>
      </c>
      <c r="CP180" s="282" t="str">
        <f ca="true">+IF(OFFSET('Sanitation Data'!$E$28,0,10*ROW('Sanitation Data'!E174))="","",OFFSET('Sanitation Data'!$E$28,0,10*ROW('Sanitation Data'!E174)))</f>
        <v/>
      </c>
      <c r="CQ180" s="282" t="str">
        <f ca="true">+IF(OFFSET('Sanitation Data'!$E$29,0,10*ROW('Sanitation Data'!E174))="","",OFFSET('Sanitation Data'!$E$29,0,10*ROW('Sanitation Data'!E174)))</f>
        <v/>
      </c>
      <c r="CR180" s="282" t="str">
        <f ca="true">+IF(OFFSET('Sanitation Data'!$E$30,0,10*ROW('Sanitation Data'!E174))="","",OFFSET('Sanitation Data'!$E$30,0,10*ROW('Sanitation Data'!E174)))</f>
        <v/>
      </c>
      <c r="CS180" s="282" t="str">
        <f ca="true">+IF(OFFSET('Sanitation Data'!$E$31,0,10*ROW('Sanitation Data'!E174))="","",OFFSET('Sanitation Data'!$E$31,0,10*ROW('Sanitation Data'!E174)))</f>
        <v/>
      </c>
      <c r="CT180" s="282" t="str">
        <f ca="true">+IF(OFFSET('Sanitation Data'!$E$32,0,10*ROW('Sanitation Data'!E174))="","",OFFSET('Sanitation Data'!$E$32,0,10*ROW('Sanitation Data'!E174)))</f>
        <v/>
      </c>
      <c r="CU180" s="282" t="str">
        <f ca="true">+IF(OFFSET('Sanitation Data'!$F$28,0,10*ROW('Sanitation Data'!F174))="","",OFFSET('Sanitation Data'!$F$28,0,10*ROW('Sanitation Data'!F174)))</f>
        <v/>
      </c>
      <c r="CV180" s="282" t="str">
        <f ca="true">+IF(OFFSET('Sanitation Data'!$F$29,0,10*ROW('Sanitation Data'!F174))="","",OFFSET('Sanitation Data'!$F$29,0,10*ROW('Sanitation Data'!F174)))</f>
        <v/>
      </c>
      <c r="CW180" s="282" t="str">
        <f ca="true">+IF(OFFSET('Sanitation Data'!$F$30,0,10*ROW('Sanitation Data'!F174))="","",OFFSET('Sanitation Data'!$F$30,0,10*ROW('Sanitation Data'!F174)))</f>
        <v/>
      </c>
      <c r="CX180" s="282" t="str">
        <f ca="true">+IF(OFFSET('Sanitation Data'!$F$31,0,10*ROW('Sanitation Data'!F174))="","",OFFSET('Sanitation Data'!$F$31,0,10*ROW('Sanitation Data'!F174)))</f>
        <v/>
      </c>
      <c r="CY180" s="282" t="str">
        <f ca="true">+IF(OFFSET('Sanitation Data'!$F$32,0,10*ROW('Sanitation Data'!F174))="","",OFFSET('Sanitation Data'!$F$32,0,10*ROW('Sanitation Data'!F174)))</f>
        <v/>
      </c>
      <c r="CZ180" s="282" t="str">
        <f ca="true">+IF(OFFSET('Sanitation Data'!$G$28,0,10*ROW('Sanitation Data'!G174))="","",OFFSET('Sanitation Data'!$G$28,0,10*ROW('Sanitation Data'!G174)))</f>
        <v/>
      </c>
      <c r="DA180" s="282" t="str">
        <f ca="true">+IF(OFFSET('Sanitation Data'!$G$29,0,10*ROW('Sanitation Data'!G174))="","",OFFSET('Sanitation Data'!$G$29,0,10*ROW('Sanitation Data'!G174)))</f>
        <v/>
      </c>
      <c r="DB180" s="282" t="str">
        <f ca="true">+IF(OFFSET('Sanitation Data'!$G$30,0,10*ROW('Sanitation Data'!G174))="","",OFFSET('Sanitation Data'!$G$30,0,10*ROW('Sanitation Data'!G174)))</f>
        <v/>
      </c>
      <c r="DC180" s="282" t="str">
        <f ca="true">+IF(OFFSET('Sanitation Data'!$G$31,0,10*ROW('Sanitation Data'!G174))="","",OFFSET('Sanitation Data'!$G$31,0,10*ROW('Sanitation Data'!G174)))</f>
        <v/>
      </c>
      <c r="DD180" s="282" t="str">
        <f ca="true">+IF(OFFSET('Sanitation Data'!$G$32,0,10*ROW('Sanitation Data'!G174))="","",OFFSET('Sanitation Data'!$G$32,0,10*ROW('Sanitation Data'!G174)))</f>
        <v/>
      </c>
      <c r="DE180" s="282" t="str">
        <f ca="true">+IF(OFFSET('Sanitation Data'!$H$28,0,10*ROW('Sanitation Data'!H174))="","",OFFSET('Sanitation Data'!$H$28,0,10*ROW('Sanitation Data'!H174)))</f>
        <v/>
      </c>
      <c r="DF180" s="282" t="str">
        <f ca="true">+IF(OFFSET('Sanitation Data'!$H$29,0,10*ROW('Sanitation Data'!H174))="","",OFFSET('Sanitation Data'!$H$29,0,10*ROW('Sanitation Data'!H174)))</f>
        <v/>
      </c>
      <c r="DG180" s="282" t="str">
        <f ca="true">+IF(OFFSET('Sanitation Data'!$H$30,0,10*ROW('Sanitation Data'!H174))="","",OFFSET('Sanitation Data'!$H$30,0,10*ROW('Sanitation Data'!H174)))</f>
        <v/>
      </c>
      <c r="DH180" s="282" t="str">
        <f ca="true">+IF(OFFSET('Sanitation Data'!$H$31,0,10*ROW('Sanitation Data'!H174))="","",OFFSET('Sanitation Data'!$H$31,0,10*ROW('Sanitation Data'!H174)))</f>
        <v/>
      </c>
      <c r="DI180" s="282" t="str">
        <f ca="true">+IF(OFFSET('Sanitation Data'!$H$32,0,10*ROW('Sanitation Data'!H174))="","",OFFSET('Sanitation Data'!$H$32,0,10*ROW('Sanitation Data'!H174)))</f>
        <v/>
      </c>
      <c r="DJ180" s="282" t="str">
        <f ca="true">+IF(OFFSET('Sanitation Data'!$I$28,0,10*ROW('Sanitation Data'!I174))="","",OFFSET('Sanitation Data'!$I$28,0,10*ROW('Sanitation Data'!I174)))</f>
        <v/>
      </c>
      <c r="DK180" s="282" t="str">
        <f ca="true">+IF(OFFSET('Sanitation Data'!$I$29,0,10*ROW('Sanitation Data'!I174))="","",OFFSET('Sanitation Data'!$I$29,0,10*ROW('Sanitation Data'!I174)))</f>
        <v/>
      </c>
      <c r="DL180" s="282" t="str">
        <f ca="true">+IF(OFFSET('Sanitation Data'!$I$30,0,10*ROW('Sanitation Data'!I174))="","",OFFSET('Sanitation Data'!$I$30,0,10*ROW('Sanitation Data'!I174)))</f>
        <v/>
      </c>
      <c r="DM180" s="282" t="str">
        <f ca="true">+IF(OFFSET('Sanitation Data'!$I$31,0,10*ROW('Sanitation Data'!I174))="","",OFFSET('Sanitation Data'!$I$31,0,10*ROW('Sanitation Data'!I174)))</f>
        <v/>
      </c>
      <c r="DN180" s="282" t="str">
        <f ca="true">+IF(OFFSET('Sanitation Data'!$I$32,0,10*ROW('Sanitation Data'!I174))="","",OFFSET('Sanitation Data'!$I$32,0,10*ROW('Sanitation Data'!I174)))</f>
        <v/>
      </c>
      <c r="DO180" s="282" t="str">
        <f ca="true">+IF(OFFSET('Hygiene Data'!$D$11,0,10*ROW('Hygiene Data'!D174))="","",OFFSET('Hygiene Data'!$D$11,0,10*ROW('Hygiene Data'!D174)))</f>
        <v/>
      </c>
      <c r="DP180" s="282" t="str">
        <f ca="true">+IF(OFFSET('Hygiene Data'!$D$12,0,10*ROW('Hygiene Data'!D174))="","",OFFSET('Hygiene Data'!$D$12,0,10*ROW('Hygiene Data'!D174)))</f>
        <v/>
      </c>
      <c r="DQ180" s="282" t="str">
        <f ca="true">+IF(OFFSET('Hygiene Data'!$D$13,0,10*ROW('Hygiene Data'!D174))="","",OFFSET('Hygiene Data'!$D$13,0,10*ROW('Hygiene Data'!D174)))</f>
        <v/>
      </c>
      <c r="DR180" s="282" t="str">
        <f ca="true">+IF(OFFSET('Hygiene Data'!$E$11,0,10*ROW('Hygiene Data'!E174))="","",OFFSET('Hygiene Data'!$E$11,0,10*ROW('Hygiene Data'!E174)))</f>
        <v/>
      </c>
      <c r="DS180" s="282" t="str">
        <f ca="true">+IF(OFFSET('Hygiene Data'!$E$12,0,10*ROW('Hygiene Data'!E174))="","",OFFSET('Hygiene Data'!$E$12,0,10*ROW('Hygiene Data'!E174)))</f>
        <v/>
      </c>
      <c r="DT180" s="282" t="str">
        <f ca="true">+IF(OFFSET('Hygiene Data'!$E$13,0,10*ROW('Hygiene Data'!E174))="","",OFFSET('Hygiene Data'!$E$13,0,10*ROW('Hygiene Data'!E174)))</f>
        <v/>
      </c>
      <c r="DU180" s="282" t="str">
        <f ca="true">+IF(OFFSET('Hygiene Data'!$F$11,0,10*ROW('Hygiene Data'!F174))="","",OFFSET('Hygiene Data'!$F$11,0,10*ROW('Hygiene Data'!F174)))</f>
        <v/>
      </c>
      <c r="DV180" s="282" t="str">
        <f ca="true">+IF(OFFSET('Hygiene Data'!$F$12,0,10*ROW('Hygiene Data'!F174))="","",OFFSET('Hygiene Data'!$F$12,0,10*ROW('Hygiene Data'!F174)))</f>
        <v/>
      </c>
      <c r="DW180" s="282" t="str">
        <f ca="true">+IF(OFFSET('Hygiene Data'!$F$13,0,10*ROW('Hygiene Data'!F174))="","",OFFSET('Hygiene Data'!$F$13,0,10*ROW('Hygiene Data'!F174)))</f>
        <v/>
      </c>
      <c r="DX180" s="282" t="str">
        <f ca="true">+IF(OFFSET('Hygiene Data'!$G$11,0,10*ROW('Hygiene Data'!G174))="","",OFFSET('Hygiene Data'!$G$11,0,10*ROW('Hygiene Data'!G174)))</f>
        <v/>
      </c>
      <c r="DY180" s="282" t="str">
        <f ca="true">+IF(OFFSET('Hygiene Data'!$G$12,0,10*ROW('Hygiene Data'!G174))="","",OFFSET('Hygiene Data'!$G$12,0,10*ROW('Hygiene Data'!G174)))</f>
        <v/>
      </c>
      <c r="DZ180" s="282" t="str">
        <f ca="true">+IF(OFFSET('Hygiene Data'!$G$13,0,10*ROW('Hygiene Data'!G174))="","",OFFSET('Hygiene Data'!$G$13,0,10*ROW('Hygiene Data'!G174)))</f>
        <v/>
      </c>
      <c r="EA180" s="282" t="str">
        <f ca="true">+IF(OFFSET('Hygiene Data'!$H$11,0,10*ROW('Hygiene Data'!H174))="","",OFFSET('Hygiene Data'!$H$11,0,10*ROW('Hygiene Data'!H174)))</f>
        <v/>
      </c>
      <c r="EB180" s="282" t="str">
        <f ca="true">+IF(OFFSET('Hygiene Data'!$H$12,0,10*ROW('Hygiene Data'!H174))="","",OFFSET('Hygiene Data'!$H$12,0,10*ROW('Hygiene Data'!H174)))</f>
        <v/>
      </c>
      <c r="EC180" s="282" t="str">
        <f ca="true">+IF(OFFSET('Hygiene Data'!$H$13,0,10*ROW('Hygiene Data'!H174))="","",OFFSET('Hygiene Data'!$H$13,0,10*ROW('Hygiene Data'!H174)))</f>
        <v/>
      </c>
      <c r="ED180" s="282" t="str">
        <f ca="true">+IF(OFFSET('Hygiene Data'!$I$11,0,10*ROW('Hygiene Data'!I174))="","",OFFSET('Hygiene Data'!$I$11,0,10*ROW('Hygiene Data'!I174)))</f>
        <v/>
      </c>
      <c r="EE180" s="282" t="str">
        <f ca="true">+IF(OFFSET('Hygiene Data'!$I$12,0,10*ROW('Hygiene Data'!I174))="","",OFFSET('Hygiene Data'!$I$12,0,10*ROW('Hygiene Data'!I174)))</f>
        <v/>
      </c>
      <c r="EF180" s="282"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38" t="str">
        <f t="shared" ca="true" si="2"/>
        <v/>
      </c>
      <c r="D181" s="96"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6"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6"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6"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6"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6"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6"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6"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6"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6"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6"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6"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6"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6"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6"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6"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6"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6"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7"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7"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7"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7"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7"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7"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7"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7"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7"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7"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7"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7"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7"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7"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7"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7"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7"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7"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7"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7"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7"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7"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7"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7"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7"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7"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7"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7"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7"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7"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8"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8"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8"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8"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8"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8"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8"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8"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8"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8"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8"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8"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8"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8"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8"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8"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8"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8"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82"/>
      <c r="BS181" s="282" t="str">
        <f ca="true">+IF(OFFSET('Water Data'!$D$27,0,10*ROW('Water Data'!D175))="","",OFFSET('Water Data'!$D$27,0,10*ROW('Water Data'!D175)))</f>
        <v/>
      </c>
      <c r="BT181" s="282" t="str">
        <f ca="true">+IF(OFFSET('Water Data'!$D$28,0,10*ROW('Water Data'!D175))="","",OFFSET('Water Data'!$D$28,0,10*ROW('Water Data'!D175)))</f>
        <v/>
      </c>
      <c r="BU181" s="282" t="str">
        <f ca="true">+IF(OFFSET('Water Data'!$D$29,0,10*ROW('Water Data'!D175))="","",OFFSET('Water Data'!$D$29,0,10*ROW('Water Data'!D175)))</f>
        <v/>
      </c>
      <c r="BV181" s="282" t="str">
        <f ca="true">+IF(OFFSET('Water Data'!$E$27,0,10*ROW('Water Data'!E175))="","",OFFSET('Water Data'!$E$27,0,10*ROW('Water Data'!E175)))</f>
        <v/>
      </c>
      <c r="BW181" s="282" t="str">
        <f ca="true">+IF(OFFSET('Water Data'!$E$28,0,10*ROW('Water Data'!E175))="","",OFFSET('Water Data'!$E$28,0,10*ROW('Water Data'!E175)))</f>
        <v/>
      </c>
      <c r="BX181" s="282" t="str">
        <f ca="true">+IF(OFFSET('Water Data'!$E$29,0,10*ROW('Water Data'!E175))="","",OFFSET('Water Data'!$E$29,0,10*ROW('Water Data'!E175)))</f>
        <v/>
      </c>
      <c r="BY181" s="282" t="str">
        <f ca="true">+IF(OFFSET('Water Data'!$F$27,0,10*ROW('Water Data'!F175))="","",OFFSET('Water Data'!$F$27,0,10*ROW('Water Data'!F175)))</f>
        <v/>
      </c>
      <c r="BZ181" s="282" t="str">
        <f ca="true">+IF(OFFSET('Water Data'!$F$28,0,10*ROW('Water Data'!F175))="","",OFFSET('Water Data'!$F$28,0,10*ROW('Water Data'!F175)))</f>
        <v/>
      </c>
      <c r="CA181" s="282" t="str">
        <f ca="true">+IF(OFFSET('Water Data'!$F$29,0,10*ROW('Water Data'!F175))="","",OFFSET('Water Data'!$F$29,0,10*ROW('Water Data'!F175)))</f>
        <v/>
      </c>
      <c r="CB181" s="282" t="str">
        <f ca="true">+IF(OFFSET('Water Data'!$G$27,0,10*ROW('Water Data'!G175))="","",OFFSET('Water Data'!$G$27,0,10*ROW('Water Data'!G175)))</f>
        <v/>
      </c>
      <c r="CC181" s="282" t="str">
        <f ca="true">+IF(OFFSET('Water Data'!$G$28,0,10*ROW('Water Data'!G175))="","",OFFSET('Water Data'!$G$28,0,10*ROW('Water Data'!G175)))</f>
        <v/>
      </c>
      <c r="CD181" s="282" t="str">
        <f ca="true">+IF(OFFSET('Water Data'!$G$29,0,10*ROW('Water Data'!G175))="","",OFFSET('Water Data'!$G$29,0,10*ROW('Water Data'!G175)))</f>
        <v/>
      </c>
      <c r="CE181" s="282" t="str">
        <f ca="true">+IF(OFFSET('Water Data'!$H$27,0,10*ROW('Water Data'!H175))="","",OFFSET('Water Data'!$H$27,0,10*ROW('Water Data'!H175)))</f>
        <v/>
      </c>
      <c r="CF181" s="282" t="str">
        <f ca="true">+IF(OFFSET('Water Data'!$H$28,0,10*ROW('Water Data'!H175))="","",OFFSET('Water Data'!$H$28,0,10*ROW('Water Data'!H175)))</f>
        <v/>
      </c>
      <c r="CG181" s="282" t="str">
        <f ca="true">+IF(OFFSET('Water Data'!$H$29,0,10*ROW('Water Data'!H175))="","",OFFSET('Water Data'!$H$29,0,10*ROW('Water Data'!H175)))</f>
        <v/>
      </c>
      <c r="CH181" s="282" t="str">
        <f ca="true">+IF(OFFSET('Water Data'!$I$27,0,10*ROW('Water Data'!I175))="","",OFFSET('Water Data'!$I$27,0,10*ROW('Water Data'!I175)))</f>
        <v/>
      </c>
      <c r="CI181" s="282" t="str">
        <f ca="true">+IF(OFFSET('Water Data'!$I$28,0,10*ROW('Water Data'!I175))="","",OFFSET('Water Data'!$I$28,0,10*ROW('Water Data'!I175)))</f>
        <v/>
      </c>
      <c r="CJ181" s="282" t="str">
        <f ca="true">+IF(OFFSET('Water Data'!$I$29,0,10*ROW('Water Data'!I175))="","",OFFSET('Water Data'!$I$29,0,10*ROW('Water Data'!I175)))</f>
        <v/>
      </c>
      <c r="CK181" s="282" t="str">
        <f ca="true">+IF(OFFSET('Sanitation Data'!$D$28,0,10*ROW('Sanitation Data'!D175))="","",OFFSET('Sanitation Data'!$D$28,0,10*ROW('Sanitation Data'!D175)))</f>
        <v/>
      </c>
      <c r="CL181" s="282" t="str">
        <f ca="true">+IF(OFFSET('Sanitation Data'!$D$29,0,10*ROW('Sanitation Data'!D175))="","",OFFSET('Sanitation Data'!$D$29,0,10*ROW('Sanitation Data'!D175)))</f>
        <v/>
      </c>
      <c r="CM181" s="282" t="str">
        <f ca="true">+IF(OFFSET('Sanitation Data'!$D$30,0,10*ROW('Sanitation Data'!D175))="","",OFFSET('Sanitation Data'!$D$30,0,10*ROW('Sanitation Data'!D175)))</f>
        <v/>
      </c>
      <c r="CN181" s="282" t="str">
        <f ca="true">+IF(OFFSET('Sanitation Data'!$D$31,0,10*ROW('Sanitation Data'!D175))="","",OFFSET('Sanitation Data'!$D$31,0,10*ROW('Sanitation Data'!D175)))</f>
        <v/>
      </c>
      <c r="CO181" s="282" t="str">
        <f ca="true">+IF(OFFSET('Sanitation Data'!$D$32,0,10*ROW('Sanitation Data'!D175))="","",OFFSET('Sanitation Data'!$D$32,0,10*ROW('Sanitation Data'!D175)))</f>
        <v/>
      </c>
      <c r="CP181" s="282" t="str">
        <f ca="true">+IF(OFFSET('Sanitation Data'!$E$28,0,10*ROW('Sanitation Data'!E175))="","",OFFSET('Sanitation Data'!$E$28,0,10*ROW('Sanitation Data'!E175)))</f>
        <v/>
      </c>
      <c r="CQ181" s="282" t="str">
        <f ca="true">+IF(OFFSET('Sanitation Data'!$E$29,0,10*ROW('Sanitation Data'!E175))="","",OFFSET('Sanitation Data'!$E$29,0,10*ROW('Sanitation Data'!E175)))</f>
        <v/>
      </c>
      <c r="CR181" s="282" t="str">
        <f ca="true">+IF(OFFSET('Sanitation Data'!$E$30,0,10*ROW('Sanitation Data'!E175))="","",OFFSET('Sanitation Data'!$E$30,0,10*ROW('Sanitation Data'!E175)))</f>
        <v/>
      </c>
      <c r="CS181" s="282" t="str">
        <f ca="true">+IF(OFFSET('Sanitation Data'!$E$31,0,10*ROW('Sanitation Data'!E175))="","",OFFSET('Sanitation Data'!$E$31,0,10*ROW('Sanitation Data'!E175)))</f>
        <v/>
      </c>
      <c r="CT181" s="282" t="str">
        <f ca="true">+IF(OFFSET('Sanitation Data'!$E$32,0,10*ROW('Sanitation Data'!E175))="","",OFFSET('Sanitation Data'!$E$32,0,10*ROW('Sanitation Data'!E175)))</f>
        <v/>
      </c>
      <c r="CU181" s="282" t="str">
        <f ca="true">+IF(OFFSET('Sanitation Data'!$F$28,0,10*ROW('Sanitation Data'!F175))="","",OFFSET('Sanitation Data'!$F$28,0,10*ROW('Sanitation Data'!F175)))</f>
        <v/>
      </c>
      <c r="CV181" s="282" t="str">
        <f ca="true">+IF(OFFSET('Sanitation Data'!$F$29,0,10*ROW('Sanitation Data'!F175))="","",OFFSET('Sanitation Data'!$F$29,0,10*ROW('Sanitation Data'!F175)))</f>
        <v/>
      </c>
      <c r="CW181" s="282" t="str">
        <f ca="true">+IF(OFFSET('Sanitation Data'!$F$30,0,10*ROW('Sanitation Data'!F175))="","",OFFSET('Sanitation Data'!$F$30,0,10*ROW('Sanitation Data'!F175)))</f>
        <v/>
      </c>
      <c r="CX181" s="282" t="str">
        <f ca="true">+IF(OFFSET('Sanitation Data'!$F$31,0,10*ROW('Sanitation Data'!F175))="","",OFFSET('Sanitation Data'!$F$31,0,10*ROW('Sanitation Data'!F175)))</f>
        <v/>
      </c>
      <c r="CY181" s="282" t="str">
        <f ca="true">+IF(OFFSET('Sanitation Data'!$F$32,0,10*ROW('Sanitation Data'!F175))="","",OFFSET('Sanitation Data'!$F$32,0,10*ROW('Sanitation Data'!F175)))</f>
        <v/>
      </c>
      <c r="CZ181" s="282" t="str">
        <f ca="true">+IF(OFFSET('Sanitation Data'!$G$28,0,10*ROW('Sanitation Data'!G175))="","",OFFSET('Sanitation Data'!$G$28,0,10*ROW('Sanitation Data'!G175)))</f>
        <v/>
      </c>
      <c r="DA181" s="282" t="str">
        <f ca="true">+IF(OFFSET('Sanitation Data'!$G$29,0,10*ROW('Sanitation Data'!G175))="","",OFFSET('Sanitation Data'!$G$29,0,10*ROW('Sanitation Data'!G175)))</f>
        <v/>
      </c>
      <c r="DB181" s="282" t="str">
        <f ca="true">+IF(OFFSET('Sanitation Data'!$G$30,0,10*ROW('Sanitation Data'!G175))="","",OFFSET('Sanitation Data'!$G$30,0,10*ROW('Sanitation Data'!G175)))</f>
        <v/>
      </c>
      <c r="DC181" s="282" t="str">
        <f ca="true">+IF(OFFSET('Sanitation Data'!$G$31,0,10*ROW('Sanitation Data'!G175))="","",OFFSET('Sanitation Data'!$G$31,0,10*ROW('Sanitation Data'!G175)))</f>
        <v/>
      </c>
      <c r="DD181" s="282" t="str">
        <f ca="true">+IF(OFFSET('Sanitation Data'!$G$32,0,10*ROW('Sanitation Data'!G175))="","",OFFSET('Sanitation Data'!$G$32,0,10*ROW('Sanitation Data'!G175)))</f>
        <v/>
      </c>
      <c r="DE181" s="282" t="str">
        <f ca="true">+IF(OFFSET('Sanitation Data'!$H$28,0,10*ROW('Sanitation Data'!H175))="","",OFFSET('Sanitation Data'!$H$28,0,10*ROW('Sanitation Data'!H175)))</f>
        <v/>
      </c>
      <c r="DF181" s="282" t="str">
        <f ca="true">+IF(OFFSET('Sanitation Data'!$H$29,0,10*ROW('Sanitation Data'!H175))="","",OFFSET('Sanitation Data'!$H$29,0,10*ROW('Sanitation Data'!H175)))</f>
        <v/>
      </c>
      <c r="DG181" s="282" t="str">
        <f ca="true">+IF(OFFSET('Sanitation Data'!$H$30,0,10*ROW('Sanitation Data'!H175))="","",OFFSET('Sanitation Data'!$H$30,0,10*ROW('Sanitation Data'!H175)))</f>
        <v/>
      </c>
      <c r="DH181" s="282" t="str">
        <f ca="true">+IF(OFFSET('Sanitation Data'!$H$31,0,10*ROW('Sanitation Data'!H175))="","",OFFSET('Sanitation Data'!$H$31,0,10*ROW('Sanitation Data'!H175)))</f>
        <v/>
      </c>
      <c r="DI181" s="282" t="str">
        <f ca="true">+IF(OFFSET('Sanitation Data'!$H$32,0,10*ROW('Sanitation Data'!H175))="","",OFFSET('Sanitation Data'!$H$32,0,10*ROW('Sanitation Data'!H175)))</f>
        <v/>
      </c>
      <c r="DJ181" s="282" t="str">
        <f ca="true">+IF(OFFSET('Sanitation Data'!$I$28,0,10*ROW('Sanitation Data'!I175))="","",OFFSET('Sanitation Data'!$I$28,0,10*ROW('Sanitation Data'!I175)))</f>
        <v/>
      </c>
      <c r="DK181" s="282" t="str">
        <f ca="true">+IF(OFFSET('Sanitation Data'!$I$29,0,10*ROW('Sanitation Data'!I175))="","",OFFSET('Sanitation Data'!$I$29,0,10*ROW('Sanitation Data'!I175)))</f>
        <v/>
      </c>
      <c r="DL181" s="282" t="str">
        <f ca="true">+IF(OFFSET('Sanitation Data'!$I$30,0,10*ROW('Sanitation Data'!I175))="","",OFFSET('Sanitation Data'!$I$30,0,10*ROW('Sanitation Data'!I175)))</f>
        <v/>
      </c>
      <c r="DM181" s="282" t="str">
        <f ca="true">+IF(OFFSET('Sanitation Data'!$I$31,0,10*ROW('Sanitation Data'!I175))="","",OFFSET('Sanitation Data'!$I$31,0,10*ROW('Sanitation Data'!I175)))</f>
        <v/>
      </c>
      <c r="DN181" s="282" t="str">
        <f ca="true">+IF(OFFSET('Sanitation Data'!$I$32,0,10*ROW('Sanitation Data'!I175))="","",OFFSET('Sanitation Data'!$I$32,0,10*ROW('Sanitation Data'!I175)))</f>
        <v/>
      </c>
      <c r="DO181" s="282" t="str">
        <f ca="true">+IF(OFFSET('Hygiene Data'!$D$11,0,10*ROW('Hygiene Data'!D175))="","",OFFSET('Hygiene Data'!$D$11,0,10*ROW('Hygiene Data'!D175)))</f>
        <v/>
      </c>
      <c r="DP181" s="282" t="str">
        <f ca="true">+IF(OFFSET('Hygiene Data'!$D$12,0,10*ROW('Hygiene Data'!D175))="","",OFFSET('Hygiene Data'!$D$12,0,10*ROW('Hygiene Data'!D175)))</f>
        <v/>
      </c>
      <c r="DQ181" s="282" t="str">
        <f ca="true">+IF(OFFSET('Hygiene Data'!$D$13,0,10*ROW('Hygiene Data'!D175))="","",OFFSET('Hygiene Data'!$D$13,0,10*ROW('Hygiene Data'!D175)))</f>
        <v/>
      </c>
      <c r="DR181" s="282" t="str">
        <f ca="true">+IF(OFFSET('Hygiene Data'!$E$11,0,10*ROW('Hygiene Data'!E175))="","",OFFSET('Hygiene Data'!$E$11,0,10*ROW('Hygiene Data'!E175)))</f>
        <v/>
      </c>
      <c r="DS181" s="282" t="str">
        <f ca="true">+IF(OFFSET('Hygiene Data'!$E$12,0,10*ROW('Hygiene Data'!E175))="","",OFFSET('Hygiene Data'!$E$12,0,10*ROW('Hygiene Data'!E175)))</f>
        <v/>
      </c>
      <c r="DT181" s="282" t="str">
        <f ca="true">+IF(OFFSET('Hygiene Data'!$E$13,0,10*ROW('Hygiene Data'!E175))="","",OFFSET('Hygiene Data'!$E$13,0,10*ROW('Hygiene Data'!E175)))</f>
        <v/>
      </c>
      <c r="DU181" s="282" t="str">
        <f ca="true">+IF(OFFSET('Hygiene Data'!$F$11,0,10*ROW('Hygiene Data'!F175))="","",OFFSET('Hygiene Data'!$F$11,0,10*ROW('Hygiene Data'!F175)))</f>
        <v/>
      </c>
      <c r="DV181" s="282" t="str">
        <f ca="true">+IF(OFFSET('Hygiene Data'!$F$12,0,10*ROW('Hygiene Data'!F175))="","",OFFSET('Hygiene Data'!$F$12,0,10*ROW('Hygiene Data'!F175)))</f>
        <v/>
      </c>
      <c r="DW181" s="282" t="str">
        <f ca="true">+IF(OFFSET('Hygiene Data'!$F$13,0,10*ROW('Hygiene Data'!F175))="","",OFFSET('Hygiene Data'!$F$13,0,10*ROW('Hygiene Data'!F175)))</f>
        <v/>
      </c>
      <c r="DX181" s="282" t="str">
        <f ca="true">+IF(OFFSET('Hygiene Data'!$G$11,0,10*ROW('Hygiene Data'!G175))="","",OFFSET('Hygiene Data'!$G$11,0,10*ROW('Hygiene Data'!G175)))</f>
        <v/>
      </c>
      <c r="DY181" s="282" t="str">
        <f ca="true">+IF(OFFSET('Hygiene Data'!$G$12,0,10*ROW('Hygiene Data'!G175))="","",OFFSET('Hygiene Data'!$G$12,0,10*ROW('Hygiene Data'!G175)))</f>
        <v/>
      </c>
      <c r="DZ181" s="282" t="str">
        <f ca="true">+IF(OFFSET('Hygiene Data'!$G$13,0,10*ROW('Hygiene Data'!G175))="","",OFFSET('Hygiene Data'!$G$13,0,10*ROW('Hygiene Data'!G175)))</f>
        <v/>
      </c>
      <c r="EA181" s="282" t="str">
        <f ca="true">+IF(OFFSET('Hygiene Data'!$H$11,0,10*ROW('Hygiene Data'!H175))="","",OFFSET('Hygiene Data'!$H$11,0,10*ROW('Hygiene Data'!H175)))</f>
        <v/>
      </c>
      <c r="EB181" s="282" t="str">
        <f ca="true">+IF(OFFSET('Hygiene Data'!$H$12,0,10*ROW('Hygiene Data'!H175))="","",OFFSET('Hygiene Data'!$H$12,0,10*ROW('Hygiene Data'!H175)))</f>
        <v/>
      </c>
      <c r="EC181" s="282" t="str">
        <f ca="true">+IF(OFFSET('Hygiene Data'!$H$13,0,10*ROW('Hygiene Data'!H175))="","",OFFSET('Hygiene Data'!$H$13,0,10*ROW('Hygiene Data'!H175)))</f>
        <v/>
      </c>
      <c r="ED181" s="282" t="str">
        <f ca="true">+IF(OFFSET('Hygiene Data'!$I$11,0,10*ROW('Hygiene Data'!I175))="","",OFFSET('Hygiene Data'!$I$11,0,10*ROW('Hygiene Data'!I175)))</f>
        <v/>
      </c>
      <c r="EE181" s="282" t="str">
        <f ca="true">+IF(OFFSET('Hygiene Data'!$I$12,0,10*ROW('Hygiene Data'!I175))="","",OFFSET('Hygiene Data'!$I$12,0,10*ROW('Hygiene Data'!I175)))</f>
        <v/>
      </c>
      <c r="EF181" s="282"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38" t="str">
        <f t="shared" ca="true" si="2"/>
        <v/>
      </c>
      <c r="D182" s="96"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6"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6"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6"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6"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6"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6"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6"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6"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6"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6"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6"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6"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6"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6"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6"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6"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6"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7"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7"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7"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7"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7"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7"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7"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7"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7"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7"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7"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7"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7"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7"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7"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7"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7"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7"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7"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7"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7"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7"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7"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7"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7"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7"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7"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7"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7"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7"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8"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8"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8"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8"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8"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8"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8"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8"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8"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8"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8"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8"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8"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8"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8"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8"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8"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8"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82"/>
      <c r="BS182" s="282" t="str">
        <f ca="true">+IF(OFFSET('Water Data'!$D$27,0,10*ROW('Water Data'!D176))="","",OFFSET('Water Data'!$D$27,0,10*ROW('Water Data'!D176)))</f>
        <v/>
      </c>
      <c r="BT182" s="282" t="str">
        <f ca="true">+IF(OFFSET('Water Data'!$D$28,0,10*ROW('Water Data'!D176))="","",OFFSET('Water Data'!$D$28,0,10*ROW('Water Data'!D176)))</f>
        <v/>
      </c>
      <c r="BU182" s="282" t="str">
        <f ca="true">+IF(OFFSET('Water Data'!$D$29,0,10*ROW('Water Data'!D176))="","",OFFSET('Water Data'!$D$29,0,10*ROW('Water Data'!D176)))</f>
        <v/>
      </c>
      <c r="BV182" s="282" t="str">
        <f ca="true">+IF(OFFSET('Water Data'!$E$27,0,10*ROW('Water Data'!E176))="","",OFFSET('Water Data'!$E$27,0,10*ROW('Water Data'!E176)))</f>
        <v/>
      </c>
      <c r="BW182" s="282" t="str">
        <f ca="true">+IF(OFFSET('Water Data'!$E$28,0,10*ROW('Water Data'!E176))="","",OFFSET('Water Data'!$E$28,0,10*ROW('Water Data'!E176)))</f>
        <v/>
      </c>
      <c r="BX182" s="282" t="str">
        <f ca="true">+IF(OFFSET('Water Data'!$E$29,0,10*ROW('Water Data'!E176))="","",OFFSET('Water Data'!$E$29,0,10*ROW('Water Data'!E176)))</f>
        <v/>
      </c>
      <c r="BY182" s="282" t="str">
        <f ca="true">+IF(OFFSET('Water Data'!$F$27,0,10*ROW('Water Data'!F176))="","",OFFSET('Water Data'!$F$27,0,10*ROW('Water Data'!F176)))</f>
        <v/>
      </c>
      <c r="BZ182" s="282" t="str">
        <f ca="true">+IF(OFFSET('Water Data'!$F$28,0,10*ROW('Water Data'!F176))="","",OFFSET('Water Data'!$F$28,0,10*ROW('Water Data'!F176)))</f>
        <v/>
      </c>
      <c r="CA182" s="282" t="str">
        <f ca="true">+IF(OFFSET('Water Data'!$F$29,0,10*ROW('Water Data'!F176))="","",OFFSET('Water Data'!$F$29,0,10*ROW('Water Data'!F176)))</f>
        <v/>
      </c>
      <c r="CB182" s="282" t="str">
        <f ca="true">+IF(OFFSET('Water Data'!$G$27,0,10*ROW('Water Data'!G176))="","",OFFSET('Water Data'!$G$27,0,10*ROW('Water Data'!G176)))</f>
        <v/>
      </c>
      <c r="CC182" s="282" t="str">
        <f ca="true">+IF(OFFSET('Water Data'!$G$28,0,10*ROW('Water Data'!G176))="","",OFFSET('Water Data'!$G$28,0,10*ROW('Water Data'!G176)))</f>
        <v/>
      </c>
      <c r="CD182" s="282" t="str">
        <f ca="true">+IF(OFFSET('Water Data'!$G$29,0,10*ROW('Water Data'!G176))="","",OFFSET('Water Data'!$G$29,0,10*ROW('Water Data'!G176)))</f>
        <v/>
      </c>
      <c r="CE182" s="282" t="str">
        <f ca="true">+IF(OFFSET('Water Data'!$H$27,0,10*ROW('Water Data'!H176))="","",OFFSET('Water Data'!$H$27,0,10*ROW('Water Data'!H176)))</f>
        <v/>
      </c>
      <c r="CF182" s="282" t="str">
        <f ca="true">+IF(OFFSET('Water Data'!$H$28,0,10*ROW('Water Data'!H176))="","",OFFSET('Water Data'!$H$28,0,10*ROW('Water Data'!H176)))</f>
        <v/>
      </c>
      <c r="CG182" s="282" t="str">
        <f ca="true">+IF(OFFSET('Water Data'!$H$29,0,10*ROW('Water Data'!H176))="","",OFFSET('Water Data'!$H$29,0,10*ROW('Water Data'!H176)))</f>
        <v/>
      </c>
      <c r="CH182" s="282" t="str">
        <f ca="true">+IF(OFFSET('Water Data'!$I$27,0,10*ROW('Water Data'!I176))="","",OFFSET('Water Data'!$I$27,0,10*ROW('Water Data'!I176)))</f>
        <v/>
      </c>
      <c r="CI182" s="282" t="str">
        <f ca="true">+IF(OFFSET('Water Data'!$I$28,0,10*ROW('Water Data'!I176))="","",OFFSET('Water Data'!$I$28,0,10*ROW('Water Data'!I176)))</f>
        <v/>
      </c>
      <c r="CJ182" s="282" t="str">
        <f ca="true">+IF(OFFSET('Water Data'!$I$29,0,10*ROW('Water Data'!I176))="","",OFFSET('Water Data'!$I$29,0,10*ROW('Water Data'!I176)))</f>
        <v/>
      </c>
      <c r="CK182" s="282" t="str">
        <f ca="true">+IF(OFFSET('Sanitation Data'!$D$28,0,10*ROW('Sanitation Data'!D176))="","",OFFSET('Sanitation Data'!$D$28,0,10*ROW('Sanitation Data'!D176)))</f>
        <v/>
      </c>
      <c r="CL182" s="282" t="str">
        <f ca="true">+IF(OFFSET('Sanitation Data'!$D$29,0,10*ROW('Sanitation Data'!D176))="","",OFFSET('Sanitation Data'!$D$29,0,10*ROW('Sanitation Data'!D176)))</f>
        <v/>
      </c>
      <c r="CM182" s="282" t="str">
        <f ca="true">+IF(OFFSET('Sanitation Data'!$D$30,0,10*ROW('Sanitation Data'!D176))="","",OFFSET('Sanitation Data'!$D$30,0,10*ROW('Sanitation Data'!D176)))</f>
        <v/>
      </c>
      <c r="CN182" s="282" t="str">
        <f ca="true">+IF(OFFSET('Sanitation Data'!$D$31,0,10*ROW('Sanitation Data'!D176))="","",OFFSET('Sanitation Data'!$D$31,0,10*ROW('Sanitation Data'!D176)))</f>
        <v/>
      </c>
      <c r="CO182" s="282" t="str">
        <f ca="true">+IF(OFFSET('Sanitation Data'!$D$32,0,10*ROW('Sanitation Data'!D176))="","",OFFSET('Sanitation Data'!$D$32,0,10*ROW('Sanitation Data'!D176)))</f>
        <v/>
      </c>
      <c r="CP182" s="282" t="str">
        <f ca="true">+IF(OFFSET('Sanitation Data'!$E$28,0,10*ROW('Sanitation Data'!E176))="","",OFFSET('Sanitation Data'!$E$28,0,10*ROW('Sanitation Data'!E176)))</f>
        <v/>
      </c>
      <c r="CQ182" s="282" t="str">
        <f ca="true">+IF(OFFSET('Sanitation Data'!$E$29,0,10*ROW('Sanitation Data'!E176))="","",OFFSET('Sanitation Data'!$E$29,0,10*ROW('Sanitation Data'!E176)))</f>
        <v/>
      </c>
      <c r="CR182" s="282" t="str">
        <f ca="true">+IF(OFFSET('Sanitation Data'!$E$30,0,10*ROW('Sanitation Data'!E176))="","",OFFSET('Sanitation Data'!$E$30,0,10*ROW('Sanitation Data'!E176)))</f>
        <v/>
      </c>
      <c r="CS182" s="282" t="str">
        <f ca="true">+IF(OFFSET('Sanitation Data'!$E$31,0,10*ROW('Sanitation Data'!E176))="","",OFFSET('Sanitation Data'!$E$31,0,10*ROW('Sanitation Data'!E176)))</f>
        <v/>
      </c>
      <c r="CT182" s="282" t="str">
        <f ca="true">+IF(OFFSET('Sanitation Data'!$E$32,0,10*ROW('Sanitation Data'!E176))="","",OFFSET('Sanitation Data'!$E$32,0,10*ROW('Sanitation Data'!E176)))</f>
        <v/>
      </c>
      <c r="CU182" s="282" t="str">
        <f ca="true">+IF(OFFSET('Sanitation Data'!$F$28,0,10*ROW('Sanitation Data'!F176))="","",OFFSET('Sanitation Data'!$F$28,0,10*ROW('Sanitation Data'!F176)))</f>
        <v/>
      </c>
      <c r="CV182" s="282" t="str">
        <f ca="true">+IF(OFFSET('Sanitation Data'!$F$29,0,10*ROW('Sanitation Data'!F176))="","",OFFSET('Sanitation Data'!$F$29,0,10*ROW('Sanitation Data'!F176)))</f>
        <v/>
      </c>
      <c r="CW182" s="282" t="str">
        <f ca="true">+IF(OFFSET('Sanitation Data'!$F$30,0,10*ROW('Sanitation Data'!F176))="","",OFFSET('Sanitation Data'!$F$30,0,10*ROW('Sanitation Data'!F176)))</f>
        <v/>
      </c>
      <c r="CX182" s="282" t="str">
        <f ca="true">+IF(OFFSET('Sanitation Data'!$F$31,0,10*ROW('Sanitation Data'!F176))="","",OFFSET('Sanitation Data'!$F$31,0,10*ROW('Sanitation Data'!F176)))</f>
        <v/>
      </c>
      <c r="CY182" s="282" t="str">
        <f ca="true">+IF(OFFSET('Sanitation Data'!$F$32,0,10*ROW('Sanitation Data'!F176))="","",OFFSET('Sanitation Data'!$F$32,0,10*ROW('Sanitation Data'!F176)))</f>
        <v/>
      </c>
      <c r="CZ182" s="282" t="str">
        <f ca="true">+IF(OFFSET('Sanitation Data'!$G$28,0,10*ROW('Sanitation Data'!G176))="","",OFFSET('Sanitation Data'!$G$28,0,10*ROW('Sanitation Data'!G176)))</f>
        <v/>
      </c>
      <c r="DA182" s="282" t="str">
        <f ca="true">+IF(OFFSET('Sanitation Data'!$G$29,0,10*ROW('Sanitation Data'!G176))="","",OFFSET('Sanitation Data'!$G$29,0,10*ROW('Sanitation Data'!G176)))</f>
        <v/>
      </c>
      <c r="DB182" s="282" t="str">
        <f ca="true">+IF(OFFSET('Sanitation Data'!$G$30,0,10*ROW('Sanitation Data'!G176))="","",OFFSET('Sanitation Data'!$G$30,0,10*ROW('Sanitation Data'!G176)))</f>
        <v/>
      </c>
      <c r="DC182" s="282" t="str">
        <f ca="true">+IF(OFFSET('Sanitation Data'!$G$31,0,10*ROW('Sanitation Data'!G176))="","",OFFSET('Sanitation Data'!$G$31,0,10*ROW('Sanitation Data'!G176)))</f>
        <v/>
      </c>
      <c r="DD182" s="282" t="str">
        <f ca="true">+IF(OFFSET('Sanitation Data'!$G$32,0,10*ROW('Sanitation Data'!G176))="","",OFFSET('Sanitation Data'!$G$32,0,10*ROW('Sanitation Data'!G176)))</f>
        <v/>
      </c>
      <c r="DE182" s="282" t="str">
        <f ca="true">+IF(OFFSET('Sanitation Data'!$H$28,0,10*ROW('Sanitation Data'!H176))="","",OFFSET('Sanitation Data'!$H$28,0,10*ROW('Sanitation Data'!H176)))</f>
        <v/>
      </c>
      <c r="DF182" s="282" t="str">
        <f ca="true">+IF(OFFSET('Sanitation Data'!$H$29,0,10*ROW('Sanitation Data'!H176))="","",OFFSET('Sanitation Data'!$H$29,0,10*ROW('Sanitation Data'!H176)))</f>
        <v/>
      </c>
      <c r="DG182" s="282" t="str">
        <f ca="true">+IF(OFFSET('Sanitation Data'!$H$30,0,10*ROW('Sanitation Data'!H176))="","",OFFSET('Sanitation Data'!$H$30,0,10*ROW('Sanitation Data'!H176)))</f>
        <v/>
      </c>
      <c r="DH182" s="282" t="str">
        <f ca="true">+IF(OFFSET('Sanitation Data'!$H$31,0,10*ROW('Sanitation Data'!H176))="","",OFFSET('Sanitation Data'!$H$31,0,10*ROW('Sanitation Data'!H176)))</f>
        <v/>
      </c>
      <c r="DI182" s="282" t="str">
        <f ca="true">+IF(OFFSET('Sanitation Data'!$H$32,0,10*ROW('Sanitation Data'!H176))="","",OFFSET('Sanitation Data'!$H$32,0,10*ROW('Sanitation Data'!H176)))</f>
        <v/>
      </c>
      <c r="DJ182" s="282" t="str">
        <f ca="true">+IF(OFFSET('Sanitation Data'!$I$28,0,10*ROW('Sanitation Data'!I176))="","",OFFSET('Sanitation Data'!$I$28,0,10*ROW('Sanitation Data'!I176)))</f>
        <v/>
      </c>
      <c r="DK182" s="282" t="str">
        <f ca="true">+IF(OFFSET('Sanitation Data'!$I$29,0,10*ROW('Sanitation Data'!I176))="","",OFFSET('Sanitation Data'!$I$29,0,10*ROW('Sanitation Data'!I176)))</f>
        <v/>
      </c>
      <c r="DL182" s="282" t="str">
        <f ca="true">+IF(OFFSET('Sanitation Data'!$I$30,0,10*ROW('Sanitation Data'!I176))="","",OFFSET('Sanitation Data'!$I$30,0,10*ROW('Sanitation Data'!I176)))</f>
        <v/>
      </c>
      <c r="DM182" s="282" t="str">
        <f ca="true">+IF(OFFSET('Sanitation Data'!$I$31,0,10*ROW('Sanitation Data'!I176))="","",OFFSET('Sanitation Data'!$I$31,0,10*ROW('Sanitation Data'!I176)))</f>
        <v/>
      </c>
      <c r="DN182" s="282" t="str">
        <f ca="true">+IF(OFFSET('Sanitation Data'!$I$32,0,10*ROW('Sanitation Data'!I176))="","",OFFSET('Sanitation Data'!$I$32,0,10*ROW('Sanitation Data'!I176)))</f>
        <v/>
      </c>
      <c r="DO182" s="282" t="str">
        <f ca="true">+IF(OFFSET('Hygiene Data'!$D$11,0,10*ROW('Hygiene Data'!D176))="","",OFFSET('Hygiene Data'!$D$11,0,10*ROW('Hygiene Data'!D176)))</f>
        <v/>
      </c>
      <c r="DP182" s="282" t="str">
        <f ca="true">+IF(OFFSET('Hygiene Data'!$D$12,0,10*ROW('Hygiene Data'!D176))="","",OFFSET('Hygiene Data'!$D$12,0,10*ROW('Hygiene Data'!D176)))</f>
        <v/>
      </c>
      <c r="DQ182" s="282" t="str">
        <f ca="true">+IF(OFFSET('Hygiene Data'!$D$13,0,10*ROW('Hygiene Data'!D176))="","",OFFSET('Hygiene Data'!$D$13,0,10*ROW('Hygiene Data'!D176)))</f>
        <v/>
      </c>
      <c r="DR182" s="282" t="str">
        <f ca="true">+IF(OFFSET('Hygiene Data'!$E$11,0,10*ROW('Hygiene Data'!E176))="","",OFFSET('Hygiene Data'!$E$11,0,10*ROW('Hygiene Data'!E176)))</f>
        <v/>
      </c>
      <c r="DS182" s="282" t="str">
        <f ca="true">+IF(OFFSET('Hygiene Data'!$E$12,0,10*ROW('Hygiene Data'!E176))="","",OFFSET('Hygiene Data'!$E$12,0,10*ROW('Hygiene Data'!E176)))</f>
        <v/>
      </c>
      <c r="DT182" s="282" t="str">
        <f ca="true">+IF(OFFSET('Hygiene Data'!$E$13,0,10*ROW('Hygiene Data'!E176))="","",OFFSET('Hygiene Data'!$E$13,0,10*ROW('Hygiene Data'!E176)))</f>
        <v/>
      </c>
      <c r="DU182" s="282" t="str">
        <f ca="true">+IF(OFFSET('Hygiene Data'!$F$11,0,10*ROW('Hygiene Data'!F176))="","",OFFSET('Hygiene Data'!$F$11,0,10*ROW('Hygiene Data'!F176)))</f>
        <v/>
      </c>
      <c r="DV182" s="282" t="str">
        <f ca="true">+IF(OFFSET('Hygiene Data'!$F$12,0,10*ROW('Hygiene Data'!F176))="","",OFFSET('Hygiene Data'!$F$12,0,10*ROW('Hygiene Data'!F176)))</f>
        <v/>
      </c>
      <c r="DW182" s="282" t="str">
        <f ca="true">+IF(OFFSET('Hygiene Data'!$F$13,0,10*ROW('Hygiene Data'!F176))="","",OFFSET('Hygiene Data'!$F$13,0,10*ROW('Hygiene Data'!F176)))</f>
        <v/>
      </c>
      <c r="DX182" s="282" t="str">
        <f ca="true">+IF(OFFSET('Hygiene Data'!$G$11,0,10*ROW('Hygiene Data'!G176))="","",OFFSET('Hygiene Data'!$G$11,0,10*ROW('Hygiene Data'!G176)))</f>
        <v/>
      </c>
      <c r="DY182" s="282" t="str">
        <f ca="true">+IF(OFFSET('Hygiene Data'!$G$12,0,10*ROW('Hygiene Data'!G176))="","",OFFSET('Hygiene Data'!$G$12,0,10*ROW('Hygiene Data'!G176)))</f>
        <v/>
      </c>
      <c r="DZ182" s="282" t="str">
        <f ca="true">+IF(OFFSET('Hygiene Data'!$G$13,0,10*ROW('Hygiene Data'!G176))="","",OFFSET('Hygiene Data'!$G$13,0,10*ROW('Hygiene Data'!G176)))</f>
        <v/>
      </c>
      <c r="EA182" s="282" t="str">
        <f ca="true">+IF(OFFSET('Hygiene Data'!$H$11,0,10*ROW('Hygiene Data'!H176))="","",OFFSET('Hygiene Data'!$H$11,0,10*ROW('Hygiene Data'!H176)))</f>
        <v/>
      </c>
      <c r="EB182" s="282" t="str">
        <f ca="true">+IF(OFFSET('Hygiene Data'!$H$12,0,10*ROW('Hygiene Data'!H176))="","",OFFSET('Hygiene Data'!$H$12,0,10*ROW('Hygiene Data'!H176)))</f>
        <v/>
      </c>
      <c r="EC182" s="282" t="str">
        <f ca="true">+IF(OFFSET('Hygiene Data'!$H$13,0,10*ROW('Hygiene Data'!H176))="","",OFFSET('Hygiene Data'!$H$13,0,10*ROW('Hygiene Data'!H176)))</f>
        <v/>
      </c>
      <c r="ED182" s="282" t="str">
        <f ca="true">+IF(OFFSET('Hygiene Data'!$I$11,0,10*ROW('Hygiene Data'!I176))="","",OFFSET('Hygiene Data'!$I$11,0,10*ROW('Hygiene Data'!I176)))</f>
        <v/>
      </c>
      <c r="EE182" s="282" t="str">
        <f ca="true">+IF(OFFSET('Hygiene Data'!$I$12,0,10*ROW('Hygiene Data'!I176))="","",OFFSET('Hygiene Data'!$I$12,0,10*ROW('Hygiene Data'!I176)))</f>
        <v/>
      </c>
      <c r="EF182" s="282"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38" t="str">
        <f t="shared" ca="true" si="2"/>
        <v/>
      </c>
      <c r="D183" s="96"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6"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6"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6"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6"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6"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6"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6"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6"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6"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6"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6"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6"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6"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6"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6"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6"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6"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7"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7"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7"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7"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7"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7"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7"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7"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7"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7"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7"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7"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7"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7"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7"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7"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7"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7"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7"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7"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7"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7"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7"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7"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7"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7"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7"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7"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7"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7"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8"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8"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8"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8"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8"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8"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8"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8"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8"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8"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8"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8"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8"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8"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8"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8"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8"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8"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82"/>
      <c r="BS183" s="282" t="str">
        <f ca="true">+IF(OFFSET('Water Data'!$D$27,0,10*ROW('Water Data'!D177))="","",OFFSET('Water Data'!$D$27,0,10*ROW('Water Data'!D177)))</f>
        <v/>
      </c>
      <c r="BT183" s="282" t="str">
        <f ca="true">+IF(OFFSET('Water Data'!$D$28,0,10*ROW('Water Data'!D177))="","",OFFSET('Water Data'!$D$28,0,10*ROW('Water Data'!D177)))</f>
        <v/>
      </c>
      <c r="BU183" s="282" t="str">
        <f ca="true">+IF(OFFSET('Water Data'!$D$29,0,10*ROW('Water Data'!D177))="","",OFFSET('Water Data'!$D$29,0,10*ROW('Water Data'!D177)))</f>
        <v/>
      </c>
      <c r="BV183" s="282" t="str">
        <f ca="true">+IF(OFFSET('Water Data'!$E$27,0,10*ROW('Water Data'!E177))="","",OFFSET('Water Data'!$E$27,0,10*ROW('Water Data'!E177)))</f>
        <v/>
      </c>
      <c r="BW183" s="282" t="str">
        <f ca="true">+IF(OFFSET('Water Data'!$E$28,0,10*ROW('Water Data'!E177))="","",OFFSET('Water Data'!$E$28,0,10*ROW('Water Data'!E177)))</f>
        <v/>
      </c>
      <c r="BX183" s="282" t="str">
        <f ca="true">+IF(OFFSET('Water Data'!$E$29,0,10*ROW('Water Data'!E177))="","",OFFSET('Water Data'!$E$29,0,10*ROW('Water Data'!E177)))</f>
        <v/>
      </c>
      <c r="BY183" s="282" t="str">
        <f ca="true">+IF(OFFSET('Water Data'!$F$27,0,10*ROW('Water Data'!F177))="","",OFFSET('Water Data'!$F$27,0,10*ROW('Water Data'!F177)))</f>
        <v/>
      </c>
      <c r="BZ183" s="282" t="str">
        <f ca="true">+IF(OFFSET('Water Data'!$F$28,0,10*ROW('Water Data'!F177))="","",OFFSET('Water Data'!$F$28,0,10*ROW('Water Data'!F177)))</f>
        <v/>
      </c>
      <c r="CA183" s="282" t="str">
        <f ca="true">+IF(OFFSET('Water Data'!$F$29,0,10*ROW('Water Data'!F177))="","",OFFSET('Water Data'!$F$29,0,10*ROW('Water Data'!F177)))</f>
        <v/>
      </c>
      <c r="CB183" s="282" t="str">
        <f ca="true">+IF(OFFSET('Water Data'!$G$27,0,10*ROW('Water Data'!G177))="","",OFFSET('Water Data'!$G$27,0,10*ROW('Water Data'!G177)))</f>
        <v/>
      </c>
      <c r="CC183" s="282" t="str">
        <f ca="true">+IF(OFFSET('Water Data'!$G$28,0,10*ROW('Water Data'!G177))="","",OFFSET('Water Data'!$G$28,0,10*ROW('Water Data'!G177)))</f>
        <v/>
      </c>
      <c r="CD183" s="282" t="str">
        <f ca="true">+IF(OFFSET('Water Data'!$G$29,0,10*ROW('Water Data'!G177))="","",OFFSET('Water Data'!$G$29,0,10*ROW('Water Data'!G177)))</f>
        <v/>
      </c>
      <c r="CE183" s="282" t="str">
        <f ca="true">+IF(OFFSET('Water Data'!$H$27,0,10*ROW('Water Data'!H177))="","",OFFSET('Water Data'!$H$27,0,10*ROW('Water Data'!H177)))</f>
        <v/>
      </c>
      <c r="CF183" s="282" t="str">
        <f ca="true">+IF(OFFSET('Water Data'!$H$28,0,10*ROW('Water Data'!H177))="","",OFFSET('Water Data'!$H$28,0,10*ROW('Water Data'!H177)))</f>
        <v/>
      </c>
      <c r="CG183" s="282" t="str">
        <f ca="true">+IF(OFFSET('Water Data'!$H$29,0,10*ROW('Water Data'!H177))="","",OFFSET('Water Data'!$H$29,0,10*ROW('Water Data'!H177)))</f>
        <v/>
      </c>
      <c r="CH183" s="282" t="str">
        <f ca="true">+IF(OFFSET('Water Data'!$I$27,0,10*ROW('Water Data'!I177))="","",OFFSET('Water Data'!$I$27,0,10*ROW('Water Data'!I177)))</f>
        <v/>
      </c>
      <c r="CI183" s="282" t="str">
        <f ca="true">+IF(OFFSET('Water Data'!$I$28,0,10*ROW('Water Data'!I177))="","",OFFSET('Water Data'!$I$28,0,10*ROW('Water Data'!I177)))</f>
        <v/>
      </c>
      <c r="CJ183" s="282" t="str">
        <f ca="true">+IF(OFFSET('Water Data'!$I$29,0,10*ROW('Water Data'!I177))="","",OFFSET('Water Data'!$I$29,0,10*ROW('Water Data'!I177)))</f>
        <v/>
      </c>
      <c r="CK183" s="282" t="str">
        <f ca="true">+IF(OFFSET('Sanitation Data'!$D$28,0,10*ROW('Sanitation Data'!D177))="","",OFFSET('Sanitation Data'!$D$28,0,10*ROW('Sanitation Data'!D177)))</f>
        <v/>
      </c>
      <c r="CL183" s="282" t="str">
        <f ca="true">+IF(OFFSET('Sanitation Data'!$D$29,0,10*ROW('Sanitation Data'!D177))="","",OFFSET('Sanitation Data'!$D$29,0,10*ROW('Sanitation Data'!D177)))</f>
        <v/>
      </c>
      <c r="CM183" s="282" t="str">
        <f ca="true">+IF(OFFSET('Sanitation Data'!$D$30,0,10*ROW('Sanitation Data'!D177))="","",OFFSET('Sanitation Data'!$D$30,0,10*ROW('Sanitation Data'!D177)))</f>
        <v/>
      </c>
      <c r="CN183" s="282" t="str">
        <f ca="true">+IF(OFFSET('Sanitation Data'!$D$31,0,10*ROW('Sanitation Data'!D177))="","",OFFSET('Sanitation Data'!$D$31,0,10*ROW('Sanitation Data'!D177)))</f>
        <v/>
      </c>
      <c r="CO183" s="282" t="str">
        <f ca="true">+IF(OFFSET('Sanitation Data'!$D$32,0,10*ROW('Sanitation Data'!D177))="","",OFFSET('Sanitation Data'!$D$32,0,10*ROW('Sanitation Data'!D177)))</f>
        <v/>
      </c>
      <c r="CP183" s="282" t="str">
        <f ca="true">+IF(OFFSET('Sanitation Data'!$E$28,0,10*ROW('Sanitation Data'!E177))="","",OFFSET('Sanitation Data'!$E$28,0,10*ROW('Sanitation Data'!E177)))</f>
        <v/>
      </c>
      <c r="CQ183" s="282" t="str">
        <f ca="true">+IF(OFFSET('Sanitation Data'!$E$29,0,10*ROW('Sanitation Data'!E177))="","",OFFSET('Sanitation Data'!$E$29,0,10*ROW('Sanitation Data'!E177)))</f>
        <v/>
      </c>
      <c r="CR183" s="282" t="str">
        <f ca="true">+IF(OFFSET('Sanitation Data'!$E$30,0,10*ROW('Sanitation Data'!E177))="","",OFFSET('Sanitation Data'!$E$30,0,10*ROW('Sanitation Data'!E177)))</f>
        <v/>
      </c>
      <c r="CS183" s="282" t="str">
        <f ca="true">+IF(OFFSET('Sanitation Data'!$E$31,0,10*ROW('Sanitation Data'!E177))="","",OFFSET('Sanitation Data'!$E$31,0,10*ROW('Sanitation Data'!E177)))</f>
        <v/>
      </c>
      <c r="CT183" s="282" t="str">
        <f ca="true">+IF(OFFSET('Sanitation Data'!$E$32,0,10*ROW('Sanitation Data'!E177))="","",OFFSET('Sanitation Data'!$E$32,0,10*ROW('Sanitation Data'!E177)))</f>
        <v/>
      </c>
      <c r="CU183" s="282" t="str">
        <f ca="true">+IF(OFFSET('Sanitation Data'!$F$28,0,10*ROW('Sanitation Data'!F177))="","",OFFSET('Sanitation Data'!$F$28,0,10*ROW('Sanitation Data'!F177)))</f>
        <v/>
      </c>
      <c r="CV183" s="282" t="str">
        <f ca="true">+IF(OFFSET('Sanitation Data'!$F$29,0,10*ROW('Sanitation Data'!F177))="","",OFFSET('Sanitation Data'!$F$29,0,10*ROW('Sanitation Data'!F177)))</f>
        <v/>
      </c>
      <c r="CW183" s="282" t="str">
        <f ca="true">+IF(OFFSET('Sanitation Data'!$F$30,0,10*ROW('Sanitation Data'!F177))="","",OFFSET('Sanitation Data'!$F$30,0,10*ROW('Sanitation Data'!F177)))</f>
        <v/>
      </c>
      <c r="CX183" s="282" t="str">
        <f ca="true">+IF(OFFSET('Sanitation Data'!$F$31,0,10*ROW('Sanitation Data'!F177))="","",OFFSET('Sanitation Data'!$F$31,0,10*ROW('Sanitation Data'!F177)))</f>
        <v/>
      </c>
      <c r="CY183" s="282" t="str">
        <f ca="true">+IF(OFFSET('Sanitation Data'!$F$32,0,10*ROW('Sanitation Data'!F177))="","",OFFSET('Sanitation Data'!$F$32,0,10*ROW('Sanitation Data'!F177)))</f>
        <v/>
      </c>
      <c r="CZ183" s="282" t="str">
        <f ca="true">+IF(OFFSET('Sanitation Data'!$G$28,0,10*ROW('Sanitation Data'!G177))="","",OFFSET('Sanitation Data'!$G$28,0,10*ROW('Sanitation Data'!G177)))</f>
        <v/>
      </c>
      <c r="DA183" s="282" t="str">
        <f ca="true">+IF(OFFSET('Sanitation Data'!$G$29,0,10*ROW('Sanitation Data'!G177))="","",OFFSET('Sanitation Data'!$G$29,0,10*ROW('Sanitation Data'!G177)))</f>
        <v/>
      </c>
      <c r="DB183" s="282" t="str">
        <f ca="true">+IF(OFFSET('Sanitation Data'!$G$30,0,10*ROW('Sanitation Data'!G177))="","",OFFSET('Sanitation Data'!$G$30,0,10*ROW('Sanitation Data'!G177)))</f>
        <v/>
      </c>
      <c r="DC183" s="282" t="str">
        <f ca="true">+IF(OFFSET('Sanitation Data'!$G$31,0,10*ROW('Sanitation Data'!G177))="","",OFFSET('Sanitation Data'!$G$31,0,10*ROW('Sanitation Data'!G177)))</f>
        <v/>
      </c>
      <c r="DD183" s="282" t="str">
        <f ca="true">+IF(OFFSET('Sanitation Data'!$G$32,0,10*ROW('Sanitation Data'!G177))="","",OFFSET('Sanitation Data'!$G$32,0,10*ROW('Sanitation Data'!G177)))</f>
        <v/>
      </c>
      <c r="DE183" s="282" t="str">
        <f ca="true">+IF(OFFSET('Sanitation Data'!$H$28,0,10*ROW('Sanitation Data'!H177))="","",OFFSET('Sanitation Data'!$H$28,0,10*ROW('Sanitation Data'!H177)))</f>
        <v/>
      </c>
      <c r="DF183" s="282" t="str">
        <f ca="true">+IF(OFFSET('Sanitation Data'!$H$29,0,10*ROW('Sanitation Data'!H177))="","",OFFSET('Sanitation Data'!$H$29,0,10*ROW('Sanitation Data'!H177)))</f>
        <v/>
      </c>
      <c r="DG183" s="282" t="str">
        <f ca="true">+IF(OFFSET('Sanitation Data'!$H$30,0,10*ROW('Sanitation Data'!H177))="","",OFFSET('Sanitation Data'!$H$30,0,10*ROW('Sanitation Data'!H177)))</f>
        <v/>
      </c>
      <c r="DH183" s="282" t="str">
        <f ca="true">+IF(OFFSET('Sanitation Data'!$H$31,0,10*ROW('Sanitation Data'!H177))="","",OFFSET('Sanitation Data'!$H$31,0,10*ROW('Sanitation Data'!H177)))</f>
        <v/>
      </c>
      <c r="DI183" s="282" t="str">
        <f ca="true">+IF(OFFSET('Sanitation Data'!$H$32,0,10*ROW('Sanitation Data'!H177))="","",OFFSET('Sanitation Data'!$H$32,0,10*ROW('Sanitation Data'!H177)))</f>
        <v/>
      </c>
      <c r="DJ183" s="282" t="str">
        <f ca="true">+IF(OFFSET('Sanitation Data'!$I$28,0,10*ROW('Sanitation Data'!I177))="","",OFFSET('Sanitation Data'!$I$28,0,10*ROW('Sanitation Data'!I177)))</f>
        <v/>
      </c>
      <c r="DK183" s="282" t="str">
        <f ca="true">+IF(OFFSET('Sanitation Data'!$I$29,0,10*ROW('Sanitation Data'!I177))="","",OFFSET('Sanitation Data'!$I$29,0,10*ROW('Sanitation Data'!I177)))</f>
        <v/>
      </c>
      <c r="DL183" s="282" t="str">
        <f ca="true">+IF(OFFSET('Sanitation Data'!$I$30,0,10*ROW('Sanitation Data'!I177))="","",OFFSET('Sanitation Data'!$I$30,0,10*ROW('Sanitation Data'!I177)))</f>
        <v/>
      </c>
      <c r="DM183" s="282" t="str">
        <f ca="true">+IF(OFFSET('Sanitation Data'!$I$31,0,10*ROW('Sanitation Data'!I177))="","",OFFSET('Sanitation Data'!$I$31,0,10*ROW('Sanitation Data'!I177)))</f>
        <v/>
      </c>
      <c r="DN183" s="282" t="str">
        <f ca="true">+IF(OFFSET('Sanitation Data'!$I$32,0,10*ROW('Sanitation Data'!I177))="","",OFFSET('Sanitation Data'!$I$32,0,10*ROW('Sanitation Data'!I177)))</f>
        <v/>
      </c>
      <c r="DO183" s="282" t="str">
        <f ca="true">+IF(OFFSET('Hygiene Data'!$D$11,0,10*ROW('Hygiene Data'!D177))="","",OFFSET('Hygiene Data'!$D$11,0,10*ROW('Hygiene Data'!D177)))</f>
        <v/>
      </c>
      <c r="DP183" s="282" t="str">
        <f ca="true">+IF(OFFSET('Hygiene Data'!$D$12,0,10*ROW('Hygiene Data'!D177))="","",OFFSET('Hygiene Data'!$D$12,0,10*ROW('Hygiene Data'!D177)))</f>
        <v/>
      </c>
      <c r="DQ183" s="282" t="str">
        <f ca="true">+IF(OFFSET('Hygiene Data'!$D$13,0,10*ROW('Hygiene Data'!D177))="","",OFFSET('Hygiene Data'!$D$13,0,10*ROW('Hygiene Data'!D177)))</f>
        <v/>
      </c>
      <c r="DR183" s="282" t="str">
        <f ca="true">+IF(OFFSET('Hygiene Data'!$E$11,0,10*ROW('Hygiene Data'!E177))="","",OFFSET('Hygiene Data'!$E$11,0,10*ROW('Hygiene Data'!E177)))</f>
        <v/>
      </c>
      <c r="DS183" s="282" t="str">
        <f ca="true">+IF(OFFSET('Hygiene Data'!$E$12,0,10*ROW('Hygiene Data'!E177))="","",OFFSET('Hygiene Data'!$E$12,0,10*ROW('Hygiene Data'!E177)))</f>
        <v/>
      </c>
      <c r="DT183" s="282" t="str">
        <f ca="true">+IF(OFFSET('Hygiene Data'!$E$13,0,10*ROW('Hygiene Data'!E177))="","",OFFSET('Hygiene Data'!$E$13,0,10*ROW('Hygiene Data'!E177)))</f>
        <v/>
      </c>
      <c r="DU183" s="282" t="str">
        <f ca="true">+IF(OFFSET('Hygiene Data'!$F$11,0,10*ROW('Hygiene Data'!F177))="","",OFFSET('Hygiene Data'!$F$11,0,10*ROW('Hygiene Data'!F177)))</f>
        <v/>
      </c>
      <c r="DV183" s="282" t="str">
        <f ca="true">+IF(OFFSET('Hygiene Data'!$F$12,0,10*ROW('Hygiene Data'!F177))="","",OFFSET('Hygiene Data'!$F$12,0,10*ROW('Hygiene Data'!F177)))</f>
        <v/>
      </c>
      <c r="DW183" s="282" t="str">
        <f ca="true">+IF(OFFSET('Hygiene Data'!$F$13,0,10*ROW('Hygiene Data'!F177))="","",OFFSET('Hygiene Data'!$F$13,0,10*ROW('Hygiene Data'!F177)))</f>
        <v/>
      </c>
      <c r="DX183" s="282" t="str">
        <f ca="true">+IF(OFFSET('Hygiene Data'!$G$11,0,10*ROW('Hygiene Data'!G177))="","",OFFSET('Hygiene Data'!$G$11,0,10*ROW('Hygiene Data'!G177)))</f>
        <v/>
      </c>
      <c r="DY183" s="282" t="str">
        <f ca="true">+IF(OFFSET('Hygiene Data'!$G$12,0,10*ROW('Hygiene Data'!G177))="","",OFFSET('Hygiene Data'!$G$12,0,10*ROW('Hygiene Data'!G177)))</f>
        <v/>
      </c>
      <c r="DZ183" s="282" t="str">
        <f ca="true">+IF(OFFSET('Hygiene Data'!$G$13,0,10*ROW('Hygiene Data'!G177))="","",OFFSET('Hygiene Data'!$G$13,0,10*ROW('Hygiene Data'!G177)))</f>
        <v/>
      </c>
      <c r="EA183" s="282" t="str">
        <f ca="true">+IF(OFFSET('Hygiene Data'!$H$11,0,10*ROW('Hygiene Data'!H177))="","",OFFSET('Hygiene Data'!$H$11,0,10*ROW('Hygiene Data'!H177)))</f>
        <v/>
      </c>
      <c r="EB183" s="282" t="str">
        <f ca="true">+IF(OFFSET('Hygiene Data'!$H$12,0,10*ROW('Hygiene Data'!H177))="","",OFFSET('Hygiene Data'!$H$12,0,10*ROW('Hygiene Data'!H177)))</f>
        <v/>
      </c>
      <c r="EC183" s="282" t="str">
        <f ca="true">+IF(OFFSET('Hygiene Data'!$H$13,0,10*ROW('Hygiene Data'!H177))="","",OFFSET('Hygiene Data'!$H$13,0,10*ROW('Hygiene Data'!H177)))</f>
        <v/>
      </c>
      <c r="ED183" s="282" t="str">
        <f ca="true">+IF(OFFSET('Hygiene Data'!$I$11,0,10*ROW('Hygiene Data'!I177))="","",OFFSET('Hygiene Data'!$I$11,0,10*ROW('Hygiene Data'!I177)))</f>
        <v/>
      </c>
      <c r="EE183" s="282" t="str">
        <f ca="true">+IF(OFFSET('Hygiene Data'!$I$12,0,10*ROW('Hygiene Data'!I177))="","",OFFSET('Hygiene Data'!$I$12,0,10*ROW('Hygiene Data'!I177)))</f>
        <v/>
      </c>
      <c r="EF183" s="282"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38" t="str">
        <f t="shared" ca="true" si="2"/>
        <v/>
      </c>
      <c r="D184" s="96"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6"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6"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6"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6"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6"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6"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6"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6"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6"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6"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6"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6"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6"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6"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6"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6"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6"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7"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7"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7"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7"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7"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7"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7"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7"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7"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7"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7"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7"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7"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7"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7"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7"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7"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7"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7"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7"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7"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7"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7"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7"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7"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7"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7"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7"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7"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7"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8"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8"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8"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8"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8"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8"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8"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8"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8"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8"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8"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8"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8"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8"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8"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8"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8"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8"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82"/>
      <c r="BS184" s="282" t="str">
        <f ca="true">+IF(OFFSET('Water Data'!$D$27,0,10*ROW('Water Data'!D178))="","",OFFSET('Water Data'!$D$27,0,10*ROW('Water Data'!D178)))</f>
        <v/>
      </c>
      <c r="BT184" s="282" t="str">
        <f ca="true">+IF(OFFSET('Water Data'!$D$28,0,10*ROW('Water Data'!D178))="","",OFFSET('Water Data'!$D$28,0,10*ROW('Water Data'!D178)))</f>
        <v/>
      </c>
      <c r="BU184" s="282" t="str">
        <f ca="true">+IF(OFFSET('Water Data'!$D$29,0,10*ROW('Water Data'!D178))="","",OFFSET('Water Data'!$D$29,0,10*ROW('Water Data'!D178)))</f>
        <v/>
      </c>
      <c r="BV184" s="282" t="str">
        <f ca="true">+IF(OFFSET('Water Data'!$E$27,0,10*ROW('Water Data'!E178))="","",OFFSET('Water Data'!$E$27,0,10*ROW('Water Data'!E178)))</f>
        <v/>
      </c>
      <c r="BW184" s="282" t="str">
        <f ca="true">+IF(OFFSET('Water Data'!$E$28,0,10*ROW('Water Data'!E178))="","",OFFSET('Water Data'!$E$28,0,10*ROW('Water Data'!E178)))</f>
        <v/>
      </c>
      <c r="BX184" s="282" t="str">
        <f ca="true">+IF(OFFSET('Water Data'!$E$29,0,10*ROW('Water Data'!E178))="","",OFFSET('Water Data'!$E$29,0,10*ROW('Water Data'!E178)))</f>
        <v/>
      </c>
      <c r="BY184" s="282" t="str">
        <f ca="true">+IF(OFFSET('Water Data'!$F$27,0,10*ROW('Water Data'!F178))="","",OFFSET('Water Data'!$F$27,0,10*ROW('Water Data'!F178)))</f>
        <v/>
      </c>
      <c r="BZ184" s="282" t="str">
        <f ca="true">+IF(OFFSET('Water Data'!$F$28,0,10*ROW('Water Data'!F178))="","",OFFSET('Water Data'!$F$28,0,10*ROW('Water Data'!F178)))</f>
        <v/>
      </c>
      <c r="CA184" s="282" t="str">
        <f ca="true">+IF(OFFSET('Water Data'!$F$29,0,10*ROW('Water Data'!F178))="","",OFFSET('Water Data'!$F$29,0,10*ROW('Water Data'!F178)))</f>
        <v/>
      </c>
      <c r="CB184" s="282" t="str">
        <f ca="true">+IF(OFFSET('Water Data'!$G$27,0,10*ROW('Water Data'!G178))="","",OFFSET('Water Data'!$G$27,0,10*ROW('Water Data'!G178)))</f>
        <v/>
      </c>
      <c r="CC184" s="282" t="str">
        <f ca="true">+IF(OFFSET('Water Data'!$G$28,0,10*ROW('Water Data'!G178))="","",OFFSET('Water Data'!$G$28,0,10*ROW('Water Data'!G178)))</f>
        <v/>
      </c>
      <c r="CD184" s="282" t="str">
        <f ca="true">+IF(OFFSET('Water Data'!$G$29,0,10*ROW('Water Data'!G178))="","",OFFSET('Water Data'!$G$29,0,10*ROW('Water Data'!G178)))</f>
        <v/>
      </c>
      <c r="CE184" s="282" t="str">
        <f ca="true">+IF(OFFSET('Water Data'!$H$27,0,10*ROW('Water Data'!H178))="","",OFFSET('Water Data'!$H$27,0,10*ROW('Water Data'!H178)))</f>
        <v/>
      </c>
      <c r="CF184" s="282" t="str">
        <f ca="true">+IF(OFFSET('Water Data'!$H$28,0,10*ROW('Water Data'!H178))="","",OFFSET('Water Data'!$H$28,0,10*ROW('Water Data'!H178)))</f>
        <v/>
      </c>
      <c r="CG184" s="282" t="str">
        <f ca="true">+IF(OFFSET('Water Data'!$H$29,0,10*ROW('Water Data'!H178))="","",OFFSET('Water Data'!$H$29,0,10*ROW('Water Data'!H178)))</f>
        <v/>
      </c>
      <c r="CH184" s="282" t="str">
        <f ca="true">+IF(OFFSET('Water Data'!$I$27,0,10*ROW('Water Data'!I178))="","",OFFSET('Water Data'!$I$27,0,10*ROW('Water Data'!I178)))</f>
        <v/>
      </c>
      <c r="CI184" s="282" t="str">
        <f ca="true">+IF(OFFSET('Water Data'!$I$28,0,10*ROW('Water Data'!I178))="","",OFFSET('Water Data'!$I$28,0,10*ROW('Water Data'!I178)))</f>
        <v/>
      </c>
      <c r="CJ184" s="282" t="str">
        <f ca="true">+IF(OFFSET('Water Data'!$I$29,0,10*ROW('Water Data'!I178))="","",OFFSET('Water Data'!$I$29,0,10*ROW('Water Data'!I178)))</f>
        <v/>
      </c>
      <c r="CK184" s="282" t="str">
        <f ca="true">+IF(OFFSET('Sanitation Data'!$D$28,0,10*ROW('Sanitation Data'!D178))="","",OFFSET('Sanitation Data'!$D$28,0,10*ROW('Sanitation Data'!D178)))</f>
        <v/>
      </c>
      <c r="CL184" s="282" t="str">
        <f ca="true">+IF(OFFSET('Sanitation Data'!$D$29,0,10*ROW('Sanitation Data'!D178))="","",OFFSET('Sanitation Data'!$D$29,0,10*ROW('Sanitation Data'!D178)))</f>
        <v/>
      </c>
      <c r="CM184" s="282" t="str">
        <f ca="true">+IF(OFFSET('Sanitation Data'!$D$30,0,10*ROW('Sanitation Data'!D178))="","",OFFSET('Sanitation Data'!$D$30,0,10*ROW('Sanitation Data'!D178)))</f>
        <v/>
      </c>
      <c r="CN184" s="282" t="str">
        <f ca="true">+IF(OFFSET('Sanitation Data'!$D$31,0,10*ROW('Sanitation Data'!D178))="","",OFFSET('Sanitation Data'!$D$31,0,10*ROW('Sanitation Data'!D178)))</f>
        <v/>
      </c>
      <c r="CO184" s="282" t="str">
        <f ca="true">+IF(OFFSET('Sanitation Data'!$D$32,0,10*ROW('Sanitation Data'!D178))="","",OFFSET('Sanitation Data'!$D$32,0,10*ROW('Sanitation Data'!D178)))</f>
        <v/>
      </c>
      <c r="CP184" s="282" t="str">
        <f ca="true">+IF(OFFSET('Sanitation Data'!$E$28,0,10*ROW('Sanitation Data'!E178))="","",OFFSET('Sanitation Data'!$E$28,0,10*ROW('Sanitation Data'!E178)))</f>
        <v/>
      </c>
      <c r="CQ184" s="282" t="str">
        <f ca="true">+IF(OFFSET('Sanitation Data'!$E$29,0,10*ROW('Sanitation Data'!E178))="","",OFFSET('Sanitation Data'!$E$29,0,10*ROW('Sanitation Data'!E178)))</f>
        <v/>
      </c>
      <c r="CR184" s="282" t="str">
        <f ca="true">+IF(OFFSET('Sanitation Data'!$E$30,0,10*ROW('Sanitation Data'!E178))="","",OFFSET('Sanitation Data'!$E$30,0,10*ROW('Sanitation Data'!E178)))</f>
        <v/>
      </c>
      <c r="CS184" s="282" t="str">
        <f ca="true">+IF(OFFSET('Sanitation Data'!$E$31,0,10*ROW('Sanitation Data'!E178))="","",OFFSET('Sanitation Data'!$E$31,0,10*ROW('Sanitation Data'!E178)))</f>
        <v/>
      </c>
      <c r="CT184" s="282" t="str">
        <f ca="true">+IF(OFFSET('Sanitation Data'!$E$32,0,10*ROW('Sanitation Data'!E178))="","",OFFSET('Sanitation Data'!$E$32,0,10*ROW('Sanitation Data'!E178)))</f>
        <v/>
      </c>
      <c r="CU184" s="282" t="str">
        <f ca="true">+IF(OFFSET('Sanitation Data'!$F$28,0,10*ROW('Sanitation Data'!F178))="","",OFFSET('Sanitation Data'!$F$28,0,10*ROW('Sanitation Data'!F178)))</f>
        <v/>
      </c>
      <c r="CV184" s="282" t="str">
        <f ca="true">+IF(OFFSET('Sanitation Data'!$F$29,0,10*ROW('Sanitation Data'!F178))="","",OFFSET('Sanitation Data'!$F$29,0,10*ROW('Sanitation Data'!F178)))</f>
        <v/>
      </c>
      <c r="CW184" s="282" t="str">
        <f ca="true">+IF(OFFSET('Sanitation Data'!$F$30,0,10*ROW('Sanitation Data'!F178))="","",OFFSET('Sanitation Data'!$F$30,0,10*ROW('Sanitation Data'!F178)))</f>
        <v/>
      </c>
      <c r="CX184" s="282" t="str">
        <f ca="true">+IF(OFFSET('Sanitation Data'!$F$31,0,10*ROW('Sanitation Data'!F178))="","",OFFSET('Sanitation Data'!$F$31,0,10*ROW('Sanitation Data'!F178)))</f>
        <v/>
      </c>
      <c r="CY184" s="282" t="str">
        <f ca="true">+IF(OFFSET('Sanitation Data'!$F$32,0,10*ROW('Sanitation Data'!F178))="","",OFFSET('Sanitation Data'!$F$32,0,10*ROW('Sanitation Data'!F178)))</f>
        <v/>
      </c>
      <c r="CZ184" s="282" t="str">
        <f ca="true">+IF(OFFSET('Sanitation Data'!$G$28,0,10*ROW('Sanitation Data'!G178))="","",OFFSET('Sanitation Data'!$G$28,0,10*ROW('Sanitation Data'!G178)))</f>
        <v/>
      </c>
      <c r="DA184" s="282" t="str">
        <f ca="true">+IF(OFFSET('Sanitation Data'!$G$29,0,10*ROW('Sanitation Data'!G178))="","",OFFSET('Sanitation Data'!$G$29,0,10*ROW('Sanitation Data'!G178)))</f>
        <v/>
      </c>
      <c r="DB184" s="282" t="str">
        <f ca="true">+IF(OFFSET('Sanitation Data'!$G$30,0,10*ROW('Sanitation Data'!G178))="","",OFFSET('Sanitation Data'!$G$30,0,10*ROW('Sanitation Data'!G178)))</f>
        <v/>
      </c>
      <c r="DC184" s="282" t="str">
        <f ca="true">+IF(OFFSET('Sanitation Data'!$G$31,0,10*ROW('Sanitation Data'!G178))="","",OFFSET('Sanitation Data'!$G$31,0,10*ROW('Sanitation Data'!G178)))</f>
        <v/>
      </c>
      <c r="DD184" s="282" t="str">
        <f ca="true">+IF(OFFSET('Sanitation Data'!$G$32,0,10*ROW('Sanitation Data'!G178))="","",OFFSET('Sanitation Data'!$G$32,0,10*ROW('Sanitation Data'!G178)))</f>
        <v/>
      </c>
      <c r="DE184" s="282" t="str">
        <f ca="true">+IF(OFFSET('Sanitation Data'!$H$28,0,10*ROW('Sanitation Data'!H178))="","",OFFSET('Sanitation Data'!$H$28,0,10*ROW('Sanitation Data'!H178)))</f>
        <v/>
      </c>
      <c r="DF184" s="282" t="str">
        <f ca="true">+IF(OFFSET('Sanitation Data'!$H$29,0,10*ROW('Sanitation Data'!H178))="","",OFFSET('Sanitation Data'!$H$29,0,10*ROW('Sanitation Data'!H178)))</f>
        <v/>
      </c>
      <c r="DG184" s="282" t="str">
        <f ca="true">+IF(OFFSET('Sanitation Data'!$H$30,0,10*ROW('Sanitation Data'!H178))="","",OFFSET('Sanitation Data'!$H$30,0,10*ROW('Sanitation Data'!H178)))</f>
        <v/>
      </c>
      <c r="DH184" s="282" t="str">
        <f ca="true">+IF(OFFSET('Sanitation Data'!$H$31,0,10*ROW('Sanitation Data'!H178))="","",OFFSET('Sanitation Data'!$H$31,0,10*ROW('Sanitation Data'!H178)))</f>
        <v/>
      </c>
      <c r="DI184" s="282" t="str">
        <f ca="true">+IF(OFFSET('Sanitation Data'!$H$32,0,10*ROW('Sanitation Data'!H178))="","",OFFSET('Sanitation Data'!$H$32,0,10*ROW('Sanitation Data'!H178)))</f>
        <v/>
      </c>
      <c r="DJ184" s="282" t="str">
        <f ca="true">+IF(OFFSET('Sanitation Data'!$I$28,0,10*ROW('Sanitation Data'!I178))="","",OFFSET('Sanitation Data'!$I$28,0,10*ROW('Sanitation Data'!I178)))</f>
        <v/>
      </c>
      <c r="DK184" s="282" t="str">
        <f ca="true">+IF(OFFSET('Sanitation Data'!$I$29,0,10*ROW('Sanitation Data'!I178))="","",OFFSET('Sanitation Data'!$I$29,0,10*ROW('Sanitation Data'!I178)))</f>
        <v/>
      </c>
      <c r="DL184" s="282" t="str">
        <f ca="true">+IF(OFFSET('Sanitation Data'!$I$30,0,10*ROW('Sanitation Data'!I178))="","",OFFSET('Sanitation Data'!$I$30,0,10*ROW('Sanitation Data'!I178)))</f>
        <v/>
      </c>
      <c r="DM184" s="282" t="str">
        <f ca="true">+IF(OFFSET('Sanitation Data'!$I$31,0,10*ROW('Sanitation Data'!I178))="","",OFFSET('Sanitation Data'!$I$31,0,10*ROW('Sanitation Data'!I178)))</f>
        <v/>
      </c>
      <c r="DN184" s="282" t="str">
        <f ca="true">+IF(OFFSET('Sanitation Data'!$I$32,0,10*ROW('Sanitation Data'!I178))="","",OFFSET('Sanitation Data'!$I$32,0,10*ROW('Sanitation Data'!I178)))</f>
        <v/>
      </c>
      <c r="DO184" s="282" t="str">
        <f ca="true">+IF(OFFSET('Hygiene Data'!$D$11,0,10*ROW('Hygiene Data'!D178))="","",OFFSET('Hygiene Data'!$D$11,0,10*ROW('Hygiene Data'!D178)))</f>
        <v/>
      </c>
      <c r="DP184" s="282" t="str">
        <f ca="true">+IF(OFFSET('Hygiene Data'!$D$12,0,10*ROW('Hygiene Data'!D178))="","",OFFSET('Hygiene Data'!$D$12,0,10*ROW('Hygiene Data'!D178)))</f>
        <v/>
      </c>
      <c r="DQ184" s="282" t="str">
        <f ca="true">+IF(OFFSET('Hygiene Data'!$D$13,0,10*ROW('Hygiene Data'!D178))="","",OFFSET('Hygiene Data'!$D$13,0,10*ROW('Hygiene Data'!D178)))</f>
        <v/>
      </c>
      <c r="DR184" s="282" t="str">
        <f ca="true">+IF(OFFSET('Hygiene Data'!$E$11,0,10*ROW('Hygiene Data'!E178))="","",OFFSET('Hygiene Data'!$E$11,0,10*ROW('Hygiene Data'!E178)))</f>
        <v/>
      </c>
      <c r="DS184" s="282" t="str">
        <f ca="true">+IF(OFFSET('Hygiene Data'!$E$12,0,10*ROW('Hygiene Data'!E178))="","",OFFSET('Hygiene Data'!$E$12,0,10*ROW('Hygiene Data'!E178)))</f>
        <v/>
      </c>
      <c r="DT184" s="282" t="str">
        <f ca="true">+IF(OFFSET('Hygiene Data'!$E$13,0,10*ROW('Hygiene Data'!E178))="","",OFFSET('Hygiene Data'!$E$13,0,10*ROW('Hygiene Data'!E178)))</f>
        <v/>
      </c>
      <c r="DU184" s="282" t="str">
        <f ca="true">+IF(OFFSET('Hygiene Data'!$F$11,0,10*ROW('Hygiene Data'!F178))="","",OFFSET('Hygiene Data'!$F$11,0,10*ROW('Hygiene Data'!F178)))</f>
        <v/>
      </c>
      <c r="DV184" s="282" t="str">
        <f ca="true">+IF(OFFSET('Hygiene Data'!$F$12,0,10*ROW('Hygiene Data'!F178))="","",OFFSET('Hygiene Data'!$F$12,0,10*ROW('Hygiene Data'!F178)))</f>
        <v/>
      </c>
      <c r="DW184" s="282" t="str">
        <f ca="true">+IF(OFFSET('Hygiene Data'!$F$13,0,10*ROW('Hygiene Data'!F178))="","",OFFSET('Hygiene Data'!$F$13,0,10*ROW('Hygiene Data'!F178)))</f>
        <v/>
      </c>
      <c r="DX184" s="282" t="str">
        <f ca="true">+IF(OFFSET('Hygiene Data'!$G$11,0,10*ROW('Hygiene Data'!G178))="","",OFFSET('Hygiene Data'!$G$11,0,10*ROW('Hygiene Data'!G178)))</f>
        <v/>
      </c>
      <c r="DY184" s="282" t="str">
        <f ca="true">+IF(OFFSET('Hygiene Data'!$G$12,0,10*ROW('Hygiene Data'!G178))="","",OFFSET('Hygiene Data'!$G$12,0,10*ROW('Hygiene Data'!G178)))</f>
        <v/>
      </c>
      <c r="DZ184" s="282" t="str">
        <f ca="true">+IF(OFFSET('Hygiene Data'!$G$13,0,10*ROW('Hygiene Data'!G178))="","",OFFSET('Hygiene Data'!$G$13,0,10*ROW('Hygiene Data'!G178)))</f>
        <v/>
      </c>
      <c r="EA184" s="282" t="str">
        <f ca="true">+IF(OFFSET('Hygiene Data'!$H$11,0,10*ROW('Hygiene Data'!H178))="","",OFFSET('Hygiene Data'!$H$11,0,10*ROW('Hygiene Data'!H178)))</f>
        <v/>
      </c>
      <c r="EB184" s="282" t="str">
        <f ca="true">+IF(OFFSET('Hygiene Data'!$H$12,0,10*ROW('Hygiene Data'!H178))="","",OFFSET('Hygiene Data'!$H$12,0,10*ROW('Hygiene Data'!H178)))</f>
        <v/>
      </c>
      <c r="EC184" s="282" t="str">
        <f ca="true">+IF(OFFSET('Hygiene Data'!$H$13,0,10*ROW('Hygiene Data'!H178))="","",OFFSET('Hygiene Data'!$H$13,0,10*ROW('Hygiene Data'!H178)))</f>
        <v/>
      </c>
      <c r="ED184" s="282" t="str">
        <f ca="true">+IF(OFFSET('Hygiene Data'!$I$11,0,10*ROW('Hygiene Data'!I178))="","",OFFSET('Hygiene Data'!$I$11,0,10*ROW('Hygiene Data'!I178)))</f>
        <v/>
      </c>
      <c r="EE184" s="282" t="str">
        <f ca="true">+IF(OFFSET('Hygiene Data'!$I$12,0,10*ROW('Hygiene Data'!I178))="","",OFFSET('Hygiene Data'!$I$12,0,10*ROW('Hygiene Data'!I178)))</f>
        <v/>
      </c>
      <c r="EF184" s="282"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38" t="str">
        <f t="shared" ca="true" si="2"/>
        <v/>
      </c>
      <c r="D185" s="96"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6"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6"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6"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6"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6"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6"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6"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6"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6"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6"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6"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6"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6"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6"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6"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6"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6"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7"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7"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7"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7"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7"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7"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7"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7"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7"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7"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7"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7"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7"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7"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7"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7"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7"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7"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7"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7"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7"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7"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7"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7"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7"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7"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7"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7"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7"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7"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8"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8"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8"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8"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8"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8"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8"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8"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8"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8"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8"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8"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8"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8"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8"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8"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8"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8"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82"/>
      <c r="BS185" s="282" t="str">
        <f ca="true">+IF(OFFSET('Water Data'!$D$27,0,10*ROW('Water Data'!D179))="","",OFFSET('Water Data'!$D$27,0,10*ROW('Water Data'!D179)))</f>
        <v/>
      </c>
      <c r="BT185" s="282" t="str">
        <f ca="true">+IF(OFFSET('Water Data'!$D$28,0,10*ROW('Water Data'!D179))="","",OFFSET('Water Data'!$D$28,0,10*ROW('Water Data'!D179)))</f>
        <v/>
      </c>
      <c r="BU185" s="282" t="str">
        <f ca="true">+IF(OFFSET('Water Data'!$D$29,0,10*ROW('Water Data'!D179))="","",OFFSET('Water Data'!$D$29,0,10*ROW('Water Data'!D179)))</f>
        <v/>
      </c>
      <c r="BV185" s="282" t="str">
        <f ca="true">+IF(OFFSET('Water Data'!$E$27,0,10*ROW('Water Data'!E179))="","",OFFSET('Water Data'!$E$27,0,10*ROW('Water Data'!E179)))</f>
        <v/>
      </c>
      <c r="BW185" s="282" t="str">
        <f ca="true">+IF(OFFSET('Water Data'!$E$28,0,10*ROW('Water Data'!E179))="","",OFFSET('Water Data'!$E$28,0,10*ROW('Water Data'!E179)))</f>
        <v/>
      </c>
      <c r="BX185" s="282" t="str">
        <f ca="true">+IF(OFFSET('Water Data'!$E$29,0,10*ROW('Water Data'!E179))="","",OFFSET('Water Data'!$E$29,0,10*ROW('Water Data'!E179)))</f>
        <v/>
      </c>
      <c r="BY185" s="282" t="str">
        <f ca="true">+IF(OFFSET('Water Data'!$F$27,0,10*ROW('Water Data'!F179))="","",OFFSET('Water Data'!$F$27,0,10*ROW('Water Data'!F179)))</f>
        <v/>
      </c>
      <c r="BZ185" s="282" t="str">
        <f ca="true">+IF(OFFSET('Water Data'!$F$28,0,10*ROW('Water Data'!F179))="","",OFFSET('Water Data'!$F$28,0,10*ROW('Water Data'!F179)))</f>
        <v/>
      </c>
      <c r="CA185" s="282" t="str">
        <f ca="true">+IF(OFFSET('Water Data'!$F$29,0,10*ROW('Water Data'!F179))="","",OFFSET('Water Data'!$F$29,0,10*ROW('Water Data'!F179)))</f>
        <v/>
      </c>
      <c r="CB185" s="282" t="str">
        <f ca="true">+IF(OFFSET('Water Data'!$G$27,0,10*ROW('Water Data'!G179))="","",OFFSET('Water Data'!$G$27,0,10*ROW('Water Data'!G179)))</f>
        <v/>
      </c>
      <c r="CC185" s="282" t="str">
        <f ca="true">+IF(OFFSET('Water Data'!$G$28,0,10*ROW('Water Data'!G179))="","",OFFSET('Water Data'!$G$28,0,10*ROW('Water Data'!G179)))</f>
        <v/>
      </c>
      <c r="CD185" s="282" t="str">
        <f ca="true">+IF(OFFSET('Water Data'!$G$29,0,10*ROW('Water Data'!G179))="","",OFFSET('Water Data'!$G$29,0,10*ROW('Water Data'!G179)))</f>
        <v/>
      </c>
      <c r="CE185" s="282" t="str">
        <f ca="true">+IF(OFFSET('Water Data'!$H$27,0,10*ROW('Water Data'!H179))="","",OFFSET('Water Data'!$H$27,0,10*ROW('Water Data'!H179)))</f>
        <v/>
      </c>
      <c r="CF185" s="282" t="str">
        <f ca="true">+IF(OFFSET('Water Data'!$H$28,0,10*ROW('Water Data'!H179))="","",OFFSET('Water Data'!$H$28,0,10*ROW('Water Data'!H179)))</f>
        <v/>
      </c>
      <c r="CG185" s="282" t="str">
        <f ca="true">+IF(OFFSET('Water Data'!$H$29,0,10*ROW('Water Data'!H179))="","",OFFSET('Water Data'!$H$29,0,10*ROW('Water Data'!H179)))</f>
        <v/>
      </c>
      <c r="CH185" s="282" t="str">
        <f ca="true">+IF(OFFSET('Water Data'!$I$27,0,10*ROW('Water Data'!I179))="","",OFFSET('Water Data'!$I$27,0,10*ROW('Water Data'!I179)))</f>
        <v/>
      </c>
      <c r="CI185" s="282" t="str">
        <f ca="true">+IF(OFFSET('Water Data'!$I$28,0,10*ROW('Water Data'!I179))="","",OFFSET('Water Data'!$I$28,0,10*ROW('Water Data'!I179)))</f>
        <v/>
      </c>
      <c r="CJ185" s="282" t="str">
        <f ca="true">+IF(OFFSET('Water Data'!$I$29,0,10*ROW('Water Data'!I179))="","",OFFSET('Water Data'!$I$29,0,10*ROW('Water Data'!I179)))</f>
        <v/>
      </c>
      <c r="CK185" s="282" t="str">
        <f ca="true">+IF(OFFSET('Sanitation Data'!$D$28,0,10*ROW('Sanitation Data'!D179))="","",OFFSET('Sanitation Data'!$D$28,0,10*ROW('Sanitation Data'!D179)))</f>
        <v/>
      </c>
      <c r="CL185" s="282" t="str">
        <f ca="true">+IF(OFFSET('Sanitation Data'!$D$29,0,10*ROW('Sanitation Data'!D179))="","",OFFSET('Sanitation Data'!$D$29,0,10*ROW('Sanitation Data'!D179)))</f>
        <v/>
      </c>
      <c r="CM185" s="282" t="str">
        <f ca="true">+IF(OFFSET('Sanitation Data'!$D$30,0,10*ROW('Sanitation Data'!D179))="","",OFFSET('Sanitation Data'!$D$30,0,10*ROW('Sanitation Data'!D179)))</f>
        <v/>
      </c>
      <c r="CN185" s="282" t="str">
        <f ca="true">+IF(OFFSET('Sanitation Data'!$D$31,0,10*ROW('Sanitation Data'!D179))="","",OFFSET('Sanitation Data'!$D$31,0,10*ROW('Sanitation Data'!D179)))</f>
        <v/>
      </c>
      <c r="CO185" s="282" t="str">
        <f ca="true">+IF(OFFSET('Sanitation Data'!$D$32,0,10*ROW('Sanitation Data'!D179))="","",OFFSET('Sanitation Data'!$D$32,0,10*ROW('Sanitation Data'!D179)))</f>
        <v/>
      </c>
      <c r="CP185" s="282" t="str">
        <f ca="true">+IF(OFFSET('Sanitation Data'!$E$28,0,10*ROW('Sanitation Data'!E179))="","",OFFSET('Sanitation Data'!$E$28,0,10*ROW('Sanitation Data'!E179)))</f>
        <v/>
      </c>
      <c r="CQ185" s="282" t="str">
        <f ca="true">+IF(OFFSET('Sanitation Data'!$E$29,0,10*ROW('Sanitation Data'!E179))="","",OFFSET('Sanitation Data'!$E$29,0,10*ROW('Sanitation Data'!E179)))</f>
        <v/>
      </c>
      <c r="CR185" s="282" t="str">
        <f ca="true">+IF(OFFSET('Sanitation Data'!$E$30,0,10*ROW('Sanitation Data'!E179))="","",OFFSET('Sanitation Data'!$E$30,0,10*ROW('Sanitation Data'!E179)))</f>
        <v/>
      </c>
      <c r="CS185" s="282" t="str">
        <f ca="true">+IF(OFFSET('Sanitation Data'!$E$31,0,10*ROW('Sanitation Data'!E179))="","",OFFSET('Sanitation Data'!$E$31,0,10*ROW('Sanitation Data'!E179)))</f>
        <v/>
      </c>
      <c r="CT185" s="282" t="str">
        <f ca="true">+IF(OFFSET('Sanitation Data'!$E$32,0,10*ROW('Sanitation Data'!E179))="","",OFFSET('Sanitation Data'!$E$32,0,10*ROW('Sanitation Data'!E179)))</f>
        <v/>
      </c>
      <c r="CU185" s="282" t="str">
        <f ca="true">+IF(OFFSET('Sanitation Data'!$F$28,0,10*ROW('Sanitation Data'!F179))="","",OFFSET('Sanitation Data'!$F$28,0,10*ROW('Sanitation Data'!F179)))</f>
        <v/>
      </c>
      <c r="CV185" s="282" t="str">
        <f ca="true">+IF(OFFSET('Sanitation Data'!$F$29,0,10*ROW('Sanitation Data'!F179))="","",OFFSET('Sanitation Data'!$F$29,0,10*ROW('Sanitation Data'!F179)))</f>
        <v/>
      </c>
      <c r="CW185" s="282" t="str">
        <f ca="true">+IF(OFFSET('Sanitation Data'!$F$30,0,10*ROW('Sanitation Data'!F179))="","",OFFSET('Sanitation Data'!$F$30,0,10*ROW('Sanitation Data'!F179)))</f>
        <v/>
      </c>
      <c r="CX185" s="282" t="str">
        <f ca="true">+IF(OFFSET('Sanitation Data'!$F$31,0,10*ROW('Sanitation Data'!F179))="","",OFFSET('Sanitation Data'!$F$31,0,10*ROW('Sanitation Data'!F179)))</f>
        <v/>
      </c>
      <c r="CY185" s="282" t="str">
        <f ca="true">+IF(OFFSET('Sanitation Data'!$F$32,0,10*ROW('Sanitation Data'!F179))="","",OFFSET('Sanitation Data'!$F$32,0,10*ROW('Sanitation Data'!F179)))</f>
        <v/>
      </c>
      <c r="CZ185" s="282" t="str">
        <f ca="true">+IF(OFFSET('Sanitation Data'!$G$28,0,10*ROW('Sanitation Data'!G179))="","",OFFSET('Sanitation Data'!$G$28,0,10*ROW('Sanitation Data'!G179)))</f>
        <v/>
      </c>
      <c r="DA185" s="282" t="str">
        <f ca="true">+IF(OFFSET('Sanitation Data'!$G$29,0,10*ROW('Sanitation Data'!G179))="","",OFFSET('Sanitation Data'!$G$29,0,10*ROW('Sanitation Data'!G179)))</f>
        <v/>
      </c>
      <c r="DB185" s="282" t="str">
        <f ca="true">+IF(OFFSET('Sanitation Data'!$G$30,0,10*ROW('Sanitation Data'!G179))="","",OFFSET('Sanitation Data'!$G$30,0,10*ROW('Sanitation Data'!G179)))</f>
        <v/>
      </c>
      <c r="DC185" s="282" t="str">
        <f ca="true">+IF(OFFSET('Sanitation Data'!$G$31,0,10*ROW('Sanitation Data'!G179))="","",OFFSET('Sanitation Data'!$G$31,0,10*ROW('Sanitation Data'!G179)))</f>
        <v/>
      </c>
      <c r="DD185" s="282" t="str">
        <f ca="true">+IF(OFFSET('Sanitation Data'!$G$32,0,10*ROW('Sanitation Data'!G179))="","",OFFSET('Sanitation Data'!$G$32,0,10*ROW('Sanitation Data'!G179)))</f>
        <v/>
      </c>
      <c r="DE185" s="282" t="str">
        <f ca="true">+IF(OFFSET('Sanitation Data'!$H$28,0,10*ROW('Sanitation Data'!H179))="","",OFFSET('Sanitation Data'!$H$28,0,10*ROW('Sanitation Data'!H179)))</f>
        <v/>
      </c>
      <c r="DF185" s="282" t="str">
        <f ca="true">+IF(OFFSET('Sanitation Data'!$H$29,0,10*ROW('Sanitation Data'!H179))="","",OFFSET('Sanitation Data'!$H$29,0,10*ROW('Sanitation Data'!H179)))</f>
        <v/>
      </c>
      <c r="DG185" s="282" t="str">
        <f ca="true">+IF(OFFSET('Sanitation Data'!$H$30,0,10*ROW('Sanitation Data'!H179))="","",OFFSET('Sanitation Data'!$H$30,0,10*ROW('Sanitation Data'!H179)))</f>
        <v/>
      </c>
      <c r="DH185" s="282" t="str">
        <f ca="true">+IF(OFFSET('Sanitation Data'!$H$31,0,10*ROW('Sanitation Data'!H179))="","",OFFSET('Sanitation Data'!$H$31,0,10*ROW('Sanitation Data'!H179)))</f>
        <v/>
      </c>
      <c r="DI185" s="282" t="str">
        <f ca="true">+IF(OFFSET('Sanitation Data'!$H$32,0,10*ROW('Sanitation Data'!H179))="","",OFFSET('Sanitation Data'!$H$32,0,10*ROW('Sanitation Data'!H179)))</f>
        <v/>
      </c>
      <c r="DJ185" s="282" t="str">
        <f ca="true">+IF(OFFSET('Sanitation Data'!$I$28,0,10*ROW('Sanitation Data'!I179))="","",OFFSET('Sanitation Data'!$I$28,0,10*ROW('Sanitation Data'!I179)))</f>
        <v/>
      </c>
      <c r="DK185" s="282" t="str">
        <f ca="true">+IF(OFFSET('Sanitation Data'!$I$29,0,10*ROW('Sanitation Data'!I179))="","",OFFSET('Sanitation Data'!$I$29,0,10*ROW('Sanitation Data'!I179)))</f>
        <v/>
      </c>
      <c r="DL185" s="282" t="str">
        <f ca="true">+IF(OFFSET('Sanitation Data'!$I$30,0,10*ROW('Sanitation Data'!I179))="","",OFFSET('Sanitation Data'!$I$30,0,10*ROW('Sanitation Data'!I179)))</f>
        <v/>
      </c>
      <c r="DM185" s="282" t="str">
        <f ca="true">+IF(OFFSET('Sanitation Data'!$I$31,0,10*ROW('Sanitation Data'!I179))="","",OFFSET('Sanitation Data'!$I$31,0,10*ROW('Sanitation Data'!I179)))</f>
        <v/>
      </c>
      <c r="DN185" s="282" t="str">
        <f ca="true">+IF(OFFSET('Sanitation Data'!$I$32,0,10*ROW('Sanitation Data'!I179))="","",OFFSET('Sanitation Data'!$I$32,0,10*ROW('Sanitation Data'!I179)))</f>
        <v/>
      </c>
      <c r="DO185" s="282" t="str">
        <f ca="true">+IF(OFFSET('Hygiene Data'!$D$11,0,10*ROW('Hygiene Data'!D179))="","",OFFSET('Hygiene Data'!$D$11,0,10*ROW('Hygiene Data'!D179)))</f>
        <v/>
      </c>
      <c r="DP185" s="282" t="str">
        <f ca="true">+IF(OFFSET('Hygiene Data'!$D$12,0,10*ROW('Hygiene Data'!D179))="","",OFFSET('Hygiene Data'!$D$12,0,10*ROW('Hygiene Data'!D179)))</f>
        <v/>
      </c>
      <c r="DQ185" s="282" t="str">
        <f ca="true">+IF(OFFSET('Hygiene Data'!$D$13,0,10*ROW('Hygiene Data'!D179))="","",OFFSET('Hygiene Data'!$D$13,0,10*ROW('Hygiene Data'!D179)))</f>
        <v/>
      </c>
      <c r="DR185" s="282" t="str">
        <f ca="true">+IF(OFFSET('Hygiene Data'!$E$11,0,10*ROW('Hygiene Data'!E179))="","",OFFSET('Hygiene Data'!$E$11,0,10*ROW('Hygiene Data'!E179)))</f>
        <v/>
      </c>
      <c r="DS185" s="282" t="str">
        <f ca="true">+IF(OFFSET('Hygiene Data'!$E$12,0,10*ROW('Hygiene Data'!E179))="","",OFFSET('Hygiene Data'!$E$12,0,10*ROW('Hygiene Data'!E179)))</f>
        <v/>
      </c>
      <c r="DT185" s="282" t="str">
        <f ca="true">+IF(OFFSET('Hygiene Data'!$E$13,0,10*ROW('Hygiene Data'!E179))="","",OFFSET('Hygiene Data'!$E$13,0,10*ROW('Hygiene Data'!E179)))</f>
        <v/>
      </c>
      <c r="DU185" s="282" t="str">
        <f ca="true">+IF(OFFSET('Hygiene Data'!$F$11,0,10*ROW('Hygiene Data'!F179))="","",OFFSET('Hygiene Data'!$F$11,0,10*ROW('Hygiene Data'!F179)))</f>
        <v/>
      </c>
      <c r="DV185" s="282" t="str">
        <f ca="true">+IF(OFFSET('Hygiene Data'!$F$12,0,10*ROW('Hygiene Data'!F179))="","",OFFSET('Hygiene Data'!$F$12,0,10*ROW('Hygiene Data'!F179)))</f>
        <v/>
      </c>
      <c r="DW185" s="282" t="str">
        <f ca="true">+IF(OFFSET('Hygiene Data'!$F$13,0,10*ROW('Hygiene Data'!F179))="","",OFFSET('Hygiene Data'!$F$13,0,10*ROW('Hygiene Data'!F179)))</f>
        <v/>
      </c>
      <c r="DX185" s="282" t="str">
        <f ca="true">+IF(OFFSET('Hygiene Data'!$G$11,0,10*ROW('Hygiene Data'!G179))="","",OFFSET('Hygiene Data'!$G$11,0,10*ROW('Hygiene Data'!G179)))</f>
        <v/>
      </c>
      <c r="DY185" s="282" t="str">
        <f ca="true">+IF(OFFSET('Hygiene Data'!$G$12,0,10*ROW('Hygiene Data'!G179))="","",OFFSET('Hygiene Data'!$G$12,0,10*ROW('Hygiene Data'!G179)))</f>
        <v/>
      </c>
      <c r="DZ185" s="282" t="str">
        <f ca="true">+IF(OFFSET('Hygiene Data'!$G$13,0,10*ROW('Hygiene Data'!G179))="","",OFFSET('Hygiene Data'!$G$13,0,10*ROW('Hygiene Data'!G179)))</f>
        <v/>
      </c>
      <c r="EA185" s="282" t="str">
        <f ca="true">+IF(OFFSET('Hygiene Data'!$H$11,0,10*ROW('Hygiene Data'!H179))="","",OFFSET('Hygiene Data'!$H$11,0,10*ROW('Hygiene Data'!H179)))</f>
        <v/>
      </c>
      <c r="EB185" s="282" t="str">
        <f ca="true">+IF(OFFSET('Hygiene Data'!$H$12,0,10*ROW('Hygiene Data'!H179))="","",OFFSET('Hygiene Data'!$H$12,0,10*ROW('Hygiene Data'!H179)))</f>
        <v/>
      </c>
      <c r="EC185" s="282" t="str">
        <f ca="true">+IF(OFFSET('Hygiene Data'!$H$13,0,10*ROW('Hygiene Data'!H179))="","",OFFSET('Hygiene Data'!$H$13,0,10*ROW('Hygiene Data'!H179)))</f>
        <v/>
      </c>
      <c r="ED185" s="282" t="str">
        <f ca="true">+IF(OFFSET('Hygiene Data'!$I$11,0,10*ROW('Hygiene Data'!I179))="","",OFFSET('Hygiene Data'!$I$11,0,10*ROW('Hygiene Data'!I179)))</f>
        <v/>
      </c>
      <c r="EE185" s="282" t="str">
        <f ca="true">+IF(OFFSET('Hygiene Data'!$I$12,0,10*ROW('Hygiene Data'!I179))="","",OFFSET('Hygiene Data'!$I$12,0,10*ROW('Hygiene Data'!I179)))</f>
        <v/>
      </c>
      <c r="EF185" s="282"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38" t="str">
        <f t="shared" ca="true" si="2"/>
        <v/>
      </c>
      <c r="D186" s="96"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6"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6"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6"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6"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6"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6"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6"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6"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6"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6"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6"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6"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6"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6"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6"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6"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6"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7"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7"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7"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7"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7"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7"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7"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7"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7"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7"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7"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7"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7"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7"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7"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7"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7"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7"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7"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7"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7"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7"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7"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7"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7"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7"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7"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7"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7"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7"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8"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8"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8"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8"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8"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8"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8"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8"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8"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8"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8"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8"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8"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8"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8"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8"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8"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8"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82"/>
      <c r="BS186" s="282" t="str">
        <f ca="true">+IF(OFFSET('Water Data'!$D$27,0,10*ROW('Water Data'!D180))="","",OFFSET('Water Data'!$D$27,0,10*ROW('Water Data'!D180)))</f>
        <v/>
      </c>
      <c r="BT186" s="282" t="str">
        <f ca="true">+IF(OFFSET('Water Data'!$D$28,0,10*ROW('Water Data'!D180))="","",OFFSET('Water Data'!$D$28,0,10*ROW('Water Data'!D180)))</f>
        <v/>
      </c>
      <c r="BU186" s="282" t="str">
        <f ca="true">+IF(OFFSET('Water Data'!$D$29,0,10*ROW('Water Data'!D180))="","",OFFSET('Water Data'!$D$29,0,10*ROW('Water Data'!D180)))</f>
        <v/>
      </c>
      <c r="BV186" s="282" t="str">
        <f ca="true">+IF(OFFSET('Water Data'!$E$27,0,10*ROW('Water Data'!E180))="","",OFFSET('Water Data'!$E$27,0,10*ROW('Water Data'!E180)))</f>
        <v/>
      </c>
      <c r="BW186" s="282" t="str">
        <f ca="true">+IF(OFFSET('Water Data'!$E$28,0,10*ROW('Water Data'!E180))="","",OFFSET('Water Data'!$E$28,0,10*ROW('Water Data'!E180)))</f>
        <v/>
      </c>
      <c r="BX186" s="282" t="str">
        <f ca="true">+IF(OFFSET('Water Data'!$E$29,0,10*ROW('Water Data'!E180))="","",OFFSET('Water Data'!$E$29,0,10*ROW('Water Data'!E180)))</f>
        <v/>
      </c>
      <c r="BY186" s="282" t="str">
        <f ca="true">+IF(OFFSET('Water Data'!$F$27,0,10*ROW('Water Data'!F180))="","",OFFSET('Water Data'!$F$27,0,10*ROW('Water Data'!F180)))</f>
        <v/>
      </c>
      <c r="BZ186" s="282" t="str">
        <f ca="true">+IF(OFFSET('Water Data'!$F$28,0,10*ROW('Water Data'!F180))="","",OFFSET('Water Data'!$F$28,0,10*ROW('Water Data'!F180)))</f>
        <v/>
      </c>
      <c r="CA186" s="282" t="str">
        <f ca="true">+IF(OFFSET('Water Data'!$F$29,0,10*ROW('Water Data'!F180))="","",OFFSET('Water Data'!$F$29,0,10*ROW('Water Data'!F180)))</f>
        <v/>
      </c>
      <c r="CB186" s="282" t="str">
        <f ca="true">+IF(OFFSET('Water Data'!$G$27,0,10*ROW('Water Data'!G180))="","",OFFSET('Water Data'!$G$27,0,10*ROW('Water Data'!G180)))</f>
        <v/>
      </c>
      <c r="CC186" s="282" t="str">
        <f ca="true">+IF(OFFSET('Water Data'!$G$28,0,10*ROW('Water Data'!G180))="","",OFFSET('Water Data'!$G$28,0,10*ROW('Water Data'!G180)))</f>
        <v/>
      </c>
      <c r="CD186" s="282" t="str">
        <f ca="true">+IF(OFFSET('Water Data'!$G$29,0,10*ROW('Water Data'!G180))="","",OFFSET('Water Data'!$G$29,0,10*ROW('Water Data'!G180)))</f>
        <v/>
      </c>
      <c r="CE186" s="282" t="str">
        <f ca="true">+IF(OFFSET('Water Data'!$H$27,0,10*ROW('Water Data'!H180))="","",OFFSET('Water Data'!$H$27,0,10*ROW('Water Data'!H180)))</f>
        <v/>
      </c>
      <c r="CF186" s="282" t="str">
        <f ca="true">+IF(OFFSET('Water Data'!$H$28,0,10*ROW('Water Data'!H180))="","",OFFSET('Water Data'!$H$28,0,10*ROW('Water Data'!H180)))</f>
        <v/>
      </c>
      <c r="CG186" s="282" t="str">
        <f ca="true">+IF(OFFSET('Water Data'!$H$29,0,10*ROW('Water Data'!H180))="","",OFFSET('Water Data'!$H$29,0,10*ROW('Water Data'!H180)))</f>
        <v/>
      </c>
      <c r="CH186" s="282" t="str">
        <f ca="true">+IF(OFFSET('Water Data'!$I$27,0,10*ROW('Water Data'!I180))="","",OFFSET('Water Data'!$I$27,0,10*ROW('Water Data'!I180)))</f>
        <v/>
      </c>
      <c r="CI186" s="282" t="str">
        <f ca="true">+IF(OFFSET('Water Data'!$I$28,0,10*ROW('Water Data'!I180))="","",OFFSET('Water Data'!$I$28,0,10*ROW('Water Data'!I180)))</f>
        <v/>
      </c>
      <c r="CJ186" s="282" t="str">
        <f ca="true">+IF(OFFSET('Water Data'!$I$29,0,10*ROW('Water Data'!I180))="","",OFFSET('Water Data'!$I$29,0,10*ROW('Water Data'!I180)))</f>
        <v/>
      </c>
      <c r="CK186" s="282" t="str">
        <f ca="true">+IF(OFFSET('Sanitation Data'!$D$28,0,10*ROW('Sanitation Data'!D180))="","",OFFSET('Sanitation Data'!$D$28,0,10*ROW('Sanitation Data'!D180)))</f>
        <v/>
      </c>
      <c r="CL186" s="282" t="str">
        <f ca="true">+IF(OFFSET('Sanitation Data'!$D$29,0,10*ROW('Sanitation Data'!D180))="","",OFFSET('Sanitation Data'!$D$29,0,10*ROW('Sanitation Data'!D180)))</f>
        <v/>
      </c>
      <c r="CM186" s="282" t="str">
        <f ca="true">+IF(OFFSET('Sanitation Data'!$D$30,0,10*ROW('Sanitation Data'!D180))="","",OFFSET('Sanitation Data'!$D$30,0,10*ROW('Sanitation Data'!D180)))</f>
        <v/>
      </c>
      <c r="CN186" s="282" t="str">
        <f ca="true">+IF(OFFSET('Sanitation Data'!$D$31,0,10*ROW('Sanitation Data'!D180))="","",OFFSET('Sanitation Data'!$D$31,0,10*ROW('Sanitation Data'!D180)))</f>
        <v/>
      </c>
      <c r="CO186" s="282" t="str">
        <f ca="true">+IF(OFFSET('Sanitation Data'!$D$32,0,10*ROW('Sanitation Data'!D180))="","",OFFSET('Sanitation Data'!$D$32,0,10*ROW('Sanitation Data'!D180)))</f>
        <v/>
      </c>
      <c r="CP186" s="282" t="str">
        <f ca="true">+IF(OFFSET('Sanitation Data'!$E$28,0,10*ROW('Sanitation Data'!E180))="","",OFFSET('Sanitation Data'!$E$28,0,10*ROW('Sanitation Data'!E180)))</f>
        <v/>
      </c>
      <c r="CQ186" s="282" t="str">
        <f ca="true">+IF(OFFSET('Sanitation Data'!$E$29,0,10*ROW('Sanitation Data'!E180))="","",OFFSET('Sanitation Data'!$E$29,0,10*ROW('Sanitation Data'!E180)))</f>
        <v/>
      </c>
      <c r="CR186" s="282" t="str">
        <f ca="true">+IF(OFFSET('Sanitation Data'!$E$30,0,10*ROW('Sanitation Data'!E180))="","",OFFSET('Sanitation Data'!$E$30,0,10*ROW('Sanitation Data'!E180)))</f>
        <v/>
      </c>
      <c r="CS186" s="282" t="str">
        <f ca="true">+IF(OFFSET('Sanitation Data'!$E$31,0,10*ROW('Sanitation Data'!E180))="","",OFFSET('Sanitation Data'!$E$31,0,10*ROW('Sanitation Data'!E180)))</f>
        <v/>
      </c>
      <c r="CT186" s="282" t="str">
        <f ca="true">+IF(OFFSET('Sanitation Data'!$E$32,0,10*ROW('Sanitation Data'!E180))="","",OFFSET('Sanitation Data'!$E$32,0,10*ROW('Sanitation Data'!E180)))</f>
        <v/>
      </c>
      <c r="CU186" s="282" t="str">
        <f ca="true">+IF(OFFSET('Sanitation Data'!$F$28,0,10*ROW('Sanitation Data'!F180))="","",OFFSET('Sanitation Data'!$F$28,0,10*ROW('Sanitation Data'!F180)))</f>
        <v/>
      </c>
      <c r="CV186" s="282" t="str">
        <f ca="true">+IF(OFFSET('Sanitation Data'!$F$29,0,10*ROW('Sanitation Data'!F180))="","",OFFSET('Sanitation Data'!$F$29,0,10*ROW('Sanitation Data'!F180)))</f>
        <v/>
      </c>
      <c r="CW186" s="282" t="str">
        <f ca="true">+IF(OFFSET('Sanitation Data'!$F$30,0,10*ROW('Sanitation Data'!F180))="","",OFFSET('Sanitation Data'!$F$30,0,10*ROW('Sanitation Data'!F180)))</f>
        <v/>
      </c>
      <c r="CX186" s="282" t="str">
        <f ca="true">+IF(OFFSET('Sanitation Data'!$F$31,0,10*ROW('Sanitation Data'!F180))="","",OFFSET('Sanitation Data'!$F$31,0,10*ROW('Sanitation Data'!F180)))</f>
        <v/>
      </c>
      <c r="CY186" s="282" t="str">
        <f ca="true">+IF(OFFSET('Sanitation Data'!$F$32,0,10*ROW('Sanitation Data'!F180))="","",OFFSET('Sanitation Data'!$F$32,0,10*ROW('Sanitation Data'!F180)))</f>
        <v/>
      </c>
      <c r="CZ186" s="282" t="str">
        <f ca="true">+IF(OFFSET('Sanitation Data'!$G$28,0,10*ROW('Sanitation Data'!G180))="","",OFFSET('Sanitation Data'!$G$28,0,10*ROW('Sanitation Data'!G180)))</f>
        <v/>
      </c>
      <c r="DA186" s="282" t="str">
        <f ca="true">+IF(OFFSET('Sanitation Data'!$G$29,0,10*ROW('Sanitation Data'!G180))="","",OFFSET('Sanitation Data'!$G$29,0,10*ROW('Sanitation Data'!G180)))</f>
        <v/>
      </c>
      <c r="DB186" s="282" t="str">
        <f ca="true">+IF(OFFSET('Sanitation Data'!$G$30,0,10*ROW('Sanitation Data'!G180))="","",OFFSET('Sanitation Data'!$G$30,0,10*ROW('Sanitation Data'!G180)))</f>
        <v/>
      </c>
      <c r="DC186" s="282" t="str">
        <f ca="true">+IF(OFFSET('Sanitation Data'!$G$31,0,10*ROW('Sanitation Data'!G180))="","",OFFSET('Sanitation Data'!$G$31,0,10*ROW('Sanitation Data'!G180)))</f>
        <v/>
      </c>
      <c r="DD186" s="282" t="str">
        <f ca="true">+IF(OFFSET('Sanitation Data'!$G$32,0,10*ROW('Sanitation Data'!G180))="","",OFFSET('Sanitation Data'!$G$32,0,10*ROW('Sanitation Data'!G180)))</f>
        <v/>
      </c>
      <c r="DE186" s="282" t="str">
        <f ca="true">+IF(OFFSET('Sanitation Data'!$H$28,0,10*ROW('Sanitation Data'!H180))="","",OFFSET('Sanitation Data'!$H$28,0,10*ROW('Sanitation Data'!H180)))</f>
        <v/>
      </c>
      <c r="DF186" s="282" t="str">
        <f ca="true">+IF(OFFSET('Sanitation Data'!$H$29,0,10*ROW('Sanitation Data'!H180))="","",OFFSET('Sanitation Data'!$H$29,0,10*ROW('Sanitation Data'!H180)))</f>
        <v/>
      </c>
      <c r="DG186" s="282" t="str">
        <f ca="true">+IF(OFFSET('Sanitation Data'!$H$30,0,10*ROW('Sanitation Data'!H180))="","",OFFSET('Sanitation Data'!$H$30,0,10*ROW('Sanitation Data'!H180)))</f>
        <v/>
      </c>
      <c r="DH186" s="282" t="str">
        <f ca="true">+IF(OFFSET('Sanitation Data'!$H$31,0,10*ROW('Sanitation Data'!H180))="","",OFFSET('Sanitation Data'!$H$31,0,10*ROW('Sanitation Data'!H180)))</f>
        <v/>
      </c>
      <c r="DI186" s="282" t="str">
        <f ca="true">+IF(OFFSET('Sanitation Data'!$H$32,0,10*ROW('Sanitation Data'!H180))="","",OFFSET('Sanitation Data'!$H$32,0,10*ROW('Sanitation Data'!H180)))</f>
        <v/>
      </c>
      <c r="DJ186" s="282" t="str">
        <f ca="true">+IF(OFFSET('Sanitation Data'!$I$28,0,10*ROW('Sanitation Data'!I180))="","",OFFSET('Sanitation Data'!$I$28,0,10*ROW('Sanitation Data'!I180)))</f>
        <v/>
      </c>
      <c r="DK186" s="282" t="str">
        <f ca="true">+IF(OFFSET('Sanitation Data'!$I$29,0,10*ROW('Sanitation Data'!I180))="","",OFFSET('Sanitation Data'!$I$29,0,10*ROW('Sanitation Data'!I180)))</f>
        <v/>
      </c>
      <c r="DL186" s="282" t="str">
        <f ca="true">+IF(OFFSET('Sanitation Data'!$I$30,0,10*ROW('Sanitation Data'!I180))="","",OFFSET('Sanitation Data'!$I$30,0,10*ROW('Sanitation Data'!I180)))</f>
        <v/>
      </c>
      <c r="DM186" s="282" t="str">
        <f ca="true">+IF(OFFSET('Sanitation Data'!$I$31,0,10*ROW('Sanitation Data'!I180))="","",OFFSET('Sanitation Data'!$I$31,0,10*ROW('Sanitation Data'!I180)))</f>
        <v/>
      </c>
      <c r="DN186" s="282" t="str">
        <f ca="true">+IF(OFFSET('Sanitation Data'!$I$32,0,10*ROW('Sanitation Data'!I180))="","",OFFSET('Sanitation Data'!$I$32,0,10*ROW('Sanitation Data'!I180)))</f>
        <v/>
      </c>
      <c r="DO186" s="282" t="str">
        <f ca="true">+IF(OFFSET('Hygiene Data'!$D$11,0,10*ROW('Hygiene Data'!D180))="","",OFFSET('Hygiene Data'!$D$11,0,10*ROW('Hygiene Data'!D180)))</f>
        <v/>
      </c>
      <c r="DP186" s="282" t="str">
        <f ca="true">+IF(OFFSET('Hygiene Data'!$D$12,0,10*ROW('Hygiene Data'!D180))="","",OFFSET('Hygiene Data'!$D$12,0,10*ROW('Hygiene Data'!D180)))</f>
        <v/>
      </c>
      <c r="DQ186" s="282" t="str">
        <f ca="true">+IF(OFFSET('Hygiene Data'!$D$13,0,10*ROW('Hygiene Data'!D180))="","",OFFSET('Hygiene Data'!$D$13,0,10*ROW('Hygiene Data'!D180)))</f>
        <v/>
      </c>
      <c r="DR186" s="282" t="str">
        <f ca="true">+IF(OFFSET('Hygiene Data'!$E$11,0,10*ROW('Hygiene Data'!E180))="","",OFFSET('Hygiene Data'!$E$11,0,10*ROW('Hygiene Data'!E180)))</f>
        <v/>
      </c>
      <c r="DS186" s="282" t="str">
        <f ca="true">+IF(OFFSET('Hygiene Data'!$E$12,0,10*ROW('Hygiene Data'!E180))="","",OFFSET('Hygiene Data'!$E$12,0,10*ROW('Hygiene Data'!E180)))</f>
        <v/>
      </c>
      <c r="DT186" s="282" t="str">
        <f ca="true">+IF(OFFSET('Hygiene Data'!$E$13,0,10*ROW('Hygiene Data'!E180))="","",OFFSET('Hygiene Data'!$E$13,0,10*ROW('Hygiene Data'!E180)))</f>
        <v/>
      </c>
      <c r="DU186" s="282" t="str">
        <f ca="true">+IF(OFFSET('Hygiene Data'!$F$11,0,10*ROW('Hygiene Data'!F180))="","",OFFSET('Hygiene Data'!$F$11,0,10*ROW('Hygiene Data'!F180)))</f>
        <v/>
      </c>
      <c r="DV186" s="282" t="str">
        <f ca="true">+IF(OFFSET('Hygiene Data'!$F$12,0,10*ROW('Hygiene Data'!F180))="","",OFFSET('Hygiene Data'!$F$12,0,10*ROW('Hygiene Data'!F180)))</f>
        <v/>
      </c>
      <c r="DW186" s="282" t="str">
        <f ca="true">+IF(OFFSET('Hygiene Data'!$F$13,0,10*ROW('Hygiene Data'!F180))="","",OFFSET('Hygiene Data'!$F$13,0,10*ROW('Hygiene Data'!F180)))</f>
        <v/>
      </c>
      <c r="DX186" s="282" t="str">
        <f ca="true">+IF(OFFSET('Hygiene Data'!$G$11,0,10*ROW('Hygiene Data'!G180))="","",OFFSET('Hygiene Data'!$G$11,0,10*ROW('Hygiene Data'!G180)))</f>
        <v/>
      </c>
      <c r="DY186" s="282" t="str">
        <f ca="true">+IF(OFFSET('Hygiene Data'!$G$12,0,10*ROW('Hygiene Data'!G180))="","",OFFSET('Hygiene Data'!$G$12,0,10*ROW('Hygiene Data'!G180)))</f>
        <v/>
      </c>
      <c r="DZ186" s="282" t="str">
        <f ca="true">+IF(OFFSET('Hygiene Data'!$G$13,0,10*ROW('Hygiene Data'!G180))="","",OFFSET('Hygiene Data'!$G$13,0,10*ROW('Hygiene Data'!G180)))</f>
        <v/>
      </c>
      <c r="EA186" s="282" t="str">
        <f ca="true">+IF(OFFSET('Hygiene Data'!$H$11,0,10*ROW('Hygiene Data'!H180))="","",OFFSET('Hygiene Data'!$H$11,0,10*ROW('Hygiene Data'!H180)))</f>
        <v/>
      </c>
      <c r="EB186" s="282" t="str">
        <f ca="true">+IF(OFFSET('Hygiene Data'!$H$12,0,10*ROW('Hygiene Data'!H180))="","",OFFSET('Hygiene Data'!$H$12,0,10*ROW('Hygiene Data'!H180)))</f>
        <v/>
      </c>
      <c r="EC186" s="282" t="str">
        <f ca="true">+IF(OFFSET('Hygiene Data'!$H$13,0,10*ROW('Hygiene Data'!H180))="","",OFFSET('Hygiene Data'!$H$13,0,10*ROW('Hygiene Data'!H180)))</f>
        <v/>
      </c>
      <c r="ED186" s="282" t="str">
        <f ca="true">+IF(OFFSET('Hygiene Data'!$I$11,0,10*ROW('Hygiene Data'!I180))="","",OFFSET('Hygiene Data'!$I$11,0,10*ROW('Hygiene Data'!I180)))</f>
        <v/>
      </c>
      <c r="EE186" s="282" t="str">
        <f ca="true">+IF(OFFSET('Hygiene Data'!$I$12,0,10*ROW('Hygiene Data'!I180))="","",OFFSET('Hygiene Data'!$I$12,0,10*ROW('Hygiene Data'!I180)))</f>
        <v/>
      </c>
      <c r="EF186" s="282"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38" t="str">
        <f t="shared" ca="true" si="2"/>
        <v/>
      </c>
      <c r="D187" s="96"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6"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6"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6"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6"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6"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6"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6"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6"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6"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6"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6"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6"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6"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6"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6"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6"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6"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7"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7"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7"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7"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7"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7"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7"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7"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7"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7"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7"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7"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7"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7"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7"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7"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7"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7"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7"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7"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7"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7"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7"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7"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7"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7"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7"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7"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7"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7"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8"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8"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8"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8"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8"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8"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8"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8"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8"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8"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8"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8"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8"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8"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8"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8"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8"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8"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82"/>
      <c r="BS187" s="282" t="str">
        <f ca="true">+IF(OFFSET('Water Data'!$D$27,0,10*ROW('Water Data'!D181))="","",OFFSET('Water Data'!$D$27,0,10*ROW('Water Data'!D181)))</f>
        <v/>
      </c>
      <c r="BT187" s="282" t="str">
        <f ca="true">+IF(OFFSET('Water Data'!$D$28,0,10*ROW('Water Data'!D181))="","",OFFSET('Water Data'!$D$28,0,10*ROW('Water Data'!D181)))</f>
        <v/>
      </c>
      <c r="BU187" s="282" t="str">
        <f ca="true">+IF(OFFSET('Water Data'!$D$29,0,10*ROW('Water Data'!D181))="","",OFFSET('Water Data'!$D$29,0,10*ROW('Water Data'!D181)))</f>
        <v/>
      </c>
      <c r="BV187" s="282" t="str">
        <f ca="true">+IF(OFFSET('Water Data'!$E$27,0,10*ROW('Water Data'!E181))="","",OFFSET('Water Data'!$E$27,0,10*ROW('Water Data'!E181)))</f>
        <v/>
      </c>
      <c r="BW187" s="282" t="str">
        <f ca="true">+IF(OFFSET('Water Data'!$E$28,0,10*ROW('Water Data'!E181))="","",OFFSET('Water Data'!$E$28,0,10*ROW('Water Data'!E181)))</f>
        <v/>
      </c>
      <c r="BX187" s="282" t="str">
        <f ca="true">+IF(OFFSET('Water Data'!$E$29,0,10*ROW('Water Data'!E181))="","",OFFSET('Water Data'!$E$29,0,10*ROW('Water Data'!E181)))</f>
        <v/>
      </c>
      <c r="BY187" s="282" t="str">
        <f ca="true">+IF(OFFSET('Water Data'!$F$27,0,10*ROW('Water Data'!F181))="","",OFFSET('Water Data'!$F$27,0,10*ROW('Water Data'!F181)))</f>
        <v/>
      </c>
      <c r="BZ187" s="282" t="str">
        <f ca="true">+IF(OFFSET('Water Data'!$F$28,0,10*ROW('Water Data'!F181))="","",OFFSET('Water Data'!$F$28,0,10*ROW('Water Data'!F181)))</f>
        <v/>
      </c>
      <c r="CA187" s="282" t="str">
        <f ca="true">+IF(OFFSET('Water Data'!$F$29,0,10*ROW('Water Data'!F181))="","",OFFSET('Water Data'!$F$29,0,10*ROW('Water Data'!F181)))</f>
        <v/>
      </c>
      <c r="CB187" s="282" t="str">
        <f ca="true">+IF(OFFSET('Water Data'!$G$27,0,10*ROW('Water Data'!G181))="","",OFFSET('Water Data'!$G$27,0,10*ROW('Water Data'!G181)))</f>
        <v/>
      </c>
      <c r="CC187" s="282" t="str">
        <f ca="true">+IF(OFFSET('Water Data'!$G$28,0,10*ROW('Water Data'!G181))="","",OFFSET('Water Data'!$G$28,0,10*ROW('Water Data'!G181)))</f>
        <v/>
      </c>
      <c r="CD187" s="282" t="str">
        <f ca="true">+IF(OFFSET('Water Data'!$G$29,0,10*ROW('Water Data'!G181))="","",OFFSET('Water Data'!$G$29,0,10*ROW('Water Data'!G181)))</f>
        <v/>
      </c>
      <c r="CE187" s="282" t="str">
        <f ca="true">+IF(OFFSET('Water Data'!$H$27,0,10*ROW('Water Data'!H181))="","",OFFSET('Water Data'!$H$27,0,10*ROW('Water Data'!H181)))</f>
        <v/>
      </c>
      <c r="CF187" s="282" t="str">
        <f ca="true">+IF(OFFSET('Water Data'!$H$28,0,10*ROW('Water Data'!H181))="","",OFFSET('Water Data'!$H$28,0,10*ROW('Water Data'!H181)))</f>
        <v/>
      </c>
      <c r="CG187" s="282" t="str">
        <f ca="true">+IF(OFFSET('Water Data'!$H$29,0,10*ROW('Water Data'!H181))="","",OFFSET('Water Data'!$H$29,0,10*ROW('Water Data'!H181)))</f>
        <v/>
      </c>
      <c r="CH187" s="282" t="str">
        <f ca="true">+IF(OFFSET('Water Data'!$I$27,0,10*ROW('Water Data'!I181))="","",OFFSET('Water Data'!$I$27,0,10*ROW('Water Data'!I181)))</f>
        <v/>
      </c>
      <c r="CI187" s="282" t="str">
        <f ca="true">+IF(OFFSET('Water Data'!$I$28,0,10*ROW('Water Data'!I181))="","",OFFSET('Water Data'!$I$28,0,10*ROW('Water Data'!I181)))</f>
        <v/>
      </c>
      <c r="CJ187" s="282" t="str">
        <f ca="true">+IF(OFFSET('Water Data'!$I$29,0,10*ROW('Water Data'!I181))="","",OFFSET('Water Data'!$I$29,0,10*ROW('Water Data'!I181)))</f>
        <v/>
      </c>
      <c r="CK187" s="282" t="str">
        <f ca="true">+IF(OFFSET('Sanitation Data'!$D$28,0,10*ROW('Sanitation Data'!D181))="","",OFFSET('Sanitation Data'!$D$28,0,10*ROW('Sanitation Data'!D181)))</f>
        <v/>
      </c>
      <c r="CL187" s="282" t="str">
        <f ca="true">+IF(OFFSET('Sanitation Data'!$D$29,0,10*ROW('Sanitation Data'!D181))="","",OFFSET('Sanitation Data'!$D$29,0,10*ROW('Sanitation Data'!D181)))</f>
        <v/>
      </c>
      <c r="CM187" s="282" t="str">
        <f ca="true">+IF(OFFSET('Sanitation Data'!$D$30,0,10*ROW('Sanitation Data'!D181))="","",OFFSET('Sanitation Data'!$D$30,0,10*ROW('Sanitation Data'!D181)))</f>
        <v/>
      </c>
      <c r="CN187" s="282" t="str">
        <f ca="true">+IF(OFFSET('Sanitation Data'!$D$31,0,10*ROW('Sanitation Data'!D181))="","",OFFSET('Sanitation Data'!$D$31,0,10*ROW('Sanitation Data'!D181)))</f>
        <v/>
      </c>
      <c r="CO187" s="282" t="str">
        <f ca="true">+IF(OFFSET('Sanitation Data'!$D$32,0,10*ROW('Sanitation Data'!D181))="","",OFFSET('Sanitation Data'!$D$32,0,10*ROW('Sanitation Data'!D181)))</f>
        <v/>
      </c>
      <c r="CP187" s="282" t="str">
        <f ca="true">+IF(OFFSET('Sanitation Data'!$E$28,0,10*ROW('Sanitation Data'!E181))="","",OFFSET('Sanitation Data'!$E$28,0,10*ROW('Sanitation Data'!E181)))</f>
        <v/>
      </c>
      <c r="CQ187" s="282" t="str">
        <f ca="true">+IF(OFFSET('Sanitation Data'!$E$29,0,10*ROW('Sanitation Data'!E181))="","",OFFSET('Sanitation Data'!$E$29,0,10*ROW('Sanitation Data'!E181)))</f>
        <v/>
      </c>
      <c r="CR187" s="282" t="str">
        <f ca="true">+IF(OFFSET('Sanitation Data'!$E$30,0,10*ROW('Sanitation Data'!E181))="","",OFFSET('Sanitation Data'!$E$30,0,10*ROW('Sanitation Data'!E181)))</f>
        <v/>
      </c>
      <c r="CS187" s="282" t="str">
        <f ca="true">+IF(OFFSET('Sanitation Data'!$E$31,0,10*ROW('Sanitation Data'!E181))="","",OFFSET('Sanitation Data'!$E$31,0,10*ROW('Sanitation Data'!E181)))</f>
        <v/>
      </c>
      <c r="CT187" s="282" t="str">
        <f ca="true">+IF(OFFSET('Sanitation Data'!$E$32,0,10*ROW('Sanitation Data'!E181))="","",OFFSET('Sanitation Data'!$E$32,0,10*ROW('Sanitation Data'!E181)))</f>
        <v/>
      </c>
      <c r="CU187" s="282" t="str">
        <f ca="true">+IF(OFFSET('Sanitation Data'!$F$28,0,10*ROW('Sanitation Data'!F181))="","",OFFSET('Sanitation Data'!$F$28,0,10*ROW('Sanitation Data'!F181)))</f>
        <v/>
      </c>
      <c r="CV187" s="282" t="str">
        <f ca="true">+IF(OFFSET('Sanitation Data'!$F$29,0,10*ROW('Sanitation Data'!F181))="","",OFFSET('Sanitation Data'!$F$29,0,10*ROW('Sanitation Data'!F181)))</f>
        <v/>
      </c>
      <c r="CW187" s="282" t="str">
        <f ca="true">+IF(OFFSET('Sanitation Data'!$F$30,0,10*ROW('Sanitation Data'!F181))="","",OFFSET('Sanitation Data'!$F$30,0,10*ROW('Sanitation Data'!F181)))</f>
        <v/>
      </c>
      <c r="CX187" s="282" t="str">
        <f ca="true">+IF(OFFSET('Sanitation Data'!$F$31,0,10*ROW('Sanitation Data'!F181))="","",OFFSET('Sanitation Data'!$F$31,0,10*ROW('Sanitation Data'!F181)))</f>
        <v/>
      </c>
      <c r="CY187" s="282" t="str">
        <f ca="true">+IF(OFFSET('Sanitation Data'!$F$32,0,10*ROW('Sanitation Data'!F181))="","",OFFSET('Sanitation Data'!$F$32,0,10*ROW('Sanitation Data'!F181)))</f>
        <v/>
      </c>
      <c r="CZ187" s="282" t="str">
        <f ca="true">+IF(OFFSET('Sanitation Data'!$G$28,0,10*ROW('Sanitation Data'!G181))="","",OFFSET('Sanitation Data'!$G$28,0,10*ROW('Sanitation Data'!G181)))</f>
        <v/>
      </c>
      <c r="DA187" s="282" t="str">
        <f ca="true">+IF(OFFSET('Sanitation Data'!$G$29,0,10*ROW('Sanitation Data'!G181))="","",OFFSET('Sanitation Data'!$G$29,0,10*ROW('Sanitation Data'!G181)))</f>
        <v/>
      </c>
      <c r="DB187" s="282" t="str">
        <f ca="true">+IF(OFFSET('Sanitation Data'!$G$30,0,10*ROW('Sanitation Data'!G181))="","",OFFSET('Sanitation Data'!$G$30,0,10*ROW('Sanitation Data'!G181)))</f>
        <v/>
      </c>
      <c r="DC187" s="282" t="str">
        <f ca="true">+IF(OFFSET('Sanitation Data'!$G$31,0,10*ROW('Sanitation Data'!G181))="","",OFFSET('Sanitation Data'!$G$31,0,10*ROW('Sanitation Data'!G181)))</f>
        <v/>
      </c>
      <c r="DD187" s="282" t="str">
        <f ca="true">+IF(OFFSET('Sanitation Data'!$G$32,0,10*ROW('Sanitation Data'!G181))="","",OFFSET('Sanitation Data'!$G$32,0,10*ROW('Sanitation Data'!G181)))</f>
        <v/>
      </c>
      <c r="DE187" s="282" t="str">
        <f ca="true">+IF(OFFSET('Sanitation Data'!$H$28,0,10*ROW('Sanitation Data'!H181))="","",OFFSET('Sanitation Data'!$H$28,0,10*ROW('Sanitation Data'!H181)))</f>
        <v/>
      </c>
      <c r="DF187" s="282" t="str">
        <f ca="true">+IF(OFFSET('Sanitation Data'!$H$29,0,10*ROW('Sanitation Data'!H181))="","",OFFSET('Sanitation Data'!$H$29,0,10*ROW('Sanitation Data'!H181)))</f>
        <v/>
      </c>
      <c r="DG187" s="282" t="str">
        <f ca="true">+IF(OFFSET('Sanitation Data'!$H$30,0,10*ROW('Sanitation Data'!H181))="","",OFFSET('Sanitation Data'!$H$30,0,10*ROW('Sanitation Data'!H181)))</f>
        <v/>
      </c>
      <c r="DH187" s="282" t="str">
        <f ca="true">+IF(OFFSET('Sanitation Data'!$H$31,0,10*ROW('Sanitation Data'!H181))="","",OFFSET('Sanitation Data'!$H$31,0,10*ROW('Sanitation Data'!H181)))</f>
        <v/>
      </c>
      <c r="DI187" s="282" t="str">
        <f ca="true">+IF(OFFSET('Sanitation Data'!$H$32,0,10*ROW('Sanitation Data'!H181))="","",OFFSET('Sanitation Data'!$H$32,0,10*ROW('Sanitation Data'!H181)))</f>
        <v/>
      </c>
      <c r="DJ187" s="282" t="str">
        <f ca="true">+IF(OFFSET('Sanitation Data'!$I$28,0,10*ROW('Sanitation Data'!I181))="","",OFFSET('Sanitation Data'!$I$28,0,10*ROW('Sanitation Data'!I181)))</f>
        <v/>
      </c>
      <c r="DK187" s="282" t="str">
        <f ca="true">+IF(OFFSET('Sanitation Data'!$I$29,0,10*ROW('Sanitation Data'!I181))="","",OFFSET('Sanitation Data'!$I$29,0,10*ROW('Sanitation Data'!I181)))</f>
        <v/>
      </c>
      <c r="DL187" s="282" t="str">
        <f ca="true">+IF(OFFSET('Sanitation Data'!$I$30,0,10*ROW('Sanitation Data'!I181))="","",OFFSET('Sanitation Data'!$I$30,0,10*ROW('Sanitation Data'!I181)))</f>
        <v/>
      </c>
      <c r="DM187" s="282" t="str">
        <f ca="true">+IF(OFFSET('Sanitation Data'!$I$31,0,10*ROW('Sanitation Data'!I181))="","",OFFSET('Sanitation Data'!$I$31,0,10*ROW('Sanitation Data'!I181)))</f>
        <v/>
      </c>
      <c r="DN187" s="282" t="str">
        <f ca="true">+IF(OFFSET('Sanitation Data'!$I$32,0,10*ROW('Sanitation Data'!I181))="","",OFFSET('Sanitation Data'!$I$32,0,10*ROW('Sanitation Data'!I181)))</f>
        <v/>
      </c>
      <c r="DO187" s="282" t="str">
        <f ca="true">+IF(OFFSET('Hygiene Data'!$D$11,0,10*ROW('Hygiene Data'!D181))="","",OFFSET('Hygiene Data'!$D$11,0,10*ROW('Hygiene Data'!D181)))</f>
        <v/>
      </c>
      <c r="DP187" s="282" t="str">
        <f ca="true">+IF(OFFSET('Hygiene Data'!$D$12,0,10*ROW('Hygiene Data'!D181))="","",OFFSET('Hygiene Data'!$D$12,0,10*ROW('Hygiene Data'!D181)))</f>
        <v/>
      </c>
      <c r="DQ187" s="282" t="str">
        <f ca="true">+IF(OFFSET('Hygiene Data'!$D$13,0,10*ROW('Hygiene Data'!D181))="","",OFFSET('Hygiene Data'!$D$13,0,10*ROW('Hygiene Data'!D181)))</f>
        <v/>
      </c>
      <c r="DR187" s="282" t="str">
        <f ca="true">+IF(OFFSET('Hygiene Data'!$E$11,0,10*ROW('Hygiene Data'!E181))="","",OFFSET('Hygiene Data'!$E$11,0,10*ROW('Hygiene Data'!E181)))</f>
        <v/>
      </c>
      <c r="DS187" s="282" t="str">
        <f ca="true">+IF(OFFSET('Hygiene Data'!$E$12,0,10*ROW('Hygiene Data'!E181))="","",OFFSET('Hygiene Data'!$E$12,0,10*ROW('Hygiene Data'!E181)))</f>
        <v/>
      </c>
      <c r="DT187" s="282" t="str">
        <f ca="true">+IF(OFFSET('Hygiene Data'!$E$13,0,10*ROW('Hygiene Data'!E181))="","",OFFSET('Hygiene Data'!$E$13,0,10*ROW('Hygiene Data'!E181)))</f>
        <v/>
      </c>
      <c r="DU187" s="282" t="str">
        <f ca="true">+IF(OFFSET('Hygiene Data'!$F$11,0,10*ROW('Hygiene Data'!F181))="","",OFFSET('Hygiene Data'!$F$11,0,10*ROW('Hygiene Data'!F181)))</f>
        <v/>
      </c>
      <c r="DV187" s="282" t="str">
        <f ca="true">+IF(OFFSET('Hygiene Data'!$F$12,0,10*ROW('Hygiene Data'!F181))="","",OFFSET('Hygiene Data'!$F$12,0,10*ROW('Hygiene Data'!F181)))</f>
        <v/>
      </c>
      <c r="DW187" s="282" t="str">
        <f ca="true">+IF(OFFSET('Hygiene Data'!$F$13,0,10*ROW('Hygiene Data'!F181))="","",OFFSET('Hygiene Data'!$F$13,0,10*ROW('Hygiene Data'!F181)))</f>
        <v/>
      </c>
      <c r="DX187" s="282" t="str">
        <f ca="true">+IF(OFFSET('Hygiene Data'!$G$11,0,10*ROW('Hygiene Data'!G181))="","",OFFSET('Hygiene Data'!$G$11,0,10*ROW('Hygiene Data'!G181)))</f>
        <v/>
      </c>
      <c r="DY187" s="282" t="str">
        <f ca="true">+IF(OFFSET('Hygiene Data'!$G$12,0,10*ROW('Hygiene Data'!G181))="","",OFFSET('Hygiene Data'!$G$12,0,10*ROW('Hygiene Data'!G181)))</f>
        <v/>
      </c>
      <c r="DZ187" s="282" t="str">
        <f ca="true">+IF(OFFSET('Hygiene Data'!$G$13,0,10*ROW('Hygiene Data'!G181))="","",OFFSET('Hygiene Data'!$G$13,0,10*ROW('Hygiene Data'!G181)))</f>
        <v/>
      </c>
      <c r="EA187" s="282" t="str">
        <f ca="true">+IF(OFFSET('Hygiene Data'!$H$11,0,10*ROW('Hygiene Data'!H181))="","",OFFSET('Hygiene Data'!$H$11,0,10*ROW('Hygiene Data'!H181)))</f>
        <v/>
      </c>
      <c r="EB187" s="282" t="str">
        <f ca="true">+IF(OFFSET('Hygiene Data'!$H$12,0,10*ROW('Hygiene Data'!H181))="","",OFFSET('Hygiene Data'!$H$12,0,10*ROW('Hygiene Data'!H181)))</f>
        <v/>
      </c>
      <c r="EC187" s="282" t="str">
        <f ca="true">+IF(OFFSET('Hygiene Data'!$H$13,0,10*ROW('Hygiene Data'!H181))="","",OFFSET('Hygiene Data'!$H$13,0,10*ROW('Hygiene Data'!H181)))</f>
        <v/>
      </c>
      <c r="ED187" s="282" t="str">
        <f ca="true">+IF(OFFSET('Hygiene Data'!$I$11,0,10*ROW('Hygiene Data'!I181))="","",OFFSET('Hygiene Data'!$I$11,0,10*ROW('Hygiene Data'!I181)))</f>
        <v/>
      </c>
      <c r="EE187" s="282" t="str">
        <f ca="true">+IF(OFFSET('Hygiene Data'!$I$12,0,10*ROW('Hygiene Data'!I181))="","",OFFSET('Hygiene Data'!$I$12,0,10*ROW('Hygiene Data'!I181)))</f>
        <v/>
      </c>
      <c r="EF187" s="282"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38" t="str">
        <f t="shared" ca="true" si="2"/>
        <v/>
      </c>
      <c r="D188" s="96"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6"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6"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6"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6"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6"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6"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6"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6"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6"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6"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6"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6"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6"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6"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6"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6"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6"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7"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7"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7"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7"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7"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7"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7"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7"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7"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7"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7"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7"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7"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7"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7"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7"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7"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7"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7"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7"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7"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7"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7"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7"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7"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7"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7"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7"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7"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7"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8"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8"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8"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8"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8"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8"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8"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8"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8"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8"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8"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8"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8"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8"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8"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8"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8"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8"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82"/>
      <c r="BS188" s="282" t="str">
        <f ca="true">+IF(OFFSET('Water Data'!$D$27,0,10*ROW('Water Data'!D182))="","",OFFSET('Water Data'!$D$27,0,10*ROW('Water Data'!D182)))</f>
        <v/>
      </c>
      <c r="BT188" s="282" t="str">
        <f ca="true">+IF(OFFSET('Water Data'!$D$28,0,10*ROW('Water Data'!D182))="","",OFFSET('Water Data'!$D$28,0,10*ROW('Water Data'!D182)))</f>
        <v/>
      </c>
      <c r="BU188" s="282" t="str">
        <f ca="true">+IF(OFFSET('Water Data'!$D$29,0,10*ROW('Water Data'!D182))="","",OFFSET('Water Data'!$D$29,0,10*ROW('Water Data'!D182)))</f>
        <v/>
      </c>
      <c r="BV188" s="282" t="str">
        <f ca="true">+IF(OFFSET('Water Data'!$E$27,0,10*ROW('Water Data'!E182))="","",OFFSET('Water Data'!$E$27,0,10*ROW('Water Data'!E182)))</f>
        <v/>
      </c>
      <c r="BW188" s="282" t="str">
        <f ca="true">+IF(OFFSET('Water Data'!$E$28,0,10*ROW('Water Data'!E182))="","",OFFSET('Water Data'!$E$28,0,10*ROW('Water Data'!E182)))</f>
        <v/>
      </c>
      <c r="BX188" s="282" t="str">
        <f ca="true">+IF(OFFSET('Water Data'!$E$29,0,10*ROW('Water Data'!E182))="","",OFFSET('Water Data'!$E$29,0,10*ROW('Water Data'!E182)))</f>
        <v/>
      </c>
      <c r="BY188" s="282" t="str">
        <f ca="true">+IF(OFFSET('Water Data'!$F$27,0,10*ROW('Water Data'!F182))="","",OFFSET('Water Data'!$F$27,0,10*ROW('Water Data'!F182)))</f>
        <v/>
      </c>
      <c r="BZ188" s="282" t="str">
        <f ca="true">+IF(OFFSET('Water Data'!$F$28,0,10*ROW('Water Data'!F182))="","",OFFSET('Water Data'!$F$28,0,10*ROW('Water Data'!F182)))</f>
        <v/>
      </c>
      <c r="CA188" s="282" t="str">
        <f ca="true">+IF(OFFSET('Water Data'!$F$29,0,10*ROW('Water Data'!F182))="","",OFFSET('Water Data'!$F$29,0,10*ROW('Water Data'!F182)))</f>
        <v/>
      </c>
      <c r="CB188" s="282" t="str">
        <f ca="true">+IF(OFFSET('Water Data'!$G$27,0,10*ROW('Water Data'!G182))="","",OFFSET('Water Data'!$G$27,0,10*ROW('Water Data'!G182)))</f>
        <v/>
      </c>
      <c r="CC188" s="282" t="str">
        <f ca="true">+IF(OFFSET('Water Data'!$G$28,0,10*ROW('Water Data'!G182))="","",OFFSET('Water Data'!$G$28,0,10*ROW('Water Data'!G182)))</f>
        <v/>
      </c>
      <c r="CD188" s="282" t="str">
        <f ca="true">+IF(OFFSET('Water Data'!$G$29,0,10*ROW('Water Data'!G182))="","",OFFSET('Water Data'!$G$29,0,10*ROW('Water Data'!G182)))</f>
        <v/>
      </c>
      <c r="CE188" s="282" t="str">
        <f ca="true">+IF(OFFSET('Water Data'!$H$27,0,10*ROW('Water Data'!H182))="","",OFFSET('Water Data'!$H$27,0,10*ROW('Water Data'!H182)))</f>
        <v/>
      </c>
      <c r="CF188" s="282" t="str">
        <f ca="true">+IF(OFFSET('Water Data'!$H$28,0,10*ROW('Water Data'!H182))="","",OFFSET('Water Data'!$H$28,0,10*ROW('Water Data'!H182)))</f>
        <v/>
      </c>
      <c r="CG188" s="282" t="str">
        <f ca="true">+IF(OFFSET('Water Data'!$H$29,0,10*ROW('Water Data'!H182))="","",OFFSET('Water Data'!$H$29,0,10*ROW('Water Data'!H182)))</f>
        <v/>
      </c>
      <c r="CH188" s="282" t="str">
        <f ca="true">+IF(OFFSET('Water Data'!$I$27,0,10*ROW('Water Data'!I182))="","",OFFSET('Water Data'!$I$27,0,10*ROW('Water Data'!I182)))</f>
        <v/>
      </c>
      <c r="CI188" s="282" t="str">
        <f ca="true">+IF(OFFSET('Water Data'!$I$28,0,10*ROW('Water Data'!I182))="","",OFFSET('Water Data'!$I$28,0,10*ROW('Water Data'!I182)))</f>
        <v/>
      </c>
      <c r="CJ188" s="282" t="str">
        <f ca="true">+IF(OFFSET('Water Data'!$I$29,0,10*ROW('Water Data'!I182))="","",OFFSET('Water Data'!$I$29,0,10*ROW('Water Data'!I182)))</f>
        <v/>
      </c>
      <c r="CK188" s="282" t="str">
        <f ca="true">+IF(OFFSET('Sanitation Data'!$D$28,0,10*ROW('Sanitation Data'!D182))="","",OFFSET('Sanitation Data'!$D$28,0,10*ROW('Sanitation Data'!D182)))</f>
        <v/>
      </c>
      <c r="CL188" s="282" t="str">
        <f ca="true">+IF(OFFSET('Sanitation Data'!$D$29,0,10*ROW('Sanitation Data'!D182))="","",OFFSET('Sanitation Data'!$D$29,0,10*ROW('Sanitation Data'!D182)))</f>
        <v/>
      </c>
      <c r="CM188" s="282" t="str">
        <f ca="true">+IF(OFFSET('Sanitation Data'!$D$30,0,10*ROW('Sanitation Data'!D182))="","",OFFSET('Sanitation Data'!$D$30,0,10*ROW('Sanitation Data'!D182)))</f>
        <v/>
      </c>
      <c r="CN188" s="282" t="str">
        <f ca="true">+IF(OFFSET('Sanitation Data'!$D$31,0,10*ROW('Sanitation Data'!D182))="","",OFFSET('Sanitation Data'!$D$31,0,10*ROW('Sanitation Data'!D182)))</f>
        <v/>
      </c>
      <c r="CO188" s="282" t="str">
        <f ca="true">+IF(OFFSET('Sanitation Data'!$D$32,0,10*ROW('Sanitation Data'!D182))="","",OFFSET('Sanitation Data'!$D$32,0,10*ROW('Sanitation Data'!D182)))</f>
        <v/>
      </c>
      <c r="CP188" s="282" t="str">
        <f ca="true">+IF(OFFSET('Sanitation Data'!$E$28,0,10*ROW('Sanitation Data'!E182))="","",OFFSET('Sanitation Data'!$E$28,0,10*ROW('Sanitation Data'!E182)))</f>
        <v/>
      </c>
      <c r="CQ188" s="282" t="str">
        <f ca="true">+IF(OFFSET('Sanitation Data'!$E$29,0,10*ROW('Sanitation Data'!E182))="","",OFFSET('Sanitation Data'!$E$29,0,10*ROW('Sanitation Data'!E182)))</f>
        <v/>
      </c>
      <c r="CR188" s="282" t="str">
        <f ca="true">+IF(OFFSET('Sanitation Data'!$E$30,0,10*ROW('Sanitation Data'!E182))="","",OFFSET('Sanitation Data'!$E$30,0,10*ROW('Sanitation Data'!E182)))</f>
        <v/>
      </c>
      <c r="CS188" s="282" t="str">
        <f ca="true">+IF(OFFSET('Sanitation Data'!$E$31,0,10*ROW('Sanitation Data'!E182))="","",OFFSET('Sanitation Data'!$E$31,0,10*ROW('Sanitation Data'!E182)))</f>
        <v/>
      </c>
      <c r="CT188" s="282" t="str">
        <f ca="true">+IF(OFFSET('Sanitation Data'!$E$32,0,10*ROW('Sanitation Data'!E182))="","",OFFSET('Sanitation Data'!$E$32,0,10*ROW('Sanitation Data'!E182)))</f>
        <v/>
      </c>
      <c r="CU188" s="282" t="str">
        <f ca="true">+IF(OFFSET('Sanitation Data'!$F$28,0,10*ROW('Sanitation Data'!F182))="","",OFFSET('Sanitation Data'!$F$28,0,10*ROW('Sanitation Data'!F182)))</f>
        <v/>
      </c>
      <c r="CV188" s="282" t="str">
        <f ca="true">+IF(OFFSET('Sanitation Data'!$F$29,0,10*ROW('Sanitation Data'!F182))="","",OFFSET('Sanitation Data'!$F$29,0,10*ROW('Sanitation Data'!F182)))</f>
        <v/>
      </c>
      <c r="CW188" s="282" t="str">
        <f ca="true">+IF(OFFSET('Sanitation Data'!$F$30,0,10*ROW('Sanitation Data'!F182))="","",OFFSET('Sanitation Data'!$F$30,0,10*ROW('Sanitation Data'!F182)))</f>
        <v/>
      </c>
      <c r="CX188" s="282" t="str">
        <f ca="true">+IF(OFFSET('Sanitation Data'!$F$31,0,10*ROW('Sanitation Data'!F182))="","",OFFSET('Sanitation Data'!$F$31,0,10*ROW('Sanitation Data'!F182)))</f>
        <v/>
      </c>
      <c r="CY188" s="282" t="str">
        <f ca="true">+IF(OFFSET('Sanitation Data'!$F$32,0,10*ROW('Sanitation Data'!F182))="","",OFFSET('Sanitation Data'!$F$32,0,10*ROW('Sanitation Data'!F182)))</f>
        <v/>
      </c>
      <c r="CZ188" s="282" t="str">
        <f ca="true">+IF(OFFSET('Sanitation Data'!$G$28,0,10*ROW('Sanitation Data'!G182))="","",OFFSET('Sanitation Data'!$G$28,0,10*ROW('Sanitation Data'!G182)))</f>
        <v/>
      </c>
      <c r="DA188" s="282" t="str">
        <f ca="true">+IF(OFFSET('Sanitation Data'!$G$29,0,10*ROW('Sanitation Data'!G182))="","",OFFSET('Sanitation Data'!$G$29,0,10*ROW('Sanitation Data'!G182)))</f>
        <v/>
      </c>
      <c r="DB188" s="282" t="str">
        <f ca="true">+IF(OFFSET('Sanitation Data'!$G$30,0,10*ROW('Sanitation Data'!G182))="","",OFFSET('Sanitation Data'!$G$30,0,10*ROW('Sanitation Data'!G182)))</f>
        <v/>
      </c>
      <c r="DC188" s="282" t="str">
        <f ca="true">+IF(OFFSET('Sanitation Data'!$G$31,0,10*ROW('Sanitation Data'!G182))="","",OFFSET('Sanitation Data'!$G$31,0,10*ROW('Sanitation Data'!G182)))</f>
        <v/>
      </c>
      <c r="DD188" s="282" t="str">
        <f ca="true">+IF(OFFSET('Sanitation Data'!$G$32,0,10*ROW('Sanitation Data'!G182))="","",OFFSET('Sanitation Data'!$G$32,0,10*ROW('Sanitation Data'!G182)))</f>
        <v/>
      </c>
      <c r="DE188" s="282" t="str">
        <f ca="true">+IF(OFFSET('Sanitation Data'!$H$28,0,10*ROW('Sanitation Data'!H182))="","",OFFSET('Sanitation Data'!$H$28,0,10*ROW('Sanitation Data'!H182)))</f>
        <v/>
      </c>
      <c r="DF188" s="282" t="str">
        <f ca="true">+IF(OFFSET('Sanitation Data'!$H$29,0,10*ROW('Sanitation Data'!H182))="","",OFFSET('Sanitation Data'!$H$29,0,10*ROW('Sanitation Data'!H182)))</f>
        <v/>
      </c>
      <c r="DG188" s="282" t="str">
        <f ca="true">+IF(OFFSET('Sanitation Data'!$H$30,0,10*ROW('Sanitation Data'!H182))="","",OFFSET('Sanitation Data'!$H$30,0,10*ROW('Sanitation Data'!H182)))</f>
        <v/>
      </c>
      <c r="DH188" s="282" t="str">
        <f ca="true">+IF(OFFSET('Sanitation Data'!$H$31,0,10*ROW('Sanitation Data'!H182))="","",OFFSET('Sanitation Data'!$H$31,0,10*ROW('Sanitation Data'!H182)))</f>
        <v/>
      </c>
      <c r="DI188" s="282" t="str">
        <f ca="true">+IF(OFFSET('Sanitation Data'!$H$32,0,10*ROW('Sanitation Data'!H182))="","",OFFSET('Sanitation Data'!$H$32,0,10*ROW('Sanitation Data'!H182)))</f>
        <v/>
      </c>
      <c r="DJ188" s="282" t="str">
        <f ca="true">+IF(OFFSET('Sanitation Data'!$I$28,0,10*ROW('Sanitation Data'!I182))="","",OFFSET('Sanitation Data'!$I$28,0,10*ROW('Sanitation Data'!I182)))</f>
        <v/>
      </c>
      <c r="DK188" s="282" t="str">
        <f ca="true">+IF(OFFSET('Sanitation Data'!$I$29,0,10*ROW('Sanitation Data'!I182))="","",OFFSET('Sanitation Data'!$I$29,0,10*ROW('Sanitation Data'!I182)))</f>
        <v/>
      </c>
      <c r="DL188" s="282" t="str">
        <f ca="true">+IF(OFFSET('Sanitation Data'!$I$30,0,10*ROW('Sanitation Data'!I182))="","",OFFSET('Sanitation Data'!$I$30,0,10*ROW('Sanitation Data'!I182)))</f>
        <v/>
      </c>
      <c r="DM188" s="282" t="str">
        <f ca="true">+IF(OFFSET('Sanitation Data'!$I$31,0,10*ROW('Sanitation Data'!I182))="","",OFFSET('Sanitation Data'!$I$31,0,10*ROW('Sanitation Data'!I182)))</f>
        <v/>
      </c>
      <c r="DN188" s="282" t="str">
        <f ca="true">+IF(OFFSET('Sanitation Data'!$I$32,0,10*ROW('Sanitation Data'!I182))="","",OFFSET('Sanitation Data'!$I$32,0,10*ROW('Sanitation Data'!I182)))</f>
        <v/>
      </c>
      <c r="DO188" s="282" t="str">
        <f ca="true">+IF(OFFSET('Hygiene Data'!$D$11,0,10*ROW('Hygiene Data'!D182))="","",OFFSET('Hygiene Data'!$D$11,0,10*ROW('Hygiene Data'!D182)))</f>
        <v/>
      </c>
      <c r="DP188" s="282" t="str">
        <f ca="true">+IF(OFFSET('Hygiene Data'!$D$12,0,10*ROW('Hygiene Data'!D182))="","",OFFSET('Hygiene Data'!$D$12,0,10*ROW('Hygiene Data'!D182)))</f>
        <v/>
      </c>
      <c r="DQ188" s="282" t="str">
        <f ca="true">+IF(OFFSET('Hygiene Data'!$D$13,0,10*ROW('Hygiene Data'!D182))="","",OFFSET('Hygiene Data'!$D$13,0,10*ROW('Hygiene Data'!D182)))</f>
        <v/>
      </c>
      <c r="DR188" s="282" t="str">
        <f ca="true">+IF(OFFSET('Hygiene Data'!$E$11,0,10*ROW('Hygiene Data'!E182))="","",OFFSET('Hygiene Data'!$E$11,0,10*ROW('Hygiene Data'!E182)))</f>
        <v/>
      </c>
      <c r="DS188" s="282" t="str">
        <f ca="true">+IF(OFFSET('Hygiene Data'!$E$12,0,10*ROW('Hygiene Data'!E182))="","",OFFSET('Hygiene Data'!$E$12,0,10*ROW('Hygiene Data'!E182)))</f>
        <v/>
      </c>
      <c r="DT188" s="282" t="str">
        <f ca="true">+IF(OFFSET('Hygiene Data'!$E$13,0,10*ROW('Hygiene Data'!E182))="","",OFFSET('Hygiene Data'!$E$13,0,10*ROW('Hygiene Data'!E182)))</f>
        <v/>
      </c>
      <c r="DU188" s="282" t="str">
        <f ca="true">+IF(OFFSET('Hygiene Data'!$F$11,0,10*ROW('Hygiene Data'!F182))="","",OFFSET('Hygiene Data'!$F$11,0,10*ROW('Hygiene Data'!F182)))</f>
        <v/>
      </c>
      <c r="DV188" s="282" t="str">
        <f ca="true">+IF(OFFSET('Hygiene Data'!$F$12,0,10*ROW('Hygiene Data'!F182))="","",OFFSET('Hygiene Data'!$F$12,0,10*ROW('Hygiene Data'!F182)))</f>
        <v/>
      </c>
      <c r="DW188" s="282" t="str">
        <f ca="true">+IF(OFFSET('Hygiene Data'!$F$13,0,10*ROW('Hygiene Data'!F182))="","",OFFSET('Hygiene Data'!$F$13,0,10*ROW('Hygiene Data'!F182)))</f>
        <v/>
      </c>
      <c r="DX188" s="282" t="str">
        <f ca="true">+IF(OFFSET('Hygiene Data'!$G$11,0,10*ROW('Hygiene Data'!G182))="","",OFFSET('Hygiene Data'!$G$11,0,10*ROW('Hygiene Data'!G182)))</f>
        <v/>
      </c>
      <c r="DY188" s="282" t="str">
        <f ca="true">+IF(OFFSET('Hygiene Data'!$G$12,0,10*ROW('Hygiene Data'!G182))="","",OFFSET('Hygiene Data'!$G$12,0,10*ROW('Hygiene Data'!G182)))</f>
        <v/>
      </c>
      <c r="DZ188" s="282" t="str">
        <f ca="true">+IF(OFFSET('Hygiene Data'!$G$13,0,10*ROW('Hygiene Data'!G182))="","",OFFSET('Hygiene Data'!$G$13,0,10*ROW('Hygiene Data'!G182)))</f>
        <v/>
      </c>
      <c r="EA188" s="282" t="str">
        <f ca="true">+IF(OFFSET('Hygiene Data'!$H$11,0,10*ROW('Hygiene Data'!H182))="","",OFFSET('Hygiene Data'!$H$11,0,10*ROW('Hygiene Data'!H182)))</f>
        <v/>
      </c>
      <c r="EB188" s="282" t="str">
        <f ca="true">+IF(OFFSET('Hygiene Data'!$H$12,0,10*ROW('Hygiene Data'!H182))="","",OFFSET('Hygiene Data'!$H$12,0,10*ROW('Hygiene Data'!H182)))</f>
        <v/>
      </c>
      <c r="EC188" s="282" t="str">
        <f ca="true">+IF(OFFSET('Hygiene Data'!$H$13,0,10*ROW('Hygiene Data'!H182))="","",OFFSET('Hygiene Data'!$H$13,0,10*ROW('Hygiene Data'!H182)))</f>
        <v/>
      </c>
      <c r="ED188" s="282" t="str">
        <f ca="true">+IF(OFFSET('Hygiene Data'!$I$11,0,10*ROW('Hygiene Data'!I182))="","",OFFSET('Hygiene Data'!$I$11,0,10*ROW('Hygiene Data'!I182)))</f>
        <v/>
      </c>
      <c r="EE188" s="282" t="str">
        <f ca="true">+IF(OFFSET('Hygiene Data'!$I$12,0,10*ROW('Hygiene Data'!I182))="","",OFFSET('Hygiene Data'!$I$12,0,10*ROW('Hygiene Data'!I182)))</f>
        <v/>
      </c>
      <c r="EF188" s="282"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38" t="str">
        <f t="shared" ca="true" si="2"/>
        <v/>
      </c>
      <c r="D189" s="96"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6"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6"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6"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6"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6"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6"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6"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6"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6"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6"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6"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6"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6"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6"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6"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6"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6"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7"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7"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7"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7"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7"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7"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7"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7"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7"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7"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7"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7"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7"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7"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7"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7"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7"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7"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7"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7"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7"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7"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7"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7"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7"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7"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7"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7"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7"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7"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8"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8"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8"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8"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8"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8"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8"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8"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8"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8"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8"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8"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8"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8"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8"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8"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8"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8"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82"/>
      <c r="BS189" s="282" t="str">
        <f ca="true">+IF(OFFSET('Water Data'!$D$27,0,10*ROW('Water Data'!D183))="","",OFFSET('Water Data'!$D$27,0,10*ROW('Water Data'!D183)))</f>
        <v/>
      </c>
      <c r="BT189" s="282" t="str">
        <f ca="true">+IF(OFFSET('Water Data'!$D$28,0,10*ROW('Water Data'!D183))="","",OFFSET('Water Data'!$D$28,0,10*ROW('Water Data'!D183)))</f>
        <v/>
      </c>
      <c r="BU189" s="282" t="str">
        <f ca="true">+IF(OFFSET('Water Data'!$D$29,0,10*ROW('Water Data'!D183))="","",OFFSET('Water Data'!$D$29,0,10*ROW('Water Data'!D183)))</f>
        <v/>
      </c>
      <c r="BV189" s="282" t="str">
        <f ca="true">+IF(OFFSET('Water Data'!$E$27,0,10*ROW('Water Data'!E183))="","",OFFSET('Water Data'!$E$27,0,10*ROW('Water Data'!E183)))</f>
        <v/>
      </c>
      <c r="BW189" s="282" t="str">
        <f ca="true">+IF(OFFSET('Water Data'!$E$28,0,10*ROW('Water Data'!E183))="","",OFFSET('Water Data'!$E$28,0,10*ROW('Water Data'!E183)))</f>
        <v/>
      </c>
      <c r="BX189" s="282" t="str">
        <f ca="true">+IF(OFFSET('Water Data'!$E$29,0,10*ROW('Water Data'!E183))="","",OFFSET('Water Data'!$E$29,0,10*ROW('Water Data'!E183)))</f>
        <v/>
      </c>
      <c r="BY189" s="282" t="str">
        <f ca="true">+IF(OFFSET('Water Data'!$F$27,0,10*ROW('Water Data'!F183))="","",OFFSET('Water Data'!$F$27,0,10*ROW('Water Data'!F183)))</f>
        <v/>
      </c>
      <c r="BZ189" s="282" t="str">
        <f ca="true">+IF(OFFSET('Water Data'!$F$28,0,10*ROW('Water Data'!F183))="","",OFFSET('Water Data'!$F$28,0,10*ROW('Water Data'!F183)))</f>
        <v/>
      </c>
      <c r="CA189" s="282" t="str">
        <f ca="true">+IF(OFFSET('Water Data'!$F$29,0,10*ROW('Water Data'!F183))="","",OFFSET('Water Data'!$F$29,0,10*ROW('Water Data'!F183)))</f>
        <v/>
      </c>
      <c r="CB189" s="282" t="str">
        <f ca="true">+IF(OFFSET('Water Data'!$G$27,0,10*ROW('Water Data'!G183))="","",OFFSET('Water Data'!$G$27,0,10*ROW('Water Data'!G183)))</f>
        <v/>
      </c>
      <c r="CC189" s="282" t="str">
        <f ca="true">+IF(OFFSET('Water Data'!$G$28,0,10*ROW('Water Data'!G183))="","",OFFSET('Water Data'!$G$28,0,10*ROW('Water Data'!G183)))</f>
        <v/>
      </c>
      <c r="CD189" s="282" t="str">
        <f ca="true">+IF(OFFSET('Water Data'!$G$29,0,10*ROW('Water Data'!G183))="","",OFFSET('Water Data'!$G$29,0,10*ROW('Water Data'!G183)))</f>
        <v/>
      </c>
      <c r="CE189" s="282" t="str">
        <f ca="true">+IF(OFFSET('Water Data'!$H$27,0,10*ROW('Water Data'!H183))="","",OFFSET('Water Data'!$H$27,0,10*ROW('Water Data'!H183)))</f>
        <v/>
      </c>
      <c r="CF189" s="282" t="str">
        <f ca="true">+IF(OFFSET('Water Data'!$H$28,0,10*ROW('Water Data'!H183))="","",OFFSET('Water Data'!$H$28,0,10*ROW('Water Data'!H183)))</f>
        <v/>
      </c>
      <c r="CG189" s="282" t="str">
        <f ca="true">+IF(OFFSET('Water Data'!$H$29,0,10*ROW('Water Data'!H183))="","",OFFSET('Water Data'!$H$29,0,10*ROW('Water Data'!H183)))</f>
        <v/>
      </c>
      <c r="CH189" s="282" t="str">
        <f ca="true">+IF(OFFSET('Water Data'!$I$27,0,10*ROW('Water Data'!I183))="","",OFFSET('Water Data'!$I$27,0,10*ROW('Water Data'!I183)))</f>
        <v/>
      </c>
      <c r="CI189" s="282" t="str">
        <f ca="true">+IF(OFFSET('Water Data'!$I$28,0,10*ROW('Water Data'!I183))="","",OFFSET('Water Data'!$I$28,0,10*ROW('Water Data'!I183)))</f>
        <v/>
      </c>
      <c r="CJ189" s="282" t="str">
        <f ca="true">+IF(OFFSET('Water Data'!$I$29,0,10*ROW('Water Data'!I183))="","",OFFSET('Water Data'!$I$29,0,10*ROW('Water Data'!I183)))</f>
        <v/>
      </c>
      <c r="CK189" s="282" t="str">
        <f ca="true">+IF(OFFSET('Sanitation Data'!$D$28,0,10*ROW('Sanitation Data'!D183))="","",OFFSET('Sanitation Data'!$D$28,0,10*ROW('Sanitation Data'!D183)))</f>
        <v/>
      </c>
      <c r="CL189" s="282" t="str">
        <f ca="true">+IF(OFFSET('Sanitation Data'!$D$29,0,10*ROW('Sanitation Data'!D183))="","",OFFSET('Sanitation Data'!$D$29,0,10*ROW('Sanitation Data'!D183)))</f>
        <v/>
      </c>
      <c r="CM189" s="282" t="str">
        <f ca="true">+IF(OFFSET('Sanitation Data'!$D$30,0,10*ROW('Sanitation Data'!D183))="","",OFFSET('Sanitation Data'!$D$30,0,10*ROW('Sanitation Data'!D183)))</f>
        <v/>
      </c>
      <c r="CN189" s="282" t="str">
        <f ca="true">+IF(OFFSET('Sanitation Data'!$D$31,0,10*ROW('Sanitation Data'!D183))="","",OFFSET('Sanitation Data'!$D$31,0,10*ROW('Sanitation Data'!D183)))</f>
        <v/>
      </c>
      <c r="CO189" s="282" t="str">
        <f ca="true">+IF(OFFSET('Sanitation Data'!$D$32,0,10*ROW('Sanitation Data'!D183))="","",OFFSET('Sanitation Data'!$D$32,0,10*ROW('Sanitation Data'!D183)))</f>
        <v/>
      </c>
      <c r="CP189" s="282" t="str">
        <f ca="true">+IF(OFFSET('Sanitation Data'!$E$28,0,10*ROW('Sanitation Data'!E183))="","",OFFSET('Sanitation Data'!$E$28,0,10*ROW('Sanitation Data'!E183)))</f>
        <v/>
      </c>
      <c r="CQ189" s="282" t="str">
        <f ca="true">+IF(OFFSET('Sanitation Data'!$E$29,0,10*ROW('Sanitation Data'!E183))="","",OFFSET('Sanitation Data'!$E$29,0,10*ROW('Sanitation Data'!E183)))</f>
        <v/>
      </c>
      <c r="CR189" s="282" t="str">
        <f ca="true">+IF(OFFSET('Sanitation Data'!$E$30,0,10*ROW('Sanitation Data'!E183))="","",OFFSET('Sanitation Data'!$E$30,0,10*ROW('Sanitation Data'!E183)))</f>
        <v/>
      </c>
      <c r="CS189" s="282" t="str">
        <f ca="true">+IF(OFFSET('Sanitation Data'!$E$31,0,10*ROW('Sanitation Data'!E183))="","",OFFSET('Sanitation Data'!$E$31,0,10*ROW('Sanitation Data'!E183)))</f>
        <v/>
      </c>
      <c r="CT189" s="282" t="str">
        <f ca="true">+IF(OFFSET('Sanitation Data'!$E$32,0,10*ROW('Sanitation Data'!E183))="","",OFFSET('Sanitation Data'!$E$32,0,10*ROW('Sanitation Data'!E183)))</f>
        <v/>
      </c>
      <c r="CU189" s="282" t="str">
        <f ca="true">+IF(OFFSET('Sanitation Data'!$F$28,0,10*ROW('Sanitation Data'!F183))="","",OFFSET('Sanitation Data'!$F$28,0,10*ROW('Sanitation Data'!F183)))</f>
        <v/>
      </c>
      <c r="CV189" s="282" t="str">
        <f ca="true">+IF(OFFSET('Sanitation Data'!$F$29,0,10*ROW('Sanitation Data'!F183))="","",OFFSET('Sanitation Data'!$F$29,0,10*ROW('Sanitation Data'!F183)))</f>
        <v/>
      </c>
      <c r="CW189" s="282" t="str">
        <f ca="true">+IF(OFFSET('Sanitation Data'!$F$30,0,10*ROW('Sanitation Data'!F183))="","",OFFSET('Sanitation Data'!$F$30,0,10*ROW('Sanitation Data'!F183)))</f>
        <v/>
      </c>
      <c r="CX189" s="282" t="str">
        <f ca="true">+IF(OFFSET('Sanitation Data'!$F$31,0,10*ROW('Sanitation Data'!F183))="","",OFFSET('Sanitation Data'!$F$31,0,10*ROW('Sanitation Data'!F183)))</f>
        <v/>
      </c>
      <c r="CY189" s="282" t="str">
        <f ca="true">+IF(OFFSET('Sanitation Data'!$F$32,0,10*ROW('Sanitation Data'!F183))="","",OFFSET('Sanitation Data'!$F$32,0,10*ROW('Sanitation Data'!F183)))</f>
        <v/>
      </c>
      <c r="CZ189" s="282" t="str">
        <f ca="true">+IF(OFFSET('Sanitation Data'!$G$28,0,10*ROW('Sanitation Data'!G183))="","",OFFSET('Sanitation Data'!$G$28,0,10*ROW('Sanitation Data'!G183)))</f>
        <v/>
      </c>
      <c r="DA189" s="282" t="str">
        <f ca="true">+IF(OFFSET('Sanitation Data'!$G$29,0,10*ROW('Sanitation Data'!G183))="","",OFFSET('Sanitation Data'!$G$29,0,10*ROW('Sanitation Data'!G183)))</f>
        <v/>
      </c>
      <c r="DB189" s="282" t="str">
        <f ca="true">+IF(OFFSET('Sanitation Data'!$G$30,0,10*ROW('Sanitation Data'!G183))="","",OFFSET('Sanitation Data'!$G$30,0,10*ROW('Sanitation Data'!G183)))</f>
        <v/>
      </c>
      <c r="DC189" s="282" t="str">
        <f ca="true">+IF(OFFSET('Sanitation Data'!$G$31,0,10*ROW('Sanitation Data'!G183))="","",OFFSET('Sanitation Data'!$G$31,0,10*ROW('Sanitation Data'!G183)))</f>
        <v/>
      </c>
      <c r="DD189" s="282" t="str">
        <f ca="true">+IF(OFFSET('Sanitation Data'!$G$32,0,10*ROW('Sanitation Data'!G183))="","",OFFSET('Sanitation Data'!$G$32,0,10*ROW('Sanitation Data'!G183)))</f>
        <v/>
      </c>
      <c r="DE189" s="282" t="str">
        <f ca="true">+IF(OFFSET('Sanitation Data'!$H$28,0,10*ROW('Sanitation Data'!H183))="","",OFFSET('Sanitation Data'!$H$28,0,10*ROW('Sanitation Data'!H183)))</f>
        <v/>
      </c>
      <c r="DF189" s="282" t="str">
        <f ca="true">+IF(OFFSET('Sanitation Data'!$H$29,0,10*ROW('Sanitation Data'!H183))="","",OFFSET('Sanitation Data'!$H$29,0,10*ROW('Sanitation Data'!H183)))</f>
        <v/>
      </c>
      <c r="DG189" s="282" t="str">
        <f ca="true">+IF(OFFSET('Sanitation Data'!$H$30,0,10*ROW('Sanitation Data'!H183))="","",OFFSET('Sanitation Data'!$H$30,0,10*ROW('Sanitation Data'!H183)))</f>
        <v/>
      </c>
      <c r="DH189" s="282" t="str">
        <f ca="true">+IF(OFFSET('Sanitation Data'!$H$31,0,10*ROW('Sanitation Data'!H183))="","",OFFSET('Sanitation Data'!$H$31,0,10*ROW('Sanitation Data'!H183)))</f>
        <v/>
      </c>
      <c r="DI189" s="282" t="str">
        <f ca="true">+IF(OFFSET('Sanitation Data'!$H$32,0,10*ROW('Sanitation Data'!H183))="","",OFFSET('Sanitation Data'!$H$32,0,10*ROW('Sanitation Data'!H183)))</f>
        <v/>
      </c>
      <c r="DJ189" s="282" t="str">
        <f ca="true">+IF(OFFSET('Sanitation Data'!$I$28,0,10*ROW('Sanitation Data'!I183))="","",OFFSET('Sanitation Data'!$I$28,0,10*ROW('Sanitation Data'!I183)))</f>
        <v/>
      </c>
      <c r="DK189" s="282" t="str">
        <f ca="true">+IF(OFFSET('Sanitation Data'!$I$29,0,10*ROW('Sanitation Data'!I183))="","",OFFSET('Sanitation Data'!$I$29,0,10*ROW('Sanitation Data'!I183)))</f>
        <v/>
      </c>
      <c r="DL189" s="282" t="str">
        <f ca="true">+IF(OFFSET('Sanitation Data'!$I$30,0,10*ROW('Sanitation Data'!I183))="","",OFFSET('Sanitation Data'!$I$30,0,10*ROW('Sanitation Data'!I183)))</f>
        <v/>
      </c>
      <c r="DM189" s="282" t="str">
        <f ca="true">+IF(OFFSET('Sanitation Data'!$I$31,0,10*ROW('Sanitation Data'!I183))="","",OFFSET('Sanitation Data'!$I$31,0,10*ROW('Sanitation Data'!I183)))</f>
        <v/>
      </c>
      <c r="DN189" s="282" t="str">
        <f ca="true">+IF(OFFSET('Sanitation Data'!$I$32,0,10*ROW('Sanitation Data'!I183))="","",OFFSET('Sanitation Data'!$I$32,0,10*ROW('Sanitation Data'!I183)))</f>
        <v/>
      </c>
      <c r="DO189" s="282" t="str">
        <f ca="true">+IF(OFFSET('Hygiene Data'!$D$11,0,10*ROW('Hygiene Data'!D183))="","",OFFSET('Hygiene Data'!$D$11,0,10*ROW('Hygiene Data'!D183)))</f>
        <v/>
      </c>
      <c r="DP189" s="282" t="str">
        <f ca="true">+IF(OFFSET('Hygiene Data'!$D$12,0,10*ROW('Hygiene Data'!D183))="","",OFFSET('Hygiene Data'!$D$12,0,10*ROW('Hygiene Data'!D183)))</f>
        <v/>
      </c>
      <c r="DQ189" s="282" t="str">
        <f ca="true">+IF(OFFSET('Hygiene Data'!$D$13,0,10*ROW('Hygiene Data'!D183))="","",OFFSET('Hygiene Data'!$D$13,0,10*ROW('Hygiene Data'!D183)))</f>
        <v/>
      </c>
      <c r="DR189" s="282" t="str">
        <f ca="true">+IF(OFFSET('Hygiene Data'!$E$11,0,10*ROW('Hygiene Data'!E183))="","",OFFSET('Hygiene Data'!$E$11,0,10*ROW('Hygiene Data'!E183)))</f>
        <v/>
      </c>
      <c r="DS189" s="282" t="str">
        <f ca="true">+IF(OFFSET('Hygiene Data'!$E$12,0,10*ROW('Hygiene Data'!E183))="","",OFFSET('Hygiene Data'!$E$12,0,10*ROW('Hygiene Data'!E183)))</f>
        <v/>
      </c>
      <c r="DT189" s="282" t="str">
        <f ca="true">+IF(OFFSET('Hygiene Data'!$E$13,0,10*ROW('Hygiene Data'!E183))="","",OFFSET('Hygiene Data'!$E$13,0,10*ROW('Hygiene Data'!E183)))</f>
        <v/>
      </c>
      <c r="DU189" s="282" t="str">
        <f ca="true">+IF(OFFSET('Hygiene Data'!$F$11,0,10*ROW('Hygiene Data'!F183))="","",OFFSET('Hygiene Data'!$F$11,0,10*ROW('Hygiene Data'!F183)))</f>
        <v/>
      </c>
      <c r="DV189" s="282" t="str">
        <f ca="true">+IF(OFFSET('Hygiene Data'!$F$12,0,10*ROW('Hygiene Data'!F183))="","",OFFSET('Hygiene Data'!$F$12,0,10*ROW('Hygiene Data'!F183)))</f>
        <v/>
      </c>
      <c r="DW189" s="282" t="str">
        <f ca="true">+IF(OFFSET('Hygiene Data'!$F$13,0,10*ROW('Hygiene Data'!F183))="","",OFFSET('Hygiene Data'!$F$13,0,10*ROW('Hygiene Data'!F183)))</f>
        <v/>
      </c>
      <c r="DX189" s="282" t="str">
        <f ca="true">+IF(OFFSET('Hygiene Data'!$G$11,0,10*ROW('Hygiene Data'!G183))="","",OFFSET('Hygiene Data'!$G$11,0,10*ROW('Hygiene Data'!G183)))</f>
        <v/>
      </c>
      <c r="DY189" s="282" t="str">
        <f ca="true">+IF(OFFSET('Hygiene Data'!$G$12,0,10*ROW('Hygiene Data'!G183))="","",OFFSET('Hygiene Data'!$G$12,0,10*ROW('Hygiene Data'!G183)))</f>
        <v/>
      </c>
      <c r="DZ189" s="282" t="str">
        <f ca="true">+IF(OFFSET('Hygiene Data'!$G$13,0,10*ROW('Hygiene Data'!G183))="","",OFFSET('Hygiene Data'!$G$13,0,10*ROW('Hygiene Data'!G183)))</f>
        <v/>
      </c>
      <c r="EA189" s="282" t="str">
        <f ca="true">+IF(OFFSET('Hygiene Data'!$H$11,0,10*ROW('Hygiene Data'!H183))="","",OFFSET('Hygiene Data'!$H$11,0,10*ROW('Hygiene Data'!H183)))</f>
        <v/>
      </c>
      <c r="EB189" s="282" t="str">
        <f ca="true">+IF(OFFSET('Hygiene Data'!$H$12,0,10*ROW('Hygiene Data'!H183))="","",OFFSET('Hygiene Data'!$H$12,0,10*ROW('Hygiene Data'!H183)))</f>
        <v/>
      </c>
      <c r="EC189" s="282" t="str">
        <f ca="true">+IF(OFFSET('Hygiene Data'!$H$13,0,10*ROW('Hygiene Data'!H183))="","",OFFSET('Hygiene Data'!$H$13,0,10*ROW('Hygiene Data'!H183)))</f>
        <v/>
      </c>
      <c r="ED189" s="282" t="str">
        <f ca="true">+IF(OFFSET('Hygiene Data'!$I$11,0,10*ROW('Hygiene Data'!I183))="","",OFFSET('Hygiene Data'!$I$11,0,10*ROW('Hygiene Data'!I183)))</f>
        <v/>
      </c>
      <c r="EE189" s="282" t="str">
        <f ca="true">+IF(OFFSET('Hygiene Data'!$I$12,0,10*ROW('Hygiene Data'!I183))="","",OFFSET('Hygiene Data'!$I$12,0,10*ROW('Hygiene Data'!I183)))</f>
        <v/>
      </c>
      <c r="EF189" s="282"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38" t="str">
        <f t="shared" ca="true" si="2"/>
        <v/>
      </c>
      <c r="D190" s="96"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6"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6"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6"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6"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6"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6"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6"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6"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6"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6"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6"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6"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6"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6"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6"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6"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6"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7"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7"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7"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7"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7"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7"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7"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7"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7"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7"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7"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7"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7"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7"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7"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7"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7"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7"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7"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7"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7"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7"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7"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7"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7"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7"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7"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7"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7"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7"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8"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8"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8"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8"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8"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8"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8"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8"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8"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8"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8"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8"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8"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8"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8"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8"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8"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8"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82"/>
      <c r="BS190" s="282" t="str">
        <f ca="true">+IF(OFFSET('Water Data'!$D$27,0,10*ROW('Water Data'!D184))="","",OFFSET('Water Data'!$D$27,0,10*ROW('Water Data'!D184)))</f>
        <v/>
      </c>
      <c r="BT190" s="282" t="str">
        <f ca="true">+IF(OFFSET('Water Data'!$D$28,0,10*ROW('Water Data'!D184))="","",OFFSET('Water Data'!$D$28,0,10*ROW('Water Data'!D184)))</f>
        <v/>
      </c>
      <c r="BU190" s="282" t="str">
        <f ca="true">+IF(OFFSET('Water Data'!$D$29,0,10*ROW('Water Data'!D184))="","",OFFSET('Water Data'!$D$29,0,10*ROW('Water Data'!D184)))</f>
        <v/>
      </c>
      <c r="BV190" s="282" t="str">
        <f ca="true">+IF(OFFSET('Water Data'!$E$27,0,10*ROW('Water Data'!E184))="","",OFFSET('Water Data'!$E$27,0,10*ROW('Water Data'!E184)))</f>
        <v/>
      </c>
      <c r="BW190" s="282" t="str">
        <f ca="true">+IF(OFFSET('Water Data'!$E$28,0,10*ROW('Water Data'!E184))="","",OFFSET('Water Data'!$E$28,0,10*ROW('Water Data'!E184)))</f>
        <v/>
      </c>
      <c r="BX190" s="282" t="str">
        <f ca="true">+IF(OFFSET('Water Data'!$E$29,0,10*ROW('Water Data'!E184))="","",OFFSET('Water Data'!$E$29,0,10*ROW('Water Data'!E184)))</f>
        <v/>
      </c>
      <c r="BY190" s="282" t="str">
        <f ca="true">+IF(OFFSET('Water Data'!$F$27,0,10*ROW('Water Data'!F184))="","",OFFSET('Water Data'!$F$27,0,10*ROW('Water Data'!F184)))</f>
        <v/>
      </c>
      <c r="BZ190" s="282" t="str">
        <f ca="true">+IF(OFFSET('Water Data'!$F$28,0,10*ROW('Water Data'!F184))="","",OFFSET('Water Data'!$F$28,0,10*ROW('Water Data'!F184)))</f>
        <v/>
      </c>
      <c r="CA190" s="282" t="str">
        <f ca="true">+IF(OFFSET('Water Data'!$F$29,0,10*ROW('Water Data'!F184))="","",OFFSET('Water Data'!$F$29,0,10*ROW('Water Data'!F184)))</f>
        <v/>
      </c>
      <c r="CB190" s="282" t="str">
        <f ca="true">+IF(OFFSET('Water Data'!$G$27,0,10*ROW('Water Data'!G184))="","",OFFSET('Water Data'!$G$27,0,10*ROW('Water Data'!G184)))</f>
        <v/>
      </c>
      <c r="CC190" s="282" t="str">
        <f ca="true">+IF(OFFSET('Water Data'!$G$28,0,10*ROW('Water Data'!G184))="","",OFFSET('Water Data'!$G$28,0,10*ROW('Water Data'!G184)))</f>
        <v/>
      </c>
      <c r="CD190" s="282" t="str">
        <f ca="true">+IF(OFFSET('Water Data'!$G$29,0,10*ROW('Water Data'!G184))="","",OFFSET('Water Data'!$G$29,0,10*ROW('Water Data'!G184)))</f>
        <v/>
      </c>
      <c r="CE190" s="282" t="str">
        <f ca="true">+IF(OFFSET('Water Data'!$H$27,0,10*ROW('Water Data'!H184))="","",OFFSET('Water Data'!$H$27,0,10*ROW('Water Data'!H184)))</f>
        <v/>
      </c>
      <c r="CF190" s="282" t="str">
        <f ca="true">+IF(OFFSET('Water Data'!$H$28,0,10*ROW('Water Data'!H184))="","",OFFSET('Water Data'!$H$28,0,10*ROW('Water Data'!H184)))</f>
        <v/>
      </c>
      <c r="CG190" s="282" t="str">
        <f ca="true">+IF(OFFSET('Water Data'!$H$29,0,10*ROW('Water Data'!H184))="","",OFFSET('Water Data'!$H$29,0,10*ROW('Water Data'!H184)))</f>
        <v/>
      </c>
      <c r="CH190" s="282" t="str">
        <f ca="true">+IF(OFFSET('Water Data'!$I$27,0,10*ROW('Water Data'!I184))="","",OFFSET('Water Data'!$I$27,0,10*ROW('Water Data'!I184)))</f>
        <v/>
      </c>
      <c r="CI190" s="282" t="str">
        <f ca="true">+IF(OFFSET('Water Data'!$I$28,0,10*ROW('Water Data'!I184))="","",OFFSET('Water Data'!$I$28,0,10*ROW('Water Data'!I184)))</f>
        <v/>
      </c>
      <c r="CJ190" s="282" t="str">
        <f ca="true">+IF(OFFSET('Water Data'!$I$29,0,10*ROW('Water Data'!I184))="","",OFFSET('Water Data'!$I$29,0,10*ROW('Water Data'!I184)))</f>
        <v/>
      </c>
      <c r="CK190" s="282" t="str">
        <f ca="true">+IF(OFFSET('Sanitation Data'!$D$28,0,10*ROW('Sanitation Data'!D184))="","",OFFSET('Sanitation Data'!$D$28,0,10*ROW('Sanitation Data'!D184)))</f>
        <v/>
      </c>
      <c r="CL190" s="282" t="str">
        <f ca="true">+IF(OFFSET('Sanitation Data'!$D$29,0,10*ROW('Sanitation Data'!D184))="","",OFFSET('Sanitation Data'!$D$29,0,10*ROW('Sanitation Data'!D184)))</f>
        <v/>
      </c>
      <c r="CM190" s="282" t="str">
        <f ca="true">+IF(OFFSET('Sanitation Data'!$D$30,0,10*ROW('Sanitation Data'!D184))="","",OFFSET('Sanitation Data'!$D$30,0,10*ROW('Sanitation Data'!D184)))</f>
        <v/>
      </c>
      <c r="CN190" s="282" t="str">
        <f ca="true">+IF(OFFSET('Sanitation Data'!$D$31,0,10*ROW('Sanitation Data'!D184))="","",OFFSET('Sanitation Data'!$D$31,0,10*ROW('Sanitation Data'!D184)))</f>
        <v/>
      </c>
      <c r="CO190" s="282" t="str">
        <f ca="true">+IF(OFFSET('Sanitation Data'!$D$32,0,10*ROW('Sanitation Data'!D184))="","",OFFSET('Sanitation Data'!$D$32,0,10*ROW('Sanitation Data'!D184)))</f>
        <v/>
      </c>
      <c r="CP190" s="282" t="str">
        <f ca="true">+IF(OFFSET('Sanitation Data'!$E$28,0,10*ROW('Sanitation Data'!E184))="","",OFFSET('Sanitation Data'!$E$28,0,10*ROW('Sanitation Data'!E184)))</f>
        <v/>
      </c>
      <c r="CQ190" s="282" t="str">
        <f ca="true">+IF(OFFSET('Sanitation Data'!$E$29,0,10*ROW('Sanitation Data'!E184))="","",OFFSET('Sanitation Data'!$E$29,0,10*ROW('Sanitation Data'!E184)))</f>
        <v/>
      </c>
      <c r="CR190" s="282" t="str">
        <f ca="true">+IF(OFFSET('Sanitation Data'!$E$30,0,10*ROW('Sanitation Data'!E184))="","",OFFSET('Sanitation Data'!$E$30,0,10*ROW('Sanitation Data'!E184)))</f>
        <v/>
      </c>
      <c r="CS190" s="282" t="str">
        <f ca="true">+IF(OFFSET('Sanitation Data'!$E$31,0,10*ROW('Sanitation Data'!E184))="","",OFFSET('Sanitation Data'!$E$31,0,10*ROW('Sanitation Data'!E184)))</f>
        <v/>
      </c>
      <c r="CT190" s="282" t="str">
        <f ca="true">+IF(OFFSET('Sanitation Data'!$E$32,0,10*ROW('Sanitation Data'!E184))="","",OFFSET('Sanitation Data'!$E$32,0,10*ROW('Sanitation Data'!E184)))</f>
        <v/>
      </c>
      <c r="CU190" s="282" t="str">
        <f ca="true">+IF(OFFSET('Sanitation Data'!$F$28,0,10*ROW('Sanitation Data'!F184))="","",OFFSET('Sanitation Data'!$F$28,0,10*ROW('Sanitation Data'!F184)))</f>
        <v/>
      </c>
      <c r="CV190" s="282" t="str">
        <f ca="true">+IF(OFFSET('Sanitation Data'!$F$29,0,10*ROW('Sanitation Data'!F184))="","",OFFSET('Sanitation Data'!$F$29,0,10*ROW('Sanitation Data'!F184)))</f>
        <v/>
      </c>
      <c r="CW190" s="282" t="str">
        <f ca="true">+IF(OFFSET('Sanitation Data'!$F$30,0,10*ROW('Sanitation Data'!F184))="","",OFFSET('Sanitation Data'!$F$30,0,10*ROW('Sanitation Data'!F184)))</f>
        <v/>
      </c>
      <c r="CX190" s="282" t="str">
        <f ca="true">+IF(OFFSET('Sanitation Data'!$F$31,0,10*ROW('Sanitation Data'!F184))="","",OFFSET('Sanitation Data'!$F$31,0,10*ROW('Sanitation Data'!F184)))</f>
        <v/>
      </c>
      <c r="CY190" s="282" t="str">
        <f ca="true">+IF(OFFSET('Sanitation Data'!$F$32,0,10*ROW('Sanitation Data'!F184))="","",OFFSET('Sanitation Data'!$F$32,0,10*ROW('Sanitation Data'!F184)))</f>
        <v/>
      </c>
      <c r="CZ190" s="282" t="str">
        <f ca="true">+IF(OFFSET('Sanitation Data'!$G$28,0,10*ROW('Sanitation Data'!G184))="","",OFFSET('Sanitation Data'!$G$28,0,10*ROW('Sanitation Data'!G184)))</f>
        <v/>
      </c>
      <c r="DA190" s="282" t="str">
        <f ca="true">+IF(OFFSET('Sanitation Data'!$G$29,0,10*ROW('Sanitation Data'!G184))="","",OFFSET('Sanitation Data'!$G$29,0,10*ROW('Sanitation Data'!G184)))</f>
        <v/>
      </c>
      <c r="DB190" s="282" t="str">
        <f ca="true">+IF(OFFSET('Sanitation Data'!$G$30,0,10*ROW('Sanitation Data'!G184))="","",OFFSET('Sanitation Data'!$G$30,0,10*ROW('Sanitation Data'!G184)))</f>
        <v/>
      </c>
      <c r="DC190" s="282" t="str">
        <f ca="true">+IF(OFFSET('Sanitation Data'!$G$31,0,10*ROW('Sanitation Data'!G184))="","",OFFSET('Sanitation Data'!$G$31,0,10*ROW('Sanitation Data'!G184)))</f>
        <v/>
      </c>
      <c r="DD190" s="282" t="str">
        <f ca="true">+IF(OFFSET('Sanitation Data'!$G$32,0,10*ROW('Sanitation Data'!G184))="","",OFFSET('Sanitation Data'!$G$32,0,10*ROW('Sanitation Data'!G184)))</f>
        <v/>
      </c>
      <c r="DE190" s="282" t="str">
        <f ca="true">+IF(OFFSET('Sanitation Data'!$H$28,0,10*ROW('Sanitation Data'!H184))="","",OFFSET('Sanitation Data'!$H$28,0,10*ROW('Sanitation Data'!H184)))</f>
        <v/>
      </c>
      <c r="DF190" s="282" t="str">
        <f ca="true">+IF(OFFSET('Sanitation Data'!$H$29,0,10*ROW('Sanitation Data'!H184))="","",OFFSET('Sanitation Data'!$H$29,0,10*ROW('Sanitation Data'!H184)))</f>
        <v/>
      </c>
      <c r="DG190" s="282" t="str">
        <f ca="true">+IF(OFFSET('Sanitation Data'!$H$30,0,10*ROW('Sanitation Data'!H184))="","",OFFSET('Sanitation Data'!$H$30,0,10*ROW('Sanitation Data'!H184)))</f>
        <v/>
      </c>
      <c r="DH190" s="282" t="str">
        <f ca="true">+IF(OFFSET('Sanitation Data'!$H$31,0,10*ROW('Sanitation Data'!H184))="","",OFFSET('Sanitation Data'!$H$31,0,10*ROW('Sanitation Data'!H184)))</f>
        <v/>
      </c>
      <c r="DI190" s="282" t="str">
        <f ca="true">+IF(OFFSET('Sanitation Data'!$H$32,0,10*ROW('Sanitation Data'!H184))="","",OFFSET('Sanitation Data'!$H$32,0,10*ROW('Sanitation Data'!H184)))</f>
        <v/>
      </c>
      <c r="DJ190" s="282" t="str">
        <f ca="true">+IF(OFFSET('Sanitation Data'!$I$28,0,10*ROW('Sanitation Data'!I184))="","",OFFSET('Sanitation Data'!$I$28,0,10*ROW('Sanitation Data'!I184)))</f>
        <v/>
      </c>
      <c r="DK190" s="282" t="str">
        <f ca="true">+IF(OFFSET('Sanitation Data'!$I$29,0,10*ROW('Sanitation Data'!I184))="","",OFFSET('Sanitation Data'!$I$29,0,10*ROW('Sanitation Data'!I184)))</f>
        <v/>
      </c>
      <c r="DL190" s="282" t="str">
        <f ca="true">+IF(OFFSET('Sanitation Data'!$I$30,0,10*ROW('Sanitation Data'!I184))="","",OFFSET('Sanitation Data'!$I$30,0,10*ROW('Sanitation Data'!I184)))</f>
        <v/>
      </c>
      <c r="DM190" s="282" t="str">
        <f ca="true">+IF(OFFSET('Sanitation Data'!$I$31,0,10*ROW('Sanitation Data'!I184))="","",OFFSET('Sanitation Data'!$I$31,0,10*ROW('Sanitation Data'!I184)))</f>
        <v/>
      </c>
      <c r="DN190" s="282" t="str">
        <f ca="true">+IF(OFFSET('Sanitation Data'!$I$32,0,10*ROW('Sanitation Data'!I184))="","",OFFSET('Sanitation Data'!$I$32,0,10*ROW('Sanitation Data'!I184)))</f>
        <v/>
      </c>
      <c r="DO190" s="282" t="str">
        <f ca="true">+IF(OFFSET('Hygiene Data'!$D$11,0,10*ROW('Hygiene Data'!D184))="","",OFFSET('Hygiene Data'!$D$11,0,10*ROW('Hygiene Data'!D184)))</f>
        <v/>
      </c>
      <c r="DP190" s="282" t="str">
        <f ca="true">+IF(OFFSET('Hygiene Data'!$D$12,0,10*ROW('Hygiene Data'!D184))="","",OFFSET('Hygiene Data'!$D$12,0,10*ROW('Hygiene Data'!D184)))</f>
        <v/>
      </c>
      <c r="DQ190" s="282" t="str">
        <f ca="true">+IF(OFFSET('Hygiene Data'!$D$13,0,10*ROW('Hygiene Data'!D184))="","",OFFSET('Hygiene Data'!$D$13,0,10*ROW('Hygiene Data'!D184)))</f>
        <v/>
      </c>
      <c r="DR190" s="282" t="str">
        <f ca="true">+IF(OFFSET('Hygiene Data'!$E$11,0,10*ROW('Hygiene Data'!E184))="","",OFFSET('Hygiene Data'!$E$11,0,10*ROW('Hygiene Data'!E184)))</f>
        <v/>
      </c>
      <c r="DS190" s="282" t="str">
        <f ca="true">+IF(OFFSET('Hygiene Data'!$E$12,0,10*ROW('Hygiene Data'!E184))="","",OFFSET('Hygiene Data'!$E$12,0,10*ROW('Hygiene Data'!E184)))</f>
        <v/>
      </c>
      <c r="DT190" s="282" t="str">
        <f ca="true">+IF(OFFSET('Hygiene Data'!$E$13,0,10*ROW('Hygiene Data'!E184))="","",OFFSET('Hygiene Data'!$E$13,0,10*ROW('Hygiene Data'!E184)))</f>
        <v/>
      </c>
      <c r="DU190" s="282" t="str">
        <f ca="true">+IF(OFFSET('Hygiene Data'!$F$11,0,10*ROW('Hygiene Data'!F184))="","",OFFSET('Hygiene Data'!$F$11,0,10*ROW('Hygiene Data'!F184)))</f>
        <v/>
      </c>
      <c r="DV190" s="282" t="str">
        <f ca="true">+IF(OFFSET('Hygiene Data'!$F$12,0,10*ROW('Hygiene Data'!F184))="","",OFFSET('Hygiene Data'!$F$12,0,10*ROW('Hygiene Data'!F184)))</f>
        <v/>
      </c>
      <c r="DW190" s="282" t="str">
        <f ca="true">+IF(OFFSET('Hygiene Data'!$F$13,0,10*ROW('Hygiene Data'!F184))="","",OFFSET('Hygiene Data'!$F$13,0,10*ROW('Hygiene Data'!F184)))</f>
        <v/>
      </c>
      <c r="DX190" s="282" t="str">
        <f ca="true">+IF(OFFSET('Hygiene Data'!$G$11,0,10*ROW('Hygiene Data'!G184))="","",OFFSET('Hygiene Data'!$G$11,0,10*ROW('Hygiene Data'!G184)))</f>
        <v/>
      </c>
      <c r="DY190" s="282" t="str">
        <f ca="true">+IF(OFFSET('Hygiene Data'!$G$12,0,10*ROW('Hygiene Data'!G184))="","",OFFSET('Hygiene Data'!$G$12,0,10*ROW('Hygiene Data'!G184)))</f>
        <v/>
      </c>
      <c r="DZ190" s="282" t="str">
        <f ca="true">+IF(OFFSET('Hygiene Data'!$G$13,0,10*ROW('Hygiene Data'!G184))="","",OFFSET('Hygiene Data'!$G$13,0,10*ROW('Hygiene Data'!G184)))</f>
        <v/>
      </c>
      <c r="EA190" s="282" t="str">
        <f ca="true">+IF(OFFSET('Hygiene Data'!$H$11,0,10*ROW('Hygiene Data'!H184))="","",OFFSET('Hygiene Data'!$H$11,0,10*ROW('Hygiene Data'!H184)))</f>
        <v/>
      </c>
      <c r="EB190" s="282" t="str">
        <f ca="true">+IF(OFFSET('Hygiene Data'!$H$12,0,10*ROW('Hygiene Data'!H184))="","",OFFSET('Hygiene Data'!$H$12,0,10*ROW('Hygiene Data'!H184)))</f>
        <v/>
      </c>
      <c r="EC190" s="282" t="str">
        <f ca="true">+IF(OFFSET('Hygiene Data'!$H$13,0,10*ROW('Hygiene Data'!H184))="","",OFFSET('Hygiene Data'!$H$13,0,10*ROW('Hygiene Data'!H184)))</f>
        <v/>
      </c>
      <c r="ED190" s="282" t="str">
        <f ca="true">+IF(OFFSET('Hygiene Data'!$I$11,0,10*ROW('Hygiene Data'!I184))="","",OFFSET('Hygiene Data'!$I$11,0,10*ROW('Hygiene Data'!I184)))</f>
        <v/>
      </c>
      <c r="EE190" s="282" t="str">
        <f ca="true">+IF(OFFSET('Hygiene Data'!$I$12,0,10*ROW('Hygiene Data'!I184))="","",OFFSET('Hygiene Data'!$I$12,0,10*ROW('Hygiene Data'!I184)))</f>
        <v/>
      </c>
      <c r="EF190" s="282"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38" t="str">
        <f t="shared" ca="true" si="2"/>
        <v/>
      </c>
      <c r="D191" s="96"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6"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6"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6"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6"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6"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6"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6"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6"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6"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6"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6"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6"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6"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6"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6"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6"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6"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7"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7"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7"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7"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7"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7"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7"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7"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7"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7"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7"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7"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7"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7"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7"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7"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7"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7"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7"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7"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7"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7"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7"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7"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7"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7"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7"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7"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7"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7"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8"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8"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8"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8"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8"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8"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8"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8"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8"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8"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8"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8"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8"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8"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8"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8"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8"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8"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82"/>
      <c r="BS191" s="282" t="str">
        <f ca="true">+IF(OFFSET('Water Data'!$D$27,0,10*ROW('Water Data'!D185))="","",OFFSET('Water Data'!$D$27,0,10*ROW('Water Data'!D185)))</f>
        <v/>
      </c>
      <c r="BT191" s="282" t="str">
        <f ca="true">+IF(OFFSET('Water Data'!$D$28,0,10*ROW('Water Data'!D185))="","",OFFSET('Water Data'!$D$28,0,10*ROW('Water Data'!D185)))</f>
        <v/>
      </c>
      <c r="BU191" s="282" t="str">
        <f ca="true">+IF(OFFSET('Water Data'!$D$29,0,10*ROW('Water Data'!D185))="","",OFFSET('Water Data'!$D$29,0,10*ROW('Water Data'!D185)))</f>
        <v/>
      </c>
      <c r="BV191" s="282" t="str">
        <f ca="true">+IF(OFFSET('Water Data'!$E$27,0,10*ROW('Water Data'!E185))="","",OFFSET('Water Data'!$E$27,0,10*ROW('Water Data'!E185)))</f>
        <v/>
      </c>
      <c r="BW191" s="282" t="str">
        <f ca="true">+IF(OFFSET('Water Data'!$E$28,0,10*ROW('Water Data'!E185))="","",OFFSET('Water Data'!$E$28,0,10*ROW('Water Data'!E185)))</f>
        <v/>
      </c>
      <c r="BX191" s="282" t="str">
        <f ca="true">+IF(OFFSET('Water Data'!$E$29,0,10*ROW('Water Data'!E185))="","",OFFSET('Water Data'!$E$29,0,10*ROW('Water Data'!E185)))</f>
        <v/>
      </c>
      <c r="BY191" s="282" t="str">
        <f ca="true">+IF(OFFSET('Water Data'!$F$27,0,10*ROW('Water Data'!F185))="","",OFFSET('Water Data'!$F$27,0,10*ROW('Water Data'!F185)))</f>
        <v/>
      </c>
      <c r="BZ191" s="282" t="str">
        <f ca="true">+IF(OFFSET('Water Data'!$F$28,0,10*ROW('Water Data'!F185))="","",OFFSET('Water Data'!$F$28,0,10*ROW('Water Data'!F185)))</f>
        <v/>
      </c>
      <c r="CA191" s="282" t="str">
        <f ca="true">+IF(OFFSET('Water Data'!$F$29,0,10*ROW('Water Data'!F185))="","",OFFSET('Water Data'!$F$29,0,10*ROW('Water Data'!F185)))</f>
        <v/>
      </c>
      <c r="CB191" s="282" t="str">
        <f ca="true">+IF(OFFSET('Water Data'!$G$27,0,10*ROW('Water Data'!G185))="","",OFFSET('Water Data'!$G$27,0,10*ROW('Water Data'!G185)))</f>
        <v/>
      </c>
      <c r="CC191" s="282" t="str">
        <f ca="true">+IF(OFFSET('Water Data'!$G$28,0,10*ROW('Water Data'!G185))="","",OFFSET('Water Data'!$G$28,0,10*ROW('Water Data'!G185)))</f>
        <v/>
      </c>
      <c r="CD191" s="282" t="str">
        <f ca="true">+IF(OFFSET('Water Data'!$G$29,0,10*ROW('Water Data'!G185))="","",OFFSET('Water Data'!$G$29,0,10*ROW('Water Data'!G185)))</f>
        <v/>
      </c>
      <c r="CE191" s="282" t="str">
        <f ca="true">+IF(OFFSET('Water Data'!$H$27,0,10*ROW('Water Data'!H185))="","",OFFSET('Water Data'!$H$27,0,10*ROW('Water Data'!H185)))</f>
        <v/>
      </c>
      <c r="CF191" s="282" t="str">
        <f ca="true">+IF(OFFSET('Water Data'!$H$28,0,10*ROW('Water Data'!H185))="","",OFFSET('Water Data'!$H$28,0,10*ROW('Water Data'!H185)))</f>
        <v/>
      </c>
      <c r="CG191" s="282" t="str">
        <f ca="true">+IF(OFFSET('Water Data'!$H$29,0,10*ROW('Water Data'!H185))="","",OFFSET('Water Data'!$H$29,0,10*ROW('Water Data'!H185)))</f>
        <v/>
      </c>
      <c r="CH191" s="282" t="str">
        <f ca="true">+IF(OFFSET('Water Data'!$I$27,0,10*ROW('Water Data'!I185))="","",OFFSET('Water Data'!$I$27,0,10*ROW('Water Data'!I185)))</f>
        <v/>
      </c>
      <c r="CI191" s="282" t="str">
        <f ca="true">+IF(OFFSET('Water Data'!$I$28,0,10*ROW('Water Data'!I185))="","",OFFSET('Water Data'!$I$28,0,10*ROW('Water Data'!I185)))</f>
        <v/>
      </c>
      <c r="CJ191" s="282" t="str">
        <f ca="true">+IF(OFFSET('Water Data'!$I$29,0,10*ROW('Water Data'!I185))="","",OFFSET('Water Data'!$I$29,0,10*ROW('Water Data'!I185)))</f>
        <v/>
      </c>
      <c r="CK191" s="282" t="str">
        <f ca="true">+IF(OFFSET('Sanitation Data'!$D$28,0,10*ROW('Sanitation Data'!D185))="","",OFFSET('Sanitation Data'!$D$28,0,10*ROW('Sanitation Data'!D185)))</f>
        <v/>
      </c>
      <c r="CL191" s="282" t="str">
        <f ca="true">+IF(OFFSET('Sanitation Data'!$D$29,0,10*ROW('Sanitation Data'!D185))="","",OFFSET('Sanitation Data'!$D$29,0,10*ROW('Sanitation Data'!D185)))</f>
        <v/>
      </c>
      <c r="CM191" s="282" t="str">
        <f ca="true">+IF(OFFSET('Sanitation Data'!$D$30,0,10*ROW('Sanitation Data'!D185))="","",OFFSET('Sanitation Data'!$D$30,0,10*ROW('Sanitation Data'!D185)))</f>
        <v/>
      </c>
      <c r="CN191" s="282" t="str">
        <f ca="true">+IF(OFFSET('Sanitation Data'!$D$31,0,10*ROW('Sanitation Data'!D185))="","",OFFSET('Sanitation Data'!$D$31,0,10*ROW('Sanitation Data'!D185)))</f>
        <v/>
      </c>
      <c r="CO191" s="282" t="str">
        <f ca="true">+IF(OFFSET('Sanitation Data'!$D$32,0,10*ROW('Sanitation Data'!D185))="","",OFFSET('Sanitation Data'!$D$32,0,10*ROW('Sanitation Data'!D185)))</f>
        <v/>
      </c>
      <c r="CP191" s="282" t="str">
        <f ca="true">+IF(OFFSET('Sanitation Data'!$E$28,0,10*ROW('Sanitation Data'!E185))="","",OFFSET('Sanitation Data'!$E$28,0,10*ROW('Sanitation Data'!E185)))</f>
        <v/>
      </c>
      <c r="CQ191" s="282" t="str">
        <f ca="true">+IF(OFFSET('Sanitation Data'!$E$29,0,10*ROW('Sanitation Data'!E185))="","",OFFSET('Sanitation Data'!$E$29,0,10*ROW('Sanitation Data'!E185)))</f>
        <v/>
      </c>
      <c r="CR191" s="282" t="str">
        <f ca="true">+IF(OFFSET('Sanitation Data'!$E$30,0,10*ROW('Sanitation Data'!E185))="","",OFFSET('Sanitation Data'!$E$30,0,10*ROW('Sanitation Data'!E185)))</f>
        <v/>
      </c>
      <c r="CS191" s="282" t="str">
        <f ca="true">+IF(OFFSET('Sanitation Data'!$E$31,0,10*ROW('Sanitation Data'!E185))="","",OFFSET('Sanitation Data'!$E$31,0,10*ROW('Sanitation Data'!E185)))</f>
        <v/>
      </c>
      <c r="CT191" s="282" t="str">
        <f ca="true">+IF(OFFSET('Sanitation Data'!$E$32,0,10*ROW('Sanitation Data'!E185))="","",OFFSET('Sanitation Data'!$E$32,0,10*ROW('Sanitation Data'!E185)))</f>
        <v/>
      </c>
      <c r="CU191" s="282" t="str">
        <f ca="true">+IF(OFFSET('Sanitation Data'!$F$28,0,10*ROW('Sanitation Data'!F185))="","",OFFSET('Sanitation Data'!$F$28,0,10*ROW('Sanitation Data'!F185)))</f>
        <v/>
      </c>
      <c r="CV191" s="282" t="str">
        <f ca="true">+IF(OFFSET('Sanitation Data'!$F$29,0,10*ROW('Sanitation Data'!F185))="","",OFFSET('Sanitation Data'!$F$29,0,10*ROW('Sanitation Data'!F185)))</f>
        <v/>
      </c>
      <c r="CW191" s="282" t="str">
        <f ca="true">+IF(OFFSET('Sanitation Data'!$F$30,0,10*ROW('Sanitation Data'!F185))="","",OFFSET('Sanitation Data'!$F$30,0,10*ROW('Sanitation Data'!F185)))</f>
        <v/>
      </c>
      <c r="CX191" s="282" t="str">
        <f ca="true">+IF(OFFSET('Sanitation Data'!$F$31,0,10*ROW('Sanitation Data'!F185))="","",OFFSET('Sanitation Data'!$F$31,0,10*ROW('Sanitation Data'!F185)))</f>
        <v/>
      </c>
      <c r="CY191" s="282" t="str">
        <f ca="true">+IF(OFFSET('Sanitation Data'!$F$32,0,10*ROW('Sanitation Data'!F185))="","",OFFSET('Sanitation Data'!$F$32,0,10*ROW('Sanitation Data'!F185)))</f>
        <v/>
      </c>
      <c r="CZ191" s="282" t="str">
        <f ca="true">+IF(OFFSET('Sanitation Data'!$G$28,0,10*ROW('Sanitation Data'!G185))="","",OFFSET('Sanitation Data'!$G$28,0,10*ROW('Sanitation Data'!G185)))</f>
        <v/>
      </c>
      <c r="DA191" s="282" t="str">
        <f ca="true">+IF(OFFSET('Sanitation Data'!$G$29,0,10*ROW('Sanitation Data'!G185))="","",OFFSET('Sanitation Data'!$G$29,0,10*ROW('Sanitation Data'!G185)))</f>
        <v/>
      </c>
      <c r="DB191" s="282" t="str">
        <f ca="true">+IF(OFFSET('Sanitation Data'!$G$30,0,10*ROW('Sanitation Data'!G185))="","",OFFSET('Sanitation Data'!$G$30,0,10*ROW('Sanitation Data'!G185)))</f>
        <v/>
      </c>
      <c r="DC191" s="282" t="str">
        <f ca="true">+IF(OFFSET('Sanitation Data'!$G$31,0,10*ROW('Sanitation Data'!G185))="","",OFFSET('Sanitation Data'!$G$31,0,10*ROW('Sanitation Data'!G185)))</f>
        <v/>
      </c>
      <c r="DD191" s="282" t="str">
        <f ca="true">+IF(OFFSET('Sanitation Data'!$G$32,0,10*ROW('Sanitation Data'!G185))="","",OFFSET('Sanitation Data'!$G$32,0,10*ROW('Sanitation Data'!G185)))</f>
        <v/>
      </c>
      <c r="DE191" s="282" t="str">
        <f ca="true">+IF(OFFSET('Sanitation Data'!$H$28,0,10*ROW('Sanitation Data'!H185))="","",OFFSET('Sanitation Data'!$H$28,0,10*ROW('Sanitation Data'!H185)))</f>
        <v/>
      </c>
      <c r="DF191" s="282" t="str">
        <f ca="true">+IF(OFFSET('Sanitation Data'!$H$29,0,10*ROW('Sanitation Data'!H185))="","",OFFSET('Sanitation Data'!$H$29,0,10*ROW('Sanitation Data'!H185)))</f>
        <v/>
      </c>
      <c r="DG191" s="282" t="str">
        <f ca="true">+IF(OFFSET('Sanitation Data'!$H$30,0,10*ROW('Sanitation Data'!H185))="","",OFFSET('Sanitation Data'!$H$30,0,10*ROW('Sanitation Data'!H185)))</f>
        <v/>
      </c>
      <c r="DH191" s="282" t="str">
        <f ca="true">+IF(OFFSET('Sanitation Data'!$H$31,0,10*ROW('Sanitation Data'!H185))="","",OFFSET('Sanitation Data'!$H$31,0,10*ROW('Sanitation Data'!H185)))</f>
        <v/>
      </c>
      <c r="DI191" s="282" t="str">
        <f ca="true">+IF(OFFSET('Sanitation Data'!$H$32,0,10*ROW('Sanitation Data'!H185))="","",OFFSET('Sanitation Data'!$H$32,0,10*ROW('Sanitation Data'!H185)))</f>
        <v/>
      </c>
      <c r="DJ191" s="282" t="str">
        <f ca="true">+IF(OFFSET('Sanitation Data'!$I$28,0,10*ROW('Sanitation Data'!I185))="","",OFFSET('Sanitation Data'!$I$28,0,10*ROW('Sanitation Data'!I185)))</f>
        <v/>
      </c>
      <c r="DK191" s="282" t="str">
        <f ca="true">+IF(OFFSET('Sanitation Data'!$I$29,0,10*ROW('Sanitation Data'!I185))="","",OFFSET('Sanitation Data'!$I$29,0,10*ROW('Sanitation Data'!I185)))</f>
        <v/>
      </c>
      <c r="DL191" s="282" t="str">
        <f ca="true">+IF(OFFSET('Sanitation Data'!$I$30,0,10*ROW('Sanitation Data'!I185))="","",OFFSET('Sanitation Data'!$I$30,0,10*ROW('Sanitation Data'!I185)))</f>
        <v/>
      </c>
      <c r="DM191" s="282" t="str">
        <f ca="true">+IF(OFFSET('Sanitation Data'!$I$31,0,10*ROW('Sanitation Data'!I185))="","",OFFSET('Sanitation Data'!$I$31,0,10*ROW('Sanitation Data'!I185)))</f>
        <v/>
      </c>
      <c r="DN191" s="282" t="str">
        <f ca="true">+IF(OFFSET('Sanitation Data'!$I$32,0,10*ROW('Sanitation Data'!I185))="","",OFFSET('Sanitation Data'!$I$32,0,10*ROW('Sanitation Data'!I185)))</f>
        <v/>
      </c>
      <c r="DO191" s="282" t="str">
        <f ca="true">+IF(OFFSET('Hygiene Data'!$D$11,0,10*ROW('Hygiene Data'!D185))="","",OFFSET('Hygiene Data'!$D$11,0,10*ROW('Hygiene Data'!D185)))</f>
        <v/>
      </c>
      <c r="DP191" s="282" t="str">
        <f ca="true">+IF(OFFSET('Hygiene Data'!$D$12,0,10*ROW('Hygiene Data'!D185))="","",OFFSET('Hygiene Data'!$D$12,0,10*ROW('Hygiene Data'!D185)))</f>
        <v/>
      </c>
      <c r="DQ191" s="282" t="str">
        <f ca="true">+IF(OFFSET('Hygiene Data'!$D$13,0,10*ROW('Hygiene Data'!D185))="","",OFFSET('Hygiene Data'!$D$13,0,10*ROW('Hygiene Data'!D185)))</f>
        <v/>
      </c>
      <c r="DR191" s="282" t="str">
        <f ca="true">+IF(OFFSET('Hygiene Data'!$E$11,0,10*ROW('Hygiene Data'!E185))="","",OFFSET('Hygiene Data'!$E$11,0,10*ROW('Hygiene Data'!E185)))</f>
        <v/>
      </c>
      <c r="DS191" s="282" t="str">
        <f ca="true">+IF(OFFSET('Hygiene Data'!$E$12,0,10*ROW('Hygiene Data'!E185))="","",OFFSET('Hygiene Data'!$E$12,0,10*ROW('Hygiene Data'!E185)))</f>
        <v/>
      </c>
      <c r="DT191" s="282" t="str">
        <f ca="true">+IF(OFFSET('Hygiene Data'!$E$13,0,10*ROW('Hygiene Data'!E185))="","",OFFSET('Hygiene Data'!$E$13,0,10*ROW('Hygiene Data'!E185)))</f>
        <v/>
      </c>
      <c r="DU191" s="282" t="str">
        <f ca="true">+IF(OFFSET('Hygiene Data'!$F$11,0,10*ROW('Hygiene Data'!F185))="","",OFFSET('Hygiene Data'!$F$11,0,10*ROW('Hygiene Data'!F185)))</f>
        <v/>
      </c>
      <c r="DV191" s="282" t="str">
        <f ca="true">+IF(OFFSET('Hygiene Data'!$F$12,0,10*ROW('Hygiene Data'!F185))="","",OFFSET('Hygiene Data'!$F$12,0,10*ROW('Hygiene Data'!F185)))</f>
        <v/>
      </c>
      <c r="DW191" s="282" t="str">
        <f ca="true">+IF(OFFSET('Hygiene Data'!$F$13,0,10*ROW('Hygiene Data'!F185))="","",OFFSET('Hygiene Data'!$F$13,0,10*ROW('Hygiene Data'!F185)))</f>
        <v/>
      </c>
      <c r="DX191" s="282" t="str">
        <f ca="true">+IF(OFFSET('Hygiene Data'!$G$11,0,10*ROW('Hygiene Data'!G185))="","",OFFSET('Hygiene Data'!$G$11,0,10*ROW('Hygiene Data'!G185)))</f>
        <v/>
      </c>
      <c r="DY191" s="282" t="str">
        <f ca="true">+IF(OFFSET('Hygiene Data'!$G$12,0,10*ROW('Hygiene Data'!G185))="","",OFFSET('Hygiene Data'!$G$12,0,10*ROW('Hygiene Data'!G185)))</f>
        <v/>
      </c>
      <c r="DZ191" s="282" t="str">
        <f ca="true">+IF(OFFSET('Hygiene Data'!$G$13,0,10*ROW('Hygiene Data'!G185))="","",OFFSET('Hygiene Data'!$G$13,0,10*ROW('Hygiene Data'!G185)))</f>
        <v/>
      </c>
      <c r="EA191" s="282" t="str">
        <f ca="true">+IF(OFFSET('Hygiene Data'!$H$11,0,10*ROW('Hygiene Data'!H185))="","",OFFSET('Hygiene Data'!$H$11,0,10*ROW('Hygiene Data'!H185)))</f>
        <v/>
      </c>
      <c r="EB191" s="282" t="str">
        <f ca="true">+IF(OFFSET('Hygiene Data'!$H$12,0,10*ROW('Hygiene Data'!H185))="","",OFFSET('Hygiene Data'!$H$12,0,10*ROW('Hygiene Data'!H185)))</f>
        <v/>
      </c>
      <c r="EC191" s="282" t="str">
        <f ca="true">+IF(OFFSET('Hygiene Data'!$H$13,0,10*ROW('Hygiene Data'!H185))="","",OFFSET('Hygiene Data'!$H$13,0,10*ROW('Hygiene Data'!H185)))</f>
        <v/>
      </c>
      <c r="ED191" s="282" t="str">
        <f ca="true">+IF(OFFSET('Hygiene Data'!$I$11,0,10*ROW('Hygiene Data'!I185))="","",OFFSET('Hygiene Data'!$I$11,0,10*ROW('Hygiene Data'!I185)))</f>
        <v/>
      </c>
      <c r="EE191" s="282" t="str">
        <f ca="true">+IF(OFFSET('Hygiene Data'!$I$12,0,10*ROW('Hygiene Data'!I185))="","",OFFSET('Hygiene Data'!$I$12,0,10*ROW('Hygiene Data'!I185)))</f>
        <v/>
      </c>
      <c r="EF191" s="282"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38" t="str">
        <f t="shared" ca="true" si="2"/>
        <v/>
      </c>
      <c r="D192" s="96"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6"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6"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6"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6"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6"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6"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6"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6"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6"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6"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6"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6"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6"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6"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6"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6"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6"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7"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7"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7"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7"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7"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7"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7"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7"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7"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7"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7"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7"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7"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7"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7"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7"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7"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7"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7"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7"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7"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7"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7"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7"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7"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7"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7"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7"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7"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7"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8"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8"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8"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8"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8"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8"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8"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8"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8"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8"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8"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8"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8"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8"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8"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8"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8"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8"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82"/>
      <c r="BS192" s="282" t="str">
        <f ca="true">+IF(OFFSET('Water Data'!$D$27,0,10*ROW('Water Data'!D186))="","",OFFSET('Water Data'!$D$27,0,10*ROW('Water Data'!D186)))</f>
        <v/>
      </c>
      <c r="BT192" s="282" t="str">
        <f ca="true">+IF(OFFSET('Water Data'!$D$28,0,10*ROW('Water Data'!D186))="","",OFFSET('Water Data'!$D$28,0,10*ROW('Water Data'!D186)))</f>
        <v/>
      </c>
      <c r="BU192" s="282" t="str">
        <f ca="true">+IF(OFFSET('Water Data'!$D$29,0,10*ROW('Water Data'!D186))="","",OFFSET('Water Data'!$D$29,0,10*ROW('Water Data'!D186)))</f>
        <v/>
      </c>
      <c r="BV192" s="282" t="str">
        <f ca="true">+IF(OFFSET('Water Data'!$E$27,0,10*ROW('Water Data'!E186))="","",OFFSET('Water Data'!$E$27,0,10*ROW('Water Data'!E186)))</f>
        <v/>
      </c>
      <c r="BW192" s="282" t="str">
        <f ca="true">+IF(OFFSET('Water Data'!$E$28,0,10*ROW('Water Data'!E186))="","",OFFSET('Water Data'!$E$28,0,10*ROW('Water Data'!E186)))</f>
        <v/>
      </c>
      <c r="BX192" s="282" t="str">
        <f ca="true">+IF(OFFSET('Water Data'!$E$29,0,10*ROW('Water Data'!E186))="","",OFFSET('Water Data'!$E$29,0,10*ROW('Water Data'!E186)))</f>
        <v/>
      </c>
      <c r="BY192" s="282" t="str">
        <f ca="true">+IF(OFFSET('Water Data'!$F$27,0,10*ROW('Water Data'!F186))="","",OFFSET('Water Data'!$F$27,0,10*ROW('Water Data'!F186)))</f>
        <v/>
      </c>
      <c r="BZ192" s="282" t="str">
        <f ca="true">+IF(OFFSET('Water Data'!$F$28,0,10*ROW('Water Data'!F186))="","",OFFSET('Water Data'!$F$28,0,10*ROW('Water Data'!F186)))</f>
        <v/>
      </c>
      <c r="CA192" s="282" t="str">
        <f ca="true">+IF(OFFSET('Water Data'!$F$29,0,10*ROW('Water Data'!F186))="","",OFFSET('Water Data'!$F$29,0,10*ROW('Water Data'!F186)))</f>
        <v/>
      </c>
      <c r="CB192" s="282" t="str">
        <f ca="true">+IF(OFFSET('Water Data'!$G$27,0,10*ROW('Water Data'!G186))="","",OFFSET('Water Data'!$G$27,0,10*ROW('Water Data'!G186)))</f>
        <v/>
      </c>
      <c r="CC192" s="282" t="str">
        <f ca="true">+IF(OFFSET('Water Data'!$G$28,0,10*ROW('Water Data'!G186))="","",OFFSET('Water Data'!$G$28,0,10*ROW('Water Data'!G186)))</f>
        <v/>
      </c>
      <c r="CD192" s="282" t="str">
        <f ca="true">+IF(OFFSET('Water Data'!$G$29,0,10*ROW('Water Data'!G186))="","",OFFSET('Water Data'!$G$29,0,10*ROW('Water Data'!G186)))</f>
        <v/>
      </c>
      <c r="CE192" s="282" t="str">
        <f ca="true">+IF(OFFSET('Water Data'!$H$27,0,10*ROW('Water Data'!H186))="","",OFFSET('Water Data'!$H$27,0,10*ROW('Water Data'!H186)))</f>
        <v/>
      </c>
      <c r="CF192" s="282" t="str">
        <f ca="true">+IF(OFFSET('Water Data'!$H$28,0,10*ROW('Water Data'!H186))="","",OFFSET('Water Data'!$H$28,0,10*ROW('Water Data'!H186)))</f>
        <v/>
      </c>
      <c r="CG192" s="282" t="str">
        <f ca="true">+IF(OFFSET('Water Data'!$H$29,0,10*ROW('Water Data'!H186))="","",OFFSET('Water Data'!$H$29,0,10*ROW('Water Data'!H186)))</f>
        <v/>
      </c>
      <c r="CH192" s="282" t="str">
        <f ca="true">+IF(OFFSET('Water Data'!$I$27,0,10*ROW('Water Data'!I186))="","",OFFSET('Water Data'!$I$27,0,10*ROW('Water Data'!I186)))</f>
        <v/>
      </c>
      <c r="CI192" s="282" t="str">
        <f ca="true">+IF(OFFSET('Water Data'!$I$28,0,10*ROW('Water Data'!I186))="","",OFFSET('Water Data'!$I$28,0,10*ROW('Water Data'!I186)))</f>
        <v/>
      </c>
      <c r="CJ192" s="282" t="str">
        <f ca="true">+IF(OFFSET('Water Data'!$I$29,0,10*ROW('Water Data'!I186))="","",OFFSET('Water Data'!$I$29,0,10*ROW('Water Data'!I186)))</f>
        <v/>
      </c>
      <c r="CK192" s="282" t="str">
        <f ca="true">+IF(OFFSET('Sanitation Data'!$D$28,0,10*ROW('Sanitation Data'!D186))="","",OFFSET('Sanitation Data'!$D$28,0,10*ROW('Sanitation Data'!D186)))</f>
        <v/>
      </c>
      <c r="CL192" s="282" t="str">
        <f ca="true">+IF(OFFSET('Sanitation Data'!$D$29,0,10*ROW('Sanitation Data'!D186))="","",OFFSET('Sanitation Data'!$D$29,0,10*ROW('Sanitation Data'!D186)))</f>
        <v/>
      </c>
      <c r="CM192" s="282" t="str">
        <f ca="true">+IF(OFFSET('Sanitation Data'!$D$30,0,10*ROW('Sanitation Data'!D186))="","",OFFSET('Sanitation Data'!$D$30,0,10*ROW('Sanitation Data'!D186)))</f>
        <v/>
      </c>
      <c r="CN192" s="282" t="str">
        <f ca="true">+IF(OFFSET('Sanitation Data'!$D$31,0,10*ROW('Sanitation Data'!D186))="","",OFFSET('Sanitation Data'!$D$31,0,10*ROW('Sanitation Data'!D186)))</f>
        <v/>
      </c>
      <c r="CO192" s="282" t="str">
        <f ca="true">+IF(OFFSET('Sanitation Data'!$D$32,0,10*ROW('Sanitation Data'!D186))="","",OFFSET('Sanitation Data'!$D$32,0,10*ROW('Sanitation Data'!D186)))</f>
        <v/>
      </c>
      <c r="CP192" s="282" t="str">
        <f ca="true">+IF(OFFSET('Sanitation Data'!$E$28,0,10*ROW('Sanitation Data'!E186))="","",OFFSET('Sanitation Data'!$E$28,0,10*ROW('Sanitation Data'!E186)))</f>
        <v/>
      </c>
      <c r="CQ192" s="282" t="str">
        <f ca="true">+IF(OFFSET('Sanitation Data'!$E$29,0,10*ROW('Sanitation Data'!E186))="","",OFFSET('Sanitation Data'!$E$29,0,10*ROW('Sanitation Data'!E186)))</f>
        <v/>
      </c>
      <c r="CR192" s="282" t="str">
        <f ca="true">+IF(OFFSET('Sanitation Data'!$E$30,0,10*ROW('Sanitation Data'!E186))="","",OFFSET('Sanitation Data'!$E$30,0,10*ROW('Sanitation Data'!E186)))</f>
        <v/>
      </c>
      <c r="CS192" s="282" t="str">
        <f ca="true">+IF(OFFSET('Sanitation Data'!$E$31,0,10*ROW('Sanitation Data'!E186))="","",OFFSET('Sanitation Data'!$E$31,0,10*ROW('Sanitation Data'!E186)))</f>
        <v/>
      </c>
      <c r="CT192" s="282" t="str">
        <f ca="true">+IF(OFFSET('Sanitation Data'!$E$32,0,10*ROW('Sanitation Data'!E186))="","",OFFSET('Sanitation Data'!$E$32,0,10*ROW('Sanitation Data'!E186)))</f>
        <v/>
      </c>
      <c r="CU192" s="282" t="str">
        <f ca="true">+IF(OFFSET('Sanitation Data'!$F$28,0,10*ROW('Sanitation Data'!F186))="","",OFFSET('Sanitation Data'!$F$28,0,10*ROW('Sanitation Data'!F186)))</f>
        <v/>
      </c>
      <c r="CV192" s="282" t="str">
        <f ca="true">+IF(OFFSET('Sanitation Data'!$F$29,0,10*ROW('Sanitation Data'!F186))="","",OFFSET('Sanitation Data'!$F$29,0,10*ROW('Sanitation Data'!F186)))</f>
        <v/>
      </c>
      <c r="CW192" s="282" t="str">
        <f ca="true">+IF(OFFSET('Sanitation Data'!$F$30,0,10*ROW('Sanitation Data'!F186))="","",OFFSET('Sanitation Data'!$F$30,0,10*ROW('Sanitation Data'!F186)))</f>
        <v/>
      </c>
      <c r="CX192" s="282" t="str">
        <f ca="true">+IF(OFFSET('Sanitation Data'!$F$31,0,10*ROW('Sanitation Data'!F186))="","",OFFSET('Sanitation Data'!$F$31,0,10*ROW('Sanitation Data'!F186)))</f>
        <v/>
      </c>
      <c r="CY192" s="282" t="str">
        <f ca="true">+IF(OFFSET('Sanitation Data'!$F$32,0,10*ROW('Sanitation Data'!F186))="","",OFFSET('Sanitation Data'!$F$32,0,10*ROW('Sanitation Data'!F186)))</f>
        <v/>
      </c>
      <c r="CZ192" s="282" t="str">
        <f ca="true">+IF(OFFSET('Sanitation Data'!$G$28,0,10*ROW('Sanitation Data'!G186))="","",OFFSET('Sanitation Data'!$G$28,0,10*ROW('Sanitation Data'!G186)))</f>
        <v/>
      </c>
      <c r="DA192" s="282" t="str">
        <f ca="true">+IF(OFFSET('Sanitation Data'!$G$29,0,10*ROW('Sanitation Data'!G186))="","",OFFSET('Sanitation Data'!$G$29,0,10*ROW('Sanitation Data'!G186)))</f>
        <v/>
      </c>
      <c r="DB192" s="282" t="str">
        <f ca="true">+IF(OFFSET('Sanitation Data'!$G$30,0,10*ROW('Sanitation Data'!G186))="","",OFFSET('Sanitation Data'!$G$30,0,10*ROW('Sanitation Data'!G186)))</f>
        <v/>
      </c>
      <c r="DC192" s="282" t="str">
        <f ca="true">+IF(OFFSET('Sanitation Data'!$G$31,0,10*ROW('Sanitation Data'!G186))="","",OFFSET('Sanitation Data'!$G$31,0,10*ROW('Sanitation Data'!G186)))</f>
        <v/>
      </c>
      <c r="DD192" s="282" t="str">
        <f ca="true">+IF(OFFSET('Sanitation Data'!$G$32,0,10*ROW('Sanitation Data'!G186))="","",OFFSET('Sanitation Data'!$G$32,0,10*ROW('Sanitation Data'!G186)))</f>
        <v/>
      </c>
      <c r="DE192" s="282" t="str">
        <f ca="true">+IF(OFFSET('Sanitation Data'!$H$28,0,10*ROW('Sanitation Data'!H186))="","",OFFSET('Sanitation Data'!$H$28,0,10*ROW('Sanitation Data'!H186)))</f>
        <v/>
      </c>
      <c r="DF192" s="282" t="str">
        <f ca="true">+IF(OFFSET('Sanitation Data'!$H$29,0,10*ROW('Sanitation Data'!H186))="","",OFFSET('Sanitation Data'!$H$29,0,10*ROW('Sanitation Data'!H186)))</f>
        <v/>
      </c>
      <c r="DG192" s="282" t="str">
        <f ca="true">+IF(OFFSET('Sanitation Data'!$H$30,0,10*ROW('Sanitation Data'!H186))="","",OFFSET('Sanitation Data'!$H$30,0,10*ROW('Sanitation Data'!H186)))</f>
        <v/>
      </c>
      <c r="DH192" s="282" t="str">
        <f ca="true">+IF(OFFSET('Sanitation Data'!$H$31,0,10*ROW('Sanitation Data'!H186))="","",OFFSET('Sanitation Data'!$H$31,0,10*ROW('Sanitation Data'!H186)))</f>
        <v/>
      </c>
      <c r="DI192" s="282" t="str">
        <f ca="true">+IF(OFFSET('Sanitation Data'!$H$32,0,10*ROW('Sanitation Data'!H186))="","",OFFSET('Sanitation Data'!$H$32,0,10*ROW('Sanitation Data'!H186)))</f>
        <v/>
      </c>
      <c r="DJ192" s="282" t="str">
        <f ca="true">+IF(OFFSET('Sanitation Data'!$I$28,0,10*ROW('Sanitation Data'!I186))="","",OFFSET('Sanitation Data'!$I$28,0,10*ROW('Sanitation Data'!I186)))</f>
        <v/>
      </c>
      <c r="DK192" s="282" t="str">
        <f ca="true">+IF(OFFSET('Sanitation Data'!$I$29,0,10*ROW('Sanitation Data'!I186))="","",OFFSET('Sanitation Data'!$I$29,0,10*ROW('Sanitation Data'!I186)))</f>
        <v/>
      </c>
      <c r="DL192" s="282" t="str">
        <f ca="true">+IF(OFFSET('Sanitation Data'!$I$30,0,10*ROW('Sanitation Data'!I186))="","",OFFSET('Sanitation Data'!$I$30,0,10*ROW('Sanitation Data'!I186)))</f>
        <v/>
      </c>
      <c r="DM192" s="282" t="str">
        <f ca="true">+IF(OFFSET('Sanitation Data'!$I$31,0,10*ROW('Sanitation Data'!I186))="","",OFFSET('Sanitation Data'!$I$31,0,10*ROW('Sanitation Data'!I186)))</f>
        <v/>
      </c>
      <c r="DN192" s="282" t="str">
        <f ca="true">+IF(OFFSET('Sanitation Data'!$I$32,0,10*ROW('Sanitation Data'!I186))="","",OFFSET('Sanitation Data'!$I$32,0,10*ROW('Sanitation Data'!I186)))</f>
        <v/>
      </c>
      <c r="DO192" s="282" t="str">
        <f ca="true">+IF(OFFSET('Hygiene Data'!$D$11,0,10*ROW('Hygiene Data'!D186))="","",OFFSET('Hygiene Data'!$D$11,0,10*ROW('Hygiene Data'!D186)))</f>
        <v/>
      </c>
      <c r="DP192" s="282" t="str">
        <f ca="true">+IF(OFFSET('Hygiene Data'!$D$12,0,10*ROW('Hygiene Data'!D186))="","",OFFSET('Hygiene Data'!$D$12,0,10*ROW('Hygiene Data'!D186)))</f>
        <v/>
      </c>
      <c r="DQ192" s="282" t="str">
        <f ca="true">+IF(OFFSET('Hygiene Data'!$D$13,0,10*ROW('Hygiene Data'!D186))="","",OFFSET('Hygiene Data'!$D$13,0,10*ROW('Hygiene Data'!D186)))</f>
        <v/>
      </c>
      <c r="DR192" s="282" t="str">
        <f ca="true">+IF(OFFSET('Hygiene Data'!$E$11,0,10*ROW('Hygiene Data'!E186))="","",OFFSET('Hygiene Data'!$E$11,0,10*ROW('Hygiene Data'!E186)))</f>
        <v/>
      </c>
      <c r="DS192" s="282" t="str">
        <f ca="true">+IF(OFFSET('Hygiene Data'!$E$12,0,10*ROW('Hygiene Data'!E186))="","",OFFSET('Hygiene Data'!$E$12,0,10*ROW('Hygiene Data'!E186)))</f>
        <v/>
      </c>
      <c r="DT192" s="282" t="str">
        <f ca="true">+IF(OFFSET('Hygiene Data'!$E$13,0,10*ROW('Hygiene Data'!E186))="","",OFFSET('Hygiene Data'!$E$13,0,10*ROW('Hygiene Data'!E186)))</f>
        <v/>
      </c>
      <c r="DU192" s="282" t="str">
        <f ca="true">+IF(OFFSET('Hygiene Data'!$F$11,0,10*ROW('Hygiene Data'!F186))="","",OFFSET('Hygiene Data'!$F$11,0,10*ROW('Hygiene Data'!F186)))</f>
        <v/>
      </c>
      <c r="DV192" s="282" t="str">
        <f ca="true">+IF(OFFSET('Hygiene Data'!$F$12,0,10*ROW('Hygiene Data'!F186))="","",OFFSET('Hygiene Data'!$F$12,0,10*ROW('Hygiene Data'!F186)))</f>
        <v/>
      </c>
      <c r="DW192" s="282" t="str">
        <f ca="true">+IF(OFFSET('Hygiene Data'!$F$13,0,10*ROW('Hygiene Data'!F186))="","",OFFSET('Hygiene Data'!$F$13,0,10*ROW('Hygiene Data'!F186)))</f>
        <v/>
      </c>
      <c r="DX192" s="282" t="str">
        <f ca="true">+IF(OFFSET('Hygiene Data'!$G$11,0,10*ROW('Hygiene Data'!G186))="","",OFFSET('Hygiene Data'!$G$11,0,10*ROW('Hygiene Data'!G186)))</f>
        <v/>
      </c>
      <c r="DY192" s="282" t="str">
        <f ca="true">+IF(OFFSET('Hygiene Data'!$G$12,0,10*ROW('Hygiene Data'!G186))="","",OFFSET('Hygiene Data'!$G$12,0,10*ROW('Hygiene Data'!G186)))</f>
        <v/>
      </c>
      <c r="DZ192" s="282" t="str">
        <f ca="true">+IF(OFFSET('Hygiene Data'!$G$13,0,10*ROW('Hygiene Data'!G186))="","",OFFSET('Hygiene Data'!$G$13,0,10*ROW('Hygiene Data'!G186)))</f>
        <v/>
      </c>
      <c r="EA192" s="282" t="str">
        <f ca="true">+IF(OFFSET('Hygiene Data'!$H$11,0,10*ROW('Hygiene Data'!H186))="","",OFFSET('Hygiene Data'!$H$11,0,10*ROW('Hygiene Data'!H186)))</f>
        <v/>
      </c>
      <c r="EB192" s="282" t="str">
        <f ca="true">+IF(OFFSET('Hygiene Data'!$H$12,0,10*ROW('Hygiene Data'!H186))="","",OFFSET('Hygiene Data'!$H$12,0,10*ROW('Hygiene Data'!H186)))</f>
        <v/>
      </c>
      <c r="EC192" s="282" t="str">
        <f ca="true">+IF(OFFSET('Hygiene Data'!$H$13,0,10*ROW('Hygiene Data'!H186))="","",OFFSET('Hygiene Data'!$H$13,0,10*ROW('Hygiene Data'!H186)))</f>
        <v/>
      </c>
      <c r="ED192" s="282" t="str">
        <f ca="true">+IF(OFFSET('Hygiene Data'!$I$11,0,10*ROW('Hygiene Data'!I186))="","",OFFSET('Hygiene Data'!$I$11,0,10*ROW('Hygiene Data'!I186)))</f>
        <v/>
      </c>
      <c r="EE192" s="282" t="str">
        <f ca="true">+IF(OFFSET('Hygiene Data'!$I$12,0,10*ROW('Hygiene Data'!I186))="","",OFFSET('Hygiene Data'!$I$12,0,10*ROW('Hygiene Data'!I186)))</f>
        <v/>
      </c>
      <c r="EF192" s="282"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38" t="str">
        <f t="shared" ca="true" si="2"/>
        <v/>
      </c>
      <c r="D193" s="96"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6"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6"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6"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6"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6"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6"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6"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6"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6"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6"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6"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6"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6"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6"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6"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6"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6"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7"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7"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7"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7"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7"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7"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7"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7"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7"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7"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7"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7"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7"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7"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7"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7"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7"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7"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7"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7"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7"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7"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7"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7"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7"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7"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7"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7"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7"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7"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8"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8"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8"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8"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8"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8"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8"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8"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8"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8"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8"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8"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8"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8"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8"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8"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8"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8"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82"/>
      <c r="BS193" s="282" t="str">
        <f ca="true">+IF(OFFSET('Water Data'!$D$27,0,10*ROW('Water Data'!D187))="","",OFFSET('Water Data'!$D$27,0,10*ROW('Water Data'!D187)))</f>
        <v/>
      </c>
      <c r="BT193" s="282" t="str">
        <f ca="true">+IF(OFFSET('Water Data'!$D$28,0,10*ROW('Water Data'!D187))="","",OFFSET('Water Data'!$D$28,0,10*ROW('Water Data'!D187)))</f>
        <v/>
      </c>
      <c r="BU193" s="282" t="str">
        <f ca="true">+IF(OFFSET('Water Data'!$D$29,0,10*ROW('Water Data'!D187))="","",OFFSET('Water Data'!$D$29,0,10*ROW('Water Data'!D187)))</f>
        <v/>
      </c>
      <c r="BV193" s="282" t="str">
        <f ca="true">+IF(OFFSET('Water Data'!$E$27,0,10*ROW('Water Data'!E187))="","",OFFSET('Water Data'!$E$27,0,10*ROW('Water Data'!E187)))</f>
        <v/>
      </c>
      <c r="BW193" s="282" t="str">
        <f ca="true">+IF(OFFSET('Water Data'!$E$28,0,10*ROW('Water Data'!E187))="","",OFFSET('Water Data'!$E$28,0,10*ROW('Water Data'!E187)))</f>
        <v/>
      </c>
      <c r="BX193" s="282" t="str">
        <f ca="true">+IF(OFFSET('Water Data'!$E$29,0,10*ROW('Water Data'!E187))="","",OFFSET('Water Data'!$E$29,0,10*ROW('Water Data'!E187)))</f>
        <v/>
      </c>
      <c r="BY193" s="282" t="str">
        <f ca="true">+IF(OFFSET('Water Data'!$F$27,0,10*ROW('Water Data'!F187))="","",OFFSET('Water Data'!$F$27,0,10*ROW('Water Data'!F187)))</f>
        <v/>
      </c>
      <c r="BZ193" s="282" t="str">
        <f ca="true">+IF(OFFSET('Water Data'!$F$28,0,10*ROW('Water Data'!F187))="","",OFFSET('Water Data'!$F$28,0,10*ROW('Water Data'!F187)))</f>
        <v/>
      </c>
      <c r="CA193" s="282" t="str">
        <f ca="true">+IF(OFFSET('Water Data'!$F$29,0,10*ROW('Water Data'!F187))="","",OFFSET('Water Data'!$F$29,0,10*ROW('Water Data'!F187)))</f>
        <v/>
      </c>
      <c r="CB193" s="282" t="str">
        <f ca="true">+IF(OFFSET('Water Data'!$G$27,0,10*ROW('Water Data'!G187))="","",OFFSET('Water Data'!$G$27,0,10*ROW('Water Data'!G187)))</f>
        <v/>
      </c>
      <c r="CC193" s="282" t="str">
        <f ca="true">+IF(OFFSET('Water Data'!$G$28,0,10*ROW('Water Data'!G187))="","",OFFSET('Water Data'!$G$28,0,10*ROW('Water Data'!G187)))</f>
        <v/>
      </c>
      <c r="CD193" s="282" t="str">
        <f ca="true">+IF(OFFSET('Water Data'!$G$29,0,10*ROW('Water Data'!G187))="","",OFFSET('Water Data'!$G$29,0,10*ROW('Water Data'!G187)))</f>
        <v/>
      </c>
      <c r="CE193" s="282" t="str">
        <f ca="true">+IF(OFFSET('Water Data'!$H$27,0,10*ROW('Water Data'!H187))="","",OFFSET('Water Data'!$H$27,0,10*ROW('Water Data'!H187)))</f>
        <v/>
      </c>
      <c r="CF193" s="282" t="str">
        <f ca="true">+IF(OFFSET('Water Data'!$H$28,0,10*ROW('Water Data'!H187))="","",OFFSET('Water Data'!$H$28,0,10*ROW('Water Data'!H187)))</f>
        <v/>
      </c>
      <c r="CG193" s="282" t="str">
        <f ca="true">+IF(OFFSET('Water Data'!$H$29,0,10*ROW('Water Data'!H187))="","",OFFSET('Water Data'!$H$29,0,10*ROW('Water Data'!H187)))</f>
        <v/>
      </c>
      <c r="CH193" s="282" t="str">
        <f ca="true">+IF(OFFSET('Water Data'!$I$27,0,10*ROW('Water Data'!I187))="","",OFFSET('Water Data'!$I$27,0,10*ROW('Water Data'!I187)))</f>
        <v/>
      </c>
      <c r="CI193" s="282" t="str">
        <f ca="true">+IF(OFFSET('Water Data'!$I$28,0,10*ROW('Water Data'!I187))="","",OFFSET('Water Data'!$I$28,0,10*ROW('Water Data'!I187)))</f>
        <v/>
      </c>
      <c r="CJ193" s="282" t="str">
        <f ca="true">+IF(OFFSET('Water Data'!$I$29,0,10*ROW('Water Data'!I187))="","",OFFSET('Water Data'!$I$29,0,10*ROW('Water Data'!I187)))</f>
        <v/>
      </c>
      <c r="CK193" s="282" t="str">
        <f ca="true">+IF(OFFSET('Sanitation Data'!$D$28,0,10*ROW('Sanitation Data'!D187))="","",OFFSET('Sanitation Data'!$D$28,0,10*ROW('Sanitation Data'!D187)))</f>
        <v/>
      </c>
      <c r="CL193" s="282" t="str">
        <f ca="true">+IF(OFFSET('Sanitation Data'!$D$29,0,10*ROW('Sanitation Data'!D187))="","",OFFSET('Sanitation Data'!$D$29,0,10*ROW('Sanitation Data'!D187)))</f>
        <v/>
      </c>
      <c r="CM193" s="282" t="str">
        <f ca="true">+IF(OFFSET('Sanitation Data'!$D$30,0,10*ROW('Sanitation Data'!D187))="","",OFFSET('Sanitation Data'!$D$30,0,10*ROW('Sanitation Data'!D187)))</f>
        <v/>
      </c>
      <c r="CN193" s="282" t="str">
        <f ca="true">+IF(OFFSET('Sanitation Data'!$D$31,0,10*ROW('Sanitation Data'!D187))="","",OFFSET('Sanitation Data'!$D$31,0,10*ROW('Sanitation Data'!D187)))</f>
        <v/>
      </c>
      <c r="CO193" s="282" t="str">
        <f ca="true">+IF(OFFSET('Sanitation Data'!$D$32,0,10*ROW('Sanitation Data'!D187))="","",OFFSET('Sanitation Data'!$D$32,0,10*ROW('Sanitation Data'!D187)))</f>
        <v/>
      </c>
      <c r="CP193" s="282" t="str">
        <f ca="true">+IF(OFFSET('Sanitation Data'!$E$28,0,10*ROW('Sanitation Data'!E187))="","",OFFSET('Sanitation Data'!$E$28,0,10*ROW('Sanitation Data'!E187)))</f>
        <v/>
      </c>
      <c r="CQ193" s="282" t="str">
        <f ca="true">+IF(OFFSET('Sanitation Data'!$E$29,0,10*ROW('Sanitation Data'!E187))="","",OFFSET('Sanitation Data'!$E$29,0,10*ROW('Sanitation Data'!E187)))</f>
        <v/>
      </c>
      <c r="CR193" s="282" t="str">
        <f ca="true">+IF(OFFSET('Sanitation Data'!$E$30,0,10*ROW('Sanitation Data'!E187))="","",OFFSET('Sanitation Data'!$E$30,0,10*ROW('Sanitation Data'!E187)))</f>
        <v/>
      </c>
      <c r="CS193" s="282" t="str">
        <f ca="true">+IF(OFFSET('Sanitation Data'!$E$31,0,10*ROW('Sanitation Data'!E187))="","",OFFSET('Sanitation Data'!$E$31,0,10*ROW('Sanitation Data'!E187)))</f>
        <v/>
      </c>
      <c r="CT193" s="282" t="str">
        <f ca="true">+IF(OFFSET('Sanitation Data'!$E$32,0,10*ROW('Sanitation Data'!E187))="","",OFFSET('Sanitation Data'!$E$32,0,10*ROW('Sanitation Data'!E187)))</f>
        <v/>
      </c>
      <c r="CU193" s="282" t="str">
        <f ca="true">+IF(OFFSET('Sanitation Data'!$F$28,0,10*ROW('Sanitation Data'!F187))="","",OFFSET('Sanitation Data'!$F$28,0,10*ROW('Sanitation Data'!F187)))</f>
        <v/>
      </c>
      <c r="CV193" s="282" t="str">
        <f ca="true">+IF(OFFSET('Sanitation Data'!$F$29,0,10*ROW('Sanitation Data'!F187))="","",OFFSET('Sanitation Data'!$F$29,0,10*ROW('Sanitation Data'!F187)))</f>
        <v/>
      </c>
      <c r="CW193" s="282" t="str">
        <f ca="true">+IF(OFFSET('Sanitation Data'!$F$30,0,10*ROW('Sanitation Data'!F187))="","",OFFSET('Sanitation Data'!$F$30,0,10*ROW('Sanitation Data'!F187)))</f>
        <v/>
      </c>
      <c r="CX193" s="282" t="str">
        <f ca="true">+IF(OFFSET('Sanitation Data'!$F$31,0,10*ROW('Sanitation Data'!F187))="","",OFFSET('Sanitation Data'!$F$31,0,10*ROW('Sanitation Data'!F187)))</f>
        <v/>
      </c>
      <c r="CY193" s="282" t="str">
        <f ca="true">+IF(OFFSET('Sanitation Data'!$F$32,0,10*ROW('Sanitation Data'!F187))="","",OFFSET('Sanitation Data'!$F$32,0,10*ROW('Sanitation Data'!F187)))</f>
        <v/>
      </c>
      <c r="CZ193" s="282" t="str">
        <f ca="true">+IF(OFFSET('Sanitation Data'!$G$28,0,10*ROW('Sanitation Data'!G187))="","",OFFSET('Sanitation Data'!$G$28,0,10*ROW('Sanitation Data'!G187)))</f>
        <v/>
      </c>
      <c r="DA193" s="282" t="str">
        <f ca="true">+IF(OFFSET('Sanitation Data'!$G$29,0,10*ROW('Sanitation Data'!G187))="","",OFFSET('Sanitation Data'!$G$29,0,10*ROW('Sanitation Data'!G187)))</f>
        <v/>
      </c>
      <c r="DB193" s="282" t="str">
        <f ca="true">+IF(OFFSET('Sanitation Data'!$G$30,0,10*ROW('Sanitation Data'!G187))="","",OFFSET('Sanitation Data'!$G$30,0,10*ROW('Sanitation Data'!G187)))</f>
        <v/>
      </c>
      <c r="DC193" s="282" t="str">
        <f ca="true">+IF(OFFSET('Sanitation Data'!$G$31,0,10*ROW('Sanitation Data'!G187))="","",OFFSET('Sanitation Data'!$G$31,0,10*ROW('Sanitation Data'!G187)))</f>
        <v/>
      </c>
      <c r="DD193" s="282" t="str">
        <f ca="true">+IF(OFFSET('Sanitation Data'!$G$32,0,10*ROW('Sanitation Data'!G187))="","",OFFSET('Sanitation Data'!$G$32,0,10*ROW('Sanitation Data'!G187)))</f>
        <v/>
      </c>
      <c r="DE193" s="282" t="str">
        <f ca="true">+IF(OFFSET('Sanitation Data'!$H$28,0,10*ROW('Sanitation Data'!H187))="","",OFFSET('Sanitation Data'!$H$28,0,10*ROW('Sanitation Data'!H187)))</f>
        <v/>
      </c>
      <c r="DF193" s="282" t="str">
        <f ca="true">+IF(OFFSET('Sanitation Data'!$H$29,0,10*ROW('Sanitation Data'!H187))="","",OFFSET('Sanitation Data'!$H$29,0,10*ROW('Sanitation Data'!H187)))</f>
        <v/>
      </c>
      <c r="DG193" s="282" t="str">
        <f ca="true">+IF(OFFSET('Sanitation Data'!$H$30,0,10*ROW('Sanitation Data'!H187))="","",OFFSET('Sanitation Data'!$H$30,0,10*ROW('Sanitation Data'!H187)))</f>
        <v/>
      </c>
      <c r="DH193" s="282" t="str">
        <f ca="true">+IF(OFFSET('Sanitation Data'!$H$31,0,10*ROW('Sanitation Data'!H187))="","",OFFSET('Sanitation Data'!$H$31,0,10*ROW('Sanitation Data'!H187)))</f>
        <v/>
      </c>
      <c r="DI193" s="282" t="str">
        <f ca="true">+IF(OFFSET('Sanitation Data'!$H$32,0,10*ROW('Sanitation Data'!H187))="","",OFFSET('Sanitation Data'!$H$32,0,10*ROW('Sanitation Data'!H187)))</f>
        <v/>
      </c>
      <c r="DJ193" s="282" t="str">
        <f ca="true">+IF(OFFSET('Sanitation Data'!$I$28,0,10*ROW('Sanitation Data'!I187))="","",OFFSET('Sanitation Data'!$I$28,0,10*ROW('Sanitation Data'!I187)))</f>
        <v/>
      </c>
      <c r="DK193" s="282" t="str">
        <f ca="true">+IF(OFFSET('Sanitation Data'!$I$29,0,10*ROW('Sanitation Data'!I187))="","",OFFSET('Sanitation Data'!$I$29,0,10*ROW('Sanitation Data'!I187)))</f>
        <v/>
      </c>
      <c r="DL193" s="282" t="str">
        <f ca="true">+IF(OFFSET('Sanitation Data'!$I$30,0,10*ROW('Sanitation Data'!I187))="","",OFFSET('Sanitation Data'!$I$30,0,10*ROW('Sanitation Data'!I187)))</f>
        <v/>
      </c>
      <c r="DM193" s="282" t="str">
        <f ca="true">+IF(OFFSET('Sanitation Data'!$I$31,0,10*ROW('Sanitation Data'!I187))="","",OFFSET('Sanitation Data'!$I$31,0,10*ROW('Sanitation Data'!I187)))</f>
        <v/>
      </c>
      <c r="DN193" s="282" t="str">
        <f ca="true">+IF(OFFSET('Sanitation Data'!$I$32,0,10*ROW('Sanitation Data'!I187))="","",OFFSET('Sanitation Data'!$I$32,0,10*ROW('Sanitation Data'!I187)))</f>
        <v/>
      </c>
      <c r="DO193" s="282" t="str">
        <f ca="true">+IF(OFFSET('Hygiene Data'!$D$11,0,10*ROW('Hygiene Data'!D187))="","",OFFSET('Hygiene Data'!$D$11,0,10*ROW('Hygiene Data'!D187)))</f>
        <v/>
      </c>
      <c r="DP193" s="282" t="str">
        <f ca="true">+IF(OFFSET('Hygiene Data'!$D$12,0,10*ROW('Hygiene Data'!D187))="","",OFFSET('Hygiene Data'!$D$12,0,10*ROW('Hygiene Data'!D187)))</f>
        <v/>
      </c>
      <c r="DQ193" s="282" t="str">
        <f ca="true">+IF(OFFSET('Hygiene Data'!$D$13,0,10*ROW('Hygiene Data'!D187))="","",OFFSET('Hygiene Data'!$D$13,0,10*ROW('Hygiene Data'!D187)))</f>
        <v/>
      </c>
      <c r="DR193" s="282" t="str">
        <f ca="true">+IF(OFFSET('Hygiene Data'!$E$11,0,10*ROW('Hygiene Data'!E187))="","",OFFSET('Hygiene Data'!$E$11,0,10*ROW('Hygiene Data'!E187)))</f>
        <v/>
      </c>
      <c r="DS193" s="282" t="str">
        <f ca="true">+IF(OFFSET('Hygiene Data'!$E$12,0,10*ROW('Hygiene Data'!E187))="","",OFFSET('Hygiene Data'!$E$12,0,10*ROW('Hygiene Data'!E187)))</f>
        <v/>
      </c>
      <c r="DT193" s="282" t="str">
        <f ca="true">+IF(OFFSET('Hygiene Data'!$E$13,0,10*ROW('Hygiene Data'!E187))="","",OFFSET('Hygiene Data'!$E$13,0,10*ROW('Hygiene Data'!E187)))</f>
        <v/>
      </c>
      <c r="DU193" s="282" t="str">
        <f ca="true">+IF(OFFSET('Hygiene Data'!$F$11,0,10*ROW('Hygiene Data'!F187))="","",OFFSET('Hygiene Data'!$F$11,0,10*ROW('Hygiene Data'!F187)))</f>
        <v/>
      </c>
      <c r="DV193" s="282" t="str">
        <f ca="true">+IF(OFFSET('Hygiene Data'!$F$12,0,10*ROW('Hygiene Data'!F187))="","",OFFSET('Hygiene Data'!$F$12,0,10*ROW('Hygiene Data'!F187)))</f>
        <v/>
      </c>
      <c r="DW193" s="282" t="str">
        <f ca="true">+IF(OFFSET('Hygiene Data'!$F$13,0,10*ROW('Hygiene Data'!F187))="","",OFFSET('Hygiene Data'!$F$13,0,10*ROW('Hygiene Data'!F187)))</f>
        <v/>
      </c>
      <c r="DX193" s="282" t="str">
        <f ca="true">+IF(OFFSET('Hygiene Data'!$G$11,0,10*ROW('Hygiene Data'!G187))="","",OFFSET('Hygiene Data'!$G$11,0,10*ROW('Hygiene Data'!G187)))</f>
        <v/>
      </c>
      <c r="DY193" s="282" t="str">
        <f ca="true">+IF(OFFSET('Hygiene Data'!$G$12,0,10*ROW('Hygiene Data'!G187))="","",OFFSET('Hygiene Data'!$G$12,0,10*ROW('Hygiene Data'!G187)))</f>
        <v/>
      </c>
      <c r="DZ193" s="282" t="str">
        <f ca="true">+IF(OFFSET('Hygiene Data'!$G$13,0,10*ROW('Hygiene Data'!G187))="","",OFFSET('Hygiene Data'!$G$13,0,10*ROW('Hygiene Data'!G187)))</f>
        <v/>
      </c>
      <c r="EA193" s="282" t="str">
        <f ca="true">+IF(OFFSET('Hygiene Data'!$H$11,0,10*ROW('Hygiene Data'!H187))="","",OFFSET('Hygiene Data'!$H$11,0,10*ROW('Hygiene Data'!H187)))</f>
        <v/>
      </c>
      <c r="EB193" s="282" t="str">
        <f ca="true">+IF(OFFSET('Hygiene Data'!$H$12,0,10*ROW('Hygiene Data'!H187))="","",OFFSET('Hygiene Data'!$H$12,0,10*ROW('Hygiene Data'!H187)))</f>
        <v/>
      </c>
      <c r="EC193" s="282" t="str">
        <f ca="true">+IF(OFFSET('Hygiene Data'!$H$13,0,10*ROW('Hygiene Data'!H187))="","",OFFSET('Hygiene Data'!$H$13,0,10*ROW('Hygiene Data'!H187)))</f>
        <v/>
      </c>
      <c r="ED193" s="282" t="str">
        <f ca="true">+IF(OFFSET('Hygiene Data'!$I$11,0,10*ROW('Hygiene Data'!I187))="","",OFFSET('Hygiene Data'!$I$11,0,10*ROW('Hygiene Data'!I187)))</f>
        <v/>
      </c>
      <c r="EE193" s="282" t="str">
        <f ca="true">+IF(OFFSET('Hygiene Data'!$I$12,0,10*ROW('Hygiene Data'!I187))="","",OFFSET('Hygiene Data'!$I$12,0,10*ROW('Hygiene Data'!I187)))</f>
        <v/>
      </c>
      <c r="EF193" s="282"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38" t="str">
        <f t="shared" ca="true" si="2"/>
        <v/>
      </c>
      <c r="D194" s="96"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6"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6"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6"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6"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6"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6"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6"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6"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6"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6"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6"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6"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6"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6"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6"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6"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6"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7"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7"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7"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7"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7"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7"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7"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7"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7"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7"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7"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7"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7"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7"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7"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7"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7"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7"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7"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7"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7"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7"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7"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7"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7"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7"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7"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7"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7"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7"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8"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8"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8"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8"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8"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8"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8"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8"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8"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8"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8"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8"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8"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8"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8"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8"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8"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8"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82"/>
      <c r="BS194" s="282" t="str">
        <f ca="true">+IF(OFFSET('Water Data'!$D$27,0,10*ROW('Water Data'!D188))="","",OFFSET('Water Data'!$D$27,0,10*ROW('Water Data'!D188)))</f>
        <v/>
      </c>
      <c r="BT194" s="282" t="str">
        <f ca="true">+IF(OFFSET('Water Data'!$D$28,0,10*ROW('Water Data'!D188))="","",OFFSET('Water Data'!$D$28,0,10*ROW('Water Data'!D188)))</f>
        <v/>
      </c>
      <c r="BU194" s="282" t="str">
        <f ca="true">+IF(OFFSET('Water Data'!$D$29,0,10*ROW('Water Data'!D188))="","",OFFSET('Water Data'!$D$29,0,10*ROW('Water Data'!D188)))</f>
        <v/>
      </c>
      <c r="BV194" s="282" t="str">
        <f ca="true">+IF(OFFSET('Water Data'!$E$27,0,10*ROW('Water Data'!E188))="","",OFFSET('Water Data'!$E$27,0,10*ROW('Water Data'!E188)))</f>
        <v/>
      </c>
      <c r="BW194" s="282" t="str">
        <f ca="true">+IF(OFFSET('Water Data'!$E$28,0,10*ROW('Water Data'!E188))="","",OFFSET('Water Data'!$E$28,0,10*ROW('Water Data'!E188)))</f>
        <v/>
      </c>
      <c r="BX194" s="282" t="str">
        <f ca="true">+IF(OFFSET('Water Data'!$E$29,0,10*ROW('Water Data'!E188))="","",OFFSET('Water Data'!$E$29,0,10*ROW('Water Data'!E188)))</f>
        <v/>
      </c>
      <c r="BY194" s="282" t="str">
        <f ca="true">+IF(OFFSET('Water Data'!$F$27,0,10*ROW('Water Data'!F188))="","",OFFSET('Water Data'!$F$27,0,10*ROW('Water Data'!F188)))</f>
        <v/>
      </c>
      <c r="BZ194" s="282" t="str">
        <f ca="true">+IF(OFFSET('Water Data'!$F$28,0,10*ROW('Water Data'!F188))="","",OFFSET('Water Data'!$F$28,0,10*ROW('Water Data'!F188)))</f>
        <v/>
      </c>
      <c r="CA194" s="282" t="str">
        <f ca="true">+IF(OFFSET('Water Data'!$F$29,0,10*ROW('Water Data'!F188))="","",OFFSET('Water Data'!$F$29,0,10*ROW('Water Data'!F188)))</f>
        <v/>
      </c>
      <c r="CB194" s="282" t="str">
        <f ca="true">+IF(OFFSET('Water Data'!$G$27,0,10*ROW('Water Data'!G188))="","",OFFSET('Water Data'!$G$27,0,10*ROW('Water Data'!G188)))</f>
        <v/>
      </c>
      <c r="CC194" s="282" t="str">
        <f ca="true">+IF(OFFSET('Water Data'!$G$28,0,10*ROW('Water Data'!G188))="","",OFFSET('Water Data'!$G$28,0,10*ROW('Water Data'!G188)))</f>
        <v/>
      </c>
      <c r="CD194" s="282" t="str">
        <f ca="true">+IF(OFFSET('Water Data'!$G$29,0,10*ROW('Water Data'!G188))="","",OFFSET('Water Data'!$G$29,0,10*ROW('Water Data'!G188)))</f>
        <v/>
      </c>
      <c r="CE194" s="282" t="str">
        <f ca="true">+IF(OFFSET('Water Data'!$H$27,0,10*ROW('Water Data'!H188))="","",OFFSET('Water Data'!$H$27,0,10*ROW('Water Data'!H188)))</f>
        <v/>
      </c>
      <c r="CF194" s="282" t="str">
        <f ca="true">+IF(OFFSET('Water Data'!$H$28,0,10*ROW('Water Data'!H188))="","",OFFSET('Water Data'!$H$28,0,10*ROW('Water Data'!H188)))</f>
        <v/>
      </c>
      <c r="CG194" s="282" t="str">
        <f ca="true">+IF(OFFSET('Water Data'!$H$29,0,10*ROW('Water Data'!H188))="","",OFFSET('Water Data'!$H$29,0,10*ROW('Water Data'!H188)))</f>
        <v/>
      </c>
      <c r="CH194" s="282" t="str">
        <f ca="true">+IF(OFFSET('Water Data'!$I$27,0,10*ROW('Water Data'!I188))="","",OFFSET('Water Data'!$I$27,0,10*ROW('Water Data'!I188)))</f>
        <v/>
      </c>
      <c r="CI194" s="282" t="str">
        <f ca="true">+IF(OFFSET('Water Data'!$I$28,0,10*ROW('Water Data'!I188))="","",OFFSET('Water Data'!$I$28,0,10*ROW('Water Data'!I188)))</f>
        <v/>
      </c>
      <c r="CJ194" s="282" t="str">
        <f ca="true">+IF(OFFSET('Water Data'!$I$29,0,10*ROW('Water Data'!I188))="","",OFFSET('Water Data'!$I$29,0,10*ROW('Water Data'!I188)))</f>
        <v/>
      </c>
      <c r="CK194" s="282" t="str">
        <f ca="true">+IF(OFFSET('Sanitation Data'!$D$28,0,10*ROW('Sanitation Data'!D188))="","",OFFSET('Sanitation Data'!$D$28,0,10*ROW('Sanitation Data'!D188)))</f>
        <v/>
      </c>
      <c r="CL194" s="282" t="str">
        <f ca="true">+IF(OFFSET('Sanitation Data'!$D$29,0,10*ROW('Sanitation Data'!D188))="","",OFFSET('Sanitation Data'!$D$29,0,10*ROW('Sanitation Data'!D188)))</f>
        <v/>
      </c>
      <c r="CM194" s="282" t="str">
        <f ca="true">+IF(OFFSET('Sanitation Data'!$D$30,0,10*ROW('Sanitation Data'!D188))="","",OFFSET('Sanitation Data'!$D$30,0,10*ROW('Sanitation Data'!D188)))</f>
        <v/>
      </c>
      <c r="CN194" s="282" t="str">
        <f ca="true">+IF(OFFSET('Sanitation Data'!$D$31,0,10*ROW('Sanitation Data'!D188))="","",OFFSET('Sanitation Data'!$D$31,0,10*ROW('Sanitation Data'!D188)))</f>
        <v/>
      </c>
      <c r="CO194" s="282" t="str">
        <f ca="true">+IF(OFFSET('Sanitation Data'!$D$32,0,10*ROW('Sanitation Data'!D188))="","",OFFSET('Sanitation Data'!$D$32,0,10*ROW('Sanitation Data'!D188)))</f>
        <v/>
      </c>
      <c r="CP194" s="282" t="str">
        <f ca="true">+IF(OFFSET('Sanitation Data'!$E$28,0,10*ROW('Sanitation Data'!E188))="","",OFFSET('Sanitation Data'!$E$28,0,10*ROW('Sanitation Data'!E188)))</f>
        <v/>
      </c>
      <c r="CQ194" s="282" t="str">
        <f ca="true">+IF(OFFSET('Sanitation Data'!$E$29,0,10*ROW('Sanitation Data'!E188))="","",OFFSET('Sanitation Data'!$E$29,0,10*ROW('Sanitation Data'!E188)))</f>
        <v/>
      </c>
      <c r="CR194" s="282" t="str">
        <f ca="true">+IF(OFFSET('Sanitation Data'!$E$30,0,10*ROW('Sanitation Data'!E188))="","",OFFSET('Sanitation Data'!$E$30,0,10*ROW('Sanitation Data'!E188)))</f>
        <v/>
      </c>
      <c r="CS194" s="282" t="str">
        <f ca="true">+IF(OFFSET('Sanitation Data'!$E$31,0,10*ROW('Sanitation Data'!E188))="","",OFFSET('Sanitation Data'!$E$31,0,10*ROW('Sanitation Data'!E188)))</f>
        <v/>
      </c>
      <c r="CT194" s="282" t="str">
        <f ca="true">+IF(OFFSET('Sanitation Data'!$E$32,0,10*ROW('Sanitation Data'!E188))="","",OFFSET('Sanitation Data'!$E$32,0,10*ROW('Sanitation Data'!E188)))</f>
        <v/>
      </c>
      <c r="CU194" s="282" t="str">
        <f ca="true">+IF(OFFSET('Sanitation Data'!$F$28,0,10*ROW('Sanitation Data'!F188))="","",OFFSET('Sanitation Data'!$F$28,0,10*ROW('Sanitation Data'!F188)))</f>
        <v/>
      </c>
      <c r="CV194" s="282" t="str">
        <f ca="true">+IF(OFFSET('Sanitation Data'!$F$29,0,10*ROW('Sanitation Data'!F188))="","",OFFSET('Sanitation Data'!$F$29,0,10*ROW('Sanitation Data'!F188)))</f>
        <v/>
      </c>
      <c r="CW194" s="282" t="str">
        <f ca="true">+IF(OFFSET('Sanitation Data'!$F$30,0,10*ROW('Sanitation Data'!F188))="","",OFFSET('Sanitation Data'!$F$30,0,10*ROW('Sanitation Data'!F188)))</f>
        <v/>
      </c>
      <c r="CX194" s="282" t="str">
        <f ca="true">+IF(OFFSET('Sanitation Data'!$F$31,0,10*ROW('Sanitation Data'!F188))="","",OFFSET('Sanitation Data'!$F$31,0,10*ROW('Sanitation Data'!F188)))</f>
        <v/>
      </c>
      <c r="CY194" s="282" t="str">
        <f ca="true">+IF(OFFSET('Sanitation Data'!$F$32,0,10*ROW('Sanitation Data'!F188))="","",OFFSET('Sanitation Data'!$F$32,0,10*ROW('Sanitation Data'!F188)))</f>
        <v/>
      </c>
      <c r="CZ194" s="282" t="str">
        <f ca="true">+IF(OFFSET('Sanitation Data'!$G$28,0,10*ROW('Sanitation Data'!G188))="","",OFFSET('Sanitation Data'!$G$28,0,10*ROW('Sanitation Data'!G188)))</f>
        <v/>
      </c>
      <c r="DA194" s="282" t="str">
        <f ca="true">+IF(OFFSET('Sanitation Data'!$G$29,0,10*ROW('Sanitation Data'!G188))="","",OFFSET('Sanitation Data'!$G$29,0,10*ROW('Sanitation Data'!G188)))</f>
        <v/>
      </c>
      <c r="DB194" s="282" t="str">
        <f ca="true">+IF(OFFSET('Sanitation Data'!$G$30,0,10*ROW('Sanitation Data'!G188))="","",OFFSET('Sanitation Data'!$G$30,0,10*ROW('Sanitation Data'!G188)))</f>
        <v/>
      </c>
      <c r="DC194" s="282" t="str">
        <f ca="true">+IF(OFFSET('Sanitation Data'!$G$31,0,10*ROW('Sanitation Data'!G188))="","",OFFSET('Sanitation Data'!$G$31,0,10*ROW('Sanitation Data'!G188)))</f>
        <v/>
      </c>
      <c r="DD194" s="282" t="str">
        <f ca="true">+IF(OFFSET('Sanitation Data'!$G$32,0,10*ROW('Sanitation Data'!G188))="","",OFFSET('Sanitation Data'!$G$32,0,10*ROW('Sanitation Data'!G188)))</f>
        <v/>
      </c>
      <c r="DE194" s="282" t="str">
        <f ca="true">+IF(OFFSET('Sanitation Data'!$H$28,0,10*ROW('Sanitation Data'!H188))="","",OFFSET('Sanitation Data'!$H$28,0,10*ROW('Sanitation Data'!H188)))</f>
        <v/>
      </c>
      <c r="DF194" s="282" t="str">
        <f ca="true">+IF(OFFSET('Sanitation Data'!$H$29,0,10*ROW('Sanitation Data'!H188))="","",OFFSET('Sanitation Data'!$H$29,0,10*ROW('Sanitation Data'!H188)))</f>
        <v/>
      </c>
      <c r="DG194" s="282" t="str">
        <f ca="true">+IF(OFFSET('Sanitation Data'!$H$30,0,10*ROW('Sanitation Data'!H188))="","",OFFSET('Sanitation Data'!$H$30,0,10*ROW('Sanitation Data'!H188)))</f>
        <v/>
      </c>
      <c r="DH194" s="282" t="str">
        <f ca="true">+IF(OFFSET('Sanitation Data'!$H$31,0,10*ROW('Sanitation Data'!H188))="","",OFFSET('Sanitation Data'!$H$31,0,10*ROW('Sanitation Data'!H188)))</f>
        <v/>
      </c>
      <c r="DI194" s="282" t="str">
        <f ca="true">+IF(OFFSET('Sanitation Data'!$H$32,0,10*ROW('Sanitation Data'!H188))="","",OFFSET('Sanitation Data'!$H$32,0,10*ROW('Sanitation Data'!H188)))</f>
        <v/>
      </c>
      <c r="DJ194" s="282" t="str">
        <f ca="true">+IF(OFFSET('Sanitation Data'!$I$28,0,10*ROW('Sanitation Data'!I188))="","",OFFSET('Sanitation Data'!$I$28,0,10*ROW('Sanitation Data'!I188)))</f>
        <v/>
      </c>
      <c r="DK194" s="282" t="str">
        <f ca="true">+IF(OFFSET('Sanitation Data'!$I$29,0,10*ROW('Sanitation Data'!I188))="","",OFFSET('Sanitation Data'!$I$29,0,10*ROW('Sanitation Data'!I188)))</f>
        <v/>
      </c>
      <c r="DL194" s="282" t="str">
        <f ca="true">+IF(OFFSET('Sanitation Data'!$I$30,0,10*ROW('Sanitation Data'!I188))="","",OFFSET('Sanitation Data'!$I$30,0,10*ROW('Sanitation Data'!I188)))</f>
        <v/>
      </c>
      <c r="DM194" s="282" t="str">
        <f ca="true">+IF(OFFSET('Sanitation Data'!$I$31,0,10*ROW('Sanitation Data'!I188))="","",OFFSET('Sanitation Data'!$I$31,0,10*ROW('Sanitation Data'!I188)))</f>
        <v/>
      </c>
      <c r="DN194" s="282" t="str">
        <f ca="true">+IF(OFFSET('Sanitation Data'!$I$32,0,10*ROW('Sanitation Data'!I188))="","",OFFSET('Sanitation Data'!$I$32,0,10*ROW('Sanitation Data'!I188)))</f>
        <v/>
      </c>
      <c r="DO194" s="282" t="str">
        <f ca="true">+IF(OFFSET('Hygiene Data'!$D$11,0,10*ROW('Hygiene Data'!D188))="","",OFFSET('Hygiene Data'!$D$11,0,10*ROW('Hygiene Data'!D188)))</f>
        <v/>
      </c>
      <c r="DP194" s="282" t="str">
        <f ca="true">+IF(OFFSET('Hygiene Data'!$D$12,0,10*ROW('Hygiene Data'!D188))="","",OFFSET('Hygiene Data'!$D$12,0,10*ROW('Hygiene Data'!D188)))</f>
        <v/>
      </c>
      <c r="DQ194" s="282" t="str">
        <f ca="true">+IF(OFFSET('Hygiene Data'!$D$13,0,10*ROW('Hygiene Data'!D188))="","",OFFSET('Hygiene Data'!$D$13,0,10*ROW('Hygiene Data'!D188)))</f>
        <v/>
      </c>
      <c r="DR194" s="282" t="str">
        <f ca="true">+IF(OFFSET('Hygiene Data'!$E$11,0,10*ROW('Hygiene Data'!E188))="","",OFFSET('Hygiene Data'!$E$11,0,10*ROW('Hygiene Data'!E188)))</f>
        <v/>
      </c>
      <c r="DS194" s="282" t="str">
        <f ca="true">+IF(OFFSET('Hygiene Data'!$E$12,0,10*ROW('Hygiene Data'!E188))="","",OFFSET('Hygiene Data'!$E$12,0,10*ROW('Hygiene Data'!E188)))</f>
        <v/>
      </c>
      <c r="DT194" s="282" t="str">
        <f ca="true">+IF(OFFSET('Hygiene Data'!$E$13,0,10*ROW('Hygiene Data'!E188))="","",OFFSET('Hygiene Data'!$E$13,0,10*ROW('Hygiene Data'!E188)))</f>
        <v/>
      </c>
      <c r="DU194" s="282" t="str">
        <f ca="true">+IF(OFFSET('Hygiene Data'!$F$11,0,10*ROW('Hygiene Data'!F188))="","",OFFSET('Hygiene Data'!$F$11,0,10*ROW('Hygiene Data'!F188)))</f>
        <v/>
      </c>
      <c r="DV194" s="282" t="str">
        <f ca="true">+IF(OFFSET('Hygiene Data'!$F$12,0,10*ROW('Hygiene Data'!F188))="","",OFFSET('Hygiene Data'!$F$12,0,10*ROW('Hygiene Data'!F188)))</f>
        <v/>
      </c>
      <c r="DW194" s="282" t="str">
        <f ca="true">+IF(OFFSET('Hygiene Data'!$F$13,0,10*ROW('Hygiene Data'!F188))="","",OFFSET('Hygiene Data'!$F$13,0,10*ROW('Hygiene Data'!F188)))</f>
        <v/>
      </c>
      <c r="DX194" s="282" t="str">
        <f ca="true">+IF(OFFSET('Hygiene Data'!$G$11,0,10*ROW('Hygiene Data'!G188))="","",OFFSET('Hygiene Data'!$G$11,0,10*ROW('Hygiene Data'!G188)))</f>
        <v/>
      </c>
      <c r="DY194" s="282" t="str">
        <f ca="true">+IF(OFFSET('Hygiene Data'!$G$12,0,10*ROW('Hygiene Data'!G188))="","",OFFSET('Hygiene Data'!$G$12,0,10*ROW('Hygiene Data'!G188)))</f>
        <v/>
      </c>
      <c r="DZ194" s="282" t="str">
        <f ca="true">+IF(OFFSET('Hygiene Data'!$G$13,0,10*ROW('Hygiene Data'!G188))="","",OFFSET('Hygiene Data'!$G$13,0,10*ROW('Hygiene Data'!G188)))</f>
        <v/>
      </c>
      <c r="EA194" s="282" t="str">
        <f ca="true">+IF(OFFSET('Hygiene Data'!$H$11,0,10*ROW('Hygiene Data'!H188))="","",OFFSET('Hygiene Data'!$H$11,0,10*ROW('Hygiene Data'!H188)))</f>
        <v/>
      </c>
      <c r="EB194" s="282" t="str">
        <f ca="true">+IF(OFFSET('Hygiene Data'!$H$12,0,10*ROW('Hygiene Data'!H188))="","",OFFSET('Hygiene Data'!$H$12,0,10*ROW('Hygiene Data'!H188)))</f>
        <v/>
      </c>
      <c r="EC194" s="282" t="str">
        <f ca="true">+IF(OFFSET('Hygiene Data'!$H$13,0,10*ROW('Hygiene Data'!H188))="","",OFFSET('Hygiene Data'!$H$13,0,10*ROW('Hygiene Data'!H188)))</f>
        <v/>
      </c>
      <c r="ED194" s="282" t="str">
        <f ca="true">+IF(OFFSET('Hygiene Data'!$I$11,0,10*ROW('Hygiene Data'!I188))="","",OFFSET('Hygiene Data'!$I$11,0,10*ROW('Hygiene Data'!I188)))</f>
        <v/>
      </c>
      <c r="EE194" s="282" t="str">
        <f ca="true">+IF(OFFSET('Hygiene Data'!$I$12,0,10*ROW('Hygiene Data'!I188))="","",OFFSET('Hygiene Data'!$I$12,0,10*ROW('Hygiene Data'!I188)))</f>
        <v/>
      </c>
      <c r="EF194" s="282"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38" t="str">
        <f t="shared" ca="true" si="2"/>
        <v/>
      </c>
      <c r="D195" s="96"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6"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6"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6"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6"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6"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6"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6"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6"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6"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6"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6"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6"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6"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6"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6"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6"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6"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7"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7"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7"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7"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7"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7"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7"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7"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7"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7"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7"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7"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7"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7"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7"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7"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7"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7"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7"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7"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7"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7"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7"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7"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7"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7"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7"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7"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7"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7"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8"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8"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8"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8"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8"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8"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8"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8"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8"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8"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8"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8"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8"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8"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8"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8"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8"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8"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82"/>
      <c r="BS195" s="282" t="str">
        <f ca="true">+IF(OFFSET('Water Data'!$D$27,0,10*ROW('Water Data'!D189))="","",OFFSET('Water Data'!$D$27,0,10*ROW('Water Data'!D189)))</f>
        <v/>
      </c>
      <c r="BT195" s="282" t="str">
        <f ca="true">+IF(OFFSET('Water Data'!$D$28,0,10*ROW('Water Data'!D189))="","",OFFSET('Water Data'!$D$28,0,10*ROW('Water Data'!D189)))</f>
        <v/>
      </c>
      <c r="BU195" s="282" t="str">
        <f ca="true">+IF(OFFSET('Water Data'!$D$29,0,10*ROW('Water Data'!D189))="","",OFFSET('Water Data'!$D$29,0,10*ROW('Water Data'!D189)))</f>
        <v/>
      </c>
      <c r="BV195" s="282" t="str">
        <f ca="true">+IF(OFFSET('Water Data'!$E$27,0,10*ROW('Water Data'!E189))="","",OFFSET('Water Data'!$E$27,0,10*ROW('Water Data'!E189)))</f>
        <v/>
      </c>
      <c r="BW195" s="282" t="str">
        <f ca="true">+IF(OFFSET('Water Data'!$E$28,0,10*ROW('Water Data'!E189))="","",OFFSET('Water Data'!$E$28,0,10*ROW('Water Data'!E189)))</f>
        <v/>
      </c>
      <c r="BX195" s="282" t="str">
        <f ca="true">+IF(OFFSET('Water Data'!$E$29,0,10*ROW('Water Data'!E189))="","",OFFSET('Water Data'!$E$29,0,10*ROW('Water Data'!E189)))</f>
        <v/>
      </c>
      <c r="BY195" s="282" t="str">
        <f ca="true">+IF(OFFSET('Water Data'!$F$27,0,10*ROW('Water Data'!F189))="","",OFFSET('Water Data'!$F$27,0,10*ROW('Water Data'!F189)))</f>
        <v/>
      </c>
      <c r="BZ195" s="282" t="str">
        <f ca="true">+IF(OFFSET('Water Data'!$F$28,0,10*ROW('Water Data'!F189))="","",OFFSET('Water Data'!$F$28,0,10*ROW('Water Data'!F189)))</f>
        <v/>
      </c>
      <c r="CA195" s="282" t="str">
        <f ca="true">+IF(OFFSET('Water Data'!$F$29,0,10*ROW('Water Data'!F189))="","",OFFSET('Water Data'!$F$29,0,10*ROW('Water Data'!F189)))</f>
        <v/>
      </c>
      <c r="CB195" s="282" t="str">
        <f ca="true">+IF(OFFSET('Water Data'!$G$27,0,10*ROW('Water Data'!G189))="","",OFFSET('Water Data'!$G$27,0,10*ROW('Water Data'!G189)))</f>
        <v/>
      </c>
      <c r="CC195" s="282" t="str">
        <f ca="true">+IF(OFFSET('Water Data'!$G$28,0,10*ROW('Water Data'!G189))="","",OFFSET('Water Data'!$G$28,0,10*ROW('Water Data'!G189)))</f>
        <v/>
      </c>
      <c r="CD195" s="282" t="str">
        <f ca="true">+IF(OFFSET('Water Data'!$G$29,0,10*ROW('Water Data'!G189))="","",OFFSET('Water Data'!$G$29,0,10*ROW('Water Data'!G189)))</f>
        <v/>
      </c>
      <c r="CE195" s="282" t="str">
        <f ca="true">+IF(OFFSET('Water Data'!$H$27,0,10*ROW('Water Data'!H189))="","",OFFSET('Water Data'!$H$27,0,10*ROW('Water Data'!H189)))</f>
        <v/>
      </c>
      <c r="CF195" s="282" t="str">
        <f ca="true">+IF(OFFSET('Water Data'!$H$28,0,10*ROW('Water Data'!H189))="","",OFFSET('Water Data'!$H$28,0,10*ROW('Water Data'!H189)))</f>
        <v/>
      </c>
      <c r="CG195" s="282" t="str">
        <f ca="true">+IF(OFFSET('Water Data'!$H$29,0,10*ROW('Water Data'!H189))="","",OFFSET('Water Data'!$H$29,0,10*ROW('Water Data'!H189)))</f>
        <v/>
      </c>
      <c r="CH195" s="282" t="str">
        <f ca="true">+IF(OFFSET('Water Data'!$I$27,0,10*ROW('Water Data'!I189))="","",OFFSET('Water Data'!$I$27,0,10*ROW('Water Data'!I189)))</f>
        <v/>
      </c>
      <c r="CI195" s="282" t="str">
        <f ca="true">+IF(OFFSET('Water Data'!$I$28,0,10*ROW('Water Data'!I189))="","",OFFSET('Water Data'!$I$28,0,10*ROW('Water Data'!I189)))</f>
        <v/>
      </c>
      <c r="CJ195" s="282" t="str">
        <f ca="true">+IF(OFFSET('Water Data'!$I$29,0,10*ROW('Water Data'!I189))="","",OFFSET('Water Data'!$I$29,0,10*ROW('Water Data'!I189)))</f>
        <v/>
      </c>
      <c r="CK195" s="282" t="str">
        <f ca="true">+IF(OFFSET('Sanitation Data'!$D$28,0,10*ROW('Sanitation Data'!D189))="","",OFFSET('Sanitation Data'!$D$28,0,10*ROW('Sanitation Data'!D189)))</f>
        <v/>
      </c>
      <c r="CL195" s="282" t="str">
        <f ca="true">+IF(OFFSET('Sanitation Data'!$D$29,0,10*ROW('Sanitation Data'!D189))="","",OFFSET('Sanitation Data'!$D$29,0,10*ROW('Sanitation Data'!D189)))</f>
        <v/>
      </c>
      <c r="CM195" s="282" t="str">
        <f ca="true">+IF(OFFSET('Sanitation Data'!$D$30,0,10*ROW('Sanitation Data'!D189))="","",OFFSET('Sanitation Data'!$D$30,0,10*ROW('Sanitation Data'!D189)))</f>
        <v/>
      </c>
      <c r="CN195" s="282" t="str">
        <f ca="true">+IF(OFFSET('Sanitation Data'!$D$31,0,10*ROW('Sanitation Data'!D189))="","",OFFSET('Sanitation Data'!$D$31,0,10*ROW('Sanitation Data'!D189)))</f>
        <v/>
      </c>
      <c r="CO195" s="282" t="str">
        <f ca="true">+IF(OFFSET('Sanitation Data'!$D$32,0,10*ROW('Sanitation Data'!D189))="","",OFFSET('Sanitation Data'!$D$32,0,10*ROW('Sanitation Data'!D189)))</f>
        <v/>
      </c>
      <c r="CP195" s="282" t="str">
        <f ca="true">+IF(OFFSET('Sanitation Data'!$E$28,0,10*ROW('Sanitation Data'!E189))="","",OFFSET('Sanitation Data'!$E$28,0,10*ROW('Sanitation Data'!E189)))</f>
        <v/>
      </c>
      <c r="CQ195" s="282" t="str">
        <f ca="true">+IF(OFFSET('Sanitation Data'!$E$29,0,10*ROW('Sanitation Data'!E189))="","",OFFSET('Sanitation Data'!$E$29,0,10*ROW('Sanitation Data'!E189)))</f>
        <v/>
      </c>
      <c r="CR195" s="282" t="str">
        <f ca="true">+IF(OFFSET('Sanitation Data'!$E$30,0,10*ROW('Sanitation Data'!E189))="","",OFFSET('Sanitation Data'!$E$30,0,10*ROW('Sanitation Data'!E189)))</f>
        <v/>
      </c>
      <c r="CS195" s="282" t="str">
        <f ca="true">+IF(OFFSET('Sanitation Data'!$E$31,0,10*ROW('Sanitation Data'!E189))="","",OFFSET('Sanitation Data'!$E$31,0,10*ROW('Sanitation Data'!E189)))</f>
        <v/>
      </c>
      <c r="CT195" s="282" t="str">
        <f ca="true">+IF(OFFSET('Sanitation Data'!$E$32,0,10*ROW('Sanitation Data'!E189))="","",OFFSET('Sanitation Data'!$E$32,0,10*ROW('Sanitation Data'!E189)))</f>
        <v/>
      </c>
      <c r="CU195" s="282" t="str">
        <f ca="true">+IF(OFFSET('Sanitation Data'!$F$28,0,10*ROW('Sanitation Data'!F189))="","",OFFSET('Sanitation Data'!$F$28,0,10*ROW('Sanitation Data'!F189)))</f>
        <v/>
      </c>
      <c r="CV195" s="282" t="str">
        <f ca="true">+IF(OFFSET('Sanitation Data'!$F$29,0,10*ROW('Sanitation Data'!F189))="","",OFFSET('Sanitation Data'!$F$29,0,10*ROW('Sanitation Data'!F189)))</f>
        <v/>
      </c>
      <c r="CW195" s="282" t="str">
        <f ca="true">+IF(OFFSET('Sanitation Data'!$F$30,0,10*ROW('Sanitation Data'!F189))="","",OFFSET('Sanitation Data'!$F$30,0,10*ROW('Sanitation Data'!F189)))</f>
        <v/>
      </c>
      <c r="CX195" s="282" t="str">
        <f ca="true">+IF(OFFSET('Sanitation Data'!$F$31,0,10*ROW('Sanitation Data'!F189))="","",OFFSET('Sanitation Data'!$F$31,0,10*ROW('Sanitation Data'!F189)))</f>
        <v/>
      </c>
      <c r="CY195" s="282" t="str">
        <f ca="true">+IF(OFFSET('Sanitation Data'!$F$32,0,10*ROW('Sanitation Data'!F189))="","",OFFSET('Sanitation Data'!$F$32,0,10*ROW('Sanitation Data'!F189)))</f>
        <v/>
      </c>
      <c r="CZ195" s="282" t="str">
        <f ca="true">+IF(OFFSET('Sanitation Data'!$G$28,0,10*ROW('Sanitation Data'!G189))="","",OFFSET('Sanitation Data'!$G$28,0,10*ROW('Sanitation Data'!G189)))</f>
        <v/>
      </c>
      <c r="DA195" s="282" t="str">
        <f ca="true">+IF(OFFSET('Sanitation Data'!$G$29,0,10*ROW('Sanitation Data'!G189))="","",OFFSET('Sanitation Data'!$G$29,0,10*ROW('Sanitation Data'!G189)))</f>
        <v/>
      </c>
      <c r="DB195" s="282" t="str">
        <f ca="true">+IF(OFFSET('Sanitation Data'!$G$30,0,10*ROW('Sanitation Data'!G189))="","",OFFSET('Sanitation Data'!$G$30,0,10*ROW('Sanitation Data'!G189)))</f>
        <v/>
      </c>
      <c r="DC195" s="282" t="str">
        <f ca="true">+IF(OFFSET('Sanitation Data'!$G$31,0,10*ROW('Sanitation Data'!G189))="","",OFFSET('Sanitation Data'!$G$31,0,10*ROW('Sanitation Data'!G189)))</f>
        <v/>
      </c>
      <c r="DD195" s="282" t="str">
        <f ca="true">+IF(OFFSET('Sanitation Data'!$G$32,0,10*ROW('Sanitation Data'!G189))="","",OFFSET('Sanitation Data'!$G$32,0,10*ROW('Sanitation Data'!G189)))</f>
        <v/>
      </c>
      <c r="DE195" s="282" t="str">
        <f ca="true">+IF(OFFSET('Sanitation Data'!$H$28,0,10*ROW('Sanitation Data'!H189))="","",OFFSET('Sanitation Data'!$H$28,0,10*ROW('Sanitation Data'!H189)))</f>
        <v/>
      </c>
      <c r="DF195" s="282" t="str">
        <f ca="true">+IF(OFFSET('Sanitation Data'!$H$29,0,10*ROW('Sanitation Data'!H189))="","",OFFSET('Sanitation Data'!$H$29,0,10*ROW('Sanitation Data'!H189)))</f>
        <v/>
      </c>
      <c r="DG195" s="282" t="str">
        <f ca="true">+IF(OFFSET('Sanitation Data'!$H$30,0,10*ROW('Sanitation Data'!H189))="","",OFFSET('Sanitation Data'!$H$30,0,10*ROW('Sanitation Data'!H189)))</f>
        <v/>
      </c>
      <c r="DH195" s="282" t="str">
        <f ca="true">+IF(OFFSET('Sanitation Data'!$H$31,0,10*ROW('Sanitation Data'!H189))="","",OFFSET('Sanitation Data'!$H$31,0,10*ROW('Sanitation Data'!H189)))</f>
        <v/>
      </c>
      <c r="DI195" s="282" t="str">
        <f ca="true">+IF(OFFSET('Sanitation Data'!$H$32,0,10*ROW('Sanitation Data'!H189))="","",OFFSET('Sanitation Data'!$H$32,0,10*ROW('Sanitation Data'!H189)))</f>
        <v/>
      </c>
      <c r="DJ195" s="282" t="str">
        <f ca="true">+IF(OFFSET('Sanitation Data'!$I$28,0,10*ROW('Sanitation Data'!I189))="","",OFFSET('Sanitation Data'!$I$28,0,10*ROW('Sanitation Data'!I189)))</f>
        <v/>
      </c>
      <c r="DK195" s="282" t="str">
        <f ca="true">+IF(OFFSET('Sanitation Data'!$I$29,0,10*ROW('Sanitation Data'!I189))="","",OFFSET('Sanitation Data'!$I$29,0,10*ROW('Sanitation Data'!I189)))</f>
        <v/>
      </c>
      <c r="DL195" s="282" t="str">
        <f ca="true">+IF(OFFSET('Sanitation Data'!$I$30,0,10*ROW('Sanitation Data'!I189))="","",OFFSET('Sanitation Data'!$I$30,0,10*ROW('Sanitation Data'!I189)))</f>
        <v/>
      </c>
      <c r="DM195" s="282" t="str">
        <f ca="true">+IF(OFFSET('Sanitation Data'!$I$31,0,10*ROW('Sanitation Data'!I189))="","",OFFSET('Sanitation Data'!$I$31,0,10*ROW('Sanitation Data'!I189)))</f>
        <v/>
      </c>
      <c r="DN195" s="282" t="str">
        <f ca="true">+IF(OFFSET('Sanitation Data'!$I$32,0,10*ROW('Sanitation Data'!I189))="","",OFFSET('Sanitation Data'!$I$32,0,10*ROW('Sanitation Data'!I189)))</f>
        <v/>
      </c>
      <c r="DO195" s="282" t="str">
        <f ca="true">+IF(OFFSET('Hygiene Data'!$D$11,0,10*ROW('Hygiene Data'!D189))="","",OFFSET('Hygiene Data'!$D$11,0,10*ROW('Hygiene Data'!D189)))</f>
        <v/>
      </c>
      <c r="DP195" s="282" t="str">
        <f ca="true">+IF(OFFSET('Hygiene Data'!$D$12,0,10*ROW('Hygiene Data'!D189))="","",OFFSET('Hygiene Data'!$D$12,0,10*ROW('Hygiene Data'!D189)))</f>
        <v/>
      </c>
      <c r="DQ195" s="282" t="str">
        <f ca="true">+IF(OFFSET('Hygiene Data'!$D$13,0,10*ROW('Hygiene Data'!D189))="","",OFFSET('Hygiene Data'!$D$13,0,10*ROW('Hygiene Data'!D189)))</f>
        <v/>
      </c>
      <c r="DR195" s="282" t="str">
        <f ca="true">+IF(OFFSET('Hygiene Data'!$E$11,0,10*ROW('Hygiene Data'!E189))="","",OFFSET('Hygiene Data'!$E$11,0,10*ROW('Hygiene Data'!E189)))</f>
        <v/>
      </c>
      <c r="DS195" s="282" t="str">
        <f ca="true">+IF(OFFSET('Hygiene Data'!$E$12,0,10*ROW('Hygiene Data'!E189))="","",OFFSET('Hygiene Data'!$E$12,0,10*ROW('Hygiene Data'!E189)))</f>
        <v/>
      </c>
      <c r="DT195" s="282" t="str">
        <f ca="true">+IF(OFFSET('Hygiene Data'!$E$13,0,10*ROW('Hygiene Data'!E189))="","",OFFSET('Hygiene Data'!$E$13,0,10*ROW('Hygiene Data'!E189)))</f>
        <v/>
      </c>
      <c r="DU195" s="282" t="str">
        <f ca="true">+IF(OFFSET('Hygiene Data'!$F$11,0,10*ROW('Hygiene Data'!F189))="","",OFFSET('Hygiene Data'!$F$11,0,10*ROW('Hygiene Data'!F189)))</f>
        <v/>
      </c>
      <c r="DV195" s="282" t="str">
        <f ca="true">+IF(OFFSET('Hygiene Data'!$F$12,0,10*ROW('Hygiene Data'!F189))="","",OFFSET('Hygiene Data'!$F$12,0,10*ROW('Hygiene Data'!F189)))</f>
        <v/>
      </c>
      <c r="DW195" s="282" t="str">
        <f ca="true">+IF(OFFSET('Hygiene Data'!$F$13,0,10*ROW('Hygiene Data'!F189))="","",OFFSET('Hygiene Data'!$F$13,0,10*ROW('Hygiene Data'!F189)))</f>
        <v/>
      </c>
      <c r="DX195" s="282" t="str">
        <f ca="true">+IF(OFFSET('Hygiene Data'!$G$11,0,10*ROW('Hygiene Data'!G189))="","",OFFSET('Hygiene Data'!$G$11,0,10*ROW('Hygiene Data'!G189)))</f>
        <v/>
      </c>
      <c r="DY195" s="282" t="str">
        <f ca="true">+IF(OFFSET('Hygiene Data'!$G$12,0,10*ROW('Hygiene Data'!G189))="","",OFFSET('Hygiene Data'!$G$12,0,10*ROW('Hygiene Data'!G189)))</f>
        <v/>
      </c>
      <c r="DZ195" s="282" t="str">
        <f ca="true">+IF(OFFSET('Hygiene Data'!$G$13,0,10*ROW('Hygiene Data'!G189))="","",OFFSET('Hygiene Data'!$G$13,0,10*ROW('Hygiene Data'!G189)))</f>
        <v/>
      </c>
      <c r="EA195" s="282" t="str">
        <f ca="true">+IF(OFFSET('Hygiene Data'!$H$11,0,10*ROW('Hygiene Data'!H189))="","",OFFSET('Hygiene Data'!$H$11,0,10*ROW('Hygiene Data'!H189)))</f>
        <v/>
      </c>
      <c r="EB195" s="282" t="str">
        <f ca="true">+IF(OFFSET('Hygiene Data'!$H$12,0,10*ROW('Hygiene Data'!H189))="","",OFFSET('Hygiene Data'!$H$12,0,10*ROW('Hygiene Data'!H189)))</f>
        <v/>
      </c>
      <c r="EC195" s="282" t="str">
        <f ca="true">+IF(OFFSET('Hygiene Data'!$H$13,0,10*ROW('Hygiene Data'!H189))="","",OFFSET('Hygiene Data'!$H$13,0,10*ROW('Hygiene Data'!H189)))</f>
        <v/>
      </c>
      <c r="ED195" s="282" t="str">
        <f ca="true">+IF(OFFSET('Hygiene Data'!$I$11,0,10*ROW('Hygiene Data'!I189))="","",OFFSET('Hygiene Data'!$I$11,0,10*ROW('Hygiene Data'!I189)))</f>
        <v/>
      </c>
      <c r="EE195" s="282" t="str">
        <f ca="true">+IF(OFFSET('Hygiene Data'!$I$12,0,10*ROW('Hygiene Data'!I189))="","",OFFSET('Hygiene Data'!$I$12,0,10*ROW('Hygiene Data'!I189)))</f>
        <v/>
      </c>
      <c r="EF195" s="282"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38" t="str">
        <f t="shared" ca="true" si="2"/>
        <v/>
      </c>
      <c r="D196" s="96"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6"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6"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6"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6"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6"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6"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6"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6"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6"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6"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6"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6"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6"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6"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6"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6"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6"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7"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7"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7"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7"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7"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7"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7"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7"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7"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7"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7"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7"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7"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7"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7"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7"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7"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7"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7"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7"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7"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7"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7"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7"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7"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7"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7"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7"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7"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7"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8"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8"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8"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8"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8"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8"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8"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8"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8"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8"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8"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8"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8"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8"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8"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8"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8"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8"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82"/>
      <c r="BS196" s="282" t="str">
        <f ca="true">+IF(OFFSET('Water Data'!$D$27,0,10*ROW('Water Data'!D190))="","",OFFSET('Water Data'!$D$27,0,10*ROW('Water Data'!D190)))</f>
        <v/>
      </c>
      <c r="BT196" s="282" t="str">
        <f ca="true">+IF(OFFSET('Water Data'!$D$28,0,10*ROW('Water Data'!D190))="","",OFFSET('Water Data'!$D$28,0,10*ROW('Water Data'!D190)))</f>
        <v/>
      </c>
      <c r="BU196" s="282" t="str">
        <f ca="true">+IF(OFFSET('Water Data'!$D$29,0,10*ROW('Water Data'!D190))="","",OFFSET('Water Data'!$D$29,0,10*ROW('Water Data'!D190)))</f>
        <v/>
      </c>
      <c r="BV196" s="282" t="str">
        <f ca="true">+IF(OFFSET('Water Data'!$E$27,0,10*ROW('Water Data'!E190))="","",OFFSET('Water Data'!$E$27,0,10*ROW('Water Data'!E190)))</f>
        <v/>
      </c>
      <c r="BW196" s="282" t="str">
        <f ca="true">+IF(OFFSET('Water Data'!$E$28,0,10*ROW('Water Data'!E190))="","",OFFSET('Water Data'!$E$28,0,10*ROW('Water Data'!E190)))</f>
        <v/>
      </c>
      <c r="BX196" s="282" t="str">
        <f ca="true">+IF(OFFSET('Water Data'!$E$29,0,10*ROW('Water Data'!E190))="","",OFFSET('Water Data'!$E$29,0,10*ROW('Water Data'!E190)))</f>
        <v/>
      </c>
      <c r="BY196" s="282" t="str">
        <f ca="true">+IF(OFFSET('Water Data'!$F$27,0,10*ROW('Water Data'!F190))="","",OFFSET('Water Data'!$F$27,0,10*ROW('Water Data'!F190)))</f>
        <v/>
      </c>
      <c r="BZ196" s="282" t="str">
        <f ca="true">+IF(OFFSET('Water Data'!$F$28,0,10*ROW('Water Data'!F190))="","",OFFSET('Water Data'!$F$28,0,10*ROW('Water Data'!F190)))</f>
        <v/>
      </c>
      <c r="CA196" s="282" t="str">
        <f ca="true">+IF(OFFSET('Water Data'!$F$29,0,10*ROW('Water Data'!F190))="","",OFFSET('Water Data'!$F$29,0,10*ROW('Water Data'!F190)))</f>
        <v/>
      </c>
      <c r="CB196" s="282" t="str">
        <f ca="true">+IF(OFFSET('Water Data'!$G$27,0,10*ROW('Water Data'!G190))="","",OFFSET('Water Data'!$G$27,0,10*ROW('Water Data'!G190)))</f>
        <v/>
      </c>
      <c r="CC196" s="282" t="str">
        <f ca="true">+IF(OFFSET('Water Data'!$G$28,0,10*ROW('Water Data'!G190))="","",OFFSET('Water Data'!$G$28,0,10*ROW('Water Data'!G190)))</f>
        <v/>
      </c>
      <c r="CD196" s="282" t="str">
        <f ca="true">+IF(OFFSET('Water Data'!$G$29,0,10*ROW('Water Data'!G190))="","",OFFSET('Water Data'!$G$29,0,10*ROW('Water Data'!G190)))</f>
        <v/>
      </c>
      <c r="CE196" s="282" t="str">
        <f ca="true">+IF(OFFSET('Water Data'!$H$27,0,10*ROW('Water Data'!H190))="","",OFFSET('Water Data'!$H$27,0,10*ROW('Water Data'!H190)))</f>
        <v/>
      </c>
      <c r="CF196" s="282" t="str">
        <f ca="true">+IF(OFFSET('Water Data'!$H$28,0,10*ROW('Water Data'!H190))="","",OFFSET('Water Data'!$H$28,0,10*ROW('Water Data'!H190)))</f>
        <v/>
      </c>
      <c r="CG196" s="282" t="str">
        <f ca="true">+IF(OFFSET('Water Data'!$H$29,0,10*ROW('Water Data'!H190))="","",OFFSET('Water Data'!$H$29,0,10*ROW('Water Data'!H190)))</f>
        <v/>
      </c>
      <c r="CH196" s="282" t="str">
        <f ca="true">+IF(OFFSET('Water Data'!$I$27,0,10*ROW('Water Data'!I190))="","",OFFSET('Water Data'!$I$27,0,10*ROW('Water Data'!I190)))</f>
        <v/>
      </c>
      <c r="CI196" s="282" t="str">
        <f ca="true">+IF(OFFSET('Water Data'!$I$28,0,10*ROW('Water Data'!I190))="","",OFFSET('Water Data'!$I$28,0,10*ROW('Water Data'!I190)))</f>
        <v/>
      </c>
      <c r="CJ196" s="282" t="str">
        <f ca="true">+IF(OFFSET('Water Data'!$I$29,0,10*ROW('Water Data'!I190))="","",OFFSET('Water Data'!$I$29,0,10*ROW('Water Data'!I190)))</f>
        <v/>
      </c>
      <c r="CK196" s="282" t="str">
        <f ca="true">+IF(OFFSET('Sanitation Data'!$D$28,0,10*ROW('Sanitation Data'!D190))="","",OFFSET('Sanitation Data'!$D$28,0,10*ROW('Sanitation Data'!D190)))</f>
        <v/>
      </c>
      <c r="CL196" s="282" t="str">
        <f ca="true">+IF(OFFSET('Sanitation Data'!$D$29,0,10*ROW('Sanitation Data'!D190))="","",OFFSET('Sanitation Data'!$D$29,0,10*ROW('Sanitation Data'!D190)))</f>
        <v/>
      </c>
      <c r="CM196" s="282" t="str">
        <f ca="true">+IF(OFFSET('Sanitation Data'!$D$30,0,10*ROW('Sanitation Data'!D190))="","",OFFSET('Sanitation Data'!$D$30,0,10*ROW('Sanitation Data'!D190)))</f>
        <v/>
      </c>
      <c r="CN196" s="282" t="str">
        <f ca="true">+IF(OFFSET('Sanitation Data'!$D$31,0,10*ROW('Sanitation Data'!D190))="","",OFFSET('Sanitation Data'!$D$31,0,10*ROW('Sanitation Data'!D190)))</f>
        <v/>
      </c>
      <c r="CO196" s="282" t="str">
        <f ca="true">+IF(OFFSET('Sanitation Data'!$D$32,0,10*ROW('Sanitation Data'!D190))="","",OFFSET('Sanitation Data'!$D$32,0,10*ROW('Sanitation Data'!D190)))</f>
        <v/>
      </c>
      <c r="CP196" s="282" t="str">
        <f ca="true">+IF(OFFSET('Sanitation Data'!$E$28,0,10*ROW('Sanitation Data'!E190))="","",OFFSET('Sanitation Data'!$E$28,0,10*ROW('Sanitation Data'!E190)))</f>
        <v/>
      </c>
      <c r="CQ196" s="282" t="str">
        <f ca="true">+IF(OFFSET('Sanitation Data'!$E$29,0,10*ROW('Sanitation Data'!E190))="","",OFFSET('Sanitation Data'!$E$29,0,10*ROW('Sanitation Data'!E190)))</f>
        <v/>
      </c>
      <c r="CR196" s="282" t="str">
        <f ca="true">+IF(OFFSET('Sanitation Data'!$E$30,0,10*ROW('Sanitation Data'!E190))="","",OFFSET('Sanitation Data'!$E$30,0,10*ROW('Sanitation Data'!E190)))</f>
        <v/>
      </c>
      <c r="CS196" s="282" t="str">
        <f ca="true">+IF(OFFSET('Sanitation Data'!$E$31,0,10*ROW('Sanitation Data'!E190))="","",OFFSET('Sanitation Data'!$E$31,0,10*ROW('Sanitation Data'!E190)))</f>
        <v/>
      </c>
      <c r="CT196" s="282" t="str">
        <f ca="true">+IF(OFFSET('Sanitation Data'!$E$32,0,10*ROW('Sanitation Data'!E190))="","",OFFSET('Sanitation Data'!$E$32,0,10*ROW('Sanitation Data'!E190)))</f>
        <v/>
      </c>
      <c r="CU196" s="282" t="str">
        <f ca="true">+IF(OFFSET('Sanitation Data'!$F$28,0,10*ROW('Sanitation Data'!F190))="","",OFFSET('Sanitation Data'!$F$28,0,10*ROW('Sanitation Data'!F190)))</f>
        <v/>
      </c>
      <c r="CV196" s="282" t="str">
        <f ca="true">+IF(OFFSET('Sanitation Data'!$F$29,0,10*ROW('Sanitation Data'!F190))="","",OFFSET('Sanitation Data'!$F$29,0,10*ROW('Sanitation Data'!F190)))</f>
        <v/>
      </c>
      <c r="CW196" s="282" t="str">
        <f ca="true">+IF(OFFSET('Sanitation Data'!$F$30,0,10*ROW('Sanitation Data'!F190))="","",OFFSET('Sanitation Data'!$F$30,0,10*ROW('Sanitation Data'!F190)))</f>
        <v/>
      </c>
      <c r="CX196" s="282" t="str">
        <f ca="true">+IF(OFFSET('Sanitation Data'!$F$31,0,10*ROW('Sanitation Data'!F190))="","",OFFSET('Sanitation Data'!$F$31,0,10*ROW('Sanitation Data'!F190)))</f>
        <v/>
      </c>
      <c r="CY196" s="282" t="str">
        <f ca="true">+IF(OFFSET('Sanitation Data'!$F$32,0,10*ROW('Sanitation Data'!F190))="","",OFFSET('Sanitation Data'!$F$32,0,10*ROW('Sanitation Data'!F190)))</f>
        <v/>
      </c>
      <c r="CZ196" s="282" t="str">
        <f ca="true">+IF(OFFSET('Sanitation Data'!$G$28,0,10*ROW('Sanitation Data'!G190))="","",OFFSET('Sanitation Data'!$G$28,0,10*ROW('Sanitation Data'!G190)))</f>
        <v/>
      </c>
      <c r="DA196" s="282" t="str">
        <f ca="true">+IF(OFFSET('Sanitation Data'!$G$29,0,10*ROW('Sanitation Data'!G190))="","",OFFSET('Sanitation Data'!$G$29,0,10*ROW('Sanitation Data'!G190)))</f>
        <v/>
      </c>
      <c r="DB196" s="282" t="str">
        <f ca="true">+IF(OFFSET('Sanitation Data'!$G$30,0,10*ROW('Sanitation Data'!G190))="","",OFFSET('Sanitation Data'!$G$30,0,10*ROW('Sanitation Data'!G190)))</f>
        <v/>
      </c>
      <c r="DC196" s="282" t="str">
        <f ca="true">+IF(OFFSET('Sanitation Data'!$G$31,0,10*ROW('Sanitation Data'!G190))="","",OFFSET('Sanitation Data'!$G$31,0,10*ROW('Sanitation Data'!G190)))</f>
        <v/>
      </c>
      <c r="DD196" s="282" t="str">
        <f ca="true">+IF(OFFSET('Sanitation Data'!$G$32,0,10*ROW('Sanitation Data'!G190))="","",OFFSET('Sanitation Data'!$G$32,0,10*ROW('Sanitation Data'!G190)))</f>
        <v/>
      </c>
      <c r="DE196" s="282" t="str">
        <f ca="true">+IF(OFFSET('Sanitation Data'!$H$28,0,10*ROW('Sanitation Data'!H190))="","",OFFSET('Sanitation Data'!$H$28,0,10*ROW('Sanitation Data'!H190)))</f>
        <v/>
      </c>
      <c r="DF196" s="282" t="str">
        <f ca="true">+IF(OFFSET('Sanitation Data'!$H$29,0,10*ROW('Sanitation Data'!H190))="","",OFFSET('Sanitation Data'!$H$29,0,10*ROW('Sanitation Data'!H190)))</f>
        <v/>
      </c>
      <c r="DG196" s="282" t="str">
        <f ca="true">+IF(OFFSET('Sanitation Data'!$H$30,0,10*ROW('Sanitation Data'!H190))="","",OFFSET('Sanitation Data'!$H$30,0,10*ROW('Sanitation Data'!H190)))</f>
        <v/>
      </c>
      <c r="DH196" s="282" t="str">
        <f ca="true">+IF(OFFSET('Sanitation Data'!$H$31,0,10*ROW('Sanitation Data'!H190))="","",OFFSET('Sanitation Data'!$H$31,0,10*ROW('Sanitation Data'!H190)))</f>
        <v/>
      </c>
      <c r="DI196" s="282" t="str">
        <f ca="true">+IF(OFFSET('Sanitation Data'!$H$32,0,10*ROW('Sanitation Data'!H190))="","",OFFSET('Sanitation Data'!$H$32,0,10*ROW('Sanitation Data'!H190)))</f>
        <v/>
      </c>
      <c r="DJ196" s="282" t="str">
        <f ca="true">+IF(OFFSET('Sanitation Data'!$I$28,0,10*ROW('Sanitation Data'!I190))="","",OFFSET('Sanitation Data'!$I$28,0,10*ROW('Sanitation Data'!I190)))</f>
        <v/>
      </c>
      <c r="DK196" s="282" t="str">
        <f ca="true">+IF(OFFSET('Sanitation Data'!$I$29,0,10*ROW('Sanitation Data'!I190))="","",OFFSET('Sanitation Data'!$I$29,0,10*ROW('Sanitation Data'!I190)))</f>
        <v/>
      </c>
      <c r="DL196" s="282" t="str">
        <f ca="true">+IF(OFFSET('Sanitation Data'!$I$30,0,10*ROW('Sanitation Data'!I190))="","",OFFSET('Sanitation Data'!$I$30,0,10*ROW('Sanitation Data'!I190)))</f>
        <v/>
      </c>
      <c r="DM196" s="282" t="str">
        <f ca="true">+IF(OFFSET('Sanitation Data'!$I$31,0,10*ROW('Sanitation Data'!I190))="","",OFFSET('Sanitation Data'!$I$31,0,10*ROW('Sanitation Data'!I190)))</f>
        <v/>
      </c>
      <c r="DN196" s="282" t="str">
        <f ca="true">+IF(OFFSET('Sanitation Data'!$I$32,0,10*ROW('Sanitation Data'!I190))="","",OFFSET('Sanitation Data'!$I$32,0,10*ROW('Sanitation Data'!I190)))</f>
        <v/>
      </c>
      <c r="DO196" s="282" t="str">
        <f ca="true">+IF(OFFSET('Hygiene Data'!$D$11,0,10*ROW('Hygiene Data'!D190))="","",OFFSET('Hygiene Data'!$D$11,0,10*ROW('Hygiene Data'!D190)))</f>
        <v/>
      </c>
      <c r="DP196" s="282" t="str">
        <f ca="true">+IF(OFFSET('Hygiene Data'!$D$12,0,10*ROW('Hygiene Data'!D190))="","",OFFSET('Hygiene Data'!$D$12,0,10*ROW('Hygiene Data'!D190)))</f>
        <v/>
      </c>
      <c r="DQ196" s="282" t="str">
        <f ca="true">+IF(OFFSET('Hygiene Data'!$D$13,0,10*ROW('Hygiene Data'!D190))="","",OFFSET('Hygiene Data'!$D$13,0,10*ROW('Hygiene Data'!D190)))</f>
        <v/>
      </c>
      <c r="DR196" s="282" t="str">
        <f ca="true">+IF(OFFSET('Hygiene Data'!$E$11,0,10*ROW('Hygiene Data'!E190))="","",OFFSET('Hygiene Data'!$E$11,0,10*ROW('Hygiene Data'!E190)))</f>
        <v/>
      </c>
      <c r="DS196" s="282" t="str">
        <f ca="true">+IF(OFFSET('Hygiene Data'!$E$12,0,10*ROW('Hygiene Data'!E190))="","",OFFSET('Hygiene Data'!$E$12,0,10*ROW('Hygiene Data'!E190)))</f>
        <v/>
      </c>
      <c r="DT196" s="282" t="str">
        <f ca="true">+IF(OFFSET('Hygiene Data'!$E$13,0,10*ROW('Hygiene Data'!E190))="","",OFFSET('Hygiene Data'!$E$13,0,10*ROW('Hygiene Data'!E190)))</f>
        <v/>
      </c>
      <c r="DU196" s="282" t="str">
        <f ca="true">+IF(OFFSET('Hygiene Data'!$F$11,0,10*ROW('Hygiene Data'!F190))="","",OFFSET('Hygiene Data'!$F$11,0,10*ROW('Hygiene Data'!F190)))</f>
        <v/>
      </c>
      <c r="DV196" s="282" t="str">
        <f ca="true">+IF(OFFSET('Hygiene Data'!$F$12,0,10*ROW('Hygiene Data'!F190))="","",OFFSET('Hygiene Data'!$F$12,0,10*ROW('Hygiene Data'!F190)))</f>
        <v/>
      </c>
      <c r="DW196" s="282" t="str">
        <f ca="true">+IF(OFFSET('Hygiene Data'!$F$13,0,10*ROW('Hygiene Data'!F190))="","",OFFSET('Hygiene Data'!$F$13,0,10*ROW('Hygiene Data'!F190)))</f>
        <v/>
      </c>
      <c r="DX196" s="282" t="str">
        <f ca="true">+IF(OFFSET('Hygiene Data'!$G$11,0,10*ROW('Hygiene Data'!G190))="","",OFFSET('Hygiene Data'!$G$11,0,10*ROW('Hygiene Data'!G190)))</f>
        <v/>
      </c>
      <c r="DY196" s="282" t="str">
        <f ca="true">+IF(OFFSET('Hygiene Data'!$G$12,0,10*ROW('Hygiene Data'!G190))="","",OFFSET('Hygiene Data'!$G$12,0,10*ROW('Hygiene Data'!G190)))</f>
        <v/>
      </c>
      <c r="DZ196" s="282" t="str">
        <f ca="true">+IF(OFFSET('Hygiene Data'!$G$13,0,10*ROW('Hygiene Data'!G190))="","",OFFSET('Hygiene Data'!$G$13,0,10*ROW('Hygiene Data'!G190)))</f>
        <v/>
      </c>
      <c r="EA196" s="282" t="str">
        <f ca="true">+IF(OFFSET('Hygiene Data'!$H$11,0,10*ROW('Hygiene Data'!H190))="","",OFFSET('Hygiene Data'!$H$11,0,10*ROW('Hygiene Data'!H190)))</f>
        <v/>
      </c>
      <c r="EB196" s="282" t="str">
        <f ca="true">+IF(OFFSET('Hygiene Data'!$H$12,0,10*ROW('Hygiene Data'!H190))="","",OFFSET('Hygiene Data'!$H$12,0,10*ROW('Hygiene Data'!H190)))</f>
        <v/>
      </c>
      <c r="EC196" s="282" t="str">
        <f ca="true">+IF(OFFSET('Hygiene Data'!$H$13,0,10*ROW('Hygiene Data'!H190))="","",OFFSET('Hygiene Data'!$H$13,0,10*ROW('Hygiene Data'!H190)))</f>
        <v/>
      </c>
      <c r="ED196" s="282" t="str">
        <f ca="true">+IF(OFFSET('Hygiene Data'!$I$11,0,10*ROW('Hygiene Data'!I190))="","",OFFSET('Hygiene Data'!$I$11,0,10*ROW('Hygiene Data'!I190)))</f>
        <v/>
      </c>
      <c r="EE196" s="282" t="str">
        <f ca="true">+IF(OFFSET('Hygiene Data'!$I$12,0,10*ROW('Hygiene Data'!I190))="","",OFFSET('Hygiene Data'!$I$12,0,10*ROW('Hygiene Data'!I190)))</f>
        <v/>
      </c>
      <c r="EF196" s="282"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38" t="str">
        <f t="shared" ca="true" si="2"/>
        <v/>
      </c>
      <c r="D197" s="96"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6"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6"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6"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6"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6"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6"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6"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6"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6"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6"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6"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6"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6"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6"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6"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6"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6"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7"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7"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7"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7"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7"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7"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7"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7"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7"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7"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7"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7"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7"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7"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7"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7"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7"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7"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7"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7"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7"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7"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7"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7"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7"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7"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7"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7"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7"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7"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8"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8"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8"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8"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8"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8"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8"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8"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8"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8"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8"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8"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8"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8"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8"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8"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8"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8"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82"/>
      <c r="BS197" s="282" t="str">
        <f ca="true">+IF(OFFSET('Water Data'!$D$27,0,10*ROW('Water Data'!D191))="","",OFFSET('Water Data'!$D$27,0,10*ROW('Water Data'!D191)))</f>
        <v/>
      </c>
      <c r="BT197" s="282" t="str">
        <f ca="true">+IF(OFFSET('Water Data'!$D$28,0,10*ROW('Water Data'!D191))="","",OFFSET('Water Data'!$D$28,0,10*ROW('Water Data'!D191)))</f>
        <v/>
      </c>
      <c r="BU197" s="282" t="str">
        <f ca="true">+IF(OFFSET('Water Data'!$D$29,0,10*ROW('Water Data'!D191))="","",OFFSET('Water Data'!$D$29,0,10*ROW('Water Data'!D191)))</f>
        <v/>
      </c>
      <c r="BV197" s="282" t="str">
        <f ca="true">+IF(OFFSET('Water Data'!$E$27,0,10*ROW('Water Data'!E191))="","",OFFSET('Water Data'!$E$27,0,10*ROW('Water Data'!E191)))</f>
        <v/>
      </c>
      <c r="BW197" s="282" t="str">
        <f ca="true">+IF(OFFSET('Water Data'!$E$28,0,10*ROW('Water Data'!E191))="","",OFFSET('Water Data'!$E$28,0,10*ROW('Water Data'!E191)))</f>
        <v/>
      </c>
      <c r="BX197" s="282" t="str">
        <f ca="true">+IF(OFFSET('Water Data'!$E$29,0,10*ROW('Water Data'!E191))="","",OFFSET('Water Data'!$E$29,0,10*ROW('Water Data'!E191)))</f>
        <v/>
      </c>
      <c r="BY197" s="282" t="str">
        <f ca="true">+IF(OFFSET('Water Data'!$F$27,0,10*ROW('Water Data'!F191))="","",OFFSET('Water Data'!$F$27,0,10*ROW('Water Data'!F191)))</f>
        <v/>
      </c>
      <c r="BZ197" s="282" t="str">
        <f ca="true">+IF(OFFSET('Water Data'!$F$28,0,10*ROW('Water Data'!F191))="","",OFFSET('Water Data'!$F$28,0,10*ROW('Water Data'!F191)))</f>
        <v/>
      </c>
      <c r="CA197" s="282" t="str">
        <f ca="true">+IF(OFFSET('Water Data'!$F$29,0,10*ROW('Water Data'!F191))="","",OFFSET('Water Data'!$F$29,0,10*ROW('Water Data'!F191)))</f>
        <v/>
      </c>
      <c r="CB197" s="282" t="str">
        <f ca="true">+IF(OFFSET('Water Data'!$G$27,0,10*ROW('Water Data'!G191))="","",OFFSET('Water Data'!$G$27,0,10*ROW('Water Data'!G191)))</f>
        <v/>
      </c>
      <c r="CC197" s="282" t="str">
        <f ca="true">+IF(OFFSET('Water Data'!$G$28,0,10*ROW('Water Data'!G191))="","",OFFSET('Water Data'!$G$28,0,10*ROW('Water Data'!G191)))</f>
        <v/>
      </c>
      <c r="CD197" s="282" t="str">
        <f ca="true">+IF(OFFSET('Water Data'!$G$29,0,10*ROW('Water Data'!G191))="","",OFFSET('Water Data'!$G$29,0,10*ROW('Water Data'!G191)))</f>
        <v/>
      </c>
      <c r="CE197" s="282" t="str">
        <f ca="true">+IF(OFFSET('Water Data'!$H$27,0,10*ROW('Water Data'!H191))="","",OFFSET('Water Data'!$H$27,0,10*ROW('Water Data'!H191)))</f>
        <v/>
      </c>
      <c r="CF197" s="282" t="str">
        <f ca="true">+IF(OFFSET('Water Data'!$H$28,0,10*ROW('Water Data'!H191))="","",OFFSET('Water Data'!$H$28,0,10*ROW('Water Data'!H191)))</f>
        <v/>
      </c>
      <c r="CG197" s="282" t="str">
        <f ca="true">+IF(OFFSET('Water Data'!$H$29,0,10*ROW('Water Data'!H191))="","",OFFSET('Water Data'!$H$29,0,10*ROW('Water Data'!H191)))</f>
        <v/>
      </c>
      <c r="CH197" s="282" t="str">
        <f ca="true">+IF(OFFSET('Water Data'!$I$27,0,10*ROW('Water Data'!I191))="","",OFFSET('Water Data'!$I$27,0,10*ROW('Water Data'!I191)))</f>
        <v/>
      </c>
      <c r="CI197" s="282" t="str">
        <f ca="true">+IF(OFFSET('Water Data'!$I$28,0,10*ROW('Water Data'!I191))="","",OFFSET('Water Data'!$I$28,0,10*ROW('Water Data'!I191)))</f>
        <v/>
      </c>
      <c r="CJ197" s="282" t="str">
        <f ca="true">+IF(OFFSET('Water Data'!$I$29,0,10*ROW('Water Data'!I191))="","",OFFSET('Water Data'!$I$29,0,10*ROW('Water Data'!I191)))</f>
        <v/>
      </c>
      <c r="CK197" s="282" t="str">
        <f ca="true">+IF(OFFSET('Sanitation Data'!$D$28,0,10*ROW('Sanitation Data'!D191))="","",OFFSET('Sanitation Data'!$D$28,0,10*ROW('Sanitation Data'!D191)))</f>
        <v/>
      </c>
      <c r="CL197" s="282" t="str">
        <f ca="true">+IF(OFFSET('Sanitation Data'!$D$29,0,10*ROW('Sanitation Data'!D191))="","",OFFSET('Sanitation Data'!$D$29,0,10*ROW('Sanitation Data'!D191)))</f>
        <v/>
      </c>
      <c r="CM197" s="282" t="str">
        <f ca="true">+IF(OFFSET('Sanitation Data'!$D$30,0,10*ROW('Sanitation Data'!D191))="","",OFFSET('Sanitation Data'!$D$30,0,10*ROW('Sanitation Data'!D191)))</f>
        <v/>
      </c>
      <c r="CN197" s="282" t="str">
        <f ca="true">+IF(OFFSET('Sanitation Data'!$D$31,0,10*ROW('Sanitation Data'!D191))="","",OFFSET('Sanitation Data'!$D$31,0,10*ROW('Sanitation Data'!D191)))</f>
        <v/>
      </c>
      <c r="CO197" s="282" t="str">
        <f ca="true">+IF(OFFSET('Sanitation Data'!$D$32,0,10*ROW('Sanitation Data'!D191))="","",OFFSET('Sanitation Data'!$D$32,0,10*ROW('Sanitation Data'!D191)))</f>
        <v/>
      </c>
      <c r="CP197" s="282" t="str">
        <f ca="true">+IF(OFFSET('Sanitation Data'!$E$28,0,10*ROW('Sanitation Data'!E191))="","",OFFSET('Sanitation Data'!$E$28,0,10*ROW('Sanitation Data'!E191)))</f>
        <v/>
      </c>
      <c r="CQ197" s="282" t="str">
        <f ca="true">+IF(OFFSET('Sanitation Data'!$E$29,0,10*ROW('Sanitation Data'!E191))="","",OFFSET('Sanitation Data'!$E$29,0,10*ROW('Sanitation Data'!E191)))</f>
        <v/>
      </c>
      <c r="CR197" s="282" t="str">
        <f ca="true">+IF(OFFSET('Sanitation Data'!$E$30,0,10*ROW('Sanitation Data'!E191))="","",OFFSET('Sanitation Data'!$E$30,0,10*ROW('Sanitation Data'!E191)))</f>
        <v/>
      </c>
      <c r="CS197" s="282" t="str">
        <f ca="true">+IF(OFFSET('Sanitation Data'!$E$31,0,10*ROW('Sanitation Data'!E191))="","",OFFSET('Sanitation Data'!$E$31,0,10*ROW('Sanitation Data'!E191)))</f>
        <v/>
      </c>
      <c r="CT197" s="282" t="str">
        <f ca="true">+IF(OFFSET('Sanitation Data'!$E$32,0,10*ROW('Sanitation Data'!E191))="","",OFFSET('Sanitation Data'!$E$32,0,10*ROW('Sanitation Data'!E191)))</f>
        <v/>
      </c>
      <c r="CU197" s="282" t="str">
        <f ca="true">+IF(OFFSET('Sanitation Data'!$F$28,0,10*ROW('Sanitation Data'!F191))="","",OFFSET('Sanitation Data'!$F$28,0,10*ROW('Sanitation Data'!F191)))</f>
        <v/>
      </c>
      <c r="CV197" s="282" t="str">
        <f ca="true">+IF(OFFSET('Sanitation Data'!$F$29,0,10*ROW('Sanitation Data'!F191))="","",OFFSET('Sanitation Data'!$F$29,0,10*ROW('Sanitation Data'!F191)))</f>
        <v/>
      </c>
      <c r="CW197" s="282" t="str">
        <f ca="true">+IF(OFFSET('Sanitation Data'!$F$30,0,10*ROW('Sanitation Data'!F191))="","",OFFSET('Sanitation Data'!$F$30,0,10*ROW('Sanitation Data'!F191)))</f>
        <v/>
      </c>
      <c r="CX197" s="282" t="str">
        <f ca="true">+IF(OFFSET('Sanitation Data'!$F$31,0,10*ROW('Sanitation Data'!F191))="","",OFFSET('Sanitation Data'!$F$31,0,10*ROW('Sanitation Data'!F191)))</f>
        <v/>
      </c>
      <c r="CY197" s="282" t="str">
        <f ca="true">+IF(OFFSET('Sanitation Data'!$F$32,0,10*ROW('Sanitation Data'!F191))="","",OFFSET('Sanitation Data'!$F$32,0,10*ROW('Sanitation Data'!F191)))</f>
        <v/>
      </c>
      <c r="CZ197" s="282" t="str">
        <f ca="true">+IF(OFFSET('Sanitation Data'!$G$28,0,10*ROW('Sanitation Data'!G191))="","",OFFSET('Sanitation Data'!$G$28,0,10*ROW('Sanitation Data'!G191)))</f>
        <v/>
      </c>
      <c r="DA197" s="282" t="str">
        <f ca="true">+IF(OFFSET('Sanitation Data'!$G$29,0,10*ROW('Sanitation Data'!G191))="","",OFFSET('Sanitation Data'!$G$29,0,10*ROW('Sanitation Data'!G191)))</f>
        <v/>
      </c>
      <c r="DB197" s="282" t="str">
        <f ca="true">+IF(OFFSET('Sanitation Data'!$G$30,0,10*ROW('Sanitation Data'!G191))="","",OFFSET('Sanitation Data'!$G$30,0,10*ROW('Sanitation Data'!G191)))</f>
        <v/>
      </c>
      <c r="DC197" s="282" t="str">
        <f ca="true">+IF(OFFSET('Sanitation Data'!$G$31,0,10*ROW('Sanitation Data'!G191))="","",OFFSET('Sanitation Data'!$G$31,0,10*ROW('Sanitation Data'!G191)))</f>
        <v/>
      </c>
      <c r="DD197" s="282" t="str">
        <f ca="true">+IF(OFFSET('Sanitation Data'!$G$32,0,10*ROW('Sanitation Data'!G191))="","",OFFSET('Sanitation Data'!$G$32,0,10*ROW('Sanitation Data'!G191)))</f>
        <v/>
      </c>
      <c r="DE197" s="282" t="str">
        <f ca="true">+IF(OFFSET('Sanitation Data'!$H$28,0,10*ROW('Sanitation Data'!H191))="","",OFFSET('Sanitation Data'!$H$28,0,10*ROW('Sanitation Data'!H191)))</f>
        <v/>
      </c>
      <c r="DF197" s="282" t="str">
        <f ca="true">+IF(OFFSET('Sanitation Data'!$H$29,0,10*ROW('Sanitation Data'!H191))="","",OFFSET('Sanitation Data'!$H$29,0,10*ROW('Sanitation Data'!H191)))</f>
        <v/>
      </c>
      <c r="DG197" s="282" t="str">
        <f ca="true">+IF(OFFSET('Sanitation Data'!$H$30,0,10*ROW('Sanitation Data'!H191))="","",OFFSET('Sanitation Data'!$H$30,0,10*ROW('Sanitation Data'!H191)))</f>
        <v/>
      </c>
      <c r="DH197" s="282" t="str">
        <f ca="true">+IF(OFFSET('Sanitation Data'!$H$31,0,10*ROW('Sanitation Data'!H191))="","",OFFSET('Sanitation Data'!$H$31,0,10*ROW('Sanitation Data'!H191)))</f>
        <v/>
      </c>
      <c r="DI197" s="282" t="str">
        <f ca="true">+IF(OFFSET('Sanitation Data'!$H$32,0,10*ROW('Sanitation Data'!H191))="","",OFFSET('Sanitation Data'!$H$32,0,10*ROW('Sanitation Data'!H191)))</f>
        <v/>
      </c>
      <c r="DJ197" s="282" t="str">
        <f ca="true">+IF(OFFSET('Sanitation Data'!$I$28,0,10*ROW('Sanitation Data'!I191))="","",OFFSET('Sanitation Data'!$I$28,0,10*ROW('Sanitation Data'!I191)))</f>
        <v/>
      </c>
      <c r="DK197" s="282" t="str">
        <f ca="true">+IF(OFFSET('Sanitation Data'!$I$29,0,10*ROW('Sanitation Data'!I191))="","",OFFSET('Sanitation Data'!$I$29,0,10*ROW('Sanitation Data'!I191)))</f>
        <v/>
      </c>
      <c r="DL197" s="282" t="str">
        <f ca="true">+IF(OFFSET('Sanitation Data'!$I$30,0,10*ROW('Sanitation Data'!I191))="","",OFFSET('Sanitation Data'!$I$30,0,10*ROW('Sanitation Data'!I191)))</f>
        <v/>
      </c>
      <c r="DM197" s="282" t="str">
        <f ca="true">+IF(OFFSET('Sanitation Data'!$I$31,0,10*ROW('Sanitation Data'!I191))="","",OFFSET('Sanitation Data'!$I$31,0,10*ROW('Sanitation Data'!I191)))</f>
        <v/>
      </c>
      <c r="DN197" s="282" t="str">
        <f ca="true">+IF(OFFSET('Sanitation Data'!$I$32,0,10*ROW('Sanitation Data'!I191))="","",OFFSET('Sanitation Data'!$I$32,0,10*ROW('Sanitation Data'!I191)))</f>
        <v/>
      </c>
      <c r="DO197" s="282" t="str">
        <f ca="true">+IF(OFFSET('Hygiene Data'!$D$11,0,10*ROW('Hygiene Data'!D191))="","",OFFSET('Hygiene Data'!$D$11,0,10*ROW('Hygiene Data'!D191)))</f>
        <v/>
      </c>
      <c r="DP197" s="282" t="str">
        <f ca="true">+IF(OFFSET('Hygiene Data'!$D$12,0,10*ROW('Hygiene Data'!D191))="","",OFFSET('Hygiene Data'!$D$12,0,10*ROW('Hygiene Data'!D191)))</f>
        <v/>
      </c>
      <c r="DQ197" s="282" t="str">
        <f ca="true">+IF(OFFSET('Hygiene Data'!$D$13,0,10*ROW('Hygiene Data'!D191))="","",OFFSET('Hygiene Data'!$D$13,0,10*ROW('Hygiene Data'!D191)))</f>
        <v/>
      </c>
      <c r="DR197" s="282" t="str">
        <f ca="true">+IF(OFFSET('Hygiene Data'!$E$11,0,10*ROW('Hygiene Data'!E191))="","",OFFSET('Hygiene Data'!$E$11,0,10*ROW('Hygiene Data'!E191)))</f>
        <v/>
      </c>
      <c r="DS197" s="282" t="str">
        <f ca="true">+IF(OFFSET('Hygiene Data'!$E$12,0,10*ROW('Hygiene Data'!E191))="","",OFFSET('Hygiene Data'!$E$12,0,10*ROW('Hygiene Data'!E191)))</f>
        <v/>
      </c>
      <c r="DT197" s="282" t="str">
        <f ca="true">+IF(OFFSET('Hygiene Data'!$E$13,0,10*ROW('Hygiene Data'!E191))="","",OFFSET('Hygiene Data'!$E$13,0,10*ROW('Hygiene Data'!E191)))</f>
        <v/>
      </c>
      <c r="DU197" s="282" t="str">
        <f ca="true">+IF(OFFSET('Hygiene Data'!$F$11,0,10*ROW('Hygiene Data'!F191))="","",OFFSET('Hygiene Data'!$F$11,0,10*ROW('Hygiene Data'!F191)))</f>
        <v/>
      </c>
      <c r="DV197" s="282" t="str">
        <f ca="true">+IF(OFFSET('Hygiene Data'!$F$12,0,10*ROW('Hygiene Data'!F191))="","",OFFSET('Hygiene Data'!$F$12,0,10*ROW('Hygiene Data'!F191)))</f>
        <v/>
      </c>
      <c r="DW197" s="282" t="str">
        <f ca="true">+IF(OFFSET('Hygiene Data'!$F$13,0,10*ROW('Hygiene Data'!F191))="","",OFFSET('Hygiene Data'!$F$13,0,10*ROW('Hygiene Data'!F191)))</f>
        <v/>
      </c>
      <c r="DX197" s="282" t="str">
        <f ca="true">+IF(OFFSET('Hygiene Data'!$G$11,0,10*ROW('Hygiene Data'!G191))="","",OFFSET('Hygiene Data'!$G$11,0,10*ROW('Hygiene Data'!G191)))</f>
        <v/>
      </c>
      <c r="DY197" s="282" t="str">
        <f ca="true">+IF(OFFSET('Hygiene Data'!$G$12,0,10*ROW('Hygiene Data'!G191))="","",OFFSET('Hygiene Data'!$G$12,0,10*ROW('Hygiene Data'!G191)))</f>
        <v/>
      </c>
      <c r="DZ197" s="282" t="str">
        <f ca="true">+IF(OFFSET('Hygiene Data'!$G$13,0,10*ROW('Hygiene Data'!G191))="","",OFFSET('Hygiene Data'!$G$13,0,10*ROW('Hygiene Data'!G191)))</f>
        <v/>
      </c>
      <c r="EA197" s="282" t="str">
        <f ca="true">+IF(OFFSET('Hygiene Data'!$H$11,0,10*ROW('Hygiene Data'!H191))="","",OFFSET('Hygiene Data'!$H$11,0,10*ROW('Hygiene Data'!H191)))</f>
        <v/>
      </c>
      <c r="EB197" s="282" t="str">
        <f ca="true">+IF(OFFSET('Hygiene Data'!$H$12,0,10*ROW('Hygiene Data'!H191))="","",OFFSET('Hygiene Data'!$H$12,0,10*ROW('Hygiene Data'!H191)))</f>
        <v/>
      </c>
      <c r="EC197" s="282" t="str">
        <f ca="true">+IF(OFFSET('Hygiene Data'!$H$13,0,10*ROW('Hygiene Data'!H191))="","",OFFSET('Hygiene Data'!$H$13,0,10*ROW('Hygiene Data'!H191)))</f>
        <v/>
      </c>
      <c r="ED197" s="282" t="str">
        <f ca="true">+IF(OFFSET('Hygiene Data'!$I$11,0,10*ROW('Hygiene Data'!I191))="","",OFFSET('Hygiene Data'!$I$11,0,10*ROW('Hygiene Data'!I191)))</f>
        <v/>
      </c>
      <c r="EE197" s="282" t="str">
        <f ca="true">+IF(OFFSET('Hygiene Data'!$I$12,0,10*ROW('Hygiene Data'!I191))="","",OFFSET('Hygiene Data'!$I$12,0,10*ROW('Hygiene Data'!I191)))</f>
        <v/>
      </c>
      <c r="EF197" s="282"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38" t="str">
        <f t="shared" ca="true" si="2"/>
        <v/>
      </c>
      <c r="D198" s="96"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6"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6"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6"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6"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6"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6"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6"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6"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6"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6"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6"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6"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6"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6"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6"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6"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6"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7"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7"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7"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7"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7"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7"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7"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7"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7"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7"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7"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7"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7"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7"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7"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7"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7"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7"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7"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7"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7"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7"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7"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7"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7"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7"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7"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7"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7"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7"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8"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8"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8"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8"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8"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8"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8"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8"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8"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8"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8"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8"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8"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8"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8"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8"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8"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8"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82"/>
      <c r="BS198" s="282" t="str">
        <f ca="true">+IF(OFFSET('Water Data'!$D$27,0,10*ROW('Water Data'!D192))="","",OFFSET('Water Data'!$D$27,0,10*ROW('Water Data'!D192)))</f>
        <v/>
      </c>
      <c r="BT198" s="282" t="str">
        <f ca="true">+IF(OFFSET('Water Data'!$D$28,0,10*ROW('Water Data'!D192))="","",OFFSET('Water Data'!$D$28,0,10*ROW('Water Data'!D192)))</f>
        <v/>
      </c>
      <c r="BU198" s="282" t="str">
        <f ca="true">+IF(OFFSET('Water Data'!$D$29,0,10*ROW('Water Data'!D192))="","",OFFSET('Water Data'!$D$29,0,10*ROW('Water Data'!D192)))</f>
        <v/>
      </c>
      <c r="BV198" s="282" t="str">
        <f ca="true">+IF(OFFSET('Water Data'!$E$27,0,10*ROW('Water Data'!E192))="","",OFFSET('Water Data'!$E$27,0,10*ROW('Water Data'!E192)))</f>
        <v/>
      </c>
      <c r="BW198" s="282" t="str">
        <f ca="true">+IF(OFFSET('Water Data'!$E$28,0,10*ROW('Water Data'!E192))="","",OFFSET('Water Data'!$E$28,0,10*ROW('Water Data'!E192)))</f>
        <v/>
      </c>
      <c r="BX198" s="282" t="str">
        <f ca="true">+IF(OFFSET('Water Data'!$E$29,0,10*ROW('Water Data'!E192))="","",OFFSET('Water Data'!$E$29,0,10*ROW('Water Data'!E192)))</f>
        <v/>
      </c>
      <c r="BY198" s="282" t="str">
        <f ca="true">+IF(OFFSET('Water Data'!$F$27,0,10*ROW('Water Data'!F192))="","",OFFSET('Water Data'!$F$27,0,10*ROW('Water Data'!F192)))</f>
        <v/>
      </c>
      <c r="BZ198" s="282" t="str">
        <f ca="true">+IF(OFFSET('Water Data'!$F$28,0,10*ROW('Water Data'!F192))="","",OFFSET('Water Data'!$F$28,0,10*ROW('Water Data'!F192)))</f>
        <v/>
      </c>
      <c r="CA198" s="282" t="str">
        <f ca="true">+IF(OFFSET('Water Data'!$F$29,0,10*ROW('Water Data'!F192))="","",OFFSET('Water Data'!$F$29,0,10*ROW('Water Data'!F192)))</f>
        <v/>
      </c>
      <c r="CB198" s="282" t="str">
        <f ca="true">+IF(OFFSET('Water Data'!$G$27,0,10*ROW('Water Data'!G192))="","",OFFSET('Water Data'!$G$27,0,10*ROW('Water Data'!G192)))</f>
        <v/>
      </c>
      <c r="CC198" s="282" t="str">
        <f ca="true">+IF(OFFSET('Water Data'!$G$28,0,10*ROW('Water Data'!G192))="","",OFFSET('Water Data'!$G$28,0,10*ROW('Water Data'!G192)))</f>
        <v/>
      </c>
      <c r="CD198" s="282" t="str">
        <f ca="true">+IF(OFFSET('Water Data'!$G$29,0,10*ROW('Water Data'!G192))="","",OFFSET('Water Data'!$G$29,0,10*ROW('Water Data'!G192)))</f>
        <v/>
      </c>
      <c r="CE198" s="282" t="str">
        <f ca="true">+IF(OFFSET('Water Data'!$H$27,0,10*ROW('Water Data'!H192))="","",OFFSET('Water Data'!$H$27,0,10*ROW('Water Data'!H192)))</f>
        <v/>
      </c>
      <c r="CF198" s="282" t="str">
        <f ca="true">+IF(OFFSET('Water Data'!$H$28,0,10*ROW('Water Data'!H192))="","",OFFSET('Water Data'!$H$28,0,10*ROW('Water Data'!H192)))</f>
        <v/>
      </c>
      <c r="CG198" s="282" t="str">
        <f ca="true">+IF(OFFSET('Water Data'!$H$29,0,10*ROW('Water Data'!H192))="","",OFFSET('Water Data'!$H$29,0,10*ROW('Water Data'!H192)))</f>
        <v/>
      </c>
      <c r="CH198" s="282" t="str">
        <f ca="true">+IF(OFFSET('Water Data'!$I$27,0,10*ROW('Water Data'!I192))="","",OFFSET('Water Data'!$I$27,0,10*ROW('Water Data'!I192)))</f>
        <v/>
      </c>
      <c r="CI198" s="282" t="str">
        <f ca="true">+IF(OFFSET('Water Data'!$I$28,0,10*ROW('Water Data'!I192))="","",OFFSET('Water Data'!$I$28,0,10*ROW('Water Data'!I192)))</f>
        <v/>
      </c>
      <c r="CJ198" s="282" t="str">
        <f ca="true">+IF(OFFSET('Water Data'!$I$29,0,10*ROW('Water Data'!I192))="","",OFFSET('Water Data'!$I$29,0,10*ROW('Water Data'!I192)))</f>
        <v/>
      </c>
      <c r="CK198" s="282" t="str">
        <f ca="true">+IF(OFFSET('Sanitation Data'!$D$28,0,10*ROW('Sanitation Data'!D192))="","",OFFSET('Sanitation Data'!$D$28,0,10*ROW('Sanitation Data'!D192)))</f>
        <v/>
      </c>
      <c r="CL198" s="282" t="str">
        <f ca="true">+IF(OFFSET('Sanitation Data'!$D$29,0,10*ROW('Sanitation Data'!D192))="","",OFFSET('Sanitation Data'!$D$29,0,10*ROW('Sanitation Data'!D192)))</f>
        <v/>
      </c>
      <c r="CM198" s="282" t="str">
        <f ca="true">+IF(OFFSET('Sanitation Data'!$D$30,0,10*ROW('Sanitation Data'!D192))="","",OFFSET('Sanitation Data'!$D$30,0,10*ROW('Sanitation Data'!D192)))</f>
        <v/>
      </c>
      <c r="CN198" s="282" t="str">
        <f ca="true">+IF(OFFSET('Sanitation Data'!$D$31,0,10*ROW('Sanitation Data'!D192))="","",OFFSET('Sanitation Data'!$D$31,0,10*ROW('Sanitation Data'!D192)))</f>
        <v/>
      </c>
      <c r="CO198" s="282" t="str">
        <f ca="true">+IF(OFFSET('Sanitation Data'!$D$32,0,10*ROW('Sanitation Data'!D192))="","",OFFSET('Sanitation Data'!$D$32,0,10*ROW('Sanitation Data'!D192)))</f>
        <v/>
      </c>
      <c r="CP198" s="282" t="str">
        <f ca="true">+IF(OFFSET('Sanitation Data'!$E$28,0,10*ROW('Sanitation Data'!E192))="","",OFFSET('Sanitation Data'!$E$28,0,10*ROW('Sanitation Data'!E192)))</f>
        <v/>
      </c>
      <c r="CQ198" s="282" t="str">
        <f ca="true">+IF(OFFSET('Sanitation Data'!$E$29,0,10*ROW('Sanitation Data'!E192))="","",OFFSET('Sanitation Data'!$E$29,0,10*ROW('Sanitation Data'!E192)))</f>
        <v/>
      </c>
      <c r="CR198" s="282" t="str">
        <f ca="true">+IF(OFFSET('Sanitation Data'!$E$30,0,10*ROW('Sanitation Data'!E192))="","",OFFSET('Sanitation Data'!$E$30,0,10*ROW('Sanitation Data'!E192)))</f>
        <v/>
      </c>
      <c r="CS198" s="282" t="str">
        <f ca="true">+IF(OFFSET('Sanitation Data'!$E$31,0,10*ROW('Sanitation Data'!E192))="","",OFFSET('Sanitation Data'!$E$31,0,10*ROW('Sanitation Data'!E192)))</f>
        <v/>
      </c>
      <c r="CT198" s="282" t="str">
        <f ca="true">+IF(OFFSET('Sanitation Data'!$E$32,0,10*ROW('Sanitation Data'!E192))="","",OFFSET('Sanitation Data'!$E$32,0,10*ROW('Sanitation Data'!E192)))</f>
        <v/>
      </c>
      <c r="CU198" s="282" t="str">
        <f ca="true">+IF(OFFSET('Sanitation Data'!$F$28,0,10*ROW('Sanitation Data'!F192))="","",OFFSET('Sanitation Data'!$F$28,0,10*ROW('Sanitation Data'!F192)))</f>
        <v/>
      </c>
      <c r="CV198" s="282" t="str">
        <f ca="true">+IF(OFFSET('Sanitation Data'!$F$29,0,10*ROW('Sanitation Data'!F192))="","",OFFSET('Sanitation Data'!$F$29,0,10*ROW('Sanitation Data'!F192)))</f>
        <v/>
      </c>
      <c r="CW198" s="282" t="str">
        <f ca="true">+IF(OFFSET('Sanitation Data'!$F$30,0,10*ROW('Sanitation Data'!F192))="","",OFFSET('Sanitation Data'!$F$30,0,10*ROW('Sanitation Data'!F192)))</f>
        <v/>
      </c>
      <c r="CX198" s="282" t="str">
        <f ca="true">+IF(OFFSET('Sanitation Data'!$F$31,0,10*ROW('Sanitation Data'!F192))="","",OFFSET('Sanitation Data'!$F$31,0,10*ROW('Sanitation Data'!F192)))</f>
        <v/>
      </c>
      <c r="CY198" s="282" t="str">
        <f ca="true">+IF(OFFSET('Sanitation Data'!$F$32,0,10*ROW('Sanitation Data'!F192))="","",OFFSET('Sanitation Data'!$F$32,0,10*ROW('Sanitation Data'!F192)))</f>
        <v/>
      </c>
      <c r="CZ198" s="282" t="str">
        <f ca="true">+IF(OFFSET('Sanitation Data'!$G$28,0,10*ROW('Sanitation Data'!G192))="","",OFFSET('Sanitation Data'!$G$28,0,10*ROW('Sanitation Data'!G192)))</f>
        <v/>
      </c>
      <c r="DA198" s="282" t="str">
        <f ca="true">+IF(OFFSET('Sanitation Data'!$G$29,0,10*ROW('Sanitation Data'!G192))="","",OFFSET('Sanitation Data'!$G$29,0,10*ROW('Sanitation Data'!G192)))</f>
        <v/>
      </c>
      <c r="DB198" s="282" t="str">
        <f ca="true">+IF(OFFSET('Sanitation Data'!$G$30,0,10*ROW('Sanitation Data'!G192))="","",OFFSET('Sanitation Data'!$G$30,0,10*ROW('Sanitation Data'!G192)))</f>
        <v/>
      </c>
      <c r="DC198" s="282" t="str">
        <f ca="true">+IF(OFFSET('Sanitation Data'!$G$31,0,10*ROW('Sanitation Data'!G192))="","",OFFSET('Sanitation Data'!$G$31,0,10*ROW('Sanitation Data'!G192)))</f>
        <v/>
      </c>
      <c r="DD198" s="282" t="str">
        <f ca="true">+IF(OFFSET('Sanitation Data'!$G$32,0,10*ROW('Sanitation Data'!G192))="","",OFFSET('Sanitation Data'!$G$32,0,10*ROW('Sanitation Data'!G192)))</f>
        <v/>
      </c>
      <c r="DE198" s="282" t="str">
        <f ca="true">+IF(OFFSET('Sanitation Data'!$H$28,0,10*ROW('Sanitation Data'!H192))="","",OFFSET('Sanitation Data'!$H$28,0,10*ROW('Sanitation Data'!H192)))</f>
        <v/>
      </c>
      <c r="DF198" s="282" t="str">
        <f ca="true">+IF(OFFSET('Sanitation Data'!$H$29,0,10*ROW('Sanitation Data'!H192))="","",OFFSET('Sanitation Data'!$H$29,0,10*ROW('Sanitation Data'!H192)))</f>
        <v/>
      </c>
      <c r="DG198" s="282" t="str">
        <f ca="true">+IF(OFFSET('Sanitation Data'!$H$30,0,10*ROW('Sanitation Data'!H192))="","",OFFSET('Sanitation Data'!$H$30,0,10*ROW('Sanitation Data'!H192)))</f>
        <v/>
      </c>
      <c r="DH198" s="282" t="str">
        <f ca="true">+IF(OFFSET('Sanitation Data'!$H$31,0,10*ROW('Sanitation Data'!H192))="","",OFFSET('Sanitation Data'!$H$31,0,10*ROW('Sanitation Data'!H192)))</f>
        <v/>
      </c>
      <c r="DI198" s="282" t="str">
        <f ca="true">+IF(OFFSET('Sanitation Data'!$H$32,0,10*ROW('Sanitation Data'!H192))="","",OFFSET('Sanitation Data'!$H$32,0,10*ROW('Sanitation Data'!H192)))</f>
        <v/>
      </c>
      <c r="DJ198" s="282" t="str">
        <f ca="true">+IF(OFFSET('Sanitation Data'!$I$28,0,10*ROW('Sanitation Data'!I192))="","",OFFSET('Sanitation Data'!$I$28,0,10*ROW('Sanitation Data'!I192)))</f>
        <v/>
      </c>
      <c r="DK198" s="282" t="str">
        <f ca="true">+IF(OFFSET('Sanitation Data'!$I$29,0,10*ROW('Sanitation Data'!I192))="","",OFFSET('Sanitation Data'!$I$29,0,10*ROW('Sanitation Data'!I192)))</f>
        <v/>
      </c>
      <c r="DL198" s="282" t="str">
        <f ca="true">+IF(OFFSET('Sanitation Data'!$I$30,0,10*ROW('Sanitation Data'!I192))="","",OFFSET('Sanitation Data'!$I$30,0,10*ROW('Sanitation Data'!I192)))</f>
        <v/>
      </c>
      <c r="DM198" s="282" t="str">
        <f ca="true">+IF(OFFSET('Sanitation Data'!$I$31,0,10*ROW('Sanitation Data'!I192))="","",OFFSET('Sanitation Data'!$I$31,0,10*ROW('Sanitation Data'!I192)))</f>
        <v/>
      </c>
      <c r="DN198" s="282" t="str">
        <f ca="true">+IF(OFFSET('Sanitation Data'!$I$32,0,10*ROW('Sanitation Data'!I192))="","",OFFSET('Sanitation Data'!$I$32,0,10*ROW('Sanitation Data'!I192)))</f>
        <v/>
      </c>
      <c r="DO198" s="282" t="str">
        <f ca="true">+IF(OFFSET('Hygiene Data'!$D$11,0,10*ROW('Hygiene Data'!D192))="","",OFFSET('Hygiene Data'!$D$11,0,10*ROW('Hygiene Data'!D192)))</f>
        <v/>
      </c>
      <c r="DP198" s="282" t="str">
        <f ca="true">+IF(OFFSET('Hygiene Data'!$D$12,0,10*ROW('Hygiene Data'!D192))="","",OFFSET('Hygiene Data'!$D$12,0,10*ROW('Hygiene Data'!D192)))</f>
        <v/>
      </c>
      <c r="DQ198" s="282" t="str">
        <f ca="true">+IF(OFFSET('Hygiene Data'!$D$13,0,10*ROW('Hygiene Data'!D192))="","",OFFSET('Hygiene Data'!$D$13,0,10*ROW('Hygiene Data'!D192)))</f>
        <v/>
      </c>
      <c r="DR198" s="282" t="str">
        <f ca="true">+IF(OFFSET('Hygiene Data'!$E$11,0,10*ROW('Hygiene Data'!E192))="","",OFFSET('Hygiene Data'!$E$11,0,10*ROW('Hygiene Data'!E192)))</f>
        <v/>
      </c>
      <c r="DS198" s="282" t="str">
        <f ca="true">+IF(OFFSET('Hygiene Data'!$E$12,0,10*ROW('Hygiene Data'!E192))="","",OFFSET('Hygiene Data'!$E$12,0,10*ROW('Hygiene Data'!E192)))</f>
        <v/>
      </c>
      <c r="DT198" s="282" t="str">
        <f ca="true">+IF(OFFSET('Hygiene Data'!$E$13,0,10*ROW('Hygiene Data'!E192))="","",OFFSET('Hygiene Data'!$E$13,0,10*ROW('Hygiene Data'!E192)))</f>
        <v/>
      </c>
      <c r="DU198" s="282" t="str">
        <f ca="true">+IF(OFFSET('Hygiene Data'!$F$11,0,10*ROW('Hygiene Data'!F192))="","",OFFSET('Hygiene Data'!$F$11,0,10*ROW('Hygiene Data'!F192)))</f>
        <v/>
      </c>
      <c r="DV198" s="282" t="str">
        <f ca="true">+IF(OFFSET('Hygiene Data'!$F$12,0,10*ROW('Hygiene Data'!F192))="","",OFFSET('Hygiene Data'!$F$12,0,10*ROW('Hygiene Data'!F192)))</f>
        <v/>
      </c>
      <c r="DW198" s="282" t="str">
        <f ca="true">+IF(OFFSET('Hygiene Data'!$F$13,0,10*ROW('Hygiene Data'!F192))="","",OFFSET('Hygiene Data'!$F$13,0,10*ROW('Hygiene Data'!F192)))</f>
        <v/>
      </c>
      <c r="DX198" s="282" t="str">
        <f ca="true">+IF(OFFSET('Hygiene Data'!$G$11,0,10*ROW('Hygiene Data'!G192))="","",OFFSET('Hygiene Data'!$G$11,0,10*ROW('Hygiene Data'!G192)))</f>
        <v/>
      </c>
      <c r="DY198" s="282" t="str">
        <f ca="true">+IF(OFFSET('Hygiene Data'!$G$12,0,10*ROW('Hygiene Data'!G192))="","",OFFSET('Hygiene Data'!$G$12,0,10*ROW('Hygiene Data'!G192)))</f>
        <v/>
      </c>
      <c r="DZ198" s="282" t="str">
        <f ca="true">+IF(OFFSET('Hygiene Data'!$G$13,0,10*ROW('Hygiene Data'!G192))="","",OFFSET('Hygiene Data'!$G$13,0,10*ROW('Hygiene Data'!G192)))</f>
        <v/>
      </c>
      <c r="EA198" s="282" t="str">
        <f ca="true">+IF(OFFSET('Hygiene Data'!$H$11,0,10*ROW('Hygiene Data'!H192))="","",OFFSET('Hygiene Data'!$H$11,0,10*ROW('Hygiene Data'!H192)))</f>
        <v/>
      </c>
      <c r="EB198" s="282" t="str">
        <f ca="true">+IF(OFFSET('Hygiene Data'!$H$12,0,10*ROW('Hygiene Data'!H192))="","",OFFSET('Hygiene Data'!$H$12,0,10*ROW('Hygiene Data'!H192)))</f>
        <v/>
      </c>
      <c r="EC198" s="282" t="str">
        <f ca="true">+IF(OFFSET('Hygiene Data'!$H$13,0,10*ROW('Hygiene Data'!H192))="","",OFFSET('Hygiene Data'!$H$13,0,10*ROW('Hygiene Data'!H192)))</f>
        <v/>
      </c>
      <c r="ED198" s="282" t="str">
        <f ca="true">+IF(OFFSET('Hygiene Data'!$I$11,0,10*ROW('Hygiene Data'!I192))="","",OFFSET('Hygiene Data'!$I$11,0,10*ROW('Hygiene Data'!I192)))</f>
        <v/>
      </c>
      <c r="EE198" s="282" t="str">
        <f ca="true">+IF(OFFSET('Hygiene Data'!$I$12,0,10*ROW('Hygiene Data'!I192))="","",OFFSET('Hygiene Data'!$I$12,0,10*ROW('Hygiene Data'!I192)))</f>
        <v/>
      </c>
      <c r="EF198" s="282"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38" t="str">
        <f t="shared" ref="C199:C207" ca="true" si="3">+IF(ISNUMBER(VALUE(MID(A199,5,4))), VALUE(MID(A199, 5,4)),"")</f>
        <v/>
      </c>
      <c r="D199" s="96"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6"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6"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6"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6"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6"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6"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6"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6"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6"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6"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6"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6"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6"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6"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6"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6"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6"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7"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7"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7"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7"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7"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7"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7"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7"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7"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7"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7"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7"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7"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7"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7"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7"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7"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7"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7"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7"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7"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7"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7"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7"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7"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7"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7"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7"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7"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7"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8"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8"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8"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8"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8"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8"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8"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8"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8"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8"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8"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8"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8"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8"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8"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8"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8"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8"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82"/>
      <c r="BS199" s="282" t="str">
        <f ca="true">+IF(OFFSET('Water Data'!$D$27,0,10*ROW('Water Data'!D193))="","",OFFSET('Water Data'!$D$27,0,10*ROW('Water Data'!D193)))</f>
        <v/>
      </c>
      <c r="BT199" s="282" t="str">
        <f ca="true">+IF(OFFSET('Water Data'!$D$28,0,10*ROW('Water Data'!D193))="","",OFFSET('Water Data'!$D$28,0,10*ROW('Water Data'!D193)))</f>
        <v/>
      </c>
      <c r="BU199" s="282" t="str">
        <f ca="true">+IF(OFFSET('Water Data'!$D$29,0,10*ROW('Water Data'!D193))="","",OFFSET('Water Data'!$D$29,0,10*ROW('Water Data'!D193)))</f>
        <v/>
      </c>
      <c r="BV199" s="282" t="str">
        <f ca="true">+IF(OFFSET('Water Data'!$E$27,0,10*ROW('Water Data'!E193))="","",OFFSET('Water Data'!$E$27,0,10*ROW('Water Data'!E193)))</f>
        <v/>
      </c>
      <c r="BW199" s="282" t="str">
        <f ca="true">+IF(OFFSET('Water Data'!$E$28,0,10*ROW('Water Data'!E193))="","",OFFSET('Water Data'!$E$28,0,10*ROW('Water Data'!E193)))</f>
        <v/>
      </c>
      <c r="BX199" s="282" t="str">
        <f ca="true">+IF(OFFSET('Water Data'!$E$29,0,10*ROW('Water Data'!E193))="","",OFFSET('Water Data'!$E$29,0,10*ROW('Water Data'!E193)))</f>
        <v/>
      </c>
      <c r="BY199" s="282" t="str">
        <f ca="true">+IF(OFFSET('Water Data'!$F$27,0,10*ROW('Water Data'!F193))="","",OFFSET('Water Data'!$F$27,0,10*ROW('Water Data'!F193)))</f>
        <v/>
      </c>
      <c r="BZ199" s="282" t="str">
        <f ca="true">+IF(OFFSET('Water Data'!$F$28,0,10*ROW('Water Data'!F193))="","",OFFSET('Water Data'!$F$28,0,10*ROW('Water Data'!F193)))</f>
        <v/>
      </c>
      <c r="CA199" s="282" t="str">
        <f ca="true">+IF(OFFSET('Water Data'!$F$29,0,10*ROW('Water Data'!F193))="","",OFFSET('Water Data'!$F$29,0,10*ROW('Water Data'!F193)))</f>
        <v/>
      </c>
      <c r="CB199" s="282" t="str">
        <f ca="true">+IF(OFFSET('Water Data'!$G$27,0,10*ROW('Water Data'!G193))="","",OFFSET('Water Data'!$G$27,0,10*ROW('Water Data'!G193)))</f>
        <v/>
      </c>
      <c r="CC199" s="282" t="str">
        <f ca="true">+IF(OFFSET('Water Data'!$G$28,0,10*ROW('Water Data'!G193))="","",OFFSET('Water Data'!$G$28,0,10*ROW('Water Data'!G193)))</f>
        <v/>
      </c>
      <c r="CD199" s="282" t="str">
        <f ca="true">+IF(OFFSET('Water Data'!$G$29,0,10*ROW('Water Data'!G193))="","",OFFSET('Water Data'!$G$29,0,10*ROW('Water Data'!G193)))</f>
        <v/>
      </c>
      <c r="CE199" s="282" t="str">
        <f ca="true">+IF(OFFSET('Water Data'!$H$27,0,10*ROW('Water Data'!H193))="","",OFFSET('Water Data'!$H$27,0,10*ROW('Water Data'!H193)))</f>
        <v/>
      </c>
      <c r="CF199" s="282" t="str">
        <f ca="true">+IF(OFFSET('Water Data'!$H$28,0,10*ROW('Water Data'!H193))="","",OFFSET('Water Data'!$H$28,0,10*ROW('Water Data'!H193)))</f>
        <v/>
      </c>
      <c r="CG199" s="282" t="str">
        <f ca="true">+IF(OFFSET('Water Data'!$H$29,0,10*ROW('Water Data'!H193))="","",OFFSET('Water Data'!$H$29,0,10*ROW('Water Data'!H193)))</f>
        <v/>
      </c>
      <c r="CH199" s="282" t="str">
        <f ca="true">+IF(OFFSET('Water Data'!$I$27,0,10*ROW('Water Data'!I193))="","",OFFSET('Water Data'!$I$27,0,10*ROW('Water Data'!I193)))</f>
        <v/>
      </c>
      <c r="CI199" s="282" t="str">
        <f ca="true">+IF(OFFSET('Water Data'!$I$28,0,10*ROW('Water Data'!I193))="","",OFFSET('Water Data'!$I$28,0,10*ROW('Water Data'!I193)))</f>
        <v/>
      </c>
      <c r="CJ199" s="282" t="str">
        <f ca="true">+IF(OFFSET('Water Data'!$I$29,0,10*ROW('Water Data'!I193))="","",OFFSET('Water Data'!$I$29,0,10*ROW('Water Data'!I193)))</f>
        <v/>
      </c>
      <c r="CK199" s="282" t="str">
        <f ca="true">+IF(OFFSET('Sanitation Data'!$D$28,0,10*ROW('Sanitation Data'!D193))="","",OFFSET('Sanitation Data'!$D$28,0,10*ROW('Sanitation Data'!D193)))</f>
        <v/>
      </c>
      <c r="CL199" s="282" t="str">
        <f ca="true">+IF(OFFSET('Sanitation Data'!$D$29,0,10*ROW('Sanitation Data'!D193))="","",OFFSET('Sanitation Data'!$D$29,0,10*ROW('Sanitation Data'!D193)))</f>
        <v/>
      </c>
      <c r="CM199" s="282" t="str">
        <f ca="true">+IF(OFFSET('Sanitation Data'!$D$30,0,10*ROW('Sanitation Data'!D193))="","",OFFSET('Sanitation Data'!$D$30,0,10*ROW('Sanitation Data'!D193)))</f>
        <v/>
      </c>
      <c r="CN199" s="282" t="str">
        <f ca="true">+IF(OFFSET('Sanitation Data'!$D$31,0,10*ROW('Sanitation Data'!D193))="","",OFFSET('Sanitation Data'!$D$31,0,10*ROW('Sanitation Data'!D193)))</f>
        <v/>
      </c>
      <c r="CO199" s="282" t="str">
        <f ca="true">+IF(OFFSET('Sanitation Data'!$D$32,0,10*ROW('Sanitation Data'!D193))="","",OFFSET('Sanitation Data'!$D$32,0,10*ROW('Sanitation Data'!D193)))</f>
        <v/>
      </c>
      <c r="CP199" s="282" t="str">
        <f ca="true">+IF(OFFSET('Sanitation Data'!$E$28,0,10*ROW('Sanitation Data'!E193))="","",OFFSET('Sanitation Data'!$E$28,0,10*ROW('Sanitation Data'!E193)))</f>
        <v/>
      </c>
      <c r="CQ199" s="282" t="str">
        <f ca="true">+IF(OFFSET('Sanitation Data'!$E$29,0,10*ROW('Sanitation Data'!E193))="","",OFFSET('Sanitation Data'!$E$29,0,10*ROW('Sanitation Data'!E193)))</f>
        <v/>
      </c>
      <c r="CR199" s="282" t="str">
        <f ca="true">+IF(OFFSET('Sanitation Data'!$E$30,0,10*ROW('Sanitation Data'!E193))="","",OFFSET('Sanitation Data'!$E$30,0,10*ROW('Sanitation Data'!E193)))</f>
        <v/>
      </c>
      <c r="CS199" s="282" t="str">
        <f ca="true">+IF(OFFSET('Sanitation Data'!$E$31,0,10*ROW('Sanitation Data'!E193))="","",OFFSET('Sanitation Data'!$E$31,0,10*ROW('Sanitation Data'!E193)))</f>
        <v/>
      </c>
      <c r="CT199" s="282" t="str">
        <f ca="true">+IF(OFFSET('Sanitation Data'!$E$32,0,10*ROW('Sanitation Data'!E193))="","",OFFSET('Sanitation Data'!$E$32,0,10*ROW('Sanitation Data'!E193)))</f>
        <v/>
      </c>
      <c r="CU199" s="282" t="str">
        <f ca="true">+IF(OFFSET('Sanitation Data'!$F$28,0,10*ROW('Sanitation Data'!F193))="","",OFFSET('Sanitation Data'!$F$28,0,10*ROW('Sanitation Data'!F193)))</f>
        <v/>
      </c>
      <c r="CV199" s="282" t="str">
        <f ca="true">+IF(OFFSET('Sanitation Data'!$F$29,0,10*ROW('Sanitation Data'!F193))="","",OFFSET('Sanitation Data'!$F$29,0,10*ROW('Sanitation Data'!F193)))</f>
        <v/>
      </c>
      <c r="CW199" s="282" t="str">
        <f ca="true">+IF(OFFSET('Sanitation Data'!$F$30,0,10*ROW('Sanitation Data'!F193))="","",OFFSET('Sanitation Data'!$F$30,0,10*ROW('Sanitation Data'!F193)))</f>
        <v/>
      </c>
      <c r="CX199" s="282" t="str">
        <f ca="true">+IF(OFFSET('Sanitation Data'!$F$31,0,10*ROW('Sanitation Data'!F193))="","",OFFSET('Sanitation Data'!$F$31,0,10*ROW('Sanitation Data'!F193)))</f>
        <v/>
      </c>
      <c r="CY199" s="282" t="str">
        <f ca="true">+IF(OFFSET('Sanitation Data'!$F$32,0,10*ROW('Sanitation Data'!F193))="","",OFFSET('Sanitation Data'!$F$32,0,10*ROW('Sanitation Data'!F193)))</f>
        <v/>
      </c>
      <c r="CZ199" s="282" t="str">
        <f ca="true">+IF(OFFSET('Sanitation Data'!$G$28,0,10*ROW('Sanitation Data'!G193))="","",OFFSET('Sanitation Data'!$G$28,0,10*ROW('Sanitation Data'!G193)))</f>
        <v/>
      </c>
      <c r="DA199" s="282" t="str">
        <f ca="true">+IF(OFFSET('Sanitation Data'!$G$29,0,10*ROW('Sanitation Data'!G193))="","",OFFSET('Sanitation Data'!$G$29,0,10*ROW('Sanitation Data'!G193)))</f>
        <v/>
      </c>
      <c r="DB199" s="282" t="str">
        <f ca="true">+IF(OFFSET('Sanitation Data'!$G$30,0,10*ROW('Sanitation Data'!G193))="","",OFFSET('Sanitation Data'!$G$30,0,10*ROW('Sanitation Data'!G193)))</f>
        <v/>
      </c>
      <c r="DC199" s="282" t="str">
        <f ca="true">+IF(OFFSET('Sanitation Data'!$G$31,0,10*ROW('Sanitation Data'!G193))="","",OFFSET('Sanitation Data'!$G$31,0,10*ROW('Sanitation Data'!G193)))</f>
        <v/>
      </c>
      <c r="DD199" s="282" t="str">
        <f ca="true">+IF(OFFSET('Sanitation Data'!$G$32,0,10*ROW('Sanitation Data'!G193))="","",OFFSET('Sanitation Data'!$G$32,0,10*ROW('Sanitation Data'!G193)))</f>
        <v/>
      </c>
      <c r="DE199" s="282" t="str">
        <f ca="true">+IF(OFFSET('Sanitation Data'!$H$28,0,10*ROW('Sanitation Data'!H193))="","",OFFSET('Sanitation Data'!$H$28,0,10*ROW('Sanitation Data'!H193)))</f>
        <v/>
      </c>
      <c r="DF199" s="282" t="str">
        <f ca="true">+IF(OFFSET('Sanitation Data'!$H$29,0,10*ROW('Sanitation Data'!H193))="","",OFFSET('Sanitation Data'!$H$29,0,10*ROW('Sanitation Data'!H193)))</f>
        <v/>
      </c>
      <c r="DG199" s="282" t="str">
        <f ca="true">+IF(OFFSET('Sanitation Data'!$H$30,0,10*ROW('Sanitation Data'!H193))="","",OFFSET('Sanitation Data'!$H$30,0,10*ROW('Sanitation Data'!H193)))</f>
        <v/>
      </c>
      <c r="DH199" s="282" t="str">
        <f ca="true">+IF(OFFSET('Sanitation Data'!$H$31,0,10*ROW('Sanitation Data'!H193))="","",OFFSET('Sanitation Data'!$H$31,0,10*ROW('Sanitation Data'!H193)))</f>
        <v/>
      </c>
      <c r="DI199" s="282" t="str">
        <f ca="true">+IF(OFFSET('Sanitation Data'!$H$32,0,10*ROW('Sanitation Data'!H193))="","",OFFSET('Sanitation Data'!$H$32,0,10*ROW('Sanitation Data'!H193)))</f>
        <v/>
      </c>
      <c r="DJ199" s="282" t="str">
        <f ca="true">+IF(OFFSET('Sanitation Data'!$I$28,0,10*ROW('Sanitation Data'!I193))="","",OFFSET('Sanitation Data'!$I$28,0,10*ROW('Sanitation Data'!I193)))</f>
        <v/>
      </c>
      <c r="DK199" s="282" t="str">
        <f ca="true">+IF(OFFSET('Sanitation Data'!$I$29,0,10*ROW('Sanitation Data'!I193))="","",OFFSET('Sanitation Data'!$I$29,0,10*ROW('Sanitation Data'!I193)))</f>
        <v/>
      </c>
      <c r="DL199" s="282" t="str">
        <f ca="true">+IF(OFFSET('Sanitation Data'!$I$30,0,10*ROW('Sanitation Data'!I193))="","",OFFSET('Sanitation Data'!$I$30,0,10*ROW('Sanitation Data'!I193)))</f>
        <v/>
      </c>
      <c r="DM199" s="282" t="str">
        <f ca="true">+IF(OFFSET('Sanitation Data'!$I$31,0,10*ROW('Sanitation Data'!I193))="","",OFFSET('Sanitation Data'!$I$31,0,10*ROW('Sanitation Data'!I193)))</f>
        <v/>
      </c>
      <c r="DN199" s="282" t="str">
        <f ca="true">+IF(OFFSET('Sanitation Data'!$I$32,0,10*ROW('Sanitation Data'!I193))="","",OFFSET('Sanitation Data'!$I$32,0,10*ROW('Sanitation Data'!I193)))</f>
        <v/>
      </c>
      <c r="DO199" s="282" t="str">
        <f ca="true">+IF(OFFSET('Hygiene Data'!$D$11,0,10*ROW('Hygiene Data'!D193))="","",OFFSET('Hygiene Data'!$D$11,0,10*ROW('Hygiene Data'!D193)))</f>
        <v/>
      </c>
      <c r="DP199" s="282" t="str">
        <f ca="true">+IF(OFFSET('Hygiene Data'!$D$12,0,10*ROW('Hygiene Data'!D193))="","",OFFSET('Hygiene Data'!$D$12,0,10*ROW('Hygiene Data'!D193)))</f>
        <v/>
      </c>
      <c r="DQ199" s="282" t="str">
        <f ca="true">+IF(OFFSET('Hygiene Data'!$D$13,0,10*ROW('Hygiene Data'!D193))="","",OFFSET('Hygiene Data'!$D$13,0,10*ROW('Hygiene Data'!D193)))</f>
        <v/>
      </c>
      <c r="DR199" s="282" t="str">
        <f ca="true">+IF(OFFSET('Hygiene Data'!$E$11,0,10*ROW('Hygiene Data'!E193))="","",OFFSET('Hygiene Data'!$E$11,0,10*ROW('Hygiene Data'!E193)))</f>
        <v/>
      </c>
      <c r="DS199" s="282" t="str">
        <f ca="true">+IF(OFFSET('Hygiene Data'!$E$12,0,10*ROW('Hygiene Data'!E193))="","",OFFSET('Hygiene Data'!$E$12,0,10*ROW('Hygiene Data'!E193)))</f>
        <v/>
      </c>
      <c r="DT199" s="282" t="str">
        <f ca="true">+IF(OFFSET('Hygiene Data'!$E$13,0,10*ROW('Hygiene Data'!E193))="","",OFFSET('Hygiene Data'!$E$13,0,10*ROW('Hygiene Data'!E193)))</f>
        <v/>
      </c>
      <c r="DU199" s="282" t="str">
        <f ca="true">+IF(OFFSET('Hygiene Data'!$F$11,0,10*ROW('Hygiene Data'!F193))="","",OFFSET('Hygiene Data'!$F$11,0,10*ROW('Hygiene Data'!F193)))</f>
        <v/>
      </c>
      <c r="DV199" s="282" t="str">
        <f ca="true">+IF(OFFSET('Hygiene Data'!$F$12,0,10*ROW('Hygiene Data'!F193))="","",OFFSET('Hygiene Data'!$F$12,0,10*ROW('Hygiene Data'!F193)))</f>
        <v/>
      </c>
      <c r="DW199" s="282" t="str">
        <f ca="true">+IF(OFFSET('Hygiene Data'!$F$13,0,10*ROW('Hygiene Data'!F193))="","",OFFSET('Hygiene Data'!$F$13,0,10*ROW('Hygiene Data'!F193)))</f>
        <v/>
      </c>
      <c r="DX199" s="282" t="str">
        <f ca="true">+IF(OFFSET('Hygiene Data'!$G$11,0,10*ROW('Hygiene Data'!G193))="","",OFFSET('Hygiene Data'!$G$11,0,10*ROW('Hygiene Data'!G193)))</f>
        <v/>
      </c>
      <c r="DY199" s="282" t="str">
        <f ca="true">+IF(OFFSET('Hygiene Data'!$G$12,0,10*ROW('Hygiene Data'!G193))="","",OFFSET('Hygiene Data'!$G$12,0,10*ROW('Hygiene Data'!G193)))</f>
        <v/>
      </c>
      <c r="DZ199" s="282" t="str">
        <f ca="true">+IF(OFFSET('Hygiene Data'!$G$13,0,10*ROW('Hygiene Data'!G193))="","",OFFSET('Hygiene Data'!$G$13,0,10*ROW('Hygiene Data'!G193)))</f>
        <v/>
      </c>
      <c r="EA199" s="282" t="str">
        <f ca="true">+IF(OFFSET('Hygiene Data'!$H$11,0,10*ROW('Hygiene Data'!H193))="","",OFFSET('Hygiene Data'!$H$11,0,10*ROW('Hygiene Data'!H193)))</f>
        <v/>
      </c>
      <c r="EB199" s="282" t="str">
        <f ca="true">+IF(OFFSET('Hygiene Data'!$H$12,0,10*ROW('Hygiene Data'!H193))="","",OFFSET('Hygiene Data'!$H$12,0,10*ROW('Hygiene Data'!H193)))</f>
        <v/>
      </c>
      <c r="EC199" s="282" t="str">
        <f ca="true">+IF(OFFSET('Hygiene Data'!$H$13,0,10*ROW('Hygiene Data'!H193))="","",OFFSET('Hygiene Data'!$H$13,0,10*ROW('Hygiene Data'!H193)))</f>
        <v/>
      </c>
      <c r="ED199" s="282" t="str">
        <f ca="true">+IF(OFFSET('Hygiene Data'!$I$11,0,10*ROW('Hygiene Data'!I193))="","",OFFSET('Hygiene Data'!$I$11,0,10*ROW('Hygiene Data'!I193)))</f>
        <v/>
      </c>
      <c r="EE199" s="282" t="str">
        <f ca="true">+IF(OFFSET('Hygiene Data'!$I$12,0,10*ROW('Hygiene Data'!I193))="","",OFFSET('Hygiene Data'!$I$12,0,10*ROW('Hygiene Data'!I193)))</f>
        <v/>
      </c>
      <c r="EF199" s="282"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38" t="str">
        <f t="shared" ca="true" si="3"/>
        <v/>
      </c>
      <c r="D200" s="96"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6"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6"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6"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6"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6"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6"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6"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6"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6"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6"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6"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6"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6"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6"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6"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6"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6"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7"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7"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7"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7"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7"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7"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7"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7"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7"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7"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7"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7"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7"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7"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7"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7"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7"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7"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7"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7"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7"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7"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7"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7"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7"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7"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7"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7"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7"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7"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8"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8"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8"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8"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8"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8"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8"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8"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8"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8"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8"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8"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8"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8"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8"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8"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8"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8"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82"/>
      <c r="BS200" s="282" t="str">
        <f ca="true">+IF(OFFSET('Water Data'!$D$27,0,10*ROW('Water Data'!D194))="","",OFFSET('Water Data'!$D$27,0,10*ROW('Water Data'!D194)))</f>
        <v/>
      </c>
      <c r="BT200" s="282" t="str">
        <f ca="true">+IF(OFFSET('Water Data'!$D$28,0,10*ROW('Water Data'!D194))="","",OFFSET('Water Data'!$D$28,0,10*ROW('Water Data'!D194)))</f>
        <v/>
      </c>
      <c r="BU200" s="282" t="str">
        <f ca="true">+IF(OFFSET('Water Data'!$D$29,0,10*ROW('Water Data'!D194))="","",OFFSET('Water Data'!$D$29,0,10*ROW('Water Data'!D194)))</f>
        <v/>
      </c>
      <c r="BV200" s="282" t="str">
        <f ca="true">+IF(OFFSET('Water Data'!$E$27,0,10*ROW('Water Data'!E194))="","",OFFSET('Water Data'!$E$27,0,10*ROW('Water Data'!E194)))</f>
        <v/>
      </c>
      <c r="BW200" s="282" t="str">
        <f ca="true">+IF(OFFSET('Water Data'!$E$28,0,10*ROW('Water Data'!E194))="","",OFFSET('Water Data'!$E$28,0,10*ROW('Water Data'!E194)))</f>
        <v/>
      </c>
      <c r="BX200" s="282" t="str">
        <f ca="true">+IF(OFFSET('Water Data'!$E$29,0,10*ROW('Water Data'!E194))="","",OFFSET('Water Data'!$E$29,0,10*ROW('Water Data'!E194)))</f>
        <v/>
      </c>
      <c r="BY200" s="282" t="str">
        <f ca="true">+IF(OFFSET('Water Data'!$F$27,0,10*ROW('Water Data'!F194))="","",OFFSET('Water Data'!$F$27,0,10*ROW('Water Data'!F194)))</f>
        <v/>
      </c>
      <c r="BZ200" s="282" t="str">
        <f ca="true">+IF(OFFSET('Water Data'!$F$28,0,10*ROW('Water Data'!F194))="","",OFFSET('Water Data'!$F$28,0,10*ROW('Water Data'!F194)))</f>
        <v/>
      </c>
      <c r="CA200" s="282" t="str">
        <f ca="true">+IF(OFFSET('Water Data'!$F$29,0,10*ROW('Water Data'!F194))="","",OFFSET('Water Data'!$F$29,0,10*ROW('Water Data'!F194)))</f>
        <v/>
      </c>
      <c r="CB200" s="282" t="str">
        <f ca="true">+IF(OFFSET('Water Data'!$G$27,0,10*ROW('Water Data'!G194))="","",OFFSET('Water Data'!$G$27,0,10*ROW('Water Data'!G194)))</f>
        <v/>
      </c>
      <c r="CC200" s="282" t="str">
        <f ca="true">+IF(OFFSET('Water Data'!$G$28,0,10*ROW('Water Data'!G194))="","",OFFSET('Water Data'!$G$28,0,10*ROW('Water Data'!G194)))</f>
        <v/>
      </c>
      <c r="CD200" s="282" t="str">
        <f ca="true">+IF(OFFSET('Water Data'!$G$29,0,10*ROW('Water Data'!G194))="","",OFFSET('Water Data'!$G$29,0,10*ROW('Water Data'!G194)))</f>
        <v/>
      </c>
      <c r="CE200" s="282" t="str">
        <f ca="true">+IF(OFFSET('Water Data'!$H$27,0,10*ROW('Water Data'!H194))="","",OFFSET('Water Data'!$H$27,0,10*ROW('Water Data'!H194)))</f>
        <v/>
      </c>
      <c r="CF200" s="282" t="str">
        <f ca="true">+IF(OFFSET('Water Data'!$H$28,0,10*ROW('Water Data'!H194))="","",OFFSET('Water Data'!$H$28,0,10*ROW('Water Data'!H194)))</f>
        <v/>
      </c>
      <c r="CG200" s="282" t="str">
        <f ca="true">+IF(OFFSET('Water Data'!$H$29,0,10*ROW('Water Data'!H194))="","",OFFSET('Water Data'!$H$29,0,10*ROW('Water Data'!H194)))</f>
        <v/>
      </c>
      <c r="CH200" s="282" t="str">
        <f ca="true">+IF(OFFSET('Water Data'!$I$27,0,10*ROW('Water Data'!I194))="","",OFFSET('Water Data'!$I$27,0,10*ROW('Water Data'!I194)))</f>
        <v/>
      </c>
      <c r="CI200" s="282" t="str">
        <f ca="true">+IF(OFFSET('Water Data'!$I$28,0,10*ROW('Water Data'!I194))="","",OFFSET('Water Data'!$I$28,0,10*ROW('Water Data'!I194)))</f>
        <v/>
      </c>
      <c r="CJ200" s="282" t="str">
        <f ca="true">+IF(OFFSET('Water Data'!$I$29,0,10*ROW('Water Data'!I194))="","",OFFSET('Water Data'!$I$29,0,10*ROW('Water Data'!I194)))</f>
        <v/>
      </c>
      <c r="CK200" s="282" t="str">
        <f ca="true">+IF(OFFSET('Sanitation Data'!$D$28,0,10*ROW('Sanitation Data'!D194))="","",OFFSET('Sanitation Data'!$D$28,0,10*ROW('Sanitation Data'!D194)))</f>
        <v/>
      </c>
      <c r="CL200" s="282" t="str">
        <f ca="true">+IF(OFFSET('Sanitation Data'!$D$29,0,10*ROW('Sanitation Data'!D194))="","",OFFSET('Sanitation Data'!$D$29,0,10*ROW('Sanitation Data'!D194)))</f>
        <v/>
      </c>
      <c r="CM200" s="282" t="str">
        <f ca="true">+IF(OFFSET('Sanitation Data'!$D$30,0,10*ROW('Sanitation Data'!D194))="","",OFFSET('Sanitation Data'!$D$30,0,10*ROW('Sanitation Data'!D194)))</f>
        <v/>
      </c>
      <c r="CN200" s="282" t="str">
        <f ca="true">+IF(OFFSET('Sanitation Data'!$D$31,0,10*ROW('Sanitation Data'!D194))="","",OFFSET('Sanitation Data'!$D$31,0,10*ROW('Sanitation Data'!D194)))</f>
        <v/>
      </c>
      <c r="CO200" s="282" t="str">
        <f ca="true">+IF(OFFSET('Sanitation Data'!$D$32,0,10*ROW('Sanitation Data'!D194))="","",OFFSET('Sanitation Data'!$D$32,0,10*ROW('Sanitation Data'!D194)))</f>
        <v/>
      </c>
      <c r="CP200" s="282" t="str">
        <f ca="true">+IF(OFFSET('Sanitation Data'!$E$28,0,10*ROW('Sanitation Data'!E194))="","",OFFSET('Sanitation Data'!$E$28,0,10*ROW('Sanitation Data'!E194)))</f>
        <v/>
      </c>
      <c r="CQ200" s="282" t="str">
        <f ca="true">+IF(OFFSET('Sanitation Data'!$E$29,0,10*ROW('Sanitation Data'!E194))="","",OFFSET('Sanitation Data'!$E$29,0,10*ROW('Sanitation Data'!E194)))</f>
        <v/>
      </c>
      <c r="CR200" s="282" t="str">
        <f ca="true">+IF(OFFSET('Sanitation Data'!$E$30,0,10*ROW('Sanitation Data'!E194))="","",OFFSET('Sanitation Data'!$E$30,0,10*ROW('Sanitation Data'!E194)))</f>
        <v/>
      </c>
      <c r="CS200" s="282" t="str">
        <f ca="true">+IF(OFFSET('Sanitation Data'!$E$31,0,10*ROW('Sanitation Data'!E194))="","",OFFSET('Sanitation Data'!$E$31,0,10*ROW('Sanitation Data'!E194)))</f>
        <v/>
      </c>
      <c r="CT200" s="282" t="str">
        <f ca="true">+IF(OFFSET('Sanitation Data'!$E$32,0,10*ROW('Sanitation Data'!E194))="","",OFFSET('Sanitation Data'!$E$32,0,10*ROW('Sanitation Data'!E194)))</f>
        <v/>
      </c>
      <c r="CU200" s="282" t="str">
        <f ca="true">+IF(OFFSET('Sanitation Data'!$F$28,0,10*ROW('Sanitation Data'!F194))="","",OFFSET('Sanitation Data'!$F$28,0,10*ROW('Sanitation Data'!F194)))</f>
        <v/>
      </c>
      <c r="CV200" s="282" t="str">
        <f ca="true">+IF(OFFSET('Sanitation Data'!$F$29,0,10*ROW('Sanitation Data'!F194))="","",OFFSET('Sanitation Data'!$F$29,0,10*ROW('Sanitation Data'!F194)))</f>
        <v/>
      </c>
      <c r="CW200" s="282" t="str">
        <f ca="true">+IF(OFFSET('Sanitation Data'!$F$30,0,10*ROW('Sanitation Data'!F194))="","",OFFSET('Sanitation Data'!$F$30,0,10*ROW('Sanitation Data'!F194)))</f>
        <v/>
      </c>
      <c r="CX200" s="282" t="str">
        <f ca="true">+IF(OFFSET('Sanitation Data'!$F$31,0,10*ROW('Sanitation Data'!F194))="","",OFFSET('Sanitation Data'!$F$31,0,10*ROW('Sanitation Data'!F194)))</f>
        <v/>
      </c>
      <c r="CY200" s="282" t="str">
        <f ca="true">+IF(OFFSET('Sanitation Data'!$F$32,0,10*ROW('Sanitation Data'!F194))="","",OFFSET('Sanitation Data'!$F$32,0,10*ROW('Sanitation Data'!F194)))</f>
        <v/>
      </c>
      <c r="CZ200" s="282" t="str">
        <f ca="true">+IF(OFFSET('Sanitation Data'!$G$28,0,10*ROW('Sanitation Data'!G194))="","",OFFSET('Sanitation Data'!$G$28,0,10*ROW('Sanitation Data'!G194)))</f>
        <v/>
      </c>
      <c r="DA200" s="282" t="str">
        <f ca="true">+IF(OFFSET('Sanitation Data'!$G$29,0,10*ROW('Sanitation Data'!G194))="","",OFFSET('Sanitation Data'!$G$29,0,10*ROW('Sanitation Data'!G194)))</f>
        <v/>
      </c>
      <c r="DB200" s="282" t="str">
        <f ca="true">+IF(OFFSET('Sanitation Data'!$G$30,0,10*ROW('Sanitation Data'!G194))="","",OFFSET('Sanitation Data'!$G$30,0,10*ROW('Sanitation Data'!G194)))</f>
        <v/>
      </c>
      <c r="DC200" s="282" t="str">
        <f ca="true">+IF(OFFSET('Sanitation Data'!$G$31,0,10*ROW('Sanitation Data'!G194))="","",OFFSET('Sanitation Data'!$G$31,0,10*ROW('Sanitation Data'!G194)))</f>
        <v/>
      </c>
      <c r="DD200" s="282" t="str">
        <f ca="true">+IF(OFFSET('Sanitation Data'!$G$32,0,10*ROW('Sanitation Data'!G194))="","",OFFSET('Sanitation Data'!$G$32,0,10*ROW('Sanitation Data'!G194)))</f>
        <v/>
      </c>
      <c r="DE200" s="282" t="str">
        <f ca="true">+IF(OFFSET('Sanitation Data'!$H$28,0,10*ROW('Sanitation Data'!H194))="","",OFFSET('Sanitation Data'!$H$28,0,10*ROW('Sanitation Data'!H194)))</f>
        <v/>
      </c>
      <c r="DF200" s="282" t="str">
        <f ca="true">+IF(OFFSET('Sanitation Data'!$H$29,0,10*ROW('Sanitation Data'!H194))="","",OFFSET('Sanitation Data'!$H$29,0,10*ROW('Sanitation Data'!H194)))</f>
        <v/>
      </c>
      <c r="DG200" s="282" t="str">
        <f ca="true">+IF(OFFSET('Sanitation Data'!$H$30,0,10*ROW('Sanitation Data'!H194))="","",OFFSET('Sanitation Data'!$H$30,0,10*ROW('Sanitation Data'!H194)))</f>
        <v/>
      </c>
      <c r="DH200" s="282" t="str">
        <f ca="true">+IF(OFFSET('Sanitation Data'!$H$31,0,10*ROW('Sanitation Data'!H194))="","",OFFSET('Sanitation Data'!$H$31,0,10*ROW('Sanitation Data'!H194)))</f>
        <v/>
      </c>
      <c r="DI200" s="282" t="str">
        <f ca="true">+IF(OFFSET('Sanitation Data'!$H$32,0,10*ROW('Sanitation Data'!H194))="","",OFFSET('Sanitation Data'!$H$32,0,10*ROW('Sanitation Data'!H194)))</f>
        <v/>
      </c>
      <c r="DJ200" s="282" t="str">
        <f ca="true">+IF(OFFSET('Sanitation Data'!$I$28,0,10*ROW('Sanitation Data'!I194))="","",OFFSET('Sanitation Data'!$I$28,0,10*ROW('Sanitation Data'!I194)))</f>
        <v/>
      </c>
      <c r="DK200" s="282" t="str">
        <f ca="true">+IF(OFFSET('Sanitation Data'!$I$29,0,10*ROW('Sanitation Data'!I194))="","",OFFSET('Sanitation Data'!$I$29,0,10*ROW('Sanitation Data'!I194)))</f>
        <v/>
      </c>
      <c r="DL200" s="282" t="str">
        <f ca="true">+IF(OFFSET('Sanitation Data'!$I$30,0,10*ROW('Sanitation Data'!I194))="","",OFFSET('Sanitation Data'!$I$30,0,10*ROW('Sanitation Data'!I194)))</f>
        <v/>
      </c>
      <c r="DM200" s="282" t="str">
        <f ca="true">+IF(OFFSET('Sanitation Data'!$I$31,0,10*ROW('Sanitation Data'!I194))="","",OFFSET('Sanitation Data'!$I$31,0,10*ROW('Sanitation Data'!I194)))</f>
        <v/>
      </c>
      <c r="DN200" s="282" t="str">
        <f ca="true">+IF(OFFSET('Sanitation Data'!$I$32,0,10*ROW('Sanitation Data'!I194))="","",OFFSET('Sanitation Data'!$I$32,0,10*ROW('Sanitation Data'!I194)))</f>
        <v/>
      </c>
      <c r="DO200" s="282" t="str">
        <f ca="true">+IF(OFFSET('Hygiene Data'!$D$11,0,10*ROW('Hygiene Data'!D194))="","",OFFSET('Hygiene Data'!$D$11,0,10*ROW('Hygiene Data'!D194)))</f>
        <v/>
      </c>
      <c r="DP200" s="282" t="str">
        <f ca="true">+IF(OFFSET('Hygiene Data'!$D$12,0,10*ROW('Hygiene Data'!D194))="","",OFFSET('Hygiene Data'!$D$12,0,10*ROW('Hygiene Data'!D194)))</f>
        <v/>
      </c>
      <c r="DQ200" s="282" t="str">
        <f ca="true">+IF(OFFSET('Hygiene Data'!$D$13,0,10*ROW('Hygiene Data'!D194))="","",OFFSET('Hygiene Data'!$D$13,0,10*ROW('Hygiene Data'!D194)))</f>
        <v/>
      </c>
      <c r="DR200" s="282" t="str">
        <f ca="true">+IF(OFFSET('Hygiene Data'!$E$11,0,10*ROW('Hygiene Data'!E194))="","",OFFSET('Hygiene Data'!$E$11,0,10*ROW('Hygiene Data'!E194)))</f>
        <v/>
      </c>
      <c r="DS200" s="282" t="str">
        <f ca="true">+IF(OFFSET('Hygiene Data'!$E$12,0,10*ROW('Hygiene Data'!E194))="","",OFFSET('Hygiene Data'!$E$12,0,10*ROW('Hygiene Data'!E194)))</f>
        <v/>
      </c>
      <c r="DT200" s="282" t="str">
        <f ca="true">+IF(OFFSET('Hygiene Data'!$E$13,0,10*ROW('Hygiene Data'!E194))="","",OFFSET('Hygiene Data'!$E$13,0,10*ROW('Hygiene Data'!E194)))</f>
        <v/>
      </c>
      <c r="DU200" s="282" t="str">
        <f ca="true">+IF(OFFSET('Hygiene Data'!$F$11,0,10*ROW('Hygiene Data'!F194))="","",OFFSET('Hygiene Data'!$F$11,0,10*ROW('Hygiene Data'!F194)))</f>
        <v/>
      </c>
      <c r="DV200" s="282" t="str">
        <f ca="true">+IF(OFFSET('Hygiene Data'!$F$12,0,10*ROW('Hygiene Data'!F194))="","",OFFSET('Hygiene Data'!$F$12,0,10*ROW('Hygiene Data'!F194)))</f>
        <v/>
      </c>
      <c r="DW200" s="282" t="str">
        <f ca="true">+IF(OFFSET('Hygiene Data'!$F$13,0,10*ROW('Hygiene Data'!F194))="","",OFFSET('Hygiene Data'!$F$13,0,10*ROW('Hygiene Data'!F194)))</f>
        <v/>
      </c>
      <c r="DX200" s="282" t="str">
        <f ca="true">+IF(OFFSET('Hygiene Data'!$G$11,0,10*ROW('Hygiene Data'!G194))="","",OFFSET('Hygiene Data'!$G$11,0,10*ROW('Hygiene Data'!G194)))</f>
        <v/>
      </c>
      <c r="DY200" s="282" t="str">
        <f ca="true">+IF(OFFSET('Hygiene Data'!$G$12,0,10*ROW('Hygiene Data'!G194))="","",OFFSET('Hygiene Data'!$G$12,0,10*ROW('Hygiene Data'!G194)))</f>
        <v/>
      </c>
      <c r="DZ200" s="282" t="str">
        <f ca="true">+IF(OFFSET('Hygiene Data'!$G$13,0,10*ROW('Hygiene Data'!G194))="","",OFFSET('Hygiene Data'!$G$13,0,10*ROW('Hygiene Data'!G194)))</f>
        <v/>
      </c>
      <c r="EA200" s="282" t="str">
        <f ca="true">+IF(OFFSET('Hygiene Data'!$H$11,0,10*ROW('Hygiene Data'!H194))="","",OFFSET('Hygiene Data'!$H$11,0,10*ROW('Hygiene Data'!H194)))</f>
        <v/>
      </c>
      <c r="EB200" s="282" t="str">
        <f ca="true">+IF(OFFSET('Hygiene Data'!$H$12,0,10*ROW('Hygiene Data'!H194))="","",OFFSET('Hygiene Data'!$H$12,0,10*ROW('Hygiene Data'!H194)))</f>
        <v/>
      </c>
      <c r="EC200" s="282" t="str">
        <f ca="true">+IF(OFFSET('Hygiene Data'!$H$13,0,10*ROW('Hygiene Data'!H194))="","",OFFSET('Hygiene Data'!$H$13,0,10*ROW('Hygiene Data'!H194)))</f>
        <v/>
      </c>
      <c r="ED200" s="282" t="str">
        <f ca="true">+IF(OFFSET('Hygiene Data'!$I$11,0,10*ROW('Hygiene Data'!I194))="","",OFFSET('Hygiene Data'!$I$11,0,10*ROW('Hygiene Data'!I194)))</f>
        <v/>
      </c>
      <c r="EE200" s="282" t="str">
        <f ca="true">+IF(OFFSET('Hygiene Data'!$I$12,0,10*ROW('Hygiene Data'!I194))="","",OFFSET('Hygiene Data'!$I$12,0,10*ROW('Hygiene Data'!I194)))</f>
        <v/>
      </c>
      <c r="EF200" s="282"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38" t="str">
        <f t="shared" ca="true" si="3"/>
        <v/>
      </c>
      <c r="D201" s="96"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6"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6"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6"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6"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6"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6"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6"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6"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6"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6"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6"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6"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6"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6"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6"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6"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6"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7"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7"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7"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7"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7"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7"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7"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7"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7"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7"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7"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7"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7"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7"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7"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7"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7"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7"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7"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7"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7"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7"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7"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7"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7"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7"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7"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7"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7"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7"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8"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8"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8"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8"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8"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8"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8"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8"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8"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8"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8"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8"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8"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8"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8"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8"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8"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8"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82"/>
      <c r="BS201" s="282" t="str">
        <f ca="true">+IF(OFFSET('Water Data'!$D$27,0,10*ROW('Water Data'!D195))="","",OFFSET('Water Data'!$D$27,0,10*ROW('Water Data'!D195)))</f>
        <v/>
      </c>
      <c r="BT201" s="282" t="str">
        <f ca="true">+IF(OFFSET('Water Data'!$D$28,0,10*ROW('Water Data'!D195))="","",OFFSET('Water Data'!$D$28,0,10*ROW('Water Data'!D195)))</f>
        <v/>
      </c>
      <c r="BU201" s="282" t="str">
        <f ca="true">+IF(OFFSET('Water Data'!$D$29,0,10*ROW('Water Data'!D195))="","",OFFSET('Water Data'!$D$29,0,10*ROW('Water Data'!D195)))</f>
        <v/>
      </c>
      <c r="BV201" s="282" t="str">
        <f ca="true">+IF(OFFSET('Water Data'!$E$27,0,10*ROW('Water Data'!E195))="","",OFFSET('Water Data'!$E$27,0,10*ROW('Water Data'!E195)))</f>
        <v/>
      </c>
      <c r="BW201" s="282" t="str">
        <f ca="true">+IF(OFFSET('Water Data'!$E$28,0,10*ROW('Water Data'!E195))="","",OFFSET('Water Data'!$E$28,0,10*ROW('Water Data'!E195)))</f>
        <v/>
      </c>
      <c r="BX201" s="282" t="str">
        <f ca="true">+IF(OFFSET('Water Data'!$E$29,0,10*ROW('Water Data'!E195))="","",OFFSET('Water Data'!$E$29,0,10*ROW('Water Data'!E195)))</f>
        <v/>
      </c>
      <c r="BY201" s="282" t="str">
        <f ca="true">+IF(OFFSET('Water Data'!$F$27,0,10*ROW('Water Data'!F195))="","",OFFSET('Water Data'!$F$27,0,10*ROW('Water Data'!F195)))</f>
        <v/>
      </c>
      <c r="BZ201" s="282" t="str">
        <f ca="true">+IF(OFFSET('Water Data'!$F$28,0,10*ROW('Water Data'!F195))="","",OFFSET('Water Data'!$F$28,0,10*ROW('Water Data'!F195)))</f>
        <v/>
      </c>
      <c r="CA201" s="282" t="str">
        <f ca="true">+IF(OFFSET('Water Data'!$F$29,0,10*ROW('Water Data'!F195))="","",OFFSET('Water Data'!$F$29,0,10*ROW('Water Data'!F195)))</f>
        <v/>
      </c>
      <c r="CB201" s="282" t="str">
        <f ca="true">+IF(OFFSET('Water Data'!$G$27,0,10*ROW('Water Data'!G195))="","",OFFSET('Water Data'!$G$27,0,10*ROW('Water Data'!G195)))</f>
        <v/>
      </c>
      <c r="CC201" s="282" t="str">
        <f ca="true">+IF(OFFSET('Water Data'!$G$28,0,10*ROW('Water Data'!G195))="","",OFFSET('Water Data'!$G$28,0,10*ROW('Water Data'!G195)))</f>
        <v/>
      </c>
      <c r="CD201" s="282" t="str">
        <f ca="true">+IF(OFFSET('Water Data'!$G$29,0,10*ROW('Water Data'!G195))="","",OFFSET('Water Data'!$G$29,0,10*ROW('Water Data'!G195)))</f>
        <v/>
      </c>
      <c r="CE201" s="282" t="str">
        <f ca="true">+IF(OFFSET('Water Data'!$H$27,0,10*ROW('Water Data'!H195))="","",OFFSET('Water Data'!$H$27,0,10*ROW('Water Data'!H195)))</f>
        <v/>
      </c>
      <c r="CF201" s="282" t="str">
        <f ca="true">+IF(OFFSET('Water Data'!$H$28,0,10*ROW('Water Data'!H195))="","",OFFSET('Water Data'!$H$28,0,10*ROW('Water Data'!H195)))</f>
        <v/>
      </c>
      <c r="CG201" s="282" t="str">
        <f ca="true">+IF(OFFSET('Water Data'!$H$29,0,10*ROW('Water Data'!H195))="","",OFFSET('Water Data'!$H$29,0,10*ROW('Water Data'!H195)))</f>
        <v/>
      </c>
      <c r="CH201" s="282" t="str">
        <f ca="true">+IF(OFFSET('Water Data'!$I$27,0,10*ROW('Water Data'!I195))="","",OFFSET('Water Data'!$I$27,0,10*ROW('Water Data'!I195)))</f>
        <v/>
      </c>
      <c r="CI201" s="282" t="str">
        <f ca="true">+IF(OFFSET('Water Data'!$I$28,0,10*ROW('Water Data'!I195))="","",OFFSET('Water Data'!$I$28,0,10*ROW('Water Data'!I195)))</f>
        <v/>
      </c>
      <c r="CJ201" s="282" t="str">
        <f ca="true">+IF(OFFSET('Water Data'!$I$29,0,10*ROW('Water Data'!I195))="","",OFFSET('Water Data'!$I$29,0,10*ROW('Water Data'!I195)))</f>
        <v/>
      </c>
      <c r="CK201" s="282" t="str">
        <f ca="true">+IF(OFFSET('Sanitation Data'!$D$28,0,10*ROW('Sanitation Data'!D195))="","",OFFSET('Sanitation Data'!$D$28,0,10*ROW('Sanitation Data'!D195)))</f>
        <v/>
      </c>
      <c r="CL201" s="282" t="str">
        <f ca="true">+IF(OFFSET('Sanitation Data'!$D$29,0,10*ROW('Sanitation Data'!D195))="","",OFFSET('Sanitation Data'!$D$29,0,10*ROW('Sanitation Data'!D195)))</f>
        <v/>
      </c>
      <c r="CM201" s="282" t="str">
        <f ca="true">+IF(OFFSET('Sanitation Data'!$D$30,0,10*ROW('Sanitation Data'!D195))="","",OFFSET('Sanitation Data'!$D$30,0,10*ROW('Sanitation Data'!D195)))</f>
        <v/>
      </c>
      <c r="CN201" s="282" t="str">
        <f ca="true">+IF(OFFSET('Sanitation Data'!$D$31,0,10*ROW('Sanitation Data'!D195))="","",OFFSET('Sanitation Data'!$D$31,0,10*ROW('Sanitation Data'!D195)))</f>
        <v/>
      </c>
      <c r="CO201" s="282" t="str">
        <f ca="true">+IF(OFFSET('Sanitation Data'!$D$32,0,10*ROW('Sanitation Data'!D195))="","",OFFSET('Sanitation Data'!$D$32,0,10*ROW('Sanitation Data'!D195)))</f>
        <v/>
      </c>
      <c r="CP201" s="282" t="str">
        <f ca="true">+IF(OFFSET('Sanitation Data'!$E$28,0,10*ROW('Sanitation Data'!E195))="","",OFFSET('Sanitation Data'!$E$28,0,10*ROW('Sanitation Data'!E195)))</f>
        <v/>
      </c>
      <c r="CQ201" s="282" t="str">
        <f ca="true">+IF(OFFSET('Sanitation Data'!$E$29,0,10*ROW('Sanitation Data'!E195))="","",OFFSET('Sanitation Data'!$E$29,0,10*ROW('Sanitation Data'!E195)))</f>
        <v/>
      </c>
      <c r="CR201" s="282" t="str">
        <f ca="true">+IF(OFFSET('Sanitation Data'!$E$30,0,10*ROW('Sanitation Data'!E195))="","",OFFSET('Sanitation Data'!$E$30,0,10*ROW('Sanitation Data'!E195)))</f>
        <v/>
      </c>
      <c r="CS201" s="282" t="str">
        <f ca="true">+IF(OFFSET('Sanitation Data'!$E$31,0,10*ROW('Sanitation Data'!E195))="","",OFFSET('Sanitation Data'!$E$31,0,10*ROW('Sanitation Data'!E195)))</f>
        <v/>
      </c>
      <c r="CT201" s="282" t="str">
        <f ca="true">+IF(OFFSET('Sanitation Data'!$E$32,0,10*ROW('Sanitation Data'!E195))="","",OFFSET('Sanitation Data'!$E$32,0,10*ROW('Sanitation Data'!E195)))</f>
        <v/>
      </c>
      <c r="CU201" s="282" t="str">
        <f ca="true">+IF(OFFSET('Sanitation Data'!$F$28,0,10*ROW('Sanitation Data'!F195))="","",OFFSET('Sanitation Data'!$F$28,0,10*ROW('Sanitation Data'!F195)))</f>
        <v/>
      </c>
      <c r="CV201" s="282" t="str">
        <f ca="true">+IF(OFFSET('Sanitation Data'!$F$29,0,10*ROW('Sanitation Data'!F195))="","",OFFSET('Sanitation Data'!$F$29,0,10*ROW('Sanitation Data'!F195)))</f>
        <v/>
      </c>
      <c r="CW201" s="282" t="str">
        <f ca="true">+IF(OFFSET('Sanitation Data'!$F$30,0,10*ROW('Sanitation Data'!F195))="","",OFFSET('Sanitation Data'!$F$30,0,10*ROW('Sanitation Data'!F195)))</f>
        <v/>
      </c>
      <c r="CX201" s="282" t="str">
        <f ca="true">+IF(OFFSET('Sanitation Data'!$F$31,0,10*ROW('Sanitation Data'!F195))="","",OFFSET('Sanitation Data'!$F$31,0,10*ROW('Sanitation Data'!F195)))</f>
        <v/>
      </c>
      <c r="CY201" s="282" t="str">
        <f ca="true">+IF(OFFSET('Sanitation Data'!$F$32,0,10*ROW('Sanitation Data'!F195))="","",OFFSET('Sanitation Data'!$F$32,0,10*ROW('Sanitation Data'!F195)))</f>
        <v/>
      </c>
      <c r="CZ201" s="282" t="str">
        <f ca="true">+IF(OFFSET('Sanitation Data'!$G$28,0,10*ROW('Sanitation Data'!G195))="","",OFFSET('Sanitation Data'!$G$28,0,10*ROW('Sanitation Data'!G195)))</f>
        <v/>
      </c>
      <c r="DA201" s="282" t="str">
        <f ca="true">+IF(OFFSET('Sanitation Data'!$G$29,0,10*ROW('Sanitation Data'!G195))="","",OFFSET('Sanitation Data'!$G$29,0,10*ROW('Sanitation Data'!G195)))</f>
        <v/>
      </c>
      <c r="DB201" s="282" t="str">
        <f ca="true">+IF(OFFSET('Sanitation Data'!$G$30,0,10*ROW('Sanitation Data'!G195))="","",OFFSET('Sanitation Data'!$G$30,0,10*ROW('Sanitation Data'!G195)))</f>
        <v/>
      </c>
      <c r="DC201" s="282" t="str">
        <f ca="true">+IF(OFFSET('Sanitation Data'!$G$31,0,10*ROW('Sanitation Data'!G195))="","",OFFSET('Sanitation Data'!$G$31,0,10*ROW('Sanitation Data'!G195)))</f>
        <v/>
      </c>
      <c r="DD201" s="282" t="str">
        <f ca="true">+IF(OFFSET('Sanitation Data'!$G$32,0,10*ROW('Sanitation Data'!G195))="","",OFFSET('Sanitation Data'!$G$32,0,10*ROW('Sanitation Data'!G195)))</f>
        <v/>
      </c>
      <c r="DE201" s="282" t="str">
        <f ca="true">+IF(OFFSET('Sanitation Data'!$H$28,0,10*ROW('Sanitation Data'!H195))="","",OFFSET('Sanitation Data'!$H$28,0,10*ROW('Sanitation Data'!H195)))</f>
        <v/>
      </c>
      <c r="DF201" s="282" t="str">
        <f ca="true">+IF(OFFSET('Sanitation Data'!$H$29,0,10*ROW('Sanitation Data'!H195))="","",OFFSET('Sanitation Data'!$H$29,0,10*ROW('Sanitation Data'!H195)))</f>
        <v/>
      </c>
      <c r="DG201" s="282" t="str">
        <f ca="true">+IF(OFFSET('Sanitation Data'!$H$30,0,10*ROW('Sanitation Data'!H195))="","",OFFSET('Sanitation Data'!$H$30,0,10*ROW('Sanitation Data'!H195)))</f>
        <v/>
      </c>
      <c r="DH201" s="282" t="str">
        <f ca="true">+IF(OFFSET('Sanitation Data'!$H$31,0,10*ROW('Sanitation Data'!H195))="","",OFFSET('Sanitation Data'!$H$31,0,10*ROW('Sanitation Data'!H195)))</f>
        <v/>
      </c>
      <c r="DI201" s="282" t="str">
        <f ca="true">+IF(OFFSET('Sanitation Data'!$H$32,0,10*ROW('Sanitation Data'!H195))="","",OFFSET('Sanitation Data'!$H$32,0,10*ROW('Sanitation Data'!H195)))</f>
        <v/>
      </c>
      <c r="DJ201" s="282" t="str">
        <f ca="true">+IF(OFFSET('Sanitation Data'!$I$28,0,10*ROW('Sanitation Data'!I195))="","",OFFSET('Sanitation Data'!$I$28,0,10*ROW('Sanitation Data'!I195)))</f>
        <v/>
      </c>
      <c r="DK201" s="282" t="str">
        <f ca="true">+IF(OFFSET('Sanitation Data'!$I$29,0,10*ROW('Sanitation Data'!I195))="","",OFFSET('Sanitation Data'!$I$29,0,10*ROW('Sanitation Data'!I195)))</f>
        <v/>
      </c>
      <c r="DL201" s="282" t="str">
        <f ca="true">+IF(OFFSET('Sanitation Data'!$I$30,0,10*ROW('Sanitation Data'!I195))="","",OFFSET('Sanitation Data'!$I$30,0,10*ROW('Sanitation Data'!I195)))</f>
        <v/>
      </c>
      <c r="DM201" s="282" t="str">
        <f ca="true">+IF(OFFSET('Sanitation Data'!$I$31,0,10*ROW('Sanitation Data'!I195))="","",OFFSET('Sanitation Data'!$I$31,0,10*ROW('Sanitation Data'!I195)))</f>
        <v/>
      </c>
      <c r="DN201" s="282" t="str">
        <f ca="true">+IF(OFFSET('Sanitation Data'!$I$32,0,10*ROW('Sanitation Data'!I195))="","",OFFSET('Sanitation Data'!$I$32,0,10*ROW('Sanitation Data'!I195)))</f>
        <v/>
      </c>
      <c r="DO201" s="282" t="str">
        <f ca="true">+IF(OFFSET('Hygiene Data'!$D$11,0,10*ROW('Hygiene Data'!D195))="","",OFFSET('Hygiene Data'!$D$11,0,10*ROW('Hygiene Data'!D195)))</f>
        <v/>
      </c>
      <c r="DP201" s="282" t="str">
        <f ca="true">+IF(OFFSET('Hygiene Data'!$D$12,0,10*ROW('Hygiene Data'!D195))="","",OFFSET('Hygiene Data'!$D$12,0,10*ROW('Hygiene Data'!D195)))</f>
        <v/>
      </c>
      <c r="DQ201" s="282" t="str">
        <f ca="true">+IF(OFFSET('Hygiene Data'!$D$13,0,10*ROW('Hygiene Data'!D195))="","",OFFSET('Hygiene Data'!$D$13,0,10*ROW('Hygiene Data'!D195)))</f>
        <v/>
      </c>
      <c r="DR201" s="282" t="str">
        <f ca="true">+IF(OFFSET('Hygiene Data'!$E$11,0,10*ROW('Hygiene Data'!E195))="","",OFFSET('Hygiene Data'!$E$11,0,10*ROW('Hygiene Data'!E195)))</f>
        <v/>
      </c>
      <c r="DS201" s="282" t="str">
        <f ca="true">+IF(OFFSET('Hygiene Data'!$E$12,0,10*ROW('Hygiene Data'!E195))="","",OFFSET('Hygiene Data'!$E$12,0,10*ROW('Hygiene Data'!E195)))</f>
        <v/>
      </c>
      <c r="DT201" s="282" t="str">
        <f ca="true">+IF(OFFSET('Hygiene Data'!$E$13,0,10*ROW('Hygiene Data'!E195))="","",OFFSET('Hygiene Data'!$E$13,0,10*ROW('Hygiene Data'!E195)))</f>
        <v/>
      </c>
      <c r="DU201" s="282" t="str">
        <f ca="true">+IF(OFFSET('Hygiene Data'!$F$11,0,10*ROW('Hygiene Data'!F195))="","",OFFSET('Hygiene Data'!$F$11,0,10*ROW('Hygiene Data'!F195)))</f>
        <v/>
      </c>
      <c r="DV201" s="282" t="str">
        <f ca="true">+IF(OFFSET('Hygiene Data'!$F$12,0,10*ROW('Hygiene Data'!F195))="","",OFFSET('Hygiene Data'!$F$12,0,10*ROW('Hygiene Data'!F195)))</f>
        <v/>
      </c>
      <c r="DW201" s="282" t="str">
        <f ca="true">+IF(OFFSET('Hygiene Data'!$F$13,0,10*ROW('Hygiene Data'!F195))="","",OFFSET('Hygiene Data'!$F$13,0,10*ROW('Hygiene Data'!F195)))</f>
        <v/>
      </c>
      <c r="DX201" s="282" t="str">
        <f ca="true">+IF(OFFSET('Hygiene Data'!$G$11,0,10*ROW('Hygiene Data'!G195))="","",OFFSET('Hygiene Data'!$G$11,0,10*ROW('Hygiene Data'!G195)))</f>
        <v/>
      </c>
      <c r="DY201" s="282" t="str">
        <f ca="true">+IF(OFFSET('Hygiene Data'!$G$12,0,10*ROW('Hygiene Data'!G195))="","",OFFSET('Hygiene Data'!$G$12,0,10*ROW('Hygiene Data'!G195)))</f>
        <v/>
      </c>
      <c r="DZ201" s="282" t="str">
        <f ca="true">+IF(OFFSET('Hygiene Data'!$G$13,0,10*ROW('Hygiene Data'!G195))="","",OFFSET('Hygiene Data'!$G$13,0,10*ROW('Hygiene Data'!G195)))</f>
        <v/>
      </c>
      <c r="EA201" s="282" t="str">
        <f ca="true">+IF(OFFSET('Hygiene Data'!$H$11,0,10*ROW('Hygiene Data'!H195))="","",OFFSET('Hygiene Data'!$H$11,0,10*ROW('Hygiene Data'!H195)))</f>
        <v/>
      </c>
      <c r="EB201" s="282" t="str">
        <f ca="true">+IF(OFFSET('Hygiene Data'!$H$12,0,10*ROW('Hygiene Data'!H195))="","",OFFSET('Hygiene Data'!$H$12,0,10*ROW('Hygiene Data'!H195)))</f>
        <v/>
      </c>
      <c r="EC201" s="282" t="str">
        <f ca="true">+IF(OFFSET('Hygiene Data'!$H$13,0,10*ROW('Hygiene Data'!H195))="","",OFFSET('Hygiene Data'!$H$13,0,10*ROW('Hygiene Data'!H195)))</f>
        <v/>
      </c>
      <c r="ED201" s="282" t="str">
        <f ca="true">+IF(OFFSET('Hygiene Data'!$I$11,0,10*ROW('Hygiene Data'!I195))="","",OFFSET('Hygiene Data'!$I$11,0,10*ROW('Hygiene Data'!I195)))</f>
        <v/>
      </c>
      <c r="EE201" s="282" t="str">
        <f ca="true">+IF(OFFSET('Hygiene Data'!$I$12,0,10*ROW('Hygiene Data'!I195))="","",OFFSET('Hygiene Data'!$I$12,0,10*ROW('Hygiene Data'!I195)))</f>
        <v/>
      </c>
      <c r="EF201" s="282"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38" t="str">
        <f t="shared" ca="true" si="3"/>
        <v/>
      </c>
      <c r="D202" s="96"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6"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6"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6"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6"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6"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6"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6"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6"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6"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6"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6"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6"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6"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6"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6"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6"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6"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7"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7"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7"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7"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7"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7"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7"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7"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7"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7"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7"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7"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7"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7"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7"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7"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7"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7"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7"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7"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7"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7"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7"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7"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7"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7"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7"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7"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7"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7"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8"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8"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8"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8"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8"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8"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8"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8"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8"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8"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8"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8"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8"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8"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8"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8"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8"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8"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82"/>
      <c r="BS202" s="282" t="str">
        <f ca="true">+IF(OFFSET('Water Data'!$D$27,0,10*ROW('Water Data'!D196))="","",OFFSET('Water Data'!$D$27,0,10*ROW('Water Data'!D196)))</f>
        <v/>
      </c>
      <c r="BT202" s="282" t="str">
        <f ca="true">+IF(OFFSET('Water Data'!$D$28,0,10*ROW('Water Data'!D196))="","",OFFSET('Water Data'!$D$28,0,10*ROW('Water Data'!D196)))</f>
        <v/>
      </c>
      <c r="BU202" s="282" t="str">
        <f ca="true">+IF(OFFSET('Water Data'!$D$29,0,10*ROW('Water Data'!D196))="","",OFFSET('Water Data'!$D$29,0,10*ROW('Water Data'!D196)))</f>
        <v/>
      </c>
      <c r="BV202" s="282" t="str">
        <f ca="true">+IF(OFFSET('Water Data'!$E$27,0,10*ROW('Water Data'!E196))="","",OFFSET('Water Data'!$E$27,0,10*ROW('Water Data'!E196)))</f>
        <v/>
      </c>
      <c r="BW202" s="282" t="str">
        <f ca="true">+IF(OFFSET('Water Data'!$E$28,0,10*ROW('Water Data'!E196))="","",OFFSET('Water Data'!$E$28,0,10*ROW('Water Data'!E196)))</f>
        <v/>
      </c>
      <c r="BX202" s="282" t="str">
        <f ca="true">+IF(OFFSET('Water Data'!$E$29,0,10*ROW('Water Data'!E196))="","",OFFSET('Water Data'!$E$29,0,10*ROW('Water Data'!E196)))</f>
        <v/>
      </c>
      <c r="BY202" s="282" t="str">
        <f ca="true">+IF(OFFSET('Water Data'!$F$27,0,10*ROW('Water Data'!F196))="","",OFFSET('Water Data'!$F$27,0,10*ROW('Water Data'!F196)))</f>
        <v/>
      </c>
      <c r="BZ202" s="282" t="str">
        <f ca="true">+IF(OFFSET('Water Data'!$F$28,0,10*ROW('Water Data'!F196))="","",OFFSET('Water Data'!$F$28,0,10*ROW('Water Data'!F196)))</f>
        <v/>
      </c>
      <c r="CA202" s="282" t="str">
        <f ca="true">+IF(OFFSET('Water Data'!$F$29,0,10*ROW('Water Data'!F196))="","",OFFSET('Water Data'!$F$29,0,10*ROW('Water Data'!F196)))</f>
        <v/>
      </c>
      <c r="CB202" s="282" t="str">
        <f ca="true">+IF(OFFSET('Water Data'!$G$27,0,10*ROW('Water Data'!G196))="","",OFFSET('Water Data'!$G$27,0,10*ROW('Water Data'!G196)))</f>
        <v/>
      </c>
      <c r="CC202" s="282" t="str">
        <f ca="true">+IF(OFFSET('Water Data'!$G$28,0,10*ROW('Water Data'!G196))="","",OFFSET('Water Data'!$G$28,0,10*ROW('Water Data'!G196)))</f>
        <v/>
      </c>
      <c r="CD202" s="282" t="str">
        <f ca="true">+IF(OFFSET('Water Data'!$G$29,0,10*ROW('Water Data'!G196))="","",OFFSET('Water Data'!$G$29,0,10*ROW('Water Data'!G196)))</f>
        <v/>
      </c>
      <c r="CE202" s="282" t="str">
        <f ca="true">+IF(OFFSET('Water Data'!$H$27,0,10*ROW('Water Data'!H196))="","",OFFSET('Water Data'!$H$27,0,10*ROW('Water Data'!H196)))</f>
        <v/>
      </c>
      <c r="CF202" s="282" t="str">
        <f ca="true">+IF(OFFSET('Water Data'!$H$28,0,10*ROW('Water Data'!H196))="","",OFFSET('Water Data'!$H$28,0,10*ROW('Water Data'!H196)))</f>
        <v/>
      </c>
      <c r="CG202" s="282" t="str">
        <f ca="true">+IF(OFFSET('Water Data'!$H$29,0,10*ROW('Water Data'!H196))="","",OFFSET('Water Data'!$H$29,0,10*ROW('Water Data'!H196)))</f>
        <v/>
      </c>
      <c r="CH202" s="282" t="str">
        <f ca="true">+IF(OFFSET('Water Data'!$I$27,0,10*ROW('Water Data'!I196))="","",OFFSET('Water Data'!$I$27,0,10*ROW('Water Data'!I196)))</f>
        <v/>
      </c>
      <c r="CI202" s="282" t="str">
        <f ca="true">+IF(OFFSET('Water Data'!$I$28,0,10*ROW('Water Data'!I196))="","",OFFSET('Water Data'!$I$28,0,10*ROW('Water Data'!I196)))</f>
        <v/>
      </c>
      <c r="CJ202" s="282" t="str">
        <f ca="true">+IF(OFFSET('Water Data'!$I$29,0,10*ROW('Water Data'!I196))="","",OFFSET('Water Data'!$I$29,0,10*ROW('Water Data'!I196)))</f>
        <v/>
      </c>
      <c r="CK202" s="282" t="str">
        <f ca="true">+IF(OFFSET('Sanitation Data'!$D$28,0,10*ROW('Sanitation Data'!D196))="","",OFFSET('Sanitation Data'!$D$28,0,10*ROW('Sanitation Data'!D196)))</f>
        <v/>
      </c>
      <c r="CL202" s="282" t="str">
        <f ca="true">+IF(OFFSET('Sanitation Data'!$D$29,0,10*ROW('Sanitation Data'!D196))="","",OFFSET('Sanitation Data'!$D$29,0,10*ROW('Sanitation Data'!D196)))</f>
        <v/>
      </c>
      <c r="CM202" s="282" t="str">
        <f ca="true">+IF(OFFSET('Sanitation Data'!$D$30,0,10*ROW('Sanitation Data'!D196))="","",OFFSET('Sanitation Data'!$D$30,0,10*ROW('Sanitation Data'!D196)))</f>
        <v/>
      </c>
      <c r="CN202" s="282" t="str">
        <f ca="true">+IF(OFFSET('Sanitation Data'!$D$31,0,10*ROW('Sanitation Data'!D196))="","",OFFSET('Sanitation Data'!$D$31,0,10*ROW('Sanitation Data'!D196)))</f>
        <v/>
      </c>
      <c r="CO202" s="282" t="str">
        <f ca="true">+IF(OFFSET('Sanitation Data'!$D$32,0,10*ROW('Sanitation Data'!D196))="","",OFFSET('Sanitation Data'!$D$32,0,10*ROW('Sanitation Data'!D196)))</f>
        <v/>
      </c>
      <c r="CP202" s="282" t="str">
        <f ca="true">+IF(OFFSET('Sanitation Data'!$E$28,0,10*ROW('Sanitation Data'!E196))="","",OFFSET('Sanitation Data'!$E$28,0,10*ROW('Sanitation Data'!E196)))</f>
        <v/>
      </c>
      <c r="CQ202" s="282" t="str">
        <f ca="true">+IF(OFFSET('Sanitation Data'!$E$29,0,10*ROW('Sanitation Data'!E196))="","",OFFSET('Sanitation Data'!$E$29,0,10*ROW('Sanitation Data'!E196)))</f>
        <v/>
      </c>
      <c r="CR202" s="282" t="str">
        <f ca="true">+IF(OFFSET('Sanitation Data'!$E$30,0,10*ROW('Sanitation Data'!E196))="","",OFFSET('Sanitation Data'!$E$30,0,10*ROW('Sanitation Data'!E196)))</f>
        <v/>
      </c>
      <c r="CS202" s="282" t="str">
        <f ca="true">+IF(OFFSET('Sanitation Data'!$E$31,0,10*ROW('Sanitation Data'!E196))="","",OFFSET('Sanitation Data'!$E$31,0,10*ROW('Sanitation Data'!E196)))</f>
        <v/>
      </c>
      <c r="CT202" s="282" t="str">
        <f ca="true">+IF(OFFSET('Sanitation Data'!$E$32,0,10*ROW('Sanitation Data'!E196))="","",OFFSET('Sanitation Data'!$E$32,0,10*ROW('Sanitation Data'!E196)))</f>
        <v/>
      </c>
      <c r="CU202" s="282" t="str">
        <f ca="true">+IF(OFFSET('Sanitation Data'!$F$28,0,10*ROW('Sanitation Data'!F196))="","",OFFSET('Sanitation Data'!$F$28,0,10*ROW('Sanitation Data'!F196)))</f>
        <v/>
      </c>
      <c r="CV202" s="282" t="str">
        <f ca="true">+IF(OFFSET('Sanitation Data'!$F$29,0,10*ROW('Sanitation Data'!F196))="","",OFFSET('Sanitation Data'!$F$29,0,10*ROW('Sanitation Data'!F196)))</f>
        <v/>
      </c>
      <c r="CW202" s="282" t="str">
        <f ca="true">+IF(OFFSET('Sanitation Data'!$F$30,0,10*ROW('Sanitation Data'!F196))="","",OFFSET('Sanitation Data'!$F$30,0,10*ROW('Sanitation Data'!F196)))</f>
        <v/>
      </c>
      <c r="CX202" s="282" t="str">
        <f ca="true">+IF(OFFSET('Sanitation Data'!$F$31,0,10*ROW('Sanitation Data'!F196))="","",OFFSET('Sanitation Data'!$F$31,0,10*ROW('Sanitation Data'!F196)))</f>
        <v/>
      </c>
      <c r="CY202" s="282" t="str">
        <f ca="true">+IF(OFFSET('Sanitation Data'!$F$32,0,10*ROW('Sanitation Data'!F196))="","",OFFSET('Sanitation Data'!$F$32,0,10*ROW('Sanitation Data'!F196)))</f>
        <v/>
      </c>
      <c r="CZ202" s="282" t="str">
        <f ca="true">+IF(OFFSET('Sanitation Data'!$G$28,0,10*ROW('Sanitation Data'!G196))="","",OFFSET('Sanitation Data'!$G$28,0,10*ROW('Sanitation Data'!G196)))</f>
        <v/>
      </c>
      <c r="DA202" s="282" t="str">
        <f ca="true">+IF(OFFSET('Sanitation Data'!$G$29,0,10*ROW('Sanitation Data'!G196))="","",OFFSET('Sanitation Data'!$G$29,0,10*ROW('Sanitation Data'!G196)))</f>
        <v/>
      </c>
      <c r="DB202" s="282" t="str">
        <f ca="true">+IF(OFFSET('Sanitation Data'!$G$30,0,10*ROW('Sanitation Data'!G196))="","",OFFSET('Sanitation Data'!$G$30,0,10*ROW('Sanitation Data'!G196)))</f>
        <v/>
      </c>
      <c r="DC202" s="282" t="str">
        <f ca="true">+IF(OFFSET('Sanitation Data'!$G$31,0,10*ROW('Sanitation Data'!G196))="","",OFFSET('Sanitation Data'!$G$31,0,10*ROW('Sanitation Data'!G196)))</f>
        <v/>
      </c>
      <c r="DD202" s="282" t="str">
        <f ca="true">+IF(OFFSET('Sanitation Data'!$G$32,0,10*ROW('Sanitation Data'!G196))="","",OFFSET('Sanitation Data'!$G$32,0,10*ROW('Sanitation Data'!G196)))</f>
        <v/>
      </c>
      <c r="DE202" s="282" t="str">
        <f ca="true">+IF(OFFSET('Sanitation Data'!$H$28,0,10*ROW('Sanitation Data'!H196))="","",OFFSET('Sanitation Data'!$H$28,0,10*ROW('Sanitation Data'!H196)))</f>
        <v/>
      </c>
      <c r="DF202" s="282" t="str">
        <f ca="true">+IF(OFFSET('Sanitation Data'!$H$29,0,10*ROW('Sanitation Data'!H196))="","",OFFSET('Sanitation Data'!$H$29,0,10*ROW('Sanitation Data'!H196)))</f>
        <v/>
      </c>
      <c r="DG202" s="282" t="str">
        <f ca="true">+IF(OFFSET('Sanitation Data'!$H$30,0,10*ROW('Sanitation Data'!H196))="","",OFFSET('Sanitation Data'!$H$30,0,10*ROW('Sanitation Data'!H196)))</f>
        <v/>
      </c>
      <c r="DH202" s="282" t="str">
        <f ca="true">+IF(OFFSET('Sanitation Data'!$H$31,0,10*ROW('Sanitation Data'!H196))="","",OFFSET('Sanitation Data'!$H$31,0,10*ROW('Sanitation Data'!H196)))</f>
        <v/>
      </c>
      <c r="DI202" s="282" t="str">
        <f ca="true">+IF(OFFSET('Sanitation Data'!$H$32,0,10*ROW('Sanitation Data'!H196))="","",OFFSET('Sanitation Data'!$H$32,0,10*ROW('Sanitation Data'!H196)))</f>
        <v/>
      </c>
      <c r="DJ202" s="282" t="str">
        <f ca="true">+IF(OFFSET('Sanitation Data'!$I$28,0,10*ROW('Sanitation Data'!I196))="","",OFFSET('Sanitation Data'!$I$28,0,10*ROW('Sanitation Data'!I196)))</f>
        <v/>
      </c>
      <c r="DK202" s="282" t="str">
        <f ca="true">+IF(OFFSET('Sanitation Data'!$I$29,0,10*ROW('Sanitation Data'!I196))="","",OFFSET('Sanitation Data'!$I$29,0,10*ROW('Sanitation Data'!I196)))</f>
        <v/>
      </c>
      <c r="DL202" s="282" t="str">
        <f ca="true">+IF(OFFSET('Sanitation Data'!$I$30,0,10*ROW('Sanitation Data'!I196))="","",OFFSET('Sanitation Data'!$I$30,0,10*ROW('Sanitation Data'!I196)))</f>
        <v/>
      </c>
      <c r="DM202" s="282" t="str">
        <f ca="true">+IF(OFFSET('Sanitation Data'!$I$31,0,10*ROW('Sanitation Data'!I196))="","",OFFSET('Sanitation Data'!$I$31,0,10*ROW('Sanitation Data'!I196)))</f>
        <v/>
      </c>
      <c r="DN202" s="282" t="str">
        <f ca="true">+IF(OFFSET('Sanitation Data'!$I$32,0,10*ROW('Sanitation Data'!I196))="","",OFFSET('Sanitation Data'!$I$32,0,10*ROW('Sanitation Data'!I196)))</f>
        <v/>
      </c>
      <c r="DO202" s="282" t="str">
        <f ca="true">+IF(OFFSET('Hygiene Data'!$D$11,0,10*ROW('Hygiene Data'!D196))="","",OFFSET('Hygiene Data'!$D$11,0,10*ROW('Hygiene Data'!D196)))</f>
        <v/>
      </c>
      <c r="DP202" s="282" t="str">
        <f ca="true">+IF(OFFSET('Hygiene Data'!$D$12,0,10*ROW('Hygiene Data'!D196))="","",OFFSET('Hygiene Data'!$D$12,0,10*ROW('Hygiene Data'!D196)))</f>
        <v/>
      </c>
      <c r="DQ202" s="282" t="str">
        <f ca="true">+IF(OFFSET('Hygiene Data'!$D$13,0,10*ROW('Hygiene Data'!D196))="","",OFFSET('Hygiene Data'!$D$13,0,10*ROW('Hygiene Data'!D196)))</f>
        <v/>
      </c>
      <c r="DR202" s="282" t="str">
        <f ca="true">+IF(OFFSET('Hygiene Data'!$E$11,0,10*ROW('Hygiene Data'!E196))="","",OFFSET('Hygiene Data'!$E$11,0,10*ROW('Hygiene Data'!E196)))</f>
        <v/>
      </c>
      <c r="DS202" s="282" t="str">
        <f ca="true">+IF(OFFSET('Hygiene Data'!$E$12,0,10*ROW('Hygiene Data'!E196))="","",OFFSET('Hygiene Data'!$E$12,0,10*ROW('Hygiene Data'!E196)))</f>
        <v/>
      </c>
      <c r="DT202" s="282" t="str">
        <f ca="true">+IF(OFFSET('Hygiene Data'!$E$13,0,10*ROW('Hygiene Data'!E196))="","",OFFSET('Hygiene Data'!$E$13,0,10*ROW('Hygiene Data'!E196)))</f>
        <v/>
      </c>
      <c r="DU202" s="282" t="str">
        <f ca="true">+IF(OFFSET('Hygiene Data'!$F$11,0,10*ROW('Hygiene Data'!F196))="","",OFFSET('Hygiene Data'!$F$11,0,10*ROW('Hygiene Data'!F196)))</f>
        <v/>
      </c>
      <c r="DV202" s="282" t="str">
        <f ca="true">+IF(OFFSET('Hygiene Data'!$F$12,0,10*ROW('Hygiene Data'!F196))="","",OFFSET('Hygiene Data'!$F$12,0,10*ROW('Hygiene Data'!F196)))</f>
        <v/>
      </c>
      <c r="DW202" s="282" t="str">
        <f ca="true">+IF(OFFSET('Hygiene Data'!$F$13,0,10*ROW('Hygiene Data'!F196))="","",OFFSET('Hygiene Data'!$F$13,0,10*ROW('Hygiene Data'!F196)))</f>
        <v/>
      </c>
      <c r="DX202" s="282" t="str">
        <f ca="true">+IF(OFFSET('Hygiene Data'!$G$11,0,10*ROW('Hygiene Data'!G196))="","",OFFSET('Hygiene Data'!$G$11,0,10*ROW('Hygiene Data'!G196)))</f>
        <v/>
      </c>
      <c r="DY202" s="282" t="str">
        <f ca="true">+IF(OFFSET('Hygiene Data'!$G$12,0,10*ROW('Hygiene Data'!G196))="","",OFFSET('Hygiene Data'!$G$12,0,10*ROW('Hygiene Data'!G196)))</f>
        <v/>
      </c>
      <c r="DZ202" s="282" t="str">
        <f ca="true">+IF(OFFSET('Hygiene Data'!$G$13,0,10*ROW('Hygiene Data'!G196))="","",OFFSET('Hygiene Data'!$G$13,0,10*ROW('Hygiene Data'!G196)))</f>
        <v/>
      </c>
      <c r="EA202" s="282" t="str">
        <f ca="true">+IF(OFFSET('Hygiene Data'!$H$11,0,10*ROW('Hygiene Data'!H196))="","",OFFSET('Hygiene Data'!$H$11,0,10*ROW('Hygiene Data'!H196)))</f>
        <v/>
      </c>
      <c r="EB202" s="282" t="str">
        <f ca="true">+IF(OFFSET('Hygiene Data'!$H$12,0,10*ROW('Hygiene Data'!H196))="","",OFFSET('Hygiene Data'!$H$12,0,10*ROW('Hygiene Data'!H196)))</f>
        <v/>
      </c>
      <c r="EC202" s="282" t="str">
        <f ca="true">+IF(OFFSET('Hygiene Data'!$H$13,0,10*ROW('Hygiene Data'!H196))="","",OFFSET('Hygiene Data'!$H$13,0,10*ROW('Hygiene Data'!H196)))</f>
        <v/>
      </c>
      <c r="ED202" s="282" t="str">
        <f ca="true">+IF(OFFSET('Hygiene Data'!$I$11,0,10*ROW('Hygiene Data'!I196))="","",OFFSET('Hygiene Data'!$I$11,0,10*ROW('Hygiene Data'!I196)))</f>
        <v/>
      </c>
      <c r="EE202" s="282" t="str">
        <f ca="true">+IF(OFFSET('Hygiene Data'!$I$12,0,10*ROW('Hygiene Data'!I196))="","",OFFSET('Hygiene Data'!$I$12,0,10*ROW('Hygiene Data'!I196)))</f>
        <v/>
      </c>
      <c r="EF202" s="282"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38" t="str">
        <f t="shared" ca="true" si="3"/>
        <v/>
      </c>
      <c r="D203" s="96"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6"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6"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6"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6"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6"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6"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6"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6"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6"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6"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6"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6"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6"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6"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6"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6"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6"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7"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7"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7"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7"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7"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7"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7"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7"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7"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7"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7"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7"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7"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7"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7"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7"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7"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7"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7"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7"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7"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7"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7"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7"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7"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7"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7"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7"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7"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7"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8"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8"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8"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8"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8"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8"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8"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8"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8"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8"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8"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8"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8"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8"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8"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8"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8"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8"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82"/>
      <c r="BS203" s="282" t="str">
        <f ca="true">+IF(OFFSET('Water Data'!$D$27,0,10*ROW('Water Data'!D197))="","",OFFSET('Water Data'!$D$27,0,10*ROW('Water Data'!D197)))</f>
        <v/>
      </c>
      <c r="BT203" s="282" t="str">
        <f ca="true">+IF(OFFSET('Water Data'!$D$28,0,10*ROW('Water Data'!D197))="","",OFFSET('Water Data'!$D$28,0,10*ROW('Water Data'!D197)))</f>
        <v/>
      </c>
      <c r="BU203" s="282" t="str">
        <f ca="true">+IF(OFFSET('Water Data'!$D$29,0,10*ROW('Water Data'!D197))="","",OFFSET('Water Data'!$D$29,0,10*ROW('Water Data'!D197)))</f>
        <v/>
      </c>
      <c r="BV203" s="282" t="str">
        <f ca="true">+IF(OFFSET('Water Data'!$E$27,0,10*ROW('Water Data'!E197))="","",OFFSET('Water Data'!$E$27,0,10*ROW('Water Data'!E197)))</f>
        <v/>
      </c>
      <c r="BW203" s="282" t="str">
        <f ca="true">+IF(OFFSET('Water Data'!$E$28,0,10*ROW('Water Data'!E197))="","",OFFSET('Water Data'!$E$28,0,10*ROW('Water Data'!E197)))</f>
        <v/>
      </c>
      <c r="BX203" s="282" t="str">
        <f ca="true">+IF(OFFSET('Water Data'!$E$29,0,10*ROW('Water Data'!E197))="","",OFFSET('Water Data'!$E$29,0,10*ROW('Water Data'!E197)))</f>
        <v/>
      </c>
      <c r="BY203" s="282" t="str">
        <f ca="true">+IF(OFFSET('Water Data'!$F$27,0,10*ROW('Water Data'!F197))="","",OFFSET('Water Data'!$F$27,0,10*ROW('Water Data'!F197)))</f>
        <v/>
      </c>
      <c r="BZ203" s="282" t="str">
        <f ca="true">+IF(OFFSET('Water Data'!$F$28,0,10*ROW('Water Data'!F197))="","",OFFSET('Water Data'!$F$28,0,10*ROW('Water Data'!F197)))</f>
        <v/>
      </c>
      <c r="CA203" s="282" t="str">
        <f ca="true">+IF(OFFSET('Water Data'!$F$29,0,10*ROW('Water Data'!F197))="","",OFFSET('Water Data'!$F$29,0,10*ROW('Water Data'!F197)))</f>
        <v/>
      </c>
      <c r="CB203" s="282" t="str">
        <f ca="true">+IF(OFFSET('Water Data'!$G$27,0,10*ROW('Water Data'!G197))="","",OFFSET('Water Data'!$G$27,0,10*ROW('Water Data'!G197)))</f>
        <v/>
      </c>
      <c r="CC203" s="282" t="str">
        <f ca="true">+IF(OFFSET('Water Data'!$G$28,0,10*ROW('Water Data'!G197))="","",OFFSET('Water Data'!$G$28,0,10*ROW('Water Data'!G197)))</f>
        <v/>
      </c>
      <c r="CD203" s="282" t="str">
        <f ca="true">+IF(OFFSET('Water Data'!$G$29,0,10*ROW('Water Data'!G197))="","",OFFSET('Water Data'!$G$29,0,10*ROW('Water Data'!G197)))</f>
        <v/>
      </c>
      <c r="CE203" s="282" t="str">
        <f ca="true">+IF(OFFSET('Water Data'!$H$27,0,10*ROW('Water Data'!H197))="","",OFFSET('Water Data'!$H$27,0,10*ROW('Water Data'!H197)))</f>
        <v/>
      </c>
      <c r="CF203" s="282" t="str">
        <f ca="true">+IF(OFFSET('Water Data'!$H$28,0,10*ROW('Water Data'!H197))="","",OFFSET('Water Data'!$H$28,0,10*ROW('Water Data'!H197)))</f>
        <v/>
      </c>
      <c r="CG203" s="282" t="str">
        <f ca="true">+IF(OFFSET('Water Data'!$H$29,0,10*ROW('Water Data'!H197))="","",OFFSET('Water Data'!$H$29,0,10*ROW('Water Data'!H197)))</f>
        <v/>
      </c>
      <c r="CH203" s="282" t="str">
        <f ca="true">+IF(OFFSET('Water Data'!$I$27,0,10*ROW('Water Data'!I197))="","",OFFSET('Water Data'!$I$27,0,10*ROW('Water Data'!I197)))</f>
        <v/>
      </c>
      <c r="CI203" s="282" t="str">
        <f ca="true">+IF(OFFSET('Water Data'!$I$28,0,10*ROW('Water Data'!I197))="","",OFFSET('Water Data'!$I$28,0,10*ROW('Water Data'!I197)))</f>
        <v/>
      </c>
      <c r="CJ203" s="282" t="str">
        <f ca="true">+IF(OFFSET('Water Data'!$I$29,0,10*ROW('Water Data'!I197))="","",OFFSET('Water Data'!$I$29,0,10*ROW('Water Data'!I197)))</f>
        <v/>
      </c>
      <c r="CK203" s="282" t="str">
        <f ca="true">+IF(OFFSET('Sanitation Data'!$D$28,0,10*ROW('Sanitation Data'!D197))="","",OFFSET('Sanitation Data'!$D$28,0,10*ROW('Sanitation Data'!D197)))</f>
        <v/>
      </c>
      <c r="CL203" s="282" t="str">
        <f ca="true">+IF(OFFSET('Sanitation Data'!$D$29,0,10*ROW('Sanitation Data'!D197))="","",OFFSET('Sanitation Data'!$D$29,0,10*ROW('Sanitation Data'!D197)))</f>
        <v/>
      </c>
      <c r="CM203" s="282" t="str">
        <f ca="true">+IF(OFFSET('Sanitation Data'!$D$30,0,10*ROW('Sanitation Data'!D197))="","",OFFSET('Sanitation Data'!$D$30,0,10*ROW('Sanitation Data'!D197)))</f>
        <v/>
      </c>
      <c r="CN203" s="282" t="str">
        <f ca="true">+IF(OFFSET('Sanitation Data'!$D$31,0,10*ROW('Sanitation Data'!D197))="","",OFFSET('Sanitation Data'!$D$31,0,10*ROW('Sanitation Data'!D197)))</f>
        <v/>
      </c>
      <c r="CO203" s="282" t="str">
        <f ca="true">+IF(OFFSET('Sanitation Data'!$D$32,0,10*ROW('Sanitation Data'!D197))="","",OFFSET('Sanitation Data'!$D$32,0,10*ROW('Sanitation Data'!D197)))</f>
        <v/>
      </c>
      <c r="CP203" s="282" t="str">
        <f ca="true">+IF(OFFSET('Sanitation Data'!$E$28,0,10*ROW('Sanitation Data'!E197))="","",OFFSET('Sanitation Data'!$E$28,0,10*ROW('Sanitation Data'!E197)))</f>
        <v/>
      </c>
      <c r="CQ203" s="282" t="str">
        <f ca="true">+IF(OFFSET('Sanitation Data'!$E$29,0,10*ROW('Sanitation Data'!E197))="","",OFFSET('Sanitation Data'!$E$29,0,10*ROW('Sanitation Data'!E197)))</f>
        <v/>
      </c>
      <c r="CR203" s="282" t="str">
        <f ca="true">+IF(OFFSET('Sanitation Data'!$E$30,0,10*ROW('Sanitation Data'!E197))="","",OFFSET('Sanitation Data'!$E$30,0,10*ROW('Sanitation Data'!E197)))</f>
        <v/>
      </c>
      <c r="CS203" s="282" t="str">
        <f ca="true">+IF(OFFSET('Sanitation Data'!$E$31,0,10*ROW('Sanitation Data'!E197))="","",OFFSET('Sanitation Data'!$E$31,0,10*ROW('Sanitation Data'!E197)))</f>
        <v/>
      </c>
      <c r="CT203" s="282" t="str">
        <f ca="true">+IF(OFFSET('Sanitation Data'!$E$32,0,10*ROW('Sanitation Data'!E197))="","",OFFSET('Sanitation Data'!$E$32,0,10*ROW('Sanitation Data'!E197)))</f>
        <v/>
      </c>
      <c r="CU203" s="282" t="str">
        <f ca="true">+IF(OFFSET('Sanitation Data'!$F$28,0,10*ROW('Sanitation Data'!F197))="","",OFFSET('Sanitation Data'!$F$28,0,10*ROW('Sanitation Data'!F197)))</f>
        <v/>
      </c>
      <c r="CV203" s="282" t="str">
        <f ca="true">+IF(OFFSET('Sanitation Data'!$F$29,0,10*ROW('Sanitation Data'!F197))="","",OFFSET('Sanitation Data'!$F$29,0,10*ROW('Sanitation Data'!F197)))</f>
        <v/>
      </c>
      <c r="CW203" s="282" t="str">
        <f ca="true">+IF(OFFSET('Sanitation Data'!$F$30,0,10*ROW('Sanitation Data'!F197))="","",OFFSET('Sanitation Data'!$F$30,0,10*ROW('Sanitation Data'!F197)))</f>
        <v/>
      </c>
      <c r="CX203" s="282" t="str">
        <f ca="true">+IF(OFFSET('Sanitation Data'!$F$31,0,10*ROW('Sanitation Data'!F197))="","",OFFSET('Sanitation Data'!$F$31,0,10*ROW('Sanitation Data'!F197)))</f>
        <v/>
      </c>
      <c r="CY203" s="282" t="str">
        <f ca="true">+IF(OFFSET('Sanitation Data'!$F$32,0,10*ROW('Sanitation Data'!F197))="","",OFFSET('Sanitation Data'!$F$32,0,10*ROW('Sanitation Data'!F197)))</f>
        <v/>
      </c>
      <c r="CZ203" s="282" t="str">
        <f ca="true">+IF(OFFSET('Sanitation Data'!$G$28,0,10*ROW('Sanitation Data'!G197))="","",OFFSET('Sanitation Data'!$G$28,0,10*ROW('Sanitation Data'!G197)))</f>
        <v/>
      </c>
      <c r="DA203" s="282" t="str">
        <f ca="true">+IF(OFFSET('Sanitation Data'!$G$29,0,10*ROW('Sanitation Data'!G197))="","",OFFSET('Sanitation Data'!$G$29,0,10*ROW('Sanitation Data'!G197)))</f>
        <v/>
      </c>
      <c r="DB203" s="282" t="str">
        <f ca="true">+IF(OFFSET('Sanitation Data'!$G$30,0,10*ROW('Sanitation Data'!G197))="","",OFFSET('Sanitation Data'!$G$30,0,10*ROW('Sanitation Data'!G197)))</f>
        <v/>
      </c>
      <c r="DC203" s="282" t="str">
        <f ca="true">+IF(OFFSET('Sanitation Data'!$G$31,0,10*ROW('Sanitation Data'!G197))="","",OFFSET('Sanitation Data'!$G$31,0,10*ROW('Sanitation Data'!G197)))</f>
        <v/>
      </c>
      <c r="DD203" s="282" t="str">
        <f ca="true">+IF(OFFSET('Sanitation Data'!$G$32,0,10*ROW('Sanitation Data'!G197))="","",OFFSET('Sanitation Data'!$G$32,0,10*ROW('Sanitation Data'!G197)))</f>
        <v/>
      </c>
      <c r="DE203" s="282" t="str">
        <f ca="true">+IF(OFFSET('Sanitation Data'!$H$28,0,10*ROW('Sanitation Data'!H197))="","",OFFSET('Sanitation Data'!$H$28,0,10*ROW('Sanitation Data'!H197)))</f>
        <v/>
      </c>
      <c r="DF203" s="282" t="str">
        <f ca="true">+IF(OFFSET('Sanitation Data'!$H$29,0,10*ROW('Sanitation Data'!H197))="","",OFFSET('Sanitation Data'!$H$29,0,10*ROW('Sanitation Data'!H197)))</f>
        <v/>
      </c>
      <c r="DG203" s="282" t="str">
        <f ca="true">+IF(OFFSET('Sanitation Data'!$H$30,0,10*ROW('Sanitation Data'!H197))="","",OFFSET('Sanitation Data'!$H$30,0,10*ROW('Sanitation Data'!H197)))</f>
        <v/>
      </c>
      <c r="DH203" s="282" t="str">
        <f ca="true">+IF(OFFSET('Sanitation Data'!$H$31,0,10*ROW('Sanitation Data'!H197))="","",OFFSET('Sanitation Data'!$H$31,0,10*ROW('Sanitation Data'!H197)))</f>
        <v/>
      </c>
      <c r="DI203" s="282" t="str">
        <f ca="true">+IF(OFFSET('Sanitation Data'!$H$32,0,10*ROW('Sanitation Data'!H197))="","",OFFSET('Sanitation Data'!$H$32,0,10*ROW('Sanitation Data'!H197)))</f>
        <v/>
      </c>
      <c r="DJ203" s="282" t="str">
        <f ca="true">+IF(OFFSET('Sanitation Data'!$I$28,0,10*ROW('Sanitation Data'!I197))="","",OFFSET('Sanitation Data'!$I$28,0,10*ROW('Sanitation Data'!I197)))</f>
        <v/>
      </c>
      <c r="DK203" s="282" t="str">
        <f ca="true">+IF(OFFSET('Sanitation Data'!$I$29,0,10*ROW('Sanitation Data'!I197))="","",OFFSET('Sanitation Data'!$I$29,0,10*ROW('Sanitation Data'!I197)))</f>
        <v/>
      </c>
      <c r="DL203" s="282" t="str">
        <f ca="true">+IF(OFFSET('Sanitation Data'!$I$30,0,10*ROW('Sanitation Data'!I197))="","",OFFSET('Sanitation Data'!$I$30,0,10*ROW('Sanitation Data'!I197)))</f>
        <v/>
      </c>
      <c r="DM203" s="282" t="str">
        <f ca="true">+IF(OFFSET('Sanitation Data'!$I$31,0,10*ROW('Sanitation Data'!I197))="","",OFFSET('Sanitation Data'!$I$31,0,10*ROW('Sanitation Data'!I197)))</f>
        <v/>
      </c>
      <c r="DN203" s="282" t="str">
        <f ca="true">+IF(OFFSET('Sanitation Data'!$I$32,0,10*ROW('Sanitation Data'!I197))="","",OFFSET('Sanitation Data'!$I$32,0,10*ROW('Sanitation Data'!I197)))</f>
        <v/>
      </c>
      <c r="DO203" s="282" t="str">
        <f ca="true">+IF(OFFSET('Hygiene Data'!$D$11,0,10*ROW('Hygiene Data'!D197))="","",OFFSET('Hygiene Data'!$D$11,0,10*ROW('Hygiene Data'!D197)))</f>
        <v/>
      </c>
      <c r="DP203" s="282" t="str">
        <f ca="true">+IF(OFFSET('Hygiene Data'!$D$12,0,10*ROW('Hygiene Data'!D197))="","",OFFSET('Hygiene Data'!$D$12,0,10*ROW('Hygiene Data'!D197)))</f>
        <v/>
      </c>
      <c r="DQ203" s="282" t="str">
        <f ca="true">+IF(OFFSET('Hygiene Data'!$D$13,0,10*ROW('Hygiene Data'!D197))="","",OFFSET('Hygiene Data'!$D$13,0,10*ROW('Hygiene Data'!D197)))</f>
        <v/>
      </c>
      <c r="DR203" s="282" t="str">
        <f ca="true">+IF(OFFSET('Hygiene Data'!$E$11,0,10*ROW('Hygiene Data'!E197))="","",OFFSET('Hygiene Data'!$E$11,0,10*ROW('Hygiene Data'!E197)))</f>
        <v/>
      </c>
      <c r="DS203" s="282" t="str">
        <f ca="true">+IF(OFFSET('Hygiene Data'!$E$12,0,10*ROW('Hygiene Data'!E197))="","",OFFSET('Hygiene Data'!$E$12,0,10*ROW('Hygiene Data'!E197)))</f>
        <v/>
      </c>
      <c r="DT203" s="282" t="str">
        <f ca="true">+IF(OFFSET('Hygiene Data'!$E$13,0,10*ROW('Hygiene Data'!E197))="","",OFFSET('Hygiene Data'!$E$13,0,10*ROW('Hygiene Data'!E197)))</f>
        <v/>
      </c>
      <c r="DU203" s="282" t="str">
        <f ca="true">+IF(OFFSET('Hygiene Data'!$F$11,0,10*ROW('Hygiene Data'!F197))="","",OFFSET('Hygiene Data'!$F$11,0,10*ROW('Hygiene Data'!F197)))</f>
        <v/>
      </c>
      <c r="DV203" s="282" t="str">
        <f ca="true">+IF(OFFSET('Hygiene Data'!$F$12,0,10*ROW('Hygiene Data'!F197))="","",OFFSET('Hygiene Data'!$F$12,0,10*ROW('Hygiene Data'!F197)))</f>
        <v/>
      </c>
      <c r="DW203" s="282" t="str">
        <f ca="true">+IF(OFFSET('Hygiene Data'!$F$13,0,10*ROW('Hygiene Data'!F197))="","",OFFSET('Hygiene Data'!$F$13,0,10*ROW('Hygiene Data'!F197)))</f>
        <v/>
      </c>
      <c r="DX203" s="282" t="str">
        <f ca="true">+IF(OFFSET('Hygiene Data'!$G$11,0,10*ROW('Hygiene Data'!G197))="","",OFFSET('Hygiene Data'!$G$11,0,10*ROW('Hygiene Data'!G197)))</f>
        <v/>
      </c>
      <c r="DY203" s="282" t="str">
        <f ca="true">+IF(OFFSET('Hygiene Data'!$G$12,0,10*ROW('Hygiene Data'!G197))="","",OFFSET('Hygiene Data'!$G$12,0,10*ROW('Hygiene Data'!G197)))</f>
        <v/>
      </c>
      <c r="DZ203" s="282" t="str">
        <f ca="true">+IF(OFFSET('Hygiene Data'!$G$13,0,10*ROW('Hygiene Data'!G197))="","",OFFSET('Hygiene Data'!$G$13,0,10*ROW('Hygiene Data'!G197)))</f>
        <v/>
      </c>
      <c r="EA203" s="282" t="str">
        <f ca="true">+IF(OFFSET('Hygiene Data'!$H$11,0,10*ROW('Hygiene Data'!H197))="","",OFFSET('Hygiene Data'!$H$11,0,10*ROW('Hygiene Data'!H197)))</f>
        <v/>
      </c>
      <c r="EB203" s="282" t="str">
        <f ca="true">+IF(OFFSET('Hygiene Data'!$H$12,0,10*ROW('Hygiene Data'!H197))="","",OFFSET('Hygiene Data'!$H$12,0,10*ROW('Hygiene Data'!H197)))</f>
        <v/>
      </c>
      <c r="EC203" s="282" t="str">
        <f ca="true">+IF(OFFSET('Hygiene Data'!$H$13,0,10*ROW('Hygiene Data'!H197))="","",OFFSET('Hygiene Data'!$H$13,0,10*ROW('Hygiene Data'!H197)))</f>
        <v/>
      </c>
      <c r="ED203" s="282" t="str">
        <f ca="true">+IF(OFFSET('Hygiene Data'!$I$11,0,10*ROW('Hygiene Data'!I197))="","",OFFSET('Hygiene Data'!$I$11,0,10*ROW('Hygiene Data'!I197)))</f>
        <v/>
      </c>
      <c r="EE203" s="282" t="str">
        <f ca="true">+IF(OFFSET('Hygiene Data'!$I$12,0,10*ROW('Hygiene Data'!I197))="","",OFFSET('Hygiene Data'!$I$12,0,10*ROW('Hygiene Data'!I197)))</f>
        <v/>
      </c>
      <c r="EF203" s="282"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38" t="str">
        <f t="shared" ca="true" si="3"/>
        <v/>
      </c>
      <c r="D204" s="96"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6"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6"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6"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6"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6"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6"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6"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6"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6"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6"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6"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6"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6"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6"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6"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6"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6"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7"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7"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7"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7"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7"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7"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7"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7"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7"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7"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7"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7"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7"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7"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7"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7"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7"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7"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7"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7"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7"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7"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7"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7"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7"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7"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7"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7"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7"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7"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8"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8"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8"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8"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8"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8"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8"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8"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8"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8"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8"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8"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8"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8"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8"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8"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8"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8"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82"/>
      <c r="BS204" s="282" t="str">
        <f ca="true">+IF(OFFSET('Water Data'!$D$27,0,10*ROW('Water Data'!D198))="","",OFFSET('Water Data'!$D$27,0,10*ROW('Water Data'!D198)))</f>
        <v/>
      </c>
      <c r="BT204" s="282" t="str">
        <f ca="true">+IF(OFFSET('Water Data'!$D$28,0,10*ROW('Water Data'!D198))="","",OFFSET('Water Data'!$D$28,0,10*ROW('Water Data'!D198)))</f>
        <v/>
      </c>
      <c r="BU204" s="282" t="str">
        <f ca="true">+IF(OFFSET('Water Data'!$D$29,0,10*ROW('Water Data'!D198))="","",OFFSET('Water Data'!$D$29,0,10*ROW('Water Data'!D198)))</f>
        <v/>
      </c>
      <c r="BV204" s="282" t="str">
        <f ca="true">+IF(OFFSET('Water Data'!$E$27,0,10*ROW('Water Data'!E198))="","",OFFSET('Water Data'!$E$27,0,10*ROW('Water Data'!E198)))</f>
        <v/>
      </c>
      <c r="BW204" s="282" t="str">
        <f ca="true">+IF(OFFSET('Water Data'!$E$28,0,10*ROW('Water Data'!E198))="","",OFFSET('Water Data'!$E$28,0,10*ROW('Water Data'!E198)))</f>
        <v/>
      </c>
      <c r="BX204" s="282" t="str">
        <f ca="true">+IF(OFFSET('Water Data'!$E$29,0,10*ROW('Water Data'!E198))="","",OFFSET('Water Data'!$E$29,0,10*ROW('Water Data'!E198)))</f>
        <v/>
      </c>
      <c r="BY204" s="282" t="str">
        <f ca="true">+IF(OFFSET('Water Data'!$F$27,0,10*ROW('Water Data'!F198))="","",OFFSET('Water Data'!$F$27,0,10*ROW('Water Data'!F198)))</f>
        <v/>
      </c>
      <c r="BZ204" s="282" t="str">
        <f ca="true">+IF(OFFSET('Water Data'!$F$28,0,10*ROW('Water Data'!F198))="","",OFFSET('Water Data'!$F$28,0,10*ROW('Water Data'!F198)))</f>
        <v/>
      </c>
      <c r="CA204" s="282" t="str">
        <f ca="true">+IF(OFFSET('Water Data'!$F$29,0,10*ROW('Water Data'!F198))="","",OFFSET('Water Data'!$F$29,0,10*ROW('Water Data'!F198)))</f>
        <v/>
      </c>
      <c r="CB204" s="282" t="str">
        <f ca="true">+IF(OFFSET('Water Data'!$G$27,0,10*ROW('Water Data'!G198))="","",OFFSET('Water Data'!$G$27,0,10*ROW('Water Data'!G198)))</f>
        <v/>
      </c>
      <c r="CC204" s="282" t="str">
        <f ca="true">+IF(OFFSET('Water Data'!$G$28,0,10*ROW('Water Data'!G198))="","",OFFSET('Water Data'!$G$28,0,10*ROW('Water Data'!G198)))</f>
        <v/>
      </c>
      <c r="CD204" s="282" t="str">
        <f ca="true">+IF(OFFSET('Water Data'!$G$29,0,10*ROW('Water Data'!G198))="","",OFFSET('Water Data'!$G$29,0,10*ROW('Water Data'!G198)))</f>
        <v/>
      </c>
      <c r="CE204" s="282" t="str">
        <f ca="true">+IF(OFFSET('Water Data'!$H$27,0,10*ROW('Water Data'!H198))="","",OFFSET('Water Data'!$H$27,0,10*ROW('Water Data'!H198)))</f>
        <v/>
      </c>
      <c r="CF204" s="282" t="str">
        <f ca="true">+IF(OFFSET('Water Data'!$H$28,0,10*ROW('Water Data'!H198))="","",OFFSET('Water Data'!$H$28,0,10*ROW('Water Data'!H198)))</f>
        <v/>
      </c>
      <c r="CG204" s="282" t="str">
        <f ca="true">+IF(OFFSET('Water Data'!$H$29,0,10*ROW('Water Data'!H198))="","",OFFSET('Water Data'!$H$29,0,10*ROW('Water Data'!H198)))</f>
        <v/>
      </c>
      <c r="CH204" s="282" t="str">
        <f ca="true">+IF(OFFSET('Water Data'!$I$27,0,10*ROW('Water Data'!I198))="","",OFFSET('Water Data'!$I$27,0,10*ROW('Water Data'!I198)))</f>
        <v/>
      </c>
      <c r="CI204" s="282" t="str">
        <f ca="true">+IF(OFFSET('Water Data'!$I$28,0,10*ROW('Water Data'!I198))="","",OFFSET('Water Data'!$I$28,0,10*ROW('Water Data'!I198)))</f>
        <v/>
      </c>
      <c r="CJ204" s="282" t="str">
        <f ca="true">+IF(OFFSET('Water Data'!$I$29,0,10*ROW('Water Data'!I198))="","",OFFSET('Water Data'!$I$29,0,10*ROW('Water Data'!I198)))</f>
        <v/>
      </c>
      <c r="CK204" s="282" t="str">
        <f ca="true">+IF(OFFSET('Sanitation Data'!$D$28,0,10*ROW('Sanitation Data'!D198))="","",OFFSET('Sanitation Data'!$D$28,0,10*ROW('Sanitation Data'!D198)))</f>
        <v/>
      </c>
      <c r="CL204" s="282" t="str">
        <f ca="true">+IF(OFFSET('Sanitation Data'!$D$29,0,10*ROW('Sanitation Data'!D198))="","",OFFSET('Sanitation Data'!$D$29,0,10*ROW('Sanitation Data'!D198)))</f>
        <v/>
      </c>
      <c r="CM204" s="282" t="str">
        <f ca="true">+IF(OFFSET('Sanitation Data'!$D$30,0,10*ROW('Sanitation Data'!D198))="","",OFFSET('Sanitation Data'!$D$30,0,10*ROW('Sanitation Data'!D198)))</f>
        <v/>
      </c>
      <c r="CN204" s="282" t="str">
        <f ca="true">+IF(OFFSET('Sanitation Data'!$D$31,0,10*ROW('Sanitation Data'!D198))="","",OFFSET('Sanitation Data'!$D$31,0,10*ROW('Sanitation Data'!D198)))</f>
        <v/>
      </c>
      <c r="CO204" s="282" t="str">
        <f ca="true">+IF(OFFSET('Sanitation Data'!$D$32,0,10*ROW('Sanitation Data'!D198))="","",OFFSET('Sanitation Data'!$D$32,0,10*ROW('Sanitation Data'!D198)))</f>
        <v/>
      </c>
      <c r="CP204" s="282" t="str">
        <f ca="true">+IF(OFFSET('Sanitation Data'!$E$28,0,10*ROW('Sanitation Data'!E198))="","",OFFSET('Sanitation Data'!$E$28,0,10*ROW('Sanitation Data'!E198)))</f>
        <v/>
      </c>
      <c r="CQ204" s="282" t="str">
        <f ca="true">+IF(OFFSET('Sanitation Data'!$E$29,0,10*ROW('Sanitation Data'!E198))="","",OFFSET('Sanitation Data'!$E$29,0,10*ROW('Sanitation Data'!E198)))</f>
        <v/>
      </c>
      <c r="CR204" s="282" t="str">
        <f ca="true">+IF(OFFSET('Sanitation Data'!$E$30,0,10*ROW('Sanitation Data'!E198))="","",OFFSET('Sanitation Data'!$E$30,0,10*ROW('Sanitation Data'!E198)))</f>
        <v/>
      </c>
      <c r="CS204" s="282" t="str">
        <f ca="true">+IF(OFFSET('Sanitation Data'!$E$31,0,10*ROW('Sanitation Data'!E198))="","",OFFSET('Sanitation Data'!$E$31,0,10*ROW('Sanitation Data'!E198)))</f>
        <v/>
      </c>
      <c r="CT204" s="282" t="str">
        <f ca="true">+IF(OFFSET('Sanitation Data'!$E$32,0,10*ROW('Sanitation Data'!E198))="","",OFFSET('Sanitation Data'!$E$32,0,10*ROW('Sanitation Data'!E198)))</f>
        <v/>
      </c>
      <c r="CU204" s="282" t="str">
        <f ca="true">+IF(OFFSET('Sanitation Data'!$F$28,0,10*ROW('Sanitation Data'!F198))="","",OFFSET('Sanitation Data'!$F$28,0,10*ROW('Sanitation Data'!F198)))</f>
        <v/>
      </c>
      <c r="CV204" s="282" t="str">
        <f ca="true">+IF(OFFSET('Sanitation Data'!$F$29,0,10*ROW('Sanitation Data'!F198))="","",OFFSET('Sanitation Data'!$F$29,0,10*ROW('Sanitation Data'!F198)))</f>
        <v/>
      </c>
      <c r="CW204" s="282" t="str">
        <f ca="true">+IF(OFFSET('Sanitation Data'!$F$30,0,10*ROW('Sanitation Data'!F198))="","",OFFSET('Sanitation Data'!$F$30,0,10*ROW('Sanitation Data'!F198)))</f>
        <v/>
      </c>
      <c r="CX204" s="282" t="str">
        <f ca="true">+IF(OFFSET('Sanitation Data'!$F$31,0,10*ROW('Sanitation Data'!F198))="","",OFFSET('Sanitation Data'!$F$31,0,10*ROW('Sanitation Data'!F198)))</f>
        <v/>
      </c>
      <c r="CY204" s="282" t="str">
        <f ca="true">+IF(OFFSET('Sanitation Data'!$F$32,0,10*ROW('Sanitation Data'!F198))="","",OFFSET('Sanitation Data'!$F$32,0,10*ROW('Sanitation Data'!F198)))</f>
        <v/>
      </c>
      <c r="CZ204" s="282" t="str">
        <f ca="true">+IF(OFFSET('Sanitation Data'!$G$28,0,10*ROW('Sanitation Data'!G198))="","",OFFSET('Sanitation Data'!$G$28,0,10*ROW('Sanitation Data'!G198)))</f>
        <v/>
      </c>
      <c r="DA204" s="282" t="str">
        <f ca="true">+IF(OFFSET('Sanitation Data'!$G$29,0,10*ROW('Sanitation Data'!G198))="","",OFFSET('Sanitation Data'!$G$29,0,10*ROW('Sanitation Data'!G198)))</f>
        <v/>
      </c>
      <c r="DB204" s="282" t="str">
        <f ca="true">+IF(OFFSET('Sanitation Data'!$G$30,0,10*ROW('Sanitation Data'!G198))="","",OFFSET('Sanitation Data'!$G$30,0,10*ROW('Sanitation Data'!G198)))</f>
        <v/>
      </c>
      <c r="DC204" s="282" t="str">
        <f ca="true">+IF(OFFSET('Sanitation Data'!$G$31,0,10*ROW('Sanitation Data'!G198))="","",OFFSET('Sanitation Data'!$G$31,0,10*ROW('Sanitation Data'!G198)))</f>
        <v/>
      </c>
      <c r="DD204" s="282" t="str">
        <f ca="true">+IF(OFFSET('Sanitation Data'!$G$32,0,10*ROW('Sanitation Data'!G198))="","",OFFSET('Sanitation Data'!$G$32,0,10*ROW('Sanitation Data'!G198)))</f>
        <v/>
      </c>
      <c r="DE204" s="282" t="str">
        <f ca="true">+IF(OFFSET('Sanitation Data'!$H$28,0,10*ROW('Sanitation Data'!H198))="","",OFFSET('Sanitation Data'!$H$28,0,10*ROW('Sanitation Data'!H198)))</f>
        <v/>
      </c>
      <c r="DF204" s="282" t="str">
        <f ca="true">+IF(OFFSET('Sanitation Data'!$H$29,0,10*ROW('Sanitation Data'!H198))="","",OFFSET('Sanitation Data'!$H$29,0,10*ROW('Sanitation Data'!H198)))</f>
        <v/>
      </c>
      <c r="DG204" s="282" t="str">
        <f ca="true">+IF(OFFSET('Sanitation Data'!$H$30,0,10*ROW('Sanitation Data'!H198))="","",OFFSET('Sanitation Data'!$H$30,0,10*ROW('Sanitation Data'!H198)))</f>
        <v/>
      </c>
      <c r="DH204" s="282" t="str">
        <f ca="true">+IF(OFFSET('Sanitation Data'!$H$31,0,10*ROW('Sanitation Data'!H198))="","",OFFSET('Sanitation Data'!$H$31,0,10*ROW('Sanitation Data'!H198)))</f>
        <v/>
      </c>
      <c r="DI204" s="282" t="str">
        <f ca="true">+IF(OFFSET('Sanitation Data'!$H$32,0,10*ROW('Sanitation Data'!H198))="","",OFFSET('Sanitation Data'!$H$32,0,10*ROW('Sanitation Data'!H198)))</f>
        <v/>
      </c>
      <c r="DJ204" s="282" t="str">
        <f ca="true">+IF(OFFSET('Sanitation Data'!$I$28,0,10*ROW('Sanitation Data'!I198))="","",OFFSET('Sanitation Data'!$I$28,0,10*ROW('Sanitation Data'!I198)))</f>
        <v/>
      </c>
      <c r="DK204" s="282" t="str">
        <f ca="true">+IF(OFFSET('Sanitation Data'!$I$29,0,10*ROW('Sanitation Data'!I198))="","",OFFSET('Sanitation Data'!$I$29,0,10*ROW('Sanitation Data'!I198)))</f>
        <v/>
      </c>
      <c r="DL204" s="282" t="str">
        <f ca="true">+IF(OFFSET('Sanitation Data'!$I$30,0,10*ROW('Sanitation Data'!I198))="","",OFFSET('Sanitation Data'!$I$30,0,10*ROW('Sanitation Data'!I198)))</f>
        <v/>
      </c>
      <c r="DM204" s="282" t="str">
        <f ca="true">+IF(OFFSET('Sanitation Data'!$I$31,0,10*ROW('Sanitation Data'!I198))="","",OFFSET('Sanitation Data'!$I$31,0,10*ROW('Sanitation Data'!I198)))</f>
        <v/>
      </c>
      <c r="DN204" s="282" t="str">
        <f ca="true">+IF(OFFSET('Sanitation Data'!$I$32,0,10*ROW('Sanitation Data'!I198))="","",OFFSET('Sanitation Data'!$I$32,0,10*ROW('Sanitation Data'!I198)))</f>
        <v/>
      </c>
      <c r="DO204" s="282" t="str">
        <f ca="true">+IF(OFFSET('Hygiene Data'!$D$11,0,10*ROW('Hygiene Data'!D198))="","",OFFSET('Hygiene Data'!$D$11,0,10*ROW('Hygiene Data'!D198)))</f>
        <v/>
      </c>
      <c r="DP204" s="282" t="str">
        <f ca="true">+IF(OFFSET('Hygiene Data'!$D$12,0,10*ROW('Hygiene Data'!D198))="","",OFFSET('Hygiene Data'!$D$12,0,10*ROW('Hygiene Data'!D198)))</f>
        <v/>
      </c>
      <c r="DQ204" s="282" t="str">
        <f ca="true">+IF(OFFSET('Hygiene Data'!$D$13,0,10*ROW('Hygiene Data'!D198))="","",OFFSET('Hygiene Data'!$D$13,0,10*ROW('Hygiene Data'!D198)))</f>
        <v/>
      </c>
      <c r="DR204" s="282" t="str">
        <f ca="true">+IF(OFFSET('Hygiene Data'!$E$11,0,10*ROW('Hygiene Data'!E198))="","",OFFSET('Hygiene Data'!$E$11,0,10*ROW('Hygiene Data'!E198)))</f>
        <v/>
      </c>
      <c r="DS204" s="282" t="str">
        <f ca="true">+IF(OFFSET('Hygiene Data'!$E$12,0,10*ROW('Hygiene Data'!E198))="","",OFFSET('Hygiene Data'!$E$12,0,10*ROW('Hygiene Data'!E198)))</f>
        <v/>
      </c>
      <c r="DT204" s="282" t="str">
        <f ca="true">+IF(OFFSET('Hygiene Data'!$E$13,0,10*ROW('Hygiene Data'!E198))="","",OFFSET('Hygiene Data'!$E$13,0,10*ROW('Hygiene Data'!E198)))</f>
        <v/>
      </c>
      <c r="DU204" s="282" t="str">
        <f ca="true">+IF(OFFSET('Hygiene Data'!$F$11,0,10*ROW('Hygiene Data'!F198))="","",OFFSET('Hygiene Data'!$F$11,0,10*ROW('Hygiene Data'!F198)))</f>
        <v/>
      </c>
      <c r="DV204" s="282" t="str">
        <f ca="true">+IF(OFFSET('Hygiene Data'!$F$12,0,10*ROW('Hygiene Data'!F198))="","",OFFSET('Hygiene Data'!$F$12,0,10*ROW('Hygiene Data'!F198)))</f>
        <v/>
      </c>
      <c r="DW204" s="282" t="str">
        <f ca="true">+IF(OFFSET('Hygiene Data'!$F$13,0,10*ROW('Hygiene Data'!F198))="","",OFFSET('Hygiene Data'!$F$13,0,10*ROW('Hygiene Data'!F198)))</f>
        <v/>
      </c>
      <c r="DX204" s="282" t="str">
        <f ca="true">+IF(OFFSET('Hygiene Data'!$G$11,0,10*ROW('Hygiene Data'!G198))="","",OFFSET('Hygiene Data'!$G$11,0,10*ROW('Hygiene Data'!G198)))</f>
        <v/>
      </c>
      <c r="DY204" s="282" t="str">
        <f ca="true">+IF(OFFSET('Hygiene Data'!$G$12,0,10*ROW('Hygiene Data'!G198))="","",OFFSET('Hygiene Data'!$G$12,0,10*ROW('Hygiene Data'!G198)))</f>
        <v/>
      </c>
      <c r="DZ204" s="282" t="str">
        <f ca="true">+IF(OFFSET('Hygiene Data'!$G$13,0,10*ROW('Hygiene Data'!G198))="","",OFFSET('Hygiene Data'!$G$13,0,10*ROW('Hygiene Data'!G198)))</f>
        <v/>
      </c>
      <c r="EA204" s="282" t="str">
        <f ca="true">+IF(OFFSET('Hygiene Data'!$H$11,0,10*ROW('Hygiene Data'!H198))="","",OFFSET('Hygiene Data'!$H$11,0,10*ROW('Hygiene Data'!H198)))</f>
        <v/>
      </c>
      <c r="EB204" s="282" t="str">
        <f ca="true">+IF(OFFSET('Hygiene Data'!$H$12,0,10*ROW('Hygiene Data'!H198))="","",OFFSET('Hygiene Data'!$H$12,0,10*ROW('Hygiene Data'!H198)))</f>
        <v/>
      </c>
      <c r="EC204" s="282" t="str">
        <f ca="true">+IF(OFFSET('Hygiene Data'!$H$13,0,10*ROW('Hygiene Data'!H198))="","",OFFSET('Hygiene Data'!$H$13,0,10*ROW('Hygiene Data'!H198)))</f>
        <v/>
      </c>
      <c r="ED204" s="282" t="str">
        <f ca="true">+IF(OFFSET('Hygiene Data'!$I$11,0,10*ROW('Hygiene Data'!I198))="","",OFFSET('Hygiene Data'!$I$11,0,10*ROW('Hygiene Data'!I198)))</f>
        <v/>
      </c>
      <c r="EE204" s="282" t="str">
        <f ca="true">+IF(OFFSET('Hygiene Data'!$I$12,0,10*ROW('Hygiene Data'!I198))="","",OFFSET('Hygiene Data'!$I$12,0,10*ROW('Hygiene Data'!I198)))</f>
        <v/>
      </c>
      <c r="EF204" s="282"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38" t="str">
        <f t="shared" ca="true" si="3"/>
        <v/>
      </c>
      <c r="D205" s="96"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6"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6"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6"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6"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6"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6"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6"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6"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6"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6"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6"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6"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6"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6"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6"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6"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6"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7"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7"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7"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7"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7"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7"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7"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7"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7"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7"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7"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7"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7"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7"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7"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7"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7"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7"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7"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7"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7"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7"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7"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7"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7"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7"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7"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7"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7"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7"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8"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8"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8"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8"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8"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8"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8"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8"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8"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8"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8"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8"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8"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8"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8"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8"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8"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8"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82"/>
      <c r="BS205" s="282" t="str">
        <f ca="true">+IF(OFFSET('Water Data'!$D$27,0,10*ROW('Water Data'!D199))="","",OFFSET('Water Data'!$D$27,0,10*ROW('Water Data'!D199)))</f>
        <v/>
      </c>
      <c r="BT205" s="282" t="str">
        <f ca="true">+IF(OFFSET('Water Data'!$D$28,0,10*ROW('Water Data'!D199))="","",OFFSET('Water Data'!$D$28,0,10*ROW('Water Data'!D199)))</f>
        <v/>
      </c>
      <c r="BU205" s="282" t="str">
        <f ca="true">+IF(OFFSET('Water Data'!$D$29,0,10*ROW('Water Data'!D199))="","",OFFSET('Water Data'!$D$29,0,10*ROW('Water Data'!D199)))</f>
        <v/>
      </c>
      <c r="BV205" s="282" t="str">
        <f ca="true">+IF(OFFSET('Water Data'!$E$27,0,10*ROW('Water Data'!E199))="","",OFFSET('Water Data'!$E$27,0,10*ROW('Water Data'!E199)))</f>
        <v/>
      </c>
      <c r="BW205" s="282" t="str">
        <f ca="true">+IF(OFFSET('Water Data'!$E$28,0,10*ROW('Water Data'!E199))="","",OFFSET('Water Data'!$E$28,0,10*ROW('Water Data'!E199)))</f>
        <v/>
      </c>
      <c r="BX205" s="282" t="str">
        <f ca="true">+IF(OFFSET('Water Data'!$E$29,0,10*ROW('Water Data'!E199))="","",OFFSET('Water Data'!$E$29,0,10*ROW('Water Data'!E199)))</f>
        <v/>
      </c>
      <c r="BY205" s="282" t="str">
        <f ca="true">+IF(OFFSET('Water Data'!$F$27,0,10*ROW('Water Data'!F199))="","",OFFSET('Water Data'!$F$27,0,10*ROW('Water Data'!F199)))</f>
        <v/>
      </c>
      <c r="BZ205" s="282" t="str">
        <f ca="true">+IF(OFFSET('Water Data'!$F$28,0,10*ROW('Water Data'!F199))="","",OFFSET('Water Data'!$F$28,0,10*ROW('Water Data'!F199)))</f>
        <v/>
      </c>
      <c r="CA205" s="282" t="str">
        <f ca="true">+IF(OFFSET('Water Data'!$F$29,0,10*ROW('Water Data'!F199))="","",OFFSET('Water Data'!$F$29,0,10*ROW('Water Data'!F199)))</f>
        <v/>
      </c>
      <c r="CB205" s="282" t="str">
        <f ca="true">+IF(OFFSET('Water Data'!$G$27,0,10*ROW('Water Data'!G199))="","",OFFSET('Water Data'!$G$27,0,10*ROW('Water Data'!G199)))</f>
        <v/>
      </c>
      <c r="CC205" s="282" t="str">
        <f ca="true">+IF(OFFSET('Water Data'!$G$28,0,10*ROW('Water Data'!G199))="","",OFFSET('Water Data'!$G$28,0,10*ROW('Water Data'!G199)))</f>
        <v/>
      </c>
      <c r="CD205" s="282" t="str">
        <f ca="true">+IF(OFFSET('Water Data'!$G$29,0,10*ROW('Water Data'!G199))="","",OFFSET('Water Data'!$G$29,0,10*ROW('Water Data'!G199)))</f>
        <v/>
      </c>
      <c r="CE205" s="282" t="str">
        <f ca="true">+IF(OFFSET('Water Data'!$H$27,0,10*ROW('Water Data'!H199))="","",OFFSET('Water Data'!$H$27,0,10*ROW('Water Data'!H199)))</f>
        <v/>
      </c>
      <c r="CF205" s="282" t="str">
        <f ca="true">+IF(OFFSET('Water Data'!$H$28,0,10*ROW('Water Data'!H199))="","",OFFSET('Water Data'!$H$28,0,10*ROW('Water Data'!H199)))</f>
        <v/>
      </c>
      <c r="CG205" s="282" t="str">
        <f ca="true">+IF(OFFSET('Water Data'!$H$29,0,10*ROW('Water Data'!H199))="","",OFFSET('Water Data'!$H$29,0,10*ROW('Water Data'!H199)))</f>
        <v/>
      </c>
      <c r="CH205" s="282" t="str">
        <f ca="true">+IF(OFFSET('Water Data'!$I$27,0,10*ROW('Water Data'!I199))="","",OFFSET('Water Data'!$I$27,0,10*ROW('Water Data'!I199)))</f>
        <v/>
      </c>
      <c r="CI205" s="282" t="str">
        <f ca="true">+IF(OFFSET('Water Data'!$I$28,0,10*ROW('Water Data'!I199))="","",OFFSET('Water Data'!$I$28,0,10*ROW('Water Data'!I199)))</f>
        <v/>
      </c>
      <c r="CJ205" s="282" t="str">
        <f ca="true">+IF(OFFSET('Water Data'!$I$29,0,10*ROW('Water Data'!I199))="","",OFFSET('Water Data'!$I$29,0,10*ROW('Water Data'!I199)))</f>
        <v/>
      </c>
      <c r="CK205" s="282" t="str">
        <f ca="true">+IF(OFFSET('Sanitation Data'!$D$28,0,10*ROW('Sanitation Data'!D199))="","",OFFSET('Sanitation Data'!$D$28,0,10*ROW('Sanitation Data'!D199)))</f>
        <v/>
      </c>
      <c r="CL205" s="282" t="str">
        <f ca="true">+IF(OFFSET('Sanitation Data'!$D$29,0,10*ROW('Sanitation Data'!D199))="","",OFFSET('Sanitation Data'!$D$29,0,10*ROW('Sanitation Data'!D199)))</f>
        <v/>
      </c>
      <c r="CM205" s="282" t="str">
        <f ca="true">+IF(OFFSET('Sanitation Data'!$D$30,0,10*ROW('Sanitation Data'!D199))="","",OFFSET('Sanitation Data'!$D$30,0,10*ROW('Sanitation Data'!D199)))</f>
        <v/>
      </c>
      <c r="CN205" s="282" t="str">
        <f ca="true">+IF(OFFSET('Sanitation Data'!$D$31,0,10*ROW('Sanitation Data'!D199))="","",OFFSET('Sanitation Data'!$D$31,0,10*ROW('Sanitation Data'!D199)))</f>
        <v/>
      </c>
      <c r="CO205" s="282" t="str">
        <f ca="true">+IF(OFFSET('Sanitation Data'!$D$32,0,10*ROW('Sanitation Data'!D199))="","",OFFSET('Sanitation Data'!$D$32,0,10*ROW('Sanitation Data'!D199)))</f>
        <v/>
      </c>
      <c r="CP205" s="282" t="str">
        <f ca="true">+IF(OFFSET('Sanitation Data'!$E$28,0,10*ROW('Sanitation Data'!E199))="","",OFFSET('Sanitation Data'!$E$28,0,10*ROW('Sanitation Data'!E199)))</f>
        <v/>
      </c>
      <c r="CQ205" s="282" t="str">
        <f ca="true">+IF(OFFSET('Sanitation Data'!$E$29,0,10*ROW('Sanitation Data'!E199))="","",OFFSET('Sanitation Data'!$E$29,0,10*ROW('Sanitation Data'!E199)))</f>
        <v/>
      </c>
      <c r="CR205" s="282" t="str">
        <f ca="true">+IF(OFFSET('Sanitation Data'!$E$30,0,10*ROW('Sanitation Data'!E199))="","",OFFSET('Sanitation Data'!$E$30,0,10*ROW('Sanitation Data'!E199)))</f>
        <v/>
      </c>
      <c r="CS205" s="282" t="str">
        <f ca="true">+IF(OFFSET('Sanitation Data'!$E$31,0,10*ROW('Sanitation Data'!E199))="","",OFFSET('Sanitation Data'!$E$31,0,10*ROW('Sanitation Data'!E199)))</f>
        <v/>
      </c>
      <c r="CT205" s="282" t="str">
        <f ca="true">+IF(OFFSET('Sanitation Data'!$E$32,0,10*ROW('Sanitation Data'!E199))="","",OFFSET('Sanitation Data'!$E$32,0,10*ROW('Sanitation Data'!E199)))</f>
        <v/>
      </c>
      <c r="CU205" s="282" t="str">
        <f ca="true">+IF(OFFSET('Sanitation Data'!$F$28,0,10*ROW('Sanitation Data'!F199))="","",OFFSET('Sanitation Data'!$F$28,0,10*ROW('Sanitation Data'!F199)))</f>
        <v/>
      </c>
      <c r="CV205" s="282" t="str">
        <f ca="true">+IF(OFFSET('Sanitation Data'!$F$29,0,10*ROW('Sanitation Data'!F199))="","",OFFSET('Sanitation Data'!$F$29,0,10*ROW('Sanitation Data'!F199)))</f>
        <v/>
      </c>
      <c r="CW205" s="282" t="str">
        <f ca="true">+IF(OFFSET('Sanitation Data'!$F$30,0,10*ROW('Sanitation Data'!F199))="","",OFFSET('Sanitation Data'!$F$30,0,10*ROW('Sanitation Data'!F199)))</f>
        <v/>
      </c>
      <c r="CX205" s="282" t="str">
        <f ca="true">+IF(OFFSET('Sanitation Data'!$F$31,0,10*ROW('Sanitation Data'!F199))="","",OFFSET('Sanitation Data'!$F$31,0,10*ROW('Sanitation Data'!F199)))</f>
        <v/>
      </c>
      <c r="CY205" s="282" t="str">
        <f ca="true">+IF(OFFSET('Sanitation Data'!$F$32,0,10*ROW('Sanitation Data'!F199))="","",OFFSET('Sanitation Data'!$F$32,0,10*ROW('Sanitation Data'!F199)))</f>
        <v/>
      </c>
      <c r="CZ205" s="282" t="str">
        <f ca="true">+IF(OFFSET('Sanitation Data'!$G$28,0,10*ROW('Sanitation Data'!G199))="","",OFFSET('Sanitation Data'!$G$28,0,10*ROW('Sanitation Data'!G199)))</f>
        <v/>
      </c>
      <c r="DA205" s="282" t="str">
        <f ca="true">+IF(OFFSET('Sanitation Data'!$G$29,0,10*ROW('Sanitation Data'!G199))="","",OFFSET('Sanitation Data'!$G$29,0,10*ROW('Sanitation Data'!G199)))</f>
        <v/>
      </c>
      <c r="DB205" s="282" t="str">
        <f ca="true">+IF(OFFSET('Sanitation Data'!$G$30,0,10*ROW('Sanitation Data'!G199))="","",OFFSET('Sanitation Data'!$G$30,0,10*ROW('Sanitation Data'!G199)))</f>
        <v/>
      </c>
      <c r="DC205" s="282" t="str">
        <f ca="true">+IF(OFFSET('Sanitation Data'!$G$31,0,10*ROW('Sanitation Data'!G199))="","",OFFSET('Sanitation Data'!$G$31,0,10*ROW('Sanitation Data'!G199)))</f>
        <v/>
      </c>
      <c r="DD205" s="282" t="str">
        <f ca="true">+IF(OFFSET('Sanitation Data'!$G$32,0,10*ROW('Sanitation Data'!G199))="","",OFFSET('Sanitation Data'!$G$32,0,10*ROW('Sanitation Data'!G199)))</f>
        <v/>
      </c>
      <c r="DE205" s="282" t="str">
        <f ca="true">+IF(OFFSET('Sanitation Data'!$H$28,0,10*ROW('Sanitation Data'!H199))="","",OFFSET('Sanitation Data'!$H$28,0,10*ROW('Sanitation Data'!H199)))</f>
        <v/>
      </c>
      <c r="DF205" s="282" t="str">
        <f ca="true">+IF(OFFSET('Sanitation Data'!$H$29,0,10*ROW('Sanitation Data'!H199))="","",OFFSET('Sanitation Data'!$H$29,0,10*ROW('Sanitation Data'!H199)))</f>
        <v/>
      </c>
      <c r="DG205" s="282" t="str">
        <f ca="true">+IF(OFFSET('Sanitation Data'!$H$30,0,10*ROW('Sanitation Data'!H199))="","",OFFSET('Sanitation Data'!$H$30,0,10*ROW('Sanitation Data'!H199)))</f>
        <v/>
      </c>
      <c r="DH205" s="282" t="str">
        <f ca="true">+IF(OFFSET('Sanitation Data'!$H$31,0,10*ROW('Sanitation Data'!H199))="","",OFFSET('Sanitation Data'!$H$31,0,10*ROW('Sanitation Data'!H199)))</f>
        <v/>
      </c>
      <c r="DI205" s="282" t="str">
        <f ca="true">+IF(OFFSET('Sanitation Data'!$H$32,0,10*ROW('Sanitation Data'!H199))="","",OFFSET('Sanitation Data'!$H$32,0,10*ROW('Sanitation Data'!H199)))</f>
        <v/>
      </c>
      <c r="DJ205" s="282" t="str">
        <f ca="true">+IF(OFFSET('Sanitation Data'!$I$28,0,10*ROW('Sanitation Data'!I199))="","",OFFSET('Sanitation Data'!$I$28,0,10*ROW('Sanitation Data'!I199)))</f>
        <v/>
      </c>
      <c r="DK205" s="282" t="str">
        <f ca="true">+IF(OFFSET('Sanitation Data'!$I$29,0,10*ROW('Sanitation Data'!I199))="","",OFFSET('Sanitation Data'!$I$29,0,10*ROW('Sanitation Data'!I199)))</f>
        <v/>
      </c>
      <c r="DL205" s="282" t="str">
        <f ca="true">+IF(OFFSET('Sanitation Data'!$I$30,0,10*ROW('Sanitation Data'!I199))="","",OFFSET('Sanitation Data'!$I$30,0,10*ROW('Sanitation Data'!I199)))</f>
        <v/>
      </c>
      <c r="DM205" s="282" t="str">
        <f ca="true">+IF(OFFSET('Sanitation Data'!$I$31,0,10*ROW('Sanitation Data'!I199))="","",OFFSET('Sanitation Data'!$I$31,0,10*ROW('Sanitation Data'!I199)))</f>
        <v/>
      </c>
      <c r="DN205" s="282" t="str">
        <f ca="true">+IF(OFFSET('Sanitation Data'!$I$32,0,10*ROW('Sanitation Data'!I199))="","",OFFSET('Sanitation Data'!$I$32,0,10*ROW('Sanitation Data'!I199)))</f>
        <v/>
      </c>
      <c r="DO205" s="282" t="str">
        <f ca="true">+IF(OFFSET('Hygiene Data'!$D$11,0,10*ROW('Hygiene Data'!D199))="","",OFFSET('Hygiene Data'!$D$11,0,10*ROW('Hygiene Data'!D199)))</f>
        <v/>
      </c>
      <c r="DP205" s="282" t="str">
        <f ca="true">+IF(OFFSET('Hygiene Data'!$D$12,0,10*ROW('Hygiene Data'!D199))="","",OFFSET('Hygiene Data'!$D$12,0,10*ROW('Hygiene Data'!D199)))</f>
        <v/>
      </c>
      <c r="DQ205" s="282" t="str">
        <f ca="true">+IF(OFFSET('Hygiene Data'!$D$13,0,10*ROW('Hygiene Data'!D199))="","",OFFSET('Hygiene Data'!$D$13,0,10*ROW('Hygiene Data'!D199)))</f>
        <v/>
      </c>
      <c r="DR205" s="282" t="str">
        <f ca="true">+IF(OFFSET('Hygiene Data'!$E$11,0,10*ROW('Hygiene Data'!E199))="","",OFFSET('Hygiene Data'!$E$11,0,10*ROW('Hygiene Data'!E199)))</f>
        <v/>
      </c>
      <c r="DS205" s="282" t="str">
        <f ca="true">+IF(OFFSET('Hygiene Data'!$E$12,0,10*ROW('Hygiene Data'!E199))="","",OFFSET('Hygiene Data'!$E$12,0,10*ROW('Hygiene Data'!E199)))</f>
        <v/>
      </c>
      <c r="DT205" s="282" t="str">
        <f ca="true">+IF(OFFSET('Hygiene Data'!$E$13,0,10*ROW('Hygiene Data'!E199))="","",OFFSET('Hygiene Data'!$E$13,0,10*ROW('Hygiene Data'!E199)))</f>
        <v/>
      </c>
      <c r="DU205" s="282" t="str">
        <f ca="true">+IF(OFFSET('Hygiene Data'!$F$11,0,10*ROW('Hygiene Data'!F199))="","",OFFSET('Hygiene Data'!$F$11,0,10*ROW('Hygiene Data'!F199)))</f>
        <v/>
      </c>
      <c r="DV205" s="282" t="str">
        <f ca="true">+IF(OFFSET('Hygiene Data'!$F$12,0,10*ROW('Hygiene Data'!F199))="","",OFFSET('Hygiene Data'!$F$12,0,10*ROW('Hygiene Data'!F199)))</f>
        <v/>
      </c>
      <c r="DW205" s="282" t="str">
        <f ca="true">+IF(OFFSET('Hygiene Data'!$F$13,0,10*ROW('Hygiene Data'!F199))="","",OFFSET('Hygiene Data'!$F$13,0,10*ROW('Hygiene Data'!F199)))</f>
        <v/>
      </c>
      <c r="DX205" s="282" t="str">
        <f ca="true">+IF(OFFSET('Hygiene Data'!$G$11,0,10*ROW('Hygiene Data'!G199))="","",OFFSET('Hygiene Data'!$G$11,0,10*ROW('Hygiene Data'!G199)))</f>
        <v/>
      </c>
      <c r="DY205" s="282" t="str">
        <f ca="true">+IF(OFFSET('Hygiene Data'!$G$12,0,10*ROW('Hygiene Data'!G199))="","",OFFSET('Hygiene Data'!$G$12,0,10*ROW('Hygiene Data'!G199)))</f>
        <v/>
      </c>
      <c r="DZ205" s="282" t="str">
        <f ca="true">+IF(OFFSET('Hygiene Data'!$G$13,0,10*ROW('Hygiene Data'!G199))="","",OFFSET('Hygiene Data'!$G$13,0,10*ROW('Hygiene Data'!G199)))</f>
        <v/>
      </c>
      <c r="EA205" s="282" t="str">
        <f ca="true">+IF(OFFSET('Hygiene Data'!$H$11,0,10*ROW('Hygiene Data'!H199))="","",OFFSET('Hygiene Data'!$H$11,0,10*ROW('Hygiene Data'!H199)))</f>
        <v/>
      </c>
      <c r="EB205" s="282" t="str">
        <f ca="true">+IF(OFFSET('Hygiene Data'!$H$12,0,10*ROW('Hygiene Data'!H199))="","",OFFSET('Hygiene Data'!$H$12,0,10*ROW('Hygiene Data'!H199)))</f>
        <v/>
      </c>
      <c r="EC205" s="282" t="str">
        <f ca="true">+IF(OFFSET('Hygiene Data'!$H$13,0,10*ROW('Hygiene Data'!H199))="","",OFFSET('Hygiene Data'!$H$13,0,10*ROW('Hygiene Data'!H199)))</f>
        <v/>
      </c>
      <c r="ED205" s="282" t="str">
        <f ca="true">+IF(OFFSET('Hygiene Data'!$I$11,0,10*ROW('Hygiene Data'!I199))="","",OFFSET('Hygiene Data'!$I$11,0,10*ROW('Hygiene Data'!I199)))</f>
        <v/>
      </c>
      <c r="EE205" s="282" t="str">
        <f ca="true">+IF(OFFSET('Hygiene Data'!$I$12,0,10*ROW('Hygiene Data'!I199))="","",OFFSET('Hygiene Data'!$I$12,0,10*ROW('Hygiene Data'!I199)))</f>
        <v/>
      </c>
      <c r="EF205" s="282"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38" t="str">
        <f t="shared" ca="true" si="3"/>
        <v/>
      </c>
      <c r="D206" s="96"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6"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6"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6"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6"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6"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6"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6"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6"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6"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6"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6"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6"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6"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6"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6"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6"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6"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7"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7"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7"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7"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7"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7"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7"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7"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7"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7"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7"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7"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7"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7"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7"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7"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7"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7"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7"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7"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7"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7"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7"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7"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7"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7"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7"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7"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7"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7"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8"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8"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8"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8"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8"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8"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8"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8"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8"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8"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8"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8"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8"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8"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8"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8"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8"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8"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82"/>
      <c r="BS206" s="282" t="str">
        <f ca="true">+IF(OFFSET('Water Data'!$D$27,0,10*ROW('Water Data'!D200))="","",OFFSET('Water Data'!$D$27,0,10*ROW('Water Data'!D200)))</f>
        <v/>
      </c>
      <c r="BT206" s="282" t="str">
        <f ca="true">+IF(OFFSET('Water Data'!$D$28,0,10*ROW('Water Data'!D200))="","",OFFSET('Water Data'!$D$28,0,10*ROW('Water Data'!D200)))</f>
        <v/>
      </c>
      <c r="BU206" s="282" t="str">
        <f ca="true">+IF(OFFSET('Water Data'!$D$29,0,10*ROW('Water Data'!D200))="","",OFFSET('Water Data'!$D$29,0,10*ROW('Water Data'!D200)))</f>
        <v/>
      </c>
      <c r="BV206" s="282" t="str">
        <f ca="true">+IF(OFFSET('Water Data'!$E$27,0,10*ROW('Water Data'!E200))="","",OFFSET('Water Data'!$E$27,0,10*ROW('Water Data'!E200)))</f>
        <v/>
      </c>
      <c r="BW206" s="282" t="str">
        <f ca="true">+IF(OFFSET('Water Data'!$E$28,0,10*ROW('Water Data'!E200))="","",OFFSET('Water Data'!$E$28,0,10*ROW('Water Data'!E200)))</f>
        <v/>
      </c>
      <c r="BX206" s="282" t="str">
        <f ca="true">+IF(OFFSET('Water Data'!$E$29,0,10*ROW('Water Data'!E200))="","",OFFSET('Water Data'!$E$29,0,10*ROW('Water Data'!E200)))</f>
        <v/>
      </c>
      <c r="BY206" s="282" t="str">
        <f ca="true">+IF(OFFSET('Water Data'!$F$27,0,10*ROW('Water Data'!F200))="","",OFFSET('Water Data'!$F$27,0,10*ROW('Water Data'!F200)))</f>
        <v/>
      </c>
      <c r="BZ206" s="282" t="str">
        <f ca="true">+IF(OFFSET('Water Data'!$F$28,0,10*ROW('Water Data'!F200))="","",OFFSET('Water Data'!$F$28,0,10*ROW('Water Data'!F200)))</f>
        <v/>
      </c>
      <c r="CA206" s="282" t="str">
        <f ca="true">+IF(OFFSET('Water Data'!$F$29,0,10*ROW('Water Data'!F200))="","",OFFSET('Water Data'!$F$29,0,10*ROW('Water Data'!F200)))</f>
        <v/>
      </c>
      <c r="CB206" s="282" t="str">
        <f ca="true">+IF(OFFSET('Water Data'!$G$27,0,10*ROW('Water Data'!G200))="","",OFFSET('Water Data'!$G$27,0,10*ROW('Water Data'!G200)))</f>
        <v/>
      </c>
      <c r="CC206" s="282" t="str">
        <f ca="true">+IF(OFFSET('Water Data'!$G$28,0,10*ROW('Water Data'!G200))="","",OFFSET('Water Data'!$G$28,0,10*ROW('Water Data'!G200)))</f>
        <v/>
      </c>
      <c r="CD206" s="282" t="str">
        <f ca="true">+IF(OFFSET('Water Data'!$G$29,0,10*ROW('Water Data'!G200))="","",OFFSET('Water Data'!$G$29,0,10*ROW('Water Data'!G200)))</f>
        <v/>
      </c>
      <c r="CE206" s="282" t="str">
        <f ca="true">+IF(OFFSET('Water Data'!$H$27,0,10*ROW('Water Data'!H200))="","",OFFSET('Water Data'!$H$27,0,10*ROW('Water Data'!H200)))</f>
        <v/>
      </c>
      <c r="CF206" s="282" t="str">
        <f ca="true">+IF(OFFSET('Water Data'!$H$28,0,10*ROW('Water Data'!H200))="","",OFFSET('Water Data'!$H$28,0,10*ROW('Water Data'!H200)))</f>
        <v/>
      </c>
      <c r="CG206" s="282" t="str">
        <f ca="true">+IF(OFFSET('Water Data'!$H$29,0,10*ROW('Water Data'!H200))="","",OFFSET('Water Data'!$H$29,0,10*ROW('Water Data'!H200)))</f>
        <v/>
      </c>
      <c r="CH206" s="282" t="str">
        <f ca="true">+IF(OFFSET('Water Data'!$I$27,0,10*ROW('Water Data'!I200))="","",OFFSET('Water Data'!$I$27,0,10*ROW('Water Data'!I200)))</f>
        <v/>
      </c>
      <c r="CI206" s="282" t="str">
        <f ca="true">+IF(OFFSET('Water Data'!$I$28,0,10*ROW('Water Data'!I200))="","",OFFSET('Water Data'!$I$28,0,10*ROW('Water Data'!I200)))</f>
        <v/>
      </c>
      <c r="CJ206" s="282" t="str">
        <f ca="true">+IF(OFFSET('Water Data'!$I$29,0,10*ROW('Water Data'!I200))="","",OFFSET('Water Data'!$I$29,0,10*ROW('Water Data'!I200)))</f>
        <v/>
      </c>
      <c r="CK206" s="282" t="str">
        <f ca="true">+IF(OFFSET('Sanitation Data'!$D$28,0,10*ROW('Sanitation Data'!D200))="","",OFFSET('Sanitation Data'!$D$28,0,10*ROW('Sanitation Data'!D200)))</f>
        <v/>
      </c>
      <c r="CL206" s="282" t="str">
        <f ca="true">+IF(OFFSET('Sanitation Data'!$D$29,0,10*ROW('Sanitation Data'!D200))="","",OFFSET('Sanitation Data'!$D$29,0,10*ROW('Sanitation Data'!D200)))</f>
        <v/>
      </c>
      <c r="CM206" s="282" t="str">
        <f ca="true">+IF(OFFSET('Sanitation Data'!$D$30,0,10*ROW('Sanitation Data'!D200))="","",OFFSET('Sanitation Data'!$D$30,0,10*ROW('Sanitation Data'!D200)))</f>
        <v/>
      </c>
      <c r="CN206" s="282" t="str">
        <f ca="true">+IF(OFFSET('Sanitation Data'!$D$31,0,10*ROW('Sanitation Data'!D200))="","",OFFSET('Sanitation Data'!$D$31,0,10*ROW('Sanitation Data'!D200)))</f>
        <v/>
      </c>
      <c r="CO206" s="282" t="str">
        <f ca="true">+IF(OFFSET('Sanitation Data'!$D$32,0,10*ROW('Sanitation Data'!D200))="","",OFFSET('Sanitation Data'!$D$32,0,10*ROW('Sanitation Data'!D200)))</f>
        <v/>
      </c>
      <c r="CP206" s="282" t="str">
        <f ca="true">+IF(OFFSET('Sanitation Data'!$E$28,0,10*ROW('Sanitation Data'!E200))="","",OFFSET('Sanitation Data'!$E$28,0,10*ROW('Sanitation Data'!E200)))</f>
        <v/>
      </c>
      <c r="CQ206" s="282" t="str">
        <f ca="true">+IF(OFFSET('Sanitation Data'!$E$29,0,10*ROW('Sanitation Data'!E200))="","",OFFSET('Sanitation Data'!$E$29,0,10*ROW('Sanitation Data'!E200)))</f>
        <v/>
      </c>
      <c r="CR206" s="282" t="str">
        <f ca="true">+IF(OFFSET('Sanitation Data'!$E$30,0,10*ROW('Sanitation Data'!E200))="","",OFFSET('Sanitation Data'!$E$30,0,10*ROW('Sanitation Data'!E200)))</f>
        <v/>
      </c>
      <c r="CS206" s="282" t="str">
        <f ca="true">+IF(OFFSET('Sanitation Data'!$E$31,0,10*ROW('Sanitation Data'!E200))="","",OFFSET('Sanitation Data'!$E$31,0,10*ROW('Sanitation Data'!E200)))</f>
        <v/>
      </c>
      <c r="CT206" s="282" t="str">
        <f ca="true">+IF(OFFSET('Sanitation Data'!$E$32,0,10*ROW('Sanitation Data'!E200))="","",OFFSET('Sanitation Data'!$E$32,0,10*ROW('Sanitation Data'!E200)))</f>
        <v/>
      </c>
      <c r="CU206" s="282" t="str">
        <f ca="true">+IF(OFFSET('Sanitation Data'!$F$28,0,10*ROW('Sanitation Data'!F200))="","",OFFSET('Sanitation Data'!$F$28,0,10*ROW('Sanitation Data'!F200)))</f>
        <v/>
      </c>
      <c r="CV206" s="282" t="str">
        <f ca="true">+IF(OFFSET('Sanitation Data'!$F$29,0,10*ROW('Sanitation Data'!F200))="","",OFFSET('Sanitation Data'!$F$29,0,10*ROW('Sanitation Data'!F200)))</f>
        <v/>
      </c>
      <c r="CW206" s="282" t="str">
        <f ca="true">+IF(OFFSET('Sanitation Data'!$F$30,0,10*ROW('Sanitation Data'!F200))="","",OFFSET('Sanitation Data'!$F$30,0,10*ROW('Sanitation Data'!F200)))</f>
        <v/>
      </c>
      <c r="CX206" s="282" t="str">
        <f ca="true">+IF(OFFSET('Sanitation Data'!$F$31,0,10*ROW('Sanitation Data'!F200))="","",OFFSET('Sanitation Data'!$F$31,0,10*ROW('Sanitation Data'!F200)))</f>
        <v/>
      </c>
      <c r="CY206" s="282" t="str">
        <f ca="true">+IF(OFFSET('Sanitation Data'!$F$32,0,10*ROW('Sanitation Data'!F200))="","",OFFSET('Sanitation Data'!$F$32,0,10*ROW('Sanitation Data'!F200)))</f>
        <v/>
      </c>
      <c r="CZ206" s="282" t="str">
        <f ca="true">+IF(OFFSET('Sanitation Data'!$G$28,0,10*ROW('Sanitation Data'!G200))="","",OFFSET('Sanitation Data'!$G$28,0,10*ROW('Sanitation Data'!G200)))</f>
        <v/>
      </c>
      <c r="DA206" s="282" t="str">
        <f ca="true">+IF(OFFSET('Sanitation Data'!$G$29,0,10*ROW('Sanitation Data'!G200))="","",OFFSET('Sanitation Data'!$G$29,0,10*ROW('Sanitation Data'!G200)))</f>
        <v/>
      </c>
      <c r="DB206" s="282" t="str">
        <f ca="true">+IF(OFFSET('Sanitation Data'!$G$30,0,10*ROW('Sanitation Data'!G200))="","",OFFSET('Sanitation Data'!$G$30,0,10*ROW('Sanitation Data'!G200)))</f>
        <v/>
      </c>
      <c r="DC206" s="282" t="str">
        <f ca="true">+IF(OFFSET('Sanitation Data'!$G$31,0,10*ROW('Sanitation Data'!G200))="","",OFFSET('Sanitation Data'!$G$31,0,10*ROW('Sanitation Data'!G200)))</f>
        <v/>
      </c>
      <c r="DD206" s="282" t="str">
        <f ca="true">+IF(OFFSET('Sanitation Data'!$G$32,0,10*ROW('Sanitation Data'!G200))="","",OFFSET('Sanitation Data'!$G$32,0,10*ROW('Sanitation Data'!G200)))</f>
        <v/>
      </c>
      <c r="DE206" s="282" t="str">
        <f ca="true">+IF(OFFSET('Sanitation Data'!$H$28,0,10*ROW('Sanitation Data'!H200))="","",OFFSET('Sanitation Data'!$H$28,0,10*ROW('Sanitation Data'!H200)))</f>
        <v/>
      </c>
      <c r="DF206" s="282" t="str">
        <f ca="true">+IF(OFFSET('Sanitation Data'!$H$29,0,10*ROW('Sanitation Data'!H200))="","",OFFSET('Sanitation Data'!$H$29,0,10*ROW('Sanitation Data'!H200)))</f>
        <v/>
      </c>
      <c r="DG206" s="282" t="str">
        <f ca="true">+IF(OFFSET('Sanitation Data'!$H$30,0,10*ROW('Sanitation Data'!H200))="","",OFFSET('Sanitation Data'!$H$30,0,10*ROW('Sanitation Data'!H200)))</f>
        <v/>
      </c>
      <c r="DH206" s="282" t="str">
        <f ca="true">+IF(OFFSET('Sanitation Data'!$H$31,0,10*ROW('Sanitation Data'!H200))="","",OFFSET('Sanitation Data'!$H$31,0,10*ROW('Sanitation Data'!H200)))</f>
        <v/>
      </c>
      <c r="DI206" s="282" t="str">
        <f ca="true">+IF(OFFSET('Sanitation Data'!$H$32,0,10*ROW('Sanitation Data'!H200))="","",OFFSET('Sanitation Data'!$H$32,0,10*ROW('Sanitation Data'!H200)))</f>
        <v/>
      </c>
      <c r="DJ206" s="282" t="str">
        <f ca="true">+IF(OFFSET('Sanitation Data'!$I$28,0,10*ROW('Sanitation Data'!I200))="","",OFFSET('Sanitation Data'!$I$28,0,10*ROW('Sanitation Data'!I200)))</f>
        <v/>
      </c>
      <c r="DK206" s="282" t="str">
        <f ca="true">+IF(OFFSET('Sanitation Data'!$I$29,0,10*ROW('Sanitation Data'!I200))="","",OFFSET('Sanitation Data'!$I$29,0,10*ROW('Sanitation Data'!I200)))</f>
        <v/>
      </c>
      <c r="DL206" s="282" t="str">
        <f ca="true">+IF(OFFSET('Sanitation Data'!$I$30,0,10*ROW('Sanitation Data'!I200))="","",OFFSET('Sanitation Data'!$I$30,0,10*ROW('Sanitation Data'!I200)))</f>
        <v/>
      </c>
      <c r="DM206" s="282" t="str">
        <f ca="true">+IF(OFFSET('Sanitation Data'!$I$31,0,10*ROW('Sanitation Data'!I200))="","",OFFSET('Sanitation Data'!$I$31,0,10*ROW('Sanitation Data'!I200)))</f>
        <v/>
      </c>
      <c r="DN206" s="282" t="str">
        <f ca="true">+IF(OFFSET('Sanitation Data'!$I$32,0,10*ROW('Sanitation Data'!I200))="","",OFFSET('Sanitation Data'!$I$32,0,10*ROW('Sanitation Data'!I200)))</f>
        <v/>
      </c>
      <c r="DO206" s="282" t="str">
        <f ca="true">+IF(OFFSET('Hygiene Data'!$D$11,0,10*ROW('Hygiene Data'!D200))="","",OFFSET('Hygiene Data'!$D$11,0,10*ROW('Hygiene Data'!D200)))</f>
        <v/>
      </c>
      <c r="DP206" s="282" t="str">
        <f ca="true">+IF(OFFSET('Hygiene Data'!$D$12,0,10*ROW('Hygiene Data'!D200))="","",OFFSET('Hygiene Data'!$D$12,0,10*ROW('Hygiene Data'!D200)))</f>
        <v/>
      </c>
      <c r="DQ206" s="282" t="str">
        <f ca="true">+IF(OFFSET('Hygiene Data'!$D$13,0,10*ROW('Hygiene Data'!D200))="","",OFFSET('Hygiene Data'!$D$13,0,10*ROW('Hygiene Data'!D200)))</f>
        <v/>
      </c>
      <c r="DR206" s="282" t="str">
        <f ca="true">+IF(OFFSET('Hygiene Data'!$E$11,0,10*ROW('Hygiene Data'!E200))="","",OFFSET('Hygiene Data'!$E$11,0,10*ROW('Hygiene Data'!E200)))</f>
        <v/>
      </c>
      <c r="DS206" s="282" t="str">
        <f ca="true">+IF(OFFSET('Hygiene Data'!$E$12,0,10*ROW('Hygiene Data'!E200))="","",OFFSET('Hygiene Data'!$E$12,0,10*ROW('Hygiene Data'!E200)))</f>
        <v/>
      </c>
      <c r="DT206" s="282" t="str">
        <f ca="true">+IF(OFFSET('Hygiene Data'!$E$13,0,10*ROW('Hygiene Data'!E200))="","",OFFSET('Hygiene Data'!$E$13,0,10*ROW('Hygiene Data'!E200)))</f>
        <v/>
      </c>
      <c r="DU206" s="282" t="str">
        <f ca="true">+IF(OFFSET('Hygiene Data'!$F$11,0,10*ROW('Hygiene Data'!F200))="","",OFFSET('Hygiene Data'!$F$11,0,10*ROW('Hygiene Data'!F200)))</f>
        <v/>
      </c>
      <c r="DV206" s="282" t="str">
        <f ca="true">+IF(OFFSET('Hygiene Data'!$F$12,0,10*ROW('Hygiene Data'!F200))="","",OFFSET('Hygiene Data'!$F$12,0,10*ROW('Hygiene Data'!F200)))</f>
        <v/>
      </c>
      <c r="DW206" s="282" t="str">
        <f ca="true">+IF(OFFSET('Hygiene Data'!$F$13,0,10*ROW('Hygiene Data'!F200))="","",OFFSET('Hygiene Data'!$F$13,0,10*ROW('Hygiene Data'!F200)))</f>
        <v/>
      </c>
      <c r="DX206" s="282" t="str">
        <f ca="true">+IF(OFFSET('Hygiene Data'!$G$11,0,10*ROW('Hygiene Data'!G200))="","",OFFSET('Hygiene Data'!$G$11,0,10*ROW('Hygiene Data'!G200)))</f>
        <v/>
      </c>
      <c r="DY206" s="282" t="str">
        <f ca="true">+IF(OFFSET('Hygiene Data'!$G$12,0,10*ROW('Hygiene Data'!G200))="","",OFFSET('Hygiene Data'!$G$12,0,10*ROW('Hygiene Data'!G200)))</f>
        <v/>
      </c>
      <c r="DZ206" s="282" t="str">
        <f ca="true">+IF(OFFSET('Hygiene Data'!$G$13,0,10*ROW('Hygiene Data'!G200))="","",OFFSET('Hygiene Data'!$G$13,0,10*ROW('Hygiene Data'!G200)))</f>
        <v/>
      </c>
      <c r="EA206" s="282" t="str">
        <f ca="true">+IF(OFFSET('Hygiene Data'!$H$11,0,10*ROW('Hygiene Data'!H200))="","",OFFSET('Hygiene Data'!$H$11,0,10*ROW('Hygiene Data'!H200)))</f>
        <v/>
      </c>
      <c r="EB206" s="282" t="str">
        <f ca="true">+IF(OFFSET('Hygiene Data'!$H$12,0,10*ROW('Hygiene Data'!H200))="","",OFFSET('Hygiene Data'!$H$12,0,10*ROW('Hygiene Data'!H200)))</f>
        <v/>
      </c>
      <c r="EC206" s="282" t="str">
        <f ca="true">+IF(OFFSET('Hygiene Data'!$H$13,0,10*ROW('Hygiene Data'!H200))="","",OFFSET('Hygiene Data'!$H$13,0,10*ROW('Hygiene Data'!H200)))</f>
        <v/>
      </c>
      <c r="ED206" s="282" t="str">
        <f ca="true">+IF(OFFSET('Hygiene Data'!$I$11,0,10*ROW('Hygiene Data'!I200))="","",OFFSET('Hygiene Data'!$I$11,0,10*ROW('Hygiene Data'!I200)))</f>
        <v/>
      </c>
      <c r="EE206" s="282" t="str">
        <f ca="true">+IF(OFFSET('Hygiene Data'!$I$12,0,10*ROW('Hygiene Data'!I200))="","",OFFSET('Hygiene Data'!$I$12,0,10*ROW('Hygiene Data'!I200)))</f>
        <v/>
      </c>
      <c r="EF206" s="282"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38" t="str">
        <f t="shared" ca="true" si="3"/>
        <v/>
      </c>
      <c r="D207" s="96"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6"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6"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6"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6"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6"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6"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6"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6"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6"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6"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6"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6"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6"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6"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6"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6"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6"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7"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7"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7"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7"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7"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7"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7"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7"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7"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7"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7"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7"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7"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7"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7"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7"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7"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7"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7"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7"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7"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7"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7"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7"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7"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7"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7"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7"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7"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7"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8"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8"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8"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8"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8"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8"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8"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8"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8"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8"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8"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8"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8"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8"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8"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8"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8"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8"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82"/>
      <c r="BS207" s="282" t="str">
        <f ca="true">+IF(OFFSET('Water Data'!$D$27,0,10*ROW('Water Data'!D201))="","",OFFSET('Water Data'!$D$27,0,10*ROW('Water Data'!D201)))</f>
        <v/>
      </c>
      <c r="BT207" s="282" t="str">
        <f ca="true">+IF(OFFSET('Water Data'!$D$28,0,10*ROW('Water Data'!D201))="","",OFFSET('Water Data'!$D$28,0,10*ROW('Water Data'!D201)))</f>
        <v/>
      </c>
      <c r="BU207" s="282" t="str">
        <f ca="true">+IF(OFFSET('Water Data'!$D$29,0,10*ROW('Water Data'!D201))="","",OFFSET('Water Data'!$D$29,0,10*ROW('Water Data'!D201)))</f>
        <v/>
      </c>
      <c r="BV207" s="282" t="str">
        <f ca="true">+IF(OFFSET('Water Data'!$E$27,0,10*ROW('Water Data'!E201))="","",OFFSET('Water Data'!$E$27,0,10*ROW('Water Data'!E201)))</f>
        <v/>
      </c>
      <c r="BW207" s="282" t="str">
        <f ca="true">+IF(OFFSET('Water Data'!$E$28,0,10*ROW('Water Data'!E201))="","",OFFSET('Water Data'!$E$28,0,10*ROW('Water Data'!E201)))</f>
        <v/>
      </c>
      <c r="BX207" s="282" t="str">
        <f ca="true">+IF(OFFSET('Water Data'!$E$29,0,10*ROW('Water Data'!E201))="","",OFFSET('Water Data'!$E$29,0,10*ROW('Water Data'!E201)))</f>
        <v/>
      </c>
      <c r="BY207" s="282" t="str">
        <f ca="true">+IF(OFFSET('Water Data'!$F$27,0,10*ROW('Water Data'!F201))="","",OFFSET('Water Data'!$F$27,0,10*ROW('Water Data'!F201)))</f>
        <v/>
      </c>
      <c r="BZ207" s="282" t="str">
        <f ca="true">+IF(OFFSET('Water Data'!$F$28,0,10*ROW('Water Data'!F201))="","",OFFSET('Water Data'!$F$28,0,10*ROW('Water Data'!F201)))</f>
        <v/>
      </c>
      <c r="CA207" s="282" t="str">
        <f ca="true">+IF(OFFSET('Water Data'!$F$29,0,10*ROW('Water Data'!F201))="","",OFFSET('Water Data'!$F$29,0,10*ROW('Water Data'!F201)))</f>
        <v/>
      </c>
      <c r="CB207" s="282" t="str">
        <f ca="true">+IF(OFFSET('Water Data'!$G$27,0,10*ROW('Water Data'!G201))="","",OFFSET('Water Data'!$G$27,0,10*ROW('Water Data'!G201)))</f>
        <v/>
      </c>
      <c r="CC207" s="282" t="str">
        <f ca="true">+IF(OFFSET('Water Data'!$G$28,0,10*ROW('Water Data'!G201))="","",OFFSET('Water Data'!$G$28,0,10*ROW('Water Data'!G201)))</f>
        <v/>
      </c>
      <c r="CD207" s="282" t="str">
        <f ca="true">+IF(OFFSET('Water Data'!$G$29,0,10*ROW('Water Data'!G201))="","",OFFSET('Water Data'!$G$29,0,10*ROW('Water Data'!G201)))</f>
        <v/>
      </c>
      <c r="CE207" s="282" t="str">
        <f ca="true">+IF(OFFSET('Water Data'!$H$27,0,10*ROW('Water Data'!H201))="","",OFFSET('Water Data'!$H$27,0,10*ROW('Water Data'!H201)))</f>
        <v/>
      </c>
      <c r="CF207" s="282" t="str">
        <f ca="true">+IF(OFFSET('Water Data'!$H$28,0,10*ROW('Water Data'!H201))="","",OFFSET('Water Data'!$H$28,0,10*ROW('Water Data'!H201)))</f>
        <v/>
      </c>
      <c r="CG207" s="282" t="str">
        <f ca="true">+IF(OFFSET('Water Data'!$H$29,0,10*ROW('Water Data'!H201))="","",OFFSET('Water Data'!$H$29,0,10*ROW('Water Data'!H201)))</f>
        <v/>
      </c>
      <c r="CH207" s="282" t="str">
        <f ca="true">+IF(OFFSET('Water Data'!$I$27,0,10*ROW('Water Data'!I201))="","",OFFSET('Water Data'!$I$27,0,10*ROW('Water Data'!I201)))</f>
        <v/>
      </c>
      <c r="CI207" s="282" t="str">
        <f ca="true">+IF(OFFSET('Water Data'!$I$28,0,10*ROW('Water Data'!I201))="","",OFFSET('Water Data'!$I$28,0,10*ROW('Water Data'!I201)))</f>
        <v/>
      </c>
      <c r="CJ207" s="282" t="str">
        <f ca="true">+IF(OFFSET('Water Data'!$I$29,0,10*ROW('Water Data'!I201))="","",OFFSET('Water Data'!$I$29,0,10*ROW('Water Data'!I201)))</f>
        <v/>
      </c>
      <c r="CK207" s="282" t="str">
        <f ca="true">+IF(OFFSET('Sanitation Data'!$D$28,0,10*ROW('Sanitation Data'!D201))="","",OFFSET('Sanitation Data'!$D$28,0,10*ROW('Sanitation Data'!D201)))</f>
        <v/>
      </c>
      <c r="CL207" s="282" t="str">
        <f ca="true">+IF(OFFSET('Sanitation Data'!$D$29,0,10*ROW('Sanitation Data'!D201))="","",OFFSET('Sanitation Data'!$D$29,0,10*ROW('Sanitation Data'!D201)))</f>
        <v/>
      </c>
      <c r="CM207" s="282" t="str">
        <f ca="true">+IF(OFFSET('Sanitation Data'!$D$30,0,10*ROW('Sanitation Data'!D201))="","",OFFSET('Sanitation Data'!$D$30,0,10*ROW('Sanitation Data'!D201)))</f>
        <v/>
      </c>
      <c r="CN207" s="282" t="str">
        <f ca="true">+IF(OFFSET('Sanitation Data'!$D$31,0,10*ROW('Sanitation Data'!D201))="","",OFFSET('Sanitation Data'!$D$31,0,10*ROW('Sanitation Data'!D201)))</f>
        <v/>
      </c>
      <c r="CO207" s="282" t="str">
        <f ca="true">+IF(OFFSET('Sanitation Data'!$D$32,0,10*ROW('Sanitation Data'!D201))="","",OFFSET('Sanitation Data'!$D$32,0,10*ROW('Sanitation Data'!D201)))</f>
        <v/>
      </c>
      <c r="CP207" s="282" t="str">
        <f ca="true">+IF(OFFSET('Sanitation Data'!$E$28,0,10*ROW('Sanitation Data'!E201))="","",OFFSET('Sanitation Data'!$E$28,0,10*ROW('Sanitation Data'!E201)))</f>
        <v/>
      </c>
      <c r="CQ207" s="282" t="str">
        <f ca="true">+IF(OFFSET('Sanitation Data'!$E$29,0,10*ROW('Sanitation Data'!E201))="","",OFFSET('Sanitation Data'!$E$29,0,10*ROW('Sanitation Data'!E201)))</f>
        <v/>
      </c>
      <c r="CR207" s="282" t="str">
        <f ca="true">+IF(OFFSET('Sanitation Data'!$E$30,0,10*ROW('Sanitation Data'!E201))="","",OFFSET('Sanitation Data'!$E$30,0,10*ROW('Sanitation Data'!E201)))</f>
        <v/>
      </c>
      <c r="CS207" s="282" t="str">
        <f ca="true">+IF(OFFSET('Sanitation Data'!$E$31,0,10*ROW('Sanitation Data'!E201))="","",OFFSET('Sanitation Data'!$E$31,0,10*ROW('Sanitation Data'!E201)))</f>
        <v/>
      </c>
      <c r="CT207" s="282" t="str">
        <f ca="true">+IF(OFFSET('Sanitation Data'!$E$32,0,10*ROW('Sanitation Data'!E201))="","",OFFSET('Sanitation Data'!$E$32,0,10*ROW('Sanitation Data'!E201)))</f>
        <v/>
      </c>
      <c r="CU207" s="282" t="str">
        <f ca="true">+IF(OFFSET('Sanitation Data'!$F$28,0,10*ROW('Sanitation Data'!F201))="","",OFFSET('Sanitation Data'!$F$28,0,10*ROW('Sanitation Data'!F201)))</f>
        <v/>
      </c>
      <c r="CV207" s="282" t="str">
        <f ca="true">+IF(OFFSET('Sanitation Data'!$F$29,0,10*ROW('Sanitation Data'!F201))="","",OFFSET('Sanitation Data'!$F$29,0,10*ROW('Sanitation Data'!F201)))</f>
        <v/>
      </c>
      <c r="CW207" s="282" t="str">
        <f ca="true">+IF(OFFSET('Sanitation Data'!$F$30,0,10*ROW('Sanitation Data'!F201))="","",OFFSET('Sanitation Data'!$F$30,0,10*ROW('Sanitation Data'!F201)))</f>
        <v/>
      </c>
      <c r="CX207" s="282" t="str">
        <f ca="true">+IF(OFFSET('Sanitation Data'!$F$31,0,10*ROW('Sanitation Data'!F201))="","",OFFSET('Sanitation Data'!$F$31,0,10*ROW('Sanitation Data'!F201)))</f>
        <v/>
      </c>
      <c r="CY207" s="282" t="str">
        <f ca="true">+IF(OFFSET('Sanitation Data'!$F$32,0,10*ROW('Sanitation Data'!F201))="","",OFFSET('Sanitation Data'!$F$32,0,10*ROW('Sanitation Data'!F201)))</f>
        <v/>
      </c>
      <c r="CZ207" s="282" t="str">
        <f ca="true">+IF(OFFSET('Sanitation Data'!$G$28,0,10*ROW('Sanitation Data'!G201))="","",OFFSET('Sanitation Data'!$G$28,0,10*ROW('Sanitation Data'!G201)))</f>
        <v/>
      </c>
      <c r="DA207" s="282" t="str">
        <f ca="true">+IF(OFFSET('Sanitation Data'!$G$29,0,10*ROW('Sanitation Data'!G201))="","",OFFSET('Sanitation Data'!$G$29,0,10*ROW('Sanitation Data'!G201)))</f>
        <v/>
      </c>
      <c r="DB207" s="282" t="str">
        <f ca="true">+IF(OFFSET('Sanitation Data'!$G$30,0,10*ROW('Sanitation Data'!G201))="","",OFFSET('Sanitation Data'!$G$30,0,10*ROW('Sanitation Data'!G201)))</f>
        <v/>
      </c>
      <c r="DC207" s="282" t="str">
        <f ca="true">+IF(OFFSET('Sanitation Data'!$G$31,0,10*ROW('Sanitation Data'!G201))="","",OFFSET('Sanitation Data'!$G$31,0,10*ROW('Sanitation Data'!G201)))</f>
        <v/>
      </c>
      <c r="DD207" s="282" t="str">
        <f ca="true">+IF(OFFSET('Sanitation Data'!$G$32,0,10*ROW('Sanitation Data'!G201))="","",OFFSET('Sanitation Data'!$G$32,0,10*ROW('Sanitation Data'!G201)))</f>
        <v/>
      </c>
      <c r="DE207" s="282" t="str">
        <f ca="true">+IF(OFFSET('Sanitation Data'!$H$28,0,10*ROW('Sanitation Data'!H201))="","",OFFSET('Sanitation Data'!$H$28,0,10*ROW('Sanitation Data'!H201)))</f>
        <v/>
      </c>
      <c r="DF207" s="282" t="str">
        <f ca="true">+IF(OFFSET('Sanitation Data'!$H$29,0,10*ROW('Sanitation Data'!H201))="","",OFFSET('Sanitation Data'!$H$29,0,10*ROW('Sanitation Data'!H201)))</f>
        <v/>
      </c>
      <c r="DG207" s="282" t="str">
        <f ca="true">+IF(OFFSET('Sanitation Data'!$H$30,0,10*ROW('Sanitation Data'!H201))="","",OFFSET('Sanitation Data'!$H$30,0,10*ROW('Sanitation Data'!H201)))</f>
        <v/>
      </c>
      <c r="DH207" s="282" t="str">
        <f ca="true">+IF(OFFSET('Sanitation Data'!$H$31,0,10*ROW('Sanitation Data'!H201))="","",OFFSET('Sanitation Data'!$H$31,0,10*ROW('Sanitation Data'!H201)))</f>
        <v/>
      </c>
      <c r="DI207" s="282" t="str">
        <f ca="true">+IF(OFFSET('Sanitation Data'!$H$32,0,10*ROW('Sanitation Data'!H201))="","",OFFSET('Sanitation Data'!$H$32,0,10*ROW('Sanitation Data'!H201)))</f>
        <v/>
      </c>
      <c r="DJ207" s="282" t="str">
        <f ca="true">+IF(OFFSET('Sanitation Data'!$I$28,0,10*ROW('Sanitation Data'!I201))="","",OFFSET('Sanitation Data'!$I$28,0,10*ROW('Sanitation Data'!I201)))</f>
        <v/>
      </c>
      <c r="DK207" s="282" t="str">
        <f ca="true">+IF(OFFSET('Sanitation Data'!$I$29,0,10*ROW('Sanitation Data'!I201))="","",OFFSET('Sanitation Data'!$I$29,0,10*ROW('Sanitation Data'!I201)))</f>
        <v/>
      </c>
      <c r="DL207" s="282" t="str">
        <f ca="true">+IF(OFFSET('Sanitation Data'!$I$30,0,10*ROW('Sanitation Data'!I201))="","",OFFSET('Sanitation Data'!$I$30,0,10*ROW('Sanitation Data'!I201)))</f>
        <v/>
      </c>
      <c r="DM207" s="282" t="str">
        <f ca="true">+IF(OFFSET('Sanitation Data'!$I$31,0,10*ROW('Sanitation Data'!I201))="","",OFFSET('Sanitation Data'!$I$31,0,10*ROW('Sanitation Data'!I201)))</f>
        <v/>
      </c>
      <c r="DN207" s="282" t="str">
        <f ca="true">+IF(OFFSET('Sanitation Data'!$I$32,0,10*ROW('Sanitation Data'!I201))="","",OFFSET('Sanitation Data'!$I$32,0,10*ROW('Sanitation Data'!I201)))</f>
        <v/>
      </c>
      <c r="DO207" s="282" t="str">
        <f ca="true">+IF(OFFSET('Hygiene Data'!$D$11,0,10*ROW('Hygiene Data'!D201))="","",OFFSET('Hygiene Data'!$D$11,0,10*ROW('Hygiene Data'!D201)))</f>
        <v/>
      </c>
      <c r="DP207" s="282" t="str">
        <f ca="true">+IF(OFFSET('Hygiene Data'!$D$12,0,10*ROW('Hygiene Data'!D201))="","",OFFSET('Hygiene Data'!$D$12,0,10*ROW('Hygiene Data'!D201)))</f>
        <v/>
      </c>
      <c r="DQ207" s="282" t="str">
        <f ca="true">+IF(OFFSET('Hygiene Data'!$D$13,0,10*ROW('Hygiene Data'!D201))="","",OFFSET('Hygiene Data'!$D$13,0,10*ROW('Hygiene Data'!D201)))</f>
        <v/>
      </c>
      <c r="DR207" s="282" t="str">
        <f ca="true">+IF(OFFSET('Hygiene Data'!$E$11,0,10*ROW('Hygiene Data'!E201))="","",OFFSET('Hygiene Data'!$E$11,0,10*ROW('Hygiene Data'!E201)))</f>
        <v/>
      </c>
      <c r="DS207" s="282" t="str">
        <f ca="true">+IF(OFFSET('Hygiene Data'!$E$12,0,10*ROW('Hygiene Data'!E201))="","",OFFSET('Hygiene Data'!$E$12,0,10*ROW('Hygiene Data'!E201)))</f>
        <v/>
      </c>
      <c r="DT207" s="282" t="str">
        <f ca="true">+IF(OFFSET('Hygiene Data'!$E$13,0,10*ROW('Hygiene Data'!E201))="","",OFFSET('Hygiene Data'!$E$13,0,10*ROW('Hygiene Data'!E201)))</f>
        <v/>
      </c>
      <c r="DU207" s="282" t="str">
        <f ca="true">+IF(OFFSET('Hygiene Data'!$F$11,0,10*ROW('Hygiene Data'!F201))="","",OFFSET('Hygiene Data'!$F$11,0,10*ROW('Hygiene Data'!F201)))</f>
        <v/>
      </c>
      <c r="DV207" s="282" t="str">
        <f ca="true">+IF(OFFSET('Hygiene Data'!$F$12,0,10*ROW('Hygiene Data'!F201))="","",OFFSET('Hygiene Data'!$F$12,0,10*ROW('Hygiene Data'!F201)))</f>
        <v/>
      </c>
      <c r="DW207" s="282" t="str">
        <f ca="true">+IF(OFFSET('Hygiene Data'!$F$13,0,10*ROW('Hygiene Data'!F201))="","",OFFSET('Hygiene Data'!$F$13,0,10*ROW('Hygiene Data'!F201)))</f>
        <v/>
      </c>
      <c r="DX207" s="282" t="str">
        <f ca="true">+IF(OFFSET('Hygiene Data'!$G$11,0,10*ROW('Hygiene Data'!G201))="","",OFFSET('Hygiene Data'!$G$11,0,10*ROW('Hygiene Data'!G201)))</f>
        <v/>
      </c>
      <c r="DY207" s="282" t="str">
        <f ca="true">+IF(OFFSET('Hygiene Data'!$G$12,0,10*ROW('Hygiene Data'!G201))="","",OFFSET('Hygiene Data'!$G$12,0,10*ROW('Hygiene Data'!G201)))</f>
        <v/>
      </c>
      <c r="DZ207" s="282" t="str">
        <f ca="true">+IF(OFFSET('Hygiene Data'!$G$13,0,10*ROW('Hygiene Data'!G201))="","",OFFSET('Hygiene Data'!$G$13,0,10*ROW('Hygiene Data'!G201)))</f>
        <v/>
      </c>
      <c r="EA207" s="282" t="str">
        <f ca="true">+IF(OFFSET('Hygiene Data'!$H$11,0,10*ROW('Hygiene Data'!H201))="","",OFFSET('Hygiene Data'!$H$11,0,10*ROW('Hygiene Data'!H201)))</f>
        <v/>
      </c>
      <c r="EB207" s="282" t="str">
        <f ca="true">+IF(OFFSET('Hygiene Data'!$H$12,0,10*ROW('Hygiene Data'!H201))="","",OFFSET('Hygiene Data'!$H$12,0,10*ROW('Hygiene Data'!H201)))</f>
        <v/>
      </c>
      <c r="EC207" s="282" t="str">
        <f ca="true">+IF(OFFSET('Hygiene Data'!$H$13,0,10*ROW('Hygiene Data'!H201))="","",OFFSET('Hygiene Data'!$H$13,0,10*ROW('Hygiene Data'!H201)))</f>
        <v/>
      </c>
      <c r="ED207" s="282" t="str">
        <f ca="true">+IF(OFFSET('Hygiene Data'!$I$11,0,10*ROW('Hygiene Data'!I201))="","",OFFSET('Hygiene Data'!$I$11,0,10*ROW('Hygiene Data'!I201)))</f>
        <v/>
      </c>
      <c r="EE207" s="282" t="str">
        <f ca="true">+IF(OFFSET('Hygiene Data'!$I$12,0,10*ROW('Hygiene Data'!I201))="","",OFFSET('Hygiene Data'!$I$12,0,10*ROW('Hygiene Data'!I201)))</f>
        <v/>
      </c>
      <c r="EF207" s="282"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33" customWidth="true"/>
    <col min="3" max="3" width="29.75" customWidth="true"/>
    <col min="4" max="9" width="7.875" customWidth="true"/>
    <col min="10" max="11" width="1.125" customWidth="true"/>
    <col min="12" max="12" width="24.625" style="133" customWidth="true"/>
    <col min="13" max="13" width="29.75" customWidth="true"/>
    <col min="14" max="19" width="7.875" customWidth="true"/>
    <col min="20" max="21" width="1.125" customWidth="true"/>
    <col min="22" max="22" width="24.625" style="133" customWidth="true"/>
    <col min="23" max="23" width="29.75" customWidth="true"/>
    <col min="24" max="29" width="7.875" customWidth="true"/>
    <col min="30" max="31" width="1.125" customWidth="true"/>
    <col min="32" max="32" width="24.625" style="133" customWidth="true"/>
    <col min="33" max="33" width="29.75" customWidth="true"/>
    <col min="34" max="39" width="7.875" customWidth="true"/>
    <col min="40" max="41" width="1.125" customWidth="true"/>
    <col min="42" max="42" width="24.625" style="133" customWidth="true"/>
    <col min="43" max="43" width="29.75" customWidth="true"/>
    <col min="44" max="49" width="7.875" customWidth="true"/>
    <col min="50" max="51" width="1.125" customWidth="true"/>
    <col min="52" max="52" width="24.625" style="133" customWidth="true"/>
    <col min="53" max="53" width="29.75" style="133" customWidth="true"/>
    <col min="54" max="59" width="7.875" customWidth="true"/>
    <col min="60" max="61" width="1.125" customWidth="true"/>
    <col min="62" max="62" width="24.625" style="133" customWidth="true"/>
    <col min="63" max="63" width="29.75" customWidth="true"/>
    <col min="64" max="69" width="7.875" customWidth="true"/>
    <col min="70" max="71" width="1.125" customWidth="true"/>
    <col min="72" max="72" width="24.625" style="133" customWidth="true"/>
    <col min="73" max="73" width="29.75" customWidth="true"/>
    <col min="74" max="79" width="7.875" customWidth="true"/>
    <col min="80" max="81" width="1.125" customWidth="true"/>
    <col min="82" max="82" width="24.625" style="133" customWidth="true"/>
    <col min="83" max="83" width="29.75" customWidth="true"/>
    <col min="84" max="89" width="7.875" customWidth="true"/>
    <col min="90" max="91" width="1.125" customWidth="true"/>
    <col min="92" max="92" width="24.625" style="133" customWidth="true"/>
    <col min="93" max="93" width="29.75" customWidth="true"/>
    <col min="94" max="99" width="7.875" customWidth="true"/>
    <col min="100" max="101" width="1.125" customWidth="true"/>
    <col min="102" max="102" width="24.625" style="133" customWidth="true"/>
    <col min="103" max="103" width="29.75" customWidth="true"/>
    <col min="104" max="109" width="7.875" customWidth="true"/>
    <col min="110" max="111" width="1.125" customWidth="true"/>
    <col min="112" max="112" width="24.625" style="133" customWidth="true"/>
    <col min="113" max="113" width="29.75" customWidth="true"/>
    <col min="114" max="119" width="7.875" customWidth="true"/>
    <col min="120" max="121" width="1.125" customWidth="true"/>
    <col min="122" max="122" width="24.625" style="133" customWidth="true"/>
    <col min="123" max="123" width="29.75" customWidth="true"/>
    <col min="124" max="129" width="7.875" customWidth="true"/>
    <col min="130" max="131" width="1.125" customWidth="true"/>
    <col min="132" max="132" width="24.625" style="133" customWidth="true"/>
    <col min="133" max="133" width="29.75" customWidth="true"/>
    <col min="134" max="139" width="7.875" customWidth="true"/>
    <col min="140" max="141" width="1.125" customWidth="true"/>
    <col min="142" max="142" width="24.625" style="133" customWidth="true"/>
    <col min="143" max="143" width="29.75" customWidth="true"/>
    <col min="144" max="149" width="7.875" customWidth="true"/>
    <col min="150" max="151" width="1.125" customWidth="true"/>
    <col min="152" max="152" width="24.625" style="133" customWidth="true"/>
    <col min="153" max="153" width="29.75" customWidth="true"/>
    <col min="154" max="159" width="7.875" customWidth="true"/>
    <col min="160" max="161" width="1.125" customWidth="true"/>
    <col min="162" max="162" width="24.625" style="133" customWidth="true"/>
    <col min="163" max="163" width="29.75" customWidth="true"/>
    <col min="164" max="169" width="7.875" customWidth="true"/>
    <col min="170" max="171" width="1.125" customWidth="true"/>
    <col min="172" max="172" width="24.625" style="133" customWidth="true"/>
    <col min="173" max="173" width="29.75" customWidth="true"/>
    <col min="174" max="179" width="7.875" customWidth="true"/>
    <col min="180" max="181" width="1.125" customWidth="true"/>
    <col min="182" max="182" width="24.625" style="133" customWidth="true"/>
    <col min="183" max="183" width="29.75" customWidth="true"/>
    <col min="184" max="189" width="7.875" customWidth="true"/>
    <col min="190" max="191" width="1.125" customWidth="true"/>
    <col min="192" max="192" width="24.625" style="133" customWidth="true"/>
    <col min="193" max="193" width="29.75" customWidth="true"/>
    <col min="194" max="199" width="7.875" customWidth="true"/>
    <col min="200" max="201" width="1.125" customWidth="true"/>
    <col min="202" max="202" width="24.625" style="133" customWidth="true"/>
    <col min="203" max="203" width="29.75" customWidth="true"/>
    <col min="204" max="209" width="7.875" customWidth="true"/>
    <col min="210" max="211" width="1.125" customWidth="true"/>
    <col min="212" max="212" width="24.625" style="133" customWidth="true"/>
    <col min="213" max="213" width="29.75" customWidth="true"/>
    <col min="214" max="219" width="7.875" customWidth="true"/>
    <col min="220" max="221" width="1.125" customWidth="true"/>
    <col min="222" max="222" width="24.625" style="133" customWidth="true"/>
    <col min="223" max="223" width="29.75" customWidth="true"/>
    <col min="224" max="229" width="7.875" customWidth="true"/>
    <col min="230" max="231" width="1.125" customWidth="true"/>
    <col min="232" max="232" width="24.625" style="133" customWidth="true"/>
    <col min="233" max="233" width="29.75" customWidth="true"/>
    <col min="234" max="239" width="7.875" customWidth="true"/>
    <col min="240" max="241" width="1.125" customWidth="true"/>
  </cols>
  <sheetData>
    <row xmlns:x14ac="http://schemas.microsoft.com/office/spreadsheetml/2009/9/ac" r="1" s="318" customFormat="true" ht="30" customHeight="true" x14ac:dyDescent="0.25">
      <c r="B1" s="332" t="s">
        <v>28</v>
      </c>
      <c r="C1" s="386" t="s">
        <v>205</v>
      </c>
      <c r="D1" s="327" t="s">
        <v>143</v>
      </c>
      <c r="E1" s="327"/>
      <c r="F1" s="327"/>
      <c r="G1" s="327"/>
      <c r="H1" s="327"/>
      <c r="I1" s="331"/>
      <c r="J1" s="319"/>
      <c r="K1" s="319"/>
      <c r="L1" s="332" t="s">
        <v>28</v>
      </c>
      <c r="M1" s="386" t="s">
        <v>206</v>
      </c>
      <c r="N1" s="327" t="str">
        <f>D1</f>
        <v>Dominican Republic</v>
      </c>
      <c r="O1" s="327"/>
      <c r="P1" s="327"/>
      <c r="Q1" s="327"/>
      <c r="R1" s="327"/>
      <c r="S1" s="331"/>
      <c r="T1" s="319"/>
      <c r="U1" s="319"/>
      <c r="V1" s="332" t="s">
        <v>28</v>
      </c>
      <c r="W1" s="386">
        <v>2014</v>
      </c>
      <c r="X1" s="327" t="s">
        <v>143</v>
      </c>
      <c r="Y1" s="327"/>
      <c r="Z1" s="327"/>
      <c r="AA1" s="327"/>
      <c r="AB1" s="327"/>
      <c r="AC1" s="331"/>
      <c r="AD1" s="319"/>
      <c r="AE1" s="319"/>
      <c r="AF1" s="332" t="s">
        <v>28</v>
      </c>
      <c r="AG1" s="386">
        <v>2015</v>
      </c>
      <c r="AH1" s="327" t="s">
        <v>143</v>
      </c>
      <c r="AI1" s="327"/>
      <c r="AJ1" s="327"/>
      <c r="AK1" s="327"/>
      <c r="AL1" s="327"/>
      <c r="AM1" s="331"/>
      <c r="AN1" s="319"/>
      <c r="AO1" s="319"/>
      <c r="AP1" s="332" t="s">
        <v>28</v>
      </c>
      <c r="AQ1" s="386" t="s">
        <v>207</v>
      </c>
      <c r="AR1" s="327" t="str">
        <f>AH1</f>
        <v>Dominican Republic</v>
      </c>
      <c r="AS1" s="327"/>
      <c r="AT1" s="327"/>
      <c r="AU1" s="327"/>
      <c r="AV1" s="327"/>
      <c r="AW1" s="331"/>
      <c r="AX1" s="319"/>
      <c r="AY1" s="319"/>
      <c r="AZ1" s="332" t="s">
        <v>28</v>
      </c>
      <c r="BA1" s="386">
        <v>2016</v>
      </c>
      <c r="BB1" s="327" t="s">
        <v>143</v>
      </c>
      <c r="BC1" s="327"/>
      <c r="BD1" s="327"/>
      <c r="BE1" s="327"/>
      <c r="BF1" s="327"/>
      <c r="BG1" s="331"/>
      <c r="BH1" s="319"/>
      <c r="BI1" s="319"/>
      <c r="BJ1" s="332" t="s">
        <v>28</v>
      </c>
      <c r="BK1" s="386">
        <v>2017</v>
      </c>
      <c r="BL1" s="327" t="s">
        <v>143</v>
      </c>
      <c r="BM1" s="327"/>
      <c r="BN1" s="327"/>
      <c r="BO1" s="327"/>
      <c r="BP1" s="327"/>
      <c r="BQ1" s="331"/>
      <c r="BR1" s="319"/>
      <c r="BS1" s="319"/>
      <c r="BT1" s="332" t="s">
        <v>28</v>
      </c>
      <c r="BU1" s="386">
        <v>2018</v>
      </c>
      <c r="BV1" s="327" t="s">
        <v>143</v>
      </c>
      <c r="BW1" s="327"/>
      <c r="BX1" s="327"/>
      <c r="BY1" s="327"/>
      <c r="BZ1" s="327"/>
      <c r="CA1" s="331"/>
      <c r="CB1" s="319"/>
      <c r="CC1" s="319"/>
      <c r="CD1" s="332" t="s">
        <v>28</v>
      </c>
      <c r="CE1" s="386">
        <v>2019</v>
      </c>
      <c r="CF1" s="327" t="s">
        <v>143</v>
      </c>
      <c r="CG1" s="327"/>
      <c r="CH1" s="327"/>
      <c r="CI1" s="327"/>
      <c r="CJ1" s="327"/>
      <c r="CK1" s="331"/>
      <c r="CL1" s="319"/>
      <c r="CM1" s="319"/>
      <c r="CN1" s="332" t="s">
        <v>28</v>
      </c>
      <c r="CO1" s="386">
        <v>2019</v>
      </c>
      <c r="CP1" s="327" t="s">
        <v>143</v>
      </c>
      <c r="CQ1" s="327"/>
      <c r="CR1" s="327"/>
      <c r="CS1" s="327"/>
      <c r="CT1" s="327"/>
      <c r="CU1" s="331"/>
      <c r="CV1" s="319"/>
      <c r="CW1" s="319"/>
      <c r="CX1" s="332" t="s">
        <v>28</v>
      </c>
      <c r="CY1" s="386">
        <v>2022</v>
      </c>
      <c r="CZ1" s="327" t="s">
        <v>143</v>
      </c>
      <c r="DA1" s="327"/>
      <c r="DB1" s="327"/>
      <c r="DC1" s="327"/>
      <c r="DD1" s="327"/>
      <c r="DE1" s="331"/>
      <c r="DF1" s="319"/>
      <c r="DG1" s="319"/>
    </row>
    <row xmlns:x14ac="http://schemas.microsoft.com/office/spreadsheetml/2009/9/ac" r="2" s="318" customFormat="true" ht="30" customHeight="true" x14ac:dyDescent="0.25">
      <c r="A2" s="578" t="s">
        <v>274</v>
      </c>
      <c r="B2" s="328" t="s">
        <v>202</v>
      </c>
      <c r="C2" s="250" t="s">
        <v>146</v>
      </c>
      <c r="D2" s="250" t="s">
        <v>144</v>
      </c>
      <c r="E2" s="329"/>
      <c r="F2" s="329"/>
      <c r="G2" s="329"/>
      <c r="H2" s="329"/>
      <c r="I2" s="330"/>
      <c r="J2" s="319" t="s">
        <v>208</v>
      </c>
      <c r="K2" s="319"/>
      <c r="L2" s="328" t="s">
        <v>203</v>
      </c>
      <c r="M2" s="250" t="s">
        <v>146</v>
      </c>
      <c r="N2" s="250" t="s">
        <v>145</v>
      </c>
      <c r="O2" s="329"/>
      <c r="P2" s="329"/>
      <c r="Q2" s="329"/>
      <c r="R2" s="329"/>
      <c r="S2" s="330"/>
      <c r="T2" s="319" t="s">
        <v>208</v>
      </c>
      <c r="U2" s="319"/>
      <c r="V2" s="328" t="s">
        <v>226</v>
      </c>
      <c r="W2" s="250" t="s">
        <v>146</v>
      </c>
      <c r="X2" s="250" t="s">
        <v>225</v>
      </c>
      <c r="Y2" s="329"/>
      <c r="Z2" s="329"/>
      <c r="AA2" s="329"/>
      <c r="AB2" s="329"/>
      <c r="AC2" s="330"/>
      <c r="AD2" s="319" t="s">
        <v>208</v>
      </c>
      <c r="AE2" s="319"/>
      <c r="AF2" s="328" t="s">
        <v>224</v>
      </c>
      <c r="AG2" s="250" t="s">
        <v>146</v>
      </c>
      <c r="AH2" s="250" t="s">
        <v>225</v>
      </c>
      <c r="AI2" s="329"/>
      <c r="AJ2" s="329"/>
      <c r="AK2" s="329"/>
      <c r="AL2" s="329"/>
      <c r="AM2" s="330"/>
      <c r="AN2" s="319" t="s">
        <v>208</v>
      </c>
      <c r="AO2" s="319"/>
      <c r="AP2" s="328" t="s">
        <v>204</v>
      </c>
      <c r="AQ2" s="250" t="s">
        <v>198</v>
      </c>
      <c r="AR2" s="250" t="s">
        <v>197</v>
      </c>
      <c r="AS2" s="329"/>
      <c r="AT2" s="329"/>
      <c r="AU2" s="329"/>
      <c r="AV2" s="329"/>
      <c r="AW2" s="330"/>
      <c r="AX2" s="319" t="s">
        <v>208</v>
      </c>
      <c r="AY2" s="319"/>
      <c r="AZ2" s="328" t="s">
        <v>232</v>
      </c>
      <c r="BA2" s="250" t="s">
        <v>146</v>
      </c>
      <c r="BB2" s="250" t="s">
        <v>225</v>
      </c>
      <c r="BC2" s="329"/>
      <c r="BD2" s="329"/>
      <c r="BE2" s="329"/>
      <c r="BF2" s="329"/>
      <c r="BG2" s="330"/>
      <c r="BH2" s="319" t="s">
        <v>208</v>
      </c>
      <c r="BI2" s="319"/>
      <c r="BJ2" s="328" t="s">
        <v>233</v>
      </c>
      <c r="BK2" s="250" t="s">
        <v>146</v>
      </c>
      <c r="BL2" s="250" t="s">
        <v>225</v>
      </c>
      <c r="BM2" s="329"/>
      <c r="BN2" s="329"/>
      <c r="BO2" s="329"/>
      <c r="BP2" s="329"/>
      <c r="BQ2" s="330"/>
      <c r="BR2" s="319" t="s">
        <v>208</v>
      </c>
      <c r="BS2" s="319"/>
      <c r="BT2" s="328" t="s">
        <v>234</v>
      </c>
      <c r="BU2" s="250" t="s">
        <v>146</v>
      </c>
      <c r="BV2" s="250" t="s">
        <v>225</v>
      </c>
      <c r="BW2" s="329"/>
      <c r="BX2" s="329"/>
      <c r="BY2" s="329"/>
      <c r="BZ2" s="329"/>
      <c r="CA2" s="330"/>
      <c r="CB2" s="319" t="s">
        <v>208</v>
      </c>
      <c r="CC2" s="319"/>
      <c r="CD2" s="328" t="s">
        <v>235</v>
      </c>
      <c r="CE2" s="250" t="s">
        <v>146</v>
      </c>
      <c r="CF2" s="250" t="s">
        <v>225</v>
      </c>
      <c r="CG2" s="329"/>
      <c r="CH2" s="329"/>
      <c r="CI2" s="329"/>
      <c r="CJ2" s="329"/>
      <c r="CK2" s="330"/>
      <c r="CL2" s="319" t="s">
        <v>208</v>
      </c>
      <c r="CM2" s="319"/>
      <c r="CN2" s="328" t="s">
        <v>279</v>
      </c>
      <c r="CO2" s="250" t="s">
        <v>146</v>
      </c>
      <c r="CP2" s="250" t="s">
        <v>280</v>
      </c>
      <c r="CQ2" s="329"/>
      <c r="CR2" s="329"/>
      <c r="CS2" s="329"/>
      <c r="CT2" s="329"/>
      <c r="CU2" s="330"/>
      <c r="CV2" s="319" t="s">
        <v>208</v>
      </c>
      <c r="CW2" s="319"/>
      <c r="CX2" s="328" t="s">
        <v>286</v>
      </c>
      <c r="CY2" s="250" t="s">
        <v>198</v>
      </c>
      <c r="CZ2" s="250" t="s">
        <v>197</v>
      </c>
      <c r="DA2" s="329"/>
      <c r="DB2" s="329"/>
      <c r="DC2" s="329"/>
      <c r="DD2" s="329"/>
      <c r="DE2" s="330"/>
      <c r="DF2" s="319" t="s">
        <v>208</v>
      </c>
      <c r="DG2" s="319"/>
    </row>
    <row xmlns:x14ac="http://schemas.microsoft.com/office/spreadsheetml/2009/9/ac" r="3" s="258" customFormat="true" ht="18" customHeight="true" x14ac:dyDescent="0.25">
      <c r="A3" s="578"/>
      <c r="B3" s="251" t="s">
        <v>163</v>
      </c>
      <c r="C3" s="252" t="s">
        <v>54</v>
      </c>
      <c r="D3" s="253" t="s">
        <v>7</v>
      </c>
      <c r="E3" s="254" t="s">
        <v>1</v>
      </c>
      <c r="F3" s="254" t="s">
        <v>2</v>
      </c>
      <c r="G3" s="254" t="s">
        <v>16</v>
      </c>
      <c r="H3" s="254" t="s">
        <v>17</v>
      </c>
      <c r="I3" s="255" t="s">
        <v>18</v>
      </c>
      <c r="J3" s="256"/>
      <c r="K3" s="256"/>
      <c r="L3" s="251" t="s">
        <v>163</v>
      </c>
      <c r="M3" s="252" t="s">
        <v>54</v>
      </c>
      <c r="N3" s="253" t="s">
        <v>7</v>
      </c>
      <c r="O3" s="254" t="s">
        <v>1</v>
      </c>
      <c r="P3" s="254" t="s">
        <v>2</v>
      </c>
      <c r="Q3" s="254" t="s">
        <v>16</v>
      </c>
      <c r="R3" s="254" t="s">
        <v>17</v>
      </c>
      <c r="S3" s="255" t="s">
        <v>18</v>
      </c>
      <c r="T3" s="256"/>
      <c r="U3" s="256"/>
      <c r="V3" s="251" t="s">
        <v>163</v>
      </c>
      <c r="W3" s="252" t="s">
        <v>54</v>
      </c>
      <c r="X3" s="253" t="s">
        <v>7</v>
      </c>
      <c r="Y3" s="254" t="s">
        <v>1</v>
      </c>
      <c r="Z3" s="254" t="s">
        <v>2</v>
      </c>
      <c r="AA3" s="254" t="s">
        <v>16</v>
      </c>
      <c r="AB3" s="254" t="s">
        <v>17</v>
      </c>
      <c r="AC3" s="255" t="s">
        <v>18</v>
      </c>
      <c r="AD3" s="256"/>
      <c r="AE3" s="256"/>
      <c r="AF3" s="251" t="s">
        <v>163</v>
      </c>
      <c r="AG3" s="252" t="s">
        <v>54</v>
      </c>
      <c r="AH3" s="253" t="s">
        <v>7</v>
      </c>
      <c r="AI3" s="254" t="s">
        <v>1</v>
      </c>
      <c r="AJ3" s="254" t="s">
        <v>2</v>
      </c>
      <c r="AK3" s="254" t="s">
        <v>16</v>
      </c>
      <c r="AL3" s="254" t="s">
        <v>17</v>
      </c>
      <c r="AM3" s="255" t="s">
        <v>18</v>
      </c>
      <c r="AN3" s="256"/>
      <c r="AO3" s="256"/>
      <c r="AP3" s="251" t="s">
        <v>163</v>
      </c>
      <c r="AQ3" s="252" t="s">
        <v>54</v>
      </c>
      <c r="AR3" s="253" t="s">
        <v>7</v>
      </c>
      <c r="AS3" s="254" t="s">
        <v>1</v>
      </c>
      <c r="AT3" s="254" t="s">
        <v>2</v>
      </c>
      <c r="AU3" s="254" t="s">
        <v>16</v>
      </c>
      <c r="AV3" s="254" t="s">
        <v>17</v>
      </c>
      <c r="AW3" s="255" t="s">
        <v>18</v>
      </c>
      <c r="AX3" s="256"/>
      <c r="AY3" s="256"/>
      <c r="AZ3" s="251" t="s">
        <v>163</v>
      </c>
      <c r="BA3" s="252" t="s">
        <v>54</v>
      </c>
      <c r="BB3" s="253" t="s">
        <v>7</v>
      </c>
      <c r="BC3" s="254" t="s">
        <v>1</v>
      </c>
      <c r="BD3" s="254" t="s">
        <v>2</v>
      </c>
      <c r="BE3" s="254" t="s">
        <v>16</v>
      </c>
      <c r="BF3" s="254" t="s">
        <v>17</v>
      </c>
      <c r="BG3" s="255" t="s">
        <v>18</v>
      </c>
      <c r="BH3" s="256"/>
      <c r="BI3" s="256"/>
      <c r="BJ3" s="251" t="s">
        <v>163</v>
      </c>
      <c r="BK3" s="252" t="s">
        <v>54</v>
      </c>
      <c r="BL3" s="253" t="s">
        <v>7</v>
      </c>
      <c r="BM3" s="254" t="s">
        <v>1</v>
      </c>
      <c r="BN3" s="254" t="s">
        <v>2</v>
      </c>
      <c r="BO3" s="254" t="s">
        <v>16</v>
      </c>
      <c r="BP3" s="254" t="s">
        <v>17</v>
      </c>
      <c r="BQ3" s="255" t="s">
        <v>18</v>
      </c>
      <c r="BR3" s="256"/>
      <c r="BS3" s="256"/>
      <c r="BT3" s="251" t="s">
        <v>163</v>
      </c>
      <c r="BU3" s="252" t="s">
        <v>54</v>
      </c>
      <c r="BV3" s="253" t="s">
        <v>7</v>
      </c>
      <c r="BW3" s="254" t="s">
        <v>1</v>
      </c>
      <c r="BX3" s="254" t="s">
        <v>2</v>
      </c>
      <c r="BY3" s="254" t="s">
        <v>16</v>
      </c>
      <c r="BZ3" s="254" t="s">
        <v>17</v>
      </c>
      <c r="CA3" s="255" t="s">
        <v>18</v>
      </c>
      <c r="CB3" s="256"/>
      <c r="CC3" s="256"/>
      <c r="CD3" s="251" t="s">
        <v>163</v>
      </c>
      <c r="CE3" s="252" t="s">
        <v>54</v>
      </c>
      <c r="CF3" s="253" t="s">
        <v>7</v>
      </c>
      <c r="CG3" s="254" t="s">
        <v>1</v>
      </c>
      <c r="CH3" s="254" t="s">
        <v>2</v>
      </c>
      <c r="CI3" s="254" t="s">
        <v>16</v>
      </c>
      <c r="CJ3" s="254" t="s">
        <v>17</v>
      </c>
      <c r="CK3" s="255" t="s">
        <v>18</v>
      </c>
      <c r="CL3" s="256"/>
      <c r="CM3" s="256"/>
      <c r="CN3" s="251" t="s">
        <v>163</v>
      </c>
      <c r="CO3" s="252" t="s">
        <v>54</v>
      </c>
      <c r="CP3" s="253" t="s">
        <v>7</v>
      </c>
      <c r="CQ3" s="254" t="s">
        <v>1</v>
      </c>
      <c r="CR3" s="254" t="s">
        <v>2</v>
      </c>
      <c r="CS3" s="254" t="s">
        <v>16</v>
      </c>
      <c r="CT3" s="254" t="s">
        <v>17</v>
      </c>
      <c r="CU3" s="255" t="s">
        <v>18</v>
      </c>
      <c r="CV3" s="256"/>
      <c r="CW3" s="256"/>
      <c r="CX3" s="251" t="s">
        <v>163</v>
      </c>
      <c r="CY3" s="252" t="s">
        <v>54</v>
      </c>
      <c r="CZ3" s="253" t="s">
        <v>7</v>
      </c>
      <c r="DA3" s="254" t="s">
        <v>1</v>
      </c>
      <c r="DB3" s="254" t="s">
        <v>2</v>
      </c>
      <c r="DC3" s="254" t="s">
        <v>16</v>
      </c>
      <c r="DD3" s="254" t="s">
        <v>17</v>
      </c>
      <c r="DE3" s="255" t="s">
        <v>18</v>
      </c>
      <c r="DF3" s="256"/>
      <c r="DG3" s="256"/>
      <c r="DH3" s="257"/>
      <c r="DR3" s="257"/>
      <c r="EB3" s="257"/>
      <c r="EL3" s="257"/>
      <c r="EV3" s="257"/>
      <c r="FF3" s="257"/>
      <c r="FP3" s="257"/>
      <c r="FZ3" s="257"/>
      <c r="GJ3" s="257"/>
      <c r="GT3" s="257"/>
      <c r="HD3" s="257"/>
      <c r="HN3" s="257"/>
      <c r="HX3" s="257"/>
    </row>
    <row xmlns:x14ac="http://schemas.microsoft.com/office/spreadsheetml/2009/9/ac" r="4" s="4" customFormat="true" x14ac:dyDescent="0.25">
      <c r="A4" s="393" t="str">
        <f>IF(ISBLANK('Data Summary'!A6),"",'Data Summary'!A6)</f>
        <v>DOM_2006_LLECE</v>
      </c>
      <c r="B4" s="125"/>
      <c r="C4" s="65" t="s">
        <v>24</v>
      </c>
      <c r="D4" s="9" t="str">
        <f>IF(COUNTA(D13)=0,"",D13)</f>
        <v/>
      </c>
      <c r="E4" s="9" t="str">
        <f t="shared" ref="E4:I4" si="0">IF(COUNTA(E13)=0,"",E13)</f>
        <v/>
      </c>
      <c r="F4" s="9" t="str">
        <f t="shared" si="0"/>
        <v/>
      </c>
      <c r="G4" s="9" t="str">
        <f t="shared" si="0"/>
        <v/>
      </c>
      <c r="H4" s="9" t="str">
        <f t="shared" si="0"/>
        <v/>
      </c>
      <c r="I4" s="29" t="str">
        <f t="shared" si="0"/>
        <v/>
      </c>
      <c r="J4" s="24"/>
      <c r="K4" s="24"/>
      <c r="L4" s="125"/>
      <c r="M4" s="15" t="s">
        <v>24</v>
      </c>
      <c r="N4" s="9" t="str">
        <f t="shared" ref="N4:S4" si="1">IF(COUNTA(N13)=0,"",N13)</f>
        <v/>
      </c>
      <c r="O4" s="9" t="str">
        <f t="shared" si="1"/>
        <v/>
      </c>
      <c r="P4" s="9" t="str">
        <f t="shared" si="1"/>
        <v/>
      </c>
      <c r="Q4" s="9" t="str">
        <f t="shared" si="1"/>
        <v/>
      </c>
      <c r="R4" s="9" t="str">
        <f t="shared" si="1"/>
        <v/>
      </c>
      <c r="S4" s="29" t="str">
        <f t="shared" si="1"/>
        <v/>
      </c>
      <c r="T4" s="24"/>
      <c r="U4" s="24"/>
      <c r="V4" s="125"/>
      <c r="W4" s="15" t="s">
        <v>24</v>
      </c>
      <c r="X4" s="9" t="str">
        <f t="shared" ref="X4:AC4" si="2">IF(COUNTA(X13)=0,"",X13)</f>
        <v/>
      </c>
      <c r="Y4" s="9" t="str">
        <f t="shared" si="2"/>
        <v/>
      </c>
      <c r="Z4" s="9" t="str">
        <f t="shared" si="2"/>
        <v/>
      </c>
      <c r="AA4" s="9" t="str">
        <f t="shared" si="2"/>
        <v/>
      </c>
      <c r="AB4" s="9" t="str">
        <f t="shared" si="2"/>
        <v/>
      </c>
      <c r="AC4" s="29" t="str">
        <f t="shared" si="2"/>
        <v/>
      </c>
      <c r="AD4" s="24"/>
      <c r="AE4" s="24"/>
      <c r="AF4" s="125"/>
      <c r="AG4" s="15" t="s">
        <v>24</v>
      </c>
      <c r="AH4" s="9" t="str">
        <f t="shared" ref="AH4:AM4" si="3">IF(COUNTA(AH13)=0,"",AH13)</f>
        <v/>
      </c>
      <c r="AI4" s="9" t="str">
        <f t="shared" si="3"/>
        <v/>
      </c>
      <c r="AJ4" s="9" t="str">
        <f t="shared" si="3"/>
        <v/>
      </c>
      <c r="AK4" s="9" t="str">
        <f t="shared" si="3"/>
        <v/>
      </c>
      <c r="AL4" s="9" t="str">
        <f t="shared" si="3"/>
        <v/>
      </c>
      <c r="AM4" s="29" t="str">
        <f t="shared" si="3"/>
        <v/>
      </c>
      <c r="AN4" s="24"/>
      <c r="AO4" s="24"/>
      <c r="AP4" s="125"/>
      <c r="AQ4" s="15" t="s">
        <v>24</v>
      </c>
      <c r="AR4" s="9" t="str">
        <f t="shared" ref="AR4:AW4" si="4">IF(COUNTA(AR13)=0,"",AR13)</f>
        <v/>
      </c>
      <c r="AS4" s="9" t="str">
        <f t="shared" si="4"/>
        <v/>
      </c>
      <c r="AT4" s="9" t="str">
        <f t="shared" si="4"/>
        <v/>
      </c>
      <c r="AU4" s="9" t="str">
        <f t="shared" si="4"/>
        <v/>
      </c>
      <c r="AV4" s="9" t="str">
        <f t="shared" si="4"/>
        <v/>
      </c>
      <c r="AW4" s="29" t="str">
        <f t="shared" si="4"/>
        <v/>
      </c>
      <c r="AX4" s="24"/>
      <c r="AY4" s="24"/>
      <c r="AZ4" s="125"/>
      <c r="BA4" s="15" t="s">
        <v>24</v>
      </c>
      <c r="BB4" s="9" t="str">
        <f t="shared" ref="BB4:BG4" si="5">IF(COUNTA(BB13)=0,"",BB13)</f>
        <v/>
      </c>
      <c r="BC4" s="9" t="str">
        <f t="shared" si="5"/>
        <v/>
      </c>
      <c r="BD4" s="9" t="str">
        <f t="shared" si="5"/>
        <v/>
      </c>
      <c r="BE4" s="9" t="str">
        <f t="shared" si="5"/>
        <v/>
      </c>
      <c r="BF4" s="9" t="str">
        <f t="shared" si="5"/>
        <v/>
      </c>
      <c r="BG4" s="29" t="str">
        <f t="shared" si="5"/>
        <v/>
      </c>
      <c r="BH4" s="24"/>
      <c r="BI4" s="24"/>
      <c r="BJ4" s="125"/>
      <c r="BK4" s="15" t="s">
        <v>24</v>
      </c>
      <c r="BL4" s="9" t="str">
        <f t="shared" ref="BL4:BQ4" si="6">IF(COUNTA(BL13)=0,"",BL13)</f>
        <v/>
      </c>
      <c r="BM4" s="9" t="str">
        <f t="shared" si="6"/>
        <v/>
      </c>
      <c r="BN4" s="9" t="str">
        <f t="shared" si="6"/>
        <v/>
      </c>
      <c r="BO4" s="9" t="str">
        <f t="shared" si="6"/>
        <v/>
      </c>
      <c r="BP4" s="9" t="str">
        <f t="shared" si="6"/>
        <v/>
      </c>
      <c r="BQ4" s="29" t="str">
        <f t="shared" si="6"/>
        <v/>
      </c>
      <c r="BR4" s="24"/>
      <c r="BS4" s="24"/>
      <c r="BT4" s="125"/>
      <c r="BU4" s="15" t="s">
        <v>24</v>
      </c>
      <c r="BV4" s="9" t="str">
        <f t="shared" ref="BV4:CA4" si="7">IF(COUNTA(BV13)=0,"",BV13)</f>
        <v/>
      </c>
      <c r="BW4" s="9" t="str">
        <f t="shared" si="7"/>
        <v/>
      </c>
      <c r="BX4" s="9" t="str">
        <f t="shared" si="7"/>
        <v/>
      </c>
      <c r="BY4" s="9" t="str">
        <f t="shared" si="7"/>
        <v/>
      </c>
      <c r="BZ4" s="9" t="str">
        <f t="shared" si="7"/>
        <v/>
      </c>
      <c r="CA4" s="29" t="str">
        <f t="shared" si="7"/>
        <v/>
      </c>
      <c r="CB4" s="24"/>
      <c r="CC4" s="24"/>
      <c r="CD4" s="125"/>
      <c r="CE4" s="15" t="s">
        <v>24</v>
      </c>
      <c r="CF4" s="9" t="str">
        <f t="shared" ref="CF4:CK4" si="8">IF(COUNTA(CF13)=0,"",CF13)</f>
        <v/>
      </c>
      <c r="CG4" s="9" t="str">
        <f t="shared" si="8"/>
        <v/>
      </c>
      <c r="CH4" s="9" t="str">
        <f t="shared" si="8"/>
        <v/>
      </c>
      <c r="CI4" s="9" t="str">
        <f t="shared" si="8"/>
        <v/>
      </c>
      <c r="CJ4" s="9" t="str">
        <f t="shared" si="8"/>
        <v/>
      </c>
      <c r="CK4" s="29" t="str">
        <f t="shared" si="8"/>
        <v/>
      </c>
      <c r="CL4" s="24"/>
      <c r="CM4" s="24"/>
      <c r="CN4" s="125"/>
      <c r="CO4" s="15" t="s">
        <v>24</v>
      </c>
      <c r="CP4" s="9" t="str">
        <f t="shared" ref="CP4:CU4" si="9">IF(COUNTA(CP13)=0,"",CP13)</f>
        <v/>
      </c>
      <c r="CQ4" s="9" t="str">
        <f t="shared" si="9"/>
        <v/>
      </c>
      <c r="CR4" s="9" t="str">
        <f t="shared" si="9"/>
        <v/>
      </c>
      <c r="CS4" s="9" t="str">
        <f t="shared" si="9"/>
        <v/>
      </c>
      <c r="CT4" s="9" t="str">
        <f t="shared" si="9"/>
        <v/>
      </c>
      <c r="CU4" s="29" t="str">
        <f t="shared" si="9"/>
        <v/>
      </c>
      <c r="CV4" s="24"/>
      <c r="CW4" s="24"/>
      <c r="CX4" s="125"/>
      <c r="CY4" s="15" t="s">
        <v>24</v>
      </c>
      <c r="CZ4" s="9" t="str">
        <f t="shared" ref="CZ4:DE4" si="10">IF(COUNTA(CZ13)=0,"",CZ13)</f>
        <v/>
      </c>
      <c r="DA4" s="9" t="str">
        <f t="shared" si="10"/>
        <v/>
      </c>
      <c r="DB4" s="9" t="str">
        <f t="shared" si="10"/>
        <v/>
      </c>
      <c r="DC4" s="9" t="str">
        <f t="shared" si="10"/>
        <v/>
      </c>
      <c r="DD4" s="9" t="str">
        <f t="shared" si="10"/>
        <v/>
      </c>
      <c r="DE4" s="29" t="str">
        <f t="shared" si="10"/>
        <v/>
      </c>
      <c r="DF4" s="24"/>
      <c r="DG4" s="24"/>
      <c r="DH4" s="134"/>
      <c r="DR4" s="134"/>
      <c r="EB4" s="134"/>
      <c r="EL4" s="134"/>
      <c r="EV4" s="134"/>
      <c r="FF4" s="134"/>
      <c r="FP4" s="134"/>
      <c r="FZ4" s="134"/>
      <c r="GJ4" s="134"/>
      <c r="GT4" s="134"/>
      <c r="HD4" s="134"/>
      <c r="HN4" s="134"/>
      <c r="HX4" s="134"/>
    </row>
    <row xmlns:x14ac="http://schemas.microsoft.com/office/spreadsheetml/2009/9/ac" r="5" s="4" customFormat="true" x14ac:dyDescent="0.25">
      <c r="A5" s="393" t="str">
        <f ca="true">IF(ISBLANK('Data Summary'!A7),"",'Data Summary'!A7)</f>
        <v>DOM_2013_LLECE</v>
      </c>
      <c r="B5" s="125"/>
      <c r="C5" s="65"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9"/>
      <c r="J5" s="24"/>
      <c r="K5" s="24"/>
      <c r="L5" s="125"/>
      <c r="M5" s="15" t="s">
        <v>0</v>
      </c>
      <c r="N5" s="9"/>
      <c r="O5" s="9"/>
      <c r="P5" s="9"/>
      <c r="Q5" s="9" t="str">
        <f>IF((COUNTA(Q14:Q25)=0)+(COUNTA(Q13)=0),"",100-Q13-SUMPRODUCT(M14:M25,Q14:Q25))</f>
        <v/>
      </c>
      <c r="R5" s="9"/>
      <c r="S5" s="29"/>
      <c r="T5" s="24"/>
      <c r="U5" s="24"/>
      <c r="V5" s="125"/>
      <c r="W5" s="15" t="s">
        <v>0</v>
      </c>
      <c r="X5" s="9"/>
      <c r="Y5" s="9"/>
      <c r="Z5" s="9"/>
      <c r="AA5" s="9" t="str">
        <f>IF((COUNTA(AA14:AA25)=0)+(COUNTA(AA13)=0),"",100-AA13-SUMPRODUCT(W14:W25,AA14:AA25))</f>
        <v/>
      </c>
      <c r="AB5" s="9"/>
      <c r="AC5" s="29"/>
      <c r="AD5" s="24"/>
      <c r="AE5" s="24"/>
      <c r="AF5" s="125"/>
      <c r="AG5" s="15" t="s">
        <v>0</v>
      </c>
      <c r="AH5" s="9"/>
      <c r="AI5" s="9"/>
      <c r="AJ5" s="9"/>
      <c r="AK5" s="9" t="str">
        <f>IF((COUNTA(AK14:AK25)=0)+(COUNTA(AK13)=0),"",100-AK13-SUMPRODUCT(AG14:AG25,AK14:AK25))</f>
        <v/>
      </c>
      <c r="AL5" s="9"/>
      <c r="AM5" s="29"/>
      <c r="AN5" s="24"/>
      <c r="AO5" s="24"/>
      <c r="AP5" s="125"/>
      <c r="AQ5" s="15" t="s">
        <v>0</v>
      </c>
      <c r="AR5" s="9"/>
      <c r="AS5" s="9"/>
      <c r="AT5" s="9"/>
      <c r="AU5" s="9" t="str">
        <f>IF((COUNTA(AU14:AU25)=0)+(COUNTA(AU13)=0),"",100-AU13-SUMPRODUCT(AQ14:AQ25,AU14:AU25))</f>
        <v/>
      </c>
      <c r="AV5" s="9"/>
      <c r="AW5" s="29"/>
      <c r="AX5" s="24"/>
      <c r="AY5" s="24"/>
      <c r="AZ5" s="125"/>
      <c r="BA5" s="15" t="s">
        <v>0</v>
      </c>
      <c r="BB5" s="9"/>
      <c r="BC5" s="9"/>
      <c r="BD5" s="9"/>
      <c r="BE5" s="9" t="str">
        <f>IF((COUNTA(BE14:BE25)=0)+(COUNTA(BE13)=0),"",100-BE13-SUMPRODUCT(BA14:BA25,BE14:BE25))</f>
        <v/>
      </c>
      <c r="BF5" s="9"/>
      <c r="BG5" s="29"/>
      <c r="BH5" s="24"/>
      <c r="BI5" s="24"/>
      <c r="BJ5" s="125"/>
      <c r="BK5" s="15" t="s">
        <v>0</v>
      </c>
      <c r="BL5" s="9"/>
      <c r="BM5" s="9"/>
      <c r="BN5" s="9"/>
      <c r="BO5" s="9" t="str">
        <f>IF((COUNTA(BO14:BO25)=0)+(COUNTA(BO13)=0),"",100-BO13-SUMPRODUCT(BK14:BK25,BO14:BO25))</f>
        <v/>
      </c>
      <c r="BP5" s="9"/>
      <c r="BQ5" s="29"/>
      <c r="BR5" s="24"/>
      <c r="BS5" s="24"/>
      <c r="BT5" s="125"/>
      <c r="BU5" s="15" t="s">
        <v>0</v>
      </c>
      <c r="BV5" s="9"/>
      <c r="BW5" s="9"/>
      <c r="BX5" s="9"/>
      <c r="BY5" s="9" t="str">
        <f>IF((COUNTA(BY14:BY25)=0)+(COUNTA(BY13)=0),"",100-BY13-SUMPRODUCT(BU14:BU25,BY14:BY25))</f>
        <v/>
      </c>
      <c r="BZ5" s="9"/>
      <c r="CA5" s="29"/>
      <c r="CB5" s="24"/>
      <c r="CC5" s="24"/>
      <c r="CD5" s="125"/>
      <c r="CE5" s="15" t="s">
        <v>0</v>
      </c>
      <c r="CF5" s="9"/>
      <c r="CG5" s="9"/>
      <c r="CH5" s="9"/>
      <c r="CI5" s="9" t="str">
        <f>IF((COUNTA(CI14:CI25)=0)+(COUNTA(CI13)=0),"",100-CI13-SUMPRODUCT(CE14:CE25,CI14:CI25))</f>
        <v/>
      </c>
      <c r="CJ5" s="9"/>
      <c r="CK5" s="29"/>
      <c r="CL5" s="24"/>
      <c r="CM5" s="24"/>
      <c r="CN5" s="125"/>
      <c r="CO5" s="15" t="s">
        <v>0</v>
      </c>
      <c r="CP5" s="9"/>
      <c r="CQ5" s="9"/>
      <c r="CR5" s="9"/>
      <c r="CS5" s="9" t="str">
        <f>IF((COUNTA(CS14:CS25)=0)+(COUNTA(CS13)=0),"",100-CS13-SUMPRODUCT(CO14:CO25,CS14:CS25))</f>
        <v/>
      </c>
      <c r="CT5" s="9"/>
      <c r="CU5" s="29"/>
      <c r="CV5" s="24"/>
      <c r="CW5" s="24"/>
      <c r="CX5" s="125"/>
      <c r="CY5" s="15" t="s">
        <v>0</v>
      </c>
      <c r="CZ5" s="9"/>
      <c r="DA5" s="9"/>
      <c r="DB5" s="9"/>
      <c r="DC5" s="9" t="str">
        <f>IF((COUNTA(DC14:DC25)=0)+(COUNTA(DC13)=0),"",100-DC13-SUMPRODUCT(CY14:CY25,DC14:DC25))</f>
        <v/>
      </c>
      <c r="DD5" s="9"/>
      <c r="DE5" s="29"/>
      <c r="DF5" s="24"/>
      <c r="DG5" s="24"/>
      <c r="DH5" s="134"/>
      <c r="DR5" s="134"/>
      <c r="EB5" s="134"/>
      <c r="EL5" s="134"/>
      <c r="EV5" s="134"/>
      <c r="FF5" s="134"/>
      <c r="FP5" s="134"/>
      <c r="FZ5" s="134"/>
      <c r="GJ5" s="134"/>
      <c r="GT5" s="134"/>
      <c r="HD5" s="134"/>
      <c r="HN5" s="134"/>
      <c r="HX5" s="134"/>
    </row>
    <row xmlns:x14ac="http://schemas.microsoft.com/office/spreadsheetml/2009/9/ac" r="6" s="4" customFormat="true" x14ac:dyDescent="0.25">
      <c r="A6" s="393" t="str">
        <f ca="true">IF(ISBLANK('Data Summary'!A8),"",'Data Summary'!A8)</f>
        <v>DOM_2014_SIASAR</v>
      </c>
      <c r="B6" s="125"/>
      <c r="C6" s="65" t="s">
        <v>19</v>
      </c>
      <c r="D6" s="9">
        <f>IF(COUNTA(D14:D25)=0,"",SUMPRODUCT(D14:D25,C14:C25))</f>
        <v>65.625</v>
      </c>
      <c r="E6" s="9">
        <f>IF(COUNTA(E14:E25)=0,"",SUMPRODUCT(E14:E25,C14:C25))</f>
        <v>78.2</v>
      </c>
      <c r="F6" s="9">
        <f>IF(COUNTA(F14:F25)=0,"",SUMPRODUCT(F14:F25,C14:C25))</f>
        <v>50</v>
      </c>
      <c r="G6" s="9" t="str">
        <f>IF(COUNTA(G14:G25)=0,"",SUMPRODUCT(G14:G25,C14:C25))</f>
        <v/>
      </c>
      <c r="H6" s="9">
        <f>IF(COUNTA(H14:H25)=0,"",SUMPRODUCT(H14:H25,C14:C25))</f>
        <v>65.625</v>
      </c>
      <c r="I6" s="29" t="str">
        <f>IF(COUNTA(I14:I25)=0,"",SUMPRODUCT(I14:I25,C14:C25))</f>
        <v/>
      </c>
      <c r="J6" s="24"/>
      <c r="K6" s="24"/>
      <c r="L6" s="125"/>
      <c r="M6" s="15" t="s">
        <v>19</v>
      </c>
      <c r="N6" s="9">
        <f>IF(COUNTA(N14:N25)=0,"",SUMPRODUCT(N14:N25,M14:M25))</f>
        <v>84.463276836158201</v>
      </c>
      <c r="O6" s="9">
        <f>IF(COUNTA(O14:O25)=0,"",SUMPRODUCT(O14:O25,M14:M25))</f>
        <v>87.1111111111111</v>
      </c>
      <c r="P6" s="9">
        <f>IF(COUNTA(P14:P25)=0,"",SUMPRODUCT(P14:P25,M14:M25))</f>
        <v>79.84496124031007</v>
      </c>
      <c r="Q6" s="9" t="str">
        <f>IF(COUNTA(Q14:Q25)=0,"",SUMPRODUCT(Q14:Q25,M14:M25))</f>
        <v/>
      </c>
      <c r="R6" s="9">
        <f>IF(COUNTA(R14:R25)=0,"",SUMPRODUCT(R14:R25,M14:M25))</f>
        <v>84.463276836158201</v>
      </c>
      <c r="S6" s="29" t="str">
        <f>IF(COUNTA(S14:S25)=0,"",SUMPRODUCT(S14:S25,M14:M25))</f>
        <v/>
      </c>
      <c r="T6" s="24"/>
      <c r="U6" s="24"/>
      <c r="V6" s="125"/>
      <c r="W6" s="15" t="s">
        <v>19</v>
      </c>
      <c r="X6" s="9" t="str">
        <f>IF(COUNTA(X14:X25)=0,"",SUMPRODUCT(X14:X25,W14:W25))</f>
        <v/>
      </c>
      <c r="Y6" s="9" t="str">
        <f>IF(COUNTA(Y14:Y25)=0,"",SUMPRODUCT(Y14:Y25,W14:W25))</f>
        <v/>
      </c>
      <c r="Z6" s="9">
        <f>IF(COUNTA(Z14:Z25)=0,"",SUMPRODUCT(Z14:Z25,W14:W25))</f>
        <v>69.743600000000001</v>
      </c>
      <c r="AA6" s="9" t="str">
        <f>IF(COUNTA(AA14:AA25)=0,"",SUMPRODUCT(AA14:AA25,W14:W25))</f>
        <v/>
      </c>
      <c r="AB6" s="9" t="str">
        <f>IF(COUNTA(AB14:AB25)=0,"",SUMPRODUCT(AB14:AB25,W14:W25))</f>
        <v/>
      </c>
      <c r="AC6" s="29" t="str">
        <f>IF(COUNTA(AC14:AC25)=0,"",SUMPRODUCT(AC14:AC25,W14:W25))</f>
        <v/>
      </c>
      <c r="AD6" s="24"/>
      <c r="AE6" s="24"/>
      <c r="AF6" s="125"/>
      <c r="AG6" s="15" t="s">
        <v>19</v>
      </c>
      <c r="AH6" s="9" t="str">
        <f>IF(COUNTA(AH14:AH25)=0,"",SUMPRODUCT(AH14:AH25,AG14:AG25))</f>
        <v/>
      </c>
      <c r="AI6" s="9" t="str">
        <f>IF(COUNTA(AI14:AI25)=0,"",SUMPRODUCT(AI14:AI25,AG14:AG25))</f>
        <v/>
      </c>
      <c r="AJ6" s="9">
        <f>IF(COUNTA(AJ14:AJ25)=0,"",SUMPRODUCT(AJ14:AJ25,AG14:AG25))</f>
        <v>61.320799999999998</v>
      </c>
      <c r="AK6" s="9" t="str">
        <f>IF(COUNTA(AK14:AK25)=0,"",SUMPRODUCT(AK14:AK25,AG14:AG25))</f>
        <v/>
      </c>
      <c r="AL6" s="9" t="str">
        <f>IF(COUNTA(AL14:AL25)=0,"",SUMPRODUCT(AL14:AL25,AG14:AG25))</f>
        <v/>
      </c>
      <c r="AM6" s="29" t="str">
        <f>IF(COUNTA(AM14:AM25)=0,"",SUMPRODUCT(AM14:AM25,AG14:AG25))</f>
        <v/>
      </c>
      <c r="AN6" s="24"/>
      <c r="AO6" s="24"/>
      <c r="AP6" s="125"/>
      <c r="AQ6" s="15" t="s">
        <v>19</v>
      </c>
      <c r="AR6" s="9" t="str">
        <f>IF(COUNTA(AR14:AR25)=0,"",SUMPRODUCT(AR14:AR25,AQ14:AQ25))</f>
        <v/>
      </c>
      <c r="AS6" s="9" t="str">
        <f>IF(COUNTA(AS14:AS25)=0,"",SUMPRODUCT(AS14:AS25,AQ14:AQ25))</f>
        <v/>
      </c>
      <c r="AT6" s="9" t="str">
        <f>IF(COUNTA(AT14:AT25)=0,"",SUMPRODUCT(AT14:AT25,AQ14:AQ25))</f>
        <v/>
      </c>
      <c r="AU6" s="9" t="str">
        <f>IF(COUNTA(AU14:AU25)=0,"",SUMPRODUCT(AU14:AU25,AQ14:AQ25))</f>
        <v/>
      </c>
      <c r="AV6" s="9" t="str">
        <f>IF(COUNTA(AV14:AV25)=0,"",SUMPRODUCT(AV14:AV25,AQ14:AQ25))</f>
        <v/>
      </c>
      <c r="AW6" s="29" t="str">
        <f>IF(COUNTA(AW14:AW25)=0,"",SUMPRODUCT(AW14:AW25,AQ14:AQ25))</f>
        <v/>
      </c>
      <c r="AX6" s="24"/>
      <c r="AY6" s="24"/>
      <c r="AZ6" s="125"/>
      <c r="BA6" s="15" t="s">
        <v>19</v>
      </c>
      <c r="BB6" s="9" t="str">
        <f>IF(COUNTA(BB14:BB25)=0,"",SUMPRODUCT(BB14:BB25,BA14:BA25))</f>
        <v/>
      </c>
      <c r="BC6" s="9" t="str">
        <f>IF(COUNTA(BC14:BC25)=0,"",SUMPRODUCT(BC14:BC25,BA14:BA25))</f>
        <v/>
      </c>
      <c r="BD6" s="9">
        <f>IF(COUNTA(BD14:BD25)=0,"",SUMPRODUCT(BD14:BD25,BA14:BA25))</f>
        <v>55.555599999999998</v>
      </c>
      <c r="BE6" s="9" t="str">
        <f>IF(COUNTA(BE14:BE25)=0,"",SUMPRODUCT(BE14:BE25,BA14:BA25))</f>
        <v/>
      </c>
      <c r="BF6" s="9" t="str">
        <f>IF(COUNTA(BF14:BF25)=0,"",SUMPRODUCT(BF14:BF25,BA14:BA25))</f>
        <v/>
      </c>
      <c r="BG6" s="29" t="str">
        <f>IF(COUNTA(BG14:BG25)=0,"",SUMPRODUCT(BG14:BG25,BA14:BA25))</f>
        <v/>
      </c>
      <c r="BH6" s="24"/>
      <c r="BI6" s="24"/>
      <c r="BJ6" s="125"/>
      <c r="BK6" s="15" t="s">
        <v>19</v>
      </c>
      <c r="BL6" s="9" t="str">
        <f>IF(COUNTA(BL14:BL25)=0,"",SUMPRODUCT(BL14:BL25,BK14:BK25))</f>
        <v/>
      </c>
      <c r="BM6" s="9" t="str">
        <f>IF(COUNTA(BM14:BM25)=0,"",SUMPRODUCT(BM14:BM25,BK14:BK25))</f>
        <v/>
      </c>
      <c r="BN6" s="9">
        <f>IF(COUNTA(BN14:BN25)=0,"",SUMPRODUCT(BN14:BN25,BK14:BK25))</f>
        <v>45.901600000000002</v>
      </c>
      <c r="BO6" s="9" t="str">
        <f>IF(COUNTA(BO14:BO25)=0,"",SUMPRODUCT(BO14:BO25,BK14:BK25))</f>
        <v/>
      </c>
      <c r="BP6" s="9" t="str">
        <f>IF(COUNTA(BP14:BP25)=0,"",SUMPRODUCT(BP14:BP25,BK14:BK25))</f>
        <v/>
      </c>
      <c r="BQ6" s="29" t="str">
        <f>IF(COUNTA(BQ14:BQ25)=0,"",SUMPRODUCT(BQ14:BQ25,BK14:BK25))</f>
        <v/>
      </c>
      <c r="BR6" s="24"/>
      <c r="BS6" s="24"/>
      <c r="BT6" s="125"/>
      <c r="BU6" s="15" t="s">
        <v>19</v>
      </c>
      <c r="BV6" s="9" t="str">
        <f>IF(COUNTA(BV14:BV25)=0,"",SUMPRODUCT(BV14:BV25,BU14:BU25))</f>
        <v/>
      </c>
      <c r="BW6" s="9" t="str">
        <f>IF(COUNTA(BW14:BW25)=0,"",SUMPRODUCT(BW14:BW25,BU14:BU25))</f>
        <v/>
      </c>
      <c r="BX6" s="9">
        <f>IF(COUNTA(BX14:BX25)=0,"",SUMPRODUCT(BX14:BX25,BU14:BU25))</f>
        <v>27.011500000000002</v>
      </c>
      <c r="BY6" s="9" t="str">
        <f>IF(COUNTA(BY14:BY25)=0,"",SUMPRODUCT(BY14:BY25,BU14:BU25))</f>
        <v/>
      </c>
      <c r="BZ6" s="9" t="str">
        <f>IF(COUNTA(BZ14:BZ25)=0,"",SUMPRODUCT(BZ14:BZ25,BU14:BU25))</f>
        <v/>
      </c>
      <c r="CA6" s="29" t="str">
        <f>IF(COUNTA(CA14:CA25)=0,"",SUMPRODUCT(CA14:CA25,BU14:BU25))</f>
        <v/>
      </c>
      <c r="CB6" s="24"/>
      <c r="CC6" s="24"/>
      <c r="CD6" s="125"/>
      <c r="CE6" s="15" t="s">
        <v>19</v>
      </c>
      <c r="CF6" s="9" t="str">
        <f>IF(COUNTA(CF14:CF25)=0,"",SUMPRODUCT(CF14:CF25,CE14:CE25))</f>
        <v/>
      </c>
      <c r="CG6" s="9" t="str">
        <f>IF(COUNTA(CG14:CG25)=0,"",SUMPRODUCT(CG14:CG25,CE14:CE25))</f>
        <v/>
      </c>
      <c r="CH6" s="9">
        <f>IF(COUNTA(CH14:CH25)=0,"",SUMPRODUCT(CH14:CH25,CE14:CE25))</f>
        <v>76.080699999999993</v>
      </c>
      <c r="CI6" s="9" t="str">
        <f>IF(COUNTA(CI14:CI25)=0,"",SUMPRODUCT(CI14:CI25,CE14:CE25))</f>
        <v/>
      </c>
      <c r="CJ6" s="9" t="str">
        <f>IF(COUNTA(CJ14:CJ25)=0,"",SUMPRODUCT(CJ14:CJ25,CE14:CE25))</f>
        <v/>
      </c>
      <c r="CK6" s="29" t="str">
        <f>IF(COUNTA(CK14:CK25)=0,"",SUMPRODUCT(CK14:CK25,CE14:CE25))</f>
        <v/>
      </c>
      <c r="CL6" s="24"/>
      <c r="CM6" s="24"/>
      <c r="CN6" s="125"/>
      <c r="CO6" s="15" t="s">
        <v>19</v>
      </c>
      <c r="CP6" s="9">
        <f>IF(COUNTA(CP14:CP25)=0,"",SUMPRODUCT(CP14:CP25,CO14:CO25))</f>
        <v>82.587064676616919</v>
      </c>
      <c r="CQ6" s="9">
        <f>IF(COUNTA(CQ14:CQ25)=0,"",SUMPRODUCT(CQ14:CQ25,CO14:CO25))</f>
        <v>85.256410256410248</v>
      </c>
      <c r="CR6" s="9">
        <f>IF(COUNTA(CR14:CR25)=0,"",SUMPRODUCT(CR14:CR25,CO14:CO25))</f>
        <v>73.333333333333329</v>
      </c>
      <c r="CS6" s="9" t="str">
        <f>IF(COUNTA(CS14:CS25)=0,"",SUMPRODUCT(CS14:CS25,CO14:CO25))</f>
        <v/>
      </c>
      <c r="CT6" s="9">
        <f>IF(COUNTA(CT14:CT25)=0,"",SUMPRODUCT(CT14:CT25,CO14:CO25))</f>
        <v>82.587064676616919</v>
      </c>
      <c r="CU6" s="29">
        <f>IF(COUNTA(CU14:CU25)=0,"",SUMPRODUCT(CU14:CU25,CO14:CO25))</f>
        <v>86.567164179104466</v>
      </c>
      <c r="CV6" s="24"/>
      <c r="CW6" s="24"/>
      <c r="CX6" s="125"/>
      <c r="CY6" s="15" t="s">
        <v>19</v>
      </c>
      <c r="CZ6" s="9" t="str">
        <f>IF(COUNTA(CZ14:CZ25)=0,"",SUMPRODUCT(CZ14:CZ25,CY14:CY25))</f>
        <v/>
      </c>
      <c r="DA6" s="9" t="str">
        <f>IF(COUNTA(DA14:DA25)=0,"",SUMPRODUCT(DA14:DA25,CY14:CY25))</f>
        <v/>
      </c>
      <c r="DB6" s="9" t="str">
        <f>IF(COUNTA(DB14:DB25)=0,"",SUMPRODUCT(DB14:DB25,CY14:CY25))</f>
        <v/>
      </c>
      <c r="DC6" s="9" t="str">
        <f>IF(COUNTA(DC14:DC25)=0,"",SUMPRODUCT(DC14:DC25,CY14:CY25))</f>
        <v/>
      </c>
      <c r="DD6" s="9" t="str">
        <f>IF(COUNTA(DD14:DD25)=0,"",SUMPRODUCT(DD14:DD25,CY14:CY25))</f>
        <v/>
      </c>
      <c r="DE6" s="29" t="str">
        <f>IF(COUNTA(DE14:DE25)=0,"",SUMPRODUCT(DE14:DE25,CY14:CY25))</f>
        <v/>
      </c>
      <c r="DF6" s="24"/>
      <c r="DG6" s="24"/>
      <c r="DH6" s="134"/>
      <c r="DR6" s="134"/>
      <c r="EB6" s="134"/>
      <c r="EL6" s="134"/>
      <c r="EV6" s="134"/>
      <c r="FF6" s="134"/>
      <c r="FP6" s="134"/>
      <c r="FZ6" s="134"/>
      <c r="GJ6" s="134"/>
      <c r="GT6" s="134"/>
      <c r="HD6" s="134"/>
      <c r="HN6" s="134"/>
      <c r="HX6" s="134"/>
    </row>
    <row xmlns:x14ac="http://schemas.microsoft.com/office/spreadsheetml/2009/9/ac" r="7" s="4" customFormat="true" x14ac:dyDescent="0.25">
      <c r="A7" s="393" t="str">
        <f ca="true">IF(ISBLANK('Data Summary'!A9),"",'Data Summary'!A9)</f>
        <v>DOM_2015_SIASAR</v>
      </c>
      <c r="B7" s="125"/>
      <c r="C7" s="104" t="s">
        <v>38</v>
      </c>
      <c r="D7" s="8"/>
      <c r="E7" s="8"/>
      <c r="F7" s="8"/>
      <c r="G7" s="8"/>
      <c r="H7" s="8"/>
      <c r="I7" s="29"/>
      <c r="J7" s="24"/>
      <c r="K7" s="24"/>
      <c r="L7" s="125"/>
      <c r="M7" s="46" t="s">
        <v>38</v>
      </c>
      <c r="N7" s="8"/>
      <c r="O7" s="8"/>
      <c r="P7" s="8"/>
      <c r="Q7" s="8"/>
      <c r="R7" s="8"/>
      <c r="S7" s="29"/>
      <c r="T7" s="24"/>
      <c r="U7" s="24"/>
      <c r="V7" s="125" t="s">
        <v>227</v>
      </c>
      <c r="W7" s="46" t="s">
        <v>38</v>
      </c>
      <c r="X7" s="8"/>
      <c r="Y7" s="8"/>
      <c r="Z7" s="8">
        <v>69.743600000000001</v>
      </c>
      <c r="AA7" s="8"/>
      <c r="AB7" s="8"/>
      <c r="AC7" s="29"/>
      <c r="AD7" s="24"/>
      <c r="AE7" s="24"/>
      <c r="AF7" s="125" t="s">
        <v>227</v>
      </c>
      <c r="AG7" s="46" t="s">
        <v>38</v>
      </c>
      <c r="AH7" s="8"/>
      <c r="AI7" s="8"/>
      <c r="AJ7" s="8">
        <v>61.320799999999998</v>
      </c>
      <c r="AK7" s="8"/>
      <c r="AL7" s="8"/>
      <c r="AM7" s="29"/>
      <c r="AN7" s="24"/>
      <c r="AO7" s="24"/>
      <c r="AP7" s="125"/>
      <c r="AQ7" s="46" t="s">
        <v>38</v>
      </c>
      <c r="AR7" s="8"/>
      <c r="AS7" s="8"/>
      <c r="AT7" s="8"/>
      <c r="AU7" s="8"/>
      <c r="AV7" s="8"/>
      <c r="AW7" s="29"/>
      <c r="AX7" s="24"/>
      <c r="AY7" s="24"/>
      <c r="AZ7" s="125" t="s">
        <v>227</v>
      </c>
      <c r="BA7" s="46" t="s">
        <v>38</v>
      </c>
      <c r="BB7" s="8"/>
      <c r="BC7" s="8"/>
      <c r="BD7" s="8">
        <v>55.555599999999998</v>
      </c>
      <c r="BE7" s="8"/>
      <c r="BF7" s="8"/>
      <c r="BG7" s="29"/>
      <c r="BH7" s="24"/>
      <c r="BI7" s="24"/>
      <c r="BJ7" s="125" t="s">
        <v>227</v>
      </c>
      <c r="BK7" s="46" t="s">
        <v>38</v>
      </c>
      <c r="BL7" s="8"/>
      <c r="BM7" s="8"/>
      <c r="BN7" s="8">
        <v>45.901600000000002</v>
      </c>
      <c r="BO7" s="8"/>
      <c r="BP7" s="8"/>
      <c r="BQ7" s="29"/>
      <c r="BR7" s="24"/>
      <c r="BS7" s="24"/>
      <c r="BT7" s="125" t="s">
        <v>227</v>
      </c>
      <c r="BU7" s="46" t="s">
        <v>38</v>
      </c>
      <c r="BV7" s="8"/>
      <c r="BW7" s="8"/>
      <c r="BX7" s="8">
        <v>27.011500000000002</v>
      </c>
      <c r="BY7" s="8"/>
      <c r="BZ7" s="8"/>
      <c r="CA7" s="29"/>
      <c r="CB7" s="24"/>
      <c r="CC7" s="24"/>
      <c r="CD7" s="125" t="s">
        <v>227</v>
      </c>
      <c r="CE7" s="46" t="s">
        <v>38</v>
      </c>
      <c r="CF7" s="8"/>
      <c r="CG7" s="8"/>
      <c r="CH7" s="8">
        <v>71.181600000000003</v>
      </c>
      <c r="CI7" s="8"/>
      <c r="CJ7" s="8"/>
      <c r="CK7" s="29"/>
      <c r="CL7" s="24"/>
      <c r="CM7" s="24"/>
      <c r="CN7" s="125"/>
      <c r="CO7" s="46" t="s">
        <v>38</v>
      </c>
      <c r="CP7" s="8"/>
      <c r="CQ7" s="8"/>
      <c r="CR7" s="8"/>
      <c r="CS7" s="8"/>
      <c r="CT7" s="8"/>
      <c r="CU7" s="29"/>
      <c r="CV7" s="24"/>
      <c r="CW7" s="24"/>
      <c r="CX7" s="125"/>
      <c r="CY7" s="46" t="s">
        <v>38</v>
      </c>
      <c r="CZ7" s="8"/>
      <c r="DA7" s="8"/>
      <c r="DB7" s="8"/>
      <c r="DC7" s="8"/>
      <c r="DD7" s="8"/>
      <c r="DE7" s="29"/>
      <c r="DF7" s="24"/>
      <c r="DG7" s="24"/>
      <c r="DH7" s="134"/>
      <c r="DR7" s="134"/>
      <c r="EB7" s="134"/>
      <c r="EL7" s="134"/>
      <c r="EV7" s="134"/>
      <c r="FF7" s="134"/>
      <c r="FP7" s="134"/>
      <c r="FZ7" s="134"/>
      <c r="GJ7" s="134"/>
      <c r="GT7" s="134"/>
      <c r="HD7" s="134"/>
      <c r="HN7" s="134"/>
      <c r="HX7" s="134"/>
    </row>
    <row xmlns:x14ac="http://schemas.microsoft.com/office/spreadsheetml/2009/9/ac" r="8" s="4" customFormat="true" ht="15.6" customHeight="true" x14ac:dyDescent="0.25">
      <c r="A8" s="393" t="str">
        <f ca="true">IF(ISBLANK('Data Summary'!A10),"",'Data Summary'!A10)</f>
        <v>DOM_2016_UIS</v>
      </c>
      <c r="B8" s="125"/>
      <c r="C8" s="104" t="s">
        <v>92</v>
      </c>
      <c r="D8" s="105"/>
      <c r="E8" s="9"/>
      <c r="F8" s="9"/>
      <c r="G8" s="9"/>
      <c r="H8" s="9"/>
      <c r="I8" s="29"/>
      <c r="J8" s="24"/>
      <c r="K8" s="24"/>
      <c r="L8" s="125"/>
      <c r="M8" s="46" t="s">
        <v>92</v>
      </c>
      <c r="N8" s="9"/>
      <c r="O8" s="9"/>
      <c r="P8" s="9"/>
      <c r="Q8" s="9"/>
      <c r="R8" s="9"/>
      <c r="S8" s="29"/>
      <c r="T8" s="24"/>
      <c r="U8" s="24"/>
      <c r="V8" s="125"/>
      <c r="W8" s="46" t="s">
        <v>92</v>
      </c>
      <c r="X8" s="9"/>
      <c r="Y8" s="9"/>
      <c r="Z8" s="9"/>
      <c r="AA8" s="9"/>
      <c r="AB8" s="9"/>
      <c r="AC8" s="29"/>
      <c r="AD8" s="24"/>
      <c r="AE8" s="24"/>
      <c r="AF8" s="125"/>
      <c r="AG8" s="46" t="s">
        <v>92</v>
      </c>
      <c r="AH8" s="9"/>
      <c r="AI8" s="9"/>
      <c r="AJ8" s="9"/>
      <c r="AK8" s="9"/>
      <c r="AL8" s="9"/>
      <c r="AM8" s="29"/>
      <c r="AN8" s="24"/>
      <c r="AO8" s="24"/>
      <c r="AP8" s="125"/>
      <c r="AQ8" s="46" t="s">
        <v>92</v>
      </c>
      <c r="AR8" s="9"/>
      <c r="AS8" s="9"/>
      <c r="AT8" s="9"/>
      <c r="AU8" s="9"/>
      <c r="AV8" s="9"/>
      <c r="AW8" s="29"/>
      <c r="AX8" s="24"/>
      <c r="AY8" s="24"/>
      <c r="AZ8" s="125"/>
      <c r="BA8" s="46" t="s">
        <v>92</v>
      </c>
      <c r="BB8" s="9"/>
      <c r="BC8" s="9"/>
      <c r="BD8" s="9"/>
      <c r="BE8" s="9"/>
      <c r="BF8" s="9"/>
      <c r="BG8" s="29"/>
      <c r="BH8" s="24"/>
      <c r="BI8" s="24"/>
      <c r="BJ8" s="125"/>
      <c r="BK8" s="46" t="s">
        <v>92</v>
      </c>
      <c r="BL8" s="9"/>
      <c r="BM8" s="9"/>
      <c r="BN8" s="9"/>
      <c r="BO8" s="9"/>
      <c r="BP8" s="9"/>
      <c r="BQ8" s="29"/>
      <c r="BR8" s="24"/>
      <c r="BS8" s="24"/>
      <c r="BT8" s="125"/>
      <c r="BU8" s="46" t="s">
        <v>92</v>
      </c>
      <c r="BV8" s="9"/>
      <c r="BW8" s="9"/>
      <c r="BX8" s="9"/>
      <c r="BY8" s="9"/>
      <c r="BZ8" s="9"/>
      <c r="CA8" s="29"/>
      <c r="CB8" s="24"/>
      <c r="CC8" s="24"/>
      <c r="CD8" s="125"/>
      <c r="CE8" s="46" t="s">
        <v>92</v>
      </c>
      <c r="CF8" s="9"/>
      <c r="CG8" s="9"/>
      <c r="CH8" s="9"/>
      <c r="CI8" s="9"/>
      <c r="CJ8" s="9"/>
      <c r="CK8" s="29"/>
      <c r="CL8" s="24"/>
      <c r="CM8" s="24"/>
      <c r="CN8" s="125"/>
      <c r="CO8" s="46" t="s">
        <v>92</v>
      </c>
      <c r="CP8" s="9"/>
      <c r="CQ8" s="9"/>
      <c r="CR8" s="9"/>
      <c r="CS8" s="9"/>
      <c r="CT8" s="9"/>
      <c r="CU8" s="29"/>
      <c r="CV8" s="24"/>
      <c r="CW8" s="24"/>
      <c r="CX8" s="125"/>
      <c r="CY8" s="46" t="s">
        <v>92</v>
      </c>
      <c r="CZ8" s="9"/>
      <c r="DA8" s="9"/>
      <c r="DB8" s="9"/>
      <c r="DC8" s="9"/>
      <c r="DD8" s="9"/>
      <c r="DE8" s="29"/>
      <c r="DF8" s="24"/>
      <c r="DG8" s="24"/>
      <c r="DH8" s="134"/>
      <c r="DR8" s="134"/>
      <c r="EB8" s="134"/>
      <c r="EL8" s="134"/>
      <c r="EV8" s="134"/>
      <c r="FF8" s="134"/>
      <c r="FP8" s="134"/>
      <c r="FZ8" s="134"/>
      <c r="GJ8" s="134"/>
      <c r="GT8" s="134"/>
      <c r="HD8" s="134"/>
      <c r="HN8" s="134"/>
      <c r="HX8" s="134"/>
    </row>
    <row xmlns:x14ac="http://schemas.microsoft.com/office/spreadsheetml/2009/9/ac" r="9" s="4" customFormat="true" x14ac:dyDescent="0.25">
      <c r="A9" s="393" t="str">
        <f ca="true">IF(ISBLANK('Data Summary'!A11),"",'Data Summary'!A11)</f>
        <v>DOM_2016_SIASAR</v>
      </c>
      <c r="B9" s="125"/>
      <c r="C9" s="65" t="s">
        <v>164</v>
      </c>
      <c r="D9" s="106"/>
      <c r="E9" s="7"/>
      <c r="F9" s="7"/>
      <c r="G9" s="7"/>
      <c r="H9" s="7"/>
      <c r="I9" s="26"/>
      <c r="J9" s="24"/>
      <c r="K9" s="24"/>
      <c r="L9" s="125"/>
      <c r="M9" s="65" t="s">
        <v>164</v>
      </c>
      <c r="N9" s="8"/>
      <c r="O9" s="8"/>
      <c r="P9" s="8"/>
      <c r="Q9" s="8"/>
      <c r="R9" s="8"/>
      <c r="S9" s="26"/>
      <c r="T9" s="24"/>
      <c r="U9" s="24"/>
      <c r="V9" s="125" t="s">
        <v>228</v>
      </c>
      <c r="W9" s="65" t="s">
        <v>164</v>
      </c>
      <c r="X9" s="8"/>
      <c r="Y9" s="8"/>
      <c r="Z9" s="8">
        <v>69.743600000000001</v>
      </c>
      <c r="AA9" s="8"/>
      <c r="AB9" s="8"/>
      <c r="AC9" s="26"/>
      <c r="AD9" s="24"/>
      <c r="AE9" s="24"/>
      <c r="AF9" s="125" t="s">
        <v>228</v>
      </c>
      <c r="AG9" s="65" t="s">
        <v>164</v>
      </c>
      <c r="AH9" s="8"/>
      <c r="AI9" s="8"/>
      <c r="AJ9" s="8">
        <v>61.320799999999998</v>
      </c>
      <c r="AK9" s="8"/>
      <c r="AL9" s="8"/>
      <c r="AM9" s="26"/>
      <c r="AN9" s="24"/>
      <c r="AO9" s="24"/>
      <c r="AP9" s="125"/>
      <c r="AQ9" s="65" t="s">
        <v>164</v>
      </c>
      <c r="AR9" s="8"/>
      <c r="AS9" s="8"/>
      <c r="AT9" s="8"/>
      <c r="AU9" s="8"/>
      <c r="AV9" s="8"/>
      <c r="AW9" s="26"/>
      <c r="AX9" s="24"/>
      <c r="AY9" s="24"/>
      <c r="AZ9" s="125" t="s">
        <v>228</v>
      </c>
      <c r="BA9" s="65" t="s">
        <v>164</v>
      </c>
      <c r="BB9" s="8"/>
      <c r="BC9" s="8"/>
      <c r="BD9" s="8">
        <v>55.555599999999998</v>
      </c>
      <c r="BE9" s="8"/>
      <c r="BF9" s="8"/>
      <c r="BG9" s="26"/>
      <c r="BH9" s="24"/>
      <c r="BI9" s="24"/>
      <c r="BJ9" s="125" t="s">
        <v>228</v>
      </c>
      <c r="BK9" s="65" t="s">
        <v>164</v>
      </c>
      <c r="BL9" s="8"/>
      <c r="BM9" s="8"/>
      <c r="BN9" s="8">
        <v>45.901600000000002</v>
      </c>
      <c r="BO9" s="8"/>
      <c r="BP9" s="8"/>
      <c r="BQ9" s="26"/>
      <c r="BR9" s="24"/>
      <c r="BS9" s="24"/>
      <c r="BT9" s="125" t="s">
        <v>228</v>
      </c>
      <c r="BU9" s="65" t="s">
        <v>164</v>
      </c>
      <c r="BV9" s="8"/>
      <c r="BW9" s="8"/>
      <c r="BX9" s="8">
        <v>27.011500000000002</v>
      </c>
      <c r="BY9" s="8"/>
      <c r="BZ9" s="8"/>
      <c r="CA9" s="26"/>
      <c r="CB9" s="24"/>
      <c r="CC9" s="24"/>
      <c r="CD9" s="125" t="s">
        <v>228</v>
      </c>
      <c r="CE9" s="65" t="s">
        <v>164</v>
      </c>
      <c r="CF9" s="8"/>
      <c r="CG9" s="8"/>
      <c r="CH9" s="8">
        <v>71.181600000000003</v>
      </c>
      <c r="CI9" s="8"/>
      <c r="CJ9" s="8"/>
      <c r="CK9" s="26"/>
      <c r="CL9" s="24"/>
      <c r="CM9" s="24"/>
      <c r="CN9" s="125"/>
      <c r="CO9" s="65" t="s">
        <v>164</v>
      </c>
      <c r="CP9" s="8"/>
      <c r="CQ9" s="8"/>
      <c r="CR9" s="8"/>
      <c r="CS9" s="8"/>
      <c r="CT9" s="8"/>
      <c r="CU9" s="26"/>
      <c r="CV9" s="24"/>
      <c r="CW9" s="24"/>
      <c r="CX9" s="125"/>
      <c r="CY9" s="65" t="s">
        <v>164</v>
      </c>
      <c r="CZ9" s="8"/>
      <c r="DA9" s="8"/>
      <c r="DB9" s="8"/>
      <c r="DC9" s="8"/>
      <c r="DD9" s="8"/>
      <c r="DE9" s="26"/>
      <c r="DF9" s="24"/>
      <c r="DG9" s="24"/>
      <c r="DH9" s="134"/>
      <c r="DR9" s="134"/>
      <c r="EB9" s="134"/>
      <c r="EL9" s="134"/>
      <c r="EV9" s="134"/>
      <c r="FF9" s="134"/>
      <c r="FP9" s="134"/>
      <c r="FZ9" s="134"/>
      <c r="GJ9" s="134"/>
      <c r="GT9" s="134"/>
      <c r="HD9" s="134"/>
      <c r="HN9" s="134"/>
      <c r="HX9" s="134"/>
    </row>
    <row xmlns:x14ac="http://schemas.microsoft.com/office/spreadsheetml/2009/9/ac" r="10" s="4" customFormat="true" x14ac:dyDescent="0.25">
      <c r="A10" s="393" t="str">
        <f ca="true">IF(ISBLANK('Data Summary'!A12),"",'Data Summary'!A12)</f>
        <v>DOM_2017_SIASAR</v>
      </c>
      <c r="B10" s="125"/>
      <c r="C10" s="65" t="s">
        <v>93</v>
      </c>
      <c r="D10" s="107"/>
      <c r="E10" s="7"/>
      <c r="F10" s="7"/>
      <c r="G10" s="7"/>
      <c r="H10" s="7"/>
      <c r="I10" s="26"/>
      <c r="J10" s="24"/>
      <c r="K10" s="24"/>
      <c r="L10" s="125"/>
      <c r="M10" s="65" t="s">
        <v>93</v>
      </c>
      <c r="N10" s="19"/>
      <c r="O10" s="7"/>
      <c r="P10" s="7"/>
      <c r="Q10" s="7"/>
      <c r="R10" s="7"/>
      <c r="S10" s="26"/>
      <c r="T10" s="24"/>
      <c r="U10" s="24"/>
      <c r="V10" s="125"/>
      <c r="W10" s="65" t="s">
        <v>93</v>
      </c>
      <c r="X10" s="19"/>
      <c r="Y10" s="7"/>
      <c r="Z10" s="7"/>
      <c r="AA10" s="7"/>
      <c r="AB10" s="7"/>
      <c r="AC10" s="26"/>
      <c r="AD10" s="24"/>
      <c r="AE10" s="24"/>
      <c r="AF10" s="125"/>
      <c r="AG10" s="65" t="s">
        <v>93</v>
      </c>
      <c r="AH10" s="19"/>
      <c r="AI10" s="7"/>
      <c r="AJ10" s="7"/>
      <c r="AK10" s="7"/>
      <c r="AL10" s="7"/>
      <c r="AM10" s="26"/>
      <c r="AN10" s="24"/>
      <c r="AO10" s="24"/>
      <c r="AP10" s="125"/>
      <c r="AQ10" s="65" t="s">
        <v>93</v>
      </c>
      <c r="AR10" s="19"/>
      <c r="AS10" s="7"/>
      <c r="AT10" s="7"/>
      <c r="AU10" s="7"/>
      <c r="AV10" s="7"/>
      <c r="AW10" s="26"/>
      <c r="AX10" s="24"/>
      <c r="AY10" s="24"/>
      <c r="AZ10" s="125"/>
      <c r="BA10" s="65" t="s">
        <v>93</v>
      </c>
      <c r="BB10" s="19"/>
      <c r="BC10" s="7"/>
      <c r="BD10" s="7"/>
      <c r="BE10" s="7"/>
      <c r="BF10" s="7"/>
      <c r="BG10" s="26"/>
      <c r="BH10" s="24"/>
      <c r="BI10" s="24"/>
      <c r="BJ10" s="125"/>
      <c r="BK10" s="65" t="s">
        <v>93</v>
      </c>
      <c r="BL10" s="19"/>
      <c r="BM10" s="7"/>
      <c r="BN10" s="7"/>
      <c r="BO10" s="7"/>
      <c r="BP10" s="7"/>
      <c r="BQ10" s="26"/>
      <c r="BR10" s="24"/>
      <c r="BS10" s="24"/>
      <c r="BT10" s="125"/>
      <c r="BU10" s="65" t="s">
        <v>93</v>
      </c>
      <c r="BV10" s="19"/>
      <c r="BW10" s="7"/>
      <c r="BX10" s="7"/>
      <c r="BY10" s="7"/>
      <c r="BZ10" s="7"/>
      <c r="CA10" s="26"/>
      <c r="CB10" s="24"/>
      <c r="CC10" s="24"/>
      <c r="CD10" s="125"/>
      <c r="CE10" s="65" t="s">
        <v>93</v>
      </c>
      <c r="CF10" s="19"/>
      <c r="CG10" s="7"/>
      <c r="CH10" s="7"/>
      <c r="CI10" s="7"/>
      <c r="CJ10" s="7"/>
      <c r="CK10" s="26"/>
      <c r="CL10" s="24"/>
      <c r="CM10" s="24"/>
      <c r="CN10" s="125"/>
      <c r="CO10" s="65" t="s">
        <v>93</v>
      </c>
      <c r="CP10" s="19"/>
      <c r="CQ10" s="7"/>
      <c r="CR10" s="7"/>
      <c r="CS10" s="7"/>
      <c r="CT10" s="7"/>
      <c r="CU10" s="26"/>
      <c r="CV10" s="24"/>
      <c r="CW10" s="24"/>
      <c r="CX10" s="125"/>
      <c r="CY10" s="65" t="s">
        <v>93</v>
      </c>
      <c r="CZ10" s="19"/>
      <c r="DA10" s="7"/>
      <c r="DB10" s="7"/>
      <c r="DC10" s="7"/>
      <c r="DD10" s="7"/>
      <c r="DE10" s="26"/>
      <c r="DF10" s="24"/>
      <c r="DG10" s="24"/>
      <c r="DH10" s="134"/>
      <c r="DR10" s="134"/>
      <c r="EB10" s="134"/>
      <c r="EL10" s="134"/>
      <c r="EV10" s="134"/>
      <c r="FF10" s="134"/>
      <c r="FP10" s="134"/>
      <c r="FZ10" s="134"/>
      <c r="GJ10" s="134"/>
      <c r="GT10" s="134"/>
      <c r="HD10" s="134"/>
      <c r="HN10" s="134"/>
      <c r="HX10" s="134"/>
    </row>
    <row xmlns:x14ac="http://schemas.microsoft.com/office/spreadsheetml/2009/9/ac" r="11" s="4" customFormat="true" x14ac:dyDescent="0.25">
      <c r="A11" s="393" t="str">
        <f ca="true">IF(ISBLANK('Data Summary'!A13),"",'Data Summary'!A13)</f>
        <v>DOM_2018_SIASAR</v>
      </c>
      <c r="B11" s="125"/>
      <c r="C11" s="65" t="s">
        <v>94</v>
      </c>
      <c r="D11" s="107"/>
      <c r="E11" s="7"/>
      <c r="F11" s="7"/>
      <c r="G11" s="7"/>
      <c r="H11" s="7"/>
      <c r="I11" s="26"/>
      <c r="J11" s="24"/>
      <c r="K11" s="24"/>
      <c r="L11" s="125"/>
      <c r="M11" s="65" t="s">
        <v>94</v>
      </c>
      <c r="N11" s="19"/>
      <c r="O11" s="7"/>
      <c r="P11" s="7"/>
      <c r="Q11" s="7"/>
      <c r="R11" s="7"/>
      <c r="S11" s="26"/>
      <c r="T11" s="24"/>
      <c r="U11" s="24"/>
      <c r="V11" s="125"/>
      <c r="W11" s="65" t="s">
        <v>94</v>
      </c>
      <c r="X11" s="19"/>
      <c r="Y11" s="7"/>
      <c r="Z11" s="7"/>
      <c r="AA11" s="7"/>
      <c r="AB11" s="7"/>
      <c r="AC11" s="26"/>
      <c r="AD11" s="24"/>
      <c r="AE11" s="24"/>
      <c r="AF11" s="125"/>
      <c r="AG11" s="65" t="s">
        <v>94</v>
      </c>
      <c r="AH11" s="19"/>
      <c r="AI11" s="7"/>
      <c r="AJ11" s="7"/>
      <c r="AK11" s="7"/>
      <c r="AL11" s="7"/>
      <c r="AM11" s="26"/>
      <c r="AN11" s="24"/>
      <c r="AO11" s="24"/>
      <c r="AP11" s="125"/>
      <c r="AQ11" s="65" t="s">
        <v>94</v>
      </c>
      <c r="AR11" s="19"/>
      <c r="AS11" s="7"/>
      <c r="AT11" s="7"/>
      <c r="AU11" s="7"/>
      <c r="AV11" s="7"/>
      <c r="AW11" s="26"/>
      <c r="AX11" s="24"/>
      <c r="AY11" s="24"/>
      <c r="AZ11" s="125"/>
      <c r="BA11" s="65" t="s">
        <v>94</v>
      </c>
      <c r="BB11" s="19"/>
      <c r="BC11" s="7"/>
      <c r="BD11" s="7"/>
      <c r="BE11" s="7"/>
      <c r="BF11" s="7"/>
      <c r="BG11" s="26"/>
      <c r="BH11" s="24"/>
      <c r="BI11" s="24"/>
      <c r="BJ11" s="125"/>
      <c r="BK11" s="65" t="s">
        <v>94</v>
      </c>
      <c r="BL11" s="19"/>
      <c r="BM11" s="7"/>
      <c r="BN11" s="7"/>
      <c r="BO11" s="7"/>
      <c r="BP11" s="7"/>
      <c r="BQ11" s="26"/>
      <c r="BR11" s="24"/>
      <c r="BS11" s="24"/>
      <c r="BT11" s="125"/>
      <c r="BU11" s="65" t="s">
        <v>94</v>
      </c>
      <c r="BV11" s="19"/>
      <c r="BW11" s="7"/>
      <c r="BX11" s="7"/>
      <c r="BY11" s="7"/>
      <c r="BZ11" s="7"/>
      <c r="CA11" s="26"/>
      <c r="CB11" s="24"/>
      <c r="CC11" s="24"/>
      <c r="CD11" s="125"/>
      <c r="CE11" s="65" t="s">
        <v>94</v>
      </c>
      <c r="CF11" s="19"/>
      <c r="CG11" s="7"/>
      <c r="CH11" s="7"/>
      <c r="CI11" s="7"/>
      <c r="CJ11" s="7"/>
      <c r="CK11" s="26"/>
      <c r="CL11" s="24"/>
      <c r="CM11" s="24"/>
      <c r="CN11" s="125"/>
      <c r="CO11" s="65" t="s">
        <v>94</v>
      </c>
      <c r="CP11" s="19"/>
      <c r="CQ11" s="7"/>
      <c r="CR11" s="7"/>
      <c r="CS11" s="7"/>
      <c r="CT11" s="7"/>
      <c r="CU11" s="26"/>
      <c r="CV11" s="24"/>
      <c r="CW11" s="24"/>
      <c r="CX11" s="125"/>
      <c r="CY11" s="65" t="s">
        <v>94</v>
      </c>
      <c r="CZ11" s="19"/>
      <c r="DA11" s="7"/>
      <c r="DB11" s="7"/>
      <c r="DC11" s="7"/>
      <c r="DD11" s="7"/>
      <c r="DE11" s="26"/>
      <c r="DF11" s="24"/>
      <c r="DG11" s="24"/>
      <c r="DH11" s="134"/>
      <c r="DR11" s="134"/>
      <c r="EB11" s="134"/>
      <c r="EL11" s="134"/>
      <c r="EV11" s="134"/>
      <c r="FF11" s="134"/>
      <c r="FP11" s="134"/>
      <c r="FZ11" s="134"/>
      <c r="GJ11" s="134"/>
      <c r="GT11" s="134"/>
      <c r="HD11" s="134"/>
      <c r="HN11" s="134"/>
      <c r="HX11" s="134"/>
    </row>
    <row xmlns:x14ac="http://schemas.microsoft.com/office/spreadsheetml/2009/9/ac" r="12" s="264" customFormat="true" ht="18" customHeight="true" x14ac:dyDescent="0.2">
      <c r="A12" s="393" t="str">
        <f ca="true">IF(ISBLANK('Data Summary'!A14),"",'Data Summary'!A14)</f>
        <v>DOM_2019_SIASAR</v>
      </c>
      <c r="B12" s="259" t="s">
        <v>55</v>
      </c>
      <c r="C12" s="260" t="s">
        <v>27</v>
      </c>
      <c r="D12" s="261"/>
      <c r="E12" s="261"/>
      <c r="F12" s="261"/>
      <c r="G12" s="261"/>
      <c r="H12" s="261"/>
      <c r="I12" s="262"/>
      <c r="J12" s="256"/>
      <c r="K12" s="256"/>
      <c r="L12" s="259" t="s">
        <v>55</v>
      </c>
      <c r="M12" s="260" t="s">
        <v>27</v>
      </c>
      <c r="N12" s="261"/>
      <c r="O12" s="261"/>
      <c r="P12" s="261"/>
      <c r="Q12" s="261"/>
      <c r="R12" s="261"/>
      <c r="S12" s="262"/>
      <c r="T12" s="256"/>
      <c r="U12" s="256"/>
      <c r="V12" s="259" t="s">
        <v>55</v>
      </c>
      <c r="W12" s="260" t="s">
        <v>27</v>
      </c>
      <c r="X12" s="261"/>
      <c r="Y12" s="261"/>
      <c r="Z12" s="261"/>
      <c r="AA12" s="261"/>
      <c r="AB12" s="261"/>
      <c r="AC12" s="262"/>
      <c r="AD12" s="256"/>
      <c r="AE12" s="256"/>
      <c r="AF12" s="259" t="s">
        <v>55</v>
      </c>
      <c r="AG12" s="260" t="s">
        <v>27</v>
      </c>
      <c r="AH12" s="261"/>
      <c r="AI12" s="261"/>
      <c r="AJ12" s="261"/>
      <c r="AK12" s="261"/>
      <c r="AL12" s="261"/>
      <c r="AM12" s="262"/>
      <c r="AN12" s="256"/>
      <c r="AO12" s="256"/>
      <c r="AP12" s="259" t="s">
        <v>55</v>
      </c>
      <c r="AQ12" s="260" t="s">
        <v>27</v>
      </c>
      <c r="AR12" s="261"/>
      <c r="AS12" s="261"/>
      <c r="AT12" s="261"/>
      <c r="AU12" s="261"/>
      <c r="AV12" s="261"/>
      <c r="AW12" s="262"/>
      <c r="AX12" s="256"/>
      <c r="AY12" s="256"/>
      <c r="AZ12" s="259" t="s">
        <v>55</v>
      </c>
      <c r="BA12" s="260" t="s">
        <v>27</v>
      </c>
      <c r="BB12" s="261"/>
      <c r="BC12" s="261"/>
      <c r="BD12" s="261"/>
      <c r="BE12" s="261"/>
      <c r="BF12" s="261"/>
      <c r="BG12" s="262"/>
      <c r="BH12" s="256"/>
      <c r="BI12" s="256"/>
      <c r="BJ12" s="259" t="s">
        <v>55</v>
      </c>
      <c r="BK12" s="260" t="s">
        <v>27</v>
      </c>
      <c r="BL12" s="261"/>
      <c r="BM12" s="261"/>
      <c r="BN12" s="261"/>
      <c r="BO12" s="261"/>
      <c r="BP12" s="261"/>
      <c r="BQ12" s="262"/>
      <c r="BR12" s="256"/>
      <c r="BS12" s="256"/>
      <c r="BT12" s="259" t="s">
        <v>55</v>
      </c>
      <c r="BU12" s="260" t="s">
        <v>27</v>
      </c>
      <c r="BV12" s="261"/>
      <c r="BW12" s="261"/>
      <c r="BX12" s="261"/>
      <c r="BY12" s="261"/>
      <c r="BZ12" s="261"/>
      <c r="CA12" s="262"/>
      <c r="CB12" s="256"/>
      <c r="CC12" s="256"/>
      <c r="CD12" s="259" t="s">
        <v>55</v>
      </c>
      <c r="CE12" s="260" t="s">
        <v>27</v>
      </c>
      <c r="CF12" s="261"/>
      <c r="CG12" s="261"/>
      <c r="CH12" s="261"/>
      <c r="CI12" s="261"/>
      <c r="CJ12" s="261"/>
      <c r="CK12" s="262"/>
      <c r="CL12" s="256"/>
      <c r="CM12" s="256"/>
      <c r="CN12" s="259" t="s">
        <v>55</v>
      </c>
      <c r="CO12" s="260" t="s">
        <v>27</v>
      </c>
      <c r="CP12" s="261"/>
      <c r="CQ12" s="261"/>
      <c r="CR12" s="261"/>
      <c r="CS12" s="261"/>
      <c r="CT12" s="261"/>
      <c r="CU12" s="262"/>
      <c r="CV12" s="256"/>
      <c r="CW12" s="256"/>
      <c r="CX12" s="259" t="s">
        <v>55</v>
      </c>
      <c r="CY12" s="260" t="s">
        <v>27</v>
      </c>
      <c r="CZ12" s="261"/>
      <c r="DA12" s="261"/>
      <c r="DB12" s="261"/>
      <c r="DC12" s="261"/>
      <c r="DD12" s="261"/>
      <c r="DE12" s="262"/>
      <c r="DF12" s="256"/>
      <c r="DG12" s="256"/>
      <c r="DH12" s="263"/>
      <c r="DR12" s="263"/>
      <c r="EB12" s="263"/>
      <c r="EL12" s="263"/>
      <c r="EV12" s="263"/>
      <c r="FF12" s="263"/>
      <c r="FP12" s="263"/>
      <c r="FZ12" s="263"/>
      <c r="GJ12" s="263"/>
      <c r="GT12" s="263"/>
      <c r="HD12" s="263"/>
      <c r="HN12" s="263"/>
      <c r="HX12" s="263"/>
    </row>
    <row xmlns:x14ac="http://schemas.microsoft.com/office/spreadsheetml/2009/9/ac" r="13" s="14" customFormat="true" ht="14.25" customHeight="true" x14ac:dyDescent="0.2">
      <c r="A13" s="393" t="str">
        <f ca="true">IF(ISBLANK('Data Summary'!A15),"",'Data Summary'!A15)</f>
        <v>DOM_2019_LLECE</v>
      </c>
      <c r="B13" s="126" t="s">
        <v>53</v>
      </c>
      <c r="C13" s="5">
        <v>0</v>
      </c>
      <c r="D13" s="45"/>
      <c r="E13" s="45"/>
      <c r="F13" s="45"/>
      <c r="G13" s="45"/>
      <c r="H13" s="45"/>
      <c r="I13" s="66"/>
      <c r="J13" s="11"/>
      <c r="K13" s="11"/>
      <c r="L13" s="126" t="s">
        <v>53</v>
      </c>
      <c r="M13" s="5">
        <v>0</v>
      </c>
      <c r="N13" s="45"/>
      <c r="O13" s="45"/>
      <c r="P13" s="45"/>
      <c r="Q13" s="45"/>
      <c r="R13" s="45"/>
      <c r="S13" s="66"/>
      <c r="T13" s="11"/>
      <c r="U13" s="11"/>
      <c r="V13" s="126" t="s">
        <v>53</v>
      </c>
      <c r="W13" s="5">
        <v>0</v>
      </c>
      <c r="X13" s="45"/>
      <c r="Y13" s="45"/>
      <c r="Z13" s="45"/>
      <c r="AA13" s="45"/>
      <c r="AB13" s="45"/>
      <c r="AC13" s="66"/>
      <c r="AD13" s="11"/>
      <c r="AE13" s="11"/>
      <c r="AF13" s="126" t="s">
        <v>53</v>
      </c>
      <c r="AG13" s="5">
        <v>0</v>
      </c>
      <c r="AH13" s="45"/>
      <c r="AI13" s="45"/>
      <c r="AJ13" s="45"/>
      <c r="AK13" s="45"/>
      <c r="AL13" s="45"/>
      <c r="AM13" s="66"/>
      <c r="AN13" s="11"/>
      <c r="AO13" s="11"/>
      <c r="AP13" s="126" t="s">
        <v>53</v>
      </c>
      <c r="AQ13" s="5">
        <v>0</v>
      </c>
      <c r="AR13" s="45"/>
      <c r="AS13" s="45"/>
      <c r="AT13" s="45"/>
      <c r="AU13" s="45"/>
      <c r="AV13" s="45"/>
      <c r="AW13" s="66"/>
      <c r="AX13" s="11"/>
      <c r="AY13" s="11"/>
      <c r="AZ13" s="126" t="s">
        <v>53</v>
      </c>
      <c r="BA13" s="5">
        <v>0</v>
      </c>
      <c r="BB13" s="45"/>
      <c r="BC13" s="45"/>
      <c r="BD13" s="45"/>
      <c r="BE13" s="45"/>
      <c r="BF13" s="45"/>
      <c r="BG13" s="66"/>
      <c r="BH13" s="11"/>
      <c r="BI13" s="11"/>
      <c r="BJ13" s="126" t="s">
        <v>53</v>
      </c>
      <c r="BK13" s="5">
        <v>0</v>
      </c>
      <c r="BL13" s="45"/>
      <c r="BM13" s="45"/>
      <c r="BN13" s="45"/>
      <c r="BO13" s="45"/>
      <c r="BP13" s="45"/>
      <c r="BQ13" s="66"/>
      <c r="BR13" s="11"/>
      <c r="BS13" s="11"/>
      <c r="BT13" s="126" t="s">
        <v>53</v>
      </c>
      <c r="BU13" s="5">
        <v>0</v>
      </c>
      <c r="BV13" s="45"/>
      <c r="BW13" s="45"/>
      <c r="BX13" s="45"/>
      <c r="BY13" s="45"/>
      <c r="BZ13" s="45"/>
      <c r="CA13" s="66"/>
      <c r="CB13" s="11"/>
      <c r="CC13" s="11"/>
      <c r="CD13" s="126" t="s">
        <v>53</v>
      </c>
      <c r="CE13" s="5">
        <v>0</v>
      </c>
      <c r="CF13" s="45"/>
      <c r="CG13" s="45"/>
      <c r="CH13" s="45"/>
      <c r="CI13" s="45"/>
      <c r="CJ13" s="45"/>
      <c r="CK13" s="66"/>
      <c r="CL13" s="11"/>
      <c r="CM13" s="11"/>
      <c r="CN13" s="126" t="s">
        <v>53</v>
      </c>
      <c r="CO13" s="5">
        <v>0</v>
      </c>
      <c r="CP13" s="45"/>
      <c r="CQ13" s="45"/>
      <c r="CR13" s="45"/>
      <c r="CS13" s="45"/>
      <c r="CT13" s="45"/>
      <c r="CU13" s="66"/>
      <c r="CV13" s="11"/>
      <c r="CW13" s="11"/>
      <c r="CX13" s="126" t="s">
        <v>53</v>
      </c>
      <c r="CY13" s="5">
        <v>0</v>
      </c>
      <c r="CZ13" s="45"/>
      <c r="DA13" s="45"/>
      <c r="DB13" s="45"/>
      <c r="DC13" s="45"/>
      <c r="DD13" s="45"/>
      <c r="DE13" s="66"/>
      <c r="DF13" s="11"/>
      <c r="DG13" s="11"/>
      <c r="DH13" s="136"/>
      <c r="DR13" s="136"/>
      <c r="EB13" s="136"/>
      <c r="EL13" s="136"/>
      <c r="EV13" s="136"/>
      <c r="FF13" s="136"/>
      <c r="FP13" s="136"/>
      <c r="FZ13" s="136"/>
      <c r="GJ13" s="136"/>
      <c r="GT13" s="136"/>
      <c r="HD13" s="136"/>
      <c r="HN13" s="136"/>
      <c r="HX13" s="136"/>
    </row>
    <row xmlns:x14ac="http://schemas.microsoft.com/office/spreadsheetml/2009/9/ac" r="14" x14ac:dyDescent="0.25">
      <c r="A14" s="393" t="str">
        <f ca="true">IF(ISBLANK('Data Summary'!A16),"",'Data Summary'!A16)</f>
        <v>DOM_2021_UIS</v>
      </c>
      <c r="B14" s="127" t="s">
        <v>91</v>
      </c>
      <c r="C14" s="22">
        <v>0</v>
      </c>
      <c r="D14" s="45"/>
      <c r="E14" s="45"/>
      <c r="F14" s="45"/>
      <c r="G14" s="45"/>
      <c r="H14" s="45"/>
      <c r="I14" s="66"/>
      <c r="J14" s="11"/>
      <c r="K14" s="11"/>
      <c r="L14" s="127" t="s">
        <v>91</v>
      </c>
      <c r="M14" s="22">
        <v>0</v>
      </c>
      <c r="N14" s="45"/>
      <c r="O14" s="45"/>
      <c r="P14" s="45"/>
      <c r="Q14" s="45"/>
      <c r="R14" s="45"/>
      <c r="S14" s="66"/>
      <c r="T14" s="11"/>
      <c r="U14" s="11"/>
      <c r="V14" s="127" t="s">
        <v>91</v>
      </c>
      <c r="W14" s="22">
        <v>0</v>
      </c>
      <c r="X14" s="45"/>
      <c r="Y14" s="45"/>
      <c r="Z14" s="45"/>
      <c r="AA14" s="45"/>
      <c r="AB14" s="45"/>
      <c r="AC14" s="66"/>
      <c r="AD14" s="11"/>
      <c r="AE14" s="11"/>
      <c r="AF14" s="127" t="s">
        <v>91</v>
      </c>
      <c r="AG14" s="22">
        <v>0</v>
      </c>
      <c r="AH14" s="45"/>
      <c r="AI14" s="45"/>
      <c r="AJ14" s="45"/>
      <c r="AK14" s="45"/>
      <c r="AL14" s="45"/>
      <c r="AM14" s="66"/>
      <c r="AN14" s="11"/>
      <c r="AO14" s="11"/>
      <c r="AP14" s="127" t="s">
        <v>91</v>
      </c>
      <c r="AQ14" s="22">
        <v>0</v>
      </c>
      <c r="AR14" s="45"/>
      <c r="AS14" s="45"/>
      <c r="AT14" s="45"/>
      <c r="AU14" s="45"/>
      <c r="AV14" s="45"/>
      <c r="AW14" s="66"/>
      <c r="AX14" s="11"/>
      <c r="AY14" s="11"/>
      <c r="AZ14" s="127" t="s">
        <v>91</v>
      </c>
      <c r="BA14" s="22">
        <v>0</v>
      </c>
      <c r="BB14" s="45"/>
      <c r="BC14" s="45"/>
      <c r="BD14" s="45"/>
      <c r="BE14" s="45"/>
      <c r="BF14" s="45"/>
      <c r="BG14" s="66"/>
      <c r="BH14" s="11"/>
      <c r="BI14" s="11"/>
      <c r="BJ14" s="127" t="s">
        <v>91</v>
      </c>
      <c r="BK14" s="22">
        <v>0</v>
      </c>
      <c r="BL14" s="45"/>
      <c r="BM14" s="45"/>
      <c r="BN14" s="45"/>
      <c r="BO14" s="45"/>
      <c r="BP14" s="45"/>
      <c r="BQ14" s="66"/>
      <c r="BR14" s="11"/>
      <c r="BS14" s="11"/>
      <c r="BT14" s="127" t="s">
        <v>91</v>
      </c>
      <c r="BU14" s="22">
        <v>0</v>
      </c>
      <c r="BV14" s="45"/>
      <c r="BW14" s="45"/>
      <c r="BX14" s="45"/>
      <c r="BY14" s="45"/>
      <c r="BZ14" s="45"/>
      <c r="CA14" s="66"/>
      <c r="CB14" s="11"/>
      <c r="CC14" s="11"/>
      <c r="CD14" s="127" t="s">
        <v>91</v>
      </c>
      <c r="CE14" s="22">
        <v>0</v>
      </c>
      <c r="CF14" s="45"/>
      <c r="CG14" s="45"/>
      <c r="CH14" s="45"/>
      <c r="CI14" s="45"/>
      <c r="CJ14" s="45"/>
      <c r="CK14" s="66"/>
      <c r="CL14" s="11"/>
      <c r="CM14" s="11"/>
      <c r="CN14" s="127" t="s">
        <v>91</v>
      </c>
      <c r="CO14" s="22">
        <v>0</v>
      </c>
      <c r="CP14" s="45"/>
      <c r="CQ14" s="45"/>
      <c r="CR14" s="45"/>
      <c r="CS14" s="45"/>
      <c r="CT14" s="45"/>
      <c r="CU14" s="66"/>
      <c r="CV14" s="11"/>
      <c r="CW14" s="11"/>
      <c r="CX14" s="127" t="s">
        <v>91</v>
      </c>
      <c r="CY14" s="22">
        <v>0</v>
      </c>
      <c r="CZ14" s="45"/>
      <c r="DA14" s="45"/>
      <c r="DB14" s="45"/>
      <c r="DC14" s="45"/>
      <c r="DD14" s="45"/>
      <c r="DE14" s="66"/>
      <c r="DF14" s="11"/>
      <c r="DG14" s="11"/>
    </row>
    <row xmlns:x14ac="http://schemas.microsoft.com/office/spreadsheetml/2009/9/ac" r="15" s="2" customFormat="true" x14ac:dyDescent="0.25">
      <c r="A15" s="394" t="str">
        <f ca="true">IF(ISBLANK('Data Summary'!A17),"",'Data Summary'!A17)</f>
        <v/>
      </c>
      <c r="B15" s="127" t="s">
        <v>147</v>
      </c>
      <c r="C15" s="6">
        <v>1</v>
      </c>
      <c r="D15" s="45">
        <f>H15</f>
        <v>65.625</v>
      </c>
      <c r="E15" s="7">
        <v>78.2</v>
      </c>
      <c r="F15" s="7">
        <v>50</v>
      </c>
      <c r="G15" s="7"/>
      <c r="H15" s="45">
        <f>105/(105+55)*100</f>
        <v>65.625</v>
      </c>
      <c r="I15" s="66"/>
      <c r="J15" s="11"/>
      <c r="K15" s="11"/>
      <c r="L15" s="127" t="s">
        <v>147</v>
      </c>
      <c r="M15" s="6">
        <v>1</v>
      </c>
      <c r="N15" s="45">
        <f>R15</f>
        <v>84.463276836158201</v>
      </c>
      <c r="O15" s="7">
        <f>196/225*100</f>
        <v>87.1111111111111</v>
      </c>
      <c r="P15" s="7">
        <f>103/129*100</f>
        <v>79.84496124031007</v>
      </c>
      <c r="Q15" s="7"/>
      <c r="R15" s="45">
        <f>299/354*100</f>
        <v>84.463276836158201</v>
      </c>
      <c r="S15" s="66"/>
      <c r="T15" s="11"/>
      <c r="U15" s="11"/>
      <c r="V15" s="127" t="s">
        <v>229</v>
      </c>
      <c r="W15" s="6">
        <v>1</v>
      </c>
      <c r="X15" s="45"/>
      <c r="Y15" s="7"/>
      <c r="Z15" s="7">
        <v>69.743600000000001</v>
      </c>
      <c r="AA15" s="7"/>
      <c r="AB15" s="45"/>
      <c r="AC15" s="66"/>
      <c r="AD15" s="11"/>
      <c r="AE15" s="11"/>
      <c r="AF15" s="127" t="s">
        <v>229</v>
      </c>
      <c r="AG15" s="6">
        <v>1</v>
      </c>
      <c r="AH15" s="45"/>
      <c r="AI15" s="7"/>
      <c r="AJ15" s="7">
        <v>61.320799999999998</v>
      </c>
      <c r="AK15" s="7"/>
      <c r="AL15" s="45"/>
      <c r="AM15" s="66"/>
      <c r="AN15" s="11"/>
      <c r="AO15" s="11"/>
      <c r="AP15" s="127"/>
      <c r="AQ15" s="6"/>
      <c r="AR15" s="45"/>
      <c r="AS15" s="7"/>
      <c r="AT15" s="7"/>
      <c r="AU15" s="7"/>
      <c r="AV15" s="45"/>
      <c r="AW15" s="66"/>
      <c r="AX15" s="11"/>
      <c r="AY15" s="11"/>
      <c r="AZ15" s="127" t="s">
        <v>229</v>
      </c>
      <c r="BA15" s="6">
        <v>1</v>
      </c>
      <c r="BB15" s="45"/>
      <c r="BC15" s="7"/>
      <c r="BD15" s="7">
        <v>55.555599999999998</v>
      </c>
      <c r="BE15" s="7"/>
      <c r="BF15" s="45"/>
      <c r="BG15" s="66"/>
      <c r="BH15" s="11"/>
      <c r="BI15" s="11"/>
      <c r="BJ15" s="127" t="s">
        <v>229</v>
      </c>
      <c r="BK15" s="6">
        <v>1</v>
      </c>
      <c r="BL15" s="45"/>
      <c r="BM15" s="7"/>
      <c r="BN15" s="7">
        <v>45.901600000000002</v>
      </c>
      <c r="BO15" s="7"/>
      <c r="BP15" s="45"/>
      <c r="BQ15" s="66"/>
      <c r="BR15" s="11"/>
      <c r="BS15" s="11"/>
      <c r="BT15" s="127" t="s">
        <v>229</v>
      </c>
      <c r="BU15" s="6">
        <v>1</v>
      </c>
      <c r="BV15" s="45"/>
      <c r="BW15" s="7"/>
      <c r="BX15" s="7">
        <v>27.011500000000002</v>
      </c>
      <c r="BY15" s="7"/>
      <c r="BZ15" s="45"/>
      <c r="CA15" s="66"/>
      <c r="CB15" s="11"/>
      <c r="CC15" s="11"/>
      <c r="CD15" s="127" t="s">
        <v>229</v>
      </c>
      <c r="CE15" s="6">
        <v>1</v>
      </c>
      <c r="CF15" s="45"/>
      <c r="CG15" s="7"/>
      <c r="CH15" s="7">
        <v>76.080699999999993</v>
      </c>
      <c r="CI15" s="7"/>
      <c r="CJ15" s="45"/>
      <c r="CK15" s="66"/>
      <c r="CL15" s="11"/>
      <c r="CM15" s="11"/>
      <c r="CN15" s="127" t="s">
        <v>281</v>
      </c>
      <c r="CO15" s="6">
        <v>1</v>
      </c>
      <c r="CP15" s="45">
        <v>82.587064676616919</v>
      </c>
      <c r="CQ15" s="7">
        <v>85.256410256410248</v>
      </c>
      <c r="CR15" s="7">
        <v>73.333333333333329</v>
      </c>
      <c r="CS15" s="7"/>
      <c r="CT15" s="45">
        <v>82.587064676616919</v>
      </c>
      <c r="CU15" s="66">
        <v>86.567164179104466</v>
      </c>
      <c r="CV15" s="11"/>
      <c r="CW15" s="11"/>
      <c r="CX15" s="127"/>
      <c r="CY15" s="6"/>
      <c r="CZ15" s="45"/>
      <c r="DA15" s="7"/>
      <c r="DB15" s="7"/>
      <c r="DC15" s="7"/>
      <c r="DD15" s="45"/>
      <c r="DE15" s="66"/>
      <c r="DF15" s="11"/>
      <c r="DG15" s="11"/>
      <c r="DH15" s="137"/>
      <c r="DR15" s="137"/>
      <c r="EB15" s="137"/>
      <c r="EL15" s="137"/>
      <c r="EV15" s="137"/>
      <c r="FF15" s="137"/>
      <c r="FP15" s="137"/>
      <c r="FZ15" s="137"/>
      <c r="GJ15" s="137"/>
      <c r="GT15" s="137"/>
      <c r="HD15" s="137"/>
      <c r="HN15" s="137"/>
      <c r="HX15" s="137"/>
    </row>
    <row xmlns:x14ac="http://schemas.microsoft.com/office/spreadsheetml/2009/9/ac" r="16" s="2" customFormat="true" x14ac:dyDescent="0.25">
      <c r="A16" s="394" t="str">
        <f ca="true">IF(ISBLANK('Data Summary'!A18),"",'Data Summary'!A18)</f>
        <v/>
      </c>
      <c r="B16" s="128"/>
      <c r="C16" s="108"/>
      <c r="D16" s="45"/>
      <c r="E16" s="7"/>
      <c r="F16" s="7"/>
      <c r="G16" s="7"/>
      <c r="H16" s="45"/>
      <c r="I16" s="66"/>
      <c r="J16" s="11"/>
      <c r="K16" s="11"/>
      <c r="L16" s="127"/>
      <c r="M16" s="13"/>
      <c r="N16" s="45"/>
      <c r="O16" s="7"/>
      <c r="P16" s="7"/>
      <c r="Q16" s="7"/>
      <c r="R16" s="45"/>
      <c r="S16" s="66"/>
      <c r="T16" s="11"/>
      <c r="U16" s="11"/>
      <c r="V16" s="127"/>
      <c r="W16" s="13"/>
      <c r="X16" s="45"/>
      <c r="Y16" s="7"/>
      <c r="Z16" s="7"/>
      <c r="AA16" s="7"/>
      <c r="AB16" s="45"/>
      <c r="AC16" s="66"/>
      <c r="AD16" s="11"/>
      <c r="AE16" s="11"/>
      <c r="AF16" s="127"/>
      <c r="AG16" s="13"/>
      <c r="AH16" s="45"/>
      <c r="AI16" s="7"/>
      <c r="AJ16" s="7"/>
      <c r="AK16" s="7"/>
      <c r="AL16" s="45"/>
      <c r="AM16" s="66"/>
      <c r="AN16" s="11"/>
      <c r="AO16" s="11"/>
      <c r="AP16" s="127"/>
      <c r="AQ16" s="13"/>
      <c r="AR16" s="45"/>
      <c r="AS16" s="7"/>
      <c r="AT16" s="7"/>
      <c r="AU16" s="7"/>
      <c r="AV16" s="45"/>
      <c r="AW16" s="66"/>
      <c r="AX16" s="11"/>
      <c r="AY16" s="11"/>
      <c r="AZ16" s="127"/>
      <c r="BA16" s="13"/>
      <c r="BB16" s="45"/>
      <c r="BC16" s="7"/>
      <c r="BD16" s="7"/>
      <c r="BE16" s="7"/>
      <c r="BF16" s="45"/>
      <c r="BG16" s="66"/>
      <c r="BH16" s="11"/>
      <c r="BI16" s="11"/>
      <c r="BJ16" s="127"/>
      <c r="BK16" s="13"/>
      <c r="BL16" s="45"/>
      <c r="BM16" s="7"/>
      <c r="BN16" s="7"/>
      <c r="BO16" s="7"/>
      <c r="BP16" s="45"/>
      <c r="BQ16" s="66"/>
      <c r="BR16" s="11"/>
      <c r="BS16" s="11"/>
      <c r="BT16" s="127"/>
      <c r="BU16" s="13"/>
      <c r="BV16" s="45"/>
      <c r="BW16" s="7"/>
      <c r="BX16" s="7"/>
      <c r="BY16" s="7"/>
      <c r="BZ16" s="45"/>
      <c r="CA16" s="66"/>
      <c r="CB16" s="11"/>
      <c r="CC16" s="11"/>
      <c r="CD16" s="127"/>
      <c r="CE16" s="13"/>
      <c r="CF16" s="45"/>
      <c r="CG16" s="7"/>
      <c r="CH16" s="7"/>
      <c r="CI16" s="7"/>
      <c r="CJ16" s="45"/>
      <c r="CK16" s="66"/>
      <c r="CL16" s="11"/>
      <c r="CM16" s="11"/>
      <c r="CN16" s="127"/>
      <c r="CO16" s="13"/>
      <c r="CP16" s="45"/>
      <c r="CQ16" s="7"/>
      <c r="CR16" s="7"/>
      <c r="CS16" s="7"/>
      <c r="CT16" s="45"/>
      <c r="CU16" s="66"/>
      <c r="CV16" s="11"/>
      <c r="CW16" s="11"/>
      <c r="CX16" s="127"/>
      <c r="CY16" s="13"/>
      <c r="CZ16" s="45"/>
      <c r="DA16" s="7"/>
      <c r="DB16" s="7"/>
      <c r="DC16" s="7"/>
      <c r="DD16" s="45"/>
      <c r="DE16" s="66"/>
      <c r="DF16" s="11"/>
      <c r="DG16" s="11"/>
      <c r="DH16" s="137"/>
      <c r="DR16" s="137"/>
      <c r="EB16" s="137"/>
      <c r="EL16" s="137"/>
      <c r="EV16" s="137"/>
      <c r="FF16" s="137"/>
      <c r="FP16" s="137"/>
      <c r="FZ16" s="137"/>
      <c r="GJ16" s="137"/>
      <c r="GT16" s="137"/>
      <c r="HD16" s="137"/>
      <c r="HN16" s="137"/>
      <c r="HX16" s="137"/>
    </row>
    <row xmlns:x14ac="http://schemas.microsoft.com/office/spreadsheetml/2009/9/ac" r="17" s="2" customFormat="true" x14ac:dyDescent="0.25">
      <c r="A17" s="394" t="str">
        <f ca="true">IF(ISBLANK('Data Summary'!A19),"",'Data Summary'!A19)</f>
        <v/>
      </c>
      <c r="B17" s="128"/>
      <c r="C17" s="108"/>
      <c r="D17" s="45"/>
      <c r="E17" s="7"/>
      <c r="F17" s="7"/>
      <c r="G17" s="7"/>
      <c r="H17" s="45"/>
      <c r="I17" s="26"/>
      <c r="J17" s="11"/>
      <c r="K17" s="11"/>
      <c r="L17" s="127"/>
      <c r="M17" s="13"/>
      <c r="N17" s="45"/>
      <c r="O17" s="7"/>
      <c r="P17" s="7"/>
      <c r="Q17" s="7"/>
      <c r="R17" s="7"/>
      <c r="S17" s="26"/>
      <c r="T17" s="11"/>
      <c r="U17" s="11"/>
      <c r="V17" s="127"/>
      <c r="W17" s="13"/>
      <c r="X17" s="45"/>
      <c r="Y17" s="7"/>
      <c r="Z17" s="7"/>
      <c r="AA17" s="7"/>
      <c r="AB17" s="7"/>
      <c r="AC17" s="26"/>
      <c r="AD17" s="11"/>
      <c r="AE17" s="11"/>
      <c r="AF17" s="127"/>
      <c r="AG17" s="13"/>
      <c r="AH17" s="45"/>
      <c r="AI17" s="7"/>
      <c r="AJ17" s="7"/>
      <c r="AK17" s="7"/>
      <c r="AL17" s="7"/>
      <c r="AM17" s="26"/>
      <c r="AN17" s="11"/>
      <c r="AO17" s="11"/>
      <c r="AP17" s="127"/>
      <c r="AQ17" s="13"/>
      <c r="AR17" s="45"/>
      <c r="AS17" s="7"/>
      <c r="AT17" s="7"/>
      <c r="AU17" s="7"/>
      <c r="AV17" s="7"/>
      <c r="AW17" s="26"/>
      <c r="AX17" s="11"/>
      <c r="AY17" s="11"/>
      <c r="AZ17" s="127"/>
      <c r="BA17" s="13"/>
      <c r="BB17" s="45"/>
      <c r="BC17" s="7"/>
      <c r="BD17" s="7"/>
      <c r="BE17" s="7"/>
      <c r="BF17" s="7"/>
      <c r="BG17" s="26"/>
      <c r="BH17" s="11"/>
      <c r="BI17" s="11"/>
      <c r="BJ17" s="127"/>
      <c r="BK17" s="13"/>
      <c r="BL17" s="45"/>
      <c r="BM17" s="7"/>
      <c r="BN17" s="7"/>
      <c r="BO17" s="7"/>
      <c r="BP17" s="7"/>
      <c r="BQ17" s="26"/>
      <c r="BR17" s="11"/>
      <c r="BS17" s="11"/>
      <c r="BT17" s="127"/>
      <c r="BU17" s="13"/>
      <c r="BV17" s="45"/>
      <c r="BW17" s="7"/>
      <c r="BX17" s="7"/>
      <c r="BY17" s="7"/>
      <c r="BZ17" s="7"/>
      <c r="CA17" s="26"/>
      <c r="CB17" s="11"/>
      <c r="CC17" s="11"/>
      <c r="CD17" s="127"/>
      <c r="CE17" s="13"/>
      <c r="CF17" s="45"/>
      <c r="CG17" s="7"/>
      <c r="CH17" s="7"/>
      <c r="CI17" s="7"/>
      <c r="CJ17" s="7"/>
      <c r="CK17" s="26"/>
      <c r="CL17" s="11"/>
      <c r="CM17" s="11"/>
      <c r="CN17" s="127"/>
      <c r="CO17" s="13"/>
      <c r="CP17" s="45"/>
      <c r="CQ17" s="7"/>
      <c r="CR17" s="7"/>
      <c r="CS17" s="7"/>
      <c r="CT17" s="7"/>
      <c r="CU17" s="26"/>
      <c r="CV17" s="11"/>
      <c r="CW17" s="11"/>
      <c r="CX17" s="127"/>
      <c r="CY17" s="13"/>
      <c r="CZ17" s="45"/>
      <c r="DA17" s="7"/>
      <c r="DB17" s="7"/>
      <c r="DC17" s="7"/>
      <c r="DD17" s="7"/>
      <c r="DE17" s="26"/>
      <c r="DF17" s="11"/>
      <c r="DG17" s="11"/>
      <c r="DH17" s="137"/>
      <c r="DR17" s="137"/>
      <c r="EB17" s="137"/>
      <c r="EL17" s="137"/>
      <c r="EV17" s="137"/>
      <c r="FF17" s="137"/>
      <c r="FP17" s="137"/>
      <c r="FZ17" s="137"/>
      <c r="GJ17" s="137"/>
      <c r="GT17" s="137"/>
      <c r="HD17" s="137"/>
      <c r="HN17" s="137"/>
      <c r="HX17" s="137"/>
    </row>
    <row xmlns:x14ac="http://schemas.microsoft.com/office/spreadsheetml/2009/9/ac" r="18" s="2" customFormat="true" x14ac:dyDescent="0.25">
      <c r="A18" s="394" t="str">
        <f ca="true">IF(ISBLANK('Data Summary'!A20),"",'Data Summary'!A20)</f>
        <v/>
      </c>
      <c r="B18" s="127"/>
      <c r="C18" s="13"/>
      <c r="D18" s="45"/>
      <c r="E18" s="67"/>
      <c r="F18" s="67"/>
      <c r="G18" s="7"/>
      <c r="H18" s="45"/>
      <c r="I18" s="26"/>
      <c r="J18" s="11"/>
      <c r="K18" s="11"/>
      <c r="L18" s="127"/>
      <c r="M18" s="13"/>
      <c r="N18" s="45"/>
      <c r="O18" s="67"/>
      <c r="P18" s="67"/>
      <c r="Q18" s="7"/>
      <c r="R18" s="7"/>
      <c r="S18" s="26"/>
      <c r="T18" s="11"/>
      <c r="U18" s="11"/>
      <c r="V18" s="127"/>
      <c r="W18" s="13"/>
      <c r="X18" s="45"/>
      <c r="Y18" s="67"/>
      <c r="Z18" s="67"/>
      <c r="AA18" s="7"/>
      <c r="AB18" s="7"/>
      <c r="AC18" s="26"/>
      <c r="AD18" s="11"/>
      <c r="AE18" s="11"/>
      <c r="AF18" s="127"/>
      <c r="AG18" s="13"/>
      <c r="AH18" s="45"/>
      <c r="AI18" s="67"/>
      <c r="AJ18" s="67"/>
      <c r="AK18" s="7"/>
      <c r="AL18" s="7"/>
      <c r="AM18" s="26"/>
      <c r="AN18" s="11"/>
      <c r="AO18" s="11"/>
      <c r="AP18" s="127"/>
      <c r="AQ18" s="13"/>
      <c r="AR18" s="45"/>
      <c r="AS18" s="67"/>
      <c r="AT18" s="67"/>
      <c r="AU18" s="7"/>
      <c r="AV18" s="7"/>
      <c r="AW18" s="26"/>
      <c r="AX18" s="11"/>
      <c r="AY18" s="11"/>
      <c r="AZ18" s="127"/>
      <c r="BA18" s="13"/>
      <c r="BB18" s="45"/>
      <c r="BC18" s="67"/>
      <c r="BD18" s="67"/>
      <c r="BE18" s="7"/>
      <c r="BF18" s="7"/>
      <c r="BG18" s="26"/>
      <c r="BH18" s="11"/>
      <c r="BI18" s="11"/>
      <c r="BJ18" s="127"/>
      <c r="BK18" s="13"/>
      <c r="BL18" s="45"/>
      <c r="BM18" s="67"/>
      <c r="BN18" s="67"/>
      <c r="BO18" s="7"/>
      <c r="BP18" s="7"/>
      <c r="BQ18" s="26"/>
      <c r="BR18" s="11"/>
      <c r="BS18" s="11"/>
      <c r="BT18" s="127"/>
      <c r="BU18" s="13"/>
      <c r="BV18" s="45"/>
      <c r="BW18" s="67"/>
      <c r="BX18" s="67"/>
      <c r="BY18" s="7"/>
      <c r="BZ18" s="7"/>
      <c r="CA18" s="26"/>
      <c r="CB18" s="11"/>
      <c r="CC18" s="11"/>
      <c r="CD18" s="127"/>
      <c r="CE18" s="13"/>
      <c r="CF18" s="45"/>
      <c r="CG18" s="67"/>
      <c r="CH18" s="67"/>
      <c r="CI18" s="7"/>
      <c r="CJ18" s="7"/>
      <c r="CK18" s="26"/>
      <c r="CL18" s="11"/>
      <c r="CM18" s="11"/>
      <c r="CN18" s="127"/>
      <c r="CO18" s="13"/>
      <c r="CP18" s="45"/>
      <c r="CQ18" s="67"/>
      <c r="CR18" s="67"/>
      <c r="CS18" s="7"/>
      <c r="CT18" s="7"/>
      <c r="CU18" s="26"/>
      <c r="CV18" s="11"/>
      <c r="CW18" s="11"/>
      <c r="CX18" s="127"/>
      <c r="CY18" s="13"/>
      <c r="CZ18" s="45"/>
      <c r="DA18" s="67"/>
      <c r="DB18" s="67"/>
      <c r="DC18" s="7"/>
      <c r="DD18" s="7"/>
      <c r="DE18" s="26"/>
      <c r="DF18" s="11"/>
      <c r="DG18" s="11"/>
      <c r="DH18" s="137"/>
      <c r="DR18" s="137"/>
      <c r="EB18" s="137"/>
      <c r="EL18" s="137"/>
      <c r="EV18" s="137"/>
      <c r="FF18" s="137"/>
      <c r="FP18" s="137"/>
      <c r="FZ18" s="137"/>
      <c r="GJ18" s="137"/>
      <c r="GT18" s="137"/>
      <c r="HD18" s="137"/>
      <c r="HN18" s="137"/>
      <c r="HX18" s="137"/>
    </row>
    <row xmlns:x14ac="http://schemas.microsoft.com/office/spreadsheetml/2009/9/ac" r="19" s="2" customFormat="true" x14ac:dyDescent="0.25">
      <c r="A19" s="394" t="str">
        <f ca="true">IF(ISBLANK('Data Summary'!A21),"",'Data Summary'!A21)</f>
        <v/>
      </c>
      <c r="B19" s="127"/>
      <c r="C19" s="6"/>
      <c r="D19" s="109"/>
      <c r="E19" s="67"/>
      <c r="F19" s="67"/>
      <c r="G19" s="67"/>
      <c r="H19" s="45"/>
      <c r="I19" s="68"/>
      <c r="J19" s="11"/>
      <c r="K19" s="11"/>
      <c r="L19" s="127"/>
      <c r="M19" s="6"/>
      <c r="N19" s="45"/>
      <c r="O19" s="67"/>
      <c r="P19" s="67"/>
      <c r="Q19" s="67"/>
      <c r="R19" s="67"/>
      <c r="S19" s="68"/>
      <c r="T19" s="11"/>
      <c r="U19" s="11"/>
      <c r="V19" s="127"/>
      <c r="W19" s="6"/>
      <c r="X19" s="45"/>
      <c r="Y19" s="67"/>
      <c r="Z19" s="67"/>
      <c r="AA19" s="67"/>
      <c r="AB19" s="67"/>
      <c r="AC19" s="68"/>
      <c r="AD19" s="11"/>
      <c r="AE19" s="11"/>
      <c r="AF19" s="127"/>
      <c r="AG19" s="6"/>
      <c r="AH19" s="45"/>
      <c r="AI19" s="67"/>
      <c r="AJ19" s="67"/>
      <c r="AK19" s="67"/>
      <c r="AL19" s="67"/>
      <c r="AM19" s="68"/>
      <c r="AN19" s="11"/>
      <c r="AO19" s="11"/>
      <c r="AP19" s="127"/>
      <c r="AQ19" s="6"/>
      <c r="AR19" s="45"/>
      <c r="AS19" s="67"/>
      <c r="AT19" s="67"/>
      <c r="AU19" s="67"/>
      <c r="AV19" s="67"/>
      <c r="AW19" s="68"/>
      <c r="AX19" s="11"/>
      <c r="AY19" s="11"/>
      <c r="AZ19" s="127"/>
      <c r="BA19" s="6"/>
      <c r="BB19" s="45"/>
      <c r="BC19" s="67"/>
      <c r="BD19" s="67"/>
      <c r="BE19" s="67"/>
      <c r="BF19" s="67"/>
      <c r="BG19" s="68"/>
      <c r="BH19" s="11"/>
      <c r="BI19" s="11"/>
      <c r="BJ19" s="127"/>
      <c r="BK19" s="6"/>
      <c r="BL19" s="45"/>
      <c r="BM19" s="67"/>
      <c r="BN19" s="67"/>
      <c r="BO19" s="67"/>
      <c r="BP19" s="67"/>
      <c r="BQ19" s="68"/>
      <c r="BR19" s="11"/>
      <c r="BS19" s="11"/>
      <c r="BT19" s="127"/>
      <c r="BU19" s="6"/>
      <c r="BV19" s="45"/>
      <c r="BW19" s="67"/>
      <c r="BX19" s="67"/>
      <c r="BY19" s="67"/>
      <c r="BZ19" s="67"/>
      <c r="CA19" s="68"/>
      <c r="CB19" s="11"/>
      <c r="CC19" s="11"/>
      <c r="CD19" s="127"/>
      <c r="CE19" s="6"/>
      <c r="CF19" s="45"/>
      <c r="CG19" s="67"/>
      <c r="CH19" s="67"/>
      <c r="CI19" s="67"/>
      <c r="CJ19" s="67"/>
      <c r="CK19" s="68"/>
      <c r="CL19" s="11"/>
      <c r="CM19" s="11"/>
      <c r="CN19" s="127"/>
      <c r="CO19" s="6"/>
      <c r="CP19" s="45"/>
      <c r="CQ19" s="67"/>
      <c r="CR19" s="67"/>
      <c r="CS19" s="67"/>
      <c r="CT19" s="67"/>
      <c r="CU19" s="68"/>
      <c r="CV19" s="11"/>
      <c r="CW19" s="11"/>
      <c r="CX19" s="127"/>
      <c r="CY19" s="6"/>
      <c r="CZ19" s="45"/>
      <c r="DA19" s="67"/>
      <c r="DB19" s="67"/>
      <c r="DC19" s="67"/>
      <c r="DD19" s="67"/>
      <c r="DE19" s="68"/>
      <c r="DF19" s="11"/>
      <c r="DG19" s="11"/>
      <c r="DH19" s="137"/>
      <c r="DR19" s="137"/>
      <c r="EB19" s="137"/>
      <c r="EL19" s="137"/>
      <c r="EV19" s="137"/>
      <c r="FF19" s="137"/>
      <c r="FP19" s="137"/>
      <c r="FZ19" s="137"/>
      <c r="GJ19" s="137"/>
      <c r="GT19" s="137"/>
      <c r="HD19" s="137"/>
      <c r="HN19" s="137"/>
      <c r="HX19" s="137"/>
    </row>
    <row xmlns:x14ac="http://schemas.microsoft.com/office/spreadsheetml/2009/9/ac" r="20" s="2" customFormat="true" x14ac:dyDescent="0.25">
      <c r="A20" s="394" t="str">
        <f ca="true">IF(ISBLANK('Data Summary'!A22),"",'Data Summary'!A22)</f>
        <v/>
      </c>
      <c r="B20" s="127"/>
      <c r="C20" s="6"/>
      <c r="D20" s="110"/>
      <c r="E20" s="67"/>
      <c r="F20" s="67"/>
      <c r="G20" s="67"/>
      <c r="H20" s="67"/>
      <c r="I20" s="69"/>
      <c r="J20" s="11"/>
      <c r="K20" s="11"/>
      <c r="L20" s="127"/>
      <c r="M20" s="6"/>
      <c r="N20" s="67"/>
      <c r="O20" s="67"/>
      <c r="P20" s="67"/>
      <c r="Q20" s="67"/>
      <c r="R20" s="67"/>
      <c r="S20" s="69"/>
      <c r="T20" s="11"/>
      <c r="U20" s="11"/>
      <c r="V20" s="127"/>
      <c r="W20" s="6"/>
      <c r="X20" s="67"/>
      <c r="Y20" s="67"/>
      <c r="Z20" s="67"/>
      <c r="AA20" s="67"/>
      <c r="AB20" s="67"/>
      <c r="AC20" s="69"/>
      <c r="AD20" s="11"/>
      <c r="AE20" s="11"/>
      <c r="AF20" s="127"/>
      <c r="AG20" s="6"/>
      <c r="AH20" s="67"/>
      <c r="AI20" s="67"/>
      <c r="AJ20" s="67"/>
      <c r="AK20" s="67"/>
      <c r="AL20" s="67"/>
      <c r="AM20" s="69"/>
      <c r="AN20" s="11"/>
      <c r="AO20" s="11"/>
      <c r="AP20" s="127"/>
      <c r="AQ20" s="6"/>
      <c r="AR20" s="67"/>
      <c r="AS20" s="67"/>
      <c r="AT20" s="67"/>
      <c r="AU20" s="67"/>
      <c r="AV20" s="67"/>
      <c r="AW20" s="69"/>
      <c r="AX20" s="11"/>
      <c r="AY20" s="11"/>
      <c r="AZ20" s="127"/>
      <c r="BA20" s="6"/>
      <c r="BB20" s="67"/>
      <c r="BC20" s="67"/>
      <c r="BD20" s="67"/>
      <c r="BE20" s="67"/>
      <c r="BF20" s="67"/>
      <c r="BG20" s="69"/>
      <c r="BH20" s="11"/>
      <c r="BI20" s="11"/>
      <c r="BJ20" s="127"/>
      <c r="BK20" s="6"/>
      <c r="BL20" s="67"/>
      <c r="BM20" s="67"/>
      <c r="BN20" s="67"/>
      <c r="BO20" s="67"/>
      <c r="BP20" s="67"/>
      <c r="BQ20" s="69"/>
      <c r="BR20" s="11"/>
      <c r="BS20" s="11"/>
      <c r="BT20" s="127"/>
      <c r="BU20" s="6"/>
      <c r="BV20" s="67"/>
      <c r="BW20" s="67"/>
      <c r="BX20" s="67"/>
      <c r="BY20" s="67"/>
      <c r="BZ20" s="67"/>
      <c r="CA20" s="69"/>
      <c r="CB20" s="11"/>
      <c r="CC20" s="11"/>
      <c r="CD20" s="127"/>
      <c r="CE20" s="6"/>
      <c r="CF20" s="67"/>
      <c r="CG20" s="67"/>
      <c r="CH20" s="67"/>
      <c r="CI20" s="67"/>
      <c r="CJ20" s="67"/>
      <c r="CK20" s="69"/>
      <c r="CL20" s="11"/>
      <c r="CM20" s="11"/>
      <c r="CN20" s="127"/>
      <c r="CO20" s="6"/>
      <c r="CP20" s="67"/>
      <c r="CQ20" s="67"/>
      <c r="CR20" s="67"/>
      <c r="CS20" s="67"/>
      <c r="CT20" s="67"/>
      <c r="CU20" s="69"/>
      <c r="CV20" s="11"/>
      <c r="CW20" s="11"/>
      <c r="CX20" s="127"/>
      <c r="CY20" s="6"/>
      <c r="CZ20" s="67"/>
      <c r="DA20" s="67"/>
      <c r="DB20" s="67"/>
      <c r="DC20" s="67"/>
      <c r="DD20" s="67"/>
      <c r="DE20" s="69"/>
      <c r="DF20" s="11"/>
      <c r="DG20" s="11"/>
      <c r="DH20" s="137"/>
      <c r="DR20" s="137"/>
      <c r="EB20" s="137"/>
      <c r="EL20" s="137"/>
      <c r="EV20" s="137"/>
      <c r="FF20" s="137"/>
      <c r="FP20" s="137"/>
      <c r="FZ20" s="137"/>
      <c r="GJ20" s="137"/>
      <c r="GT20" s="137"/>
      <c r="HD20" s="137"/>
      <c r="HN20" s="137"/>
      <c r="HX20" s="137"/>
    </row>
    <row xmlns:x14ac="http://schemas.microsoft.com/office/spreadsheetml/2009/9/ac" r="21" s="2" customFormat="true" x14ac:dyDescent="0.25">
      <c r="A21" s="394" t="str">
        <f ca="true">IF(ISBLANK('Data Summary'!A23),"",'Data Summary'!A23)</f>
        <v/>
      </c>
      <c r="B21" s="127"/>
      <c r="C21" s="13"/>
      <c r="D21" s="111"/>
      <c r="E21" s="7"/>
      <c r="F21" s="7"/>
      <c r="G21" s="7"/>
      <c r="H21" s="7"/>
      <c r="I21" s="69"/>
      <c r="J21" s="11"/>
      <c r="K21" s="11"/>
      <c r="L21" s="127"/>
      <c r="M21" s="13"/>
      <c r="N21" s="7"/>
      <c r="O21" s="7"/>
      <c r="P21" s="7"/>
      <c r="Q21" s="7"/>
      <c r="R21" s="7"/>
      <c r="S21" s="69"/>
      <c r="T21" s="11"/>
      <c r="U21" s="11"/>
      <c r="V21" s="127"/>
      <c r="W21" s="13"/>
      <c r="X21" s="7"/>
      <c r="Y21" s="7"/>
      <c r="Z21" s="7"/>
      <c r="AA21" s="7"/>
      <c r="AB21" s="7"/>
      <c r="AC21" s="69"/>
      <c r="AD21" s="11"/>
      <c r="AE21" s="11"/>
      <c r="AF21" s="127"/>
      <c r="AG21" s="13"/>
      <c r="AH21" s="7"/>
      <c r="AI21" s="7"/>
      <c r="AJ21" s="7"/>
      <c r="AK21" s="7"/>
      <c r="AL21" s="7"/>
      <c r="AM21" s="69"/>
      <c r="AN21" s="11"/>
      <c r="AO21" s="11"/>
      <c r="AP21" s="127"/>
      <c r="AQ21" s="13"/>
      <c r="AR21" s="7"/>
      <c r="AS21" s="7"/>
      <c r="AT21" s="7"/>
      <c r="AU21" s="7"/>
      <c r="AV21" s="7"/>
      <c r="AW21" s="69"/>
      <c r="AX21" s="11"/>
      <c r="AY21" s="11"/>
      <c r="AZ21" s="127"/>
      <c r="BA21" s="13"/>
      <c r="BB21" s="7"/>
      <c r="BC21" s="7"/>
      <c r="BD21" s="7"/>
      <c r="BE21" s="7"/>
      <c r="BF21" s="7"/>
      <c r="BG21" s="69"/>
      <c r="BH21" s="11"/>
      <c r="BI21" s="11"/>
      <c r="BJ21" s="127"/>
      <c r="BK21" s="13"/>
      <c r="BL21" s="7"/>
      <c r="BM21" s="7"/>
      <c r="BN21" s="7"/>
      <c r="BO21" s="7"/>
      <c r="BP21" s="7"/>
      <c r="BQ21" s="69"/>
      <c r="BR21" s="11"/>
      <c r="BS21" s="11"/>
      <c r="BT21" s="127"/>
      <c r="BU21" s="13"/>
      <c r="BV21" s="7"/>
      <c r="BW21" s="7"/>
      <c r="BX21" s="7"/>
      <c r="BY21" s="7"/>
      <c r="BZ21" s="7"/>
      <c r="CA21" s="69"/>
      <c r="CB21" s="11"/>
      <c r="CC21" s="11"/>
      <c r="CD21" s="127"/>
      <c r="CE21" s="13"/>
      <c r="CF21" s="7"/>
      <c r="CG21" s="7"/>
      <c r="CH21" s="7"/>
      <c r="CI21" s="7"/>
      <c r="CJ21" s="7"/>
      <c r="CK21" s="69"/>
      <c r="CL21" s="11"/>
      <c r="CM21" s="11"/>
      <c r="CN21" s="127"/>
      <c r="CO21" s="13"/>
      <c r="CP21" s="7"/>
      <c r="CQ21" s="7"/>
      <c r="CR21" s="7"/>
      <c r="CS21" s="7"/>
      <c r="CT21" s="7"/>
      <c r="CU21" s="69"/>
      <c r="CV21" s="11"/>
      <c r="CW21" s="11"/>
      <c r="CX21" s="127"/>
      <c r="CY21" s="13"/>
      <c r="CZ21" s="7"/>
      <c r="DA21" s="7"/>
      <c r="DB21" s="7"/>
      <c r="DC21" s="7"/>
      <c r="DD21" s="7"/>
      <c r="DE21" s="69"/>
      <c r="DF21" s="11"/>
      <c r="DG21" s="11"/>
      <c r="DH21" s="137"/>
      <c r="DR21" s="137"/>
      <c r="EB21" s="137"/>
      <c r="EL21" s="137"/>
      <c r="EV21" s="137"/>
      <c r="FF21" s="137"/>
      <c r="FP21" s="137"/>
      <c r="FZ21" s="137"/>
      <c r="GJ21" s="137"/>
      <c r="GT21" s="137"/>
      <c r="HD21" s="137"/>
      <c r="HN21" s="137"/>
      <c r="HX21" s="137"/>
    </row>
    <row xmlns:x14ac="http://schemas.microsoft.com/office/spreadsheetml/2009/9/ac" r="22" s="2" customFormat="true" x14ac:dyDescent="0.25">
      <c r="A22" s="394" t="str">
        <f ca="true">IF(ISBLANK('Data Summary'!A24),"",'Data Summary'!A24)</f>
        <v/>
      </c>
      <c r="B22" s="127"/>
      <c r="C22" s="13"/>
      <c r="D22" s="111"/>
      <c r="E22" s="7"/>
      <c r="F22" s="7"/>
      <c r="G22" s="7"/>
      <c r="H22" s="7"/>
      <c r="I22" s="26"/>
      <c r="J22" s="11"/>
      <c r="K22" s="11"/>
      <c r="L22" s="127"/>
      <c r="M22" s="13"/>
      <c r="N22" s="7"/>
      <c r="O22" s="7"/>
      <c r="P22" s="7"/>
      <c r="Q22" s="7"/>
      <c r="R22" s="7"/>
      <c r="S22" s="26"/>
      <c r="T22" s="11"/>
      <c r="U22" s="11"/>
      <c r="V22" s="127"/>
      <c r="W22" s="13"/>
      <c r="X22" s="7"/>
      <c r="Y22" s="7"/>
      <c r="Z22" s="7"/>
      <c r="AA22" s="7"/>
      <c r="AB22" s="7"/>
      <c r="AC22" s="26"/>
      <c r="AD22" s="11"/>
      <c r="AE22" s="11"/>
      <c r="AF22" s="127"/>
      <c r="AG22" s="13"/>
      <c r="AH22" s="7"/>
      <c r="AI22" s="7"/>
      <c r="AJ22" s="7"/>
      <c r="AK22" s="7"/>
      <c r="AL22" s="7"/>
      <c r="AM22" s="26"/>
      <c r="AN22" s="11"/>
      <c r="AO22" s="11"/>
      <c r="AP22" s="127"/>
      <c r="AQ22" s="13"/>
      <c r="AR22" s="7"/>
      <c r="AS22" s="7"/>
      <c r="AT22" s="7"/>
      <c r="AU22" s="7"/>
      <c r="AV22" s="7"/>
      <c r="AW22" s="26"/>
      <c r="AX22" s="11"/>
      <c r="AY22" s="11"/>
      <c r="AZ22" s="127"/>
      <c r="BA22" s="13"/>
      <c r="BB22" s="7"/>
      <c r="BC22" s="7"/>
      <c r="BD22" s="7"/>
      <c r="BE22" s="7"/>
      <c r="BF22" s="7"/>
      <c r="BG22" s="26"/>
      <c r="BH22" s="11"/>
      <c r="BI22" s="11"/>
      <c r="BJ22" s="127"/>
      <c r="BK22" s="13"/>
      <c r="BL22" s="7"/>
      <c r="BM22" s="7"/>
      <c r="BN22" s="7"/>
      <c r="BO22" s="7"/>
      <c r="BP22" s="7"/>
      <c r="BQ22" s="26"/>
      <c r="BR22" s="11"/>
      <c r="BS22" s="11"/>
      <c r="BT22" s="127"/>
      <c r="BU22" s="13"/>
      <c r="BV22" s="7"/>
      <c r="BW22" s="7"/>
      <c r="BX22" s="7"/>
      <c r="BY22" s="7"/>
      <c r="BZ22" s="7"/>
      <c r="CA22" s="26"/>
      <c r="CB22" s="11"/>
      <c r="CC22" s="11"/>
      <c r="CD22" s="127"/>
      <c r="CE22" s="13"/>
      <c r="CF22" s="7"/>
      <c r="CG22" s="7"/>
      <c r="CH22" s="7"/>
      <c r="CI22" s="7"/>
      <c r="CJ22" s="7"/>
      <c r="CK22" s="26"/>
      <c r="CL22" s="11"/>
      <c r="CM22" s="11"/>
      <c r="CN22" s="127"/>
      <c r="CO22" s="13"/>
      <c r="CP22" s="7"/>
      <c r="CQ22" s="7"/>
      <c r="CR22" s="7"/>
      <c r="CS22" s="7"/>
      <c r="CT22" s="7"/>
      <c r="CU22" s="26"/>
      <c r="CV22" s="11"/>
      <c r="CW22" s="11"/>
      <c r="CX22" s="127"/>
      <c r="CY22" s="13"/>
      <c r="CZ22" s="7"/>
      <c r="DA22" s="7"/>
      <c r="DB22" s="7"/>
      <c r="DC22" s="7"/>
      <c r="DD22" s="7"/>
      <c r="DE22" s="26"/>
      <c r="DF22" s="11"/>
      <c r="DG22" s="11"/>
      <c r="DH22" s="137"/>
      <c r="DR22" s="137"/>
      <c r="EB22" s="137"/>
      <c r="EL22" s="137"/>
      <c r="EV22" s="137"/>
      <c r="FF22" s="137"/>
      <c r="FP22" s="137"/>
      <c r="FZ22" s="137"/>
      <c r="GJ22" s="137"/>
      <c r="GT22" s="137"/>
      <c r="HD22" s="137"/>
      <c r="HN22" s="137"/>
      <c r="HX22" s="137"/>
    </row>
    <row xmlns:x14ac="http://schemas.microsoft.com/office/spreadsheetml/2009/9/ac" r="23" s="2" customFormat="true" x14ac:dyDescent="0.25">
      <c r="A23" s="394" t="str">
        <f ca="true">IF(ISBLANK('Data Summary'!A25),"",'Data Summary'!A25)</f>
        <v/>
      </c>
      <c r="B23" s="127"/>
      <c r="C23" s="13"/>
      <c r="D23" s="7"/>
      <c r="E23" s="7"/>
      <c r="F23" s="7"/>
      <c r="G23" s="7"/>
      <c r="H23" s="7"/>
      <c r="I23" s="26"/>
      <c r="J23" s="11"/>
      <c r="K23" s="11"/>
      <c r="L23" s="127"/>
      <c r="M23" s="13"/>
      <c r="N23" s="7"/>
      <c r="O23" s="7"/>
      <c r="P23" s="7"/>
      <c r="Q23" s="7"/>
      <c r="R23" s="7"/>
      <c r="S23" s="26"/>
      <c r="T23" s="11"/>
      <c r="U23" s="11"/>
      <c r="V23" s="127"/>
      <c r="W23" s="13"/>
      <c r="X23" s="7"/>
      <c r="Y23" s="7"/>
      <c r="Z23" s="7"/>
      <c r="AA23" s="7"/>
      <c r="AB23" s="7"/>
      <c r="AC23" s="26"/>
      <c r="AD23" s="11"/>
      <c r="AE23" s="11"/>
      <c r="AF23" s="127"/>
      <c r="AG23" s="13"/>
      <c r="AH23" s="7"/>
      <c r="AI23" s="7"/>
      <c r="AJ23" s="7"/>
      <c r="AK23" s="7"/>
      <c r="AL23" s="7"/>
      <c r="AM23" s="26"/>
      <c r="AN23" s="11"/>
      <c r="AO23" s="11"/>
      <c r="AP23" s="127"/>
      <c r="AQ23" s="13"/>
      <c r="AR23" s="7"/>
      <c r="AS23" s="7"/>
      <c r="AT23" s="7"/>
      <c r="AU23" s="7"/>
      <c r="AV23" s="7"/>
      <c r="AW23" s="26"/>
      <c r="AX23" s="11"/>
      <c r="AY23" s="11"/>
      <c r="AZ23" s="127"/>
      <c r="BA23" s="13"/>
      <c r="BB23" s="7"/>
      <c r="BC23" s="7"/>
      <c r="BD23" s="7"/>
      <c r="BE23" s="7"/>
      <c r="BF23" s="7"/>
      <c r="BG23" s="26"/>
      <c r="BH23" s="11"/>
      <c r="BI23" s="11"/>
      <c r="BJ23" s="127"/>
      <c r="BK23" s="13"/>
      <c r="BL23" s="7"/>
      <c r="BM23" s="7"/>
      <c r="BN23" s="7"/>
      <c r="BO23" s="7"/>
      <c r="BP23" s="7"/>
      <c r="BQ23" s="26"/>
      <c r="BR23" s="11"/>
      <c r="BS23" s="11"/>
      <c r="BT23" s="127"/>
      <c r="BU23" s="13"/>
      <c r="BV23" s="7"/>
      <c r="BW23" s="7"/>
      <c r="BX23" s="7"/>
      <c r="BY23" s="7"/>
      <c r="BZ23" s="7"/>
      <c r="CA23" s="26"/>
      <c r="CB23" s="11"/>
      <c r="CC23" s="11"/>
      <c r="CD23" s="127"/>
      <c r="CE23" s="13"/>
      <c r="CF23" s="7"/>
      <c r="CG23" s="7"/>
      <c r="CH23" s="7"/>
      <c r="CI23" s="7"/>
      <c r="CJ23" s="7"/>
      <c r="CK23" s="26"/>
      <c r="CL23" s="11"/>
      <c r="CM23" s="11"/>
      <c r="CN23" s="127"/>
      <c r="CO23" s="13"/>
      <c r="CP23" s="7"/>
      <c r="CQ23" s="7"/>
      <c r="CR23" s="7"/>
      <c r="CS23" s="7"/>
      <c r="CT23" s="7"/>
      <c r="CU23" s="26"/>
      <c r="CV23" s="11"/>
      <c r="CW23" s="11"/>
      <c r="CX23" s="127"/>
      <c r="CY23" s="13"/>
      <c r="CZ23" s="7"/>
      <c r="DA23" s="7"/>
      <c r="DB23" s="7"/>
      <c r="DC23" s="7"/>
      <c r="DD23" s="7"/>
      <c r="DE23" s="26"/>
      <c r="DF23" s="11"/>
      <c r="DG23" s="11"/>
      <c r="DH23" s="137"/>
      <c r="DR23" s="137"/>
      <c r="EB23" s="137"/>
      <c r="EL23" s="137"/>
      <c r="EV23" s="137"/>
      <c r="FF23" s="137"/>
      <c r="FP23" s="137"/>
      <c r="FZ23" s="137"/>
      <c r="GJ23" s="137"/>
      <c r="GT23" s="137"/>
      <c r="HD23" s="137"/>
      <c r="HN23" s="137"/>
      <c r="HX23" s="137"/>
    </row>
    <row xmlns:x14ac="http://schemas.microsoft.com/office/spreadsheetml/2009/9/ac" r="24" s="2" customFormat="true" x14ac:dyDescent="0.25">
      <c r="A24" s="394" t="str">
        <f ca="true">IF(ISBLANK('Data Summary'!A26),"",'Data Summary'!A26)</f>
        <v/>
      </c>
      <c r="B24" s="127"/>
      <c r="C24" s="13"/>
      <c r="D24" s="7"/>
      <c r="E24" s="7"/>
      <c r="F24" s="7"/>
      <c r="G24" s="7"/>
      <c r="H24" s="7"/>
      <c r="I24" s="26"/>
      <c r="J24" s="11"/>
      <c r="K24" s="11"/>
      <c r="L24" s="127"/>
      <c r="M24" s="13"/>
      <c r="N24" s="7"/>
      <c r="O24" s="7"/>
      <c r="P24" s="7"/>
      <c r="Q24" s="7"/>
      <c r="R24" s="7"/>
      <c r="S24" s="26"/>
      <c r="T24" s="11"/>
      <c r="U24" s="11"/>
      <c r="V24" s="127"/>
      <c r="W24" s="13"/>
      <c r="X24" s="7"/>
      <c r="Y24" s="7"/>
      <c r="Z24" s="7"/>
      <c r="AA24" s="7"/>
      <c r="AB24" s="7"/>
      <c r="AC24" s="26"/>
      <c r="AD24" s="11"/>
      <c r="AE24" s="11"/>
      <c r="AF24" s="127"/>
      <c r="AG24" s="13"/>
      <c r="AH24" s="7"/>
      <c r="AI24" s="7"/>
      <c r="AJ24" s="7"/>
      <c r="AK24" s="7"/>
      <c r="AL24" s="7"/>
      <c r="AM24" s="26"/>
      <c r="AN24" s="11"/>
      <c r="AO24" s="11"/>
      <c r="AP24" s="127"/>
      <c r="AQ24" s="13"/>
      <c r="AR24" s="7"/>
      <c r="AS24" s="7"/>
      <c r="AT24" s="7"/>
      <c r="AU24" s="7"/>
      <c r="AV24" s="7"/>
      <c r="AW24" s="26"/>
      <c r="AX24" s="11"/>
      <c r="AY24" s="11"/>
      <c r="AZ24" s="127"/>
      <c r="BA24" s="13"/>
      <c r="BB24" s="7"/>
      <c r="BC24" s="7"/>
      <c r="BD24" s="7"/>
      <c r="BE24" s="7"/>
      <c r="BF24" s="7"/>
      <c r="BG24" s="26"/>
      <c r="BH24" s="11"/>
      <c r="BI24" s="11"/>
      <c r="BJ24" s="127"/>
      <c r="BK24" s="13"/>
      <c r="BL24" s="7"/>
      <c r="BM24" s="7"/>
      <c r="BN24" s="7"/>
      <c r="BO24" s="7"/>
      <c r="BP24" s="7"/>
      <c r="BQ24" s="26"/>
      <c r="BR24" s="11"/>
      <c r="BS24" s="11"/>
      <c r="BT24" s="127"/>
      <c r="BU24" s="13"/>
      <c r="BV24" s="7"/>
      <c r="BW24" s="7"/>
      <c r="BX24" s="7"/>
      <c r="BY24" s="7"/>
      <c r="BZ24" s="7"/>
      <c r="CA24" s="26"/>
      <c r="CB24" s="11"/>
      <c r="CC24" s="11"/>
      <c r="CD24" s="127"/>
      <c r="CE24" s="13"/>
      <c r="CF24" s="7"/>
      <c r="CG24" s="7"/>
      <c r="CH24" s="7"/>
      <c r="CI24" s="7"/>
      <c r="CJ24" s="7"/>
      <c r="CK24" s="26"/>
      <c r="CL24" s="11"/>
      <c r="CM24" s="11"/>
      <c r="CN24" s="127"/>
      <c r="CO24" s="13"/>
      <c r="CP24" s="7"/>
      <c r="CQ24" s="7"/>
      <c r="CR24" s="7"/>
      <c r="CS24" s="7"/>
      <c r="CT24" s="7"/>
      <c r="CU24" s="26"/>
      <c r="CV24" s="11"/>
      <c r="CW24" s="11"/>
      <c r="CX24" s="127"/>
      <c r="CY24" s="13"/>
      <c r="CZ24" s="7"/>
      <c r="DA24" s="7"/>
      <c r="DB24" s="7"/>
      <c r="DC24" s="7"/>
      <c r="DD24" s="7"/>
      <c r="DE24" s="26"/>
      <c r="DF24" s="11"/>
      <c r="DG24" s="11"/>
      <c r="DH24" s="137"/>
      <c r="DR24" s="137"/>
      <c r="EB24" s="137"/>
      <c r="EL24" s="137"/>
      <c r="EV24" s="137"/>
      <c r="FF24" s="137"/>
      <c r="FP24" s="137"/>
      <c r="FZ24" s="137"/>
      <c r="GJ24" s="137"/>
      <c r="GT24" s="137"/>
      <c r="HD24" s="137"/>
      <c r="HN24" s="137"/>
      <c r="HX24" s="137"/>
    </row>
    <row xmlns:x14ac="http://schemas.microsoft.com/office/spreadsheetml/2009/9/ac" r="25" s="2" customFormat="true" x14ac:dyDescent="0.25">
      <c r="A25" s="394" t="str">
        <f ca="true">IF(ISBLANK('Data Summary'!A27),"",'Data Summary'!A27)</f>
        <v/>
      </c>
      <c r="B25" s="127"/>
      <c r="C25" s="13"/>
      <c r="D25" s="7"/>
      <c r="E25" s="7"/>
      <c r="F25" s="7"/>
      <c r="G25" s="7"/>
      <c r="H25" s="7"/>
      <c r="I25" s="26"/>
      <c r="J25" s="11"/>
      <c r="K25" s="11"/>
      <c r="L25" s="127"/>
      <c r="M25" s="13"/>
      <c r="N25" s="7"/>
      <c r="O25" s="7"/>
      <c r="P25" s="7"/>
      <c r="Q25" s="7"/>
      <c r="R25" s="7"/>
      <c r="S25" s="26"/>
      <c r="T25" s="11"/>
      <c r="U25" s="11"/>
      <c r="V25" s="127"/>
      <c r="W25" s="13"/>
      <c r="X25" s="7"/>
      <c r="Y25" s="7"/>
      <c r="Z25" s="7"/>
      <c r="AA25" s="7"/>
      <c r="AB25" s="7"/>
      <c r="AC25" s="26"/>
      <c r="AD25" s="11"/>
      <c r="AE25" s="11"/>
      <c r="AF25" s="127"/>
      <c r="AG25" s="13"/>
      <c r="AH25" s="7"/>
      <c r="AI25" s="7"/>
      <c r="AJ25" s="7"/>
      <c r="AK25" s="7"/>
      <c r="AL25" s="7"/>
      <c r="AM25" s="26"/>
      <c r="AN25" s="11"/>
      <c r="AO25" s="11"/>
      <c r="AP25" s="127"/>
      <c r="AQ25" s="13"/>
      <c r="AR25" s="7"/>
      <c r="AS25" s="7"/>
      <c r="AT25" s="7"/>
      <c r="AU25" s="7"/>
      <c r="AV25" s="7"/>
      <c r="AW25" s="26"/>
      <c r="AX25" s="11"/>
      <c r="AY25" s="11"/>
      <c r="AZ25" s="127"/>
      <c r="BA25" s="13"/>
      <c r="BB25" s="7"/>
      <c r="BC25" s="7"/>
      <c r="BD25" s="7"/>
      <c r="BE25" s="7"/>
      <c r="BF25" s="7"/>
      <c r="BG25" s="26"/>
      <c r="BH25" s="11"/>
      <c r="BI25" s="11"/>
      <c r="BJ25" s="127"/>
      <c r="BK25" s="13"/>
      <c r="BL25" s="7"/>
      <c r="BM25" s="7"/>
      <c r="BN25" s="7"/>
      <c r="BO25" s="7"/>
      <c r="BP25" s="7"/>
      <c r="BQ25" s="26"/>
      <c r="BR25" s="11"/>
      <c r="BS25" s="11"/>
      <c r="BT25" s="127"/>
      <c r="BU25" s="13"/>
      <c r="BV25" s="7"/>
      <c r="BW25" s="7"/>
      <c r="BX25" s="7"/>
      <c r="BY25" s="7"/>
      <c r="BZ25" s="7"/>
      <c r="CA25" s="26"/>
      <c r="CB25" s="11"/>
      <c r="CC25" s="11"/>
      <c r="CD25" s="127"/>
      <c r="CE25" s="13"/>
      <c r="CF25" s="7"/>
      <c r="CG25" s="7"/>
      <c r="CH25" s="7"/>
      <c r="CI25" s="7"/>
      <c r="CJ25" s="7"/>
      <c r="CK25" s="26"/>
      <c r="CL25" s="11"/>
      <c r="CM25" s="11"/>
      <c r="CN25" s="127"/>
      <c r="CO25" s="13"/>
      <c r="CP25" s="7"/>
      <c r="CQ25" s="7"/>
      <c r="CR25" s="7"/>
      <c r="CS25" s="7"/>
      <c r="CT25" s="7"/>
      <c r="CU25" s="26"/>
      <c r="CV25" s="11"/>
      <c r="CW25" s="11"/>
      <c r="CX25" s="127"/>
      <c r="CY25" s="13"/>
      <c r="CZ25" s="7"/>
      <c r="DA25" s="7"/>
      <c r="DB25" s="7"/>
      <c r="DC25" s="7"/>
      <c r="DD25" s="7"/>
      <c r="DE25" s="26"/>
      <c r="DF25" s="11"/>
      <c r="DG25" s="11"/>
      <c r="DH25" s="137"/>
      <c r="DR25" s="137"/>
      <c r="EB25" s="137"/>
      <c r="EL25" s="137"/>
      <c r="EV25" s="137"/>
      <c r="FF25" s="137"/>
      <c r="FP25" s="137"/>
      <c r="FZ25" s="137"/>
      <c r="GJ25" s="137"/>
      <c r="GT25" s="137"/>
      <c r="HD25" s="137"/>
      <c r="HN25" s="137"/>
      <c r="HX25" s="137"/>
    </row>
    <row xmlns:x14ac="http://schemas.microsoft.com/office/spreadsheetml/2009/9/ac" r="26" s="2" customFormat="true" ht="83.25" customHeight="true" x14ac:dyDescent="0.25">
      <c r="A26" s="394" t="str">
        <f ca="true">IF(ISBLANK('Data Summary'!A28),"",'Data Summary'!A28)</f>
        <v/>
      </c>
      <c r="B26" s="129" t="s">
        <v>12</v>
      </c>
      <c r="C26" s="579" t="s">
        <v>148</v>
      </c>
      <c r="D26" s="579"/>
      <c r="E26" s="579"/>
      <c r="F26" s="579"/>
      <c r="G26" s="579"/>
      <c r="H26" s="579"/>
      <c r="I26" s="580"/>
      <c r="J26" s="11"/>
      <c r="K26" s="11"/>
      <c r="L26" s="129" t="s">
        <v>12</v>
      </c>
      <c r="M26" s="579" t="s">
        <v>149</v>
      </c>
      <c r="N26" s="581"/>
      <c r="O26" s="581"/>
      <c r="P26" s="581"/>
      <c r="Q26" s="581"/>
      <c r="R26" s="581"/>
      <c r="S26" s="582"/>
      <c r="T26" s="11"/>
      <c r="U26" s="11"/>
      <c r="V26" s="129" t="s">
        <v>12</v>
      </c>
      <c r="W26" s="575" t="s">
        <v>230</v>
      </c>
      <c r="X26" s="576"/>
      <c r="Y26" s="576"/>
      <c r="Z26" s="576"/>
      <c r="AA26" s="576"/>
      <c r="AB26" s="576"/>
      <c r="AC26" s="577"/>
      <c r="AD26" s="11"/>
      <c r="AE26" s="11"/>
      <c r="AF26" s="129" t="s">
        <v>12</v>
      </c>
      <c r="AG26" s="575" t="s">
        <v>230</v>
      </c>
      <c r="AH26" s="576"/>
      <c r="AI26" s="576"/>
      <c r="AJ26" s="576"/>
      <c r="AK26" s="576"/>
      <c r="AL26" s="576"/>
      <c r="AM26" s="577"/>
      <c r="AN26" s="11"/>
      <c r="AO26" s="11"/>
      <c r="AP26" s="129" t="s">
        <v>12</v>
      </c>
      <c r="AQ26" s="579" t="s">
        <v>199</v>
      </c>
      <c r="AR26" s="581"/>
      <c r="AS26" s="581"/>
      <c r="AT26" s="581"/>
      <c r="AU26" s="581"/>
      <c r="AV26" s="581"/>
      <c r="AW26" s="582"/>
      <c r="AX26" s="11"/>
      <c r="AY26" s="11"/>
      <c r="AZ26" s="129" t="s">
        <v>12</v>
      </c>
      <c r="BA26" s="575" t="s">
        <v>230</v>
      </c>
      <c r="BB26" s="576"/>
      <c r="BC26" s="576"/>
      <c r="BD26" s="576"/>
      <c r="BE26" s="576"/>
      <c r="BF26" s="576"/>
      <c r="BG26" s="577"/>
      <c r="BH26" s="11"/>
      <c r="BI26" s="11"/>
      <c r="BJ26" s="129" t="s">
        <v>12</v>
      </c>
      <c r="BK26" s="575" t="s">
        <v>244</v>
      </c>
      <c r="BL26" s="576"/>
      <c r="BM26" s="576"/>
      <c r="BN26" s="576"/>
      <c r="BO26" s="576"/>
      <c r="BP26" s="576"/>
      <c r="BQ26" s="577"/>
      <c r="BR26" s="11"/>
      <c r="BS26" s="11"/>
      <c r="BT26" s="129" t="s">
        <v>12</v>
      </c>
      <c r="BU26" s="575" t="s">
        <v>240</v>
      </c>
      <c r="BV26" s="576"/>
      <c r="BW26" s="576"/>
      <c r="BX26" s="576"/>
      <c r="BY26" s="576"/>
      <c r="BZ26" s="576"/>
      <c r="CA26" s="577"/>
      <c r="CB26" s="11"/>
      <c r="CC26" s="11"/>
      <c r="CD26" s="129" t="s">
        <v>12</v>
      </c>
      <c r="CE26" s="575" t="s">
        <v>230</v>
      </c>
      <c r="CF26" s="576"/>
      <c r="CG26" s="576"/>
      <c r="CH26" s="576"/>
      <c r="CI26" s="576"/>
      <c r="CJ26" s="576"/>
      <c r="CK26" s="577"/>
      <c r="CL26" s="11"/>
      <c r="CM26" s="11"/>
      <c r="CN26" s="129" t="s">
        <v>12</v>
      </c>
      <c r="CO26" s="575" t="s">
        <v>282</v>
      </c>
      <c r="CP26" s="576"/>
      <c r="CQ26" s="576"/>
      <c r="CR26" s="576"/>
      <c r="CS26" s="576"/>
      <c r="CT26" s="576"/>
      <c r="CU26" s="577"/>
      <c r="CV26" s="11"/>
      <c r="CW26" s="11"/>
      <c r="CX26" s="129" t="s">
        <v>12</v>
      </c>
      <c r="CY26" s="575" t="s">
        <v>287</v>
      </c>
      <c r="CZ26" s="576"/>
      <c r="DA26" s="576"/>
      <c r="DB26" s="576"/>
      <c r="DC26" s="576"/>
      <c r="DD26" s="576"/>
      <c r="DE26" s="577"/>
      <c r="DF26" s="11"/>
      <c r="DG26" s="11"/>
      <c r="DH26" s="137"/>
      <c r="DR26" s="137"/>
      <c r="EB26" s="137"/>
      <c r="EL26" s="137"/>
      <c r="EV26" s="137"/>
      <c r="FF26" s="137"/>
      <c r="FP26" s="137"/>
      <c r="FZ26" s="137"/>
      <c r="GJ26" s="137"/>
      <c r="GT26" s="137"/>
      <c r="HD26" s="137"/>
      <c r="HN26" s="137"/>
      <c r="HX26" s="137"/>
    </row>
    <row xmlns:x14ac="http://schemas.microsoft.com/office/spreadsheetml/2009/9/ac" r="27" s="2" customFormat="true" ht="15.75" customHeight="true" x14ac:dyDescent="0.25">
      <c r="A27" s="394" t="str">
        <f ca="true">IF(ISBLANK('Data Summary'!A29),"",'Data Summary'!A29)</f>
        <v/>
      </c>
      <c r="B27" s="129"/>
      <c r="C27" s="64" t="s">
        <v>106</v>
      </c>
      <c r="D27" s="112"/>
      <c r="E27" s="112"/>
      <c r="F27" s="112"/>
      <c r="G27" s="112"/>
      <c r="H27" s="112"/>
      <c r="I27" s="102"/>
      <c r="J27" s="11"/>
      <c r="K27" s="11"/>
      <c r="L27" s="129"/>
      <c r="M27" s="64" t="s">
        <v>106</v>
      </c>
      <c r="N27" s="113"/>
      <c r="O27" s="113"/>
      <c r="P27" s="113"/>
      <c r="Q27" s="113"/>
      <c r="R27" s="113"/>
      <c r="S27" s="114"/>
      <c r="T27" s="11"/>
      <c r="U27" s="11"/>
      <c r="V27" s="129"/>
      <c r="W27" s="64" t="s">
        <v>106</v>
      </c>
      <c r="X27" s="113"/>
      <c r="Y27" s="113"/>
      <c r="Z27" s="113"/>
      <c r="AA27" s="113"/>
      <c r="AB27" s="113"/>
      <c r="AC27" s="195"/>
      <c r="AD27" s="11"/>
      <c r="AE27" s="11"/>
      <c r="AF27" s="129"/>
      <c r="AG27" s="64" t="s">
        <v>106</v>
      </c>
      <c r="AH27" s="113"/>
      <c r="AI27" s="113"/>
      <c r="AJ27" s="113"/>
      <c r="AK27" s="113"/>
      <c r="AL27" s="113"/>
      <c r="AM27" s="385"/>
      <c r="AN27" s="11"/>
      <c r="AO27" s="11"/>
      <c r="AP27" s="129"/>
      <c r="AQ27" s="64" t="s">
        <v>106</v>
      </c>
      <c r="AR27" s="113"/>
      <c r="AS27" s="113"/>
      <c r="AT27" s="113"/>
      <c r="AU27" s="113"/>
      <c r="AV27" s="113"/>
      <c r="AW27" s="385"/>
      <c r="AX27" s="11"/>
      <c r="AY27" s="11"/>
      <c r="AZ27" s="129"/>
      <c r="BA27" s="64" t="s">
        <v>106</v>
      </c>
      <c r="BB27" s="113"/>
      <c r="BC27" s="113"/>
      <c r="BD27" s="113"/>
      <c r="BE27" s="113"/>
      <c r="BF27" s="113"/>
      <c r="BG27" s="385"/>
      <c r="BH27" s="11"/>
      <c r="BI27" s="11"/>
      <c r="BJ27" s="129"/>
      <c r="BK27" s="64" t="s">
        <v>106</v>
      </c>
      <c r="BL27" s="113"/>
      <c r="BM27" s="113"/>
      <c r="BN27" s="113"/>
      <c r="BO27" s="113"/>
      <c r="BP27" s="113"/>
      <c r="BQ27" s="385"/>
      <c r="BR27" s="11"/>
      <c r="BS27" s="11"/>
      <c r="BT27" s="129"/>
      <c r="BU27" s="64" t="s">
        <v>106</v>
      </c>
      <c r="BV27" s="113"/>
      <c r="BW27" s="113"/>
      <c r="BX27" s="113"/>
      <c r="BY27" s="113"/>
      <c r="BZ27" s="113"/>
      <c r="CA27" s="385"/>
      <c r="CB27" s="11"/>
      <c r="CC27" s="11"/>
      <c r="CD27" s="129"/>
      <c r="CE27" s="64" t="s">
        <v>106</v>
      </c>
      <c r="CF27" s="113"/>
      <c r="CG27" s="113"/>
      <c r="CH27" s="113"/>
      <c r="CI27" s="113"/>
      <c r="CJ27" s="113"/>
      <c r="CK27" s="385"/>
      <c r="CL27" s="11"/>
      <c r="CM27" s="11"/>
      <c r="CN27" s="129"/>
      <c r="CO27" s="64" t="s">
        <v>106</v>
      </c>
      <c r="CP27" s="113"/>
      <c r="CQ27" s="113"/>
      <c r="CR27" s="113"/>
      <c r="CS27" s="113"/>
      <c r="CT27" s="113"/>
      <c r="CU27" s="391"/>
      <c r="CV27" s="11"/>
      <c r="CW27" s="11"/>
      <c r="CX27" s="129"/>
      <c r="CY27" s="64" t="s">
        <v>106</v>
      </c>
      <c r="CZ27" s="113"/>
      <c r="DA27" s="113"/>
      <c r="DB27" s="113"/>
      <c r="DC27" s="113"/>
      <c r="DD27" s="113"/>
      <c r="DE27" s="420"/>
      <c r="DF27" s="11"/>
      <c r="DG27" s="11"/>
      <c r="DH27" s="137"/>
      <c r="DR27" s="137"/>
      <c r="EB27" s="137"/>
      <c r="EL27" s="137"/>
      <c r="EV27" s="137"/>
      <c r="FF27" s="137"/>
      <c r="FP27" s="137"/>
      <c r="FZ27" s="137"/>
      <c r="GJ27" s="137"/>
      <c r="GT27" s="137"/>
      <c r="HD27" s="137"/>
      <c r="HN27" s="137"/>
      <c r="HX27" s="137"/>
    </row>
    <row xmlns:x14ac="http://schemas.microsoft.com/office/spreadsheetml/2009/9/ac" r="28" s="2" customFormat="true" ht="15.75" customHeight="true" x14ac:dyDescent="0.25">
      <c r="A28" s="394" t="str">
        <f ca="true">IF(ISBLANK('Data Summary'!A30),"",'Data Summary'!A30)</f>
        <v/>
      </c>
      <c r="B28" s="129"/>
      <c r="C28" s="64" t="s">
        <v>88</v>
      </c>
      <c r="D28" s="52" t="s">
        <v>150</v>
      </c>
      <c r="E28" s="52" t="s">
        <v>150</v>
      </c>
      <c r="F28" s="52" t="s">
        <v>150</v>
      </c>
      <c r="G28" s="52"/>
      <c r="H28" s="52" t="s">
        <v>150</v>
      </c>
      <c r="I28" s="100"/>
      <c r="J28" s="11"/>
      <c r="K28" s="11"/>
      <c r="L28" s="129"/>
      <c r="M28" s="64" t="s">
        <v>88</v>
      </c>
      <c r="N28" s="70" t="s">
        <v>150</v>
      </c>
      <c r="O28" s="52" t="s">
        <v>150</v>
      </c>
      <c r="P28" s="52" t="s">
        <v>150</v>
      </c>
      <c r="Q28" s="52"/>
      <c r="R28" s="52" t="s">
        <v>150</v>
      </c>
      <c r="S28" s="100"/>
      <c r="T28" s="11"/>
      <c r="U28" s="11"/>
      <c r="V28" s="129"/>
      <c r="W28" s="64" t="s">
        <v>88</v>
      </c>
      <c r="X28" s="70"/>
      <c r="Y28" s="52"/>
      <c r="Z28" s="52" t="s">
        <v>150</v>
      </c>
      <c r="AA28" s="52"/>
      <c r="AB28" s="52"/>
      <c r="AC28" s="100"/>
      <c r="AD28" s="11"/>
      <c r="AE28" s="11"/>
      <c r="AF28" s="129"/>
      <c r="AG28" s="64" t="s">
        <v>88</v>
      </c>
      <c r="AH28" s="70"/>
      <c r="AI28" s="52"/>
      <c r="AJ28" s="52" t="s">
        <v>150</v>
      </c>
      <c r="AK28" s="52"/>
      <c r="AL28" s="52"/>
      <c r="AM28" s="100"/>
      <c r="AN28" s="11"/>
      <c r="AO28" s="11"/>
      <c r="AP28" s="129"/>
      <c r="AQ28" s="64" t="s">
        <v>88</v>
      </c>
      <c r="AR28" s="70"/>
      <c r="AS28" s="52"/>
      <c r="AT28" s="52"/>
      <c r="AU28" s="52"/>
      <c r="AV28" s="52"/>
      <c r="AW28" s="100"/>
      <c r="AX28" s="11"/>
      <c r="AY28" s="11"/>
      <c r="AZ28" s="129"/>
      <c r="BA28" s="64" t="s">
        <v>88</v>
      </c>
      <c r="BB28" s="70"/>
      <c r="BC28" s="52"/>
      <c r="BD28" s="52" t="s">
        <v>150</v>
      </c>
      <c r="BE28" s="52"/>
      <c r="BF28" s="52"/>
      <c r="BG28" s="100"/>
      <c r="BH28" s="11"/>
      <c r="BI28" s="11"/>
      <c r="BJ28" s="129"/>
      <c r="BK28" s="64" t="s">
        <v>88</v>
      </c>
      <c r="BL28" s="70"/>
      <c r="BM28" s="52"/>
      <c r="BN28" s="52" t="s">
        <v>156</v>
      </c>
      <c r="BO28" s="52"/>
      <c r="BP28" s="52"/>
      <c r="BQ28" s="100"/>
      <c r="BR28" s="11"/>
      <c r="BS28" s="11"/>
      <c r="BT28" s="129"/>
      <c r="BU28" s="64" t="s">
        <v>88</v>
      </c>
      <c r="BV28" s="70"/>
      <c r="BW28" s="52"/>
      <c r="BX28" s="52" t="s">
        <v>156</v>
      </c>
      <c r="BY28" s="52"/>
      <c r="BZ28" s="52"/>
      <c r="CA28" s="100"/>
      <c r="CB28" s="11"/>
      <c r="CC28" s="11"/>
      <c r="CD28" s="129"/>
      <c r="CE28" s="64" t="s">
        <v>88</v>
      </c>
      <c r="CF28" s="70"/>
      <c r="CG28" s="52"/>
      <c r="CH28" s="52" t="s">
        <v>150</v>
      </c>
      <c r="CI28" s="52"/>
      <c r="CJ28" s="52"/>
      <c r="CK28" s="100"/>
      <c r="CL28" s="11"/>
      <c r="CM28" s="11"/>
      <c r="CN28" s="129"/>
      <c r="CO28" s="64" t="s">
        <v>88</v>
      </c>
      <c r="CP28" s="70" t="s">
        <v>150</v>
      </c>
      <c r="CQ28" s="52" t="s">
        <v>150</v>
      </c>
      <c r="CR28" s="52" t="s">
        <v>156</v>
      </c>
      <c r="CS28" s="52"/>
      <c r="CT28" s="52" t="s">
        <v>150</v>
      </c>
      <c r="CU28" s="100" t="s">
        <v>150</v>
      </c>
      <c r="CV28" s="11"/>
      <c r="CW28" s="11"/>
      <c r="CX28" s="129"/>
      <c r="CY28" s="64" t="s">
        <v>88</v>
      </c>
      <c r="CZ28" s="70"/>
      <c r="DA28" s="52"/>
      <c r="DB28" s="52"/>
      <c r="DC28" s="52"/>
      <c r="DD28" s="52"/>
      <c r="DE28" s="100"/>
      <c r="DF28" s="11"/>
      <c r="DG28" s="11"/>
      <c r="DH28" s="137"/>
      <c r="DR28" s="137"/>
      <c r="EB28" s="137"/>
      <c r="EL28" s="137"/>
      <c r="EV28" s="137"/>
      <c r="FF28" s="137"/>
      <c r="FP28" s="137"/>
      <c r="FZ28" s="137"/>
      <c r="GJ28" s="137"/>
      <c r="GT28" s="137"/>
      <c r="HD28" s="137"/>
      <c r="HN28" s="137"/>
      <c r="HX28" s="137"/>
    </row>
    <row xmlns:x14ac="http://schemas.microsoft.com/office/spreadsheetml/2009/9/ac" r="29" ht="15.75" customHeight="true" x14ac:dyDescent="0.25">
      <c r="A29" s="394" t="str">
        <f ca="true">IF(ISBLANK('Data Summary'!A31),"",'Data Summary'!A31)</f>
        <v/>
      </c>
      <c r="B29" s="129"/>
      <c r="C29" s="64" t="s">
        <v>151</v>
      </c>
      <c r="D29" s="52"/>
      <c r="E29" s="52"/>
      <c r="F29" s="52"/>
      <c r="G29" s="52"/>
      <c r="H29" s="52"/>
      <c r="I29" s="100"/>
      <c r="J29" s="11"/>
      <c r="K29" s="11"/>
      <c r="L29" s="129"/>
      <c r="M29" s="64" t="s">
        <v>89</v>
      </c>
      <c r="N29" s="52"/>
      <c r="O29" s="52"/>
      <c r="P29" s="52"/>
      <c r="Q29" s="52"/>
      <c r="R29" s="52"/>
      <c r="S29" s="100"/>
      <c r="T29" s="11"/>
      <c r="U29" s="11"/>
      <c r="V29" s="129"/>
      <c r="W29" s="64" t="s">
        <v>89</v>
      </c>
      <c r="X29" s="52"/>
      <c r="Y29" s="52"/>
      <c r="Z29" s="52" t="s">
        <v>150</v>
      </c>
      <c r="AA29" s="52"/>
      <c r="AB29" s="52"/>
      <c r="AC29" s="100"/>
      <c r="AD29" s="11"/>
      <c r="AE29" s="11"/>
      <c r="AF29" s="129"/>
      <c r="AG29" s="64" t="s">
        <v>89</v>
      </c>
      <c r="AH29" s="52"/>
      <c r="AI29" s="52"/>
      <c r="AJ29" s="52" t="s">
        <v>150</v>
      </c>
      <c r="AK29" s="52"/>
      <c r="AL29" s="52"/>
      <c r="AM29" s="100"/>
      <c r="AN29" s="11"/>
      <c r="AO29" s="11"/>
      <c r="AP29" s="129"/>
      <c r="AQ29" s="64" t="s">
        <v>89</v>
      </c>
      <c r="AR29" s="52"/>
      <c r="AS29" s="52"/>
      <c r="AT29" s="52"/>
      <c r="AU29" s="52"/>
      <c r="AV29" s="52"/>
      <c r="AW29" s="100"/>
      <c r="AX29" s="11"/>
      <c r="AY29" s="11"/>
      <c r="AZ29" s="129"/>
      <c r="BA29" s="64" t="s">
        <v>89</v>
      </c>
      <c r="BB29" s="52"/>
      <c r="BC29" s="52"/>
      <c r="BD29" s="52" t="s">
        <v>150</v>
      </c>
      <c r="BE29" s="52"/>
      <c r="BF29" s="52"/>
      <c r="BG29" s="100"/>
      <c r="BH29" s="11"/>
      <c r="BI29" s="11"/>
      <c r="BJ29" s="129"/>
      <c r="BK29" s="64" t="s">
        <v>89</v>
      </c>
      <c r="BL29" s="52"/>
      <c r="BM29" s="52"/>
      <c r="BN29" s="52" t="s">
        <v>156</v>
      </c>
      <c r="BO29" s="52"/>
      <c r="BP29" s="52"/>
      <c r="BQ29" s="100"/>
      <c r="BR29" s="11"/>
      <c r="BS29" s="11"/>
      <c r="BT29" s="129"/>
      <c r="BU29" s="64" t="s">
        <v>89</v>
      </c>
      <c r="BV29" s="52"/>
      <c r="BW29" s="52"/>
      <c r="BX29" s="52" t="s">
        <v>156</v>
      </c>
      <c r="BY29" s="52"/>
      <c r="BZ29" s="52"/>
      <c r="CA29" s="100"/>
      <c r="CB29" s="11"/>
      <c r="CC29" s="11"/>
      <c r="CD29" s="129"/>
      <c r="CE29" s="64" t="s">
        <v>89</v>
      </c>
      <c r="CF29" s="52"/>
      <c r="CG29" s="52"/>
      <c r="CH29" s="52" t="s">
        <v>150</v>
      </c>
      <c r="CI29" s="52"/>
      <c r="CJ29" s="52"/>
      <c r="CK29" s="100"/>
      <c r="CL29" s="11"/>
      <c r="CM29" s="11"/>
      <c r="CN29" s="129"/>
      <c r="CO29" s="64" t="s">
        <v>89</v>
      </c>
      <c r="CP29" s="52"/>
      <c r="CQ29" s="52"/>
      <c r="CR29" s="52"/>
      <c r="CS29" s="52"/>
      <c r="CT29" s="52"/>
      <c r="CU29" s="100"/>
      <c r="CV29" s="11"/>
      <c r="CW29" s="11"/>
      <c r="CX29" s="129"/>
      <c r="CY29" s="64" t="s">
        <v>89</v>
      </c>
      <c r="CZ29" s="52"/>
      <c r="DA29" s="52"/>
      <c r="DB29" s="52"/>
      <c r="DC29" s="52"/>
      <c r="DD29" s="52"/>
      <c r="DE29" s="100"/>
      <c r="DF29" s="11"/>
      <c r="DG29" s="11"/>
    </row>
    <row xmlns:x14ac="http://schemas.microsoft.com/office/spreadsheetml/2009/9/ac" r="30" ht="15.75" customHeight="true" x14ac:dyDescent="0.25">
      <c r="A30" s="394" t="str">
        <f ca="true">IF(ISBLANK('Data Summary'!A32),"",'Data Summary'!A32)</f>
        <v/>
      </c>
      <c r="B30" s="130"/>
      <c r="C30" s="12" t="s">
        <v>23</v>
      </c>
      <c r="D30" s="71"/>
      <c r="E30" s="71"/>
      <c r="F30" s="71"/>
      <c r="G30" s="72"/>
      <c r="H30" s="73"/>
      <c r="I30" s="74"/>
      <c r="J30" s="11"/>
      <c r="K30" s="11"/>
      <c r="L30" s="130"/>
      <c r="M30" s="12" t="s">
        <v>23</v>
      </c>
      <c r="N30" s="71"/>
      <c r="O30" s="71"/>
      <c r="P30" s="71"/>
      <c r="Q30" s="72"/>
      <c r="R30" s="73"/>
      <c r="S30" s="74"/>
      <c r="T30" s="11"/>
      <c r="U30" s="11"/>
      <c r="V30" s="130"/>
      <c r="W30" s="12" t="s">
        <v>23</v>
      </c>
      <c r="X30" s="71"/>
      <c r="Y30" s="71"/>
      <c r="Z30" s="71" t="s">
        <v>231</v>
      </c>
      <c r="AA30" s="72"/>
      <c r="AB30" s="73"/>
      <c r="AC30" s="74"/>
      <c r="AD30" s="11"/>
      <c r="AE30" s="11"/>
      <c r="AF30" s="130"/>
      <c r="AG30" s="12" t="s">
        <v>23</v>
      </c>
      <c r="AH30" s="71"/>
      <c r="AI30" s="71"/>
      <c r="AJ30" s="71" t="s">
        <v>231</v>
      </c>
      <c r="AK30" s="72"/>
      <c r="AL30" s="73"/>
      <c r="AM30" s="74"/>
      <c r="AN30" s="11"/>
      <c r="AO30" s="11"/>
      <c r="AP30" s="130"/>
      <c r="AQ30" s="12" t="s">
        <v>23</v>
      </c>
      <c r="AR30" s="71"/>
      <c r="AS30" s="71"/>
      <c r="AT30" s="71"/>
      <c r="AU30" s="72"/>
      <c r="AV30" s="73"/>
      <c r="AW30" s="74"/>
      <c r="AX30" s="11"/>
      <c r="AY30" s="11"/>
      <c r="AZ30" s="130"/>
      <c r="BA30" s="12" t="s">
        <v>23</v>
      </c>
      <c r="BB30" s="71"/>
      <c r="BC30" s="71"/>
      <c r="BD30" s="71" t="s">
        <v>231</v>
      </c>
      <c r="BE30" s="72"/>
      <c r="BF30" s="73"/>
      <c r="BG30" s="74"/>
      <c r="BH30" s="11"/>
      <c r="BI30" s="11"/>
      <c r="BJ30" s="130"/>
      <c r="BK30" s="12" t="s">
        <v>23</v>
      </c>
      <c r="BL30" s="71"/>
      <c r="BM30" s="71"/>
      <c r="BN30" s="71" t="s">
        <v>231</v>
      </c>
      <c r="BO30" s="72"/>
      <c r="BP30" s="73"/>
      <c r="BQ30" s="74"/>
      <c r="BR30" s="11"/>
      <c r="BS30" s="11"/>
      <c r="BT30" s="130"/>
      <c r="BU30" s="12" t="s">
        <v>23</v>
      </c>
      <c r="BV30" s="71"/>
      <c r="BW30" s="71"/>
      <c r="BX30" s="71" t="s">
        <v>231</v>
      </c>
      <c r="BY30" s="72"/>
      <c r="BZ30" s="73"/>
      <c r="CA30" s="74"/>
      <c r="CB30" s="11"/>
      <c r="CC30" s="11"/>
      <c r="CD30" s="130"/>
      <c r="CE30" s="12" t="s">
        <v>23</v>
      </c>
      <c r="CF30" s="71"/>
      <c r="CG30" s="71"/>
      <c r="CH30" s="71" t="s">
        <v>231</v>
      </c>
      <c r="CI30" s="72"/>
      <c r="CJ30" s="73"/>
      <c r="CK30" s="74"/>
      <c r="CL30" s="11"/>
      <c r="CM30" s="11"/>
      <c r="CN30" s="130"/>
      <c r="CO30" s="12" t="s">
        <v>23</v>
      </c>
      <c r="CP30" s="71" t="s">
        <v>231</v>
      </c>
      <c r="CQ30" s="71" t="s">
        <v>231</v>
      </c>
      <c r="CR30" s="71" t="s">
        <v>231</v>
      </c>
      <c r="CS30" s="72" t="s">
        <v>231</v>
      </c>
      <c r="CT30" s="73" t="s">
        <v>231</v>
      </c>
      <c r="CU30" s="74" t="s">
        <v>231</v>
      </c>
      <c r="CV30" s="11"/>
      <c r="CW30" s="11"/>
      <c r="CX30" s="130"/>
      <c r="CY30" s="12" t="s">
        <v>23</v>
      </c>
      <c r="CZ30" s="71"/>
      <c r="DA30" s="71"/>
      <c r="DB30" s="71"/>
      <c r="DC30" s="72"/>
      <c r="DD30" s="73"/>
      <c r="DE30" s="74"/>
      <c r="DF30" s="11"/>
      <c r="DG30" s="11"/>
    </row>
    <row xmlns:x14ac="http://schemas.microsoft.com/office/spreadsheetml/2009/9/ac" r="31" s="3" customFormat="true" ht="16.5" thickBot="true" x14ac:dyDescent="0.3">
      <c r="A31" s="394" t="str">
        <f ca="true">IF(ISBLANK('Data Summary'!A33),"",'Data Summary'!A33)</f>
        <v/>
      </c>
      <c r="B31" s="131"/>
      <c r="C31" s="75" t="s">
        <v>20</v>
      </c>
      <c r="D31" s="76">
        <v>160</v>
      </c>
      <c r="E31" s="76">
        <f>1+22+23+41</f>
        <v>87</v>
      </c>
      <c r="F31" s="76">
        <v>72</v>
      </c>
      <c r="G31" s="76"/>
      <c r="H31" s="76">
        <v>160</v>
      </c>
      <c r="I31" s="77"/>
      <c r="J31" s="11"/>
      <c r="K31" s="11"/>
      <c r="L31" s="131"/>
      <c r="M31" s="75" t="s">
        <v>20</v>
      </c>
      <c r="N31" s="76">
        <f>R31</f>
        <v>354</v>
      </c>
      <c r="O31" s="76">
        <v>225</v>
      </c>
      <c r="P31" s="76">
        <v>129</v>
      </c>
      <c r="Q31" s="76"/>
      <c r="R31" s="76">
        <v>354</v>
      </c>
      <c r="S31" s="77"/>
      <c r="T31" s="11"/>
      <c r="U31" s="11"/>
      <c r="V31" s="131"/>
      <c r="W31" s="75" t="s">
        <v>20</v>
      </c>
      <c r="X31" s="76"/>
      <c r="Y31" s="76"/>
      <c r="Z31" s="76">
        <v>195</v>
      </c>
      <c r="AA31" s="76"/>
      <c r="AB31" s="76"/>
      <c r="AC31" s="77"/>
      <c r="AD31" s="11"/>
      <c r="AE31" s="11"/>
      <c r="AF31" s="131"/>
      <c r="AG31" s="75" t="s">
        <v>20</v>
      </c>
      <c r="AH31" s="76"/>
      <c r="AI31" s="76"/>
      <c r="AJ31" s="76">
        <v>318</v>
      </c>
      <c r="AK31" s="76"/>
      <c r="AL31" s="76"/>
      <c r="AM31" s="77"/>
      <c r="AN31" s="11"/>
      <c r="AO31" s="11"/>
      <c r="AP31" s="131"/>
      <c r="AQ31" s="75" t="s">
        <v>20</v>
      </c>
      <c r="AR31" s="76"/>
      <c r="AS31" s="76"/>
      <c r="AT31" s="76"/>
      <c r="AU31" s="76"/>
      <c r="AV31" s="76"/>
      <c r="AW31" s="77"/>
      <c r="AX31" s="11"/>
      <c r="AY31" s="11"/>
      <c r="AZ31" s="131"/>
      <c r="BA31" s="75" t="s">
        <v>20</v>
      </c>
      <c r="BB31" s="76"/>
      <c r="BC31" s="76"/>
      <c r="BD31" s="76">
        <v>117</v>
      </c>
      <c r="BE31" s="76"/>
      <c r="BF31" s="76"/>
      <c r="BG31" s="77"/>
      <c r="BH31" s="11"/>
      <c r="BI31" s="11"/>
      <c r="BJ31" s="131"/>
      <c r="BK31" s="75" t="s">
        <v>20</v>
      </c>
      <c r="BL31" s="76"/>
      <c r="BM31" s="76"/>
      <c r="BN31" s="76">
        <v>61</v>
      </c>
      <c r="BO31" s="76"/>
      <c r="BP31" s="76"/>
      <c r="BQ31" s="77"/>
      <c r="BR31" s="11"/>
      <c r="BS31" s="11"/>
      <c r="BT31" s="131"/>
      <c r="BU31" s="75" t="s">
        <v>20</v>
      </c>
      <c r="BV31" s="76"/>
      <c r="BW31" s="76"/>
      <c r="BX31" s="76">
        <v>174</v>
      </c>
      <c r="BY31" s="76"/>
      <c r="BZ31" s="76"/>
      <c r="CA31" s="77"/>
      <c r="CB31" s="11"/>
      <c r="CC31" s="11"/>
      <c r="CD31" s="131"/>
      <c r="CE31" s="75" t="s">
        <v>20</v>
      </c>
      <c r="CF31" s="76"/>
      <c r="CG31" s="76"/>
      <c r="CH31" s="76">
        <v>347</v>
      </c>
      <c r="CI31" s="76"/>
      <c r="CJ31" s="76"/>
      <c r="CK31" s="77"/>
      <c r="CL31" s="11"/>
      <c r="CM31" s="11"/>
      <c r="CN31" s="131"/>
      <c r="CO31" s="75" t="s">
        <v>20</v>
      </c>
      <c r="CP31" s="76">
        <v>206</v>
      </c>
      <c r="CQ31" s="76">
        <v>161</v>
      </c>
      <c r="CR31" s="76">
        <v>45</v>
      </c>
      <c r="CS31" s="76" t="s">
        <v>231</v>
      </c>
      <c r="CT31" s="76">
        <v>206</v>
      </c>
      <c r="CU31" s="77">
        <v>137</v>
      </c>
      <c r="CV31" s="11"/>
      <c r="CW31" s="11"/>
      <c r="CX31" s="131"/>
      <c r="CY31" s="75" t="s">
        <v>20</v>
      </c>
      <c r="CZ31" s="76"/>
      <c r="DA31" s="76"/>
      <c r="DB31" s="76"/>
      <c r="DC31" s="76"/>
      <c r="DD31" s="76"/>
      <c r="DE31" s="77"/>
      <c r="DF31" s="11"/>
      <c r="DG31" s="11"/>
      <c r="DH31" s="132"/>
      <c r="DR31" s="132"/>
      <c r="EB31" s="132"/>
      <c r="EL31" s="132"/>
      <c r="EV31" s="132"/>
      <c r="FF31" s="132"/>
      <c r="FP31" s="132"/>
      <c r="FZ31" s="132"/>
      <c r="GJ31" s="132"/>
      <c r="GT31" s="132"/>
      <c r="HD31" s="132"/>
      <c r="HN31" s="132"/>
      <c r="HX31" s="132"/>
    </row>
    <row xmlns:x14ac="http://schemas.microsoft.com/office/spreadsheetml/2009/9/ac" r="32" s="3" customFormat="true" x14ac:dyDescent="0.25">
      <c r="A32" s="394" t="str">
        <f ca="true">IF(ISBLANK('Data Summary'!A34),"",'Data Summary'!A34)</f>
        <v/>
      </c>
      <c r="B32" s="132"/>
      <c r="L32" s="132"/>
      <c r="V32" s="132"/>
      <c r="AF32" s="132"/>
      <c r="AP32" s="132"/>
      <c r="AZ32" s="132"/>
      <c r="BA32" s="132"/>
      <c r="BJ32" s="132"/>
      <c r="BT32" s="132"/>
      <c r="CD32" s="132"/>
      <c r="CN32" s="132"/>
      <c r="CX32" s="132"/>
      <c r="DH32" s="132"/>
      <c r="DR32" s="132"/>
      <c r="EB32" s="132"/>
      <c r="EL32" s="132"/>
      <c r="EV32" s="132"/>
      <c r="FF32" s="132"/>
      <c r="FP32" s="132"/>
      <c r="FZ32" s="132"/>
      <c r="GJ32" s="132"/>
      <c r="GT32" s="132"/>
      <c r="HD32" s="132"/>
      <c r="HN32" s="132"/>
      <c r="HX32" s="132"/>
    </row>
    <row xmlns:x14ac="http://schemas.microsoft.com/office/spreadsheetml/2009/9/ac" r="33" s="3" customFormat="true" x14ac:dyDescent="0.25">
      <c r="A33" s="394" t="str">
        <f ca="true">IF(ISBLANK('Data Summary'!A35),"",'Data Summary'!A35)</f>
        <v/>
      </c>
      <c r="B33" s="132"/>
      <c r="L33" s="132"/>
      <c r="V33" s="132"/>
      <c r="AF33" s="132"/>
      <c r="AP33" s="132"/>
      <c r="AZ33" s="132"/>
      <c r="BA33" s="132"/>
      <c r="BJ33" s="132"/>
      <c r="BT33" s="132"/>
      <c r="CD33" s="132"/>
      <c r="CN33" s="132"/>
      <c r="CX33" s="132"/>
      <c r="DH33" s="132"/>
      <c r="DR33" s="132"/>
      <c r="EB33" s="132"/>
      <c r="EL33" s="132"/>
      <c r="EV33" s="132"/>
      <c r="FF33" s="132"/>
      <c r="FP33" s="132"/>
      <c r="FZ33" s="132"/>
      <c r="GJ33" s="132"/>
      <c r="GT33" s="132"/>
      <c r="HD33" s="132"/>
      <c r="HN33" s="132"/>
      <c r="HX33" s="132"/>
    </row>
    <row xmlns:x14ac="http://schemas.microsoft.com/office/spreadsheetml/2009/9/ac" r="34" s="3" customFormat="true" x14ac:dyDescent="0.25">
      <c r="A34" s="394" t="str">
        <f ca="true">IF(ISBLANK('Data Summary'!A36),"",'Data Summary'!A36)</f>
        <v/>
      </c>
      <c r="B34" s="132"/>
      <c r="L34" s="132"/>
      <c r="V34" s="132"/>
      <c r="AF34" s="132"/>
      <c r="AP34" s="132"/>
      <c r="AZ34" s="132"/>
      <c r="BA34" s="132"/>
      <c r="BJ34" s="132"/>
      <c r="BT34" s="132"/>
      <c r="CD34" s="132"/>
      <c r="CN34" s="132"/>
      <c r="CX34" s="132"/>
      <c r="DH34" s="132"/>
      <c r="DR34" s="132"/>
      <c r="EB34" s="132"/>
      <c r="EL34" s="132"/>
      <c r="EV34" s="132"/>
      <c r="FF34" s="132"/>
      <c r="FP34" s="132"/>
      <c r="FZ34" s="132"/>
      <c r="GJ34" s="132"/>
      <c r="GT34" s="132"/>
      <c r="HD34" s="132"/>
      <c r="HN34" s="132"/>
      <c r="HX34" s="132"/>
    </row>
    <row xmlns:x14ac="http://schemas.microsoft.com/office/spreadsheetml/2009/9/ac" r="35" s="3" customFormat="true" x14ac:dyDescent="0.25">
      <c r="A35" s="394" t="str">
        <f ca="true">IF(ISBLANK('Data Summary'!A37),"",'Data Summary'!A37)</f>
        <v/>
      </c>
      <c r="B35" s="132"/>
      <c r="L35" s="132"/>
      <c r="V35" s="132"/>
      <c r="AF35" s="132"/>
      <c r="AP35" s="132"/>
      <c r="AZ35" s="132"/>
      <c r="BA35" s="132"/>
      <c r="BJ35" s="132"/>
      <c r="BT35" s="132"/>
      <c r="CD35" s="132"/>
      <c r="CN35" s="132"/>
      <c r="CX35" s="132"/>
      <c r="DH35" s="132"/>
      <c r="DR35" s="132"/>
      <c r="EB35" s="132"/>
      <c r="EL35" s="132"/>
      <c r="EV35" s="132"/>
      <c r="FF35" s="132"/>
      <c r="FP35" s="132"/>
      <c r="FZ35" s="132"/>
      <c r="GJ35" s="132"/>
      <c r="GT35" s="132"/>
      <c r="HD35" s="132"/>
      <c r="HN35" s="132"/>
      <c r="HX35" s="132"/>
    </row>
    <row xmlns:x14ac="http://schemas.microsoft.com/office/spreadsheetml/2009/9/ac" r="36" s="3" customFormat="true" x14ac:dyDescent="0.25">
      <c r="A36" s="394" t="str">
        <f ca="true">IF(ISBLANK('Data Summary'!A38),"",'Data Summary'!A38)</f>
        <v/>
      </c>
      <c r="B36" s="132"/>
      <c r="L36" s="132"/>
      <c r="V36" s="132"/>
      <c r="AF36" s="132"/>
      <c r="AP36" s="132"/>
      <c r="AZ36" s="132"/>
      <c r="BA36" s="132"/>
      <c r="BJ36" s="132"/>
      <c r="BT36" s="132"/>
      <c r="CD36" s="132"/>
      <c r="CN36" s="132"/>
      <c r="CX36" s="132"/>
      <c r="DH36" s="132"/>
      <c r="DR36" s="132"/>
      <c r="EB36" s="132"/>
      <c r="EL36" s="132"/>
      <c r="EV36" s="132"/>
      <c r="FF36" s="132"/>
      <c r="FP36" s="132"/>
      <c r="FZ36" s="132"/>
      <c r="GJ36" s="132"/>
      <c r="GT36" s="132"/>
      <c r="HD36" s="132"/>
      <c r="HN36" s="132"/>
      <c r="HX36" s="132"/>
    </row>
    <row xmlns:x14ac="http://schemas.microsoft.com/office/spreadsheetml/2009/9/ac" r="37" s="3" customFormat="true" x14ac:dyDescent="0.25">
      <c r="A37" s="394" t="str">
        <f ca="true">IF(ISBLANK('Data Summary'!A39),"",'Data Summary'!A39)</f>
        <v/>
      </c>
      <c r="B37" s="132"/>
      <c r="L37" s="132"/>
      <c r="V37" s="132"/>
      <c r="AF37" s="132"/>
      <c r="AP37" s="132"/>
      <c r="AZ37" s="132"/>
      <c r="BA37" s="132"/>
      <c r="BJ37" s="132"/>
      <c r="BT37" s="132"/>
      <c r="CD37" s="132"/>
      <c r="CN37" s="132"/>
      <c r="CX37" s="132"/>
      <c r="DH37" s="132"/>
      <c r="DR37" s="132"/>
      <c r="EB37" s="132"/>
      <c r="EL37" s="132"/>
      <c r="EV37" s="132"/>
      <c r="FF37" s="132"/>
      <c r="FP37" s="132"/>
      <c r="FZ37" s="132"/>
      <c r="GJ37" s="132"/>
      <c r="GT37" s="132"/>
      <c r="HD37" s="132"/>
      <c r="HN37" s="132"/>
      <c r="HX37" s="132"/>
    </row>
    <row xmlns:x14ac="http://schemas.microsoft.com/office/spreadsheetml/2009/9/ac" r="38" s="3" customFormat="true" x14ac:dyDescent="0.25">
      <c r="A38" s="394" t="str">
        <f ca="true">IF(ISBLANK('Data Summary'!A40),"",'Data Summary'!A40)</f>
        <v/>
      </c>
      <c r="B38" s="132"/>
      <c r="L38" s="132"/>
      <c r="V38" s="132"/>
      <c r="AF38" s="132"/>
      <c r="AP38" s="132"/>
      <c r="AZ38" s="132"/>
      <c r="BA38" s="132"/>
      <c r="BJ38" s="132"/>
      <c r="BT38" s="132"/>
      <c r="CD38" s="132"/>
      <c r="CN38" s="132"/>
      <c r="CX38" s="132"/>
      <c r="DH38" s="132"/>
      <c r="DR38" s="132"/>
      <c r="EB38" s="132"/>
      <c r="EL38" s="132"/>
      <c r="EV38" s="132"/>
      <c r="FF38" s="132"/>
      <c r="FP38" s="132"/>
      <c r="FZ38" s="132"/>
      <c r="GJ38" s="132"/>
      <c r="GT38" s="132"/>
      <c r="HD38" s="132"/>
      <c r="HN38" s="132"/>
      <c r="HX38" s="132"/>
    </row>
    <row xmlns:x14ac="http://schemas.microsoft.com/office/spreadsheetml/2009/9/ac" r="39" s="3" customFormat="true" x14ac:dyDescent="0.25">
      <c r="A39" s="394" t="str">
        <f ca="true">IF(ISBLANK('Data Summary'!A41),"",'Data Summary'!A41)</f>
        <v/>
      </c>
      <c r="B39" s="132"/>
      <c r="L39" s="132"/>
      <c r="V39" s="132"/>
      <c r="AF39" s="132"/>
      <c r="AP39" s="132"/>
      <c r="AZ39" s="132"/>
      <c r="BA39" s="132"/>
      <c r="BJ39" s="132"/>
      <c r="BT39" s="132"/>
      <c r="CD39" s="132"/>
      <c r="CN39" s="132"/>
      <c r="CX39" s="132"/>
      <c r="DH39" s="132"/>
      <c r="DR39" s="132"/>
      <c r="EB39" s="132"/>
      <c r="EL39" s="132"/>
      <c r="EV39" s="132"/>
      <c r="FF39" s="132"/>
      <c r="FP39" s="132"/>
      <c r="FZ39" s="132"/>
      <c r="GJ39" s="132"/>
      <c r="GT39" s="132"/>
      <c r="HD39" s="132"/>
      <c r="HN39" s="132"/>
      <c r="HX39" s="132"/>
    </row>
    <row xmlns:x14ac="http://schemas.microsoft.com/office/spreadsheetml/2009/9/ac" r="40" s="3" customFormat="true" x14ac:dyDescent="0.25">
      <c r="A40" s="394" t="str">
        <f ca="true">IF(ISBLANK('Data Summary'!A42),"",'Data Summary'!A42)</f>
        <v/>
      </c>
      <c r="B40" s="132"/>
      <c r="L40" s="132"/>
      <c r="V40" s="132"/>
      <c r="AF40" s="132"/>
      <c r="AP40" s="132"/>
      <c r="AZ40" s="132"/>
      <c r="BA40" s="132"/>
      <c r="BJ40" s="132"/>
      <c r="BT40" s="132"/>
      <c r="CD40" s="132"/>
      <c r="CN40" s="132"/>
      <c r="CX40" s="132"/>
      <c r="DH40" s="132"/>
      <c r="DR40" s="132"/>
      <c r="EB40" s="132"/>
      <c r="EL40" s="132"/>
      <c r="EV40" s="132"/>
      <c r="FF40" s="132"/>
      <c r="FP40" s="132"/>
      <c r="FZ40" s="132"/>
      <c r="GJ40" s="132"/>
      <c r="GT40" s="132"/>
      <c r="HD40" s="132"/>
      <c r="HN40" s="132"/>
      <c r="HX40" s="132"/>
    </row>
    <row xmlns:x14ac="http://schemas.microsoft.com/office/spreadsheetml/2009/9/ac" r="41" s="3" customFormat="true" x14ac:dyDescent="0.25">
      <c r="A41" s="394" t="str">
        <f ca="true">IF(ISBLANK('Data Summary'!A43),"",'Data Summary'!A43)</f>
        <v/>
      </c>
      <c r="B41" s="132"/>
      <c r="L41" s="132"/>
      <c r="V41" s="132"/>
      <c r="AF41" s="132"/>
      <c r="AP41" s="132"/>
      <c r="AZ41" s="132"/>
      <c r="BA41" s="132"/>
      <c r="BJ41" s="132"/>
      <c r="BT41" s="132"/>
      <c r="CD41" s="132"/>
      <c r="CN41" s="132"/>
      <c r="CX41" s="132"/>
      <c r="DH41" s="132"/>
      <c r="DR41" s="132"/>
      <c r="EB41" s="132"/>
      <c r="EL41" s="132"/>
      <c r="EV41" s="132"/>
      <c r="FF41" s="132"/>
      <c r="FP41" s="132"/>
      <c r="FZ41" s="132"/>
      <c r="GJ41" s="132"/>
      <c r="GT41" s="132"/>
      <c r="HD41" s="132"/>
      <c r="HN41" s="132"/>
      <c r="HX41" s="132"/>
    </row>
    <row xmlns:x14ac="http://schemas.microsoft.com/office/spreadsheetml/2009/9/ac" r="42" s="3" customFormat="true" x14ac:dyDescent="0.25">
      <c r="A42" s="394" t="str">
        <f ca="true">IF(ISBLANK('Data Summary'!A44),"",'Data Summary'!A44)</f>
        <v/>
      </c>
      <c r="B42" s="132"/>
      <c r="L42" s="132"/>
      <c r="V42" s="132"/>
      <c r="AF42" s="132"/>
      <c r="AP42" s="132"/>
      <c r="AZ42" s="132"/>
      <c r="BA42" s="132"/>
      <c r="BJ42" s="132"/>
      <c r="BT42" s="132"/>
      <c r="CD42" s="132"/>
      <c r="CN42" s="132"/>
      <c r="CX42" s="132"/>
      <c r="DH42" s="132"/>
      <c r="DR42" s="132"/>
      <c r="EB42" s="132"/>
      <c r="EL42" s="132"/>
      <c r="EV42" s="132"/>
      <c r="FF42" s="132"/>
      <c r="FP42" s="132"/>
      <c r="FZ42" s="132"/>
      <c r="GJ42" s="132"/>
      <c r="GT42" s="132"/>
      <c r="HD42" s="132"/>
      <c r="HN42" s="132"/>
      <c r="HX42" s="132"/>
    </row>
    <row xmlns:x14ac="http://schemas.microsoft.com/office/spreadsheetml/2009/9/ac" r="43" s="3" customFormat="true" x14ac:dyDescent="0.25">
      <c r="A43" s="394" t="str">
        <f ca="true">IF(ISBLANK('Data Summary'!A45),"",'Data Summary'!A45)</f>
        <v/>
      </c>
      <c r="B43" s="132"/>
      <c r="L43" s="132"/>
      <c r="V43" s="132"/>
      <c r="AF43" s="132"/>
      <c r="AP43" s="132"/>
      <c r="AZ43" s="132"/>
      <c r="BA43" s="132"/>
      <c r="BJ43" s="132"/>
      <c r="BT43" s="132"/>
      <c r="CD43" s="132"/>
      <c r="CN43" s="132"/>
      <c r="CX43" s="132"/>
      <c r="DH43" s="132"/>
      <c r="DR43" s="132"/>
      <c r="EB43" s="132"/>
      <c r="EL43" s="132"/>
      <c r="EV43" s="132"/>
      <c r="FF43" s="132"/>
      <c r="FP43" s="132"/>
      <c r="FZ43" s="132"/>
      <c r="GJ43" s="132"/>
      <c r="GT43" s="132"/>
      <c r="HD43" s="132"/>
      <c r="HN43" s="132"/>
      <c r="HX43" s="132"/>
    </row>
    <row xmlns:x14ac="http://schemas.microsoft.com/office/spreadsheetml/2009/9/ac" r="44" s="3" customFormat="true" x14ac:dyDescent="0.25">
      <c r="A44" s="394" t="str">
        <f ca="true">IF(ISBLANK('Data Summary'!A46),"",'Data Summary'!A46)</f>
        <v/>
      </c>
      <c r="B44" s="132"/>
      <c r="L44" s="132"/>
      <c r="V44" s="132"/>
      <c r="AF44" s="132"/>
      <c r="AP44" s="132"/>
      <c r="AZ44" s="132"/>
      <c r="BA44" s="132"/>
      <c r="BJ44" s="132"/>
      <c r="BT44" s="132"/>
      <c r="CD44" s="132"/>
      <c r="CN44" s="132"/>
      <c r="CX44" s="132"/>
      <c r="DH44" s="132"/>
      <c r="DR44" s="132"/>
      <c r="EB44" s="132"/>
      <c r="EL44" s="132"/>
      <c r="EV44" s="132"/>
      <c r="FF44" s="132"/>
      <c r="FP44" s="132"/>
      <c r="FZ44" s="132"/>
      <c r="GJ44" s="132"/>
      <c r="GT44" s="132"/>
      <c r="HD44" s="132"/>
      <c r="HN44" s="132"/>
      <c r="HX44" s="132"/>
    </row>
    <row xmlns:x14ac="http://schemas.microsoft.com/office/spreadsheetml/2009/9/ac" r="45" s="3" customFormat="true" x14ac:dyDescent="0.25">
      <c r="A45" s="394" t="str">
        <f ca="true">IF(ISBLANK('Data Summary'!A47),"",'Data Summary'!A47)</f>
        <v/>
      </c>
      <c r="B45" s="132"/>
      <c r="L45" s="132"/>
      <c r="V45" s="132"/>
      <c r="AF45" s="132"/>
      <c r="AP45" s="132"/>
      <c r="AZ45" s="132"/>
      <c r="BA45" s="132"/>
      <c r="BJ45" s="132"/>
      <c r="BT45" s="132"/>
      <c r="CD45" s="132"/>
      <c r="CN45" s="132"/>
      <c r="CX45" s="132"/>
      <c r="DH45" s="132"/>
      <c r="DR45" s="132"/>
      <c r="EB45" s="132"/>
      <c r="EL45" s="132"/>
      <c r="EV45" s="132"/>
      <c r="FF45" s="132"/>
      <c r="FP45" s="132"/>
      <c r="FZ45" s="132"/>
      <c r="GJ45" s="132"/>
      <c r="GT45" s="132"/>
      <c r="HD45" s="132"/>
      <c r="HN45" s="132"/>
      <c r="HX45" s="132"/>
    </row>
    <row xmlns:x14ac="http://schemas.microsoft.com/office/spreadsheetml/2009/9/ac" r="46" s="3" customFormat="true" x14ac:dyDescent="0.25">
      <c r="A46" s="394" t="str">
        <f ca="true">IF(ISBLANK('Data Summary'!A48),"",'Data Summary'!A48)</f>
        <v/>
      </c>
      <c r="B46" s="132"/>
      <c r="L46" s="132"/>
      <c r="V46" s="132"/>
      <c r="AF46" s="132"/>
      <c r="AP46" s="132"/>
      <c r="AZ46" s="132"/>
      <c r="BA46" s="132"/>
      <c r="BJ46" s="132"/>
      <c r="BT46" s="132"/>
      <c r="CD46" s="132"/>
      <c r="CN46" s="132"/>
      <c r="CX46" s="132"/>
      <c r="DH46" s="132"/>
      <c r="DR46" s="132"/>
      <c r="EB46" s="132"/>
      <c r="EL46" s="132"/>
      <c r="EV46" s="132"/>
      <c r="FF46" s="132"/>
      <c r="FP46" s="132"/>
      <c r="FZ46" s="132"/>
      <c r="GJ46" s="132"/>
      <c r="GT46" s="132"/>
      <c r="HD46" s="132"/>
      <c r="HN46" s="132"/>
      <c r="HX46" s="132"/>
    </row>
    <row xmlns:x14ac="http://schemas.microsoft.com/office/spreadsheetml/2009/9/ac" r="47" s="3" customFormat="true" x14ac:dyDescent="0.25">
      <c r="A47" s="394" t="str">
        <f ca="true">IF(ISBLANK('Data Summary'!A49),"",'Data Summary'!A49)</f>
        <v/>
      </c>
      <c r="B47" s="132"/>
      <c r="L47" s="132"/>
      <c r="V47" s="132"/>
      <c r="AF47" s="132"/>
      <c r="AP47" s="132"/>
      <c r="AZ47" s="132"/>
      <c r="BA47" s="132"/>
      <c r="BJ47" s="132"/>
      <c r="BT47" s="132"/>
      <c r="CD47" s="132"/>
      <c r="CN47" s="132"/>
      <c r="CX47" s="132"/>
      <c r="DH47" s="132"/>
      <c r="DR47" s="132"/>
      <c r="EB47" s="132"/>
      <c r="EL47" s="132"/>
      <c r="EV47" s="132"/>
      <c r="FF47" s="132"/>
      <c r="FP47" s="132"/>
      <c r="FZ47" s="132"/>
      <c r="GJ47" s="132"/>
      <c r="GT47" s="132"/>
      <c r="HD47" s="132"/>
      <c r="HN47" s="132"/>
      <c r="HX47" s="132"/>
    </row>
    <row xmlns:x14ac="http://schemas.microsoft.com/office/spreadsheetml/2009/9/ac" r="48" s="3" customFormat="true" x14ac:dyDescent="0.25">
      <c r="A48" s="394" t="str">
        <f ca="true">IF(ISBLANK('Data Summary'!A50),"",'Data Summary'!A50)</f>
        <v/>
      </c>
      <c r="B48" s="132"/>
      <c r="L48" s="132"/>
      <c r="V48" s="132"/>
      <c r="AF48" s="132"/>
      <c r="AP48" s="132"/>
      <c r="AZ48" s="132"/>
      <c r="BA48" s="132"/>
      <c r="BJ48" s="132"/>
      <c r="BT48" s="132"/>
      <c r="CD48" s="132"/>
      <c r="CN48" s="132"/>
      <c r="CX48" s="132"/>
      <c r="DH48" s="132"/>
      <c r="DR48" s="132"/>
      <c r="EB48" s="132"/>
      <c r="EL48" s="132"/>
      <c r="EV48" s="132"/>
      <c r="FF48" s="132"/>
      <c r="FP48" s="132"/>
      <c r="FZ48" s="132"/>
      <c r="GJ48" s="132"/>
      <c r="GT48" s="132"/>
      <c r="HD48" s="132"/>
      <c r="HN48" s="132"/>
      <c r="HX48" s="132"/>
    </row>
    <row xmlns:x14ac="http://schemas.microsoft.com/office/spreadsheetml/2009/9/ac" r="49" s="3" customFormat="true" x14ac:dyDescent="0.25">
      <c r="A49" s="394" t="str">
        <f ca="true">IF(ISBLANK('Data Summary'!A51),"",'Data Summary'!A51)</f>
        <v/>
      </c>
      <c r="B49" s="132"/>
      <c r="L49" s="132"/>
      <c r="V49" s="132"/>
      <c r="AF49" s="132"/>
      <c r="AP49" s="132"/>
      <c r="AZ49" s="132"/>
      <c r="BA49" s="132"/>
      <c r="BJ49" s="132"/>
      <c r="BT49" s="132"/>
      <c r="CD49" s="132"/>
      <c r="CN49" s="132"/>
      <c r="CX49" s="132"/>
      <c r="DH49" s="132"/>
      <c r="DR49" s="132"/>
      <c r="EB49" s="132"/>
      <c r="EL49" s="132"/>
      <c r="EV49" s="132"/>
      <c r="FF49" s="132"/>
      <c r="FP49" s="132"/>
      <c r="FZ49" s="132"/>
      <c r="GJ49" s="132"/>
      <c r="GT49" s="132"/>
      <c r="HD49" s="132"/>
      <c r="HN49" s="132"/>
      <c r="HX49" s="132"/>
    </row>
    <row xmlns:x14ac="http://schemas.microsoft.com/office/spreadsheetml/2009/9/ac" r="50" s="3" customFormat="true" x14ac:dyDescent="0.25">
      <c r="A50" s="394" t="str">
        <f ca="true">IF(ISBLANK('Data Summary'!A52),"",'Data Summary'!A52)</f>
        <v/>
      </c>
      <c r="B50" s="132"/>
      <c r="L50" s="132"/>
      <c r="V50" s="132"/>
      <c r="AF50" s="132"/>
      <c r="AP50" s="132"/>
      <c r="AZ50" s="132"/>
      <c r="BA50" s="132"/>
      <c r="BJ50" s="132"/>
      <c r="BT50" s="132"/>
      <c r="CD50" s="132"/>
      <c r="CN50" s="132"/>
      <c r="CX50" s="132"/>
      <c r="DH50" s="132"/>
      <c r="DR50" s="132"/>
      <c r="EB50" s="132"/>
      <c r="EL50" s="132"/>
      <c r="EV50" s="132"/>
      <c r="FF50" s="132"/>
      <c r="FP50" s="132"/>
      <c r="FZ50" s="132"/>
      <c r="GJ50" s="132"/>
      <c r="GT50" s="132"/>
      <c r="HD50" s="132"/>
      <c r="HN50" s="132"/>
      <c r="HX50" s="132"/>
    </row>
    <row xmlns:x14ac="http://schemas.microsoft.com/office/spreadsheetml/2009/9/ac" r="51" s="3" customFormat="true" x14ac:dyDescent="0.25">
      <c r="A51" s="394" t="str">
        <f ca="true">IF(ISBLANK('Data Summary'!A53),"",'Data Summary'!A53)</f>
        <v/>
      </c>
      <c r="B51" s="132"/>
      <c r="L51" s="132"/>
      <c r="V51" s="132"/>
      <c r="AF51" s="132"/>
      <c r="AP51" s="132"/>
      <c r="AZ51" s="132"/>
      <c r="BA51" s="132"/>
      <c r="BJ51" s="132"/>
      <c r="BT51" s="132"/>
      <c r="CD51" s="132"/>
      <c r="CN51" s="132"/>
      <c r="CX51" s="132"/>
      <c r="DH51" s="132"/>
      <c r="DR51" s="132"/>
      <c r="EB51" s="132"/>
      <c r="EL51" s="132"/>
      <c r="EV51" s="132"/>
      <c r="FF51" s="132"/>
      <c r="FP51" s="132"/>
      <c r="FZ51" s="132"/>
      <c r="GJ51" s="132"/>
      <c r="GT51" s="132"/>
      <c r="HD51" s="132"/>
      <c r="HN51" s="132"/>
      <c r="HX51" s="132"/>
    </row>
    <row xmlns:x14ac="http://schemas.microsoft.com/office/spreadsheetml/2009/9/ac" r="52" s="3" customFormat="true" x14ac:dyDescent="0.25">
      <c r="A52" s="394" t="str">
        <f ca="true">IF(ISBLANK('Data Summary'!A54),"",'Data Summary'!A54)</f>
        <v/>
      </c>
      <c r="B52" s="132"/>
      <c r="L52" s="132"/>
      <c r="V52" s="132"/>
      <c r="AF52" s="132"/>
      <c r="AP52" s="132"/>
      <c r="AZ52" s="132"/>
      <c r="BA52" s="132"/>
      <c r="BJ52" s="132"/>
      <c r="BT52" s="132"/>
      <c r="CD52" s="132"/>
      <c r="CN52" s="132"/>
      <c r="CX52" s="132"/>
      <c r="DH52" s="132"/>
      <c r="DR52" s="132"/>
      <c r="EB52" s="132"/>
      <c r="EL52" s="132"/>
      <c r="EV52" s="132"/>
      <c r="FF52" s="132"/>
      <c r="FP52" s="132"/>
      <c r="FZ52" s="132"/>
      <c r="GJ52" s="132"/>
      <c r="GT52" s="132"/>
      <c r="HD52" s="132"/>
      <c r="HN52" s="132"/>
      <c r="HX52" s="132"/>
    </row>
    <row xmlns:x14ac="http://schemas.microsoft.com/office/spreadsheetml/2009/9/ac" r="53" s="3" customFormat="true" x14ac:dyDescent="0.25">
      <c r="A53" s="394" t="str">
        <f ca="true">IF(ISBLANK('Data Summary'!A55),"",'Data Summary'!A55)</f>
        <v/>
      </c>
      <c r="B53" s="132"/>
      <c r="L53" s="132"/>
      <c r="V53" s="132"/>
      <c r="AF53" s="132"/>
      <c r="AP53" s="132"/>
      <c r="AZ53" s="132"/>
      <c r="BA53" s="132"/>
      <c r="BJ53" s="132"/>
      <c r="BT53" s="132"/>
      <c r="CD53" s="132"/>
      <c r="CN53" s="132"/>
      <c r="CX53" s="132"/>
      <c r="DH53" s="132"/>
      <c r="DR53" s="132"/>
      <c r="EB53" s="132"/>
      <c r="EL53" s="132"/>
      <c r="EV53" s="132"/>
      <c r="FF53" s="132"/>
      <c r="FP53" s="132"/>
      <c r="FZ53" s="132"/>
      <c r="GJ53" s="132"/>
      <c r="GT53" s="132"/>
      <c r="HD53" s="132"/>
      <c r="HN53" s="132"/>
      <c r="HX53" s="132"/>
    </row>
    <row xmlns:x14ac="http://schemas.microsoft.com/office/spreadsheetml/2009/9/ac" r="54" s="3" customFormat="true" x14ac:dyDescent="0.25">
      <c r="A54" s="394" t="str">
        <f ca="true">IF(ISBLANK('Data Summary'!A56),"",'Data Summary'!A56)</f>
        <v/>
      </c>
      <c r="B54" s="132"/>
      <c r="L54" s="132"/>
      <c r="V54" s="132"/>
      <c r="AF54" s="132"/>
      <c r="AP54" s="132"/>
      <c r="AZ54" s="132"/>
      <c r="BA54" s="132"/>
      <c r="BJ54" s="132"/>
      <c r="BT54" s="132"/>
      <c r="CD54" s="132"/>
      <c r="CN54" s="132"/>
      <c r="CX54" s="132"/>
      <c r="DH54" s="132"/>
      <c r="DR54" s="132"/>
      <c r="EB54" s="132"/>
      <c r="EL54" s="132"/>
      <c r="EV54" s="132"/>
      <c r="FF54" s="132"/>
      <c r="FP54" s="132"/>
      <c r="FZ54" s="132"/>
      <c r="GJ54" s="132"/>
      <c r="GT54" s="132"/>
      <c r="HD54" s="132"/>
      <c r="HN54" s="132"/>
      <c r="HX54" s="132"/>
    </row>
    <row xmlns:x14ac="http://schemas.microsoft.com/office/spreadsheetml/2009/9/ac" r="55" s="3" customFormat="true" x14ac:dyDescent="0.25">
      <c r="A55" s="394" t="str">
        <f ca="true">IF(ISBLANK('Data Summary'!A57),"",'Data Summary'!A57)</f>
        <v/>
      </c>
      <c r="B55" s="132"/>
      <c r="L55" s="132"/>
      <c r="V55" s="132"/>
      <c r="AF55" s="132"/>
      <c r="AP55" s="132"/>
      <c r="AZ55" s="132"/>
      <c r="BA55" s="132"/>
      <c r="BJ55" s="132"/>
      <c r="BT55" s="132"/>
      <c r="CD55" s="132"/>
      <c r="CN55" s="132"/>
      <c r="CX55" s="132"/>
      <c r="DH55" s="132"/>
      <c r="DR55" s="132"/>
      <c r="EB55" s="132"/>
      <c r="EL55" s="132"/>
      <c r="EV55" s="132"/>
      <c r="FF55" s="132"/>
      <c r="FP55" s="132"/>
      <c r="FZ55" s="132"/>
      <c r="GJ55" s="132"/>
      <c r="GT55" s="132"/>
      <c r="HD55" s="132"/>
      <c r="HN55" s="132"/>
      <c r="HX55" s="132"/>
    </row>
    <row xmlns:x14ac="http://schemas.microsoft.com/office/spreadsheetml/2009/9/ac" r="56" s="3" customFormat="true" x14ac:dyDescent="0.25">
      <c r="A56" s="394" t="str">
        <f ca="true">IF(ISBLANK('Data Summary'!A58),"",'Data Summary'!A58)</f>
        <v/>
      </c>
      <c r="B56" s="132"/>
      <c r="L56" s="132"/>
      <c r="V56" s="132"/>
      <c r="AF56" s="132"/>
      <c r="AP56" s="132"/>
      <c r="AZ56" s="132"/>
      <c r="BA56" s="132"/>
      <c r="BJ56" s="132"/>
      <c r="BT56" s="132"/>
      <c r="CD56" s="132"/>
      <c r="CN56" s="132"/>
      <c r="CX56" s="132"/>
      <c r="DH56" s="132"/>
      <c r="DR56" s="132"/>
      <c r="EB56" s="132"/>
      <c r="EL56" s="132"/>
      <c r="EV56" s="132"/>
      <c r="FF56" s="132"/>
      <c r="FP56" s="132"/>
      <c r="FZ56" s="132"/>
      <c r="GJ56" s="132"/>
      <c r="GT56" s="132"/>
      <c r="HD56" s="132"/>
      <c r="HN56" s="132"/>
      <c r="HX56" s="132"/>
    </row>
    <row xmlns:x14ac="http://schemas.microsoft.com/office/spreadsheetml/2009/9/ac" r="57" s="3" customFormat="true" x14ac:dyDescent="0.25">
      <c r="A57" s="394" t="str">
        <f ca="true">IF(ISBLANK('Data Summary'!A59),"",'Data Summary'!A59)</f>
        <v/>
      </c>
      <c r="B57" s="132"/>
      <c r="L57" s="132"/>
      <c r="V57" s="132"/>
      <c r="AF57" s="132"/>
      <c r="AP57" s="132"/>
      <c r="AZ57" s="132"/>
      <c r="BA57" s="132"/>
      <c r="BJ57" s="132"/>
      <c r="BT57" s="132"/>
      <c r="CD57" s="132"/>
      <c r="CN57" s="132"/>
      <c r="CX57" s="132"/>
      <c r="DH57" s="132"/>
      <c r="DR57" s="132"/>
      <c r="EB57" s="132"/>
      <c r="EL57" s="132"/>
      <c r="EV57" s="132"/>
      <c r="FF57" s="132"/>
      <c r="FP57" s="132"/>
      <c r="FZ57" s="132"/>
      <c r="GJ57" s="132"/>
      <c r="GT57" s="132"/>
      <c r="HD57" s="132"/>
      <c r="HN57" s="132"/>
      <c r="HX57" s="132"/>
    </row>
    <row xmlns:x14ac="http://schemas.microsoft.com/office/spreadsheetml/2009/9/ac" r="58" s="3" customFormat="true" x14ac:dyDescent="0.25">
      <c r="A58" s="394" t="str">
        <f ca="true">IF(ISBLANK('Data Summary'!A60),"",'Data Summary'!A60)</f>
        <v/>
      </c>
      <c r="B58" s="132"/>
      <c r="L58" s="132"/>
      <c r="V58" s="132"/>
      <c r="AF58" s="132"/>
      <c r="AP58" s="132"/>
      <c r="AZ58" s="132"/>
      <c r="BA58" s="132"/>
      <c r="BJ58" s="132"/>
      <c r="BT58" s="132"/>
      <c r="CD58" s="132"/>
      <c r="CN58" s="132"/>
      <c r="CX58" s="132"/>
      <c r="DH58" s="132"/>
      <c r="DR58" s="132"/>
      <c r="EB58" s="132"/>
      <c r="EL58" s="132"/>
      <c r="EV58" s="132"/>
      <c r="FF58" s="132"/>
      <c r="FP58" s="132"/>
      <c r="FZ58" s="132"/>
      <c r="GJ58" s="132"/>
      <c r="GT58" s="132"/>
      <c r="HD58" s="132"/>
      <c r="HN58" s="132"/>
      <c r="HX58" s="132"/>
    </row>
    <row xmlns:x14ac="http://schemas.microsoft.com/office/spreadsheetml/2009/9/ac" r="59" s="3" customFormat="true" x14ac:dyDescent="0.25">
      <c r="A59" s="394" t="str">
        <f ca="true">IF(ISBLANK('Data Summary'!A61),"",'Data Summary'!A61)</f>
        <v/>
      </c>
      <c r="B59" s="132"/>
      <c r="L59" s="132"/>
      <c r="V59" s="132"/>
      <c r="AF59" s="132"/>
      <c r="AP59" s="132"/>
      <c r="AZ59" s="132"/>
      <c r="BA59" s="132"/>
      <c r="BJ59" s="132"/>
      <c r="BT59" s="132"/>
      <c r="CD59" s="132"/>
      <c r="CN59" s="132"/>
      <c r="CX59" s="132"/>
      <c r="DH59" s="132"/>
      <c r="DR59" s="132"/>
      <c r="EB59" s="132"/>
      <c r="EL59" s="132"/>
      <c r="EV59" s="132"/>
      <c r="FF59" s="132"/>
      <c r="FP59" s="132"/>
      <c r="FZ59" s="132"/>
      <c r="GJ59" s="132"/>
      <c r="GT59" s="132"/>
      <c r="HD59" s="132"/>
      <c r="HN59" s="132"/>
      <c r="HX59" s="132"/>
    </row>
    <row xmlns:x14ac="http://schemas.microsoft.com/office/spreadsheetml/2009/9/ac" r="60" s="3" customFormat="true" x14ac:dyDescent="0.25">
      <c r="A60" s="394" t="str">
        <f ca="true">IF(ISBLANK('Data Summary'!A62),"",'Data Summary'!A62)</f>
        <v/>
      </c>
      <c r="B60" s="132"/>
      <c r="L60" s="132"/>
      <c r="V60" s="132"/>
      <c r="AF60" s="132"/>
      <c r="AP60" s="132"/>
      <c r="AZ60" s="132"/>
      <c r="BA60" s="132"/>
      <c r="BJ60" s="132"/>
      <c r="BT60" s="132"/>
      <c r="CD60" s="132"/>
      <c r="CN60" s="132"/>
      <c r="CX60" s="132"/>
      <c r="DH60" s="132"/>
      <c r="DR60" s="132"/>
      <c r="EB60" s="132"/>
      <c r="EL60" s="132"/>
      <c r="EV60" s="132"/>
      <c r="FF60" s="132"/>
      <c r="FP60" s="132"/>
      <c r="FZ60" s="132"/>
      <c r="GJ60" s="132"/>
      <c r="GT60" s="132"/>
      <c r="HD60" s="132"/>
      <c r="HN60" s="132"/>
      <c r="HX60" s="132"/>
    </row>
    <row xmlns:x14ac="http://schemas.microsoft.com/office/spreadsheetml/2009/9/ac" r="61" s="3" customFormat="true" x14ac:dyDescent="0.25">
      <c r="A61" s="394" t="str">
        <f ca="true">IF(ISBLANK('Data Summary'!A63),"",'Data Summary'!A63)</f>
        <v/>
      </c>
      <c r="B61" s="132"/>
      <c r="L61" s="132"/>
      <c r="V61" s="132"/>
      <c r="AF61" s="132"/>
      <c r="AP61" s="132"/>
      <c r="AZ61" s="132"/>
      <c r="BA61" s="132"/>
      <c r="BJ61" s="132"/>
      <c r="BT61" s="132"/>
      <c r="CD61" s="132"/>
      <c r="CN61" s="132"/>
      <c r="CX61" s="132"/>
      <c r="DH61" s="132"/>
      <c r="DR61" s="132"/>
      <c r="EB61" s="132"/>
      <c r="EL61" s="132"/>
      <c r="EV61" s="132"/>
      <c r="FF61" s="132"/>
      <c r="FP61" s="132"/>
      <c r="FZ61" s="132"/>
      <c r="GJ61" s="132"/>
      <c r="GT61" s="132"/>
      <c r="HD61" s="132"/>
      <c r="HN61" s="132"/>
      <c r="HX61" s="132"/>
    </row>
    <row xmlns:x14ac="http://schemas.microsoft.com/office/spreadsheetml/2009/9/ac" r="62" s="3" customFormat="true" x14ac:dyDescent="0.25">
      <c r="A62" s="394" t="str">
        <f ca="true">IF(ISBLANK('Data Summary'!A64),"",'Data Summary'!A64)</f>
        <v/>
      </c>
      <c r="B62" s="132"/>
      <c r="L62" s="132"/>
      <c r="V62" s="132"/>
      <c r="AF62" s="132"/>
      <c r="AP62" s="132"/>
      <c r="AZ62" s="132"/>
      <c r="BA62" s="132"/>
      <c r="BJ62" s="132"/>
      <c r="BT62" s="132"/>
      <c r="CD62" s="132"/>
      <c r="CN62" s="132"/>
      <c r="CX62" s="132"/>
      <c r="DH62" s="132"/>
      <c r="DR62" s="132"/>
      <c r="EB62" s="132"/>
      <c r="EL62" s="132"/>
      <c r="EV62" s="132"/>
      <c r="FF62" s="132"/>
      <c r="FP62" s="132"/>
      <c r="FZ62" s="132"/>
      <c r="GJ62" s="132"/>
      <c r="GT62" s="132"/>
      <c r="HD62" s="132"/>
      <c r="HN62" s="132"/>
      <c r="HX62" s="132"/>
    </row>
    <row xmlns:x14ac="http://schemas.microsoft.com/office/spreadsheetml/2009/9/ac" r="63" s="3" customFormat="true" x14ac:dyDescent="0.25">
      <c r="A63" s="394" t="str">
        <f ca="true">IF(ISBLANK('Data Summary'!A65),"",'Data Summary'!A65)</f>
        <v/>
      </c>
      <c r="B63" s="132"/>
      <c r="L63" s="132"/>
      <c r="V63" s="132"/>
      <c r="AF63" s="132"/>
      <c r="AP63" s="132"/>
      <c r="AZ63" s="132"/>
      <c r="BA63" s="132"/>
      <c r="BJ63" s="132"/>
      <c r="BT63" s="132"/>
      <c r="CD63" s="132"/>
      <c r="CN63" s="132"/>
      <c r="CX63" s="132"/>
      <c r="DH63" s="132"/>
      <c r="DR63" s="132"/>
      <c r="EB63" s="132"/>
      <c r="EL63" s="132"/>
      <c r="EV63" s="132"/>
      <c r="FF63" s="132"/>
      <c r="FP63" s="132"/>
      <c r="FZ63" s="132"/>
      <c r="GJ63" s="132"/>
      <c r="GT63" s="132"/>
      <c r="HD63" s="132"/>
      <c r="HN63" s="132"/>
      <c r="HX63" s="132"/>
    </row>
    <row xmlns:x14ac="http://schemas.microsoft.com/office/spreadsheetml/2009/9/ac" r="64" s="3" customFormat="true" x14ac:dyDescent="0.25">
      <c r="A64" s="394" t="str">
        <f ca="true">IF(ISBLANK('Data Summary'!A66),"",'Data Summary'!A66)</f>
        <v/>
      </c>
      <c r="B64" s="132"/>
      <c r="L64" s="132"/>
      <c r="V64" s="132"/>
      <c r="AF64" s="132"/>
      <c r="AP64" s="132"/>
      <c r="AZ64" s="132"/>
      <c r="BA64" s="132"/>
      <c r="BJ64" s="132"/>
      <c r="BT64" s="132"/>
      <c r="CD64" s="132"/>
      <c r="CN64" s="132"/>
      <c r="CX64" s="132"/>
      <c r="DH64" s="132"/>
      <c r="DR64" s="132"/>
      <c r="EB64" s="132"/>
      <c r="EL64" s="132"/>
      <c r="EV64" s="132"/>
      <c r="FF64" s="132"/>
      <c r="FP64" s="132"/>
      <c r="FZ64" s="132"/>
      <c r="GJ64" s="132"/>
      <c r="GT64" s="132"/>
      <c r="HD64" s="132"/>
      <c r="HN64" s="132"/>
      <c r="HX64" s="132"/>
    </row>
    <row xmlns:x14ac="http://schemas.microsoft.com/office/spreadsheetml/2009/9/ac" r="65" s="3" customFormat="true" x14ac:dyDescent="0.25">
      <c r="A65" s="394" t="str">
        <f ca="true">IF(ISBLANK('Data Summary'!A67),"",'Data Summary'!A67)</f>
        <v/>
      </c>
      <c r="B65" s="132"/>
      <c r="L65" s="132"/>
      <c r="V65" s="132"/>
      <c r="AF65" s="132"/>
      <c r="AP65" s="132"/>
      <c r="AZ65" s="132"/>
      <c r="BA65" s="132"/>
      <c r="BJ65" s="132"/>
      <c r="BT65" s="132"/>
      <c r="CD65" s="132"/>
      <c r="CN65" s="132"/>
      <c r="CX65" s="132"/>
      <c r="DH65" s="132"/>
      <c r="DR65" s="132"/>
      <c r="EB65" s="132"/>
      <c r="EL65" s="132"/>
      <c r="EV65" s="132"/>
      <c r="FF65" s="132"/>
      <c r="FP65" s="132"/>
      <c r="FZ65" s="132"/>
      <c r="GJ65" s="132"/>
      <c r="GT65" s="132"/>
      <c r="HD65" s="132"/>
      <c r="HN65" s="132"/>
      <c r="HX65" s="132"/>
    </row>
    <row xmlns:x14ac="http://schemas.microsoft.com/office/spreadsheetml/2009/9/ac" r="66" s="3" customFormat="true" x14ac:dyDescent="0.25">
      <c r="A66" s="394" t="str">
        <f ca="true">IF(ISBLANK('Data Summary'!A68),"",'Data Summary'!A68)</f>
        <v/>
      </c>
      <c r="B66" s="132"/>
      <c r="L66" s="132"/>
      <c r="V66" s="132"/>
      <c r="AF66" s="132"/>
      <c r="AP66" s="132"/>
      <c r="AZ66" s="132"/>
      <c r="BA66" s="132"/>
      <c r="BJ66" s="132"/>
      <c r="BT66" s="132"/>
      <c r="CD66" s="132"/>
      <c r="CN66" s="132"/>
      <c r="CX66" s="132"/>
      <c r="DH66" s="132"/>
      <c r="DR66" s="132"/>
      <c r="EB66" s="132"/>
      <c r="EL66" s="132"/>
      <c r="EV66" s="132"/>
      <c r="FF66" s="132"/>
      <c r="FP66" s="132"/>
      <c r="FZ66" s="132"/>
      <c r="GJ66" s="132"/>
      <c r="GT66" s="132"/>
      <c r="HD66" s="132"/>
      <c r="HN66" s="132"/>
      <c r="HX66" s="132"/>
    </row>
    <row xmlns:x14ac="http://schemas.microsoft.com/office/spreadsheetml/2009/9/ac" r="67" s="3" customFormat="true" x14ac:dyDescent="0.25">
      <c r="A67" s="394" t="str">
        <f ca="true">IF(ISBLANK('Data Summary'!A69),"",'Data Summary'!A69)</f>
        <v/>
      </c>
      <c r="B67" s="132"/>
      <c r="L67" s="132"/>
      <c r="V67" s="132"/>
      <c r="AF67" s="132"/>
      <c r="AP67" s="132"/>
      <c r="AZ67" s="132"/>
      <c r="BA67" s="132"/>
      <c r="BJ67" s="132"/>
      <c r="BT67" s="132"/>
      <c r="CD67" s="132"/>
      <c r="CN67" s="132"/>
      <c r="CX67" s="132"/>
      <c r="DH67" s="132"/>
      <c r="DR67" s="132"/>
      <c r="EB67" s="132"/>
      <c r="EL67" s="132"/>
      <c r="EV67" s="132"/>
      <c r="FF67" s="132"/>
      <c r="FP67" s="132"/>
      <c r="FZ67" s="132"/>
      <c r="GJ67" s="132"/>
      <c r="GT67" s="132"/>
      <c r="HD67" s="132"/>
      <c r="HN67" s="132"/>
      <c r="HX67" s="132"/>
    </row>
    <row xmlns:x14ac="http://schemas.microsoft.com/office/spreadsheetml/2009/9/ac" r="68" s="3" customFormat="true" x14ac:dyDescent="0.25">
      <c r="A68" s="394" t="str">
        <f ca="true">IF(ISBLANK('Data Summary'!A70),"",'Data Summary'!A70)</f>
        <v/>
      </c>
      <c r="B68" s="132"/>
      <c r="L68" s="132"/>
      <c r="V68" s="132"/>
      <c r="AF68" s="132"/>
      <c r="AP68" s="132"/>
      <c r="AZ68" s="132"/>
      <c r="BA68" s="132"/>
      <c r="BJ68" s="132"/>
      <c r="BT68" s="132"/>
      <c r="CD68" s="132"/>
      <c r="CN68" s="132"/>
      <c r="CX68" s="132"/>
      <c r="DH68" s="132"/>
      <c r="DR68" s="132"/>
      <c r="EB68" s="132"/>
      <c r="EL68" s="132"/>
      <c r="EV68" s="132"/>
      <c r="FF68" s="132"/>
      <c r="FP68" s="132"/>
      <c r="FZ68" s="132"/>
      <c r="GJ68" s="132"/>
      <c r="GT68" s="132"/>
      <c r="HD68" s="132"/>
      <c r="HN68" s="132"/>
      <c r="HX68" s="132"/>
    </row>
    <row xmlns:x14ac="http://schemas.microsoft.com/office/spreadsheetml/2009/9/ac" r="69" s="3" customFormat="true" x14ac:dyDescent="0.25">
      <c r="A69" s="394" t="str">
        <f ca="true">IF(ISBLANK('Data Summary'!A71),"",'Data Summary'!A71)</f>
        <v/>
      </c>
      <c r="B69" s="132"/>
      <c r="L69" s="132"/>
      <c r="V69" s="132"/>
      <c r="AF69" s="132"/>
      <c r="AP69" s="132"/>
      <c r="AZ69" s="132"/>
      <c r="BA69" s="132"/>
      <c r="BJ69" s="132"/>
      <c r="BT69" s="132"/>
      <c r="CD69" s="132"/>
      <c r="CN69" s="132"/>
      <c r="CX69" s="132"/>
      <c r="DH69" s="132"/>
      <c r="DR69" s="132"/>
      <c r="EB69" s="132"/>
      <c r="EL69" s="132"/>
      <c r="EV69" s="132"/>
      <c r="FF69" s="132"/>
      <c r="FP69" s="132"/>
      <c r="FZ69" s="132"/>
      <c r="GJ69" s="132"/>
      <c r="GT69" s="132"/>
      <c r="HD69" s="132"/>
      <c r="HN69" s="132"/>
      <c r="HX69" s="132"/>
    </row>
    <row xmlns:x14ac="http://schemas.microsoft.com/office/spreadsheetml/2009/9/ac" r="70" s="3" customFormat="true" x14ac:dyDescent="0.25">
      <c r="A70" s="394" t="str">
        <f ca="true">IF(ISBLANK('Data Summary'!A72),"",'Data Summary'!A72)</f>
        <v/>
      </c>
      <c r="B70" s="132"/>
      <c r="L70" s="132"/>
      <c r="V70" s="132"/>
      <c r="AF70" s="132"/>
      <c r="AP70" s="132"/>
      <c r="AZ70" s="132"/>
      <c r="BA70" s="132"/>
      <c r="BJ70" s="132"/>
      <c r="BT70" s="132"/>
      <c r="CD70" s="132"/>
      <c r="CN70" s="132"/>
      <c r="CX70" s="132"/>
      <c r="DH70" s="132"/>
      <c r="DR70" s="132"/>
      <c r="EB70" s="132"/>
      <c r="EL70" s="132"/>
      <c r="EV70" s="132"/>
      <c r="FF70" s="132"/>
      <c r="FP70" s="132"/>
      <c r="FZ70" s="132"/>
      <c r="GJ70" s="132"/>
      <c r="GT70" s="132"/>
      <c r="HD70" s="132"/>
      <c r="HN70" s="132"/>
      <c r="HX70" s="132"/>
    </row>
    <row xmlns:x14ac="http://schemas.microsoft.com/office/spreadsheetml/2009/9/ac" r="71" s="3" customFormat="true" x14ac:dyDescent="0.25">
      <c r="A71" s="394" t="str">
        <f ca="true">IF(ISBLANK('Data Summary'!A73),"",'Data Summary'!A73)</f>
        <v/>
      </c>
      <c r="B71" s="132"/>
      <c r="L71" s="132"/>
      <c r="V71" s="132"/>
      <c r="AF71" s="132"/>
      <c r="AP71" s="132"/>
      <c r="AZ71" s="132"/>
      <c r="BA71" s="132"/>
      <c r="BJ71" s="132"/>
      <c r="BT71" s="132"/>
      <c r="CD71" s="132"/>
      <c r="CN71" s="132"/>
      <c r="CX71" s="132"/>
      <c r="DH71" s="132"/>
      <c r="DR71" s="132"/>
      <c r="EB71" s="132"/>
      <c r="EL71" s="132"/>
      <c r="EV71" s="132"/>
      <c r="FF71" s="132"/>
      <c r="FP71" s="132"/>
      <c r="FZ71" s="132"/>
      <c r="GJ71" s="132"/>
      <c r="GT71" s="132"/>
      <c r="HD71" s="132"/>
      <c r="HN71" s="132"/>
      <c r="HX71" s="132"/>
    </row>
    <row xmlns:x14ac="http://schemas.microsoft.com/office/spreadsheetml/2009/9/ac" r="72" s="3" customFormat="true" x14ac:dyDescent="0.25">
      <c r="A72" s="394" t="str">
        <f ca="true">IF(ISBLANK('Data Summary'!A74),"",'Data Summary'!A74)</f>
        <v/>
      </c>
      <c r="B72" s="132"/>
      <c r="L72" s="132"/>
      <c r="V72" s="132"/>
      <c r="AF72" s="132"/>
      <c r="AP72" s="132"/>
      <c r="AZ72" s="132"/>
      <c r="BA72" s="132"/>
      <c r="BJ72" s="132"/>
      <c r="BT72" s="132"/>
      <c r="CD72" s="132"/>
      <c r="CN72" s="132"/>
      <c r="CX72" s="132"/>
      <c r="DH72" s="132"/>
      <c r="DR72" s="132"/>
      <c r="EB72" s="132"/>
      <c r="EL72" s="132"/>
      <c r="EV72" s="132"/>
      <c r="FF72" s="132"/>
      <c r="FP72" s="132"/>
      <c r="FZ72" s="132"/>
      <c r="GJ72" s="132"/>
      <c r="GT72" s="132"/>
      <c r="HD72" s="132"/>
      <c r="HN72" s="132"/>
      <c r="HX72" s="132"/>
    </row>
    <row xmlns:x14ac="http://schemas.microsoft.com/office/spreadsheetml/2009/9/ac" r="73" s="3" customFormat="true" x14ac:dyDescent="0.25">
      <c r="A73" s="394" t="str">
        <f ca="true">IF(ISBLANK('Data Summary'!A75),"",'Data Summary'!A75)</f>
        <v/>
      </c>
      <c r="B73" s="132"/>
      <c r="L73" s="132"/>
      <c r="V73" s="132"/>
      <c r="AF73" s="132"/>
      <c r="AP73" s="132"/>
      <c r="AZ73" s="132"/>
      <c r="BA73" s="132"/>
      <c r="BJ73" s="132"/>
      <c r="BT73" s="132"/>
      <c r="CD73" s="132"/>
      <c r="CN73" s="132"/>
      <c r="CX73" s="132"/>
      <c r="DH73" s="132"/>
      <c r="DR73" s="132"/>
      <c r="EB73" s="132"/>
      <c r="EL73" s="132"/>
      <c r="EV73" s="132"/>
      <c r="FF73" s="132"/>
      <c r="FP73" s="132"/>
      <c r="FZ73" s="132"/>
      <c r="GJ73" s="132"/>
      <c r="GT73" s="132"/>
      <c r="HD73" s="132"/>
      <c r="HN73" s="132"/>
      <c r="HX73" s="132"/>
    </row>
    <row xmlns:x14ac="http://schemas.microsoft.com/office/spreadsheetml/2009/9/ac" r="74" s="3" customFormat="true" x14ac:dyDescent="0.25">
      <c r="A74" s="394" t="str">
        <f ca="true">IF(ISBLANK('Data Summary'!A76),"",'Data Summary'!A76)</f>
        <v/>
      </c>
      <c r="B74" s="132"/>
      <c r="L74" s="132"/>
      <c r="V74" s="132"/>
      <c r="AF74" s="132"/>
      <c r="AP74" s="132"/>
      <c r="AZ74" s="132"/>
      <c r="BA74" s="132"/>
      <c r="BJ74" s="132"/>
      <c r="BT74" s="132"/>
      <c r="CD74" s="132"/>
      <c r="CN74" s="132"/>
      <c r="CX74" s="132"/>
      <c r="DH74" s="132"/>
      <c r="DR74" s="132"/>
      <c r="EB74" s="132"/>
      <c r="EL74" s="132"/>
      <c r="EV74" s="132"/>
      <c r="FF74" s="132"/>
      <c r="FP74" s="132"/>
      <c r="FZ74" s="132"/>
      <c r="GJ74" s="132"/>
      <c r="GT74" s="132"/>
      <c r="HD74" s="132"/>
      <c r="HN74" s="132"/>
      <c r="HX74" s="132"/>
    </row>
    <row xmlns:x14ac="http://schemas.microsoft.com/office/spreadsheetml/2009/9/ac" r="75" s="3" customFormat="true" x14ac:dyDescent="0.25">
      <c r="A75" s="394" t="str">
        <f ca="true">IF(ISBLANK('Data Summary'!A77),"",'Data Summary'!A77)</f>
        <v/>
      </c>
      <c r="B75" s="132"/>
      <c r="L75" s="132"/>
      <c r="V75" s="132"/>
      <c r="AF75" s="132"/>
      <c r="AP75" s="132"/>
      <c r="AZ75" s="132"/>
      <c r="BA75" s="132"/>
      <c r="BJ75" s="132"/>
      <c r="BT75" s="132"/>
      <c r="CD75" s="132"/>
      <c r="CN75" s="132"/>
      <c r="CX75" s="132"/>
      <c r="DH75" s="132"/>
      <c r="DR75" s="132"/>
      <c r="EB75" s="132"/>
      <c r="EL75" s="132"/>
      <c r="EV75" s="132"/>
      <c r="FF75" s="132"/>
      <c r="FP75" s="132"/>
      <c r="FZ75" s="132"/>
      <c r="GJ75" s="132"/>
      <c r="GT75" s="132"/>
      <c r="HD75" s="132"/>
      <c r="HN75" s="132"/>
      <c r="HX75" s="132"/>
    </row>
    <row xmlns:x14ac="http://schemas.microsoft.com/office/spreadsheetml/2009/9/ac" r="76" s="3" customFormat="true" x14ac:dyDescent="0.25">
      <c r="A76" s="394" t="str">
        <f ca="true">IF(ISBLANK('Data Summary'!A78),"",'Data Summary'!A78)</f>
        <v/>
      </c>
      <c r="B76" s="132"/>
      <c r="L76" s="132"/>
      <c r="V76" s="132"/>
      <c r="AF76" s="132"/>
      <c r="AP76" s="132"/>
      <c r="AZ76" s="132"/>
      <c r="BA76" s="132"/>
      <c r="BJ76" s="132"/>
      <c r="BT76" s="132"/>
      <c r="CD76" s="132"/>
      <c r="CN76" s="132"/>
      <c r="CX76" s="132"/>
      <c r="DH76" s="132"/>
      <c r="DR76" s="132"/>
      <c r="EB76" s="132"/>
      <c r="EL76" s="132"/>
      <c r="EV76" s="132"/>
      <c r="FF76" s="132"/>
      <c r="FP76" s="132"/>
      <c r="FZ76" s="132"/>
      <c r="GJ76" s="132"/>
      <c r="GT76" s="132"/>
      <c r="HD76" s="132"/>
      <c r="HN76" s="132"/>
      <c r="HX76" s="132"/>
    </row>
    <row xmlns:x14ac="http://schemas.microsoft.com/office/spreadsheetml/2009/9/ac" r="77" s="3" customFormat="true" x14ac:dyDescent="0.25">
      <c r="A77" s="394" t="str">
        <f ca="true">IF(ISBLANK('Data Summary'!A79),"",'Data Summary'!A79)</f>
        <v/>
      </c>
      <c r="B77" s="132"/>
      <c r="L77" s="132"/>
      <c r="V77" s="132"/>
      <c r="AF77" s="132"/>
      <c r="AP77" s="132"/>
      <c r="AZ77" s="132"/>
      <c r="BA77" s="132"/>
      <c r="BJ77" s="132"/>
      <c r="BT77" s="132"/>
      <c r="CD77" s="132"/>
      <c r="CN77" s="132"/>
      <c r="CX77" s="132"/>
      <c r="DH77" s="132"/>
      <c r="DR77" s="132"/>
      <c r="EB77" s="132"/>
      <c r="EL77" s="132"/>
      <c r="EV77" s="132"/>
      <c r="FF77" s="132"/>
      <c r="FP77" s="132"/>
      <c r="FZ77" s="132"/>
      <c r="GJ77" s="132"/>
      <c r="GT77" s="132"/>
      <c r="HD77" s="132"/>
      <c r="HN77" s="132"/>
      <c r="HX77" s="132"/>
    </row>
    <row xmlns:x14ac="http://schemas.microsoft.com/office/spreadsheetml/2009/9/ac" r="78" s="3" customFormat="true" x14ac:dyDescent="0.25">
      <c r="A78" s="394" t="str">
        <f ca="true">IF(ISBLANK('Data Summary'!A80),"",'Data Summary'!A80)</f>
        <v/>
      </c>
      <c r="B78" s="132"/>
      <c r="L78" s="132"/>
      <c r="V78" s="132"/>
      <c r="AF78" s="132"/>
      <c r="AP78" s="132"/>
      <c r="AZ78" s="132"/>
      <c r="BA78" s="132"/>
      <c r="BJ78" s="132"/>
      <c r="BT78" s="132"/>
      <c r="CD78" s="132"/>
      <c r="CN78" s="132"/>
      <c r="CX78" s="132"/>
      <c r="DH78" s="132"/>
      <c r="DR78" s="132"/>
      <c r="EB78" s="132"/>
      <c r="EL78" s="132"/>
      <c r="EV78" s="132"/>
      <c r="FF78" s="132"/>
      <c r="FP78" s="132"/>
      <c r="FZ78" s="132"/>
      <c r="GJ78" s="132"/>
      <c r="GT78" s="132"/>
      <c r="HD78" s="132"/>
      <c r="HN78" s="132"/>
      <c r="HX78" s="132"/>
    </row>
    <row xmlns:x14ac="http://schemas.microsoft.com/office/spreadsheetml/2009/9/ac" r="79" s="3" customFormat="true" x14ac:dyDescent="0.25">
      <c r="A79" s="394" t="str">
        <f ca="true">IF(ISBLANK('Data Summary'!A81),"",'Data Summary'!A81)</f>
        <v/>
      </c>
      <c r="B79" s="132"/>
      <c r="L79" s="132"/>
      <c r="V79" s="132"/>
      <c r="AF79" s="132"/>
      <c r="AP79" s="132"/>
      <c r="AZ79" s="132"/>
      <c r="BA79" s="132"/>
      <c r="BJ79" s="132"/>
      <c r="BT79" s="132"/>
      <c r="CD79" s="132"/>
      <c r="CN79" s="132"/>
      <c r="CX79" s="132"/>
      <c r="DH79" s="132"/>
      <c r="DR79" s="132"/>
      <c r="EB79" s="132"/>
      <c r="EL79" s="132"/>
      <c r="EV79" s="132"/>
      <c r="FF79" s="132"/>
      <c r="FP79" s="132"/>
      <c r="FZ79" s="132"/>
      <c r="GJ79" s="132"/>
      <c r="GT79" s="132"/>
      <c r="HD79" s="132"/>
      <c r="HN79" s="132"/>
      <c r="HX79" s="132"/>
    </row>
    <row xmlns:x14ac="http://schemas.microsoft.com/office/spreadsheetml/2009/9/ac" r="80" s="3" customFormat="true" x14ac:dyDescent="0.25">
      <c r="A80" s="394" t="str">
        <f ca="true">IF(ISBLANK('Data Summary'!A82),"",'Data Summary'!A82)</f>
        <v/>
      </c>
      <c r="B80" s="132"/>
      <c r="L80" s="132"/>
      <c r="V80" s="132"/>
      <c r="AF80" s="132"/>
      <c r="AP80" s="132"/>
      <c r="AZ80" s="132"/>
      <c r="BA80" s="132"/>
      <c r="BJ80" s="132"/>
      <c r="BT80" s="132"/>
      <c r="CD80" s="132"/>
      <c r="CN80" s="132"/>
      <c r="CX80" s="132"/>
      <c r="DH80" s="132"/>
      <c r="DR80" s="132"/>
      <c r="EB80" s="132"/>
      <c r="EL80" s="132"/>
      <c r="EV80" s="132"/>
      <c r="FF80" s="132"/>
      <c r="FP80" s="132"/>
      <c r="FZ80" s="132"/>
      <c r="GJ80" s="132"/>
      <c r="GT80" s="132"/>
      <c r="HD80" s="132"/>
      <c r="HN80" s="132"/>
      <c r="HX80" s="132"/>
    </row>
    <row xmlns:x14ac="http://schemas.microsoft.com/office/spreadsheetml/2009/9/ac" r="81" s="3" customFormat="true" x14ac:dyDescent="0.25">
      <c r="A81" s="394" t="str">
        <f ca="true">IF(ISBLANK('Data Summary'!A83),"",'Data Summary'!A83)</f>
        <v/>
      </c>
      <c r="B81" s="132"/>
      <c r="L81" s="132"/>
      <c r="V81" s="132"/>
      <c r="AF81" s="132"/>
      <c r="AP81" s="132"/>
      <c r="AZ81" s="132"/>
      <c r="BA81" s="132"/>
      <c r="BJ81" s="132"/>
      <c r="BT81" s="132"/>
      <c r="CD81" s="132"/>
      <c r="CN81" s="132"/>
      <c r="CX81" s="132"/>
      <c r="DH81" s="132"/>
      <c r="DR81" s="132"/>
      <c r="EB81" s="132"/>
      <c r="EL81" s="132"/>
      <c r="EV81" s="132"/>
      <c r="FF81" s="132"/>
      <c r="FP81" s="132"/>
      <c r="FZ81" s="132"/>
      <c r="GJ81" s="132"/>
      <c r="GT81" s="132"/>
      <c r="HD81" s="132"/>
      <c r="HN81" s="132"/>
      <c r="HX81" s="132"/>
    </row>
    <row xmlns:x14ac="http://schemas.microsoft.com/office/spreadsheetml/2009/9/ac" r="82" s="3" customFormat="true" x14ac:dyDescent="0.25">
      <c r="A82" s="394" t="str">
        <f ca="true">IF(ISBLANK('Data Summary'!A84),"",'Data Summary'!A84)</f>
        <v/>
      </c>
      <c r="B82" s="132"/>
      <c r="L82" s="132"/>
      <c r="V82" s="132"/>
      <c r="AF82" s="132"/>
      <c r="AP82" s="132"/>
      <c r="AZ82" s="132"/>
      <c r="BA82" s="132"/>
      <c r="BJ82" s="132"/>
      <c r="BT82" s="132"/>
      <c r="CD82" s="132"/>
      <c r="CN82" s="132"/>
      <c r="CX82" s="132"/>
      <c r="DH82" s="132"/>
      <c r="DR82" s="132"/>
      <c r="EB82" s="132"/>
      <c r="EL82" s="132"/>
      <c r="EV82" s="132"/>
      <c r="FF82" s="132"/>
      <c r="FP82" s="132"/>
      <c r="FZ82" s="132"/>
      <c r="GJ82" s="132"/>
      <c r="GT82" s="132"/>
      <c r="HD82" s="132"/>
      <c r="HN82" s="132"/>
      <c r="HX82" s="132"/>
    </row>
    <row xmlns:x14ac="http://schemas.microsoft.com/office/spreadsheetml/2009/9/ac" r="83" s="3" customFormat="true" x14ac:dyDescent="0.25">
      <c r="A83" s="394" t="str">
        <f ca="true">IF(ISBLANK('Data Summary'!A85),"",'Data Summary'!A85)</f>
        <v/>
      </c>
      <c r="B83" s="132"/>
      <c r="L83" s="132"/>
      <c r="V83" s="132"/>
      <c r="AF83" s="132"/>
      <c r="AP83" s="132"/>
      <c r="AZ83" s="132"/>
      <c r="BA83" s="132"/>
      <c r="BJ83" s="132"/>
      <c r="BT83" s="132"/>
      <c r="CD83" s="132"/>
      <c r="CN83" s="132"/>
      <c r="CX83" s="132"/>
      <c r="DH83" s="132"/>
      <c r="DR83" s="132"/>
      <c r="EB83" s="132"/>
      <c r="EL83" s="132"/>
      <c r="EV83" s="132"/>
      <c r="FF83" s="132"/>
      <c r="FP83" s="132"/>
      <c r="FZ83" s="132"/>
      <c r="GJ83" s="132"/>
      <c r="GT83" s="132"/>
      <c r="HD83" s="132"/>
      <c r="HN83" s="132"/>
      <c r="HX83" s="132"/>
    </row>
    <row xmlns:x14ac="http://schemas.microsoft.com/office/spreadsheetml/2009/9/ac" r="84" s="3" customFormat="true" x14ac:dyDescent="0.25">
      <c r="A84" s="394" t="str">
        <f ca="true">IF(ISBLANK('Data Summary'!A86),"",'Data Summary'!A86)</f>
        <v/>
      </c>
      <c r="B84" s="132"/>
      <c r="L84" s="132"/>
      <c r="V84" s="132"/>
      <c r="AF84" s="132"/>
      <c r="AP84" s="132"/>
      <c r="AZ84" s="132"/>
      <c r="BA84" s="132"/>
      <c r="BJ84" s="132"/>
      <c r="BT84" s="132"/>
      <c r="CD84" s="132"/>
      <c r="CN84" s="132"/>
      <c r="CX84" s="132"/>
      <c r="DH84" s="132"/>
      <c r="DR84" s="132"/>
      <c r="EB84" s="132"/>
      <c r="EL84" s="132"/>
      <c r="EV84" s="132"/>
      <c r="FF84" s="132"/>
      <c r="FP84" s="132"/>
      <c r="FZ84" s="132"/>
      <c r="GJ84" s="132"/>
      <c r="GT84" s="132"/>
      <c r="HD84" s="132"/>
      <c r="HN84" s="132"/>
      <c r="HX84" s="132"/>
    </row>
    <row xmlns:x14ac="http://schemas.microsoft.com/office/spreadsheetml/2009/9/ac" r="85" s="3" customFormat="true" x14ac:dyDescent="0.25">
      <c r="A85" s="394" t="str">
        <f ca="true">IF(ISBLANK('Data Summary'!A87),"",'Data Summary'!A87)</f>
        <v/>
      </c>
      <c r="B85" s="132"/>
      <c r="L85" s="132"/>
      <c r="V85" s="132"/>
      <c r="AF85" s="132"/>
      <c r="AP85" s="132"/>
      <c r="AZ85" s="132"/>
      <c r="BA85" s="132"/>
      <c r="BJ85" s="132"/>
      <c r="BT85" s="132"/>
      <c r="CD85" s="132"/>
      <c r="CN85" s="132"/>
      <c r="CX85" s="132"/>
      <c r="DH85" s="132"/>
      <c r="DR85" s="132"/>
      <c r="EB85" s="132"/>
      <c r="EL85" s="132"/>
      <c r="EV85" s="132"/>
      <c r="FF85" s="132"/>
      <c r="FP85" s="132"/>
      <c r="FZ85" s="132"/>
      <c r="GJ85" s="132"/>
      <c r="GT85" s="132"/>
      <c r="HD85" s="132"/>
      <c r="HN85" s="132"/>
      <c r="HX85" s="132"/>
    </row>
    <row xmlns:x14ac="http://schemas.microsoft.com/office/spreadsheetml/2009/9/ac" r="86" s="3" customFormat="true" x14ac:dyDescent="0.25">
      <c r="A86" s="394" t="str">
        <f ca="true">IF(ISBLANK('Data Summary'!A88),"",'Data Summary'!A88)</f>
        <v/>
      </c>
      <c r="B86" s="132"/>
      <c r="L86" s="132"/>
      <c r="V86" s="132"/>
      <c r="AF86" s="132"/>
      <c r="AP86" s="132"/>
      <c r="AZ86" s="132"/>
      <c r="BA86" s="132"/>
      <c r="BJ86" s="132"/>
      <c r="BT86" s="132"/>
      <c r="CD86" s="132"/>
      <c r="CN86" s="132"/>
      <c r="CX86" s="132"/>
      <c r="DH86" s="132"/>
      <c r="DR86" s="132"/>
      <c r="EB86" s="132"/>
      <c r="EL86" s="132"/>
      <c r="EV86" s="132"/>
      <c r="FF86" s="132"/>
      <c r="FP86" s="132"/>
      <c r="FZ86" s="132"/>
      <c r="GJ86" s="132"/>
      <c r="GT86" s="132"/>
      <c r="HD86" s="132"/>
      <c r="HN86" s="132"/>
      <c r="HX86" s="132"/>
    </row>
    <row xmlns:x14ac="http://schemas.microsoft.com/office/spreadsheetml/2009/9/ac" r="87" s="3" customFormat="true" x14ac:dyDescent="0.25">
      <c r="A87" s="394" t="str">
        <f ca="true">IF(ISBLANK('Data Summary'!A89),"",'Data Summary'!A89)</f>
        <v/>
      </c>
      <c r="B87" s="132"/>
      <c r="L87" s="132"/>
      <c r="V87" s="132"/>
      <c r="AF87" s="132"/>
      <c r="AP87" s="132"/>
      <c r="AZ87" s="132"/>
      <c r="BA87" s="132"/>
      <c r="BJ87" s="132"/>
      <c r="BT87" s="132"/>
      <c r="CD87" s="132"/>
      <c r="CN87" s="132"/>
      <c r="CX87" s="132"/>
      <c r="DH87" s="132"/>
      <c r="DR87" s="132"/>
      <c r="EB87" s="132"/>
      <c r="EL87" s="132"/>
      <c r="EV87" s="132"/>
      <c r="FF87" s="132"/>
      <c r="FP87" s="132"/>
      <c r="FZ87" s="132"/>
      <c r="GJ87" s="132"/>
      <c r="GT87" s="132"/>
      <c r="HD87" s="132"/>
      <c r="HN87" s="132"/>
      <c r="HX87" s="132"/>
    </row>
    <row xmlns:x14ac="http://schemas.microsoft.com/office/spreadsheetml/2009/9/ac" r="88" s="3" customFormat="true" x14ac:dyDescent="0.25">
      <c r="A88" s="394" t="str">
        <f ca="true">IF(ISBLANK('Data Summary'!A90),"",'Data Summary'!A90)</f>
        <v/>
      </c>
      <c r="B88" s="132"/>
      <c r="L88" s="132"/>
      <c r="V88" s="132"/>
      <c r="AF88" s="132"/>
      <c r="AP88" s="132"/>
      <c r="AZ88" s="132"/>
      <c r="BA88" s="132"/>
      <c r="BJ88" s="132"/>
      <c r="BT88" s="132"/>
      <c r="CD88" s="132"/>
      <c r="CN88" s="132"/>
      <c r="CX88" s="132"/>
      <c r="DH88" s="132"/>
      <c r="DR88" s="132"/>
      <c r="EB88" s="132"/>
      <c r="EL88" s="132"/>
      <c r="EV88" s="132"/>
      <c r="FF88" s="132"/>
      <c r="FP88" s="132"/>
      <c r="FZ88" s="132"/>
      <c r="GJ88" s="132"/>
      <c r="GT88" s="132"/>
      <c r="HD88" s="132"/>
      <c r="HN88" s="132"/>
      <c r="HX88" s="132"/>
    </row>
    <row xmlns:x14ac="http://schemas.microsoft.com/office/spreadsheetml/2009/9/ac" r="89" s="3" customFormat="true" x14ac:dyDescent="0.25">
      <c r="A89" s="394" t="str">
        <f ca="true">IF(ISBLANK('Data Summary'!A91),"",'Data Summary'!A91)</f>
        <v/>
      </c>
      <c r="B89" s="132"/>
      <c r="L89" s="132"/>
      <c r="V89" s="132"/>
      <c r="AF89" s="132"/>
      <c r="AP89" s="132"/>
      <c r="AZ89" s="132"/>
      <c r="BA89" s="132"/>
      <c r="BJ89" s="132"/>
      <c r="BT89" s="132"/>
      <c r="CD89" s="132"/>
      <c r="CN89" s="132"/>
      <c r="CX89" s="132"/>
      <c r="DH89" s="132"/>
      <c r="DR89" s="132"/>
      <c r="EB89" s="132"/>
      <c r="EL89" s="132"/>
      <c r="EV89" s="132"/>
      <c r="FF89" s="132"/>
      <c r="FP89" s="132"/>
      <c r="FZ89" s="132"/>
      <c r="GJ89" s="132"/>
      <c r="GT89" s="132"/>
      <c r="HD89" s="132"/>
      <c r="HN89" s="132"/>
      <c r="HX89" s="132"/>
    </row>
    <row xmlns:x14ac="http://schemas.microsoft.com/office/spreadsheetml/2009/9/ac" r="90" s="3" customFormat="true" x14ac:dyDescent="0.25">
      <c r="A90" s="394" t="str">
        <f ca="true">IF(ISBLANK('Data Summary'!A92),"",'Data Summary'!A92)</f>
        <v/>
      </c>
      <c r="B90" s="132"/>
      <c r="L90" s="132"/>
      <c r="V90" s="132"/>
      <c r="AF90" s="132"/>
      <c r="AP90" s="132"/>
      <c r="AZ90" s="132"/>
      <c r="BA90" s="132"/>
      <c r="BJ90" s="132"/>
      <c r="BT90" s="132"/>
      <c r="CD90" s="132"/>
      <c r="CN90" s="132"/>
      <c r="CX90" s="132"/>
      <c r="DH90" s="132"/>
      <c r="DR90" s="132"/>
      <c r="EB90" s="132"/>
      <c r="EL90" s="132"/>
      <c r="EV90" s="132"/>
      <c r="FF90" s="132"/>
      <c r="FP90" s="132"/>
      <c r="FZ90" s="132"/>
      <c r="GJ90" s="132"/>
      <c r="GT90" s="132"/>
      <c r="HD90" s="132"/>
      <c r="HN90" s="132"/>
      <c r="HX90" s="132"/>
    </row>
    <row xmlns:x14ac="http://schemas.microsoft.com/office/spreadsheetml/2009/9/ac" r="91" s="3" customFormat="true" x14ac:dyDescent="0.25">
      <c r="A91" s="394" t="str">
        <f ca="true">IF(ISBLANK('Data Summary'!A93),"",'Data Summary'!A93)</f>
        <v/>
      </c>
      <c r="B91" s="132"/>
      <c r="L91" s="132"/>
      <c r="V91" s="132"/>
      <c r="AF91" s="132"/>
      <c r="AP91" s="132"/>
      <c r="AZ91" s="132"/>
      <c r="BA91" s="132"/>
      <c r="BJ91" s="132"/>
      <c r="BT91" s="132"/>
      <c r="CD91" s="132"/>
      <c r="CN91" s="132"/>
      <c r="CX91" s="132"/>
      <c r="DH91" s="132"/>
      <c r="DR91" s="132"/>
      <c r="EB91" s="132"/>
      <c r="EL91" s="132"/>
      <c r="EV91" s="132"/>
      <c r="FF91" s="132"/>
      <c r="FP91" s="132"/>
      <c r="FZ91" s="132"/>
      <c r="GJ91" s="132"/>
      <c r="GT91" s="132"/>
      <c r="HD91" s="132"/>
      <c r="HN91" s="132"/>
      <c r="HX91" s="132"/>
    </row>
    <row xmlns:x14ac="http://schemas.microsoft.com/office/spreadsheetml/2009/9/ac" r="92" s="3" customFormat="true" x14ac:dyDescent="0.25">
      <c r="A92" s="394" t="str">
        <f ca="true">IF(ISBLANK('Data Summary'!A94),"",'Data Summary'!A94)</f>
        <v/>
      </c>
      <c r="B92" s="132"/>
      <c r="L92" s="132"/>
      <c r="V92" s="132"/>
      <c r="AF92" s="132"/>
      <c r="AP92" s="132"/>
      <c r="AZ92" s="132"/>
      <c r="BA92" s="132"/>
      <c r="BJ92" s="132"/>
      <c r="BT92" s="132"/>
      <c r="CD92" s="132"/>
      <c r="CN92" s="132"/>
      <c r="CX92" s="132"/>
      <c r="DH92" s="132"/>
      <c r="DR92" s="132"/>
      <c r="EB92" s="132"/>
      <c r="EL92" s="132"/>
      <c r="EV92" s="132"/>
      <c r="FF92" s="132"/>
      <c r="FP92" s="132"/>
      <c r="FZ92" s="132"/>
      <c r="GJ92" s="132"/>
      <c r="GT92" s="132"/>
      <c r="HD92" s="132"/>
      <c r="HN92" s="132"/>
      <c r="HX92" s="132"/>
    </row>
    <row xmlns:x14ac="http://schemas.microsoft.com/office/spreadsheetml/2009/9/ac" r="93" s="3" customFormat="true" x14ac:dyDescent="0.25">
      <c r="A93" s="394" t="str">
        <f ca="true">IF(ISBLANK('Data Summary'!A95),"",'Data Summary'!A95)</f>
        <v/>
      </c>
      <c r="B93" s="132"/>
      <c r="L93" s="132"/>
      <c r="V93" s="132"/>
      <c r="AF93" s="132"/>
      <c r="AP93" s="132"/>
      <c r="AZ93" s="132"/>
      <c r="BA93" s="132"/>
      <c r="BJ93" s="132"/>
      <c r="BT93" s="132"/>
      <c r="CD93" s="132"/>
      <c r="CN93" s="132"/>
      <c r="CX93" s="132"/>
      <c r="DH93" s="132"/>
      <c r="DR93" s="132"/>
      <c r="EB93" s="132"/>
      <c r="EL93" s="132"/>
      <c r="EV93" s="132"/>
      <c r="FF93" s="132"/>
      <c r="FP93" s="132"/>
      <c r="FZ93" s="132"/>
      <c r="GJ93" s="132"/>
      <c r="GT93" s="132"/>
      <c r="HD93" s="132"/>
      <c r="HN93" s="132"/>
      <c r="HX93" s="132"/>
    </row>
    <row xmlns:x14ac="http://schemas.microsoft.com/office/spreadsheetml/2009/9/ac" r="94" s="3" customFormat="true" x14ac:dyDescent="0.25">
      <c r="A94" s="394" t="str">
        <f ca="true">IF(ISBLANK('Data Summary'!A96),"",'Data Summary'!A96)</f>
        <v/>
      </c>
      <c r="B94" s="132"/>
      <c r="L94" s="132"/>
      <c r="V94" s="132"/>
      <c r="AF94" s="132"/>
      <c r="AP94" s="132"/>
      <c r="AZ94" s="132"/>
      <c r="BA94" s="132"/>
      <c r="BJ94" s="132"/>
      <c r="BT94" s="132"/>
      <c r="CD94" s="132"/>
      <c r="CN94" s="132"/>
      <c r="CX94" s="132"/>
      <c r="DH94" s="132"/>
      <c r="DR94" s="132"/>
      <c r="EB94" s="132"/>
      <c r="EL94" s="132"/>
      <c r="EV94" s="132"/>
      <c r="FF94" s="132"/>
      <c r="FP94" s="132"/>
      <c r="FZ94" s="132"/>
      <c r="GJ94" s="132"/>
      <c r="GT94" s="132"/>
      <c r="HD94" s="132"/>
      <c r="HN94" s="132"/>
      <c r="HX94" s="132"/>
    </row>
    <row xmlns:x14ac="http://schemas.microsoft.com/office/spreadsheetml/2009/9/ac" r="95" s="3" customFormat="true" x14ac:dyDescent="0.25">
      <c r="A95" s="394" t="str">
        <f ca="true">IF(ISBLANK('Data Summary'!A97),"",'Data Summary'!A97)</f>
        <v/>
      </c>
      <c r="B95" s="132"/>
      <c r="L95" s="132"/>
      <c r="V95" s="132"/>
      <c r="AF95" s="132"/>
      <c r="AP95" s="132"/>
      <c r="AZ95" s="132"/>
      <c r="BA95" s="132"/>
      <c r="BJ95" s="132"/>
      <c r="BT95" s="132"/>
      <c r="CD95" s="132"/>
      <c r="CN95" s="132"/>
      <c r="CX95" s="132"/>
      <c r="DH95" s="132"/>
      <c r="DR95" s="132"/>
      <c r="EB95" s="132"/>
      <c r="EL95" s="132"/>
      <c r="EV95" s="132"/>
      <c r="FF95" s="132"/>
      <c r="FP95" s="132"/>
      <c r="FZ95" s="132"/>
      <c r="GJ95" s="132"/>
      <c r="GT95" s="132"/>
      <c r="HD95" s="132"/>
      <c r="HN95" s="132"/>
      <c r="HX95" s="132"/>
    </row>
    <row xmlns:x14ac="http://schemas.microsoft.com/office/spreadsheetml/2009/9/ac" r="96" s="3" customFormat="true" x14ac:dyDescent="0.25">
      <c r="A96" s="394" t="str">
        <f ca="true">IF(ISBLANK('Data Summary'!A98),"",'Data Summary'!A98)</f>
        <v/>
      </c>
      <c r="B96" s="132"/>
      <c r="L96" s="132"/>
      <c r="V96" s="132"/>
      <c r="AF96" s="132"/>
      <c r="AP96" s="132"/>
      <c r="AZ96" s="132"/>
      <c r="BA96" s="132"/>
      <c r="BJ96" s="132"/>
      <c r="BT96" s="132"/>
      <c r="CD96" s="132"/>
      <c r="CN96" s="132"/>
      <c r="CX96" s="132"/>
      <c r="DH96" s="132"/>
      <c r="DR96" s="132"/>
      <c r="EB96" s="132"/>
      <c r="EL96" s="132"/>
      <c r="EV96" s="132"/>
      <c r="FF96" s="132"/>
      <c r="FP96" s="132"/>
      <c r="FZ96" s="132"/>
      <c r="GJ96" s="132"/>
      <c r="GT96" s="132"/>
      <c r="HD96" s="132"/>
      <c r="HN96" s="132"/>
      <c r="HX96" s="132"/>
    </row>
    <row xmlns:x14ac="http://schemas.microsoft.com/office/spreadsheetml/2009/9/ac" r="97" s="3" customFormat="true" x14ac:dyDescent="0.25">
      <c r="A97" s="394" t="str">
        <f ca="true">IF(ISBLANK('Data Summary'!A99),"",'Data Summary'!A99)</f>
        <v/>
      </c>
      <c r="B97" s="132"/>
      <c r="L97" s="132"/>
      <c r="V97" s="132"/>
      <c r="AF97" s="132"/>
      <c r="AP97" s="132"/>
      <c r="AZ97" s="132"/>
      <c r="BA97" s="132"/>
      <c r="BJ97" s="132"/>
      <c r="BT97" s="132"/>
      <c r="CD97" s="132"/>
      <c r="CN97" s="132"/>
      <c r="CX97" s="132"/>
      <c r="DH97" s="132"/>
      <c r="DR97" s="132"/>
      <c r="EB97" s="132"/>
      <c r="EL97" s="132"/>
      <c r="EV97" s="132"/>
      <c r="FF97" s="132"/>
      <c r="FP97" s="132"/>
      <c r="FZ97" s="132"/>
      <c r="GJ97" s="132"/>
      <c r="GT97" s="132"/>
      <c r="HD97" s="132"/>
      <c r="HN97" s="132"/>
      <c r="HX97" s="132"/>
    </row>
    <row xmlns:x14ac="http://schemas.microsoft.com/office/spreadsheetml/2009/9/ac" r="98" s="3" customFormat="true" x14ac:dyDescent="0.25">
      <c r="A98" s="394" t="str">
        <f ca="true">IF(ISBLANK('Data Summary'!A100),"",'Data Summary'!A100)</f>
        <v/>
      </c>
      <c r="B98" s="132"/>
      <c r="L98" s="132"/>
      <c r="V98" s="132"/>
      <c r="AF98" s="132"/>
      <c r="AP98" s="132"/>
      <c r="AZ98" s="132"/>
      <c r="BA98" s="132"/>
      <c r="BJ98" s="132"/>
      <c r="BT98" s="132"/>
      <c r="CD98" s="132"/>
      <c r="CN98" s="132"/>
      <c r="CX98" s="132"/>
      <c r="DH98" s="132"/>
      <c r="DR98" s="132"/>
      <c r="EB98" s="132"/>
      <c r="EL98" s="132"/>
      <c r="EV98" s="132"/>
      <c r="FF98" s="132"/>
      <c r="FP98" s="132"/>
      <c r="FZ98" s="132"/>
      <c r="GJ98" s="132"/>
      <c r="GT98" s="132"/>
      <c r="HD98" s="132"/>
      <c r="HN98" s="132"/>
      <c r="HX98" s="132"/>
    </row>
    <row xmlns:x14ac="http://schemas.microsoft.com/office/spreadsheetml/2009/9/ac" r="99" s="3" customFormat="true" x14ac:dyDescent="0.25">
      <c r="A99" s="394" t="str">
        <f ca="true">IF(ISBLANK('Data Summary'!A101),"",'Data Summary'!A101)</f>
        <v/>
      </c>
      <c r="B99" s="132"/>
      <c r="L99" s="132"/>
      <c r="V99" s="132"/>
      <c r="AF99" s="132"/>
      <c r="AP99" s="132"/>
      <c r="AZ99" s="132"/>
      <c r="BA99" s="132"/>
      <c r="BJ99" s="132"/>
      <c r="BT99" s="132"/>
      <c r="CD99" s="132"/>
      <c r="CN99" s="132"/>
      <c r="CX99" s="132"/>
      <c r="DH99" s="132"/>
      <c r="DR99" s="132"/>
      <c r="EB99" s="132"/>
      <c r="EL99" s="132"/>
      <c r="EV99" s="132"/>
      <c r="FF99" s="132"/>
      <c r="FP99" s="132"/>
      <c r="FZ99" s="132"/>
      <c r="GJ99" s="132"/>
      <c r="GT99" s="132"/>
      <c r="HD99" s="132"/>
      <c r="HN99" s="132"/>
      <c r="HX99" s="132"/>
    </row>
    <row xmlns:x14ac="http://schemas.microsoft.com/office/spreadsheetml/2009/9/ac" r="100" s="3" customFormat="true" x14ac:dyDescent="0.25">
      <c r="A100" s="394" t="str">
        <f ca="true">IF(ISBLANK('Data Summary'!A102),"",'Data Summary'!A102)</f>
        <v/>
      </c>
      <c r="B100" s="132"/>
      <c r="L100" s="132"/>
      <c r="V100" s="132"/>
      <c r="AF100" s="132"/>
      <c r="AP100" s="132"/>
      <c r="AZ100" s="132"/>
      <c r="BA100" s="132"/>
      <c r="BJ100" s="132"/>
      <c r="BT100" s="132"/>
      <c r="CD100" s="132"/>
      <c r="CN100" s="132"/>
      <c r="CX100" s="132"/>
      <c r="DH100" s="132"/>
      <c r="DR100" s="132"/>
      <c r="EB100" s="132"/>
      <c r="EL100" s="132"/>
      <c r="EV100" s="132"/>
      <c r="FF100" s="132"/>
      <c r="FP100" s="132"/>
      <c r="FZ100" s="132"/>
      <c r="GJ100" s="132"/>
      <c r="GT100" s="132"/>
      <c r="HD100" s="132"/>
      <c r="HN100" s="132"/>
      <c r="HX100" s="132"/>
    </row>
    <row xmlns:x14ac="http://schemas.microsoft.com/office/spreadsheetml/2009/9/ac" r="101" s="3" customFormat="true" x14ac:dyDescent="0.25">
      <c r="A101" s="394" t="str">
        <f ca="true">IF(ISBLANK('Data Summary'!A103),"",'Data Summary'!A103)</f>
        <v/>
      </c>
      <c r="B101" s="132"/>
      <c r="L101" s="132"/>
      <c r="V101" s="132"/>
      <c r="AF101" s="132"/>
      <c r="AP101" s="132"/>
      <c r="AZ101" s="132"/>
      <c r="BA101" s="132"/>
      <c r="BJ101" s="132"/>
      <c r="BT101" s="132"/>
      <c r="CD101" s="132"/>
      <c r="CN101" s="132"/>
      <c r="CX101" s="132"/>
      <c r="DH101" s="132"/>
      <c r="DR101" s="132"/>
      <c r="EB101" s="132"/>
      <c r="EL101" s="132"/>
      <c r="EV101" s="132"/>
      <c r="FF101" s="132"/>
      <c r="FP101" s="132"/>
      <c r="FZ101" s="132"/>
      <c r="GJ101" s="132"/>
      <c r="GT101" s="132"/>
      <c r="HD101" s="132"/>
      <c r="HN101" s="132"/>
      <c r="HX101" s="132"/>
    </row>
    <row xmlns:x14ac="http://schemas.microsoft.com/office/spreadsheetml/2009/9/ac" r="102" s="3" customFormat="true" x14ac:dyDescent="0.25">
      <c r="A102" s="394" t="str">
        <f ca="true">IF(ISBLANK('Data Summary'!A104),"",'Data Summary'!A104)</f>
        <v/>
      </c>
      <c r="B102" s="132"/>
      <c r="L102" s="132"/>
      <c r="V102" s="132"/>
      <c r="AF102" s="132"/>
      <c r="AP102" s="132"/>
      <c r="AZ102" s="132"/>
      <c r="BA102" s="132"/>
      <c r="BJ102" s="132"/>
      <c r="BT102" s="132"/>
      <c r="CD102" s="132"/>
      <c r="CN102" s="132"/>
      <c r="CX102" s="132"/>
      <c r="DH102" s="132"/>
      <c r="DR102" s="132"/>
      <c r="EB102" s="132"/>
      <c r="EL102" s="132"/>
      <c r="EV102" s="132"/>
      <c r="FF102" s="132"/>
      <c r="FP102" s="132"/>
      <c r="FZ102" s="132"/>
      <c r="GJ102" s="132"/>
      <c r="GT102" s="132"/>
      <c r="HD102" s="132"/>
      <c r="HN102" s="132"/>
      <c r="HX102" s="132"/>
    </row>
    <row xmlns:x14ac="http://schemas.microsoft.com/office/spreadsheetml/2009/9/ac" r="103" s="3" customFormat="true" x14ac:dyDescent="0.25">
      <c r="A103" s="394" t="str">
        <f ca="true">IF(ISBLANK('Data Summary'!A105),"",'Data Summary'!A105)</f>
        <v/>
      </c>
      <c r="B103" s="132"/>
      <c r="L103" s="132"/>
      <c r="V103" s="132"/>
      <c r="AF103" s="132"/>
      <c r="AP103" s="132"/>
      <c r="AZ103" s="132"/>
      <c r="BA103" s="132"/>
      <c r="BJ103" s="132"/>
      <c r="BT103" s="132"/>
      <c r="CD103" s="132"/>
      <c r="CN103" s="132"/>
      <c r="CX103" s="132"/>
      <c r="DH103" s="132"/>
      <c r="DR103" s="132"/>
      <c r="EB103" s="132"/>
      <c r="EL103" s="132"/>
      <c r="EV103" s="132"/>
      <c r="FF103" s="132"/>
      <c r="FP103" s="132"/>
      <c r="FZ103" s="132"/>
      <c r="GJ103" s="132"/>
      <c r="GT103" s="132"/>
      <c r="HD103" s="132"/>
      <c r="HN103" s="132"/>
      <c r="HX103" s="132"/>
    </row>
    <row xmlns:x14ac="http://schemas.microsoft.com/office/spreadsheetml/2009/9/ac" r="104" s="3" customFormat="true" x14ac:dyDescent="0.25">
      <c r="A104" s="394" t="str">
        <f ca="true">IF(ISBLANK('Data Summary'!A106),"",'Data Summary'!A106)</f>
        <v/>
      </c>
      <c r="B104" s="132"/>
      <c r="L104" s="132"/>
      <c r="V104" s="132"/>
      <c r="AF104" s="132"/>
      <c r="AP104" s="132"/>
      <c r="AZ104" s="132"/>
      <c r="BA104" s="132"/>
      <c r="BJ104" s="132"/>
      <c r="BT104" s="132"/>
      <c r="CD104" s="132"/>
      <c r="CN104" s="132"/>
      <c r="CX104" s="132"/>
      <c r="DH104" s="132"/>
      <c r="DR104" s="132"/>
      <c r="EB104" s="132"/>
      <c r="EL104" s="132"/>
      <c r="EV104" s="132"/>
      <c r="FF104" s="132"/>
      <c r="FP104" s="132"/>
      <c r="FZ104" s="132"/>
      <c r="GJ104" s="132"/>
      <c r="GT104" s="132"/>
      <c r="HD104" s="132"/>
      <c r="HN104" s="132"/>
      <c r="HX104" s="132"/>
    </row>
    <row xmlns:x14ac="http://schemas.microsoft.com/office/spreadsheetml/2009/9/ac" r="105" s="3" customFormat="true" x14ac:dyDescent="0.25">
      <c r="A105" s="394" t="str">
        <f ca="true">IF(ISBLANK('Data Summary'!A107),"",'Data Summary'!A107)</f>
        <v/>
      </c>
      <c r="B105" s="132"/>
      <c r="L105" s="132"/>
      <c r="V105" s="132"/>
      <c r="AF105" s="132"/>
      <c r="AP105" s="132"/>
      <c r="AZ105" s="132"/>
      <c r="BA105" s="132"/>
      <c r="BJ105" s="132"/>
      <c r="BT105" s="132"/>
      <c r="CD105" s="132"/>
      <c r="CN105" s="132"/>
      <c r="CX105" s="132"/>
      <c r="DH105" s="132"/>
      <c r="DR105" s="132"/>
      <c r="EB105" s="132"/>
      <c r="EL105" s="132"/>
      <c r="EV105" s="132"/>
      <c r="FF105" s="132"/>
      <c r="FP105" s="132"/>
      <c r="FZ105" s="132"/>
      <c r="GJ105" s="132"/>
      <c r="GT105" s="132"/>
      <c r="HD105" s="132"/>
      <c r="HN105" s="132"/>
      <c r="HX105" s="132"/>
    </row>
    <row xmlns:x14ac="http://schemas.microsoft.com/office/spreadsheetml/2009/9/ac" r="106" s="3" customFormat="true" x14ac:dyDescent="0.25">
      <c r="A106" s="394" t="str">
        <f ca="true">IF(ISBLANK('Data Summary'!A108),"",'Data Summary'!A108)</f>
        <v/>
      </c>
      <c r="B106" s="132"/>
      <c r="L106" s="132"/>
      <c r="V106" s="132"/>
      <c r="AF106" s="132"/>
      <c r="AP106" s="132"/>
      <c r="AZ106" s="132"/>
      <c r="BA106" s="132"/>
      <c r="BJ106" s="132"/>
      <c r="BT106" s="132"/>
      <c r="CD106" s="132"/>
      <c r="CN106" s="132"/>
      <c r="CX106" s="132"/>
      <c r="DH106" s="132"/>
      <c r="DR106" s="132"/>
      <c r="EB106" s="132"/>
      <c r="EL106" s="132"/>
      <c r="EV106" s="132"/>
      <c r="FF106" s="132"/>
      <c r="FP106" s="132"/>
      <c r="FZ106" s="132"/>
      <c r="GJ106" s="132"/>
      <c r="GT106" s="132"/>
      <c r="HD106" s="132"/>
      <c r="HN106" s="132"/>
      <c r="HX106" s="132"/>
    </row>
    <row xmlns:x14ac="http://schemas.microsoft.com/office/spreadsheetml/2009/9/ac" r="107" s="3" customFormat="true" x14ac:dyDescent="0.25">
      <c r="A107" s="394" t="str">
        <f ca="true">IF(ISBLANK('Data Summary'!A109),"",'Data Summary'!A109)</f>
        <v/>
      </c>
      <c r="B107" s="132"/>
      <c r="L107" s="132"/>
      <c r="V107" s="132"/>
      <c r="AF107" s="132"/>
      <c r="AP107" s="132"/>
      <c r="AZ107" s="132"/>
      <c r="BA107" s="132"/>
      <c r="BJ107" s="132"/>
      <c r="BT107" s="132"/>
      <c r="CD107" s="132"/>
      <c r="CN107" s="132"/>
      <c r="CX107" s="132"/>
      <c r="DH107" s="132"/>
      <c r="DR107" s="132"/>
      <c r="EB107" s="132"/>
      <c r="EL107" s="132"/>
      <c r="EV107" s="132"/>
      <c r="FF107" s="132"/>
      <c r="FP107" s="132"/>
      <c r="FZ107" s="132"/>
      <c r="GJ107" s="132"/>
      <c r="GT107" s="132"/>
      <c r="HD107" s="132"/>
      <c r="HN107" s="132"/>
      <c r="HX107" s="132"/>
    </row>
    <row xmlns:x14ac="http://schemas.microsoft.com/office/spreadsheetml/2009/9/ac" r="108" s="3" customFormat="true" x14ac:dyDescent="0.25">
      <c r="A108" s="394" t="str">
        <f ca="true">IF(ISBLANK('Data Summary'!A110),"",'Data Summary'!A110)</f>
        <v/>
      </c>
      <c r="B108" s="132"/>
      <c r="L108" s="132"/>
      <c r="V108" s="132"/>
      <c r="AF108" s="132"/>
      <c r="AP108" s="132"/>
      <c r="AZ108" s="132"/>
      <c r="BA108" s="132"/>
      <c r="BJ108" s="132"/>
      <c r="BT108" s="132"/>
      <c r="CD108" s="132"/>
      <c r="CN108" s="132"/>
      <c r="CX108" s="132"/>
      <c r="DH108" s="132"/>
      <c r="DR108" s="132"/>
      <c r="EB108" s="132"/>
      <c r="EL108" s="132"/>
      <c r="EV108" s="132"/>
      <c r="FF108" s="132"/>
      <c r="FP108" s="132"/>
      <c r="FZ108" s="132"/>
      <c r="GJ108" s="132"/>
      <c r="GT108" s="132"/>
      <c r="HD108" s="132"/>
      <c r="HN108" s="132"/>
      <c r="HX108" s="132"/>
    </row>
    <row xmlns:x14ac="http://schemas.microsoft.com/office/spreadsheetml/2009/9/ac" r="109" s="3" customFormat="true" x14ac:dyDescent="0.25">
      <c r="A109" s="394" t="str">
        <f ca="true">IF(ISBLANK('Data Summary'!A111),"",'Data Summary'!A111)</f>
        <v/>
      </c>
      <c r="B109" s="132"/>
      <c r="L109" s="132"/>
      <c r="V109" s="132"/>
      <c r="AF109" s="132"/>
      <c r="AP109" s="132"/>
      <c r="AZ109" s="132"/>
      <c r="BA109" s="132"/>
      <c r="BJ109" s="132"/>
      <c r="BT109" s="132"/>
      <c r="CD109" s="132"/>
      <c r="CN109" s="132"/>
      <c r="CX109" s="132"/>
      <c r="DH109" s="132"/>
      <c r="DR109" s="132"/>
      <c r="EB109" s="132"/>
      <c r="EL109" s="132"/>
      <c r="EV109" s="132"/>
      <c r="FF109" s="132"/>
      <c r="FP109" s="132"/>
      <c r="FZ109" s="132"/>
      <c r="GJ109" s="132"/>
      <c r="GT109" s="132"/>
      <c r="HD109" s="132"/>
      <c r="HN109" s="132"/>
      <c r="HX109" s="132"/>
    </row>
    <row xmlns:x14ac="http://schemas.microsoft.com/office/spreadsheetml/2009/9/ac" r="110" s="3" customFormat="true" x14ac:dyDescent="0.25">
      <c r="A110" s="394" t="str">
        <f ca="true">IF(ISBLANK('Data Summary'!A112),"",'Data Summary'!A112)</f>
        <v/>
      </c>
      <c r="B110" s="132"/>
      <c r="L110" s="132"/>
      <c r="V110" s="132"/>
      <c r="AF110" s="132"/>
      <c r="AP110" s="132"/>
      <c r="AZ110" s="132"/>
      <c r="BA110" s="132"/>
      <c r="BJ110" s="132"/>
      <c r="BT110" s="132"/>
      <c r="CD110" s="132"/>
      <c r="CN110" s="132"/>
      <c r="CX110" s="132"/>
      <c r="DH110" s="132"/>
      <c r="DR110" s="132"/>
      <c r="EB110" s="132"/>
      <c r="EL110" s="132"/>
      <c r="EV110" s="132"/>
      <c r="FF110" s="132"/>
      <c r="FP110" s="132"/>
      <c r="FZ110" s="132"/>
      <c r="GJ110" s="132"/>
      <c r="GT110" s="132"/>
      <c r="HD110" s="132"/>
      <c r="HN110" s="132"/>
      <c r="HX110" s="132"/>
    </row>
    <row xmlns:x14ac="http://schemas.microsoft.com/office/spreadsheetml/2009/9/ac" r="111" s="3" customFormat="true" x14ac:dyDescent="0.25">
      <c r="A111" s="394" t="str">
        <f ca="true">IF(ISBLANK('Data Summary'!A113),"",'Data Summary'!A113)</f>
        <v/>
      </c>
      <c r="B111" s="132"/>
      <c r="L111" s="132"/>
      <c r="V111" s="132"/>
      <c r="AF111" s="132"/>
      <c r="AP111" s="132"/>
      <c r="AZ111" s="132"/>
      <c r="BA111" s="132"/>
      <c r="BJ111" s="132"/>
      <c r="BT111" s="132"/>
      <c r="CD111" s="132"/>
      <c r="CN111" s="132"/>
      <c r="CX111" s="132"/>
      <c r="DH111" s="132"/>
      <c r="DR111" s="132"/>
      <c r="EB111" s="132"/>
      <c r="EL111" s="132"/>
      <c r="EV111" s="132"/>
      <c r="FF111" s="132"/>
      <c r="FP111" s="132"/>
      <c r="FZ111" s="132"/>
      <c r="GJ111" s="132"/>
      <c r="GT111" s="132"/>
      <c r="HD111" s="132"/>
      <c r="HN111" s="132"/>
      <c r="HX111" s="132"/>
    </row>
    <row xmlns:x14ac="http://schemas.microsoft.com/office/spreadsheetml/2009/9/ac" r="112" s="3" customFormat="true" x14ac:dyDescent="0.25">
      <c r="A112" s="394" t="str">
        <f ca="true">IF(ISBLANK('Data Summary'!A114),"",'Data Summary'!A114)</f>
        <v/>
      </c>
      <c r="B112" s="132"/>
      <c r="L112" s="132"/>
      <c r="V112" s="132"/>
      <c r="AF112" s="132"/>
      <c r="AP112" s="132"/>
      <c r="AZ112" s="132"/>
      <c r="BA112" s="132"/>
      <c r="BJ112" s="132"/>
      <c r="BT112" s="132"/>
      <c r="CD112" s="132"/>
      <c r="CN112" s="132"/>
      <c r="CX112" s="132"/>
      <c r="DH112" s="132"/>
      <c r="DR112" s="132"/>
      <c r="EB112" s="132"/>
      <c r="EL112" s="132"/>
      <c r="EV112" s="132"/>
      <c r="FF112" s="132"/>
      <c r="FP112" s="132"/>
      <c r="FZ112" s="132"/>
      <c r="GJ112" s="132"/>
      <c r="GT112" s="132"/>
      <c r="HD112" s="132"/>
      <c r="HN112" s="132"/>
      <c r="HX112" s="132"/>
    </row>
    <row xmlns:x14ac="http://schemas.microsoft.com/office/spreadsheetml/2009/9/ac" r="113" s="3" customFormat="true" x14ac:dyDescent="0.25">
      <c r="A113" s="394" t="str">
        <f ca="true">IF(ISBLANK('Data Summary'!A115),"",'Data Summary'!A115)</f>
        <v/>
      </c>
      <c r="B113" s="132"/>
      <c r="L113" s="132"/>
      <c r="V113" s="132"/>
      <c r="AF113" s="132"/>
      <c r="AP113" s="132"/>
      <c r="AZ113" s="132"/>
      <c r="BA113" s="132"/>
      <c r="BJ113" s="132"/>
      <c r="BT113" s="132"/>
      <c r="CD113" s="132"/>
      <c r="CN113" s="132"/>
      <c r="CX113" s="132"/>
      <c r="DH113" s="132"/>
      <c r="DR113" s="132"/>
      <c r="EB113" s="132"/>
      <c r="EL113" s="132"/>
      <c r="EV113" s="132"/>
      <c r="FF113" s="132"/>
      <c r="FP113" s="132"/>
      <c r="FZ113" s="132"/>
      <c r="GJ113" s="132"/>
      <c r="GT113" s="132"/>
      <c r="HD113" s="132"/>
      <c r="HN113" s="132"/>
      <c r="HX113" s="132"/>
    </row>
    <row xmlns:x14ac="http://schemas.microsoft.com/office/spreadsheetml/2009/9/ac" r="114" s="3" customFormat="true" x14ac:dyDescent="0.25">
      <c r="A114" s="394" t="str">
        <f ca="true">IF(ISBLANK('Data Summary'!A116),"",'Data Summary'!A116)</f>
        <v/>
      </c>
      <c r="B114" s="132"/>
      <c r="L114" s="132"/>
      <c r="V114" s="132"/>
      <c r="AF114" s="132"/>
      <c r="AP114" s="132"/>
      <c r="AZ114" s="132"/>
      <c r="BA114" s="132"/>
      <c r="BJ114" s="132"/>
      <c r="BT114" s="132"/>
      <c r="CD114" s="132"/>
      <c r="CN114" s="132"/>
      <c r="CX114" s="132"/>
      <c r="DH114" s="132"/>
      <c r="DR114" s="132"/>
      <c r="EB114" s="132"/>
      <c r="EL114" s="132"/>
      <c r="EV114" s="132"/>
      <c r="FF114" s="132"/>
      <c r="FP114" s="132"/>
      <c r="FZ114" s="132"/>
      <c r="GJ114" s="132"/>
      <c r="GT114" s="132"/>
      <c r="HD114" s="132"/>
      <c r="HN114" s="132"/>
      <c r="HX114" s="132"/>
    </row>
    <row xmlns:x14ac="http://schemas.microsoft.com/office/spreadsheetml/2009/9/ac" r="115" s="3" customFormat="true" x14ac:dyDescent="0.25">
      <c r="A115" s="394" t="str">
        <f ca="true">IF(ISBLANK('Data Summary'!A117),"",'Data Summary'!A117)</f>
        <v/>
      </c>
      <c r="B115" s="132"/>
      <c r="L115" s="132"/>
      <c r="V115" s="132"/>
      <c r="AF115" s="132"/>
      <c r="AP115" s="132"/>
      <c r="AZ115" s="132"/>
      <c r="BA115" s="132"/>
      <c r="BJ115" s="132"/>
      <c r="BT115" s="132"/>
      <c r="CD115" s="132"/>
      <c r="CN115" s="132"/>
      <c r="CX115" s="132"/>
      <c r="DH115" s="132"/>
      <c r="DR115" s="132"/>
      <c r="EB115" s="132"/>
      <c r="EL115" s="132"/>
      <c r="EV115" s="132"/>
      <c r="FF115" s="132"/>
      <c r="FP115" s="132"/>
      <c r="FZ115" s="132"/>
      <c r="GJ115" s="132"/>
      <c r="GT115" s="132"/>
      <c r="HD115" s="132"/>
      <c r="HN115" s="132"/>
      <c r="HX115" s="132"/>
    </row>
    <row xmlns:x14ac="http://schemas.microsoft.com/office/spreadsheetml/2009/9/ac" r="116" s="3" customFormat="true" x14ac:dyDescent="0.25">
      <c r="A116" s="394" t="str">
        <f ca="true">IF(ISBLANK('Data Summary'!A118),"",'Data Summary'!A118)</f>
        <v/>
      </c>
      <c r="B116" s="132"/>
      <c r="L116" s="132"/>
      <c r="V116" s="132"/>
      <c r="AF116" s="132"/>
      <c r="AP116" s="132"/>
      <c r="AZ116" s="132"/>
      <c r="BA116" s="132"/>
      <c r="BJ116" s="132"/>
      <c r="BT116" s="132"/>
      <c r="CD116" s="132"/>
      <c r="CN116" s="132"/>
      <c r="CX116" s="132"/>
      <c r="DH116" s="132"/>
      <c r="DR116" s="132"/>
      <c r="EB116" s="132"/>
      <c r="EL116" s="132"/>
      <c r="EV116" s="132"/>
      <c r="FF116" s="132"/>
      <c r="FP116" s="132"/>
      <c r="FZ116" s="132"/>
      <c r="GJ116" s="132"/>
      <c r="GT116" s="132"/>
      <c r="HD116" s="132"/>
      <c r="HN116" s="132"/>
      <c r="HX116" s="132"/>
    </row>
    <row xmlns:x14ac="http://schemas.microsoft.com/office/spreadsheetml/2009/9/ac" r="117" s="3" customFormat="true" x14ac:dyDescent="0.25">
      <c r="A117" s="394" t="str">
        <f ca="true">IF(ISBLANK('Data Summary'!A119),"",'Data Summary'!A119)</f>
        <v/>
      </c>
      <c r="B117" s="132"/>
      <c r="L117" s="132"/>
      <c r="V117" s="132"/>
      <c r="AF117" s="132"/>
      <c r="AP117" s="132"/>
      <c r="AZ117" s="132"/>
      <c r="BA117" s="132"/>
      <c r="BJ117" s="132"/>
      <c r="BT117" s="132"/>
      <c r="CD117" s="132"/>
      <c r="CN117" s="132"/>
      <c r="CX117" s="132"/>
      <c r="DH117" s="132"/>
      <c r="DR117" s="132"/>
      <c r="EB117" s="132"/>
      <c r="EL117" s="132"/>
      <c r="EV117" s="132"/>
      <c r="FF117" s="132"/>
      <c r="FP117" s="132"/>
      <c r="FZ117" s="132"/>
      <c r="GJ117" s="132"/>
      <c r="GT117" s="132"/>
      <c r="HD117" s="132"/>
      <c r="HN117" s="132"/>
      <c r="HX117" s="132"/>
    </row>
    <row xmlns:x14ac="http://schemas.microsoft.com/office/spreadsheetml/2009/9/ac" r="118" s="3" customFormat="true" x14ac:dyDescent="0.25">
      <c r="A118" s="394" t="str">
        <f ca="true">IF(ISBLANK('Data Summary'!A120),"",'Data Summary'!A120)</f>
        <v/>
      </c>
      <c r="B118" s="132"/>
      <c r="L118" s="132"/>
      <c r="V118" s="132"/>
      <c r="AF118" s="132"/>
      <c r="AP118" s="132"/>
      <c r="AZ118" s="132"/>
      <c r="BA118" s="132"/>
      <c r="BJ118" s="132"/>
      <c r="BT118" s="132"/>
      <c r="CD118" s="132"/>
      <c r="CN118" s="132"/>
      <c r="CX118" s="132"/>
      <c r="DH118" s="132"/>
      <c r="DR118" s="132"/>
      <c r="EB118" s="132"/>
      <c r="EL118" s="132"/>
      <c r="EV118" s="132"/>
      <c r="FF118" s="132"/>
      <c r="FP118" s="132"/>
      <c r="FZ118" s="132"/>
      <c r="GJ118" s="132"/>
      <c r="GT118" s="132"/>
      <c r="HD118" s="132"/>
      <c r="HN118" s="132"/>
      <c r="HX118" s="132"/>
    </row>
    <row xmlns:x14ac="http://schemas.microsoft.com/office/spreadsheetml/2009/9/ac" r="119" s="3" customFormat="true" x14ac:dyDescent="0.25">
      <c r="A119" s="394" t="str">
        <f ca="true">IF(ISBLANK('Data Summary'!A121),"",'Data Summary'!A121)</f>
        <v/>
      </c>
      <c r="B119" s="132"/>
      <c r="L119" s="132"/>
      <c r="V119" s="132"/>
      <c r="AF119" s="132"/>
      <c r="AP119" s="132"/>
      <c r="AZ119" s="132"/>
      <c r="BA119" s="132"/>
      <c r="BJ119" s="132"/>
      <c r="BT119" s="132"/>
      <c r="CD119" s="132"/>
      <c r="CN119" s="132"/>
      <c r="CX119" s="132"/>
      <c r="DH119" s="132"/>
      <c r="DR119" s="132"/>
      <c r="EB119" s="132"/>
      <c r="EL119" s="132"/>
      <c r="EV119" s="132"/>
      <c r="FF119" s="132"/>
      <c r="FP119" s="132"/>
      <c r="FZ119" s="132"/>
      <c r="GJ119" s="132"/>
      <c r="GT119" s="132"/>
      <c r="HD119" s="132"/>
      <c r="HN119" s="132"/>
      <c r="HX119" s="132"/>
    </row>
    <row xmlns:x14ac="http://schemas.microsoft.com/office/spreadsheetml/2009/9/ac" r="120" s="3" customFormat="true" x14ac:dyDescent="0.25">
      <c r="A120" s="394" t="str">
        <f ca="true">IF(ISBLANK('Data Summary'!A122),"",'Data Summary'!A122)</f>
        <v/>
      </c>
      <c r="B120" s="132"/>
      <c r="L120" s="132"/>
      <c r="V120" s="132"/>
      <c r="AF120" s="132"/>
      <c r="AP120" s="132"/>
      <c r="AZ120" s="132"/>
      <c r="BA120" s="132"/>
      <c r="BJ120" s="132"/>
      <c r="BT120" s="132"/>
      <c r="CD120" s="132"/>
      <c r="CN120" s="132"/>
      <c r="CX120" s="132"/>
      <c r="DH120" s="132"/>
      <c r="DR120" s="132"/>
      <c r="EB120" s="132"/>
      <c r="EL120" s="132"/>
      <c r="EV120" s="132"/>
      <c r="FF120" s="132"/>
      <c r="FP120" s="132"/>
      <c r="FZ120" s="132"/>
      <c r="GJ120" s="132"/>
      <c r="GT120" s="132"/>
      <c r="HD120" s="132"/>
      <c r="HN120" s="132"/>
      <c r="HX120" s="132"/>
    </row>
    <row xmlns:x14ac="http://schemas.microsoft.com/office/spreadsheetml/2009/9/ac" r="121" s="3" customFormat="true" x14ac:dyDescent="0.25">
      <c r="A121" s="394" t="str">
        <f ca="true">IF(ISBLANK('Data Summary'!A123),"",'Data Summary'!A123)</f>
        <v/>
      </c>
      <c r="B121" s="132"/>
      <c r="L121" s="132"/>
      <c r="V121" s="132"/>
      <c r="AF121" s="132"/>
      <c r="AP121" s="132"/>
      <c r="AZ121" s="132"/>
      <c r="BA121" s="132"/>
      <c r="BJ121" s="132"/>
      <c r="BT121" s="132"/>
      <c r="CD121" s="132"/>
      <c r="CN121" s="132"/>
      <c r="CX121" s="132"/>
      <c r="DH121" s="132"/>
      <c r="DR121" s="132"/>
      <c r="EB121" s="132"/>
      <c r="EL121" s="132"/>
      <c r="EV121" s="132"/>
      <c r="FF121" s="132"/>
      <c r="FP121" s="132"/>
      <c r="FZ121" s="132"/>
      <c r="GJ121" s="132"/>
      <c r="GT121" s="132"/>
      <c r="HD121" s="132"/>
      <c r="HN121" s="132"/>
      <c r="HX121" s="132"/>
    </row>
    <row xmlns:x14ac="http://schemas.microsoft.com/office/spreadsheetml/2009/9/ac" r="122" s="3" customFormat="true" x14ac:dyDescent="0.25">
      <c r="A122" s="394" t="str">
        <f ca="true">IF(ISBLANK('Data Summary'!A124),"",'Data Summary'!A124)</f>
        <v/>
      </c>
      <c r="B122" s="132"/>
      <c r="L122" s="132"/>
      <c r="V122" s="132"/>
      <c r="AF122" s="132"/>
      <c r="AP122" s="132"/>
      <c r="AZ122" s="132"/>
      <c r="BA122" s="132"/>
      <c r="BJ122" s="132"/>
      <c r="BT122" s="132"/>
      <c r="CD122" s="132"/>
      <c r="CN122" s="132"/>
      <c r="CX122" s="132"/>
      <c r="DH122" s="132"/>
      <c r="DR122" s="132"/>
      <c r="EB122" s="132"/>
      <c r="EL122" s="132"/>
      <c r="EV122" s="132"/>
      <c r="FF122" s="132"/>
      <c r="FP122" s="132"/>
      <c r="FZ122" s="132"/>
      <c r="GJ122" s="132"/>
      <c r="GT122" s="132"/>
      <c r="HD122" s="132"/>
      <c r="HN122" s="132"/>
      <c r="HX122" s="132"/>
    </row>
    <row xmlns:x14ac="http://schemas.microsoft.com/office/spreadsheetml/2009/9/ac" r="123" s="3" customFormat="true" x14ac:dyDescent="0.25">
      <c r="A123" s="394" t="str">
        <f ca="true">IF(ISBLANK('Data Summary'!A125),"",'Data Summary'!A125)</f>
        <v/>
      </c>
      <c r="B123" s="132"/>
      <c r="L123" s="132"/>
      <c r="V123" s="132"/>
      <c r="AF123" s="132"/>
      <c r="AP123" s="132"/>
      <c r="AZ123" s="132"/>
      <c r="BA123" s="132"/>
      <c r="BJ123" s="132"/>
      <c r="BT123" s="132"/>
      <c r="CD123" s="132"/>
      <c r="CN123" s="132"/>
      <c r="CX123" s="132"/>
      <c r="DH123" s="132"/>
      <c r="DR123" s="132"/>
      <c r="EB123" s="132"/>
      <c r="EL123" s="132"/>
      <c r="EV123" s="132"/>
      <c r="FF123" s="132"/>
      <c r="FP123" s="132"/>
      <c r="FZ123" s="132"/>
      <c r="GJ123" s="132"/>
      <c r="GT123" s="132"/>
      <c r="HD123" s="132"/>
      <c r="HN123" s="132"/>
      <c r="HX123" s="132"/>
    </row>
    <row xmlns:x14ac="http://schemas.microsoft.com/office/spreadsheetml/2009/9/ac" r="124" s="3" customFormat="true" x14ac:dyDescent="0.25">
      <c r="A124" s="394" t="str">
        <f ca="true">IF(ISBLANK('Data Summary'!A126),"",'Data Summary'!A126)</f>
        <v/>
      </c>
      <c r="B124" s="132"/>
      <c r="L124" s="132"/>
      <c r="V124" s="132"/>
      <c r="AF124" s="132"/>
      <c r="AP124" s="132"/>
      <c r="AZ124" s="132"/>
      <c r="BA124" s="132"/>
      <c r="BJ124" s="132"/>
      <c r="BT124" s="132"/>
      <c r="CD124" s="132"/>
      <c r="CN124" s="132"/>
      <c r="CX124" s="132"/>
      <c r="DH124" s="132"/>
      <c r="DR124" s="132"/>
      <c r="EB124" s="132"/>
      <c r="EL124" s="132"/>
      <c r="EV124" s="132"/>
      <c r="FF124" s="132"/>
      <c r="FP124" s="132"/>
      <c r="FZ124" s="132"/>
      <c r="GJ124" s="132"/>
      <c r="GT124" s="132"/>
      <c r="HD124" s="132"/>
      <c r="HN124" s="132"/>
      <c r="HX124" s="132"/>
    </row>
    <row xmlns:x14ac="http://schemas.microsoft.com/office/spreadsheetml/2009/9/ac" r="125" s="3" customFormat="true" x14ac:dyDescent="0.25">
      <c r="A125" s="394" t="str">
        <f ca="true">IF(ISBLANK('Data Summary'!A127),"",'Data Summary'!A127)</f>
        <v/>
      </c>
      <c r="B125" s="132"/>
      <c r="L125" s="132"/>
      <c r="V125" s="132"/>
      <c r="AF125" s="132"/>
      <c r="AP125" s="132"/>
      <c r="AZ125" s="132"/>
      <c r="BA125" s="132"/>
      <c r="BJ125" s="132"/>
      <c r="BT125" s="132"/>
      <c r="CD125" s="132"/>
      <c r="CN125" s="132"/>
      <c r="CX125" s="132"/>
      <c r="DH125" s="132"/>
      <c r="DR125" s="132"/>
      <c r="EB125" s="132"/>
      <c r="EL125" s="132"/>
      <c r="EV125" s="132"/>
      <c r="FF125" s="132"/>
      <c r="FP125" s="132"/>
      <c r="FZ125" s="132"/>
      <c r="GJ125" s="132"/>
      <c r="GT125" s="132"/>
      <c r="HD125" s="132"/>
      <c r="HN125" s="132"/>
      <c r="HX125" s="132"/>
    </row>
    <row xmlns:x14ac="http://schemas.microsoft.com/office/spreadsheetml/2009/9/ac" r="126" s="3" customFormat="true" x14ac:dyDescent="0.25">
      <c r="A126" s="394" t="str">
        <f ca="true">IF(ISBLANK('Data Summary'!A128),"",'Data Summary'!A128)</f>
        <v/>
      </c>
      <c r="B126" s="132"/>
      <c r="L126" s="132"/>
      <c r="V126" s="132"/>
      <c r="AF126" s="132"/>
      <c r="AP126" s="132"/>
      <c r="AZ126" s="132"/>
      <c r="BA126" s="132"/>
      <c r="BJ126" s="132"/>
      <c r="BT126" s="132"/>
      <c r="CD126" s="132"/>
      <c r="CN126" s="132"/>
      <c r="CX126" s="132"/>
      <c r="DH126" s="132"/>
      <c r="DR126" s="132"/>
      <c r="EB126" s="132"/>
      <c r="EL126" s="132"/>
      <c r="EV126" s="132"/>
      <c r="FF126" s="132"/>
      <c r="FP126" s="132"/>
      <c r="FZ126" s="132"/>
      <c r="GJ126" s="132"/>
      <c r="GT126" s="132"/>
      <c r="HD126" s="132"/>
      <c r="HN126" s="132"/>
      <c r="HX126" s="132"/>
    </row>
    <row xmlns:x14ac="http://schemas.microsoft.com/office/spreadsheetml/2009/9/ac" r="127" s="3" customFormat="true" x14ac:dyDescent="0.25">
      <c r="A127" s="394" t="str">
        <f ca="true">IF(ISBLANK('Data Summary'!A129),"",'Data Summary'!A129)</f>
        <v/>
      </c>
      <c r="B127" s="132"/>
      <c r="L127" s="132"/>
      <c r="V127" s="132"/>
      <c r="AF127" s="132"/>
      <c r="AP127" s="132"/>
      <c r="AZ127" s="132"/>
      <c r="BA127" s="132"/>
      <c r="BJ127" s="132"/>
      <c r="BT127" s="132"/>
      <c r="CD127" s="132"/>
      <c r="CN127" s="132"/>
      <c r="CX127" s="132"/>
      <c r="DH127" s="132"/>
      <c r="DR127" s="132"/>
      <c r="EB127" s="132"/>
      <c r="EL127" s="132"/>
      <c r="EV127" s="132"/>
      <c r="FF127" s="132"/>
      <c r="FP127" s="132"/>
      <c r="FZ127" s="132"/>
      <c r="GJ127" s="132"/>
      <c r="GT127" s="132"/>
      <c r="HD127" s="132"/>
      <c r="HN127" s="132"/>
      <c r="HX127" s="132"/>
    </row>
    <row xmlns:x14ac="http://schemas.microsoft.com/office/spreadsheetml/2009/9/ac" r="128" s="3" customFormat="true" x14ac:dyDescent="0.25">
      <c r="A128" s="394" t="str">
        <f ca="true">IF(ISBLANK('Data Summary'!A130),"",'Data Summary'!A130)</f>
        <v/>
      </c>
      <c r="B128" s="132"/>
      <c r="L128" s="132"/>
      <c r="V128" s="132"/>
      <c r="AF128" s="132"/>
      <c r="AP128" s="132"/>
      <c r="AZ128" s="132"/>
      <c r="BA128" s="132"/>
      <c r="BJ128" s="132"/>
      <c r="BT128" s="132"/>
      <c r="CD128" s="132"/>
      <c r="CN128" s="132"/>
      <c r="CX128" s="132"/>
      <c r="DH128" s="132"/>
      <c r="DR128" s="132"/>
      <c r="EB128" s="132"/>
      <c r="EL128" s="132"/>
      <c r="EV128" s="132"/>
      <c r="FF128" s="132"/>
      <c r="FP128" s="132"/>
      <c r="FZ128" s="132"/>
      <c r="GJ128" s="132"/>
      <c r="GT128" s="132"/>
      <c r="HD128" s="132"/>
      <c r="HN128" s="132"/>
      <c r="HX128" s="132"/>
    </row>
    <row xmlns:x14ac="http://schemas.microsoft.com/office/spreadsheetml/2009/9/ac" r="129" s="3" customFormat="true" x14ac:dyDescent="0.25">
      <c r="A129" s="394" t="str">
        <f ca="true">IF(ISBLANK('Data Summary'!A131),"",'Data Summary'!A131)</f>
        <v/>
      </c>
      <c r="B129" s="132"/>
      <c r="L129" s="132"/>
      <c r="V129" s="132"/>
      <c r="AF129" s="132"/>
      <c r="AP129" s="132"/>
      <c r="AZ129" s="132"/>
      <c r="BA129" s="132"/>
      <c r="BJ129" s="132"/>
      <c r="BT129" s="132"/>
      <c r="CD129" s="132"/>
      <c r="CN129" s="132"/>
      <c r="CX129" s="132"/>
      <c r="DH129" s="132"/>
      <c r="DR129" s="132"/>
      <c r="EB129" s="132"/>
      <c r="EL129" s="132"/>
      <c r="EV129" s="132"/>
      <c r="FF129" s="132"/>
      <c r="FP129" s="132"/>
      <c r="FZ129" s="132"/>
      <c r="GJ129" s="132"/>
      <c r="GT129" s="132"/>
      <c r="HD129" s="132"/>
      <c r="HN129" s="132"/>
      <c r="HX129" s="132"/>
    </row>
    <row xmlns:x14ac="http://schemas.microsoft.com/office/spreadsheetml/2009/9/ac" r="130" s="3" customFormat="true" x14ac:dyDescent="0.25">
      <c r="A130" s="394" t="str">
        <f ca="true">IF(ISBLANK('Data Summary'!A132),"",'Data Summary'!A132)</f>
        <v/>
      </c>
      <c r="B130" s="132"/>
      <c r="L130" s="132"/>
      <c r="V130" s="132"/>
      <c r="AF130" s="132"/>
      <c r="AP130" s="132"/>
      <c r="AZ130" s="132"/>
      <c r="BA130" s="132"/>
      <c r="BJ130" s="132"/>
      <c r="BT130" s="132"/>
      <c r="CD130" s="132"/>
      <c r="CN130" s="132"/>
      <c r="CX130" s="132"/>
      <c r="DH130" s="132"/>
      <c r="DR130" s="132"/>
      <c r="EB130" s="132"/>
      <c r="EL130" s="132"/>
      <c r="EV130" s="132"/>
      <c r="FF130" s="132"/>
      <c r="FP130" s="132"/>
      <c r="FZ130" s="132"/>
      <c r="GJ130" s="132"/>
      <c r="GT130" s="132"/>
      <c r="HD130" s="132"/>
      <c r="HN130" s="132"/>
      <c r="HX130" s="132"/>
    </row>
    <row xmlns:x14ac="http://schemas.microsoft.com/office/spreadsheetml/2009/9/ac" r="131" s="3" customFormat="true" x14ac:dyDescent="0.25">
      <c r="A131" s="394" t="str">
        <f ca="true">IF(ISBLANK('Data Summary'!A133),"",'Data Summary'!A133)</f>
        <v/>
      </c>
      <c r="B131" s="132"/>
      <c r="L131" s="132"/>
      <c r="V131" s="132"/>
      <c r="AF131" s="132"/>
      <c r="AP131" s="132"/>
      <c r="AZ131" s="132"/>
      <c r="BA131" s="132"/>
      <c r="BJ131" s="132"/>
      <c r="BT131" s="132"/>
      <c r="CD131" s="132"/>
      <c r="CN131" s="132"/>
      <c r="CX131" s="132"/>
      <c r="DH131" s="132"/>
      <c r="DR131" s="132"/>
      <c r="EB131" s="132"/>
      <c r="EL131" s="132"/>
      <c r="EV131" s="132"/>
      <c r="FF131" s="132"/>
      <c r="FP131" s="132"/>
      <c r="FZ131" s="132"/>
      <c r="GJ131" s="132"/>
      <c r="GT131" s="132"/>
      <c r="HD131" s="132"/>
      <c r="HN131" s="132"/>
      <c r="HX131" s="132"/>
    </row>
    <row xmlns:x14ac="http://schemas.microsoft.com/office/spreadsheetml/2009/9/ac" r="132" s="3" customFormat="true" x14ac:dyDescent="0.25">
      <c r="A132" s="394" t="str">
        <f ca="true">IF(ISBLANK('Data Summary'!A134),"",'Data Summary'!A134)</f>
        <v/>
      </c>
      <c r="B132" s="132"/>
      <c r="L132" s="132"/>
      <c r="V132" s="132"/>
      <c r="AF132" s="132"/>
      <c r="AP132" s="132"/>
      <c r="AZ132" s="132"/>
      <c r="BA132" s="132"/>
      <c r="BJ132" s="132"/>
      <c r="BT132" s="132"/>
      <c r="CD132" s="132"/>
      <c r="CN132" s="132"/>
      <c r="CX132" s="132"/>
      <c r="DH132" s="132"/>
      <c r="DR132" s="132"/>
      <c r="EB132" s="132"/>
      <c r="EL132" s="132"/>
      <c r="EV132" s="132"/>
      <c r="FF132" s="132"/>
      <c r="FP132" s="132"/>
      <c r="FZ132" s="132"/>
      <c r="GJ132" s="132"/>
      <c r="GT132" s="132"/>
      <c r="HD132" s="132"/>
      <c r="HN132" s="132"/>
      <c r="HX132" s="132"/>
    </row>
    <row xmlns:x14ac="http://schemas.microsoft.com/office/spreadsheetml/2009/9/ac" r="133" s="3" customFormat="true" x14ac:dyDescent="0.25">
      <c r="A133" s="394" t="str">
        <f ca="true">IF(ISBLANK('Data Summary'!A135),"",'Data Summary'!A135)</f>
        <v/>
      </c>
      <c r="B133" s="132"/>
      <c r="L133" s="132"/>
      <c r="V133" s="132"/>
      <c r="AF133" s="132"/>
      <c r="AP133" s="132"/>
      <c r="AZ133" s="132"/>
      <c r="BA133" s="132"/>
      <c r="BJ133" s="132"/>
      <c r="BT133" s="132"/>
      <c r="CD133" s="132"/>
      <c r="CN133" s="132"/>
      <c r="CX133" s="132"/>
      <c r="DH133" s="132"/>
      <c r="DR133" s="132"/>
      <c r="EB133" s="132"/>
      <c r="EL133" s="132"/>
      <c r="EV133" s="132"/>
      <c r="FF133" s="132"/>
      <c r="FP133" s="132"/>
      <c r="FZ133" s="132"/>
      <c r="GJ133" s="132"/>
      <c r="GT133" s="132"/>
      <c r="HD133" s="132"/>
      <c r="HN133" s="132"/>
      <c r="HX133" s="132"/>
    </row>
    <row xmlns:x14ac="http://schemas.microsoft.com/office/spreadsheetml/2009/9/ac" r="134" s="3" customFormat="true" x14ac:dyDescent="0.25">
      <c r="A134" s="394" t="str">
        <f ca="true">IF(ISBLANK('Data Summary'!A136),"",'Data Summary'!A136)</f>
        <v/>
      </c>
      <c r="B134" s="132"/>
      <c r="L134" s="132"/>
      <c r="V134" s="132"/>
      <c r="AF134" s="132"/>
      <c r="AP134" s="132"/>
      <c r="AZ134" s="132"/>
      <c r="BA134" s="132"/>
      <c r="BJ134" s="132"/>
      <c r="BT134" s="132"/>
      <c r="CD134" s="132"/>
      <c r="CN134" s="132"/>
      <c r="CX134" s="132"/>
      <c r="DH134" s="132"/>
      <c r="DR134" s="132"/>
      <c r="EB134" s="132"/>
      <c r="EL134" s="132"/>
      <c r="EV134" s="132"/>
      <c r="FF134" s="132"/>
      <c r="FP134" s="132"/>
      <c r="FZ134" s="132"/>
      <c r="GJ134" s="132"/>
      <c r="GT134" s="132"/>
      <c r="HD134" s="132"/>
      <c r="HN134" s="132"/>
      <c r="HX134" s="132"/>
    </row>
    <row xmlns:x14ac="http://schemas.microsoft.com/office/spreadsheetml/2009/9/ac" r="135" s="3" customFormat="true" x14ac:dyDescent="0.25">
      <c r="A135" s="394" t="str">
        <f ca="true">IF(ISBLANK('Data Summary'!A137),"",'Data Summary'!A137)</f>
        <v/>
      </c>
      <c r="B135" s="132"/>
      <c r="L135" s="132"/>
      <c r="V135" s="132"/>
      <c r="AF135" s="132"/>
      <c r="AP135" s="132"/>
      <c r="AZ135" s="132"/>
      <c r="BA135" s="132"/>
      <c r="BJ135" s="132"/>
      <c r="BT135" s="132"/>
      <c r="CD135" s="132"/>
      <c r="CN135" s="132"/>
      <c r="CX135" s="132"/>
      <c r="DH135" s="132"/>
      <c r="DR135" s="132"/>
      <c r="EB135" s="132"/>
      <c r="EL135" s="132"/>
      <c r="EV135" s="132"/>
      <c r="FF135" s="132"/>
      <c r="FP135" s="132"/>
      <c r="FZ135" s="132"/>
      <c r="GJ135" s="132"/>
      <c r="GT135" s="132"/>
      <c r="HD135" s="132"/>
      <c r="HN135" s="132"/>
      <c r="HX135" s="132"/>
    </row>
    <row xmlns:x14ac="http://schemas.microsoft.com/office/spreadsheetml/2009/9/ac" r="136" s="3" customFormat="true" x14ac:dyDescent="0.25">
      <c r="A136" s="394" t="str">
        <f ca="true">IF(ISBLANK('Data Summary'!A138),"",'Data Summary'!A138)</f>
        <v/>
      </c>
      <c r="B136" s="132"/>
      <c r="L136" s="132"/>
      <c r="V136" s="132"/>
      <c r="AF136" s="132"/>
      <c r="AP136" s="132"/>
      <c r="AZ136" s="132"/>
      <c r="BA136" s="132"/>
      <c r="BJ136" s="132"/>
      <c r="BT136" s="132"/>
      <c r="CD136" s="132"/>
      <c r="CN136" s="132"/>
      <c r="CX136" s="132"/>
      <c r="DH136" s="132"/>
      <c r="DR136" s="132"/>
      <c r="EB136" s="132"/>
      <c r="EL136" s="132"/>
      <c r="EV136" s="132"/>
      <c r="FF136" s="132"/>
      <c r="FP136" s="132"/>
      <c r="FZ136" s="132"/>
      <c r="GJ136" s="132"/>
      <c r="GT136" s="132"/>
      <c r="HD136" s="132"/>
      <c r="HN136" s="132"/>
      <c r="HX136" s="132"/>
    </row>
    <row xmlns:x14ac="http://schemas.microsoft.com/office/spreadsheetml/2009/9/ac" r="137" s="3" customFormat="true" x14ac:dyDescent="0.25">
      <c r="A137" s="394" t="str">
        <f ca="true">IF(ISBLANK('Data Summary'!A139),"",'Data Summary'!A139)</f>
        <v/>
      </c>
      <c r="B137" s="132"/>
      <c r="L137" s="132"/>
      <c r="V137" s="132"/>
      <c r="AF137" s="132"/>
      <c r="AP137" s="132"/>
      <c r="AZ137" s="132"/>
      <c r="BA137" s="132"/>
      <c r="BJ137" s="132"/>
      <c r="BT137" s="132"/>
      <c r="CD137" s="132"/>
      <c r="CN137" s="132"/>
      <c r="CX137" s="132"/>
      <c r="DH137" s="132"/>
      <c r="DR137" s="132"/>
      <c r="EB137" s="132"/>
      <c r="EL137" s="132"/>
      <c r="EV137" s="132"/>
      <c r="FF137" s="132"/>
      <c r="FP137" s="132"/>
      <c r="FZ137" s="132"/>
      <c r="GJ137" s="132"/>
      <c r="GT137" s="132"/>
      <c r="HD137" s="132"/>
      <c r="HN137" s="132"/>
      <c r="HX137" s="132"/>
    </row>
    <row xmlns:x14ac="http://schemas.microsoft.com/office/spreadsheetml/2009/9/ac" r="138" s="3" customFormat="true" x14ac:dyDescent="0.25">
      <c r="A138" s="394" t="str">
        <f ca="true">IF(ISBLANK('Data Summary'!A140),"",'Data Summary'!A140)</f>
        <v/>
      </c>
      <c r="B138" s="132"/>
      <c r="L138" s="132"/>
      <c r="V138" s="132"/>
      <c r="AF138" s="132"/>
      <c r="AP138" s="132"/>
      <c r="AZ138" s="132"/>
      <c r="BA138" s="132"/>
      <c r="BJ138" s="132"/>
      <c r="BT138" s="132"/>
      <c r="CD138" s="132"/>
      <c r="CN138" s="132"/>
      <c r="CX138" s="132"/>
      <c r="DH138" s="132"/>
      <c r="DR138" s="132"/>
      <c r="EB138" s="132"/>
      <c r="EL138" s="132"/>
      <c r="EV138" s="132"/>
      <c r="FF138" s="132"/>
      <c r="FP138" s="132"/>
      <c r="FZ138" s="132"/>
      <c r="GJ138" s="132"/>
      <c r="GT138" s="132"/>
      <c r="HD138" s="132"/>
      <c r="HN138" s="132"/>
      <c r="HX138" s="132"/>
    </row>
    <row xmlns:x14ac="http://schemas.microsoft.com/office/spreadsheetml/2009/9/ac" r="139" s="3" customFormat="true" x14ac:dyDescent="0.25">
      <c r="A139" s="394" t="str">
        <f ca="true">IF(ISBLANK('Data Summary'!A141),"",'Data Summary'!A141)</f>
        <v/>
      </c>
      <c r="B139" s="132"/>
      <c r="L139" s="132"/>
      <c r="V139" s="132"/>
      <c r="AF139" s="132"/>
      <c r="AP139" s="132"/>
      <c r="AZ139" s="132"/>
      <c r="BA139" s="132"/>
      <c r="BJ139" s="132"/>
      <c r="BT139" s="132"/>
      <c r="CD139" s="132"/>
      <c r="CN139" s="132"/>
      <c r="CX139" s="132"/>
      <c r="DH139" s="132"/>
      <c r="DR139" s="132"/>
      <c r="EB139" s="132"/>
      <c r="EL139" s="132"/>
      <c r="EV139" s="132"/>
      <c r="FF139" s="132"/>
      <c r="FP139" s="132"/>
      <c r="FZ139" s="132"/>
      <c r="GJ139" s="132"/>
      <c r="GT139" s="132"/>
      <c r="HD139" s="132"/>
      <c r="HN139" s="132"/>
      <c r="HX139" s="132"/>
    </row>
    <row xmlns:x14ac="http://schemas.microsoft.com/office/spreadsheetml/2009/9/ac" r="140" s="3" customFormat="true" x14ac:dyDescent="0.25">
      <c r="A140" s="394" t="str">
        <f ca="true">IF(ISBLANK('Data Summary'!A142),"",'Data Summary'!A142)</f>
        <v/>
      </c>
      <c r="B140" s="132"/>
      <c r="L140" s="132"/>
      <c r="V140" s="132"/>
      <c r="AF140" s="132"/>
      <c r="AP140" s="132"/>
      <c r="AZ140" s="132"/>
      <c r="BA140" s="132"/>
      <c r="BJ140" s="132"/>
      <c r="BT140" s="132"/>
      <c r="CD140" s="132"/>
      <c r="CN140" s="132"/>
      <c r="CX140" s="132"/>
      <c r="DH140" s="132"/>
      <c r="DR140" s="132"/>
      <c r="EB140" s="132"/>
      <c r="EL140" s="132"/>
      <c r="EV140" s="132"/>
      <c r="FF140" s="132"/>
      <c r="FP140" s="132"/>
      <c r="FZ140" s="132"/>
      <c r="GJ140" s="132"/>
      <c r="GT140" s="132"/>
      <c r="HD140" s="132"/>
      <c r="HN140" s="132"/>
      <c r="HX140" s="132"/>
    </row>
    <row xmlns:x14ac="http://schemas.microsoft.com/office/spreadsheetml/2009/9/ac" r="141" s="3" customFormat="true" x14ac:dyDescent="0.25">
      <c r="A141" s="394" t="str">
        <f ca="true">IF(ISBLANK('Data Summary'!A143),"",'Data Summary'!A143)</f>
        <v/>
      </c>
      <c r="B141" s="132"/>
      <c r="L141" s="132"/>
      <c r="V141" s="132"/>
      <c r="AF141" s="132"/>
      <c r="AP141" s="132"/>
      <c r="AZ141" s="132"/>
      <c r="BA141" s="132"/>
      <c r="BJ141" s="132"/>
      <c r="BT141" s="132"/>
      <c r="CD141" s="132"/>
      <c r="CN141" s="132"/>
      <c r="CX141" s="132"/>
      <c r="DH141" s="132"/>
      <c r="DR141" s="132"/>
      <c r="EB141" s="132"/>
      <c r="EL141" s="132"/>
      <c r="EV141" s="132"/>
      <c r="FF141" s="132"/>
      <c r="FP141" s="132"/>
      <c r="FZ141" s="132"/>
      <c r="GJ141" s="132"/>
      <c r="GT141" s="132"/>
      <c r="HD141" s="132"/>
      <c r="HN141" s="132"/>
      <c r="HX141" s="132"/>
    </row>
    <row xmlns:x14ac="http://schemas.microsoft.com/office/spreadsheetml/2009/9/ac" r="142" s="3" customFormat="true" x14ac:dyDescent="0.25">
      <c r="A142" s="394" t="str">
        <f ca="true">IF(ISBLANK('Data Summary'!A144),"",'Data Summary'!A144)</f>
        <v/>
      </c>
      <c r="B142" s="132"/>
      <c r="L142" s="132"/>
      <c r="V142" s="132"/>
      <c r="AF142" s="132"/>
      <c r="AP142" s="132"/>
      <c r="AZ142" s="132"/>
      <c r="BA142" s="132"/>
      <c r="BJ142" s="132"/>
      <c r="BT142" s="132"/>
      <c r="CD142" s="132"/>
      <c r="CN142" s="132"/>
      <c r="CX142" s="132"/>
      <c r="DH142" s="132"/>
      <c r="DR142" s="132"/>
      <c r="EB142" s="132"/>
      <c r="EL142" s="132"/>
      <c r="EV142" s="132"/>
      <c r="FF142" s="132"/>
      <c r="FP142" s="132"/>
      <c r="FZ142" s="132"/>
      <c r="GJ142" s="132"/>
      <c r="GT142" s="132"/>
      <c r="HD142" s="132"/>
      <c r="HN142" s="132"/>
      <c r="HX142" s="132"/>
    </row>
    <row xmlns:x14ac="http://schemas.microsoft.com/office/spreadsheetml/2009/9/ac" r="143" s="3" customFormat="true" x14ac:dyDescent="0.25">
      <c r="A143" s="394" t="str">
        <f ca="true">IF(ISBLANK('Data Summary'!A145),"",'Data Summary'!A145)</f>
        <v/>
      </c>
      <c r="B143" s="132"/>
      <c r="L143" s="132"/>
      <c r="V143" s="132"/>
      <c r="AF143" s="132"/>
      <c r="AP143" s="132"/>
      <c r="AZ143" s="132"/>
      <c r="BA143" s="132"/>
      <c r="BJ143" s="132"/>
      <c r="BT143" s="132"/>
      <c r="CD143" s="132"/>
      <c r="CN143" s="132"/>
      <c r="CX143" s="132"/>
      <c r="DH143" s="132"/>
      <c r="DR143" s="132"/>
      <c r="EB143" s="132"/>
      <c r="EL143" s="132"/>
      <c r="EV143" s="132"/>
      <c r="FF143" s="132"/>
      <c r="FP143" s="132"/>
      <c r="FZ143" s="132"/>
      <c r="GJ143" s="132"/>
      <c r="GT143" s="132"/>
      <c r="HD143" s="132"/>
      <c r="HN143" s="132"/>
      <c r="HX143" s="132"/>
    </row>
    <row xmlns:x14ac="http://schemas.microsoft.com/office/spreadsheetml/2009/9/ac" r="144" s="3" customFormat="true" x14ac:dyDescent="0.25">
      <c r="A144" s="394" t="str">
        <f ca="true">IF(ISBLANK('Data Summary'!A146),"",'Data Summary'!A146)</f>
        <v/>
      </c>
      <c r="B144" s="132"/>
      <c r="L144" s="132"/>
      <c r="V144" s="132"/>
      <c r="AF144" s="132"/>
      <c r="AP144" s="132"/>
      <c r="AZ144" s="132"/>
      <c r="BA144" s="132"/>
      <c r="BJ144" s="132"/>
      <c r="BT144" s="132"/>
      <c r="CD144" s="132"/>
      <c r="CN144" s="132"/>
      <c r="CX144" s="132"/>
      <c r="DH144" s="132"/>
      <c r="DR144" s="132"/>
      <c r="EB144" s="132"/>
      <c r="EL144" s="132"/>
      <c r="EV144" s="132"/>
      <c r="FF144" s="132"/>
      <c r="FP144" s="132"/>
      <c r="FZ144" s="132"/>
      <c r="GJ144" s="132"/>
      <c r="GT144" s="132"/>
      <c r="HD144" s="132"/>
      <c r="HN144" s="132"/>
      <c r="HX144" s="132"/>
    </row>
    <row xmlns:x14ac="http://schemas.microsoft.com/office/spreadsheetml/2009/9/ac" r="145" s="3" customFormat="true" x14ac:dyDescent="0.25">
      <c r="A145" s="394" t="str">
        <f ca="true">IF(ISBLANK('Data Summary'!A147),"",'Data Summary'!A147)</f>
        <v/>
      </c>
      <c r="B145" s="132"/>
      <c r="L145" s="132"/>
      <c r="V145" s="132"/>
      <c r="AF145" s="132"/>
      <c r="AP145" s="132"/>
      <c r="AZ145" s="132"/>
      <c r="BA145" s="132"/>
      <c r="BJ145" s="132"/>
      <c r="BT145" s="132"/>
      <c r="CD145" s="132"/>
      <c r="CN145" s="132"/>
      <c r="CX145" s="132"/>
      <c r="DH145" s="132"/>
      <c r="DR145" s="132"/>
      <c r="EB145" s="132"/>
      <c r="EL145" s="132"/>
      <c r="EV145" s="132"/>
      <c r="FF145" s="132"/>
      <c r="FP145" s="132"/>
      <c r="FZ145" s="132"/>
      <c r="GJ145" s="132"/>
      <c r="GT145" s="132"/>
      <c r="HD145" s="132"/>
      <c r="HN145" s="132"/>
      <c r="HX145" s="132"/>
    </row>
    <row xmlns:x14ac="http://schemas.microsoft.com/office/spreadsheetml/2009/9/ac" r="146" s="3" customFormat="true" x14ac:dyDescent="0.25">
      <c r="A146" s="394" t="str">
        <f ca="true">IF(ISBLANK('Data Summary'!A148),"",'Data Summary'!A148)</f>
        <v/>
      </c>
      <c r="B146" s="132"/>
      <c r="L146" s="132"/>
      <c r="V146" s="132"/>
      <c r="AF146" s="132"/>
      <c r="AP146" s="132"/>
      <c r="AZ146" s="132"/>
      <c r="BA146" s="132"/>
      <c r="BJ146" s="132"/>
      <c r="BT146" s="132"/>
      <c r="CD146" s="132"/>
      <c r="CN146" s="132"/>
      <c r="CX146" s="132"/>
      <c r="DH146" s="132"/>
      <c r="DR146" s="132"/>
      <c r="EB146" s="132"/>
      <c r="EL146" s="132"/>
      <c r="EV146" s="132"/>
      <c r="FF146" s="132"/>
      <c r="FP146" s="132"/>
      <c r="FZ146" s="132"/>
      <c r="GJ146" s="132"/>
      <c r="GT146" s="132"/>
      <c r="HD146" s="132"/>
      <c r="HN146" s="132"/>
      <c r="HX146" s="132"/>
    </row>
    <row xmlns:x14ac="http://schemas.microsoft.com/office/spreadsheetml/2009/9/ac" r="147" s="3" customFormat="true" x14ac:dyDescent="0.25">
      <c r="A147" s="394" t="str">
        <f ca="true">IF(ISBLANK('Data Summary'!A149),"",'Data Summary'!A149)</f>
        <v/>
      </c>
      <c r="B147" s="132"/>
      <c r="L147" s="132"/>
      <c r="V147" s="132"/>
      <c r="AF147" s="132"/>
      <c r="AP147" s="132"/>
      <c r="AZ147" s="132"/>
      <c r="BA147" s="132"/>
      <c r="BJ147" s="132"/>
      <c r="BT147" s="132"/>
      <c r="CD147" s="132"/>
      <c r="CN147" s="132"/>
      <c r="CX147" s="132"/>
      <c r="DH147" s="132"/>
      <c r="DR147" s="132"/>
      <c r="EB147" s="132"/>
      <c r="EL147" s="132"/>
      <c r="EV147" s="132"/>
      <c r="FF147" s="132"/>
      <c r="FP147" s="132"/>
      <c r="FZ147" s="132"/>
      <c r="GJ147" s="132"/>
      <c r="GT147" s="132"/>
      <c r="HD147" s="132"/>
      <c r="HN147" s="132"/>
      <c r="HX147" s="132"/>
    </row>
    <row xmlns:x14ac="http://schemas.microsoft.com/office/spreadsheetml/2009/9/ac" r="148" s="3" customFormat="true" x14ac:dyDescent="0.25">
      <c r="A148" s="394" t="str">
        <f ca="true">IF(ISBLANK('Data Summary'!A150),"",'Data Summary'!A150)</f>
        <v/>
      </c>
      <c r="B148" s="132"/>
      <c r="L148" s="132"/>
      <c r="V148" s="132"/>
      <c r="AF148" s="132"/>
      <c r="AP148" s="132"/>
      <c r="AZ148" s="132"/>
      <c r="BA148" s="132"/>
      <c r="BJ148" s="132"/>
      <c r="BT148" s="132"/>
      <c r="CD148" s="132"/>
      <c r="CN148" s="132"/>
      <c r="CX148" s="132"/>
      <c r="DH148" s="132"/>
      <c r="DR148" s="132"/>
      <c r="EB148" s="132"/>
      <c r="EL148" s="132"/>
      <c r="EV148" s="132"/>
      <c r="FF148" s="132"/>
      <c r="FP148" s="132"/>
      <c r="FZ148" s="132"/>
      <c r="GJ148" s="132"/>
      <c r="GT148" s="132"/>
      <c r="HD148" s="132"/>
      <c r="HN148" s="132"/>
      <c r="HX148" s="132"/>
    </row>
    <row xmlns:x14ac="http://schemas.microsoft.com/office/spreadsheetml/2009/9/ac" r="149" s="3" customFormat="true" x14ac:dyDescent="0.25">
      <c r="A149" s="394" t="str">
        <f ca="true">IF(ISBLANK('Data Summary'!A151),"",'Data Summary'!A151)</f>
        <v/>
      </c>
      <c r="B149" s="132"/>
      <c r="L149" s="132"/>
      <c r="V149" s="132"/>
      <c r="AF149" s="132"/>
      <c r="AP149" s="132"/>
      <c r="AZ149" s="132"/>
      <c r="BA149" s="132"/>
      <c r="BJ149" s="132"/>
      <c r="BT149" s="132"/>
      <c r="CD149" s="132"/>
      <c r="CN149" s="132"/>
      <c r="CX149" s="132"/>
      <c r="DH149" s="132"/>
      <c r="DR149" s="132"/>
      <c r="EB149" s="132"/>
      <c r="EL149" s="132"/>
      <c r="EV149" s="132"/>
      <c r="FF149" s="132"/>
      <c r="FP149" s="132"/>
      <c r="FZ149" s="132"/>
      <c r="GJ149" s="132"/>
      <c r="GT149" s="132"/>
      <c r="HD149" s="132"/>
      <c r="HN149" s="132"/>
      <c r="HX149" s="132"/>
    </row>
    <row xmlns:x14ac="http://schemas.microsoft.com/office/spreadsheetml/2009/9/ac" r="150" s="3" customFormat="true" x14ac:dyDescent="0.25">
      <c r="A150" s="394" t="str">
        <f ca="true">IF(ISBLANK('Data Summary'!A152),"",'Data Summary'!A152)</f>
        <v/>
      </c>
      <c r="B150" s="132"/>
      <c r="L150" s="132"/>
      <c r="V150" s="132"/>
      <c r="AF150" s="132"/>
      <c r="AP150" s="132"/>
      <c r="AZ150" s="132"/>
      <c r="BA150" s="132"/>
      <c r="BJ150" s="132"/>
      <c r="BT150" s="132"/>
      <c r="CD150" s="132"/>
      <c r="CN150" s="132"/>
      <c r="CX150" s="132"/>
      <c r="DH150" s="132"/>
      <c r="DR150" s="132"/>
      <c r="EB150" s="132"/>
      <c r="EL150" s="132"/>
      <c r="EV150" s="132"/>
      <c r="FF150" s="132"/>
      <c r="FP150" s="132"/>
      <c r="FZ150" s="132"/>
      <c r="GJ150" s="132"/>
      <c r="GT150" s="132"/>
      <c r="HD150" s="132"/>
      <c r="HN150" s="132"/>
      <c r="HX150" s="132"/>
    </row>
    <row xmlns:x14ac="http://schemas.microsoft.com/office/spreadsheetml/2009/9/ac" r="151" s="3" customFormat="true" x14ac:dyDescent="0.25">
      <c r="A151" s="394" t="str">
        <f ca="true">IF(ISBLANK('Data Summary'!A153),"",'Data Summary'!A153)</f>
        <v/>
      </c>
      <c r="B151" s="132"/>
      <c r="L151" s="132"/>
      <c r="V151" s="132"/>
      <c r="AF151" s="132"/>
      <c r="AP151" s="132"/>
      <c r="AZ151" s="132"/>
      <c r="BA151" s="132"/>
      <c r="BJ151" s="132"/>
      <c r="BT151" s="132"/>
      <c r="CD151" s="132"/>
      <c r="CN151" s="132"/>
      <c r="CX151" s="132"/>
      <c r="DH151" s="132"/>
      <c r="DR151" s="132"/>
      <c r="EB151" s="132"/>
      <c r="EL151" s="132"/>
      <c r="EV151" s="132"/>
      <c r="FF151" s="132"/>
      <c r="FP151" s="132"/>
      <c r="FZ151" s="132"/>
      <c r="GJ151" s="132"/>
      <c r="GT151" s="132"/>
      <c r="HD151" s="132"/>
      <c r="HN151" s="132"/>
      <c r="HX151" s="132"/>
    </row>
    <row xmlns:x14ac="http://schemas.microsoft.com/office/spreadsheetml/2009/9/ac" r="152" s="3" customFormat="true" x14ac:dyDescent="0.25">
      <c r="A152" s="392"/>
      <c r="B152" s="132"/>
      <c r="L152" s="132"/>
      <c r="V152" s="132"/>
      <c r="AF152" s="132"/>
      <c r="AP152" s="132"/>
      <c r="AZ152" s="132"/>
      <c r="BA152" s="132"/>
      <c r="BJ152" s="132"/>
      <c r="BT152" s="132"/>
      <c r="CD152" s="132"/>
      <c r="CN152" s="132"/>
      <c r="CX152" s="132"/>
      <c r="DH152" s="132"/>
      <c r="DR152" s="132"/>
      <c r="EB152" s="132"/>
      <c r="EL152" s="132"/>
      <c r="EV152" s="132"/>
      <c r="FF152" s="132"/>
      <c r="FP152" s="132"/>
      <c r="FZ152" s="132"/>
      <c r="GJ152" s="132"/>
      <c r="GT152" s="132"/>
      <c r="HD152" s="132"/>
      <c r="HN152" s="132"/>
      <c r="HX152" s="132"/>
    </row>
    <row xmlns:x14ac="http://schemas.microsoft.com/office/spreadsheetml/2009/9/ac" r="153" s="3" customFormat="true" x14ac:dyDescent="0.25">
      <c r="A153" s="392"/>
      <c r="B153" s="132"/>
      <c r="L153" s="132"/>
      <c r="V153" s="132"/>
      <c r="AF153" s="132"/>
      <c r="AP153" s="132"/>
      <c r="AZ153" s="132"/>
      <c r="BA153" s="132"/>
      <c r="BJ153" s="132"/>
      <c r="BT153" s="132"/>
      <c r="CD153" s="132"/>
      <c r="CN153" s="132"/>
      <c r="CX153" s="132"/>
      <c r="DH153" s="132"/>
      <c r="DR153" s="132"/>
      <c r="EB153" s="132"/>
      <c r="EL153" s="132"/>
      <c r="EV153" s="132"/>
      <c r="FF153" s="132"/>
      <c r="FP153" s="132"/>
      <c r="FZ153" s="132"/>
      <c r="GJ153" s="132"/>
      <c r="GT153" s="132"/>
      <c r="HD153" s="132"/>
      <c r="HN153" s="132"/>
      <c r="HX153" s="132"/>
    </row>
    <row xmlns:x14ac="http://schemas.microsoft.com/office/spreadsheetml/2009/9/ac" r="154" s="3" customFormat="true" x14ac:dyDescent="0.25">
      <c r="A154" s="392"/>
      <c r="B154" s="132"/>
      <c r="L154" s="132"/>
      <c r="V154" s="132"/>
      <c r="AF154" s="132"/>
      <c r="AP154" s="132"/>
      <c r="AZ154" s="132"/>
      <c r="BA154" s="132"/>
      <c r="BJ154" s="132"/>
      <c r="BT154" s="132"/>
      <c r="CD154" s="132"/>
      <c r="CN154" s="132"/>
      <c r="CX154" s="132"/>
      <c r="DH154" s="132"/>
      <c r="DR154" s="132"/>
      <c r="EB154" s="132"/>
      <c r="EL154" s="132"/>
      <c r="EV154" s="132"/>
      <c r="FF154" s="132"/>
      <c r="FP154" s="132"/>
      <c r="FZ154" s="132"/>
      <c r="GJ154" s="132"/>
      <c r="GT154" s="132"/>
      <c r="HD154" s="132"/>
      <c r="HN154" s="132"/>
      <c r="HX154" s="132"/>
    </row>
    <row xmlns:x14ac="http://schemas.microsoft.com/office/spreadsheetml/2009/9/ac" r="155" s="3" customFormat="true" x14ac:dyDescent="0.25">
      <c r="A155" s="392"/>
      <c r="B155" s="132"/>
      <c r="L155" s="132"/>
      <c r="V155" s="132"/>
      <c r="AF155" s="132"/>
      <c r="AP155" s="132"/>
      <c r="AZ155" s="132"/>
      <c r="BA155" s="132"/>
      <c r="BJ155" s="132"/>
      <c r="BT155" s="132"/>
      <c r="CD155" s="132"/>
      <c r="CN155" s="132"/>
      <c r="CX155" s="132"/>
      <c r="DH155" s="132"/>
      <c r="DR155" s="132"/>
      <c r="EB155" s="132"/>
      <c r="EL155" s="132"/>
      <c r="EV155" s="132"/>
      <c r="FF155" s="132"/>
      <c r="FP155" s="132"/>
      <c r="FZ155" s="132"/>
      <c r="GJ155" s="132"/>
      <c r="GT155" s="132"/>
      <c r="HD155" s="132"/>
      <c r="HN155" s="132"/>
      <c r="HX155" s="132"/>
    </row>
    <row xmlns:x14ac="http://schemas.microsoft.com/office/spreadsheetml/2009/9/ac" r="156" s="3" customFormat="true" x14ac:dyDescent="0.25">
      <c r="A156" s="392"/>
      <c r="B156" s="132"/>
      <c r="L156" s="132"/>
      <c r="V156" s="132"/>
      <c r="AF156" s="132"/>
      <c r="AP156" s="132"/>
      <c r="AZ156" s="132"/>
      <c r="BA156" s="132"/>
      <c r="BJ156" s="132"/>
      <c r="BT156" s="132"/>
      <c r="CD156" s="132"/>
      <c r="CN156" s="132"/>
      <c r="CX156" s="132"/>
      <c r="DH156" s="132"/>
      <c r="DR156" s="132"/>
      <c r="EB156" s="132"/>
      <c r="EL156" s="132"/>
      <c r="EV156" s="132"/>
      <c r="FF156" s="132"/>
      <c r="FP156" s="132"/>
      <c r="FZ156" s="132"/>
      <c r="GJ156" s="132"/>
      <c r="GT156" s="132"/>
      <c r="HD156" s="132"/>
      <c r="HN156" s="132"/>
      <c r="HX156" s="132"/>
    </row>
    <row xmlns:x14ac="http://schemas.microsoft.com/office/spreadsheetml/2009/9/ac" r="157" s="3" customFormat="true" x14ac:dyDescent="0.25">
      <c r="A157" s="392"/>
      <c r="B157" s="132"/>
      <c r="L157" s="132"/>
      <c r="V157" s="132"/>
      <c r="AF157" s="132"/>
      <c r="AP157" s="132"/>
      <c r="AZ157" s="132"/>
      <c r="BA157" s="132"/>
      <c r="BJ157" s="132"/>
      <c r="BT157" s="132"/>
      <c r="CD157" s="132"/>
      <c r="CN157" s="132"/>
      <c r="CX157" s="132"/>
      <c r="DH157" s="132"/>
      <c r="DR157" s="132"/>
      <c r="EB157" s="132"/>
      <c r="EL157" s="132"/>
      <c r="EV157" s="132"/>
      <c r="FF157" s="132"/>
      <c r="FP157" s="132"/>
      <c r="FZ157" s="132"/>
      <c r="GJ157" s="132"/>
      <c r="GT157" s="132"/>
      <c r="HD157" s="132"/>
      <c r="HN157" s="132"/>
      <c r="HX157" s="132"/>
    </row>
    <row xmlns:x14ac="http://schemas.microsoft.com/office/spreadsheetml/2009/9/ac" r="158" s="3" customFormat="true" x14ac:dyDescent="0.25">
      <c r="A158" s="392"/>
      <c r="B158" s="132"/>
      <c r="L158" s="132"/>
      <c r="V158" s="132"/>
      <c r="AF158" s="132"/>
      <c r="AP158" s="132"/>
      <c r="AZ158" s="132"/>
      <c r="BA158" s="132"/>
      <c r="BJ158" s="132"/>
      <c r="BT158" s="132"/>
      <c r="CD158" s="132"/>
      <c r="CN158" s="132"/>
      <c r="CX158" s="132"/>
      <c r="DH158" s="132"/>
      <c r="DR158" s="132"/>
      <c r="EB158" s="132"/>
      <c r="EL158" s="132"/>
      <c r="EV158" s="132"/>
      <c r="FF158" s="132"/>
      <c r="FP158" s="132"/>
      <c r="FZ158" s="132"/>
      <c r="GJ158" s="132"/>
      <c r="GT158" s="132"/>
      <c r="HD158" s="132"/>
      <c r="HN158" s="132"/>
      <c r="HX158" s="132"/>
    </row>
    <row xmlns:x14ac="http://schemas.microsoft.com/office/spreadsheetml/2009/9/ac" r="159" s="3" customFormat="true" x14ac:dyDescent="0.25">
      <c r="A159" s="392"/>
      <c r="B159" s="132"/>
      <c r="L159" s="132"/>
      <c r="V159" s="132"/>
      <c r="AF159" s="132"/>
      <c r="AP159" s="132"/>
      <c r="AZ159" s="132"/>
      <c r="BA159" s="132"/>
      <c r="BJ159" s="132"/>
      <c r="BT159" s="132"/>
      <c r="CD159" s="132"/>
      <c r="CN159" s="132"/>
      <c r="CX159" s="132"/>
      <c r="DH159" s="132"/>
      <c r="DR159" s="132"/>
      <c r="EB159" s="132"/>
      <c r="EL159" s="132"/>
      <c r="EV159" s="132"/>
      <c r="FF159" s="132"/>
      <c r="FP159" s="132"/>
      <c r="FZ159" s="132"/>
      <c r="GJ159" s="132"/>
      <c r="GT159" s="132"/>
      <c r="HD159" s="132"/>
      <c r="HN159" s="132"/>
      <c r="HX159" s="132"/>
    </row>
    <row xmlns:x14ac="http://schemas.microsoft.com/office/spreadsheetml/2009/9/ac" r="160" s="3" customFormat="true" x14ac:dyDescent="0.25">
      <c r="A160" s="392"/>
      <c r="B160" s="132"/>
      <c r="L160" s="132"/>
      <c r="V160" s="132"/>
      <c r="AF160" s="132"/>
      <c r="AP160" s="132"/>
      <c r="AZ160" s="132"/>
      <c r="BA160" s="132"/>
      <c r="BJ160" s="132"/>
      <c r="BT160" s="132"/>
      <c r="CD160" s="132"/>
      <c r="CN160" s="132"/>
      <c r="CX160" s="132"/>
      <c r="DH160" s="132"/>
      <c r="DR160" s="132"/>
      <c r="EB160" s="132"/>
      <c r="EL160" s="132"/>
      <c r="EV160" s="132"/>
      <c r="FF160" s="132"/>
      <c r="FP160" s="132"/>
      <c r="FZ160" s="132"/>
      <c r="GJ160" s="132"/>
      <c r="GT160" s="132"/>
      <c r="HD160" s="132"/>
      <c r="HN160" s="132"/>
      <c r="HX160" s="132"/>
    </row>
    <row xmlns:x14ac="http://schemas.microsoft.com/office/spreadsheetml/2009/9/ac" r="161" s="3" customFormat="true" x14ac:dyDescent="0.25">
      <c r="A161" s="392"/>
      <c r="B161" s="132"/>
      <c r="L161" s="132"/>
      <c r="V161" s="132"/>
      <c r="AF161" s="132"/>
      <c r="AP161" s="132"/>
      <c r="AZ161" s="132"/>
      <c r="BA161" s="132"/>
      <c r="BJ161" s="132"/>
      <c r="BT161" s="132"/>
      <c r="CD161" s="132"/>
      <c r="CN161" s="132"/>
      <c r="CX161" s="132"/>
      <c r="DH161" s="132"/>
      <c r="DR161" s="132"/>
      <c r="EB161" s="132"/>
      <c r="EL161" s="132"/>
      <c r="EV161" s="132"/>
      <c r="FF161" s="132"/>
      <c r="FP161" s="132"/>
      <c r="FZ161" s="132"/>
      <c r="GJ161" s="132"/>
      <c r="GT161" s="132"/>
      <c r="HD161" s="132"/>
      <c r="HN161" s="132"/>
      <c r="HX161" s="132"/>
    </row>
    <row xmlns:x14ac="http://schemas.microsoft.com/office/spreadsheetml/2009/9/ac" r="162" s="3" customFormat="true" x14ac:dyDescent="0.25">
      <c r="A162" s="392"/>
      <c r="B162" s="132"/>
      <c r="L162" s="132"/>
      <c r="V162" s="132"/>
      <c r="AF162" s="132"/>
      <c r="AP162" s="132"/>
      <c r="AZ162" s="132"/>
      <c r="BA162" s="132"/>
      <c r="BJ162" s="132"/>
      <c r="BT162" s="132"/>
      <c r="CD162" s="132"/>
      <c r="CN162" s="132"/>
      <c r="CX162" s="132"/>
      <c r="DH162" s="132"/>
      <c r="DR162" s="132"/>
      <c r="EB162" s="132"/>
      <c r="EL162" s="132"/>
      <c r="EV162" s="132"/>
      <c r="FF162" s="132"/>
      <c r="FP162" s="132"/>
      <c r="FZ162" s="132"/>
      <c r="GJ162" s="132"/>
      <c r="GT162" s="132"/>
      <c r="HD162" s="132"/>
      <c r="HN162" s="132"/>
      <c r="HX162" s="132"/>
    </row>
    <row xmlns:x14ac="http://schemas.microsoft.com/office/spreadsheetml/2009/9/ac" r="163" s="3" customFormat="true" x14ac:dyDescent="0.25">
      <c r="A163" s="392"/>
      <c r="B163" s="132"/>
      <c r="L163" s="132"/>
      <c r="V163" s="132"/>
      <c r="AF163" s="132"/>
      <c r="AP163" s="132"/>
      <c r="AZ163" s="132"/>
      <c r="BA163" s="132"/>
      <c r="BJ163" s="132"/>
      <c r="BT163" s="132"/>
      <c r="CD163" s="132"/>
      <c r="CN163" s="132"/>
      <c r="CX163" s="132"/>
      <c r="DH163" s="132"/>
      <c r="DR163" s="132"/>
      <c r="EB163" s="132"/>
      <c r="EL163" s="132"/>
      <c r="EV163" s="132"/>
      <c r="FF163" s="132"/>
      <c r="FP163" s="132"/>
      <c r="FZ163" s="132"/>
      <c r="GJ163" s="132"/>
      <c r="GT163" s="132"/>
      <c r="HD163" s="132"/>
      <c r="HN163" s="132"/>
      <c r="HX163" s="132"/>
    </row>
    <row xmlns:x14ac="http://schemas.microsoft.com/office/spreadsheetml/2009/9/ac" r="164" s="3" customFormat="true" x14ac:dyDescent="0.25">
      <c r="A164" s="392"/>
      <c r="B164" s="132"/>
      <c r="L164" s="132"/>
      <c r="V164" s="132"/>
      <c r="AF164" s="132"/>
      <c r="AP164" s="132"/>
      <c r="AZ164" s="132"/>
      <c r="BA164" s="132"/>
      <c r="BJ164" s="132"/>
      <c r="BT164" s="132"/>
      <c r="CD164" s="132"/>
      <c r="CN164" s="132"/>
      <c r="CX164" s="132"/>
      <c r="DH164" s="132"/>
      <c r="DR164" s="132"/>
      <c r="EB164" s="132"/>
      <c r="EL164" s="132"/>
      <c r="EV164" s="132"/>
      <c r="FF164" s="132"/>
      <c r="FP164" s="132"/>
      <c r="FZ164" s="132"/>
      <c r="GJ164" s="132"/>
      <c r="GT164" s="132"/>
      <c r="HD164" s="132"/>
      <c r="HN164" s="132"/>
      <c r="HX164" s="132"/>
    </row>
    <row xmlns:x14ac="http://schemas.microsoft.com/office/spreadsheetml/2009/9/ac" r="165" s="3" customFormat="true" x14ac:dyDescent="0.25">
      <c r="A165" s="392"/>
      <c r="B165" s="132"/>
      <c r="L165" s="132"/>
      <c r="V165" s="132"/>
      <c r="AF165" s="132"/>
      <c r="AP165" s="132"/>
      <c r="AZ165" s="132"/>
      <c r="BA165" s="132"/>
      <c r="BJ165" s="132"/>
      <c r="BT165" s="132"/>
      <c r="CD165" s="132"/>
      <c r="CN165" s="132"/>
      <c r="CX165" s="132"/>
      <c r="DH165" s="132"/>
      <c r="DR165" s="132"/>
      <c r="EB165" s="132"/>
      <c r="EL165" s="132"/>
      <c r="EV165" s="132"/>
      <c r="FF165" s="132"/>
      <c r="FP165" s="132"/>
      <c r="FZ165" s="132"/>
      <c r="GJ165" s="132"/>
      <c r="GT165" s="132"/>
      <c r="HD165" s="132"/>
      <c r="HN165" s="132"/>
      <c r="HX165" s="132"/>
    </row>
    <row xmlns:x14ac="http://schemas.microsoft.com/office/spreadsheetml/2009/9/ac" r="166" s="3" customFormat="true" x14ac:dyDescent="0.25">
      <c r="A166" s="392"/>
      <c r="B166" s="132"/>
      <c r="L166" s="132"/>
      <c r="V166" s="132"/>
      <c r="AF166" s="132"/>
      <c r="AP166" s="132"/>
      <c r="AZ166" s="132"/>
      <c r="BA166" s="132"/>
      <c r="BJ166" s="132"/>
      <c r="BT166" s="132"/>
      <c r="CD166" s="132"/>
      <c r="CN166" s="132"/>
      <c r="CX166" s="132"/>
      <c r="DH166" s="132"/>
      <c r="DR166" s="132"/>
      <c r="EB166" s="132"/>
      <c r="EL166" s="132"/>
      <c r="EV166" s="132"/>
      <c r="FF166" s="132"/>
      <c r="FP166" s="132"/>
      <c r="FZ166" s="132"/>
      <c r="GJ166" s="132"/>
      <c r="GT166" s="132"/>
      <c r="HD166" s="132"/>
      <c r="HN166" s="132"/>
      <c r="HX166" s="132"/>
    </row>
    <row xmlns:x14ac="http://schemas.microsoft.com/office/spreadsheetml/2009/9/ac" r="167" s="3" customFormat="true" x14ac:dyDescent="0.25">
      <c r="A167" s="392"/>
      <c r="B167" s="132"/>
      <c r="L167" s="132"/>
      <c r="V167" s="132"/>
      <c r="AF167" s="132"/>
      <c r="AP167" s="132"/>
      <c r="AZ167" s="132"/>
      <c r="BA167" s="132"/>
      <c r="BJ167" s="132"/>
      <c r="BT167" s="132"/>
      <c r="CD167" s="132"/>
      <c r="CN167" s="132"/>
      <c r="CX167" s="132"/>
      <c r="DH167" s="132"/>
      <c r="DR167" s="132"/>
      <c r="EB167" s="132"/>
      <c r="EL167" s="132"/>
      <c r="EV167" s="132"/>
      <c r="FF167" s="132"/>
      <c r="FP167" s="132"/>
      <c r="FZ167" s="132"/>
      <c r="GJ167" s="132"/>
      <c r="GT167" s="132"/>
      <c r="HD167" s="132"/>
      <c r="HN167" s="132"/>
      <c r="HX167" s="132"/>
    </row>
    <row xmlns:x14ac="http://schemas.microsoft.com/office/spreadsheetml/2009/9/ac" r="168" s="3" customFormat="true" x14ac:dyDescent="0.25">
      <c r="A168" s="392"/>
      <c r="B168" s="132"/>
      <c r="L168" s="132"/>
      <c r="V168" s="132"/>
      <c r="AF168" s="132"/>
      <c r="AP168" s="132"/>
      <c r="AZ168" s="132"/>
      <c r="BA168" s="132"/>
      <c r="BJ168" s="132"/>
      <c r="BT168" s="132"/>
      <c r="CD168" s="132"/>
      <c r="CN168" s="132"/>
      <c r="CX168" s="132"/>
      <c r="DH168" s="132"/>
      <c r="DR168" s="132"/>
      <c r="EB168" s="132"/>
      <c r="EL168" s="132"/>
      <c r="EV168" s="132"/>
      <c r="FF168" s="132"/>
      <c r="FP168" s="132"/>
      <c r="FZ168" s="132"/>
      <c r="GJ168" s="132"/>
      <c r="GT168" s="132"/>
      <c r="HD168" s="132"/>
      <c r="HN168" s="132"/>
      <c r="HX168" s="132"/>
    </row>
    <row xmlns:x14ac="http://schemas.microsoft.com/office/spreadsheetml/2009/9/ac" r="169" s="3" customFormat="true" x14ac:dyDescent="0.25">
      <c r="A169" s="392"/>
      <c r="B169" s="132"/>
      <c r="L169" s="132"/>
      <c r="V169" s="132"/>
      <c r="AF169" s="132"/>
      <c r="AP169" s="132"/>
      <c r="AZ169" s="132"/>
      <c r="BA169" s="132"/>
      <c r="BJ169" s="132"/>
      <c r="BT169" s="132"/>
      <c r="CD169" s="132"/>
      <c r="CN169" s="132"/>
      <c r="CX169" s="132"/>
      <c r="DH169" s="132"/>
      <c r="DR169" s="132"/>
      <c r="EB169" s="132"/>
      <c r="EL169" s="132"/>
      <c r="EV169" s="132"/>
      <c r="FF169" s="132"/>
      <c r="FP169" s="132"/>
      <c r="FZ169" s="132"/>
      <c r="GJ169" s="132"/>
      <c r="GT169" s="132"/>
      <c r="HD169" s="132"/>
      <c r="HN169" s="132"/>
      <c r="HX169" s="132"/>
    </row>
    <row xmlns:x14ac="http://schemas.microsoft.com/office/spreadsheetml/2009/9/ac" r="170" s="3" customFormat="true" x14ac:dyDescent="0.25">
      <c r="A170" s="392"/>
      <c r="B170" s="132"/>
      <c r="L170" s="132"/>
      <c r="V170" s="132"/>
      <c r="AF170" s="132"/>
      <c r="AP170" s="132"/>
      <c r="AZ170" s="132"/>
      <c r="BA170" s="132"/>
      <c r="BJ170" s="132"/>
      <c r="BT170" s="132"/>
      <c r="CD170" s="132"/>
      <c r="CN170" s="132"/>
      <c r="CX170" s="132"/>
      <c r="DH170" s="132"/>
      <c r="DR170" s="132"/>
      <c r="EB170" s="132"/>
      <c r="EL170" s="132"/>
      <c r="EV170" s="132"/>
      <c r="FF170" s="132"/>
      <c r="FP170" s="132"/>
      <c r="FZ170" s="132"/>
      <c r="GJ170" s="132"/>
      <c r="GT170" s="132"/>
      <c r="HD170" s="132"/>
      <c r="HN170" s="132"/>
      <c r="HX170" s="132"/>
    </row>
    <row xmlns:x14ac="http://schemas.microsoft.com/office/spreadsheetml/2009/9/ac" r="171" s="3" customFormat="true" x14ac:dyDescent="0.25">
      <c r="A171" s="392"/>
      <c r="B171" s="132"/>
      <c r="L171" s="132"/>
      <c r="V171" s="132"/>
      <c r="AF171" s="132"/>
      <c r="AP171" s="132"/>
      <c r="AZ171" s="132"/>
      <c r="BA171" s="132"/>
      <c r="BJ171" s="132"/>
      <c r="BT171" s="132"/>
      <c r="CD171" s="132"/>
      <c r="CN171" s="132"/>
      <c r="CX171" s="132"/>
      <c r="DH171" s="132"/>
      <c r="DR171" s="132"/>
      <c r="EB171" s="132"/>
      <c r="EL171" s="132"/>
      <c r="EV171" s="132"/>
      <c r="FF171" s="132"/>
      <c r="FP171" s="132"/>
      <c r="FZ171" s="132"/>
      <c r="GJ171" s="132"/>
      <c r="GT171" s="132"/>
      <c r="HD171" s="132"/>
      <c r="HN171" s="132"/>
      <c r="HX171" s="132"/>
    </row>
    <row xmlns:x14ac="http://schemas.microsoft.com/office/spreadsheetml/2009/9/ac" r="172" s="3" customFormat="true" x14ac:dyDescent="0.25">
      <c r="A172" s="392"/>
      <c r="B172" s="132"/>
      <c r="L172" s="132"/>
      <c r="V172" s="132"/>
      <c r="AF172" s="132"/>
      <c r="AP172" s="132"/>
      <c r="AZ172" s="132"/>
      <c r="BA172" s="132"/>
      <c r="BJ172" s="132"/>
      <c r="BT172" s="132"/>
      <c r="CD172" s="132"/>
      <c r="CN172" s="132"/>
      <c r="CX172" s="132"/>
      <c r="DH172" s="132"/>
      <c r="DR172" s="132"/>
      <c r="EB172" s="132"/>
      <c r="EL172" s="132"/>
      <c r="EV172" s="132"/>
      <c r="FF172" s="132"/>
      <c r="FP172" s="132"/>
      <c r="FZ172" s="132"/>
      <c r="GJ172" s="132"/>
      <c r="GT172" s="132"/>
      <c r="HD172" s="132"/>
      <c r="HN172" s="132"/>
      <c r="HX172" s="132"/>
    </row>
    <row xmlns:x14ac="http://schemas.microsoft.com/office/spreadsheetml/2009/9/ac" r="173" s="3" customFormat="true" x14ac:dyDescent="0.25">
      <c r="A173" s="392"/>
      <c r="B173" s="132"/>
      <c r="L173" s="132"/>
      <c r="V173" s="132"/>
      <c r="AF173" s="132"/>
      <c r="AP173" s="132"/>
      <c r="AZ173" s="132"/>
      <c r="BA173" s="132"/>
      <c r="BJ173" s="132"/>
      <c r="BT173" s="132"/>
      <c r="CD173" s="132"/>
      <c r="CN173" s="132"/>
      <c r="CX173" s="132"/>
      <c r="DH173" s="132"/>
      <c r="DR173" s="132"/>
      <c r="EB173" s="132"/>
      <c r="EL173" s="132"/>
      <c r="EV173" s="132"/>
      <c r="FF173" s="132"/>
      <c r="FP173" s="132"/>
      <c r="FZ173" s="132"/>
      <c r="GJ173" s="132"/>
      <c r="GT173" s="132"/>
      <c r="HD173" s="132"/>
      <c r="HN173" s="132"/>
      <c r="HX173" s="132"/>
    </row>
    <row xmlns:x14ac="http://schemas.microsoft.com/office/spreadsheetml/2009/9/ac" r="174" s="3" customFormat="true" x14ac:dyDescent="0.25">
      <c r="A174" s="392"/>
      <c r="B174" s="132"/>
      <c r="L174" s="132"/>
      <c r="V174" s="132"/>
      <c r="AF174" s="132"/>
      <c r="AP174" s="132"/>
      <c r="AZ174" s="132"/>
      <c r="BA174" s="132"/>
      <c r="BJ174" s="132"/>
      <c r="BT174" s="132"/>
      <c r="CD174" s="132"/>
      <c r="CN174" s="132"/>
      <c r="CX174" s="132"/>
      <c r="DH174" s="132"/>
      <c r="DR174" s="132"/>
      <c r="EB174" s="132"/>
      <c r="EL174" s="132"/>
      <c r="EV174" s="132"/>
      <c r="FF174" s="132"/>
      <c r="FP174" s="132"/>
      <c r="FZ174" s="132"/>
      <c r="GJ174" s="132"/>
      <c r="GT174" s="132"/>
      <c r="HD174" s="132"/>
      <c r="HN174" s="132"/>
      <c r="HX174" s="132"/>
    </row>
    <row xmlns:x14ac="http://schemas.microsoft.com/office/spreadsheetml/2009/9/ac" r="175" s="3" customFormat="true" x14ac:dyDescent="0.25">
      <c r="A175" s="392"/>
      <c r="B175" s="132"/>
      <c r="L175" s="132"/>
      <c r="V175" s="132"/>
      <c r="AF175" s="132"/>
      <c r="AP175" s="132"/>
      <c r="AZ175" s="132"/>
      <c r="BA175" s="132"/>
      <c r="BJ175" s="132"/>
      <c r="BT175" s="132"/>
      <c r="CD175" s="132"/>
      <c r="CN175" s="132"/>
      <c r="CX175" s="132"/>
      <c r="DH175" s="132"/>
      <c r="DR175" s="132"/>
      <c r="EB175" s="132"/>
      <c r="EL175" s="132"/>
      <c r="EV175" s="132"/>
      <c r="FF175" s="132"/>
      <c r="FP175" s="132"/>
      <c r="FZ175" s="132"/>
      <c r="GJ175" s="132"/>
      <c r="GT175" s="132"/>
      <c r="HD175" s="132"/>
      <c r="HN175" s="132"/>
      <c r="HX175" s="132"/>
    </row>
    <row xmlns:x14ac="http://schemas.microsoft.com/office/spreadsheetml/2009/9/ac" r="176" s="3" customFormat="true" x14ac:dyDescent="0.25">
      <c r="A176" s="392"/>
      <c r="B176" s="132"/>
      <c r="L176" s="132"/>
      <c r="V176" s="132"/>
      <c r="AF176" s="132"/>
      <c r="AP176" s="132"/>
      <c r="AZ176" s="132"/>
      <c r="BA176" s="132"/>
      <c r="BJ176" s="132"/>
      <c r="BT176" s="132"/>
      <c r="CD176" s="132"/>
      <c r="CN176" s="132"/>
      <c r="CX176" s="132"/>
      <c r="DH176" s="132"/>
      <c r="DR176" s="132"/>
      <c r="EB176" s="132"/>
      <c r="EL176" s="132"/>
      <c r="EV176" s="132"/>
      <c r="FF176" s="132"/>
      <c r="FP176" s="132"/>
      <c r="FZ176" s="132"/>
      <c r="GJ176" s="132"/>
      <c r="GT176" s="132"/>
      <c r="HD176" s="132"/>
      <c r="HN176" s="132"/>
      <c r="HX176" s="132"/>
    </row>
    <row xmlns:x14ac="http://schemas.microsoft.com/office/spreadsheetml/2009/9/ac" r="177" s="3" customFormat="true" x14ac:dyDescent="0.25">
      <c r="A177" s="392"/>
      <c r="B177" s="132"/>
      <c r="L177" s="132"/>
      <c r="V177" s="132"/>
      <c r="AF177" s="132"/>
      <c r="AP177" s="132"/>
      <c r="AZ177" s="132"/>
      <c r="BA177" s="132"/>
      <c r="BJ177" s="132"/>
      <c r="BT177" s="132"/>
      <c r="CD177" s="132"/>
      <c r="CN177" s="132"/>
      <c r="CX177" s="132"/>
      <c r="DH177" s="132"/>
      <c r="DR177" s="132"/>
      <c r="EB177" s="132"/>
      <c r="EL177" s="132"/>
      <c r="EV177" s="132"/>
      <c r="FF177" s="132"/>
      <c r="FP177" s="132"/>
      <c r="FZ177" s="132"/>
      <c r="GJ177" s="132"/>
      <c r="GT177" s="132"/>
      <c r="HD177" s="132"/>
      <c r="HN177" s="132"/>
      <c r="HX177" s="132"/>
    </row>
    <row xmlns:x14ac="http://schemas.microsoft.com/office/spreadsheetml/2009/9/ac" r="178" s="3" customFormat="true" x14ac:dyDescent="0.25">
      <c r="A178" s="392"/>
      <c r="B178" s="132"/>
      <c r="L178" s="132"/>
      <c r="V178" s="132"/>
      <c r="AF178" s="132"/>
      <c r="AP178" s="132"/>
      <c r="AZ178" s="132"/>
      <c r="BA178" s="132"/>
      <c r="BJ178" s="132"/>
      <c r="BT178" s="132"/>
      <c r="CD178" s="132"/>
      <c r="CN178" s="132"/>
      <c r="CX178" s="132"/>
      <c r="DH178" s="132"/>
      <c r="DR178" s="132"/>
      <c r="EB178" s="132"/>
      <c r="EL178" s="132"/>
      <c r="EV178" s="132"/>
      <c r="FF178" s="132"/>
      <c r="FP178" s="132"/>
      <c r="FZ178" s="132"/>
      <c r="GJ178" s="132"/>
      <c r="GT178" s="132"/>
      <c r="HD178" s="132"/>
      <c r="HN178" s="132"/>
      <c r="HX178" s="132"/>
    </row>
    <row xmlns:x14ac="http://schemas.microsoft.com/office/spreadsheetml/2009/9/ac" r="179" s="3" customFormat="true" x14ac:dyDescent="0.25">
      <c r="A179" s="392"/>
      <c r="B179" s="132"/>
      <c r="L179" s="132"/>
      <c r="V179" s="132"/>
      <c r="AF179" s="132"/>
      <c r="AP179" s="132"/>
      <c r="AZ179" s="132"/>
      <c r="BA179" s="132"/>
      <c r="BJ179" s="132"/>
      <c r="BT179" s="132"/>
      <c r="CD179" s="132"/>
      <c r="CN179" s="132"/>
      <c r="CX179" s="132"/>
      <c r="DH179" s="132"/>
      <c r="DR179" s="132"/>
      <c r="EB179" s="132"/>
      <c r="EL179" s="132"/>
      <c r="EV179" s="132"/>
      <c r="FF179" s="132"/>
      <c r="FP179" s="132"/>
      <c r="FZ179" s="132"/>
      <c r="GJ179" s="132"/>
      <c r="GT179" s="132"/>
      <c r="HD179" s="132"/>
      <c r="HN179" s="132"/>
      <c r="HX179" s="132"/>
    </row>
    <row xmlns:x14ac="http://schemas.microsoft.com/office/spreadsheetml/2009/9/ac" r="180" s="3" customFormat="true" x14ac:dyDescent="0.25">
      <c r="A180" s="392"/>
      <c r="B180" s="132"/>
      <c r="L180" s="132"/>
      <c r="V180" s="132"/>
      <c r="AF180" s="132"/>
      <c r="AP180" s="132"/>
      <c r="AZ180" s="132"/>
      <c r="BA180" s="132"/>
      <c r="BJ180" s="132"/>
      <c r="BT180" s="132"/>
      <c r="CD180" s="132"/>
      <c r="CN180" s="132"/>
      <c r="CX180" s="132"/>
      <c r="DH180" s="132"/>
      <c r="DR180" s="132"/>
      <c r="EB180" s="132"/>
      <c r="EL180" s="132"/>
      <c r="EV180" s="132"/>
      <c r="FF180" s="132"/>
      <c r="FP180" s="132"/>
      <c r="FZ180" s="132"/>
      <c r="GJ180" s="132"/>
      <c r="GT180" s="132"/>
      <c r="HD180" s="132"/>
      <c r="HN180" s="132"/>
      <c r="HX180" s="132"/>
    </row>
    <row xmlns:x14ac="http://schemas.microsoft.com/office/spreadsheetml/2009/9/ac" r="181" s="3" customFormat="true" x14ac:dyDescent="0.25">
      <c r="A181" s="392"/>
      <c r="B181" s="132"/>
      <c r="L181" s="132"/>
      <c r="V181" s="132"/>
      <c r="AF181" s="132"/>
      <c r="AP181" s="132"/>
      <c r="AZ181" s="132"/>
      <c r="BA181" s="132"/>
      <c r="BJ181" s="132"/>
      <c r="BT181" s="132"/>
      <c r="CD181" s="132"/>
      <c r="CN181" s="132"/>
      <c r="CX181" s="132"/>
      <c r="DH181" s="132"/>
      <c r="DR181" s="132"/>
      <c r="EB181" s="132"/>
      <c r="EL181" s="132"/>
      <c r="EV181" s="132"/>
      <c r="FF181" s="132"/>
      <c r="FP181" s="132"/>
      <c r="FZ181" s="132"/>
      <c r="GJ181" s="132"/>
      <c r="GT181" s="132"/>
      <c r="HD181" s="132"/>
      <c r="HN181" s="132"/>
      <c r="HX181" s="132"/>
    </row>
    <row xmlns:x14ac="http://schemas.microsoft.com/office/spreadsheetml/2009/9/ac" r="182" s="3" customFormat="true" x14ac:dyDescent="0.25">
      <c r="A182" s="392"/>
      <c r="B182" s="132"/>
      <c r="L182" s="132"/>
      <c r="V182" s="132"/>
      <c r="AF182" s="132"/>
      <c r="AP182" s="132"/>
      <c r="AZ182" s="132"/>
      <c r="BA182" s="132"/>
      <c r="BJ182" s="132"/>
      <c r="BT182" s="132"/>
      <c r="CD182" s="132"/>
      <c r="CN182" s="132"/>
      <c r="CX182" s="132"/>
      <c r="DH182" s="132"/>
      <c r="DR182" s="132"/>
      <c r="EB182" s="132"/>
      <c r="EL182" s="132"/>
      <c r="EV182" s="132"/>
      <c r="FF182" s="132"/>
      <c r="FP182" s="132"/>
      <c r="FZ182" s="132"/>
      <c r="GJ182" s="132"/>
      <c r="GT182" s="132"/>
      <c r="HD182" s="132"/>
      <c r="HN182" s="132"/>
      <c r="HX182" s="132"/>
    </row>
    <row xmlns:x14ac="http://schemas.microsoft.com/office/spreadsheetml/2009/9/ac" r="183" s="3" customFormat="true" x14ac:dyDescent="0.25">
      <c r="A183" s="392"/>
      <c r="B183" s="132"/>
      <c r="L183" s="132"/>
      <c r="V183" s="132"/>
      <c r="AF183" s="132"/>
      <c r="AP183" s="132"/>
      <c r="AZ183" s="132"/>
      <c r="BA183" s="132"/>
      <c r="BJ183" s="132"/>
      <c r="BT183" s="132"/>
      <c r="CD183" s="132"/>
      <c r="CN183" s="132"/>
      <c r="CX183" s="132"/>
      <c r="DH183" s="132"/>
      <c r="DR183" s="132"/>
      <c r="EB183" s="132"/>
      <c r="EL183" s="132"/>
      <c r="EV183" s="132"/>
      <c r="FF183" s="132"/>
      <c r="FP183" s="132"/>
      <c r="FZ183" s="132"/>
      <c r="GJ183" s="132"/>
      <c r="GT183" s="132"/>
      <c r="HD183" s="132"/>
      <c r="HN183" s="132"/>
      <c r="HX183" s="132"/>
    </row>
    <row xmlns:x14ac="http://schemas.microsoft.com/office/spreadsheetml/2009/9/ac" r="184" s="3" customFormat="true" x14ac:dyDescent="0.25">
      <c r="A184" s="392"/>
      <c r="B184" s="132"/>
      <c r="L184" s="132"/>
      <c r="V184" s="132"/>
      <c r="AF184" s="132"/>
      <c r="AP184" s="132"/>
      <c r="AZ184" s="132"/>
      <c r="BA184" s="132"/>
      <c r="BJ184" s="132"/>
      <c r="BT184" s="132"/>
      <c r="CD184" s="132"/>
      <c r="CN184" s="132"/>
      <c r="CX184" s="132"/>
      <c r="DH184" s="132"/>
      <c r="DR184" s="132"/>
      <c r="EB184" s="132"/>
      <c r="EL184" s="132"/>
      <c r="EV184" s="132"/>
      <c r="FF184" s="132"/>
      <c r="FP184" s="132"/>
      <c r="FZ184" s="132"/>
      <c r="GJ184" s="132"/>
      <c r="GT184" s="132"/>
      <c r="HD184" s="132"/>
      <c r="HN184" s="132"/>
      <c r="HX184" s="132"/>
    </row>
    <row xmlns:x14ac="http://schemas.microsoft.com/office/spreadsheetml/2009/9/ac" r="185" s="3" customFormat="true" x14ac:dyDescent="0.25">
      <c r="A185" s="392"/>
      <c r="B185" s="132"/>
      <c r="L185" s="132"/>
      <c r="V185" s="132"/>
      <c r="AF185" s="132"/>
      <c r="AP185" s="132"/>
      <c r="AZ185" s="132"/>
      <c r="BA185" s="132"/>
      <c r="BJ185" s="132"/>
      <c r="BT185" s="132"/>
      <c r="CD185" s="132"/>
      <c r="CN185" s="132"/>
      <c r="CX185" s="132"/>
      <c r="DH185" s="132"/>
      <c r="DR185" s="132"/>
      <c r="EB185" s="132"/>
      <c r="EL185" s="132"/>
      <c r="EV185" s="132"/>
      <c r="FF185" s="132"/>
      <c r="FP185" s="132"/>
      <c r="FZ185" s="132"/>
      <c r="GJ185" s="132"/>
      <c r="GT185" s="132"/>
      <c r="HD185" s="132"/>
      <c r="HN185" s="132"/>
      <c r="HX185" s="132"/>
    </row>
    <row xmlns:x14ac="http://schemas.microsoft.com/office/spreadsheetml/2009/9/ac" r="186" s="3" customFormat="true" x14ac:dyDescent="0.25">
      <c r="A186" s="392"/>
      <c r="B186" s="132"/>
      <c r="L186" s="132"/>
      <c r="V186" s="132"/>
      <c r="AF186" s="132"/>
      <c r="AP186" s="132"/>
      <c r="AZ186" s="132"/>
      <c r="BA186" s="132"/>
      <c r="BJ186" s="132"/>
      <c r="BT186" s="132"/>
      <c r="CD186" s="132"/>
      <c r="CN186" s="132"/>
      <c r="CX186" s="132"/>
      <c r="DH186" s="132"/>
      <c r="DR186" s="132"/>
      <c r="EB186" s="132"/>
      <c r="EL186" s="132"/>
      <c r="EV186" s="132"/>
      <c r="FF186" s="132"/>
      <c r="FP186" s="132"/>
      <c r="FZ186" s="132"/>
      <c r="GJ186" s="132"/>
      <c r="GT186" s="132"/>
      <c r="HD186" s="132"/>
      <c r="HN186" s="132"/>
      <c r="HX186" s="132"/>
    </row>
    <row xmlns:x14ac="http://schemas.microsoft.com/office/spreadsheetml/2009/9/ac" r="187" s="3" customFormat="true" x14ac:dyDescent="0.25">
      <c r="A187" s="392"/>
      <c r="B187" s="132"/>
      <c r="L187" s="132"/>
      <c r="V187" s="132"/>
      <c r="AF187" s="132"/>
      <c r="AP187" s="132"/>
      <c r="AZ187" s="132"/>
      <c r="BA187" s="132"/>
      <c r="BJ187" s="132"/>
      <c r="BT187" s="132"/>
      <c r="CD187" s="132"/>
      <c r="CN187" s="132"/>
      <c r="CX187" s="132"/>
      <c r="DH187" s="132"/>
      <c r="DR187" s="132"/>
      <c r="EB187" s="132"/>
      <c r="EL187" s="132"/>
      <c r="EV187" s="132"/>
      <c r="FF187" s="132"/>
      <c r="FP187" s="132"/>
      <c r="FZ187" s="132"/>
      <c r="GJ187" s="132"/>
      <c r="GT187" s="132"/>
      <c r="HD187" s="132"/>
      <c r="HN187" s="132"/>
      <c r="HX187" s="132"/>
    </row>
    <row xmlns:x14ac="http://schemas.microsoft.com/office/spreadsheetml/2009/9/ac" r="188" s="3" customFormat="true" x14ac:dyDescent="0.25">
      <c r="A188" s="392"/>
      <c r="B188" s="132"/>
      <c r="L188" s="132"/>
      <c r="V188" s="132"/>
      <c r="AF188" s="132"/>
      <c r="AP188" s="132"/>
      <c r="AZ188" s="132"/>
      <c r="BA188" s="132"/>
      <c r="BJ188" s="132"/>
      <c r="BT188" s="132"/>
      <c r="CD188" s="132"/>
      <c r="CN188" s="132"/>
      <c r="CX188" s="132"/>
      <c r="DH188" s="132"/>
      <c r="DR188" s="132"/>
      <c r="EB188" s="132"/>
      <c r="EL188" s="132"/>
      <c r="EV188" s="132"/>
      <c r="FF188" s="132"/>
      <c r="FP188" s="132"/>
      <c r="FZ188" s="132"/>
      <c r="GJ188" s="132"/>
      <c r="GT188" s="132"/>
      <c r="HD188" s="132"/>
      <c r="HN188" s="132"/>
      <c r="HX188" s="132"/>
    </row>
    <row xmlns:x14ac="http://schemas.microsoft.com/office/spreadsheetml/2009/9/ac" r="189" s="3" customFormat="true" x14ac:dyDescent="0.25">
      <c r="A189" s="392"/>
      <c r="B189" s="132"/>
      <c r="L189" s="132"/>
      <c r="V189" s="132"/>
      <c r="AF189" s="132"/>
      <c r="AP189" s="132"/>
      <c r="AZ189" s="132"/>
      <c r="BA189" s="132"/>
      <c r="BJ189" s="132"/>
      <c r="BT189" s="132"/>
      <c r="CD189" s="132"/>
      <c r="CN189" s="132"/>
      <c r="CX189" s="132"/>
      <c r="DH189" s="132"/>
      <c r="DR189" s="132"/>
      <c r="EB189" s="132"/>
      <c r="EL189" s="132"/>
      <c r="EV189" s="132"/>
      <c r="FF189" s="132"/>
      <c r="FP189" s="132"/>
      <c r="FZ189" s="132"/>
      <c r="GJ189" s="132"/>
      <c r="GT189" s="132"/>
      <c r="HD189" s="132"/>
      <c r="HN189" s="132"/>
      <c r="HX189" s="132"/>
    </row>
    <row xmlns:x14ac="http://schemas.microsoft.com/office/spreadsheetml/2009/9/ac" r="190" s="3" customFormat="true" x14ac:dyDescent="0.25">
      <c r="A190" s="392"/>
      <c r="B190" s="132"/>
      <c r="L190" s="132"/>
      <c r="V190" s="132"/>
      <c r="AF190" s="132"/>
      <c r="AP190" s="132"/>
      <c r="AZ190" s="132"/>
      <c r="BA190" s="132"/>
      <c r="BJ190" s="132"/>
      <c r="BT190" s="132"/>
      <c r="CD190" s="132"/>
      <c r="CN190" s="132"/>
      <c r="CX190" s="132"/>
      <c r="DH190" s="132"/>
      <c r="DR190" s="132"/>
      <c r="EB190" s="132"/>
      <c r="EL190" s="132"/>
      <c r="EV190" s="132"/>
      <c r="FF190" s="132"/>
      <c r="FP190" s="132"/>
      <c r="FZ190" s="132"/>
      <c r="GJ190" s="132"/>
      <c r="GT190" s="132"/>
      <c r="HD190" s="132"/>
      <c r="HN190" s="132"/>
      <c r="HX190" s="132"/>
    </row>
    <row xmlns:x14ac="http://schemas.microsoft.com/office/spreadsheetml/2009/9/ac" r="191" s="3" customFormat="true" x14ac:dyDescent="0.25">
      <c r="A191" s="392"/>
      <c r="B191" s="132"/>
      <c r="L191" s="132"/>
      <c r="V191" s="132"/>
      <c r="AF191" s="132"/>
      <c r="AP191" s="132"/>
      <c r="AZ191" s="132"/>
      <c r="BA191" s="132"/>
      <c r="BJ191" s="132"/>
      <c r="BT191" s="132"/>
      <c r="CD191" s="132"/>
      <c r="CN191" s="132"/>
      <c r="CX191" s="132"/>
      <c r="DH191" s="132"/>
      <c r="DR191" s="132"/>
      <c r="EB191" s="132"/>
      <c r="EL191" s="132"/>
      <c r="EV191" s="132"/>
      <c r="FF191" s="132"/>
      <c r="FP191" s="132"/>
      <c r="FZ191" s="132"/>
      <c r="GJ191" s="132"/>
      <c r="GT191" s="132"/>
      <c r="HD191" s="132"/>
      <c r="HN191" s="132"/>
      <c r="HX191" s="132"/>
    </row>
    <row xmlns:x14ac="http://schemas.microsoft.com/office/spreadsheetml/2009/9/ac" r="192" s="3" customFormat="true" x14ac:dyDescent="0.25">
      <c r="A192" s="392"/>
      <c r="B192" s="132"/>
      <c r="L192" s="132"/>
      <c r="V192" s="132"/>
      <c r="AF192" s="132"/>
      <c r="AP192" s="132"/>
      <c r="AZ192" s="132"/>
      <c r="BA192" s="132"/>
      <c r="BJ192" s="132"/>
      <c r="BT192" s="132"/>
      <c r="CD192" s="132"/>
      <c r="CN192" s="132"/>
      <c r="CX192" s="132"/>
      <c r="DH192" s="132"/>
      <c r="DR192" s="132"/>
      <c r="EB192" s="132"/>
      <c r="EL192" s="132"/>
      <c r="EV192" s="132"/>
      <c r="FF192" s="132"/>
      <c r="FP192" s="132"/>
      <c r="FZ192" s="132"/>
      <c r="GJ192" s="132"/>
      <c r="GT192" s="132"/>
      <c r="HD192" s="132"/>
      <c r="HN192" s="132"/>
      <c r="HX192" s="132"/>
    </row>
    <row xmlns:x14ac="http://schemas.microsoft.com/office/spreadsheetml/2009/9/ac" r="193" s="3" customFormat="true" x14ac:dyDescent="0.25">
      <c r="A193" s="392"/>
      <c r="B193" s="132"/>
      <c r="L193" s="132"/>
      <c r="V193" s="132"/>
      <c r="AF193" s="132"/>
      <c r="AP193" s="132"/>
      <c r="AZ193" s="132"/>
      <c r="BA193" s="132"/>
      <c r="BJ193" s="132"/>
      <c r="BT193" s="132"/>
      <c r="CD193" s="132"/>
      <c r="CN193" s="132"/>
      <c r="CX193" s="132"/>
      <c r="DH193" s="132"/>
      <c r="DR193" s="132"/>
      <c r="EB193" s="132"/>
      <c r="EL193" s="132"/>
      <c r="EV193" s="132"/>
      <c r="FF193" s="132"/>
      <c r="FP193" s="132"/>
      <c r="FZ193" s="132"/>
      <c r="GJ193" s="132"/>
      <c r="GT193" s="132"/>
      <c r="HD193" s="132"/>
      <c r="HN193" s="132"/>
      <c r="HX193" s="132"/>
    </row>
    <row xmlns:x14ac="http://schemas.microsoft.com/office/spreadsheetml/2009/9/ac" r="194" s="3" customFormat="true" x14ac:dyDescent="0.25">
      <c r="A194" s="392"/>
      <c r="B194" s="132"/>
      <c r="L194" s="132"/>
      <c r="V194" s="132"/>
      <c r="AF194" s="132"/>
      <c r="AP194" s="132"/>
      <c r="AZ194" s="132"/>
      <c r="BA194" s="132"/>
      <c r="BJ194" s="132"/>
      <c r="BT194" s="132"/>
      <c r="CD194" s="132"/>
      <c r="CN194" s="132"/>
      <c r="CX194" s="132"/>
      <c r="DH194" s="132"/>
      <c r="DR194" s="132"/>
      <c r="EB194" s="132"/>
      <c r="EL194" s="132"/>
      <c r="EV194" s="132"/>
      <c r="FF194" s="132"/>
      <c r="FP194" s="132"/>
      <c r="FZ194" s="132"/>
      <c r="GJ194" s="132"/>
      <c r="GT194" s="132"/>
      <c r="HD194" s="132"/>
      <c r="HN194" s="132"/>
      <c r="HX194" s="132"/>
    </row>
    <row xmlns:x14ac="http://schemas.microsoft.com/office/spreadsheetml/2009/9/ac" r="195" s="3" customFormat="true" x14ac:dyDescent="0.25">
      <c r="A195" s="392"/>
      <c r="B195" s="132"/>
      <c r="L195" s="132"/>
      <c r="V195" s="132"/>
      <c r="AF195" s="132"/>
      <c r="AP195" s="132"/>
      <c r="AZ195" s="132"/>
      <c r="BA195" s="132"/>
      <c r="BJ195" s="132"/>
      <c r="BT195" s="132"/>
      <c r="CD195" s="132"/>
      <c r="CN195" s="132"/>
      <c r="CX195" s="132"/>
      <c r="DH195" s="132"/>
      <c r="DR195" s="132"/>
      <c r="EB195" s="132"/>
      <c r="EL195" s="132"/>
      <c r="EV195" s="132"/>
      <c r="FF195" s="132"/>
      <c r="FP195" s="132"/>
      <c r="FZ195" s="132"/>
      <c r="GJ195" s="132"/>
      <c r="GT195" s="132"/>
      <c r="HD195" s="132"/>
      <c r="HN195" s="132"/>
      <c r="HX195" s="132"/>
    </row>
    <row xmlns:x14ac="http://schemas.microsoft.com/office/spreadsheetml/2009/9/ac" r="196" s="3" customFormat="true" x14ac:dyDescent="0.25">
      <c r="A196" s="392"/>
      <c r="B196" s="132"/>
      <c r="L196" s="132"/>
      <c r="V196" s="132"/>
      <c r="AF196" s="132"/>
      <c r="AP196" s="132"/>
      <c r="AZ196" s="132"/>
      <c r="BA196" s="132"/>
      <c r="BJ196" s="132"/>
      <c r="BT196" s="132"/>
      <c r="CD196" s="132"/>
      <c r="CN196" s="132"/>
      <c r="CX196" s="132"/>
      <c r="DH196" s="132"/>
      <c r="DR196" s="132"/>
      <c r="EB196" s="132"/>
      <c r="EL196" s="132"/>
      <c r="EV196" s="132"/>
      <c r="FF196" s="132"/>
      <c r="FP196" s="132"/>
      <c r="FZ196" s="132"/>
      <c r="GJ196" s="132"/>
      <c r="GT196" s="132"/>
      <c r="HD196" s="132"/>
      <c r="HN196" s="132"/>
      <c r="HX196" s="132"/>
    </row>
    <row xmlns:x14ac="http://schemas.microsoft.com/office/spreadsheetml/2009/9/ac" r="197" s="3" customFormat="true" x14ac:dyDescent="0.25">
      <c r="A197" s="392"/>
      <c r="B197" s="132"/>
      <c r="L197" s="132"/>
      <c r="V197" s="132"/>
      <c r="AF197" s="132"/>
      <c r="AP197" s="132"/>
      <c r="AZ197" s="132"/>
      <c r="BA197" s="132"/>
      <c r="BJ197" s="132"/>
      <c r="BT197" s="132"/>
      <c r="CD197" s="132"/>
      <c r="CN197" s="132"/>
      <c r="CX197" s="132"/>
      <c r="DH197" s="132"/>
      <c r="DR197" s="132"/>
      <c r="EB197" s="132"/>
      <c r="EL197" s="132"/>
      <c r="EV197" s="132"/>
      <c r="FF197" s="132"/>
      <c r="FP197" s="132"/>
      <c r="FZ197" s="132"/>
      <c r="GJ197" s="132"/>
      <c r="GT197" s="132"/>
      <c r="HD197" s="132"/>
      <c r="HN197" s="132"/>
      <c r="HX197" s="132"/>
    </row>
    <row xmlns:x14ac="http://schemas.microsoft.com/office/spreadsheetml/2009/9/ac" r="198" s="3" customFormat="true" x14ac:dyDescent="0.25">
      <c r="A198" s="392"/>
      <c r="B198" s="132"/>
      <c r="L198" s="132"/>
      <c r="V198" s="132"/>
      <c r="AF198" s="132"/>
      <c r="AP198" s="132"/>
      <c r="AZ198" s="132"/>
      <c r="BA198" s="132"/>
      <c r="BJ198" s="132"/>
      <c r="BT198" s="132"/>
      <c r="CD198" s="132"/>
      <c r="CN198" s="132"/>
      <c r="CX198" s="132"/>
      <c r="DH198" s="132"/>
      <c r="DR198" s="132"/>
      <c r="EB198" s="132"/>
      <c r="EL198" s="132"/>
      <c r="EV198" s="132"/>
      <c r="FF198" s="132"/>
      <c r="FP198" s="132"/>
      <c r="FZ198" s="132"/>
      <c r="GJ198" s="132"/>
      <c r="GT198" s="132"/>
      <c r="HD198" s="132"/>
      <c r="HN198" s="132"/>
      <c r="HX198" s="132"/>
    </row>
    <row xmlns:x14ac="http://schemas.microsoft.com/office/spreadsheetml/2009/9/ac" r="199" s="3" customFormat="true" x14ac:dyDescent="0.25">
      <c r="A199" s="392"/>
      <c r="B199" s="132"/>
      <c r="L199" s="132"/>
      <c r="V199" s="132"/>
      <c r="AF199" s="132"/>
      <c r="AP199" s="132"/>
      <c r="AZ199" s="132"/>
      <c r="BA199" s="132"/>
      <c r="BJ199" s="132"/>
      <c r="BT199" s="132"/>
      <c r="CD199" s="132"/>
      <c r="CN199" s="132"/>
      <c r="CX199" s="132"/>
      <c r="DH199" s="132"/>
      <c r="DR199" s="132"/>
      <c r="EB199" s="132"/>
      <c r="EL199" s="132"/>
      <c r="EV199" s="132"/>
      <c r="FF199" s="132"/>
      <c r="FP199" s="132"/>
      <c r="FZ199" s="132"/>
      <c r="GJ199" s="132"/>
      <c r="GT199" s="132"/>
      <c r="HD199" s="132"/>
      <c r="HN199" s="132"/>
      <c r="HX199" s="132"/>
    </row>
    <row xmlns:x14ac="http://schemas.microsoft.com/office/spreadsheetml/2009/9/ac" r="200" s="3" customFormat="true" x14ac:dyDescent="0.25">
      <c r="A200" s="392"/>
      <c r="B200" s="132"/>
      <c r="L200" s="132"/>
      <c r="V200" s="132"/>
      <c r="AF200" s="132"/>
      <c r="AP200" s="132"/>
      <c r="AZ200" s="132"/>
      <c r="BA200" s="132"/>
      <c r="BJ200" s="132"/>
      <c r="BT200" s="132"/>
      <c r="CD200" s="132"/>
      <c r="CN200" s="132"/>
      <c r="CX200" s="132"/>
      <c r="DH200" s="132"/>
      <c r="DR200" s="132"/>
      <c r="EB200" s="132"/>
      <c r="EL200" s="132"/>
      <c r="EV200" s="132"/>
      <c r="FF200" s="132"/>
      <c r="FP200" s="132"/>
      <c r="FZ200" s="132"/>
      <c r="GJ200" s="132"/>
      <c r="GT200" s="132"/>
      <c r="HD200" s="132"/>
      <c r="HN200" s="132"/>
      <c r="HX200" s="132"/>
    </row>
    <row xmlns:x14ac="http://schemas.microsoft.com/office/spreadsheetml/2009/9/ac" r="201" s="3" customFormat="true" x14ac:dyDescent="0.25">
      <c r="A201" s="392"/>
      <c r="B201" s="132"/>
      <c r="L201" s="132"/>
      <c r="V201" s="132"/>
      <c r="AF201" s="132"/>
      <c r="AP201" s="132"/>
      <c r="AZ201" s="132"/>
      <c r="BA201" s="132"/>
      <c r="BJ201" s="132"/>
      <c r="BT201" s="132"/>
      <c r="CD201" s="132"/>
      <c r="CN201" s="132"/>
      <c r="CX201" s="132"/>
      <c r="DH201" s="132"/>
      <c r="DR201" s="132"/>
      <c r="EB201" s="132"/>
      <c r="EL201" s="132"/>
      <c r="EV201" s="132"/>
      <c r="FF201" s="132"/>
      <c r="FP201" s="132"/>
      <c r="FZ201" s="132"/>
      <c r="GJ201" s="132"/>
      <c r="GT201" s="132"/>
      <c r="HD201" s="132"/>
      <c r="HN201" s="132"/>
      <c r="HX201" s="132"/>
    </row>
    <row xmlns:x14ac="http://schemas.microsoft.com/office/spreadsheetml/2009/9/ac" r="202" s="3" customFormat="true" x14ac:dyDescent="0.25">
      <c r="A202" s="392"/>
      <c r="B202" s="132"/>
      <c r="L202" s="132"/>
      <c r="V202" s="132"/>
      <c r="AF202" s="132"/>
      <c r="AP202" s="132"/>
      <c r="AZ202" s="132"/>
      <c r="BA202" s="132"/>
      <c r="BJ202" s="132"/>
      <c r="BT202" s="132"/>
      <c r="CD202" s="132"/>
      <c r="CN202" s="132"/>
      <c r="CX202" s="132"/>
      <c r="DH202" s="132"/>
      <c r="DR202" s="132"/>
      <c r="EB202" s="132"/>
      <c r="EL202" s="132"/>
      <c r="EV202" s="132"/>
      <c r="FF202" s="132"/>
      <c r="FP202" s="132"/>
      <c r="FZ202" s="132"/>
      <c r="GJ202" s="132"/>
      <c r="GT202" s="132"/>
      <c r="HD202" s="132"/>
      <c r="HN202" s="132"/>
      <c r="HX202" s="132"/>
    </row>
    <row xmlns:x14ac="http://schemas.microsoft.com/office/spreadsheetml/2009/9/ac" r="203" s="3" customFormat="true" x14ac:dyDescent="0.25">
      <c r="A203" s="392"/>
      <c r="B203" s="132"/>
      <c r="L203" s="132"/>
      <c r="V203" s="132"/>
      <c r="AF203" s="132"/>
      <c r="AP203" s="132"/>
      <c r="AZ203" s="132"/>
      <c r="BA203" s="132"/>
      <c r="BJ203" s="132"/>
      <c r="BT203" s="132"/>
      <c r="CD203" s="132"/>
      <c r="CN203" s="132"/>
      <c r="CX203" s="132"/>
      <c r="DH203" s="132"/>
      <c r="DR203" s="132"/>
      <c r="EB203" s="132"/>
      <c r="EL203" s="132"/>
      <c r="EV203" s="132"/>
      <c r="FF203" s="132"/>
      <c r="FP203" s="132"/>
      <c r="FZ203" s="132"/>
      <c r="GJ203" s="132"/>
      <c r="GT203" s="132"/>
      <c r="HD203" s="132"/>
      <c r="HN203" s="132"/>
      <c r="HX203" s="132"/>
    </row>
    <row xmlns:x14ac="http://schemas.microsoft.com/office/spreadsheetml/2009/9/ac" r="204" s="3" customFormat="true" x14ac:dyDescent="0.25">
      <c r="A204" s="392"/>
      <c r="B204" s="132"/>
      <c r="L204" s="132"/>
      <c r="V204" s="132"/>
      <c r="AF204" s="132"/>
      <c r="AP204" s="132"/>
      <c r="AZ204" s="132"/>
      <c r="BA204" s="132"/>
      <c r="BJ204" s="132"/>
      <c r="BT204" s="132"/>
      <c r="CD204" s="132"/>
      <c r="CN204" s="132"/>
      <c r="CX204" s="132"/>
      <c r="DH204" s="132"/>
      <c r="DR204" s="132"/>
      <c r="EB204" s="132"/>
      <c r="EL204" s="132"/>
      <c r="EV204" s="132"/>
      <c r="FF204" s="132"/>
      <c r="FP204" s="132"/>
      <c r="FZ204" s="132"/>
      <c r="GJ204" s="132"/>
      <c r="GT204" s="132"/>
      <c r="HD204" s="132"/>
      <c r="HN204" s="132"/>
      <c r="HX204" s="132"/>
    </row>
    <row xmlns:x14ac="http://schemas.microsoft.com/office/spreadsheetml/2009/9/ac" r="205" s="3" customFormat="true" x14ac:dyDescent="0.25">
      <c r="A205" s="392"/>
      <c r="B205" s="132"/>
      <c r="L205" s="132"/>
      <c r="V205" s="132"/>
      <c r="AF205" s="132"/>
      <c r="AP205" s="132"/>
      <c r="AZ205" s="132"/>
      <c r="BA205" s="132"/>
      <c r="BJ205" s="132"/>
      <c r="BT205" s="132"/>
      <c r="CD205" s="132"/>
      <c r="CN205" s="132"/>
      <c r="CX205" s="132"/>
      <c r="DH205" s="132"/>
      <c r="DR205" s="132"/>
      <c r="EB205" s="132"/>
      <c r="EL205" s="132"/>
      <c r="EV205" s="132"/>
      <c r="FF205" s="132"/>
      <c r="FP205" s="132"/>
      <c r="FZ205" s="132"/>
      <c r="GJ205" s="132"/>
      <c r="GT205" s="132"/>
      <c r="HD205" s="132"/>
      <c r="HN205" s="132"/>
      <c r="HX205" s="132"/>
    </row>
    <row xmlns:x14ac="http://schemas.microsoft.com/office/spreadsheetml/2009/9/ac" r="206" s="3" customFormat="true" x14ac:dyDescent="0.25">
      <c r="A206" s="392"/>
      <c r="B206" s="132"/>
      <c r="L206" s="132"/>
      <c r="V206" s="132"/>
      <c r="AF206" s="132"/>
      <c r="AP206" s="132"/>
      <c r="AZ206" s="132"/>
      <c r="BA206" s="132"/>
      <c r="BJ206" s="132"/>
      <c r="BT206" s="132"/>
      <c r="CD206" s="132"/>
      <c r="CN206" s="132"/>
      <c r="CX206" s="132"/>
      <c r="DH206" s="132"/>
      <c r="DR206" s="132"/>
      <c r="EB206" s="132"/>
      <c r="EL206" s="132"/>
      <c r="EV206" s="132"/>
      <c r="FF206" s="132"/>
      <c r="FP206" s="132"/>
      <c r="FZ206" s="132"/>
      <c r="GJ206" s="132"/>
      <c r="GT206" s="132"/>
      <c r="HD206" s="132"/>
      <c r="HN206" s="132"/>
      <c r="HX206" s="132"/>
    </row>
    <row xmlns:x14ac="http://schemas.microsoft.com/office/spreadsheetml/2009/9/ac" r="207" s="3" customFormat="true" x14ac:dyDescent="0.25">
      <c r="A207" s="392"/>
      <c r="B207" s="132"/>
      <c r="L207" s="132"/>
      <c r="V207" s="132"/>
      <c r="AF207" s="132"/>
      <c r="AP207" s="132"/>
      <c r="AZ207" s="132"/>
      <c r="BA207" s="132"/>
      <c r="BJ207" s="132"/>
      <c r="BT207" s="132"/>
      <c r="CD207" s="132"/>
      <c r="CN207" s="132"/>
      <c r="CX207" s="132"/>
      <c r="DH207" s="132"/>
      <c r="DR207" s="132"/>
      <c r="EB207" s="132"/>
      <c r="EL207" s="132"/>
      <c r="EV207" s="132"/>
      <c r="FF207" s="132"/>
      <c r="FP207" s="132"/>
      <c r="FZ207" s="132"/>
      <c r="GJ207" s="132"/>
      <c r="GT207" s="132"/>
      <c r="HD207" s="132"/>
      <c r="HN207" s="132"/>
      <c r="HX207" s="132"/>
    </row>
    <row xmlns:x14ac="http://schemas.microsoft.com/office/spreadsheetml/2009/9/ac" r="208" s="3" customFormat="true" x14ac:dyDescent="0.25">
      <c r="A208" s="392"/>
      <c r="B208" s="132"/>
      <c r="L208" s="132"/>
      <c r="V208" s="132"/>
      <c r="AF208" s="132"/>
      <c r="AP208" s="132"/>
      <c r="AZ208" s="132"/>
      <c r="BA208" s="132"/>
      <c r="BJ208" s="132"/>
      <c r="BT208" s="132"/>
      <c r="CD208" s="132"/>
      <c r="CN208" s="132"/>
      <c r="CX208" s="132"/>
      <c r="DH208" s="132"/>
      <c r="DR208" s="132"/>
      <c r="EB208" s="132"/>
      <c r="EL208" s="132"/>
      <c r="EV208" s="132"/>
      <c r="FF208" s="132"/>
      <c r="FP208" s="132"/>
      <c r="FZ208" s="132"/>
      <c r="GJ208" s="132"/>
      <c r="GT208" s="132"/>
      <c r="HD208" s="132"/>
      <c r="HN208" s="132"/>
      <c r="HX208" s="132"/>
    </row>
    <row xmlns:x14ac="http://schemas.microsoft.com/office/spreadsheetml/2009/9/ac" r="209" s="3" customFormat="true" x14ac:dyDescent="0.25">
      <c r="A209" s="392"/>
      <c r="B209" s="132"/>
      <c r="L209" s="132"/>
      <c r="V209" s="132"/>
      <c r="AF209" s="132"/>
      <c r="AP209" s="132"/>
      <c r="AZ209" s="132"/>
      <c r="BA209" s="132"/>
      <c r="BJ209" s="132"/>
      <c r="BT209" s="132"/>
      <c r="CD209" s="132"/>
      <c r="CN209" s="132"/>
      <c r="CX209" s="132"/>
      <c r="DH209" s="132"/>
      <c r="DR209" s="132"/>
      <c r="EB209" s="132"/>
      <c r="EL209" s="132"/>
      <c r="EV209" s="132"/>
      <c r="FF209" s="132"/>
      <c r="FP209" s="132"/>
      <c r="FZ209" s="132"/>
      <c r="GJ209" s="132"/>
      <c r="GT209" s="132"/>
      <c r="HD209" s="132"/>
      <c r="HN209" s="132"/>
      <c r="HX209" s="132"/>
    </row>
    <row xmlns:x14ac="http://schemas.microsoft.com/office/spreadsheetml/2009/9/ac" r="210" s="3" customFormat="true" x14ac:dyDescent="0.25">
      <c r="A210" s="392"/>
      <c r="B210" s="132"/>
      <c r="L210" s="132"/>
      <c r="V210" s="132"/>
      <c r="AF210" s="132"/>
      <c r="AP210" s="132"/>
      <c r="AZ210" s="132"/>
      <c r="BA210" s="132"/>
      <c r="BJ210" s="132"/>
      <c r="BT210" s="132"/>
      <c r="CD210" s="132"/>
      <c r="CN210" s="132"/>
      <c r="CX210" s="132"/>
      <c r="DH210" s="132"/>
      <c r="DR210" s="132"/>
      <c r="EB210" s="132"/>
      <c r="EL210" s="132"/>
      <c r="EV210" s="132"/>
      <c r="FF210" s="132"/>
      <c r="FP210" s="132"/>
      <c r="FZ210" s="132"/>
      <c r="GJ210" s="132"/>
      <c r="GT210" s="132"/>
      <c r="HD210" s="132"/>
      <c r="HN210" s="132"/>
      <c r="HX210" s="132"/>
    </row>
    <row xmlns:x14ac="http://schemas.microsoft.com/office/spreadsheetml/2009/9/ac" r="211" s="3" customFormat="true" x14ac:dyDescent="0.25">
      <c r="A211" s="392"/>
      <c r="B211" s="132"/>
      <c r="L211" s="132"/>
      <c r="V211" s="132"/>
      <c r="AF211" s="132"/>
      <c r="AP211" s="132"/>
      <c r="AZ211" s="132"/>
      <c r="BA211" s="132"/>
      <c r="BJ211" s="132"/>
      <c r="BT211" s="132"/>
      <c r="CD211" s="132"/>
      <c r="CN211" s="132"/>
      <c r="CX211" s="132"/>
      <c r="DH211" s="132"/>
      <c r="DR211" s="132"/>
      <c r="EB211" s="132"/>
      <c r="EL211" s="132"/>
      <c r="EV211" s="132"/>
      <c r="FF211" s="132"/>
      <c r="FP211" s="132"/>
      <c r="FZ211" s="132"/>
      <c r="GJ211" s="132"/>
      <c r="GT211" s="132"/>
      <c r="HD211" s="132"/>
      <c r="HN211" s="132"/>
      <c r="HX211" s="132"/>
    </row>
    <row xmlns:x14ac="http://schemas.microsoft.com/office/spreadsheetml/2009/9/ac" r="212" s="3" customFormat="true" x14ac:dyDescent="0.25">
      <c r="A212" s="392"/>
      <c r="B212" s="132"/>
      <c r="L212" s="132"/>
      <c r="V212" s="132"/>
      <c r="AF212" s="132"/>
      <c r="AP212" s="132"/>
      <c r="AZ212" s="132"/>
      <c r="BA212" s="132"/>
      <c r="BJ212" s="132"/>
      <c r="BT212" s="132"/>
      <c r="CD212" s="132"/>
      <c r="CN212" s="132"/>
      <c r="CX212" s="132"/>
      <c r="DH212" s="132"/>
      <c r="DR212" s="132"/>
      <c r="EB212" s="132"/>
      <c r="EL212" s="132"/>
      <c r="EV212" s="132"/>
      <c r="FF212" s="132"/>
      <c r="FP212" s="132"/>
      <c r="FZ212" s="132"/>
      <c r="GJ212" s="132"/>
      <c r="GT212" s="132"/>
      <c r="HD212" s="132"/>
      <c r="HN212" s="132"/>
      <c r="HX212" s="132"/>
    </row>
    <row xmlns:x14ac="http://schemas.microsoft.com/office/spreadsheetml/2009/9/ac" r="213" s="3" customFormat="true" x14ac:dyDescent="0.25">
      <c r="A213" s="392"/>
      <c r="B213" s="132"/>
      <c r="L213" s="132"/>
      <c r="V213" s="132"/>
      <c r="AF213" s="132"/>
      <c r="AP213" s="132"/>
      <c r="AZ213" s="132"/>
      <c r="BA213" s="132"/>
      <c r="BJ213" s="132"/>
      <c r="BT213" s="132"/>
      <c r="CD213" s="132"/>
      <c r="CN213" s="132"/>
      <c r="CX213" s="132"/>
      <c r="DH213" s="132"/>
      <c r="DR213" s="132"/>
      <c r="EB213" s="132"/>
      <c r="EL213" s="132"/>
      <c r="EV213" s="132"/>
      <c r="FF213" s="132"/>
      <c r="FP213" s="132"/>
      <c r="FZ213" s="132"/>
      <c r="GJ213" s="132"/>
      <c r="GT213" s="132"/>
      <c r="HD213" s="132"/>
      <c r="HN213" s="132"/>
      <c r="HX213" s="132"/>
    </row>
    <row xmlns:x14ac="http://schemas.microsoft.com/office/spreadsheetml/2009/9/ac" r="214" s="3" customFormat="true" x14ac:dyDescent="0.25">
      <c r="A214" s="392"/>
      <c r="B214" s="132"/>
      <c r="L214" s="132"/>
      <c r="V214" s="132"/>
      <c r="AF214" s="132"/>
      <c r="AP214" s="132"/>
      <c r="AZ214" s="132"/>
      <c r="BA214" s="132"/>
      <c r="BJ214" s="132"/>
      <c r="BT214" s="132"/>
      <c r="CD214" s="132"/>
      <c r="CN214" s="132"/>
      <c r="CX214" s="132"/>
      <c r="DH214" s="132"/>
      <c r="DR214" s="132"/>
      <c r="EB214" s="132"/>
      <c r="EL214" s="132"/>
      <c r="EV214" s="132"/>
      <c r="FF214" s="132"/>
      <c r="FP214" s="132"/>
      <c r="FZ214" s="132"/>
      <c r="GJ214" s="132"/>
      <c r="GT214" s="132"/>
      <c r="HD214" s="132"/>
      <c r="HN214" s="132"/>
      <c r="HX214" s="132"/>
    </row>
    <row xmlns:x14ac="http://schemas.microsoft.com/office/spreadsheetml/2009/9/ac" r="215" s="3" customFormat="true" x14ac:dyDescent="0.25">
      <c r="A215" s="392"/>
      <c r="B215" s="132"/>
      <c r="L215" s="132"/>
      <c r="V215" s="132"/>
      <c r="AF215" s="132"/>
      <c r="AP215" s="132"/>
      <c r="AZ215" s="132"/>
      <c r="BA215" s="132"/>
      <c r="BJ215" s="132"/>
      <c r="BT215" s="132"/>
      <c r="CD215" s="132"/>
      <c r="CN215" s="132"/>
      <c r="CX215" s="132"/>
      <c r="DH215" s="132"/>
      <c r="DR215" s="132"/>
      <c r="EB215" s="132"/>
      <c r="EL215" s="132"/>
      <c r="EV215" s="132"/>
      <c r="FF215" s="132"/>
      <c r="FP215" s="132"/>
      <c r="FZ215" s="132"/>
      <c r="GJ215" s="132"/>
      <c r="GT215" s="132"/>
      <c r="HD215" s="132"/>
      <c r="HN215" s="132"/>
      <c r="HX215" s="132"/>
    </row>
    <row xmlns:x14ac="http://schemas.microsoft.com/office/spreadsheetml/2009/9/ac" r="216" s="3" customFormat="true" x14ac:dyDescent="0.25">
      <c r="A216" s="392"/>
      <c r="B216" s="132"/>
      <c r="L216" s="132"/>
      <c r="V216" s="132"/>
      <c r="AF216" s="132"/>
      <c r="AP216" s="132"/>
      <c r="AZ216" s="132"/>
      <c r="BA216" s="132"/>
      <c r="BJ216" s="132"/>
      <c r="BT216" s="132"/>
      <c r="CD216" s="132"/>
      <c r="CN216" s="132"/>
      <c r="CX216" s="132"/>
      <c r="DH216" s="132"/>
      <c r="DR216" s="132"/>
      <c r="EB216" s="132"/>
      <c r="EL216" s="132"/>
      <c r="EV216" s="132"/>
      <c r="FF216" s="132"/>
      <c r="FP216" s="132"/>
      <c r="FZ216" s="132"/>
      <c r="GJ216" s="132"/>
      <c r="GT216" s="132"/>
      <c r="HD216" s="132"/>
      <c r="HN216" s="132"/>
      <c r="HX216" s="132"/>
    </row>
    <row xmlns:x14ac="http://schemas.microsoft.com/office/spreadsheetml/2009/9/ac" r="217" s="3" customFormat="true" x14ac:dyDescent="0.25">
      <c r="A217" s="392"/>
      <c r="B217" s="132"/>
      <c r="L217" s="132"/>
      <c r="V217" s="132"/>
      <c r="AF217" s="132"/>
      <c r="AP217" s="132"/>
      <c r="AZ217" s="132"/>
      <c r="BA217" s="132"/>
      <c r="BJ217" s="132"/>
      <c r="BT217" s="132"/>
      <c r="CD217" s="132"/>
      <c r="CN217" s="132"/>
      <c r="CX217" s="132"/>
      <c r="DH217" s="132"/>
      <c r="DR217" s="132"/>
      <c r="EB217" s="132"/>
      <c r="EL217" s="132"/>
      <c r="EV217" s="132"/>
      <c r="FF217" s="132"/>
      <c r="FP217" s="132"/>
      <c r="FZ217" s="132"/>
      <c r="GJ217" s="132"/>
      <c r="GT217" s="132"/>
      <c r="HD217" s="132"/>
      <c r="HN217" s="132"/>
      <c r="HX217" s="132"/>
    </row>
    <row xmlns:x14ac="http://schemas.microsoft.com/office/spreadsheetml/2009/9/ac" r="218" s="3" customFormat="true" x14ac:dyDescent="0.25">
      <c r="A218" s="392"/>
      <c r="B218" s="132"/>
      <c r="L218" s="132"/>
      <c r="V218" s="132"/>
      <c r="AF218" s="132"/>
      <c r="AP218" s="132"/>
      <c r="AZ218" s="132"/>
      <c r="BA218" s="132"/>
      <c r="BJ218" s="132"/>
      <c r="BT218" s="132"/>
      <c r="CD218" s="132"/>
      <c r="CN218" s="132"/>
      <c r="CX218" s="132"/>
      <c r="DH218" s="132"/>
      <c r="DR218" s="132"/>
      <c r="EB218" s="132"/>
      <c r="EL218" s="132"/>
      <c r="EV218" s="132"/>
      <c r="FF218" s="132"/>
      <c r="FP218" s="132"/>
      <c r="FZ218" s="132"/>
      <c r="GJ218" s="132"/>
      <c r="GT218" s="132"/>
      <c r="HD218" s="132"/>
      <c r="HN218" s="132"/>
      <c r="HX218" s="132"/>
    </row>
    <row xmlns:x14ac="http://schemas.microsoft.com/office/spreadsheetml/2009/9/ac" r="219" s="3" customFormat="true" x14ac:dyDescent="0.25">
      <c r="A219" s="392"/>
      <c r="B219" s="132"/>
      <c r="L219" s="132"/>
      <c r="V219" s="132"/>
      <c r="AF219" s="132"/>
      <c r="AP219" s="132"/>
      <c r="AZ219" s="132"/>
      <c r="BA219" s="132"/>
      <c r="BJ219" s="132"/>
      <c r="BT219" s="132"/>
      <c r="CD219" s="132"/>
      <c r="CN219" s="132"/>
      <c r="CX219" s="132"/>
      <c r="DH219" s="132"/>
      <c r="DR219" s="132"/>
      <c r="EB219" s="132"/>
      <c r="EL219" s="132"/>
      <c r="EV219" s="132"/>
      <c r="FF219" s="132"/>
      <c r="FP219" s="132"/>
      <c r="FZ219" s="132"/>
      <c r="GJ219" s="132"/>
      <c r="GT219" s="132"/>
      <c r="HD219" s="132"/>
      <c r="HN219" s="132"/>
      <c r="HX219" s="132"/>
    </row>
    <row xmlns:x14ac="http://schemas.microsoft.com/office/spreadsheetml/2009/9/ac" r="220" s="3" customFormat="true" x14ac:dyDescent="0.25">
      <c r="A220" s="392"/>
      <c r="B220" s="132"/>
      <c r="L220" s="132"/>
      <c r="V220" s="132"/>
      <c r="AF220" s="132"/>
      <c r="AP220" s="132"/>
      <c r="AZ220" s="132"/>
      <c r="BA220" s="132"/>
      <c r="BJ220" s="132"/>
      <c r="BT220" s="132"/>
      <c r="CD220" s="132"/>
      <c r="CN220" s="132"/>
      <c r="CX220" s="132"/>
      <c r="DH220" s="132"/>
      <c r="DR220" s="132"/>
      <c r="EB220" s="132"/>
      <c r="EL220" s="132"/>
      <c r="EV220" s="132"/>
      <c r="FF220" s="132"/>
      <c r="FP220" s="132"/>
      <c r="FZ220" s="132"/>
      <c r="GJ220" s="132"/>
      <c r="GT220" s="132"/>
      <c r="HD220" s="132"/>
      <c r="HN220" s="132"/>
      <c r="HX220" s="132"/>
    </row>
    <row xmlns:x14ac="http://schemas.microsoft.com/office/spreadsheetml/2009/9/ac" r="221" s="3" customFormat="true" x14ac:dyDescent="0.25">
      <c r="A221" s="392"/>
      <c r="B221" s="132"/>
      <c r="L221" s="132"/>
      <c r="V221" s="132"/>
      <c r="AF221" s="132"/>
      <c r="AP221" s="132"/>
      <c r="AZ221" s="132"/>
      <c r="BA221" s="132"/>
      <c r="BJ221" s="132"/>
      <c r="BT221" s="132"/>
      <c r="CD221" s="132"/>
      <c r="CN221" s="132"/>
      <c r="CX221" s="132"/>
      <c r="DH221" s="132"/>
      <c r="DR221" s="132"/>
      <c r="EB221" s="132"/>
      <c r="EL221" s="132"/>
      <c r="EV221" s="132"/>
      <c r="FF221" s="132"/>
      <c r="FP221" s="132"/>
      <c r="FZ221" s="132"/>
      <c r="GJ221" s="132"/>
      <c r="GT221" s="132"/>
      <c r="HD221" s="132"/>
      <c r="HN221" s="132"/>
      <c r="HX221" s="132"/>
    </row>
    <row xmlns:x14ac="http://schemas.microsoft.com/office/spreadsheetml/2009/9/ac" r="222" s="3" customFormat="true" x14ac:dyDescent="0.25">
      <c r="A222" s="392"/>
      <c r="B222" s="132"/>
      <c r="L222" s="132"/>
      <c r="V222" s="132"/>
      <c r="AF222" s="132"/>
      <c r="AP222" s="132"/>
      <c r="AZ222" s="132"/>
      <c r="BA222" s="132"/>
      <c r="BJ222" s="132"/>
      <c r="BT222" s="132"/>
      <c r="CD222" s="132"/>
      <c r="CN222" s="132"/>
      <c r="CX222" s="132"/>
      <c r="DH222" s="132"/>
      <c r="DR222" s="132"/>
      <c r="EB222" s="132"/>
      <c r="EL222" s="132"/>
      <c r="EV222" s="132"/>
      <c r="FF222" s="132"/>
      <c r="FP222" s="132"/>
      <c r="FZ222" s="132"/>
      <c r="GJ222" s="132"/>
      <c r="GT222" s="132"/>
      <c r="HD222" s="132"/>
      <c r="HN222" s="132"/>
      <c r="HX222" s="132"/>
    </row>
    <row xmlns:x14ac="http://schemas.microsoft.com/office/spreadsheetml/2009/9/ac" r="223" s="3" customFormat="true" x14ac:dyDescent="0.25">
      <c r="A223" s="392"/>
      <c r="B223" s="132"/>
      <c r="L223" s="132"/>
      <c r="V223" s="132"/>
      <c r="AF223" s="132"/>
      <c r="AP223" s="132"/>
      <c r="AZ223" s="132"/>
      <c r="BA223" s="132"/>
      <c r="BJ223" s="132"/>
      <c r="BT223" s="132"/>
      <c r="CD223" s="132"/>
      <c r="CN223" s="132"/>
      <c r="CX223" s="132"/>
      <c r="DH223" s="132"/>
      <c r="DR223" s="132"/>
      <c r="EB223" s="132"/>
      <c r="EL223" s="132"/>
      <c r="EV223" s="132"/>
      <c r="FF223" s="132"/>
      <c r="FP223" s="132"/>
      <c r="FZ223" s="132"/>
      <c r="GJ223" s="132"/>
      <c r="GT223" s="132"/>
      <c r="HD223" s="132"/>
      <c r="HN223" s="132"/>
      <c r="HX223" s="132"/>
    </row>
    <row xmlns:x14ac="http://schemas.microsoft.com/office/spreadsheetml/2009/9/ac" r="224" s="3" customFormat="true" x14ac:dyDescent="0.25">
      <c r="A224" s="392"/>
      <c r="B224" s="132"/>
      <c r="L224" s="132"/>
      <c r="V224" s="132"/>
      <c r="AF224" s="132"/>
      <c r="AP224" s="132"/>
      <c r="AZ224" s="132"/>
      <c r="BA224" s="132"/>
      <c r="BJ224" s="132"/>
      <c r="BT224" s="132"/>
      <c r="CD224" s="132"/>
      <c r="CN224" s="132"/>
      <c r="CX224" s="132"/>
      <c r="DH224" s="132"/>
      <c r="DR224" s="132"/>
      <c r="EB224" s="132"/>
      <c r="EL224" s="132"/>
      <c r="EV224" s="132"/>
      <c r="FF224" s="132"/>
      <c r="FP224" s="132"/>
      <c r="FZ224" s="132"/>
      <c r="GJ224" s="132"/>
      <c r="GT224" s="132"/>
      <c r="HD224" s="132"/>
      <c r="HN224" s="132"/>
      <c r="HX224" s="132"/>
    </row>
    <row xmlns:x14ac="http://schemas.microsoft.com/office/spreadsheetml/2009/9/ac" r="225" s="3" customFormat="true" x14ac:dyDescent="0.25">
      <c r="A225" s="392"/>
      <c r="B225" s="132"/>
      <c r="L225" s="132"/>
      <c r="V225" s="132"/>
      <c r="AF225" s="132"/>
      <c r="AP225" s="132"/>
      <c r="AZ225" s="132"/>
      <c r="BA225" s="132"/>
      <c r="BJ225" s="132"/>
      <c r="BT225" s="132"/>
      <c r="CD225" s="132"/>
      <c r="CN225" s="132"/>
      <c r="CX225" s="132"/>
      <c r="DH225" s="132"/>
      <c r="DR225" s="132"/>
      <c r="EB225" s="132"/>
      <c r="EL225" s="132"/>
      <c r="EV225" s="132"/>
      <c r="FF225" s="132"/>
      <c r="FP225" s="132"/>
      <c r="FZ225" s="132"/>
      <c r="GJ225" s="132"/>
      <c r="GT225" s="132"/>
      <c r="HD225" s="132"/>
      <c r="HN225" s="132"/>
      <c r="HX225" s="132"/>
    </row>
    <row xmlns:x14ac="http://schemas.microsoft.com/office/spreadsheetml/2009/9/ac" r="226" s="3" customFormat="true" x14ac:dyDescent="0.25">
      <c r="A226" s="392"/>
      <c r="B226" s="132"/>
      <c r="L226" s="132"/>
      <c r="V226" s="132"/>
      <c r="AF226" s="132"/>
      <c r="AP226" s="132"/>
      <c r="AZ226" s="132"/>
      <c r="BA226" s="132"/>
      <c r="BJ226" s="132"/>
      <c r="BT226" s="132"/>
      <c r="CD226" s="132"/>
      <c r="CN226" s="132"/>
      <c r="CX226" s="132"/>
      <c r="DH226" s="132"/>
      <c r="DR226" s="132"/>
      <c r="EB226" s="132"/>
      <c r="EL226" s="132"/>
      <c r="EV226" s="132"/>
      <c r="FF226" s="132"/>
      <c r="FP226" s="132"/>
      <c r="FZ226" s="132"/>
      <c r="GJ226" s="132"/>
      <c r="GT226" s="132"/>
      <c r="HD226" s="132"/>
      <c r="HN226" s="132"/>
      <c r="HX226" s="132"/>
    </row>
    <row xmlns:x14ac="http://schemas.microsoft.com/office/spreadsheetml/2009/9/ac" r="227" s="3" customFormat="true" x14ac:dyDescent="0.25">
      <c r="A227" s="392"/>
      <c r="B227" s="132"/>
      <c r="L227" s="132"/>
      <c r="V227" s="132"/>
      <c r="AF227" s="132"/>
      <c r="AP227" s="132"/>
      <c r="AZ227" s="132"/>
      <c r="BA227" s="132"/>
      <c r="BJ227" s="132"/>
      <c r="BT227" s="132"/>
      <c r="CD227" s="132"/>
      <c r="CN227" s="132"/>
      <c r="CX227" s="132"/>
      <c r="DH227" s="132"/>
      <c r="DR227" s="132"/>
      <c r="EB227" s="132"/>
      <c r="EL227" s="132"/>
      <c r="EV227" s="132"/>
      <c r="FF227" s="132"/>
      <c r="FP227" s="132"/>
      <c r="FZ227" s="132"/>
      <c r="GJ227" s="132"/>
      <c r="GT227" s="132"/>
      <c r="HD227" s="132"/>
      <c r="HN227" s="132"/>
      <c r="HX227" s="132"/>
    </row>
    <row xmlns:x14ac="http://schemas.microsoft.com/office/spreadsheetml/2009/9/ac" r="228" s="3" customFormat="true" x14ac:dyDescent="0.25">
      <c r="A228" s="392"/>
      <c r="B228" s="132"/>
      <c r="L228" s="132"/>
      <c r="V228" s="132"/>
      <c r="AF228" s="132"/>
      <c r="AP228" s="132"/>
      <c r="AZ228" s="132"/>
      <c r="BA228" s="132"/>
      <c r="BJ228" s="132"/>
      <c r="BT228" s="132"/>
      <c r="CD228" s="132"/>
      <c r="CN228" s="132"/>
      <c r="CX228" s="132"/>
      <c r="DH228" s="132"/>
      <c r="DR228" s="132"/>
      <c r="EB228" s="132"/>
      <c r="EL228" s="132"/>
      <c r="EV228" s="132"/>
      <c r="FF228" s="132"/>
      <c r="FP228" s="132"/>
      <c r="FZ228" s="132"/>
      <c r="GJ228" s="132"/>
      <c r="GT228" s="132"/>
      <c r="HD228" s="132"/>
      <c r="HN228" s="132"/>
      <c r="HX228" s="132"/>
    </row>
    <row xmlns:x14ac="http://schemas.microsoft.com/office/spreadsheetml/2009/9/ac" r="229" s="3" customFormat="true" x14ac:dyDescent="0.25">
      <c r="A229" s="392"/>
      <c r="B229" s="132"/>
      <c r="L229" s="132"/>
      <c r="V229" s="132"/>
      <c r="AF229" s="132"/>
      <c r="AP229" s="132"/>
      <c r="AZ229" s="132"/>
      <c r="BA229" s="132"/>
      <c r="BJ229" s="132"/>
      <c r="BT229" s="132"/>
      <c r="CD229" s="132"/>
      <c r="CN229" s="132"/>
      <c r="CX229" s="132"/>
      <c r="DH229" s="132"/>
      <c r="DR229" s="132"/>
      <c r="EB229" s="132"/>
      <c r="EL229" s="132"/>
      <c r="EV229" s="132"/>
      <c r="FF229" s="132"/>
      <c r="FP229" s="132"/>
      <c r="FZ229" s="132"/>
      <c r="GJ229" s="132"/>
      <c r="GT229" s="132"/>
      <c r="HD229" s="132"/>
      <c r="HN229" s="132"/>
      <c r="HX229" s="132"/>
    </row>
    <row xmlns:x14ac="http://schemas.microsoft.com/office/spreadsheetml/2009/9/ac" r="230" s="3" customFormat="true" x14ac:dyDescent="0.25">
      <c r="A230" s="392"/>
      <c r="B230" s="132"/>
      <c r="L230" s="132"/>
      <c r="V230" s="132"/>
      <c r="AF230" s="132"/>
      <c r="AP230" s="132"/>
      <c r="AZ230" s="132"/>
      <c r="BA230" s="132"/>
      <c r="BJ230" s="132"/>
      <c r="BT230" s="132"/>
      <c r="CD230" s="132"/>
      <c r="CN230" s="132"/>
      <c r="CX230" s="132"/>
      <c r="DH230" s="132"/>
      <c r="DR230" s="132"/>
      <c r="EB230" s="132"/>
      <c r="EL230" s="132"/>
      <c r="EV230" s="132"/>
      <c r="FF230" s="132"/>
      <c r="FP230" s="132"/>
      <c r="FZ230" s="132"/>
      <c r="GJ230" s="132"/>
      <c r="GT230" s="132"/>
      <c r="HD230" s="132"/>
      <c r="HN230" s="132"/>
      <c r="HX230" s="132"/>
    </row>
    <row xmlns:x14ac="http://schemas.microsoft.com/office/spreadsheetml/2009/9/ac" r="231" s="3" customFormat="true" x14ac:dyDescent="0.25">
      <c r="A231" s="392"/>
      <c r="B231" s="132"/>
      <c r="L231" s="132"/>
      <c r="V231" s="132"/>
      <c r="AF231" s="132"/>
      <c r="AP231" s="132"/>
      <c r="AZ231" s="132"/>
      <c r="BA231" s="132"/>
      <c r="BJ231" s="132"/>
      <c r="BT231" s="132"/>
      <c r="CD231" s="132"/>
      <c r="CN231" s="132"/>
      <c r="CX231" s="132"/>
      <c r="DH231" s="132"/>
      <c r="DR231" s="132"/>
      <c r="EB231" s="132"/>
      <c r="EL231" s="132"/>
      <c r="EV231" s="132"/>
      <c r="FF231" s="132"/>
      <c r="FP231" s="132"/>
      <c r="FZ231" s="132"/>
      <c r="GJ231" s="132"/>
      <c r="GT231" s="132"/>
      <c r="HD231" s="132"/>
      <c r="HN231" s="132"/>
      <c r="HX231" s="132"/>
    </row>
    <row xmlns:x14ac="http://schemas.microsoft.com/office/spreadsheetml/2009/9/ac" r="232" s="3" customFormat="true" x14ac:dyDescent="0.25">
      <c r="A232" s="392"/>
      <c r="B232" s="132"/>
      <c r="L232" s="132"/>
      <c r="V232" s="132"/>
      <c r="AF232" s="132"/>
      <c r="AP232" s="132"/>
      <c r="AZ232" s="132"/>
      <c r="BA232" s="132"/>
      <c r="BJ232" s="132"/>
      <c r="BT232" s="132"/>
      <c r="CD232" s="132"/>
      <c r="CN232" s="132"/>
      <c r="CX232" s="132"/>
      <c r="DH232" s="132"/>
      <c r="DR232" s="132"/>
      <c r="EB232" s="132"/>
      <c r="EL232" s="132"/>
      <c r="EV232" s="132"/>
      <c r="FF232" s="132"/>
      <c r="FP232" s="132"/>
      <c r="FZ232" s="132"/>
      <c r="GJ232" s="132"/>
      <c r="GT232" s="132"/>
      <c r="HD232" s="132"/>
      <c r="HN232" s="132"/>
      <c r="HX232" s="132"/>
    </row>
    <row xmlns:x14ac="http://schemas.microsoft.com/office/spreadsheetml/2009/9/ac" r="233" s="3" customFormat="true" x14ac:dyDescent="0.25">
      <c r="A233" s="392"/>
      <c r="B233" s="132"/>
      <c r="L233" s="132"/>
      <c r="V233" s="132"/>
      <c r="AF233" s="132"/>
      <c r="AP233" s="132"/>
      <c r="AZ233" s="132"/>
      <c r="BA233" s="132"/>
      <c r="BJ233" s="132"/>
      <c r="BT233" s="132"/>
      <c r="CD233" s="132"/>
      <c r="CN233" s="132"/>
      <c r="CX233" s="132"/>
      <c r="DH233" s="132"/>
      <c r="DR233" s="132"/>
      <c r="EB233" s="132"/>
      <c r="EL233" s="132"/>
      <c r="EV233" s="132"/>
      <c r="FF233" s="132"/>
      <c r="FP233" s="132"/>
      <c r="FZ233" s="132"/>
      <c r="GJ233" s="132"/>
      <c r="GT233" s="132"/>
      <c r="HD233" s="132"/>
      <c r="HN233" s="132"/>
      <c r="HX233" s="132"/>
    </row>
    <row xmlns:x14ac="http://schemas.microsoft.com/office/spreadsheetml/2009/9/ac" r="234" s="3" customFormat="true" x14ac:dyDescent="0.25">
      <c r="A234" s="392"/>
      <c r="B234" s="132"/>
      <c r="L234" s="132"/>
      <c r="V234" s="132"/>
      <c r="AF234" s="132"/>
      <c r="AP234" s="132"/>
      <c r="AZ234" s="132"/>
      <c r="BA234" s="132"/>
      <c r="BJ234" s="132"/>
      <c r="BT234" s="132"/>
      <c r="CD234" s="132"/>
      <c r="CN234" s="132"/>
      <c r="CX234" s="132"/>
      <c r="DH234" s="132"/>
      <c r="DR234" s="132"/>
      <c r="EB234" s="132"/>
      <c r="EL234" s="132"/>
      <c r="EV234" s="132"/>
      <c r="FF234" s="132"/>
      <c r="FP234" s="132"/>
      <c r="FZ234" s="132"/>
      <c r="GJ234" s="132"/>
      <c r="GT234" s="132"/>
      <c r="HD234" s="132"/>
      <c r="HN234" s="132"/>
      <c r="HX234" s="132"/>
    </row>
    <row xmlns:x14ac="http://schemas.microsoft.com/office/spreadsheetml/2009/9/ac" r="235" s="3" customFormat="true" x14ac:dyDescent="0.25">
      <c r="A235" s="392"/>
      <c r="B235" s="132"/>
      <c r="L235" s="132"/>
      <c r="V235" s="132"/>
      <c r="AF235" s="132"/>
      <c r="AP235" s="132"/>
      <c r="AZ235" s="132"/>
      <c r="BA235" s="132"/>
      <c r="BJ235" s="132"/>
      <c r="BT235" s="132"/>
      <c r="CD235" s="132"/>
      <c r="CN235" s="132"/>
      <c r="CX235" s="132"/>
      <c r="DH235" s="132"/>
      <c r="DR235" s="132"/>
      <c r="EB235" s="132"/>
      <c r="EL235" s="132"/>
      <c r="EV235" s="132"/>
      <c r="FF235" s="132"/>
      <c r="FP235" s="132"/>
      <c r="FZ235" s="132"/>
      <c r="GJ235" s="132"/>
      <c r="GT235" s="132"/>
      <c r="HD235" s="132"/>
      <c r="HN235" s="132"/>
      <c r="HX235" s="132"/>
    </row>
    <row xmlns:x14ac="http://schemas.microsoft.com/office/spreadsheetml/2009/9/ac" r="236" s="3" customFormat="true" x14ac:dyDescent="0.25">
      <c r="A236" s="392"/>
      <c r="B236" s="132"/>
      <c r="L236" s="132"/>
      <c r="V236" s="132"/>
      <c r="AF236" s="132"/>
      <c r="AP236" s="132"/>
      <c r="AZ236" s="132"/>
      <c r="BA236" s="132"/>
      <c r="BJ236" s="132"/>
      <c r="BT236" s="132"/>
      <c r="CD236" s="132"/>
      <c r="CN236" s="132"/>
      <c r="CX236" s="132"/>
      <c r="DH236" s="132"/>
      <c r="DR236" s="132"/>
      <c r="EB236" s="132"/>
      <c r="EL236" s="132"/>
      <c r="EV236" s="132"/>
      <c r="FF236" s="132"/>
      <c r="FP236" s="132"/>
      <c r="FZ236" s="132"/>
      <c r="GJ236" s="132"/>
      <c r="GT236" s="132"/>
      <c r="HD236" s="132"/>
      <c r="HN236" s="132"/>
      <c r="HX236" s="132"/>
    </row>
    <row xmlns:x14ac="http://schemas.microsoft.com/office/spreadsheetml/2009/9/ac" r="237" s="3" customFormat="true" x14ac:dyDescent="0.25">
      <c r="A237" s="392"/>
      <c r="B237" s="132"/>
      <c r="L237" s="132"/>
      <c r="V237" s="132"/>
      <c r="AF237" s="132"/>
      <c r="AP237" s="132"/>
      <c r="AZ237" s="132"/>
      <c r="BA237" s="132"/>
      <c r="BJ237" s="132"/>
      <c r="BT237" s="132"/>
      <c r="CD237" s="132"/>
      <c r="CN237" s="132"/>
      <c r="CX237" s="132"/>
      <c r="DH237" s="132"/>
      <c r="DR237" s="132"/>
      <c r="EB237" s="132"/>
      <c r="EL237" s="132"/>
      <c r="EV237" s="132"/>
      <c r="FF237" s="132"/>
      <c r="FP237" s="132"/>
      <c r="FZ237" s="132"/>
      <c r="GJ237" s="132"/>
      <c r="GT237" s="132"/>
      <c r="HD237" s="132"/>
      <c r="HN237" s="132"/>
      <c r="HX237" s="132"/>
    </row>
    <row xmlns:x14ac="http://schemas.microsoft.com/office/spreadsheetml/2009/9/ac" r="238" s="3" customFormat="true" x14ac:dyDescent="0.25">
      <c r="A238" s="392"/>
      <c r="B238" s="132"/>
      <c r="L238" s="132"/>
      <c r="V238" s="132"/>
      <c r="AF238" s="132"/>
      <c r="AP238" s="132"/>
      <c r="AZ238" s="132"/>
      <c r="BA238" s="132"/>
      <c r="BJ238" s="132"/>
      <c r="BT238" s="132"/>
      <c r="CD238" s="132"/>
      <c r="CN238" s="132"/>
      <c r="CX238" s="132"/>
      <c r="DH238" s="132"/>
      <c r="DR238" s="132"/>
      <c r="EB238" s="132"/>
      <c r="EL238" s="132"/>
      <c r="EV238" s="132"/>
      <c r="FF238" s="132"/>
      <c r="FP238" s="132"/>
      <c r="FZ238" s="132"/>
      <c r="GJ238" s="132"/>
      <c r="GT238" s="132"/>
      <c r="HD238" s="132"/>
      <c r="HN238" s="132"/>
      <c r="HX238" s="132"/>
    </row>
    <row xmlns:x14ac="http://schemas.microsoft.com/office/spreadsheetml/2009/9/ac" r="239" s="3" customFormat="true" x14ac:dyDescent="0.25">
      <c r="A239" s="392"/>
      <c r="B239" s="132"/>
      <c r="L239" s="132"/>
      <c r="V239" s="132"/>
      <c r="AF239" s="132"/>
      <c r="AP239" s="132"/>
      <c r="AZ239" s="132"/>
      <c r="BA239" s="132"/>
      <c r="BJ239" s="132"/>
      <c r="BT239" s="132"/>
      <c r="CD239" s="132"/>
      <c r="CN239" s="132"/>
      <c r="CX239" s="132"/>
      <c r="DH239" s="132"/>
      <c r="DR239" s="132"/>
      <c r="EB239" s="132"/>
      <c r="EL239" s="132"/>
      <c r="EV239" s="132"/>
      <c r="FF239" s="132"/>
      <c r="FP239" s="132"/>
      <c r="FZ239" s="132"/>
      <c r="GJ239" s="132"/>
      <c r="GT239" s="132"/>
      <c r="HD239" s="132"/>
      <c r="HN239" s="132"/>
      <c r="HX239" s="132"/>
    </row>
    <row xmlns:x14ac="http://schemas.microsoft.com/office/spreadsheetml/2009/9/ac" r="240" s="3" customFormat="true" x14ac:dyDescent="0.25">
      <c r="A240" s="392"/>
      <c r="B240" s="132"/>
      <c r="L240" s="132"/>
      <c r="V240" s="132"/>
      <c r="AF240" s="132"/>
      <c r="AP240" s="132"/>
      <c r="AZ240" s="132"/>
      <c r="BA240" s="132"/>
      <c r="BJ240" s="132"/>
      <c r="BT240" s="132"/>
      <c r="CD240" s="132"/>
      <c r="CN240" s="132"/>
      <c r="CX240" s="132"/>
      <c r="DH240" s="132"/>
      <c r="DR240" s="132"/>
      <c r="EB240" s="132"/>
      <c r="EL240" s="132"/>
      <c r="EV240" s="132"/>
      <c r="FF240" s="132"/>
      <c r="FP240" s="132"/>
      <c r="FZ240" s="132"/>
      <c r="GJ240" s="132"/>
      <c r="GT240" s="132"/>
      <c r="HD240" s="132"/>
      <c r="HN240" s="132"/>
      <c r="HX240" s="132"/>
    </row>
    <row xmlns:x14ac="http://schemas.microsoft.com/office/spreadsheetml/2009/9/ac" r="241" s="3" customFormat="true" x14ac:dyDescent="0.25">
      <c r="A241" s="392"/>
      <c r="B241" s="132"/>
      <c r="L241" s="132"/>
      <c r="V241" s="132"/>
      <c r="AF241" s="132"/>
      <c r="AP241" s="132"/>
      <c r="AZ241" s="132"/>
      <c r="BA241" s="132"/>
      <c r="BJ241" s="132"/>
      <c r="BT241" s="132"/>
      <c r="CD241" s="132"/>
      <c r="CN241" s="132"/>
      <c r="CX241" s="132"/>
      <c r="DH241" s="132"/>
      <c r="DR241" s="132"/>
      <c r="EB241" s="132"/>
      <c r="EL241" s="132"/>
      <c r="EV241" s="132"/>
      <c r="FF241" s="132"/>
      <c r="FP241" s="132"/>
      <c r="FZ241" s="132"/>
      <c r="GJ241" s="132"/>
      <c r="GT241" s="132"/>
      <c r="HD241" s="132"/>
      <c r="HN241" s="132"/>
      <c r="HX241" s="132"/>
    </row>
    <row xmlns:x14ac="http://schemas.microsoft.com/office/spreadsheetml/2009/9/ac" r="242" s="3" customFormat="true" x14ac:dyDescent="0.25">
      <c r="A242" s="392"/>
      <c r="B242" s="132"/>
      <c r="L242" s="132"/>
      <c r="V242" s="132"/>
      <c r="AF242" s="132"/>
      <c r="AP242" s="132"/>
      <c r="AZ242" s="132"/>
      <c r="BA242" s="132"/>
      <c r="BJ242" s="132"/>
      <c r="BT242" s="132"/>
      <c r="CD242" s="132"/>
      <c r="CN242" s="132"/>
      <c r="CX242" s="132"/>
      <c r="DH242" s="132"/>
      <c r="DR242" s="132"/>
      <c r="EB242" s="132"/>
      <c r="EL242" s="132"/>
      <c r="EV242" s="132"/>
      <c r="FF242" s="132"/>
      <c r="FP242" s="132"/>
      <c r="FZ242" s="132"/>
      <c r="GJ242" s="132"/>
      <c r="GT242" s="132"/>
      <c r="HD242" s="132"/>
      <c r="HN242" s="132"/>
      <c r="HX242" s="132"/>
    </row>
    <row xmlns:x14ac="http://schemas.microsoft.com/office/spreadsheetml/2009/9/ac" r="243" s="3" customFormat="true" x14ac:dyDescent="0.25">
      <c r="A243" s="392"/>
      <c r="B243" s="132"/>
      <c r="L243" s="132"/>
      <c r="V243" s="132"/>
      <c r="AF243" s="132"/>
      <c r="AP243" s="132"/>
      <c r="AZ243" s="132"/>
      <c r="BA243" s="132"/>
      <c r="BJ243" s="132"/>
      <c r="BT243" s="132"/>
      <c r="CD243" s="132"/>
      <c r="CN243" s="132"/>
      <c r="CX243" s="132"/>
      <c r="DH243" s="132"/>
      <c r="DR243" s="132"/>
      <c r="EB243" s="132"/>
      <c r="EL243" s="132"/>
      <c r="EV243" s="132"/>
      <c r="FF243" s="132"/>
      <c r="FP243" s="132"/>
      <c r="FZ243" s="132"/>
      <c r="GJ243" s="132"/>
      <c r="GT243" s="132"/>
      <c r="HD243" s="132"/>
      <c r="HN243" s="132"/>
      <c r="HX243" s="132"/>
    </row>
    <row xmlns:x14ac="http://schemas.microsoft.com/office/spreadsheetml/2009/9/ac" r="244" s="3" customFormat="true" x14ac:dyDescent="0.25">
      <c r="A244" s="392"/>
      <c r="B244" s="132"/>
      <c r="L244" s="132"/>
      <c r="V244" s="132"/>
      <c r="AF244" s="132"/>
      <c r="AP244" s="132"/>
      <c r="AZ244" s="132"/>
      <c r="BA244" s="132"/>
      <c r="BJ244" s="132"/>
      <c r="BT244" s="132"/>
      <c r="CD244" s="132"/>
      <c r="CN244" s="132"/>
      <c r="CX244" s="132"/>
      <c r="DH244" s="132"/>
      <c r="DR244" s="132"/>
      <c r="EB244" s="132"/>
      <c r="EL244" s="132"/>
      <c r="EV244" s="132"/>
      <c r="FF244" s="132"/>
      <c r="FP244" s="132"/>
      <c r="FZ244" s="132"/>
      <c r="GJ244" s="132"/>
      <c r="GT244" s="132"/>
      <c r="HD244" s="132"/>
      <c r="HN244" s="132"/>
      <c r="HX244" s="132"/>
    </row>
    <row xmlns:x14ac="http://schemas.microsoft.com/office/spreadsheetml/2009/9/ac" r="245" s="3" customFormat="true" x14ac:dyDescent="0.25">
      <c r="A245" s="392"/>
      <c r="B245" s="132"/>
      <c r="L245" s="132"/>
      <c r="V245" s="132"/>
      <c r="AF245" s="132"/>
      <c r="AP245" s="132"/>
      <c r="AZ245" s="132"/>
      <c r="BA245" s="132"/>
      <c r="BJ245" s="132"/>
      <c r="BT245" s="132"/>
      <c r="CD245" s="132"/>
      <c r="CN245" s="132"/>
      <c r="CX245" s="132"/>
      <c r="DH245" s="132"/>
      <c r="DR245" s="132"/>
      <c r="EB245" s="132"/>
      <c r="EL245" s="132"/>
      <c r="EV245" s="132"/>
      <c r="FF245" s="132"/>
      <c r="FP245" s="132"/>
      <c r="FZ245" s="132"/>
      <c r="GJ245" s="132"/>
      <c r="GT245" s="132"/>
      <c r="HD245" s="132"/>
      <c r="HN245" s="132"/>
      <c r="HX245" s="132"/>
    </row>
    <row xmlns:x14ac="http://schemas.microsoft.com/office/spreadsheetml/2009/9/ac" r="246" s="3" customFormat="true" x14ac:dyDescent="0.25">
      <c r="A246" s="392"/>
      <c r="B246" s="132"/>
      <c r="L246" s="132"/>
      <c r="V246" s="132"/>
      <c r="AF246" s="132"/>
      <c r="AP246" s="132"/>
      <c r="AZ246" s="132"/>
      <c r="BA246" s="132"/>
      <c r="BJ246" s="132"/>
      <c r="BT246" s="132"/>
      <c r="CD246" s="132"/>
      <c r="CN246" s="132"/>
      <c r="CX246" s="132"/>
      <c r="DH246" s="132"/>
      <c r="DR246" s="132"/>
      <c r="EB246" s="132"/>
      <c r="EL246" s="132"/>
      <c r="EV246" s="132"/>
      <c r="FF246" s="132"/>
      <c r="FP246" s="132"/>
      <c r="FZ246" s="132"/>
      <c r="GJ246" s="132"/>
      <c r="GT246" s="132"/>
      <c r="HD246" s="132"/>
      <c r="HN246" s="132"/>
      <c r="HX246" s="132"/>
    </row>
    <row xmlns:x14ac="http://schemas.microsoft.com/office/spreadsheetml/2009/9/ac" r="247" s="3" customFormat="true" x14ac:dyDescent="0.25">
      <c r="A247" s="392"/>
      <c r="B247" s="132"/>
      <c r="L247" s="132"/>
      <c r="V247" s="132"/>
      <c r="AF247" s="132"/>
      <c r="AP247" s="132"/>
      <c r="AZ247" s="132"/>
      <c r="BA247" s="132"/>
      <c r="BJ247" s="132"/>
      <c r="BT247" s="132"/>
      <c r="CD247" s="132"/>
      <c r="CN247" s="132"/>
      <c r="CX247" s="132"/>
      <c r="DH247" s="132"/>
      <c r="DR247" s="132"/>
      <c r="EB247" s="132"/>
      <c r="EL247" s="132"/>
      <c r="EV247" s="132"/>
      <c r="FF247" s="132"/>
      <c r="FP247" s="132"/>
      <c r="FZ247" s="132"/>
      <c r="GJ247" s="132"/>
      <c r="GT247" s="132"/>
      <c r="HD247" s="132"/>
      <c r="HN247" s="132"/>
      <c r="HX247" s="132"/>
    </row>
    <row xmlns:x14ac="http://schemas.microsoft.com/office/spreadsheetml/2009/9/ac" r="248" s="3" customFormat="true" x14ac:dyDescent="0.25">
      <c r="A248" s="392"/>
      <c r="B248" s="132"/>
      <c r="L248" s="132"/>
      <c r="V248" s="132"/>
      <c r="AF248" s="132"/>
      <c r="AP248" s="132"/>
      <c r="AZ248" s="132"/>
      <c r="BA248" s="132"/>
      <c r="BJ248" s="132"/>
      <c r="BT248" s="132"/>
      <c r="CD248" s="132"/>
      <c r="CN248" s="132"/>
      <c r="CX248" s="132"/>
      <c r="DH248" s="132"/>
      <c r="DR248" s="132"/>
      <c r="EB248" s="132"/>
      <c r="EL248" s="132"/>
      <c r="EV248" s="132"/>
      <c r="FF248" s="132"/>
      <c r="FP248" s="132"/>
      <c r="FZ248" s="132"/>
      <c r="GJ248" s="132"/>
      <c r="GT248" s="132"/>
      <c r="HD248" s="132"/>
      <c r="HN248" s="132"/>
      <c r="HX248" s="132"/>
    </row>
    <row xmlns:x14ac="http://schemas.microsoft.com/office/spreadsheetml/2009/9/ac" r="249" s="3" customFormat="true" x14ac:dyDescent="0.25">
      <c r="A249" s="392"/>
      <c r="B249" s="132"/>
      <c r="L249" s="132"/>
      <c r="V249" s="132"/>
      <c r="AF249" s="132"/>
      <c r="AP249" s="132"/>
      <c r="AZ249" s="132"/>
      <c r="BA249" s="132"/>
      <c r="BJ249" s="132"/>
      <c r="BT249" s="132"/>
      <c r="CD249" s="132"/>
      <c r="CN249" s="132"/>
      <c r="CX249" s="132"/>
      <c r="DH249" s="132"/>
      <c r="DR249" s="132"/>
      <c r="EB249" s="132"/>
      <c r="EL249" s="132"/>
      <c r="EV249" s="132"/>
      <c r="FF249" s="132"/>
      <c r="FP249" s="132"/>
      <c r="FZ249" s="132"/>
      <c r="GJ249" s="132"/>
      <c r="GT249" s="132"/>
      <c r="HD249" s="132"/>
      <c r="HN249" s="132"/>
      <c r="HX249" s="132"/>
    </row>
    <row xmlns:x14ac="http://schemas.microsoft.com/office/spreadsheetml/2009/9/ac" r="250" s="3" customFormat="true" x14ac:dyDescent="0.25">
      <c r="A250" s="392"/>
      <c r="B250" s="132"/>
      <c r="L250" s="132"/>
      <c r="V250" s="132"/>
      <c r="AF250" s="132"/>
      <c r="AP250" s="132"/>
      <c r="AZ250" s="132"/>
      <c r="BA250" s="132"/>
      <c r="BJ250" s="132"/>
      <c r="BT250" s="132"/>
      <c r="CD250" s="132"/>
      <c r="CN250" s="132"/>
      <c r="CX250" s="132"/>
      <c r="DH250" s="132"/>
      <c r="DR250" s="132"/>
      <c r="EB250" s="132"/>
      <c r="EL250" s="132"/>
      <c r="EV250" s="132"/>
      <c r="FF250" s="132"/>
      <c r="FP250" s="132"/>
      <c r="FZ250" s="132"/>
      <c r="GJ250" s="132"/>
      <c r="GT250" s="132"/>
      <c r="HD250" s="132"/>
      <c r="HN250" s="132"/>
      <c r="HX250" s="132"/>
    </row>
    <row xmlns:x14ac="http://schemas.microsoft.com/office/spreadsheetml/2009/9/ac" r="251" s="3" customFormat="true" x14ac:dyDescent="0.25">
      <c r="A251" s="392"/>
      <c r="B251" s="132"/>
      <c r="L251" s="132"/>
      <c r="V251" s="132"/>
      <c r="AF251" s="132"/>
      <c r="AP251" s="132"/>
      <c r="AZ251" s="132"/>
      <c r="BA251" s="132"/>
      <c r="BJ251" s="132"/>
      <c r="BT251" s="132"/>
      <c r="CD251" s="132"/>
      <c r="CN251" s="132"/>
      <c r="CX251" s="132"/>
      <c r="DH251" s="132"/>
      <c r="DR251" s="132"/>
      <c r="EB251" s="132"/>
      <c r="EL251" s="132"/>
      <c r="EV251" s="132"/>
      <c r="FF251" s="132"/>
      <c r="FP251" s="132"/>
      <c r="FZ251" s="132"/>
      <c r="GJ251" s="132"/>
      <c r="GT251" s="132"/>
      <c r="HD251" s="132"/>
      <c r="HN251" s="132"/>
      <c r="HX251" s="132"/>
    </row>
    <row xmlns:x14ac="http://schemas.microsoft.com/office/spreadsheetml/2009/9/ac" r="252" s="3" customFormat="true" x14ac:dyDescent="0.25">
      <c r="A252" s="392"/>
      <c r="B252" s="132"/>
      <c r="L252" s="132"/>
      <c r="V252" s="132"/>
      <c r="AF252" s="132"/>
      <c r="AP252" s="132"/>
      <c r="AZ252" s="132"/>
      <c r="BA252" s="132"/>
      <c r="BJ252" s="132"/>
      <c r="BT252" s="132"/>
      <c r="CD252" s="132"/>
      <c r="CN252" s="132"/>
      <c r="CX252" s="132"/>
      <c r="DH252" s="132"/>
      <c r="DR252" s="132"/>
      <c r="EB252" s="132"/>
      <c r="EL252" s="132"/>
      <c r="EV252" s="132"/>
      <c r="FF252" s="132"/>
      <c r="FP252" s="132"/>
      <c r="FZ252" s="132"/>
      <c r="GJ252" s="132"/>
      <c r="GT252" s="132"/>
      <c r="HD252" s="132"/>
      <c r="HN252" s="132"/>
      <c r="HX252" s="132"/>
    </row>
    <row xmlns:x14ac="http://schemas.microsoft.com/office/spreadsheetml/2009/9/ac" r="253" s="3" customFormat="true" x14ac:dyDescent="0.25">
      <c r="A253" s="392"/>
      <c r="B253" s="132"/>
      <c r="L253" s="132"/>
      <c r="V253" s="132"/>
      <c r="AF253" s="132"/>
      <c r="AP253" s="132"/>
      <c r="AZ253" s="132"/>
      <c r="BA253" s="132"/>
      <c r="BJ253" s="132"/>
      <c r="BT253" s="132"/>
      <c r="CD253" s="132"/>
      <c r="CN253" s="132"/>
      <c r="CX253" s="132"/>
      <c r="DH253" s="132"/>
      <c r="DR253" s="132"/>
      <c r="EB253" s="132"/>
      <c r="EL253" s="132"/>
      <c r="EV253" s="132"/>
      <c r="FF253" s="132"/>
      <c r="FP253" s="132"/>
      <c r="FZ253" s="132"/>
      <c r="GJ253" s="132"/>
      <c r="GT253" s="132"/>
      <c r="HD253" s="132"/>
      <c r="HN253" s="132"/>
      <c r="HX253" s="132"/>
    </row>
    <row xmlns:x14ac="http://schemas.microsoft.com/office/spreadsheetml/2009/9/ac" r="254" s="3" customFormat="true" x14ac:dyDescent="0.25">
      <c r="A254" s="392"/>
      <c r="B254" s="132"/>
      <c r="L254" s="132"/>
      <c r="V254" s="132"/>
      <c r="AF254" s="132"/>
      <c r="AP254" s="132"/>
      <c r="AZ254" s="132"/>
      <c r="BA254" s="132"/>
      <c r="BJ254" s="132"/>
      <c r="BT254" s="132"/>
      <c r="CD254" s="132"/>
      <c r="CN254" s="132"/>
      <c r="CX254" s="132"/>
      <c r="DH254" s="132"/>
      <c r="DR254" s="132"/>
      <c r="EB254" s="132"/>
      <c r="EL254" s="132"/>
      <c r="EV254" s="132"/>
      <c r="FF254" s="132"/>
      <c r="FP254" s="132"/>
      <c r="FZ254" s="132"/>
      <c r="GJ254" s="132"/>
      <c r="GT254" s="132"/>
      <c r="HD254" s="132"/>
      <c r="HN254" s="132"/>
      <c r="HX254" s="132"/>
    </row>
    <row xmlns:x14ac="http://schemas.microsoft.com/office/spreadsheetml/2009/9/ac" r="255" s="3" customFormat="true" x14ac:dyDescent="0.25">
      <c r="A255" s="392"/>
      <c r="B255" s="132"/>
      <c r="L255" s="132"/>
      <c r="V255" s="132"/>
      <c r="AF255" s="132"/>
      <c r="AP255" s="132"/>
      <c r="AZ255" s="132"/>
      <c r="BA255" s="132"/>
      <c r="BJ255" s="132"/>
      <c r="BT255" s="132"/>
      <c r="CD255" s="132"/>
      <c r="CN255" s="132"/>
      <c r="CX255" s="132"/>
      <c r="DH255" s="132"/>
      <c r="DR255" s="132"/>
      <c r="EB255" s="132"/>
      <c r="EL255" s="132"/>
      <c r="EV255" s="132"/>
      <c r="FF255" s="132"/>
      <c r="FP255" s="132"/>
      <c r="FZ255" s="132"/>
      <c r="GJ255" s="132"/>
      <c r="GT255" s="132"/>
      <c r="HD255" s="132"/>
      <c r="HN255" s="132"/>
      <c r="HX255" s="132"/>
    </row>
    <row xmlns:x14ac="http://schemas.microsoft.com/office/spreadsheetml/2009/9/ac" r="256" s="3" customFormat="true" x14ac:dyDescent="0.25">
      <c r="A256" s="392"/>
      <c r="B256" s="132"/>
      <c r="L256" s="132"/>
      <c r="V256" s="132"/>
      <c r="AF256" s="132"/>
      <c r="AP256" s="132"/>
      <c r="AZ256" s="132"/>
      <c r="BA256" s="132"/>
      <c r="BJ256" s="132"/>
      <c r="BT256" s="132"/>
      <c r="CD256" s="132"/>
      <c r="CN256" s="132"/>
      <c r="CX256" s="132"/>
      <c r="DH256" s="132"/>
      <c r="DR256" s="132"/>
      <c r="EB256" s="132"/>
      <c r="EL256" s="132"/>
      <c r="EV256" s="132"/>
      <c r="FF256" s="132"/>
      <c r="FP256" s="132"/>
      <c r="FZ256" s="132"/>
      <c r="GJ256" s="132"/>
      <c r="GT256" s="132"/>
      <c r="HD256" s="132"/>
      <c r="HN256" s="132"/>
      <c r="HX256" s="132"/>
    </row>
    <row xmlns:x14ac="http://schemas.microsoft.com/office/spreadsheetml/2009/9/ac" r="257" s="3" customFormat="true" x14ac:dyDescent="0.25">
      <c r="A257" s="392"/>
      <c r="B257" s="132"/>
      <c r="L257" s="132"/>
      <c r="V257" s="132"/>
      <c r="AF257" s="132"/>
      <c r="AP257" s="132"/>
      <c r="AZ257" s="132"/>
      <c r="BA257" s="132"/>
      <c r="BJ257" s="132"/>
      <c r="BT257" s="132"/>
      <c r="CD257" s="132"/>
      <c r="CN257" s="132"/>
      <c r="CX257" s="132"/>
      <c r="DH257" s="132"/>
      <c r="DR257" s="132"/>
      <c r="EB257" s="132"/>
      <c r="EL257" s="132"/>
      <c r="EV257" s="132"/>
      <c r="FF257" s="132"/>
      <c r="FP257" s="132"/>
      <c r="FZ257" s="132"/>
      <c r="GJ257" s="132"/>
      <c r="GT257" s="132"/>
      <c r="HD257" s="132"/>
      <c r="HN257" s="132"/>
      <c r="HX257" s="132"/>
    </row>
    <row xmlns:x14ac="http://schemas.microsoft.com/office/spreadsheetml/2009/9/ac" r="258" s="3" customFormat="true" x14ac:dyDescent="0.25">
      <c r="A258" s="392"/>
      <c r="B258" s="132"/>
      <c r="L258" s="132"/>
      <c r="V258" s="132"/>
      <c r="AF258" s="132"/>
      <c r="AP258" s="132"/>
      <c r="AZ258" s="132"/>
      <c r="BA258" s="132"/>
      <c r="BJ258" s="132"/>
      <c r="BT258" s="132"/>
      <c r="CD258" s="132"/>
      <c r="CN258" s="132"/>
      <c r="CX258" s="132"/>
      <c r="DH258" s="132"/>
      <c r="DR258" s="132"/>
      <c r="EB258" s="132"/>
      <c r="EL258" s="132"/>
      <c r="EV258" s="132"/>
      <c r="FF258" s="132"/>
      <c r="FP258" s="132"/>
      <c r="FZ258" s="132"/>
      <c r="GJ258" s="132"/>
      <c r="GT258" s="132"/>
      <c r="HD258" s="132"/>
      <c r="HN258" s="132"/>
      <c r="HX258" s="132"/>
    </row>
    <row xmlns:x14ac="http://schemas.microsoft.com/office/spreadsheetml/2009/9/ac" r="259" s="3" customFormat="true" x14ac:dyDescent="0.25">
      <c r="A259" s="392"/>
      <c r="B259" s="132"/>
      <c r="L259" s="132"/>
      <c r="V259" s="132"/>
      <c r="AF259" s="132"/>
      <c r="AP259" s="132"/>
      <c r="AZ259" s="132"/>
      <c r="BA259" s="132"/>
      <c r="BJ259" s="132"/>
      <c r="BT259" s="132"/>
      <c r="CD259" s="132"/>
      <c r="CN259" s="132"/>
      <c r="CX259" s="132"/>
      <c r="DH259" s="132"/>
      <c r="DR259" s="132"/>
      <c r="EB259" s="132"/>
      <c r="EL259" s="132"/>
      <c r="EV259" s="132"/>
      <c r="FF259" s="132"/>
      <c r="FP259" s="132"/>
      <c r="FZ259" s="132"/>
      <c r="GJ259" s="132"/>
      <c r="GT259" s="132"/>
      <c r="HD259" s="132"/>
      <c r="HN259" s="132"/>
      <c r="HX259" s="132"/>
    </row>
    <row xmlns:x14ac="http://schemas.microsoft.com/office/spreadsheetml/2009/9/ac" r="260" s="3" customFormat="true" x14ac:dyDescent="0.25">
      <c r="A260" s="392"/>
      <c r="B260" s="132"/>
      <c r="L260" s="132"/>
      <c r="V260" s="132"/>
      <c r="AF260" s="132"/>
      <c r="AP260" s="132"/>
      <c r="AZ260" s="132"/>
      <c r="BA260" s="132"/>
      <c r="BJ260" s="132"/>
      <c r="BT260" s="132"/>
      <c r="CD260" s="132"/>
      <c r="CN260" s="132"/>
      <c r="CX260" s="132"/>
      <c r="DH260" s="132"/>
      <c r="DR260" s="132"/>
      <c r="EB260" s="132"/>
      <c r="EL260" s="132"/>
      <c r="EV260" s="132"/>
      <c r="FF260" s="132"/>
      <c r="FP260" s="132"/>
      <c r="FZ260" s="132"/>
      <c r="GJ260" s="132"/>
      <c r="GT260" s="132"/>
      <c r="HD260" s="132"/>
      <c r="HN260" s="132"/>
      <c r="HX260" s="132"/>
    </row>
    <row xmlns:x14ac="http://schemas.microsoft.com/office/spreadsheetml/2009/9/ac" r="261" s="3" customFormat="true" x14ac:dyDescent="0.25">
      <c r="A261" s="392"/>
      <c r="B261" s="132"/>
      <c r="L261" s="132"/>
      <c r="V261" s="132"/>
      <c r="AF261" s="132"/>
      <c r="AP261" s="132"/>
      <c r="AZ261" s="132"/>
      <c r="BA261" s="132"/>
      <c r="BJ261" s="132"/>
      <c r="BT261" s="132"/>
      <c r="CD261" s="132"/>
      <c r="CN261" s="132"/>
      <c r="CX261" s="132"/>
      <c r="DH261" s="132"/>
      <c r="DR261" s="132"/>
      <c r="EB261" s="132"/>
      <c r="EL261" s="132"/>
      <c r="EV261" s="132"/>
      <c r="FF261" s="132"/>
      <c r="FP261" s="132"/>
      <c r="FZ261" s="132"/>
      <c r="GJ261" s="132"/>
      <c r="GT261" s="132"/>
      <c r="HD261" s="132"/>
      <c r="HN261" s="132"/>
      <c r="HX261" s="132"/>
    </row>
    <row xmlns:x14ac="http://schemas.microsoft.com/office/spreadsheetml/2009/9/ac" r="262" s="3" customFormat="true" x14ac:dyDescent="0.25">
      <c r="A262" s="392"/>
      <c r="B262" s="132"/>
      <c r="L262" s="132"/>
      <c r="V262" s="132"/>
      <c r="AF262" s="132"/>
      <c r="AP262" s="132"/>
      <c r="AZ262" s="132"/>
      <c r="BA262" s="132"/>
      <c r="BJ262" s="132"/>
      <c r="BT262" s="132"/>
      <c r="CD262" s="132"/>
      <c r="CN262" s="132"/>
      <c r="CX262" s="132"/>
      <c r="DH262" s="132"/>
      <c r="DR262" s="132"/>
      <c r="EB262" s="132"/>
      <c r="EL262" s="132"/>
      <c r="EV262" s="132"/>
      <c r="FF262" s="132"/>
      <c r="FP262" s="132"/>
      <c r="FZ262" s="132"/>
      <c r="GJ262" s="132"/>
      <c r="GT262" s="132"/>
      <c r="HD262" s="132"/>
      <c r="HN262" s="132"/>
      <c r="HX262" s="132"/>
    </row>
    <row xmlns:x14ac="http://schemas.microsoft.com/office/spreadsheetml/2009/9/ac" r="263" s="3" customFormat="true" x14ac:dyDescent="0.25">
      <c r="A263" s="392"/>
      <c r="B263" s="132"/>
      <c r="L263" s="132"/>
      <c r="V263" s="132"/>
      <c r="AF263" s="132"/>
      <c r="AP263" s="132"/>
      <c r="AZ263" s="132"/>
      <c r="BA263" s="132"/>
      <c r="BJ263" s="132"/>
      <c r="BT263" s="132"/>
      <c r="CD263" s="132"/>
      <c r="CN263" s="132"/>
      <c r="CX263" s="132"/>
      <c r="DH263" s="132"/>
      <c r="DR263" s="132"/>
      <c r="EB263" s="132"/>
      <c r="EL263" s="132"/>
      <c r="EV263" s="132"/>
      <c r="FF263" s="132"/>
      <c r="FP263" s="132"/>
      <c r="FZ263" s="132"/>
      <c r="GJ263" s="132"/>
      <c r="GT263" s="132"/>
      <c r="HD263" s="132"/>
      <c r="HN263" s="132"/>
      <c r="HX263" s="132"/>
    </row>
    <row xmlns:x14ac="http://schemas.microsoft.com/office/spreadsheetml/2009/9/ac" r="264" s="3" customFormat="true" x14ac:dyDescent="0.25">
      <c r="A264" s="392"/>
      <c r="B264" s="132"/>
      <c r="L264" s="132"/>
      <c r="V264" s="132"/>
      <c r="AF264" s="132"/>
      <c r="AP264" s="132"/>
      <c r="AZ264" s="132"/>
      <c r="BA264" s="132"/>
      <c r="BJ264" s="132"/>
      <c r="BT264" s="132"/>
      <c r="CD264" s="132"/>
      <c r="CN264" s="132"/>
      <c r="CX264" s="132"/>
      <c r="DH264" s="132"/>
      <c r="DR264" s="132"/>
      <c r="EB264" s="132"/>
      <c r="EL264" s="132"/>
      <c r="EV264" s="132"/>
      <c r="FF264" s="132"/>
      <c r="FP264" s="132"/>
      <c r="FZ264" s="132"/>
      <c r="GJ264" s="132"/>
      <c r="GT264" s="132"/>
      <c r="HD264" s="132"/>
      <c r="HN264" s="132"/>
      <c r="HX264" s="132"/>
    </row>
    <row xmlns:x14ac="http://schemas.microsoft.com/office/spreadsheetml/2009/9/ac" r="265" s="3" customFormat="true" x14ac:dyDescent="0.25">
      <c r="A265" s="392"/>
      <c r="B265" s="132"/>
      <c r="L265" s="132"/>
      <c r="V265" s="132"/>
      <c r="AF265" s="132"/>
      <c r="AP265" s="132"/>
      <c r="AZ265" s="132"/>
      <c r="BA265" s="132"/>
      <c r="BJ265" s="132"/>
      <c r="BT265" s="132"/>
      <c r="CD265" s="132"/>
      <c r="CN265" s="132"/>
      <c r="CX265" s="132"/>
      <c r="DH265" s="132"/>
      <c r="DR265" s="132"/>
      <c r="EB265" s="132"/>
      <c r="EL265" s="132"/>
      <c r="EV265" s="132"/>
      <c r="FF265" s="132"/>
      <c r="FP265" s="132"/>
      <c r="FZ265" s="132"/>
      <c r="GJ265" s="132"/>
      <c r="GT265" s="132"/>
      <c r="HD265" s="132"/>
      <c r="HN265" s="132"/>
      <c r="HX265" s="132"/>
    </row>
    <row xmlns:x14ac="http://schemas.microsoft.com/office/spreadsheetml/2009/9/ac" r="266" s="3" customFormat="true" x14ac:dyDescent="0.25">
      <c r="A266" s="392"/>
      <c r="B266" s="132"/>
      <c r="L266" s="132"/>
      <c r="V266" s="132"/>
      <c r="AF266" s="132"/>
      <c r="AP266" s="132"/>
      <c r="AZ266" s="132"/>
      <c r="BA266" s="132"/>
      <c r="BJ266" s="132"/>
      <c r="BT266" s="132"/>
      <c r="CD266" s="132"/>
      <c r="CN266" s="132"/>
      <c r="CX266" s="132"/>
      <c r="DH266" s="132"/>
      <c r="DR266" s="132"/>
      <c r="EB266" s="132"/>
      <c r="EL266" s="132"/>
      <c r="EV266" s="132"/>
      <c r="FF266" s="132"/>
      <c r="FP266" s="132"/>
      <c r="FZ266" s="132"/>
      <c r="GJ266" s="132"/>
      <c r="GT266" s="132"/>
      <c r="HD266" s="132"/>
      <c r="HN266" s="132"/>
      <c r="HX266" s="132"/>
    </row>
    <row xmlns:x14ac="http://schemas.microsoft.com/office/spreadsheetml/2009/9/ac" r="267" s="3" customFormat="true" x14ac:dyDescent="0.25">
      <c r="A267" s="392"/>
      <c r="B267" s="132"/>
      <c r="L267" s="132"/>
      <c r="V267" s="132"/>
      <c r="AF267" s="132"/>
      <c r="AP267" s="132"/>
      <c r="AZ267" s="132"/>
      <c r="BA267" s="132"/>
      <c r="BJ267" s="132"/>
      <c r="BT267" s="132"/>
      <c r="CD267" s="132"/>
      <c r="CN267" s="132"/>
      <c r="CX267" s="132"/>
      <c r="DH267" s="132"/>
      <c r="DR267" s="132"/>
      <c r="EB267" s="132"/>
      <c r="EL267" s="132"/>
      <c r="EV267" s="132"/>
      <c r="FF267" s="132"/>
      <c r="FP267" s="132"/>
      <c r="FZ267" s="132"/>
      <c r="GJ267" s="132"/>
      <c r="GT267" s="132"/>
      <c r="HD267" s="132"/>
      <c r="HN267" s="132"/>
      <c r="HX267" s="132"/>
    </row>
    <row xmlns:x14ac="http://schemas.microsoft.com/office/spreadsheetml/2009/9/ac" r="268" s="3" customFormat="true" x14ac:dyDescent="0.25">
      <c r="A268" s="392"/>
      <c r="B268" s="132"/>
      <c r="L268" s="132"/>
      <c r="V268" s="132"/>
      <c r="AF268" s="132"/>
      <c r="AP268" s="132"/>
      <c r="AZ268" s="132"/>
      <c r="BA268" s="132"/>
      <c r="BJ268" s="132"/>
      <c r="BT268" s="132"/>
      <c r="CD268" s="132"/>
      <c r="CN268" s="132"/>
      <c r="CX268" s="132"/>
      <c r="DH268" s="132"/>
      <c r="DR268" s="132"/>
      <c r="EB268" s="132"/>
      <c r="EL268" s="132"/>
      <c r="EV268" s="132"/>
      <c r="FF268" s="132"/>
      <c r="FP268" s="132"/>
      <c r="FZ268" s="132"/>
      <c r="GJ268" s="132"/>
      <c r="GT268" s="132"/>
      <c r="HD268" s="132"/>
      <c r="HN268" s="132"/>
      <c r="HX268" s="132"/>
    </row>
    <row xmlns:x14ac="http://schemas.microsoft.com/office/spreadsheetml/2009/9/ac" r="269" s="3" customFormat="true" x14ac:dyDescent="0.25">
      <c r="A269" s="392"/>
      <c r="B269" s="132"/>
      <c r="L269" s="132"/>
      <c r="V269" s="132"/>
      <c r="AF269" s="132"/>
      <c r="AP269" s="132"/>
      <c r="AZ269" s="132"/>
      <c r="BA269" s="132"/>
      <c r="BJ269" s="132"/>
      <c r="BT269" s="132"/>
      <c r="CD269" s="132"/>
      <c r="CN269" s="132"/>
      <c r="CX269" s="132"/>
      <c r="DH269" s="132"/>
      <c r="DR269" s="132"/>
      <c r="EB269" s="132"/>
      <c r="EL269" s="132"/>
      <c r="EV269" s="132"/>
      <c r="FF269" s="132"/>
      <c r="FP269" s="132"/>
      <c r="FZ269" s="132"/>
      <c r="GJ269" s="132"/>
      <c r="GT269" s="132"/>
      <c r="HD269" s="132"/>
      <c r="HN269" s="132"/>
      <c r="HX269" s="132"/>
    </row>
    <row xmlns:x14ac="http://schemas.microsoft.com/office/spreadsheetml/2009/9/ac" r="270" s="3" customFormat="true" x14ac:dyDescent="0.25">
      <c r="A270" s="392"/>
      <c r="B270" s="132"/>
      <c r="L270" s="132"/>
      <c r="V270" s="132"/>
      <c r="AF270" s="132"/>
      <c r="AP270" s="132"/>
      <c r="AZ270" s="132"/>
      <c r="BA270" s="132"/>
      <c r="BJ270" s="132"/>
      <c r="BT270" s="132"/>
      <c r="CD270" s="132"/>
      <c r="CN270" s="132"/>
      <c r="CX270" s="132"/>
      <c r="DH270" s="132"/>
      <c r="DR270" s="132"/>
      <c r="EB270" s="132"/>
      <c r="EL270" s="132"/>
      <c r="EV270" s="132"/>
      <c r="FF270" s="132"/>
      <c r="FP270" s="132"/>
      <c r="FZ270" s="132"/>
      <c r="GJ270" s="132"/>
      <c r="GT270" s="132"/>
      <c r="HD270" s="132"/>
      <c r="HN270" s="132"/>
      <c r="HX270" s="132"/>
    </row>
    <row xmlns:x14ac="http://schemas.microsoft.com/office/spreadsheetml/2009/9/ac" r="271" s="3" customFormat="true" x14ac:dyDescent="0.25">
      <c r="A271" s="392"/>
      <c r="B271" s="132"/>
      <c r="L271" s="132"/>
      <c r="V271" s="132"/>
      <c r="AF271" s="132"/>
      <c r="AP271" s="132"/>
      <c r="AZ271" s="132"/>
      <c r="BA271" s="132"/>
      <c r="BJ271" s="132"/>
      <c r="BT271" s="132"/>
      <c r="CD271" s="132"/>
      <c r="CN271" s="132"/>
      <c r="CX271" s="132"/>
      <c r="DH271" s="132"/>
      <c r="DR271" s="132"/>
      <c r="EB271" s="132"/>
      <c r="EL271" s="132"/>
      <c r="EV271" s="132"/>
      <c r="FF271" s="132"/>
      <c r="FP271" s="132"/>
      <c r="FZ271" s="132"/>
      <c r="GJ271" s="132"/>
      <c r="GT271" s="132"/>
      <c r="HD271" s="132"/>
      <c r="HN271" s="132"/>
      <c r="HX271" s="132"/>
    </row>
    <row xmlns:x14ac="http://schemas.microsoft.com/office/spreadsheetml/2009/9/ac" r="272" s="3" customFormat="true" x14ac:dyDescent="0.25">
      <c r="A272" s="392"/>
      <c r="B272" s="132"/>
      <c r="L272" s="132"/>
      <c r="V272" s="132"/>
      <c r="AF272" s="132"/>
      <c r="AP272" s="132"/>
      <c r="AZ272" s="132"/>
      <c r="BA272" s="132"/>
      <c r="BJ272" s="132"/>
      <c r="BT272" s="132"/>
      <c r="CD272" s="132"/>
      <c r="CN272" s="132"/>
      <c r="CX272" s="132"/>
      <c r="DH272" s="132"/>
      <c r="DR272" s="132"/>
      <c r="EB272" s="132"/>
      <c r="EL272" s="132"/>
      <c r="EV272" s="132"/>
      <c r="FF272" s="132"/>
      <c r="FP272" s="132"/>
      <c r="FZ272" s="132"/>
      <c r="GJ272" s="132"/>
      <c r="GT272" s="132"/>
      <c r="HD272" s="132"/>
      <c r="HN272" s="132"/>
      <c r="HX272" s="132"/>
    </row>
    <row xmlns:x14ac="http://schemas.microsoft.com/office/spreadsheetml/2009/9/ac" r="273" s="3" customFormat="true" x14ac:dyDescent="0.25">
      <c r="A273" s="392"/>
      <c r="B273" s="132"/>
      <c r="L273" s="132"/>
      <c r="V273" s="132"/>
      <c r="AF273" s="132"/>
      <c r="AP273" s="132"/>
      <c r="AZ273" s="132"/>
      <c r="BA273" s="132"/>
      <c r="BJ273" s="132"/>
      <c r="BT273" s="132"/>
      <c r="CD273" s="132"/>
      <c r="CN273" s="132"/>
      <c r="CX273" s="132"/>
      <c r="DH273" s="132"/>
      <c r="DR273" s="132"/>
      <c r="EB273" s="132"/>
      <c r="EL273" s="132"/>
      <c r="EV273" s="132"/>
      <c r="FF273" s="132"/>
      <c r="FP273" s="132"/>
      <c r="FZ273" s="132"/>
      <c r="GJ273" s="132"/>
      <c r="GT273" s="132"/>
      <c r="HD273" s="132"/>
      <c r="HN273" s="132"/>
      <c r="HX273" s="132"/>
    </row>
    <row xmlns:x14ac="http://schemas.microsoft.com/office/spreadsheetml/2009/9/ac" r="274" s="3" customFormat="true" x14ac:dyDescent="0.25">
      <c r="A274" s="392"/>
      <c r="B274" s="132"/>
      <c r="L274" s="132"/>
      <c r="V274" s="132"/>
      <c r="AF274" s="132"/>
      <c r="AP274" s="132"/>
      <c r="AZ274" s="132"/>
      <c r="BA274" s="132"/>
      <c r="BJ274" s="132"/>
      <c r="BT274" s="132"/>
      <c r="CD274" s="132"/>
      <c r="CN274" s="132"/>
      <c r="CX274" s="132"/>
      <c r="DH274" s="132"/>
      <c r="DR274" s="132"/>
      <c r="EB274" s="132"/>
      <c r="EL274" s="132"/>
      <c r="EV274" s="132"/>
      <c r="FF274" s="132"/>
      <c r="FP274" s="132"/>
      <c r="FZ274" s="132"/>
      <c r="GJ274" s="132"/>
      <c r="GT274" s="132"/>
      <c r="HD274" s="132"/>
      <c r="HN274" s="132"/>
      <c r="HX274" s="132"/>
    </row>
    <row xmlns:x14ac="http://schemas.microsoft.com/office/spreadsheetml/2009/9/ac" r="275" s="3" customFormat="true" x14ac:dyDescent="0.25">
      <c r="A275" s="392"/>
      <c r="B275" s="132"/>
      <c r="L275" s="132"/>
      <c r="V275" s="132"/>
      <c r="AF275" s="132"/>
      <c r="AP275" s="132"/>
      <c r="AZ275" s="132"/>
      <c r="BA275" s="132"/>
      <c r="BJ275" s="132"/>
      <c r="BT275" s="132"/>
      <c r="CD275" s="132"/>
      <c r="CN275" s="132"/>
      <c r="CX275" s="132"/>
      <c r="DH275" s="132"/>
      <c r="DR275" s="132"/>
      <c r="EB275" s="132"/>
      <c r="EL275" s="132"/>
      <c r="EV275" s="132"/>
      <c r="FF275" s="132"/>
      <c r="FP275" s="132"/>
      <c r="FZ275" s="132"/>
      <c r="GJ275" s="132"/>
      <c r="GT275" s="132"/>
      <c r="HD275" s="132"/>
      <c r="HN275" s="132"/>
      <c r="HX275" s="132"/>
    </row>
    <row xmlns:x14ac="http://schemas.microsoft.com/office/spreadsheetml/2009/9/ac" r="276" s="3" customFormat="true" x14ac:dyDescent="0.25">
      <c r="A276" s="392"/>
      <c r="B276" s="132"/>
      <c r="L276" s="132"/>
      <c r="V276" s="132"/>
      <c r="AF276" s="132"/>
      <c r="AP276" s="132"/>
      <c r="AZ276" s="132"/>
      <c r="BA276" s="132"/>
      <c r="BJ276" s="132"/>
      <c r="BT276" s="132"/>
      <c r="CD276" s="132"/>
      <c r="CN276" s="132"/>
      <c r="CX276" s="132"/>
      <c r="DH276" s="132"/>
      <c r="DR276" s="132"/>
      <c r="EB276" s="132"/>
      <c r="EL276" s="132"/>
      <c r="EV276" s="132"/>
      <c r="FF276" s="132"/>
      <c r="FP276" s="132"/>
      <c r="FZ276" s="132"/>
      <c r="GJ276" s="132"/>
      <c r="GT276" s="132"/>
      <c r="HD276" s="132"/>
      <c r="HN276" s="132"/>
      <c r="HX276" s="132"/>
    </row>
    <row xmlns:x14ac="http://schemas.microsoft.com/office/spreadsheetml/2009/9/ac" r="277" s="3" customFormat="true" x14ac:dyDescent="0.25">
      <c r="A277" s="392"/>
      <c r="B277" s="132"/>
      <c r="L277" s="132"/>
      <c r="V277" s="132"/>
      <c r="AF277" s="132"/>
      <c r="AP277" s="132"/>
      <c r="AZ277" s="132"/>
      <c r="BA277" s="132"/>
      <c r="BJ277" s="132"/>
      <c r="BT277" s="132"/>
      <c r="CD277" s="132"/>
      <c r="CN277" s="132"/>
      <c r="CX277" s="132"/>
      <c r="DH277" s="132"/>
      <c r="DR277" s="132"/>
      <c r="EB277" s="132"/>
      <c r="EL277" s="132"/>
      <c r="EV277" s="132"/>
      <c r="FF277" s="132"/>
      <c r="FP277" s="132"/>
      <c r="FZ277" s="132"/>
      <c r="GJ277" s="132"/>
      <c r="GT277" s="132"/>
      <c r="HD277" s="132"/>
      <c r="HN277" s="132"/>
      <c r="HX277" s="132"/>
    </row>
    <row xmlns:x14ac="http://schemas.microsoft.com/office/spreadsheetml/2009/9/ac" r="278" s="3" customFormat="true" x14ac:dyDescent="0.25">
      <c r="A278" s="392"/>
      <c r="B278" s="132"/>
      <c r="L278" s="132"/>
      <c r="V278" s="132"/>
      <c r="AF278" s="132"/>
      <c r="AP278" s="132"/>
      <c r="AZ278" s="132"/>
      <c r="BA278" s="132"/>
      <c r="BJ278" s="132"/>
      <c r="BT278" s="132"/>
      <c r="CD278" s="132"/>
      <c r="CN278" s="132"/>
      <c r="CX278" s="132"/>
      <c r="DH278" s="132"/>
      <c r="DR278" s="132"/>
      <c r="EB278" s="132"/>
      <c r="EL278" s="132"/>
      <c r="EV278" s="132"/>
      <c r="FF278" s="132"/>
      <c r="FP278" s="132"/>
      <c r="FZ278" s="132"/>
      <c r="GJ278" s="132"/>
      <c r="GT278" s="132"/>
      <c r="HD278" s="132"/>
      <c r="HN278" s="132"/>
      <c r="HX278" s="132"/>
    </row>
    <row xmlns:x14ac="http://schemas.microsoft.com/office/spreadsheetml/2009/9/ac" r="279" s="3" customFormat="true" x14ac:dyDescent="0.25">
      <c r="A279" s="392"/>
      <c r="B279" s="132"/>
      <c r="L279" s="132"/>
      <c r="V279" s="132"/>
      <c r="AF279" s="132"/>
      <c r="AP279" s="132"/>
      <c r="AZ279" s="132"/>
      <c r="BA279" s="132"/>
      <c r="BJ279" s="132"/>
      <c r="BT279" s="132"/>
      <c r="CD279" s="132"/>
      <c r="CN279" s="132"/>
      <c r="CX279" s="132"/>
      <c r="DH279" s="132"/>
      <c r="DR279" s="132"/>
      <c r="EB279" s="132"/>
      <c r="EL279" s="132"/>
      <c r="EV279" s="132"/>
      <c r="FF279" s="132"/>
      <c r="FP279" s="132"/>
      <c r="FZ279" s="132"/>
      <c r="GJ279" s="132"/>
      <c r="GT279" s="132"/>
      <c r="HD279" s="132"/>
      <c r="HN279" s="132"/>
      <c r="HX279" s="132"/>
    </row>
    <row xmlns:x14ac="http://schemas.microsoft.com/office/spreadsheetml/2009/9/ac" r="280" s="3" customFormat="true" x14ac:dyDescent="0.25">
      <c r="A280" s="392"/>
      <c r="B280" s="132"/>
      <c r="L280" s="132"/>
      <c r="V280" s="132"/>
      <c r="AF280" s="132"/>
      <c r="AP280" s="132"/>
      <c r="AZ280" s="132"/>
      <c r="BA280" s="132"/>
      <c r="BJ280" s="132"/>
      <c r="BT280" s="132"/>
      <c r="CD280" s="132"/>
      <c r="CN280" s="132"/>
      <c r="CX280" s="132"/>
      <c r="DH280" s="132"/>
      <c r="DR280" s="132"/>
      <c r="EB280" s="132"/>
      <c r="EL280" s="132"/>
      <c r="EV280" s="132"/>
      <c r="FF280" s="132"/>
      <c r="FP280" s="132"/>
      <c r="FZ280" s="132"/>
      <c r="GJ280" s="132"/>
      <c r="GT280" s="132"/>
      <c r="HD280" s="132"/>
      <c r="HN280" s="132"/>
      <c r="HX280" s="132"/>
    </row>
    <row xmlns:x14ac="http://schemas.microsoft.com/office/spreadsheetml/2009/9/ac" r="281" s="3" customFormat="true" x14ac:dyDescent="0.25">
      <c r="A281" s="392"/>
      <c r="B281" s="132"/>
      <c r="L281" s="132"/>
      <c r="V281" s="132"/>
      <c r="AF281" s="132"/>
      <c r="AP281" s="132"/>
      <c r="AZ281" s="132"/>
      <c r="BA281" s="132"/>
      <c r="BJ281" s="132"/>
      <c r="BT281" s="132"/>
      <c r="CD281" s="132"/>
      <c r="CN281" s="132"/>
      <c r="CX281" s="132"/>
      <c r="DH281" s="132"/>
      <c r="DR281" s="132"/>
      <c r="EB281" s="132"/>
      <c r="EL281" s="132"/>
      <c r="EV281" s="132"/>
      <c r="FF281" s="132"/>
      <c r="FP281" s="132"/>
      <c r="FZ281" s="132"/>
      <c r="GJ281" s="132"/>
      <c r="GT281" s="132"/>
      <c r="HD281" s="132"/>
      <c r="HN281" s="132"/>
      <c r="HX281" s="132"/>
    </row>
    <row xmlns:x14ac="http://schemas.microsoft.com/office/spreadsheetml/2009/9/ac" r="282" s="3" customFormat="true" x14ac:dyDescent="0.25">
      <c r="A282" s="392"/>
      <c r="B282" s="132"/>
      <c r="L282" s="132"/>
      <c r="V282" s="132"/>
      <c r="AF282" s="132"/>
      <c r="AP282" s="132"/>
      <c r="AZ282" s="132"/>
      <c r="BA282" s="132"/>
      <c r="BJ282" s="132"/>
      <c r="BT282" s="132"/>
      <c r="CD282" s="132"/>
      <c r="CN282" s="132"/>
      <c r="CX282" s="132"/>
      <c r="DH282" s="132"/>
      <c r="DR282" s="132"/>
      <c r="EB282" s="132"/>
      <c r="EL282" s="132"/>
      <c r="EV282" s="132"/>
      <c r="FF282" s="132"/>
      <c r="FP282" s="132"/>
      <c r="FZ282" s="132"/>
      <c r="GJ282" s="132"/>
      <c r="GT282" s="132"/>
      <c r="HD282" s="132"/>
      <c r="HN282" s="132"/>
      <c r="HX282" s="132"/>
    </row>
    <row xmlns:x14ac="http://schemas.microsoft.com/office/spreadsheetml/2009/9/ac" r="283" s="3" customFormat="true" x14ac:dyDescent="0.25">
      <c r="A283" s="392"/>
      <c r="B283" s="132"/>
      <c r="L283" s="132"/>
      <c r="V283" s="132"/>
      <c r="AF283" s="132"/>
      <c r="AP283" s="132"/>
      <c r="AZ283" s="132"/>
      <c r="BA283" s="132"/>
      <c r="BJ283" s="132"/>
      <c r="BT283" s="132"/>
      <c r="CD283" s="132"/>
      <c r="CN283" s="132"/>
      <c r="CX283" s="132"/>
      <c r="DH283" s="132"/>
      <c r="DR283" s="132"/>
      <c r="EB283" s="132"/>
      <c r="EL283" s="132"/>
      <c r="EV283" s="132"/>
      <c r="FF283" s="132"/>
      <c r="FP283" s="132"/>
      <c r="FZ283" s="132"/>
      <c r="GJ283" s="132"/>
      <c r="GT283" s="132"/>
      <c r="HD283" s="132"/>
      <c r="HN283" s="132"/>
      <c r="HX283" s="132"/>
    </row>
    <row xmlns:x14ac="http://schemas.microsoft.com/office/spreadsheetml/2009/9/ac" r="284" s="3" customFormat="true" x14ac:dyDescent="0.25">
      <c r="A284" s="392"/>
      <c r="B284" s="132"/>
      <c r="L284" s="132"/>
      <c r="V284" s="132"/>
      <c r="AF284" s="132"/>
      <c r="AP284" s="132"/>
      <c r="AZ284" s="132"/>
      <c r="BA284" s="132"/>
      <c r="BJ284" s="132"/>
      <c r="BT284" s="132"/>
      <c r="CD284" s="132"/>
      <c r="CN284" s="132"/>
      <c r="CX284" s="132"/>
      <c r="DH284" s="132"/>
      <c r="DR284" s="132"/>
      <c r="EB284" s="132"/>
      <c r="EL284" s="132"/>
      <c r="EV284" s="132"/>
      <c r="FF284" s="132"/>
      <c r="FP284" s="132"/>
      <c r="FZ284" s="132"/>
      <c r="GJ284" s="132"/>
      <c r="GT284" s="132"/>
      <c r="HD284" s="132"/>
      <c r="HN284" s="132"/>
      <c r="HX284" s="132"/>
    </row>
    <row xmlns:x14ac="http://schemas.microsoft.com/office/spreadsheetml/2009/9/ac" r="285" s="3" customFormat="true" x14ac:dyDescent="0.25">
      <c r="A285" s="392"/>
      <c r="B285" s="132"/>
      <c r="L285" s="132"/>
      <c r="V285" s="132"/>
      <c r="AF285" s="132"/>
      <c r="AP285" s="132"/>
      <c r="AZ285" s="132"/>
      <c r="BA285" s="132"/>
      <c r="BJ285" s="132"/>
      <c r="BT285" s="132"/>
      <c r="CD285" s="132"/>
      <c r="CN285" s="132"/>
      <c r="CX285" s="132"/>
      <c r="DH285" s="132"/>
      <c r="DR285" s="132"/>
      <c r="EB285" s="132"/>
      <c r="EL285" s="132"/>
      <c r="EV285" s="132"/>
      <c r="FF285" s="132"/>
      <c r="FP285" s="132"/>
      <c r="FZ285" s="132"/>
      <c r="GJ285" s="132"/>
      <c r="GT285" s="132"/>
      <c r="HD285" s="132"/>
      <c r="HN285" s="132"/>
      <c r="HX285" s="132"/>
    </row>
    <row xmlns:x14ac="http://schemas.microsoft.com/office/spreadsheetml/2009/9/ac" r="286" s="3" customFormat="true" x14ac:dyDescent="0.25">
      <c r="A286" s="392"/>
      <c r="B286" s="132"/>
      <c r="L286" s="132"/>
      <c r="V286" s="132"/>
      <c r="AF286" s="132"/>
      <c r="AP286" s="132"/>
      <c r="AZ286" s="132"/>
      <c r="BA286" s="132"/>
      <c r="BJ286" s="132"/>
      <c r="BT286" s="132"/>
      <c r="CD286" s="132"/>
      <c r="CN286" s="132"/>
      <c r="CX286" s="132"/>
      <c r="DH286" s="132"/>
      <c r="DR286" s="132"/>
      <c r="EB286" s="132"/>
      <c r="EL286" s="132"/>
      <c r="EV286" s="132"/>
      <c r="FF286" s="132"/>
      <c r="FP286" s="132"/>
      <c r="FZ286" s="132"/>
      <c r="GJ286" s="132"/>
      <c r="GT286" s="132"/>
      <c r="HD286" s="132"/>
      <c r="HN286" s="132"/>
      <c r="HX286" s="132"/>
    </row>
    <row xmlns:x14ac="http://schemas.microsoft.com/office/spreadsheetml/2009/9/ac" r="287" s="3" customFormat="true" x14ac:dyDescent="0.25">
      <c r="A287" s="392"/>
      <c r="B287" s="132"/>
      <c r="L287" s="132"/>
      <c r="V287" s="132"/>
      <c r="AF287" s="132"/>
      <c r="AP287" s="132"/>
      <c r="AZ287" s="132"/>
      <c r="BA287" s="132"/>
      <c r="BJ287" s="132"/>
      <c r="BT287" s="132"/>
      <c r="CD287" s="132"/>
      <c r="CN287" s="132"/>
      <c r="CX287" s="132"/>
      <c r="DH287" s="132"/>
      <c r="DR287" s="132"/>
      <c r="EB287" s="132"/>
      <c r="EL287" s="132"/>
      <c r="EV287" s="132"/>
      <c r="FF287" s="132"/>
      <c r="FP287" s="132"/>
      <c r="FZ287" s="132"/>
      <c r="GJ287" s="132"/>
      <c r="GT287" s="132"/>
      <c r="HD287" s="132"/>
      <c r="HN287" s="132"/>
      <c r="HX287" s="132"/>
    </row>
    <row xmlns:x14ac="http://schemas.microsoft.com/office/spreadsheetml/2009/9/ac" r="288" s="3" customFormat="true" x14ac:dyDescent="0.25">
      <c r="A288" s="392"/>
      <c r="B288" s="132"/>
      <c r="L288" s="132"/>
      <c r="V288" s="132"/>
      <c r="AF288" s="132"/>
      <c r="AP288" s="132"/>
      <c r="AZ288" s="132"/>
      <c r="BA288" s="132"/>
      <c r="BJ288" s="132"/>
      <c r="BT288" s="132"/>
      <c r="CD288" s="132"/>
      <c r="CN288" s="132"/>
      <c r="CX288" s="132"/>
      <c r="DH288" s="132"/>
      <c r="DR288" s="132"/>
      <c r="EB288" s="132"/>
      <c r="EL288" s="132"/>
      <c r="EV288" s="132"/>
      <c r="FF288" s="132"/>
      <c r="FP288" s="132"/>
      <c r="FZ288" s="132"/>
      <c r="GJ288" s="132"/>
      <c r="GT288" s="132"/>
      <c r="HD288" s="132"/>
      <c r="HN288" s="132"/>
      <c r="HX288" s="132"/>
    </row>
    <row xmlns:x14ac="http://schemas.microsoft.com/office/spreadsheetml/2009/9/ac" r="289" s="3" customFormat="true" x14ac:dyDescent="0.25">
      <c r="A289" s="392"/>
      <c r="B289" s="132"/>
      <c r="L289" s="132"/>
      <c r="V289" s="132"/>
      <c r="AF289" s="132"/>
      <c r="AP289" s="132"/>
      <c r="AZ289" s="132"/>
      <c r="BA289" s="132"/>
      <c r="BJ289" s="132"/>
      <c r="BT289" s="132"/>
      <c r="CD289" s="132"/>
      <c r="CN289" s="132"/>
      <c r="CX289" s="132"/>
      <c r="DH289" s="132"/>
      <c r="DR289" s="132"/>
      <c r="EB289" s="132"/>
      <c r="EL289" s="132"/>
      <c r="EV289" s="132"/>
      <c r="FF289" s="132"/>
      <c r="FP289" s="132"/>
      <c r="FZ289" s="132"/>
      <c r="GJ289" s="132"/>
      <c r="GT289" s="132"/>
      <c r="HD289" s="132"/>
      <c r="HN289" s="132"/>
      <c r="HX289" s="132"/>
    </row>
    <row xmlns:x14ac="http://schemas.microsoft.com/office/spreadsheetml/2009/9/ac" r="290" s="3" customFormat="true" x14ac:dyDescent="0.25">
      <c r="A290" s="392"/>
      <c r="B290" s="132"/>
      <c r="L290" s="132"/>
      <c r="V290" s="132"/>
      <c r="AF290" s="132"/>
      <c r="AP290" s="132"/>
      <c r="AZ290" s="132"/>
      <c r="BA290" s="132"/>
      <c r="BJ290" s="132"/>
      <c r="BT290" s="132"/>
      <c r="CD290" s="132"/>
      <c r="CN290" s="132"/>
      <c r="CX290" s="132"/>
      <c r="DH290" s="132"/>
      <c r="DR290" s="132"/>
      <c r="EB290" s="132"/>
      <c r="EL290" s="132"/>
      <c r="EV290" s="132"/>
      <c r="FF290" s="132"/>
      <c r="FP290" s="132"/>
      <c r="FZ290" s="132"/>
      <c r="GJ290" s="132"/>
      <c r="GT290" s="132"/>
      <c r="HD290" s="132"/>
      <c r="HN290" s="132"/>
      <c r="HX290" s="132"/>
    </row>
    <row xmlns:x14ac="http://schemas.microsoft.com/office/spreadsheetml/2009/9/ac" r="291" s="3" customFormat="true" x14ac:dyDescent="0.25">
      <c r="A291" s="392"/>
      <c r="B291" s="132"/>
      <c r="L291" s="132"/>
      <c r="V291" s="132"/>
      <c r="AF291" s="132"/>
      <c r="AP291" s="132"/>
      <c r="AZ291" s="132"/>
      <c r="BA291" s="132"/>
      <c r="BJ291" s="132"/>
      <c r="BT291" s="132"/>
      <c r="CD291" s="132"/>
      <c r="CN291" s="132"/>
      <c r="CX291" s="132"/>
      <c r="DH291" s="132"/>
      <c r="DR291" s="132"/>
      <c r="EB291" s="132"/>
      <c r="EL291" s="132"/>
      <c r="EV291" s="132"/>
      <c r="FF291" s="132"/>
      <c r="FP291" s="132"/>
      <c r="FZ291" s="132"/>
      <c r="GJ291" s="132"/>
      <c r="GT291" s="132"/>
      <c r="HD291" s="132"/>
      <c r="HN291" s="132"/>
      <c r="HX291" s="132"/>
    </row>
    <row xmlns:x14ac="http://schemas.microsoft.com/office/spreadsheetml/2009/9/ac" r="292" s="3" customFormat="true" x14ac:dyDescent="0.25">
      <c r="A292" s="392"/>
      <c r="B292" s="132"/>
      <c r="L292" s="132"/>
      <c r="V292" s="132"/>
      <c r="AF292" s="132"/>
      <c r="AP292" s="132"/>
      <c r="AZ292" s="132"/>
      <c r="BA292" s="132"/>
      <c r="BJ292" s="132"/>
      <c r="BT292" s="132"/>
      <c r="CD292" s="132"/>
      <c r="CN292" s="132"/>
      <c r="CX292" s="132"/>
      <c r="DH292" s="132"/>
      <c r="DR292" s="132"/>
      <c r="EB292" s="132"/>
      <c r="EL292" s="132"/>
      <c r="EV292" s="132"/>
      <c r="FF292" s="132"/>
      <c r="FP292" s="132"/>
      <c r="FZ292" s="132"/>
      <c r="GJ292" s="132"/>
      <c r="GT292" s="132"/>
      <c r="HD292" s="132"/>
      <c r="HN292" s="132"/>
      <c r="HX292" s="132"/>
    </row>
    <row xmlns:x14ac="http://schemas.microsoft.com/office/spreadsheetml/2009/9/ac" r="293" s="3" customFormat="true" x14ac:dyDescent="0.25">
      <c r="A293" s="392"/>
      <c r="B293" s="132"/>
      <c r="L293" s="132"/>
      <c r="V293" s="132"/>
      <c r="AF293" s="132"/>
      <c r="AP293" s="132"/>
      <c r="AZ293" s="132"/>
      <c r="BA293" s="132"/>
      <c r="BJ293" s="132"/>
      <c r="BT293" s="132"/>
      <c r="CD293" s="132"/>
      <c r="CN293" s="132"/>
      <c r="CX293" s="132"/>
      <c r="DH293" s="132"/>
      <c r="DR293" s="132"/>
      <c r="EB293" s="132"/>
      <c r="EL293" s="132"/>
      <c r="EV293" s="132"/>
      <c r="FF293" s="132"/>
      <c r="FP293" s="132"/>
      <c r="FZ293" s="132"/>
      <c r="GJ293" s="132"/>
      <c r="GT293" s="132"/>
      <c r="HD293" s="132"/>
      <c r="HN293" s="132"/>
      <c r="HX293" s="132"/>
    </row>
    <row xmlns:x14ac="http://schemas.microsoft.com/office/spreadsheetml/2009/9/ac" r="294" s="3" customFormat="true" x14ac:dyDescent="0.25">
      <c r="A294" s="392"/>
      <c r="B294" s="132"/>
      <c r="L294" s="132"/>
      <c r="V294" s="132"/>
      <c r="AF294" s="132"/>
      <c r="AP294" s="132"/>
      <c r="AZ294" s="132"/>
      <c r="BA294" s="132"/>
      <c r="BJ294" s="132"/>
      <c r="BT294" s="132"/>
      <c r="CD294" s="132"/>
      <c r="CN294" s="132"/>
      <c r="CX294" s="132"/>
      <c r="DH294" s="132"/>
      <c r="DR294" s="132"/>
      <c r="EB294" s="132"/>
      <c r="EL294" s="132"/>
      <c r="EV294" s="132"/>
      <c r="FF294" s="132"/>
      <c r="FP294" s="132"/>
      <c r="FZ294" s="132"/>
      <c r="GJ294" s="132"/>
      <c r="GT294" s="132"/>
      <c r="HD294" s="132"/>
      <c r="HN294" s="132"/>
      <c r="HX294" s="132"/>
    </row>
    <row xmlns:x14ac="http://schemas.microsoft.com/office/spreadsheetml/2009/9/ac" r="295" s="3" customFormat="true" x14ac:dyDescent="0.25">
      <c r="A295" s="392"/>
      <c r="B295" s="132"/>
      <c r="L295" s="132"/>
      <c r="V295" s="132"/>
      <c r="AF295" s="132"/>
      <c r="AP295" s="132"/>
      <c r="AZ295" s="132"/>
      <c r="BA295" s="132"/>
      <c r="BJ295" s="132"/>
      <c r="BT295" s="132"/>
      <c r="CD295" s="132"/>
      <c r="CN295" s="132"/>
      <c r="CX295" s="132"/>
      <c r="DH295" s="132"/>
      <c r="DR295" s="132"/>
      <c r="EB295" s="132"/>
      <c r="EL295" s="132"/>
      <c r="EV295" s="132"/>
      <c r="FF295" s="132"/>
      <c r="FP295" s="132"/>
      <c r="FZ295" s="132"/>
      <c r="GJ295" s="132"/>
      <c r="GT295" s="132"/>
      <c r="HD295" s="132"/>
      <c r="HN295" s="132"/>
      <c r="HX295" s="132"/>
    </row>
    <row xmlns:x14ac="http://schemas.microsoft.com/office/spreadsheetml/2009/9/ac" r="296" s="3" customFormat="true" x14ac:dyDescent="0.25">
      <c r="A296" s="392"/>
      <c r="B296" s="132"/>
      <c r="L296" s="132"/>
      <c r="V296" s="132"/>
      <c r="AF296" s="132"/>
      <c r="AP296" s="132"/>
      <c r="AZ296" s="132"/>
      <c r="BA296" s="132"/>
      <c r="BJ296" s="132"/>
      <c r="BT296" s="132"/>
      <c r="CD296" s="132"/>
      <c r="CN296" s="132"/>
      <c r="CX296" s="132"/>
      <c r="DH296" s="132"/>
      <c r="DR296" s="132"/>
      <c r="EB296" s="132"/>
      <c r="EL296" s="132"/>
      <c r="EV296" s="132"/>
      <c r="FF296" s="132"/>
      <c r="FP296" s="132"/>
      <c r="FZ296" s="132"/>
      <c r="GJ296" s="132"/>
      <c r="GT296" s="132"/>
      <c r="HD296" s="132"/>
      <c r="HN296" s="132"/>
      <c r="HX296" s="132"/>
    </row>
    <row xmlns:x14ac="http://schemas.microsoft.com/office/spreadsheetml/2009/9/ac" r="297" s="3" customFormat="true" x14ac:dyDescent="0.25">
      <c r="A297" s="392"/>
      <c r="B297" s="132"/>
      <c r="L297" s="132"/>
      <c r="V297" s="132"/>
      <c r="AF297" s="132"/>
      <c r="AP297" s="132"/>
      <c r="AZ297" s="132"/>
      <c r="BA297" s="132"/>
      <c r="BJ297" s="132"/>
      <c r="BT297" s="132"/>
      <c r="CD297" s="132"/>
      <c r="CN297" s="132"/>
      <c r="CX297" s="132"/>
      <c r="DH297" s="132"/>
      <c r="DR297" s="132"/>
      <c r="EB297" s="132"/>
      <c r="EL297" s="132"/>
      <c r="EV297" s="132"/>
      <c r="FF297" s="132"/>
      <c r="FP297" s="132"/>
      <c r="FZ297" s="132"/>
      <c r="GJ297" s="132"/>
      <c r="GT297" s="132"/>
      <c r="HD297" s="132"/>
      <c r="HN297" s="132"/>
      <c r="HX297" s="132"/>
    </row>
    <row xmlns:x14ac="http://schemas.microsoft.com/office/spreadsheetml/2009/9/ac" r="298" s="3" customFormat="true" x14ac:dyDescent="0.25">
      <c r="A298" s="392"/>
      <c r="B298" s="132"/>
      <c r="L298" s="132"/>
      <c r="V298" s="132"/>
      <c r="AF298" s="132"/>
      <c r="AP298" s="132"/>
      <c r="AZ298" s="132"/>
      <c r="BA298" s="132"/>
      <c r="BJ298" s="132"/>
      <c r="BT298" s="132"/>
      <c r="CD298" s="132"/>
      <c r="CN298" s="132"/>
      <c r="CX298" s="132"/>
      <c r="DH298" s="132"/>
      <c r="DR298" s="132"/>
      <c r="EB298" s="132"/>
      <c r="EL298" s="132"/>
      <c r="EV298" s="132"/>
      <c r="FF298" s="132"/>
      <c r="FP298" s="132"/>
      <c r="FZ298" s="132"/>
      <c r="GJ298" s="132"/>
      <c r="GT298" s="132"/>
      <c r="HD298" s="132"/>
      <c r="HN298" s="132"/>
      <c r="HX298" s="132"/>
    </row>
    <row xmlns:x14ac="http://schemas.microsoft.com/office/spreadsheetml/2009/9/ac" r="299" s="3" customFormat="true" x14ac:dyDescent="0.25">
      <c r="A299" s="392"/>
      <c r="B299" s="132"/>
      <c r="L299" s="132"/>
      <c r="V299" s="132"/>
      <c r="AF299" s="132"/>
      <c r="AP299" s="132"/>
      <c r="AZ299" s="132"/>
      <c r="BA299" s="132"/>
      <c r="BJ299" s="132"/>
      <c r="BT299" s="132"/>
      <c r="CD299" s="132"/>
      <c r="CN299" s="132"/>
      <c r="CX299" s="132"/>
      <c r="DH299" s="132"/>
      <c r="DR299" s="132"/>
      <c r="EB299" s="132"/>
      <c r="EL299" s="132"/>
      <c r="EV299" s="132"/>
      <c r="FF299" s="132"/>
      <c r="FP299" s="132"/>
      <c r="FZ299" s="132"/>
      <c r="GJ299" s="132"/>
      <c r="GT299" s="132"/>
      <c r="HD299" s="132"/>
      <c r="HN299" s="132"/>
      <c r="HX299" s="132"/>
    </row>
    <row xmlns:x14ac="http://schemas.microsoft.com/office/spreadsheetml/2009/9/ac" r="300" s="3" customFormat="true" x14ac:dyDescent="0.25">
      <c r="A300" s="392"/>
      <c r="B300" s="132"/>
      <c r="L300" s="132"/>
      <c r="V300" s="132"/>
      <c r="AF300" s="132"/>
      <c r="AP300" s="132"/>
      <c r="AZ300" s="132"/>
      <c r="BA300" s="132"/>
      <c r="BJ300" s="132"/>
      <c r="BT300" s="132"/>
      <c r="CD300" s="132"/>
      <c r="CN300" s="132"/>
      <c r="CX300" s="132"/>
      <c r="DH300" s="132"/>
      <c r="DR300" s="132"/>
      <c r="EB300" s="132"/>
      <c r="EL300" s="132"/>
      <c r="EV300" s="132"/>
      <c r="FF300" s="132"/>
      <c r="FP300" s="132"/>
      <c r="FZ300" s="132"/>
      <c r="GJ300" s="132"/>
      <c r="GT300" s="132"/>
      <c r="HD300" s="132"/>
      <c r="HN300" s="132"/>
      <c r="HX300" s="132"/>
    </row>
    <row xmlns:x14ac="http://schemas.microsoft.com/office/spreadsheetml/2009/9/ac" r="301" s="3" customFormat="true" x14ac:dyDescent="0.25">
      <c r="A301" s="392"/>
      <c r="B301" s="132"/>
      <c r="L301" s="132"/>
      <c r="V301" s="132"/>
      <c r="AF301" s="132"/>
      <c r="AP301" s="132"/>
      <c r="AZ301" s="132"/>
      <c r="BA301" s="132"/>
      <c r="BJ301" s="132"/>
      <c r="BT301" s="132"/>
      <c r="CD301" s="132"/>
      <c r="CN301" s="132"/>
      <c r="CX301" s="132"/>
      <c r="DH301" s="132"/>
      <c r="DR301" s="132"/>
      <c r="EB301" s="132"/>
      <c r="EL301" s="132"/>
      <c r="EV301" s="132"/>
      <c r="FF301" s="132"/>
      <c r="FP301" s="132"/>
      <c r="FZ301" s="132"/>
      <c r="GJ301" s="132"/>
      <c r="GT301" s="132"/>
      <c r="HD301" s="132"/>
      <c r="HN301" s="132"/>
      <c r="HX301" s="132"/>
    </row>
    <row xmlns:x14ac="http://schemas.microsoft.com/office/spreadsheetml/2009/9/ac" r="302" s="3" customFormat="true" x14ac:dyDescent="0.25">
      <c r="A302" s="392"/>
      <c r="B302" s="132"/>
      <c r="L302" s="132"/>
      <c r="V302" s="132"/>
      <c r="AF302" s="132"/>
      <c r="AP302" s="132"/>
      <c r="AZ302" s="132"/>
      <c r="BA302" s="132"/>
      <c r="BJ302" s="132"/>
      <c r="BT302" s="132"/>
      <c r="CD302" s="132"/>
      <c r="CN302" s="132"/>
      <c r="CX302" s="132"/>
      <c r="DH302" s="132"/>
      <c r="DR302" s="132"/>
      <c r="EB302" s="132"/>
      <c r="EL302" s="132"/>
      <c r="EV302" s="132"/>
      <c r="FF302" s="132"/>
      <c r="FP302" s="132"/>
      <c r="FZ302" s="132"/>
      <c r="GJ302" s="132"/>
      <c r="GT302" s="132"/>
      <c r="HD302" s="132"/>
      <c r="HN302" s="132"/>
      <c r="HX302" s="132"/>
    </row>
    <row xmlns:x14ac="http://schemas.microsoft.com/office/spreadsheetml/2009/9/ac" r="303" s="3" customFormat="true" x14ac:dyDescent="0.25">
      <c r="A303" s="392"/>
      <c r="B303" s="132"/>
      <c r="L303" s="132"/>
      <c r="V303" s="132"/>
      <c r="AF303" s="132"/>
      <c r="AP303" s="132"/>
      <c r="AZ303" s="132"/>
      <c r="BA303" s="132"/>
      <c r="BJ303" s="132"/>
      <c r="BT303" s="132"/>
      <c r="CD303" s="132"/>
      <c r="CN303" s="132"/>
      <c r="CX303" s="132"/>
      <c r="DH303" s="132"/>
      <c r="DR303" s="132"/>
      <c r="EB303" s="132"/>
      <c r="EL303" s="132"/>
      <c r="EV303" s="132"/>
      <c r="FF303" s="132"/>
      <c r="FP303" s="132"/>
      <c r="FZ303" s="132"/>
      <c r="GJ303" s="132"/>
      <c r="GT303" s="132"/>
      <c r="HD303" s="132"/>
      <c r="HN303" s="132"/>
      <c r="HX303" s="132"/>
    </row>
    <row xmlns:x14ac="http://schemas.microsoft.com/office/spreadsheetml/2009/9/ac" r="304" s="3" customFormat="true" x14ac:dyDescent="0.25">
      <c r="A304" s="392"/>
      <c r="B304" s="132"/>
      <c r="L304" s="132"/>
      <c r="V304" s="132"/>
      <c r="AF304" s="132"/>
      <c r="AP304" s="132"/>
      <c r="AZ304" s="132"/>
      <c r="BA304" s="132"/>
      <c r="BJ304" s="132"/>
      <c r="BT304" s="132"/>
      <c r="CD304" s="132"/>
      <c r="CN304" s="132"/>
      <c r="CX304" s="132"/>
      <c r="DH304" s="132"/>
      <c r="DR304" s="132"/>
      <c r="EB304" s="132"/>
      <c r="EL304" s="132"/>
      <c r="EV304" s="132"/>
      <c r="FF304" s="132"/>
      <c r="FP304" s="132"/>
      <c r="FZ304" s="132"/>
      <c r="GJ304" s="132"/>
      <c r="GT304" s="132"/>
      <c r="HD304" s="132"/>
      <c r="HN304" s="132"/>
      <c r="HX304" s="132"/>
    </row>
    <row xmlns:x14ac="http://schemas.microsoft.com/office/spreadsheetml/2009/9/ac" r="305" s="3" customFormat="true" x14ac:dyDescent="0.25">
      <c r="A305" s="392"/>
      <c r="B305" s="132"/>
      <c r="L305" s="132"/>
      <c r="V305" s="132"/>
      <c r="AF305" s="132"/>
      <c r="AP305" s="132"/>
      <c r="AZ305" s="132"/>
      <c r="BA305" s="132"/>
      <c r="BJ305" s="132"/>
      <c r="BT305" s="132"/>
      <c r="CD305" s="132"/>
      <c r="CN305" s="132"/>
      <c r="CX305" s="132"/>
      <c r="DH305" s="132"/>
      <c r="DR305" s="132"/>
      <c r="EB305" s="132"/>
      <c r="EL305" s="132"/>
      <c r="EV305" s="132"/>
      <c r="FF305" s="132"/>
      <c r="FP305" s="132"/>
      <c r="FZ305" s="132"/>
      <c r="GJ305" s="132"/>
      <c r="GT305" s="132"/>
      <c r="HD305" s="132"/>
      <c r="HN305" s="132"/>
      <c r="HX305" s="132"/>
    </row>
    <row xmlns:x14ac="http://schemas.microsoft.com/office/spreadsheetml/2009/9/ac" r="306" s="3" customFormat="true" x14ac:dyDescent="0.25">
      <c r="A306" s="392"/>
      <c r="B306" s="132"/>
      <c r="L306" s="132"/>
      <c r="V306" s="132"/>
      <c r="AF306" s="132"/>
      <c r="AP306" s="132"/>
      <c r="AZ306" s="132"/>
      <c r="BA306" s="132"/>
      <c r="BJ306" s="132"/>
      <c r="BT306" s="132"/>
      <c r="CD306" s="132"/>
      <c r="CN306" s="132"/>
      <c r="CX306" s="132"/>
      <c r="DH306" s="132"/>
      <c r="DR306" s="132"/>
      <c r="EB306" s="132"/>
      <c r="EL306" s="132"/>
      <c r="EV306" s="132"/>
      <c r="FF306" s="132"/>
      <c r="FP306" s="132"/>
      <c r="FZ306" s="132"/>
      <c r="GJ306" s="132"/>
      <c r="GT306" s="132"/>
      <c r="HD306" s="132"/>
      <c r="HN306" s="132"/>
      <c r="HX306" s="132"/>
    </row>
    <row xmlns:x14ac="http://schemas.microsoft.com/office/spreadsheetml/2009/9/ac" r="307" s="3" customFormat="true" x14ac:dyDescent="0.25">
      <c r="A307" s="392"/>
      <c r="B307" s="132"/>
      <c r="L307" s="132"/>
      <c r="V307" s="132"/>
      <c r="AF307" s="132"/>
      <c r="AP307" s="132"/>
      <c r="AZ307" s="132"/>
      <c r="BA307" s="132"/>
      <c r="BJ307" s="132"/>
      <c r="BT307" s="132"/>
      <c r="CD307" s="132"/>
      <c r="CN307" s="132"/>
      <c r="CX307" s="132"/>
      <c r="DH307" s="132"/>
      <c r="DR307" s="132"/>
      <c r="EB307" s="132"/>
      <c r="EL307" s="132"/>
      <c r="EV307" s="132"/>
      <c r="FF307" s="132"/>
      <c r="FP307" s="132"/>
      <c r="FZ307" s="132"/>
      <c r="GJ307" s="132"/>
      <c r="GT307" s="132"/>
      <c r="HD307" s="132"/>
      <c r="HN307" s="132"/>
      <c r="HX307" s="132"/>
    </row>
    <row xmlns:x14ac="http://schemas.microsoft.com/office/spreadsheetml/2009/9/ac" r="308" s="3" customFormat="true" x14ac:dyDescent="0.25">
      <c r="A308" s="392"/>
      <c r="B308" s="132"/>
      <c r="L308" s="132"/>
      <c r="V308" s="132"/>
      <c r="AF308" s="132"/>
      <c r="AP308" s="132"/>
      <c r="AZ308" s="132"/>
      <c r="BA308" s="132"/>
      <c r="BJ308" s="132"/>
      <c r="BT308" s="132"/>
      <c r="CD308" s="132"/>
      <c r="CN308" s="132"/>
      <c r="CX308" s="132"/>
      <c r="DH308" s="132"/>
      <c r="DR308" s="132"/>
      <c r="EB308" s="132"/>
      <c r="EL308" s="132"/>
      <c r="EV308" s="132"/>
      <c r="FF308" s="132"/>
      <c r="FP308" s="132"/>
      <c r="FZ308" s="132"/>
      <c r="GJ308" s="132"/>
      <c r="GT308" s="132"/>
      <c r="HD308" s="132"/>
      <c r="HN308" s="132"/>
      <c r="HX308" s="132"/>
    </row>
    <row xmlns:x14ac="http://schemas.microsoft.com/office/spreadsheetml/2009/9/ac" r="309" s="3" customFormat="true" x14ac:dyDescent="0.25">
      <c r="A309" s="392"/>
      <c r="B309" s="132"/>
      <c r="L309" s="132"/>
      <c r="V309" s="132"/>
      <c r="AF309" s="132"/>
      <c r="AP309" s="132"/>
      <c r="AZ309" s="132"/>
      <c r="BA309" s="132"/>
      <c r="BJ309" s="132"/>
      <c r="BT309" s="132"/>
      <c r="CD309" s="132"/>
      <c r="CN309" s="132"/>
      <c r="CX309" s="132"/>
      <c r="DH309" s="132"/>
      <c r="DR309" s="132"/>
      <c r="EB309" s="132"/>
      <c r="EL309" s="132"/>
      <c r="EV309" s="132"/>
      <c r="FF309" s="132"/>
      <c r="FP309" s="132"/>
      <c r="FZ309" s="132"/>
      <c r="GJ309" s="132"/>
      <c r="GT309" s="132"/>
      <c r="HD309" s="132"/>
      <c r="HN309" s="132"/>
      <c r="HX309" s="132"/>
    </row>
    <row xmlns:x14ac="http://schemas.microsoft.com/office/spreadsheetml/2009/9/ac" r="310" s="3" customFormat="true" x14ac:dyDescent="0.25">
      <c r="A310" s="392"/>
      <c r="B310" s="132"/>
      <c r="L310" s="132"/>
      <c r="V310" s="132"/>
      <c r="AF310" s="132"/>
      <c r="AP310" s="132"/>
      <c r="AZ310" s="132"/>
      <c r="BA310" s="132"/>
      <c r="BJ310" s="132"/>
      <c r="BT310" s="132"/>
      <c r="CD310" s="132"/>
      <c r="CN310" s="132"/>
      <c r="CX310" s="132"/>
      <c r="DH310" s="132"/>
      <c r="DR310" s="132"/>
      <c r="EB310" s="132"/>
      <c r="EL310" s="132"/>
      <c r="EV310" s="132"/>
      <c r="FF310" s="132"/>
      <c r="FP310" s="132"/>
      <c r="FZ310" s="132"/>
      <c r="GJ310" s="132"/>
      <c r="GT310" s="132"/>
      <c r="HD310" s="132"/>
      <c r="HN310" s="132"/>
      <c r="HX310" s="132"/>
    </row>
    <row xmlns:x14ac="http://schemas.microsoft.com/office/spreadsheetml/2009/9/ac" r="311" s="3" customFormat="true" x14ac:dyDescent="0.25">
      <c r="A311" s="392"/>
      <c r="B311" s="132"/>
      <c r="L311" s="132"/>
      <c r="V311" s="132"/>
      <c r="AF311" s="132"/>
      <c r="AP311" s="132"/>
      <c r="AZ311" s="132"/>
      <c r="BA311" s="132"/>
      <c r="BJ311" s="132"/>
      <c r="BT311" s="132"/>
      <c r="CD311" s="132"/>
      <c r="CN311" s="132"/>
      <c r="CX311" s="132"/>
      <c r="DH311" s="132"/>
      <c r="DR311" s="132"/>
      <c r="EB311" s="132"/>
      <c r="EL311" s="132"/>
      <c r="EV311" s="132"/>
      <c r="FF311" s="132"/>
      <c r="FP311" s="132"/>
      <c r="FZ311" s="132"/>
      <c r="GJ311" s="132"/>
      <c r="GT311" s="132"/>
      <c r="HD311" s="132"/>
      <c r="HN311" s="132"/>
      <c r="HX311" s="132"/>
    </row>
    <row xmlns:x14ac="http://schemas.microsoft.com/office/spreadsheetml/2009/9/ac" r="312" s="3" customFormat="true" x14ac:dyDescent="0.25">
      <c r="A312" s="392"/>
      <c r="B312" s="132"/>
      <c r="L312" s="132"/>
      <c r="V312" s="132"/>
      <c r="AF312" s="132"/>
      <c r="AP312" s="132"/>
      <c r="AZ312" s="132"/>
      <c r="BA312" s="132"/>
      <c r="BJ312" s="132"/>
      <c r="BT312" s="132"/>
      <c r="CD312" s="132"/>
      <c r="CN312" s="132"/>
      <c r="CX312" s="132"/>
      <c r="DH312" s="132"/>
      <c r="DR312" s="132"/>
      <c r="EB312" s="132"/>
      <c r="EL312" s="132"/>
      <c r="EV312" s="132"/>
      <c r="FF312" s="132"/>
      <c r="FP312" s="132"/>
      <c r="FZ312" s="132"/>
      <c r="GJ312" s="132"/>
      <c r="GT312" s="132"/>
      <c r="HD312" s="132"/>
      <c r="HN312" s="132"/>
      <c r="HX312" s="132"/>
    </row>
    <row xmlns:x14ac="http://schemas.microsoft.com/office/spreadsheetml/2009/9/ac" r="313" s="3" customFormat="true" x14ac:dyDescent="0.25">
      <c r="A313" s="392"/>
      <c r="B313" s="132"/>
      <c r="L313" s="132"/>
      <c r="V313" s="132"/>
      <c r="AF313" s="132"/>
      <c r="AP313" s="132"/>
      <c r="AZ313" s="132"/>
      <c r="BA313" s="132"/>
      <c r="BJ313" s="132"/>
      <c r="BT313" s="132"/>
      <c r="CD313" s="132"/>
      <c r="CN313" s="132"/>
      <c r="CX313" s="132"/>
      <c r="DH313" s="132"/>
      <c r="DR313" s="132"/>
      <c r="EB313" s="132"/>
      <c r="EL313" s="132"/>
      <c r="EV313" s="132"/>
      <c r="FF313" s="132"/>
      <c r="FP313" s="132"/>
      <c r="FZ313" s="132"/>
      <c r="GJ313" s="132"/>
      <c r="GT313" s="132"/>
      <c r="HD313" s="132"/>
      <c r="HN313" s="132"/>
      <c r="HX313" s="132"/>
    </row>
    <row xmlns:x14ac="http://schemas.microsoft.com/office/spreadsheetml/2009/9/ac" r="314" s="3" customFormat="true" x14ac:dyDescent="0.25">
      <c r="A314" s="392"/>
      <c r="B314" s="132"/>
      <c r="L314" s="132"/>
      <c r="V314" s="132"/>
      <c r="AF314" s="132"/>
      <c r="AP314" s="132"/>
      <c r="AZ314" s="132"/>
      <c r="BA314" s="132"/>
      <c r="BJ314" s="132"/>
      <c r="BT314" s="132"/>
      <c r="CD314" s="132"/>
      <c r="CN314" s="132"/>
      <c r="CX314" s="132"/>
      <c r="DH314" s="132"/>
      <c r="DR314" s="132"/>
      <c r="EB314" s="132"/>
      <c r="EL314" s="132"/>
      <c r="EV314" s="132"/>
      <c r="FF314" s="132"/>
      <c r="FP314" s="132"/>
      <c r="FZ314" s="132"/>
      <c r="GJ314" s="132"/>
      <c r="GT314" s="132"/>
      <c r="HD314" s="132"/>
      <c r="HN314" s="132"/>
      <c r="HX314" s="132"/>
    </row>
    <row xmlns:x14ac="http://schemas.microsoft.com/office/spreadsheetml/2009/9/ac" r="315" s="3" customFormat="true" x14ac:dyDescent="0.25">
      <c r="A315" s="392"/>
      <c r="B315" s="132"/>
      <c r="L315" s="132"/>
      <c r="V315" s="132"/>
      <c r="AF315" s="132"/>
      <c r="AP315" s="132"/>
      <c r="AZ315" s="132"/>
      <c r="BA315" s="132"/>
      <c r="BJ315" s="132"/>
      <c r="BT315" s="132"/>
      <c r="CD315" s="132"/>
      <c r="CN315" s="132"/>
      <c r="CX315" s="132"/>
      <c r="DH315" s="132"/>
      <c r="DR315" s="132"/>
      <c r="EB315" s="132"/>
      <c r="EL315" s="132"/>
      <c r="EV315" s="132"/>
      <c r="FF315" s="132"/>
      <c r="FP315" s="132"/>
      <c r="FZ315" s="132"/>
      <c r="GJ315" s="132"/>
      <c r="GT315" s="132"/>
      <c r="HD315" s="132"/>
      <c r="HN315" s="132"/>
      <c r="HX315" s="132"/>
    </row>
    <row xmlns:x14ac="http://schemas.microsoft.com/office/spreadsheetml/2009/9/ac" r="316" s="3" customFormat="true" x14ac:dyDescent="0.25">
      <c r="A316" s="392"/>
      <c r="B316" s="132"/>
      <c r="L316" s="132"/>
      <c r="V316" s="132"/>
      <c r="AF316" s="132"/>
      <c r="AP316" s="132"/>
      <c r="AZ316" s="132"/>
      <c r="BA316" s="132"/>
      <c r="BJ316" s="132"/>
      <c r="BT316" s="132"/>
      <c r="CD316" s="132"/>
      <c r="CN316" s="132"/>
      <c r="CX316" s="132"/>
      <c r="DH316" s="132"/>
      <c r="DR316" s="132"/>
      <c r="EB316" s="132"/>
      <c r="EL316" s="132"/>
      <c r="EV316" s="132"/>
      <c r="FF316" s="132"/>
      <c r="FP316" s="132"/>
      <c r="FZ316" s="132"/>
      <c r="GJ316" s="132"/>
      <c r="GT316" s="132"/>
      <c r="HD316" s="132"/>
      <c r="HN316" s="132"/>
      <c r="HX316" s="132"/>
    </row>
    <row xmlns:x14ac="http://schemas.microsoft.com/office/spreadsheetml/2009/9/ac" r="317" s="3" customFormat="true" x14ac:dyDescent="0.25">
      <c r="A317" s="392"/>
      <c r="B317" s="132"/>
      <c r="L317" s="132"/>
      <c r="V317" s="132"/>
      <c r="AF317" s="132"/>
      <c r="AP317" s="132"/>
      <c r="AZ317" s="132"/>
      <c r="BA317" s="132"/>
      <c r="BJ317" s="132"/>
      <c r="BT317" s="132"/>
      <c r="CD317" s="132"/>
      <c r="CN317" s="132"/>
      <c r="CX317" s="132"/>
      <c r="DH317" s="132"/>
      <c r="DR317" s="132"/>
      <c r="EB317" s="132"/>
      <c r="EL317" s="132"/>
      <c r="EV317" s="132"/>
      <c r="FF317" s="132"/>
      <c r="FP317" s="132"/>
      <c r="FZ317" s="132"/>
      <c r="GJ317" s="132"/>
      <c r="GT317" s="132"/>
      <c r="HD317" s="132"/>
      <c r="HN317" s="132"/>
      <c r="HX317" s="132"/>
    </row>
    <row xmlns:x14ac="http://schemas.microsoft.com/office/spreadsheetml/2009/9/ac" r="318" s="3" customFormat="true" x14ac:dyDescent="0.25">
      <c r="A318" s="392"/>
      <c r="B318" s="132"/>
      <c r="L318" s="132"/>
      <c r="V318" s="132"/>
      <c r="AF318" s="132"/>
      <c r="AP318" s="132"/>
      <c r="AZ318" s="132"/>
      <c r="BA318" s="132"/>
      <c r="BJ318" s="132"/>
      <c r="BT318" s="132"/>
      <c r="CD318" s="132"/>
      <c r="CN318" s="132"/>
      <c r="CX318" s="132"/>
      <c r="DH318" s="132"/>
      <c r="DR318" s="132"/>
      <c r="EB318" s="132"/>
      <c r="EL318" s="132"/>
      <c r="EV318" s="132"/>
      <c r="FF318" s="132"/>
      <c r="FP318" s="132"/>
      <c r="FZ318" s="132"/>
      <c r="GJ318" s="132"/>
      <c r="GT318" s="132"/>
      <c r="HD318" s="132"/>
      <c r="HN318" s="132"/>
      <c r="HX318" s="132"/>
    </row>
    <row xmlns:x14ac="http://schemas.microsoft.com/office/spreadsheetml/2009/9/ac" r="319" s="3" customFormat="true" x14ac:dyDescent="0.25">
      <c r="A319" s="392"/>
      <c r="B319" s="132"/>
      <c r="L319" s="132"/>
      <c r="V319" s="132"/>
      <c r="AF319" s="132"/>
      <c r="AP319" s="132"/>
      <c r="AZ319" s="132"/>
      <c r="BA319" s="132"/>
      <c r="BJ319" s="132"/>
      <c r="BT319" s="132"/>
      <c r="CD319" s="132"/>
      <c r="CN319" s="132"/>
      <c r="CX319" s="132"/>
      <c r="DH319" s="132"/>
      <c r="DR319" s="132"/>
      <c r="EB319" s="132"/>
      <c r="EL319" s="132"/>
      <c r="EV319" s="132"/>
      <c r="FF319" s="132"/>
      <c r="FP319" s="132"/>
      <c r="FZ319" s="132"/>
      <c r="GJ319" s="132"/>
      <c r="GT319" s="132"/>
      <c r="HD319" s="132"/>
      <c r="HN319" s="132"/>
      <c r="HX319" s="132"/>
    </row>
    <row xmlns:x14ac="http://schemas.microsoft.com/office/spreadsheetml/2009/9/ac" r="320" s="3" customFormat="true" x14ac:dyDescent="0.25">
      <c r="A320" s="392"/>
      <c r="B320" s="132"/>
      <c r="L320" s="132"/>
      <c r="V320" s="132"/>
      <c r="AF320" s="132"/>
      <c r="AP320" s="132"/>
      <c r="AZ320" s="132"/>
      <c r="BA320" s="132"/>
      <c r="BJ320" s="132"/>
      <c r="BT320" s="132"/>
      <c r="CD320" s="132"/>
      <c r="CN320" s="132"/>
      <c r="CX320" s="132"/>
      <c r="DH320" s="132"/>
      <c r="DR320" s="132"/>
      <c r="EB320" s="132"/>
      <c r="EL320" s="132"/>
      <c r="EV320" s="132"/>
      <c r="FF320" s="132"/>
      <c r="FP320" s="132"/>
      <c r="FZ320" s="132"/>
      <c r="GJ320" s="132"/>
      <c r="GT320" s="132"/>
      <c r="HD320" s="132"/>
      <c r="HN320" s="132"/>
      <c r="HX320" s="132"/>
    </row>
    <row xmlns:x14ac="http://schemas.microsoft.com/office/spreadsheetml/2009/9/ac" r="321" s="3" customFormat="true" x14ac:dyDescent="0.25">
      <c r="A321" s="392"/>
      <c r="B321" s="132"/>
      <c r="L321" s="132"/>
      <c r="V321" s="132"/>
      <c r="AF321" s="132"/>
      <c r="AP321" s="132"/>
      <c r="AZ321" s="132"/>
      <c r="BA321" s="132"/>
      <c r="BJ321" s="132"/>
      <c r="BT321" s="132"/>
      <c r="CD321" s="132"/>
      <c r="CN321" s="132"/>
      <c r="CX321" s="132"/>
      <c r="DH321" s="132"/>
      <c r="DR321" s="132"/>
      <c r="EB321" s="132"/>
      <c r="EL321" s="132"/>
      <c r="EV321" s="132"/>
      <c r="FF321" s="132"/>
      <c r="FP321" s="132"/>
      <c r="FZ321" s="132"/>
      <c r="GJ321" s="132"/>
      <c r="GT321" s="132"/>
      <c r="HD321" s="132"/>
      <c r="HN321" s="132"/>
      <c r="HX321" s="132"/>
    </row>
    <row xmlns:x14ac="http://schemas.microsoft.com/office/spreadsheetml/2009/9/ac" r="322" s="3" customFormat="true" x14ac:dyDescent="0.25">
      <c r="A322" s="392"/>
      <c r="B322" s="132"/>
      <c r="L322" s="132"/>
      <c r="V322" s="132"/>
      <c r="AF322" s="132"/>
      <c r="AP322" s="132"/>
      <c r="AZ322" s="132"/>
      <c r="BA322" s="132"/>
      <c r="BJ322" s="132"/>
      <c r="BT322" s="132"/>
      <c r="CD322" s="132"/>
      <c r="CN322" s="132"/>
      <c r="CX322" s="132"/>
      <c r="DH322" s="132"/>
      <c r="DR322" s="132"/>
      <c r="EB322" s="132"/>
      <c r="EL322" s="132"/>
      <c r="EV322" s="132"/>
      <c r="FF322" s="132"/>
      <c r="FP322" s="132"/>
      <c r="FZ322" s="132"/>
      <c r="GJ322" s="132"/>
      <c r="GT322" s="132"/>
      <c r="HD322" s="132"/>
      <c r="HN322" s="132"/>
      <c r="HX322" s="132"/>
    </row>
    <row xmlns:x14ac="http://schemas.microsoft.com/office/spreadsheetml/2009/9/ac" r="323" s="3" customFormat="true" x14ac:dyDescent="0.25">
      <c r="A323" s="392"/>
      <c r="B323" s="132"/>
      <c r="L323" s="132"/>
      <c r="V323" s="132"/>
      <c r="AF323" s="132"/>
      <c r="AP323" s="132"/>
      <c r="AZ323" s="132"/>
      <c r="BA323" s="132"/>
      <c r="BJ323" s="132"/>
      <c r="BT323" s="132"/>
      <c r="CD323" s="132"/>
      <c r="CN323" s="132"/>
      <c r="CX323" s="132"/>
      <c r="DH323" s="132"/>
      <c r="DR323" s="132"/>
      <c r="EB323" s="132"/>
      <c r="EL323" s="132"/>
      <c r="EV323" s="132"/>
      <c r="FF323" s="132"/>
      <c r="FP323" s="132"/>
      <c r="FZ323" s="132"/>
      <c r="GJ323" s="132"/>
      <c r="GT323" s="132"/>
      <c r="HD323" s="132"/>
      <c r="HN323" s="132"/>
      <c r="HX323" s="132"/>
    </row>
    <row xmlns:x14ac="http://schemas.microsoft.com/office/spreadsheetml/2009/9/ac" r="324" s="3" customFormat="true" x14ac:dyDescent="0.25">
      <c r="A324" s="392"/>
      <c r="B324" s="132"/>
      <c r="L324" s="132"/>
      <c r="V324" s="132"/>
      <c r="AF324" s="132"/>
      <c r="AP324" s="132"/>
      <c r="AZ324" s="132"/>
      <c r="BA324" s="132"/>
      <c r="BJ324" s="132"/>
      <c r="BT324" s="132"/>
      <c r="CD324" s="132"/>
      <c r="CN324" s="132"/>
      <c r="CX324" s="132"/>
      <c r="DH324" s="132"/>
      <c r="DR324" s="132"/>
      <c r="EB324" s="132"/>
      <c r="EL324" s="132"/>
      <c r="EV324" s="132"/>
      <c r="FF324" s="132"/>
      <c r="FP324" s="132"/>
      <c r="FZ324" s="132"/>
      <c r="GJ324" s="132"/>
      <c r="GT324" s="132"/>
      <c r="HD324" s="132"/>
      <c r="HN324" s="132"/>
      <c r="HX324" s="132"/>
    </row>
    <row xmlns:x14ac="http://schemas.microsoft.com/office/spreadsheetml/2009/9/ac" r="325" s="3" customFormat="true" x14ac:dyDescent="0.25">
      <c r="A325" s="392"/>
      <c r="B325" s="132"/>
      <c r="L325" s="132"/>
      <c r="V325" s="132"/>
      <c r="AF325" s="132"/>
      <c r="AP325" s="132"/>
      <c r="AZ325" s="132"/>
      <c r="BA325" s="132"/>
      <c r="BJ325" s="132"/>
      <c r="BT325" s="132"/>
      <c r="CD325" s="132"/>
      <c r="CN325" s="132"/>
      <c r="CX325" s="132"/>
      <c r="DH325" s="132"/>
      <c r="DR325" s="132"/>
      <c r="EB325" s="132"/>
      <c r="EL325" s="132"/>
      <c r="EV325" s="132"/>
      <c r="FF325" s="132"/>
      <c r="FP325" s="132"/>
      <c r="FZ325" s="132"/>
      <c r="GJ325" s="132"/>
      <c r="GT325" s="132"/>
      <c r="HD325" s="132"/>
      <c r="HN325" s="132"/>
      <c r="HX325" s="132"/>
    </row>
    <row xmlns:x14ac="http://schemas.microsoft.com/office/spreadsheetml/2009/9/ac" r="326" s="3" customFormat="true" x14ac:dyDescent="0.25">
      <c r="A326" s="392"/>
      <c r="B326" s="132"/>
      <c r="L326" s="132"/>
      <c r="V326" s="132"/>
      <c r="AF326" s="132"/>
      <c r="AP326" s="132"/>
      <c r="AZ326" s="132"/>
      <c r="BA326" s="132"/>
      <c r="BJ326" s="132"/>
      <c r="BT326" s="132"/>
      <c r="CD326" s="132"/>
      <c r="CN326" s="132"/>
      <c r="CX326" s="132"/>
      <c r="DH326" s="132"/>
      <c r="DR326" s="132"/>
      <c r="EB326" s="132"/>
      <c r="EL326" s="132"/>
      <c r="EV326" s="132"/>
      <c r="FF326" s="132"/>
      <c r="FP326" s="132"/>
      <c r="FZ326" s="132"/>
      <c r="GJ326" s="132"/>
      <c r="GT326" s="132"/>
      <c r="HD326" s="132"/>
      <c r="HN326" s="132"/>
      <c r="HX326" s="132"/>
    </row>
    <row xmlns:x14ac="http://schemas.microsoft.com/office/spreadsheetml/2009/9/ac" r="327" s="3" customFormat="true" x14ac:dyDescent="0.25">
      <c r="A327" s="392"/>
      <c r="B327" s="132"/>
      <c r="L327" s="132"/>
      <c r="V327" s="132"/>
      <c r="AF327" s="132"/>
      <c r="AP327" s="132"/>
      <c r="AZ327" s="132"/>
      <c r="BA327" s="132"/>
      <c r="BJ327" s="132"/>
      <c r="BT327" s="132"/>
      <c r="CD327" s="132"/>
      <c r="CN327" s="132"/>
      <c r="CX327" s="132"/>
      <c r="DH327" s="132"/>
      <c r="DR327" s="132"/>
      <c r="EB327" s="132"/>
      <c r="EL327" s="132"/>
      <c r="EV327" s="132"/>
      <c r="FF327" s="132"/>
      <c r="FP327" s="132"/>
      <c r="FZ327" s="132"/>
      <c r="GJ327" s="132"/>
      <c r="GT327" s="132"/>
      <c r="HD327" s="132"/>
      <c r="HN327" s="132"/>
      <c r="HX327" s="132"/>
    </row>
    <row xmlns:x14ac="http://schemas.microsoft.com/office/spreadsheetml/2009/9/ac" r="328" s="3" customFormat="true" x14ac:dyDescent="0.25">
      <c r="A328" s="392"/>
      <c r="B328" s="132"/>
      <c r="L328" s="132"/>
      <c r="V328" s="132"/>
      <c r="AF328" s="132"/>
      <c r="AP328" s="132"/>
      <c r="AZ328" s="132"/>
      <c r="BA328" s="132"/>
      <c r="BJ328" s="132"/>
      <c r="BT328" s="132"/>
      <c r="CD328" s="132"/>
      <c r="CN328" s="132"/>
      <c r="CX328" s="132"/>
      <c r="DH328" s="132"/>
      <c r="DR328" s="132"/>
      <c r="EB328" s="132"/>
      <c r="EL328" s="132"/>
      <c r="EV328" s="132"/>
      <c r="FF328" s="132"/>
      <c r="FP328" s="132"/>
      <c r="FZ328" s="132"/>
      <c r="GJ328" s="132"/>
      <c r="GT328" s="132"/>
      <c r="HD328" s="132"/>
      <c r="HN328" s="132"/>
      <c r="HX328" s="132"/>
    </row>
    <row xmlns:x14ac="http://schemas.microsoft.com/office/spreadsheetml/2009/9/ac" r="329" s="3" customFormat="true" x14ac:dyDescent="0.25">
      <c r="A329" s="392"/>
      <c r="B329" s="132"/>
      <c r="L329" s="132"/>
      <c r="V329" s="132"/>
      <c r="AF329" s="132"/>
      <c r="AP329" s="132"/>
      <c r="AZ329" s="132"/>
      <c r="BA329" s="132"/>
      <c r="BJ329" s="132"/>
      <c r="BT329" s="132"/>
      <c r="CD329" s="132"/>
      <c r="CN329" s="132"/>
      <c r="CX329" s="132"/>
      <c r="DH329" s="132"/>
      <c r="DR329" s="132"/>
      <c r="EB329" s="132"/>
      <c r="EL329" s="132"/>
      <c r="EV329" s="132"/>
      <c r="FF329" s="132"/>
      <c r="FP329" s="132"/>
      <c r="FZ329" s="132"/>
      <c r="GJ329" s="132"/>
      <c r="GT329" s="132"/>
      <c r="HD329" s="132"/>
      <c r="HN329" s="132"/>
      <c r="HX329" s="132"/>
    </row>
    <row xmlns:x14ac="http://schemas.microsoft.com/office/spreadsheetml/2009/9/ac" r="330" s="3" customFormat="true" x14ac:dyDescent="0.25">
      <c r="A330" s="392"/>
      <c r="B330" s="132"/>
      <c r="L330" s="132"/>
      <c r="V330" s="132"/>
      <c r="AF330" s="132"/>
      <c r="AP330" s="132"/>
      <c r="AZ330" s="132"/>
      <c r="BA330" s="132"/>
      <c r="BJ330" s="132"/>
      <c r="BT330" s="132"/>
      <c r="CD330" s="132"/>
      <c r="CN330" s="132"/>
      <c r="CX330" s="132"/>
      <c r="DH330" s="132"/>
      <c r="DR330" s="132"/>
      <c r="EB330" s="132"/>
      <c r="EL330" s="132"/>
      <c r="EV330" s="132"/>
      <c r="FF330" s="132"/>
      <c r="FP330" s="132"/>
      <c r="FZ330" s="132"/>
      <c r="GJ330" s="132"/>
      <c r="GT330" s="132"/>
      <c r="HD330" s="132"/>
      <c r="HN330" s="132"/>
      <c r="HX330" s="132"/>
    </row>
    <row xmlns:x14ac="http://schemas.microsoft.com/office/spreadsheetml/2009/9/ac" r="331" s="3" customFormat="true" x14ac:dyDescent="0.25">
      <c r="A331" s="392"/>
      <c r="B331" s="132"/>
      <c r="L331" s="132"/>
      <c r="V331" s="132"/>
      <c r="AF331" s="132"/>
      <c r="AP331" s="132"/>
      <c r="AZ331" s="132"/>
      <c r="BA331" s="132"/>
      <c r="BJ331" s="132"/>
      <c r="BT331" s="132"/>
      <c r="CD331" s="132"/>
      <c r="CN331" s="132"/>
      <c r="CX331" s="132"/>
      <c r="DH331" s="132"/>
      <c r="DR331" s="132"/>
      <c r="EB331" s="132"/>
      <c r="EL331" s="132"/>
      <c r="EV331" s="132"/>
      <c r="FF331" s="132"/>
      <c r="FP331" s="132"/>
      <c r="FZ331" s="132"/>
      <c r="GJ331" s="132"/>
      <c r="GT331" s="132"/>
      <c r="HD331" s="132"/>
      <c r="HN331" s="132"/>
      <c r="HX331" s="132"/>
    </row>
    <row xmlns:x14ac="http://schemas.microsoft.com/office/spreadsheetml/2009/9/ac" r="332" s="3" customFormat="true" x14ac:dyDescent="0.25">
      <c r="A332" s="392"/>
      <c r="B332" s="132"/>
      <c r="L332" s="132"/>
      <c r="V332" s="132"/>
      <c r="AF332" s="132"/>
      <c r="AP332" s="132"/>
      <c r="AZ332" s="132"/>
      <c r="BA332" s="132"/>
      <c r="BJ332" s="132"/>
      <c r="BT332" s="132"/>
      <c r="CD332" s="132"/>
      <c r="CN332" s="132"/>
      <c r="CX332" s="132"/>
      <c r="DH332" s="132"/>
      <c r="DR332" s="132"/>
      <c r="EB332" s="132"/>
      <c r="EL332" s="132"/>
      <c r="EV332" s="132"/>
      <c r="FF332" s="132"/>
      <c r="FP332" s="132"/>
      <c r="FZ332" s="132"/>
      <c r="GJ332" s="132"/>
      <c r="GT332" s="132"/>
      <c r="HD332" s="132"/>
      <c r="HN332" s="132"/>
      <c r="HX332" s="132"/>
    </row>
    <row xmlns:x14ac="http://schemas.microsoft.com/office/spreadsheetml/2009/9/ac" r="333" s="3" customFormat="true" x14ac:dyDescent="0.25">
      <c r="A333" s="392"/>
      <c r="B333" s="132"/>
      <c r="L333" s="132"/>
      <c r="V333" s="132"/>
      <c r="AF333" s="132"/>
      <c r="AP333" s="132"/>
      <c r="AZ333" s="132"/>
      <c r="BA333" s="132"/>
      <c r="BJ333" s="132"/>
      <c r="BT333" s="132"/>
      <c r="CD333" s="132"/>
      <c r="CN333" s="132"/>
      <c r="CX333" s="132"/>
      <c r="DH333" s="132"/>
      <c r="DR333" s="132"/>
      <c r="EB333" s="132"/>
      <c r="EL333" s="132"/>
      <c r="EV333" s="132"/>
      <c r="FF333" s="132"/>
      <c r="FP333" s="132"/>
      <c r="FZ333" s="132"/>
      <c r="GJ333" s="132"/>
      <c r="GT333" s="132"/>
      <c r="HD333" s="132"/>
      <c r="HN333" s="132"/>
      <c r="HX333" s="132"/>
    </row>
    <row xmlns:x14ac="http://schemas.microsoft.com/office/spreadsheetml/2009/9/ac" r="334" s="3" customFormat="true" x14ac:dyDescent="0.25">
      <c r="A334" s="392"/>
      <c r="B334" s="132"/>
      <c r="L334" s="132"/>
      <c r="V334" s="132"/>
      <c r="AF334" s="132"/>
      <c r="AP334" s="132"/>
      <c r="AZ334" s="132"/>
      <c r="BA334" s="132"/>
      <c r="BJ334" s="132"/>
      <c r="BT334" s="132"/>
      <c r="CD334" s="132"/>
      <c r="CN334" s="132"/>
      <c r="CX334" s="132"/>
      <c r="DH334" s="132"/>
      <c r="DR334" s="132"/>
      <c r="EB334" s="132"/>
      <c r="EL334" s="132"/>
      <c r="EV334" s="132"/>
      <c r="FF334" s="132"/>
      <c r="FP334" s="132"/>
      <c r="FZ334" s="132"/>
      <c r="GJ334" s="132"/>
      <c r="GT334" s="132"/>
      <c r="HD334" s="132"/>
      <c r="HN334" s="132"/>
      <c r="HX334" s="132"/>
    </row>
    <row xmlns:x14ac="http://schemas.microsoft.com/office/spreadsheetml/2009/9/ac" r="335" s="3" customFormat="true" x14ac:dyDescent="0.25">
      <c r="A335" s="392"/>
      <c r="B335" s="132"/>
      <c r="L335" s="132"/>
      <c r="V335" s="132"/>
      <c r="AF335" s="132"/>
      <c r="AP335" s="132"/>
      <c r="AZ335" s="132"/>
      <c r="BA335" s="132"/>
      <c r="BJ335" s="132"/>
      <c r="BT335" s="132"/>
      <c r="CD335" s="132"/>
      <c r="CN335" s="132"/>
      <c r="CX335" s="132"/>
      <c r="DH335" s="132"/>
      <c r="DR335" s="132"/>
      <c r="EB335" s="132"/>
      <c r="EL335" s="132"/>
      <c r="EV335" s="132"/>
      <c r="FF335" s="132"/>
      <c r="FP335" s="132"/>
      <c r="FZ335" s="132"/>
      <c r="GJ335" s="132"/>
      <c r="GT335" s="132"/>
      <c r="HD335" s="132"/>
      <c r="HN335" s="132"/>
      <c r="HX335" s="132"/>
    </row>
    <row xmlns:x14ac="http://schemas.microsoft.com/office/spreadsheetml/2009/9/ac" r="336" s="3" customFormat="true" x14ac:dyDescent="0.25">
      <c r="A336" s="392"/>
      <c r="B336" s="132"/>
      <c r="L336" s="132"/>
      <c r="V336" s="132"/>
      <c r="AF336" s="132"/>
      <c r="AP336" s="132"/>
      <c r="AZ336" s="132"/>
      <c r="BA336" s="132"/>
      <c r="BJ336" s="132"/>
      <c r="BT336" s="132"/>
      <c r="CD336" s="132"/>
      <c r="CN336" s="132"/>
      <c r="CX336" s="132"/>
      <c r="DH336" s="132"/>
      <c r="DR336" s="132"/>
      <c r="EB336" s="132"/>
      <c r="EL336" s="132"/>
      <c r="EV336" s="132"/>
      <c r="FF336" s="132"/>
      <c r="FP336" s="132"/>
      <c r="FZ336" s="132"/>
      <c r="GJ336" s="132"/>
      <c r="GT336" s="132"/>
      <c r="HD336" s="132"/>
      <c r="HN336" s="132"/>
      <c r="HX336" s="132"/>
    </row>
    <row xmlns:x14ac="http://schemas.microsoft.com/office/spreadsheetml/2009/9/ac" r="337" s="3" customFormat="true" x14ac:dyDescent="0.25">
      <c r="A337" s="392"/>
      <c r="B337" s="132"/>
      <c r="L337" s="132"/>
      <c r="V337" s="132"/>
      <c r="AF337" s="132"/>
      <c r="AP337" s="132"/>
      <c r="AZ337" s="132"/>
      <c r="BA337" s="132"/>
      <c r="BJ337" s="132"/>
      <c r="BT337" s="132"/>
      <c r="CD337" s="132"/>
      <c r="CN337" s="132"/>
      <c r="CX337" s="132"/>
      <c r="DH337" s="132"/>
      <c r="DR337" s="132"/>
      <c r="EB337" s="132"/>
      <c r="EL337" s="132"/>
      <c r="EV337" s="132"/>
      <c r="FF337" s="132"/>
      <c r="FP337" s="132"/>
      <c r="FZ337" s="132"/>
      <c r="GJ337" s="132"/>
      <c r="GT337" s="132"/>
      <c r="HD337" s="132"/>
      <c r="HN337" s="132"/>
      <c r="HX337" s="132"/>
    </row>
    <row xmlns:x14ac="http://schemas.microsoft.com/office/spreadsheetml/2009/9/ac" r="338" s="3" customFormat="true" x14ac:dyDescent="0.25">
      <c r="A338" s="392"/>
      <c r="B338" s="132"/>
      <c r="L338" s="132"/>
      <c r="V338" s="132"/>
      <c r="AF338" s="132"/>
      <c r="AP338" s="132"/>
      <c r="AZ338" s="132"/>
      <c r="BA338" s="132"/>
      <c r="BJ338" s="132"/>
      <c r="BT338" s="132"/>
      <c r="CD338" s="132"/>
      <c r="CN338" s="132"/>
      <c r="CX338" s="132"/>
      <c r="DH338" s="132"/>
      <c r="DR338" s="132"/>
      <c r="EB338" s="132"/>
      <c r="EL338" s="132"/>
      <c r="EV338" s="132"/>
      <c r="FF338" s="132"/>
      <c r="FP338" s="132"/>
      <c r="FZ338" s="132"/>
      <c r="GJ338" s="132"/>
      <c r="GT338" s="132"/>
      <c r="HD338" s="132"/>
      <c r="HN338" s="132"/>
      <c r="HX338" s="132"/>
    </row>
    <row xmlns:x14ac="http://schemas.microsoft.com/office/spreadsheetml/2009/9/ac" r="339" s="3" customFormat="true" x14ac:dyDescent="0.25">
      <c r="A339" s="392"/>
      <c r="B339" s="132"/>
      <c r="L339" s="132"/>
      <c r="V339" s="132"/>
      <c r="AF339" s="132"/>
      <c r="AP339" s="132"/>
      <c r="AZ339" s="132"/>
      <c r="BA339" s="132"/>
      <c r="BJ339" s="132"/>
      <c r="BT339" s="132"/>
      <c r="CD339" s="132"/>
      <c r="CN339" s="132"/>
      <c r="CX339" s="132"/>
      <c r="DH339" s="132"/>
      <c r="DR339" s="132"/>
      <c r="EB339" s="132"/>
      <c r="EL339" s="132"/>
      <c r="EV339" s="132"/>
      <c r="FF339" s="132"/>
      <c r="FP339" s="132"/>
      <c r="FZ339" s="132"/>
      <c r="GJ339" s="132"/>
      <c r="GT339" s="132"/>
      <c r="HD339" s="132"/>
      <c r="HN339" s="132"/>
      <c r="HX339" s="132"/>
    </row>
    <row xmlns:x14ac="http://schemas.microsoft.com/office/spreadsheetml/2009/9/ac" r="340" s="3" customFormat="true" x14ac:dyDescent="0.25">
      <c r="A340" s="392"/>
      <c r="B340" s="132"/>
      <c r="L340" s="132"/>
      <c r="V340" s="132"/>
      <c r="AF340" s="132"/>
      <c r="AP340" s="132"/>
      <c r="AZ340" s="132"/>
      <c r="BA340" s="132"/>
      <c r="BJ340" s="132"/>
      <c r="BT340" s="132"/>
      <c r="CD340" s="132"/>
      <c r="CN340" s="132"/>
      <c r="CX340" s="132"/>
      <c r="DH340" s="132"/>
      <c r="DR340" s="132"/>
      <c r="EB340" s="132"/>
      <c r="EL340" s="132"/>
      <c r="EV340" s="132"/>
      <c r="FF340" s="132"/>
      <c r="FP340" s="132"/>
      <c r="FZ340" s="132"/>
      <c r="GJ340" s="132"/>
      <c r="GT340" s="132"/>
      <c r="HD340" s="132"/>
      <c r="HN340" s="132"/>
      <c r="HX340" s="132"/>
    </row>
    <row xmlns:x14ac="http://schemas.microsoft.com/office/spreadsheetml/2009/9/ac" r="341" s="3" customFormat="true" x14ac:dyDescent="0.25">
      <c r="A341" s="392"/>
      <c r="B341" s="132"/>
      <c r="L341" s="132"/>
      <c r="V341" s="132"/>
      <c r="AF341" s="132"/>
      <c r="AP341" s="132"/>
      <c r="AZ341" s="132"/>
      <c r="BA341" s="132"/>
      <c r="BJ341" s="132"/>
      <c r="BT341" s="132"/>
      <c r="CD341" s="132"/>
      <c r="CN341" s="132"/>
      <c r="CX341" s="132"/>
      <c r="DH341" s="132"/>
      <c r="DR341" s="132"/>
      <c r="EB341" s="132"/>
      <c r="EL341" s="132"/>
      <c r="EV341" s="132"/>
      <c r="FF341" s="132"/>
      <c r="FP341" s="132"/>
      <c r="FZ341" s="132"/>
      <c r="GJ341" s="132"/>
      <c r="GT341" s="132"/>
      <c r="HD341" s="132"/>
      <c r="HN341" s="132"/>
      <c r="HX341" s="132"/>
    </row>
    <row xmlns:x14ac="http://schemas.microsoft.com/office/spreadsheetml/2009/9/ac" r="342" s="3" customFormat="true" x14ac:dyDescent="0.25">
      <c r="A342" s="392"/>
      <c r="B342" s="132"/>
      <c r="L342" s="132"/>
      <c r="V342" s="132"/>
      <c r="AF342" s="132"/>
      <c r="AP342" s="132"/>
      <c r="AZ342" s="132"/>
      <c r="BA342" s="132"/>
      <c r="BJ342" s="132"/>
      <c r="BT342" s="132"/>
      <c r="CD342" s="132"/>
      <c r="CN342" s="132"/>
      <c r="CX342" s="132"/>
      <c r="DH342" s="132"/>
      <c r="DR342" s="132"/>
      <c r="EB342" s="132"/>
      <c r="EL342" s="132"/>
      <c r="EV342" s="132"/>
      <c r="FF342" s="132"/>
      <c r="FP342" s="132"/>
      <c r="FZ342" s="132"/>
      <c r="GJ342" s="132"/>
      <c r="GT342" s="132"/>
      <c r="HD342" s="132"/>
      <c r="HN342" s="132"/>
      <c r="HX342" s="132"/>
    </row>
    <row xmlns:x14ac="http://schemas.microsoft.com/office/spreadsheetml/2009/9/ac" r="343" s="3" customFormat="true" x14ac:dyDescent="0.25">
      <c r="A343" s="392"/>
      <c r="B343" s="132"/>
      <c r="L343" s="132"/>
      <c r="V343" s="132"/>
      <c r="AF343" s="132"/>
      <c r="AP343" s="132"/>
      <c r="AZ343" s="132"/>
      <c r="BA343" s="132"/>
      <c r="BJ343" s="132"/>
      <c r="BT343" s="132"/>
      <c r="CD343" s="132"/>
      <c r="CN343" s="132"/>
      <c r="CX343" s="132"/>
      <c r="DH343" s="132"/>
      <c r="DR343" s="132"/>
      <c r="EB343" s="132"/>
      <c r="EL343" s="132"/>
      <c r="EV343" s="132"/>
      <c r="FF343" s="132"/>
      <c r="FP343" s="132"/>
      <c r="FZ343" s="132"/>
      <c r="GJ343" s="132"/>
      <c r="GT343" s="132"/>
      <c r="HD343" s="132"/>
      <c r="HN343" s="132"/>
      <c r="HX343" s="132"/>
    </row>
    <row xmlns:x14ac="http://schemas.microsoft.com/office/spreadsheetml/2009/9/ac" r="344" s="3" customFormat="true" x14ac:dyDescent="0.25">
      <c r="A344" s="392"/>
      <c r="B344" s="132"/>
      <c r="L344" s="132"/>
      <c r="V344" s="132"/>
      <c r="AF344" s="132"/>
      <c r="AP344" s="132"/>
      <c r="AZ344" s="132"/>
      <c r="BA344" s="132"/>
      <c r="BJ344" s="132"/>
      <c r="BT344" s="132"/>
      <c r="CD344" s="132"/>
      <c r="CN344" s="132"/>
      <c r="CX344" s="132"/>
      <c r="DH344" s="132"/>
      <c r="DR344" s="132"/>
      <c r="EB344" s="132"/>
      <c r="EL344" s="132"/>
      <c r="EV344" s="132"/>
      <c r="FF344" s="132"/>
      <c r="FP344" s="132"/>
      <c r="FZ344" s="132"/>
      <c r="GJ344" s="132"/>
      <c r="GT344" s="132"/>
      <c r="HD344" s="132"/>
      <c r="HN344" s="132"/>
      <c r="HX344" s="132"/>
    </row>
    <row xmlns:x14ac="http://schemas.microsoft.com/office/spreadsheetml/2009/9/ac" r="345" s="3" customFormat="true" x14ac:dyDescent="0.25">
      <c r="A345" s="392"/>
      <c r="B345" s="132"/>
      <c r="L345" s="132"/>
      <c r="V345" s="132"/>
      <c r="AF345" s="132"/>
      <c r="AP345" s="132"/>
      <c r="AZ345" s="132"/>
      <c r="BA345" s="132"/>
      <c r="BJ345" s="132"/>
      <c r="BT345" s="132"/>
      <c r="CD345" s="132"/>
      <c r="CN345" s="132"/>
      <c r="CX345" s="132"/>
      <c r="DH345" s="132"/>
      <c r="DR345" s="132"/>
      <c r="EB345" s="132"/>
      <c r="EL345" s="132"/>
      <c r="EV345" s="132"/>
      <c r="FF345" s="132"/>
      <c r="FP345" s="132"/>
      <c r="FZ345" s="132"/>
      <c r="GJ345" s="132"/>
      <c r="GT345" s="132"/>
      <c r="HD345" s="132"/>
      <c r="HN345" s="132"/>
      <c r="HX345" s="132"/>
    </row>
    <row xmlns:x14ac="http://schemas.microsoft.com/office/spreadsheetml/2009/9/ac" r="346" s="3" customFormat="true" x14ac:dyDescent="0.25">
      <c r="A346" s="392"/>
      <c r="B346" s="132"/>
      <c r="L346" s="132"/>
      <c r="V346" s="132"/>
      <c r="AF346" s="132"/>
      <c r="AP346" s="132"/>
      <c r="AZ346" s="132"/>
      <c r="BA346" s="132"/>
      <c r="BJ346" s="132"/>
      <c r="BT346" s="132"/>
      <c r="CD346" s="132"/>
      <c r="CN346" s="132"/>
      <c r="CX346" s="132"/>
      <c r="DH346" s="132"/>
      <c r="DR346" s="132"/>
      <c r="EB346" s="132"/>
      <c r="EL346" s="132"/>
      <c r="EV346" s="132"/>
      <c r="FF346" s="132"/>
      <c r="FP346" s="132"/>
      <c r="FZ346" s="132"/>
      <c r="GJ346" s="132"/>
      <c r="GT346" s="132"/>
      <c r="HD346" s="132"/>
      <c r="HN346" s="132"/>
      <c r="HX346" s="132"/>
    </row>
    <row xmlns:x14ac="http://schemas.microsoft.com/office/spreadsheetml/2009/9/ac" r="347" s="3" customFormat="true" x14ac:dyDescent="0.25">
      <c r="A347" s="392"/>
      <c r="B347" s="132"/>
      <c r="L347" s="132"/>
      <c r="V347" s="132"/>
      <c r="AF347" s="132"/>
      <c r="AP347" s="132"/>
      <c r="AZ347" s="132"/>
      <c r="BA347" s="132"/>
      <c r="BJ347" s="132"/>
      <c r="BT347" s="132"/>
      <c r="CD347" s="132"/>
      <c r="CN347" s="132"/>
      <c r="CX347" s="132"/>
      <c r="DH347" s="132"/>
      <c r="DR347" s="132"/>
      <c r="EB347" s="132"/>
      <c r="EL347" s="132"/>
      <c r="EV347" s="132"/>
      <c r="FF347" s="132"/>
      <c r="FP347" s="132"/>
      <c r="FZ347" s="132"/>
      <c r="GJ347" s="132"/>
      <c r="GT347" s="132"/>
      <c r="HD347" s="132"/>
      <c r="HN347" s="132"/>
      <c r="HX347" s="132"/>
    </row>
    <row xmlns:x14ac="http://schemas.microsoft.com/office/spreadsheetml/2009/9/ac" r="348" s="3" customFormat="true" x14ac:dyDescent="0.25">
      <c r="A348" s="392"/>
      <c r="B348" s="132"/>
      <c r="L348" s="132"/>
      <c r="V348" s="132"/>
      <c r="AF348" s="132"/>
      <c r="AP348" s="132"/>
      <c r="AZ348" s="132"/>
      <c r="BA348" s="132"/>
      <c r="BJ348" s="132"/>
      <c r="BT348" s="132"/>
      <c r="CD348" s="132"/>
      <c r="CN348" s="132"/>
      <c r="CX348" s="132"/>
      <c r="DH348" s="132"/>
      <c r="DR348" s="132"/>
      <c r="EB348" s="132"/>
      <c r="EL348" s="132"/>
      <c r="EV348" s="132"/>
      <c r="FF348" s="132"/>
      <c r="FP348" s="132"/>
      <c r="FZ348" s="132"/>
      <c r="GJ348" s="132"/>
      <c r="GT348" s="132"/>
      <c r="HD348" s="132"/>
      <c r="HN348" s="132"/>
      <c r="HX348" s="132"/>
    </row>
    <row xmlns:x14ac="http://schemas.microsoft.com/office/spreadsheetml/2009/9/ac" r="349" s="3" customFormat="true" x14ac:dyDescent="0.25">
      <c r="A349" s="392"/>
      <c r="B349" s="132"/>
      <c r="L349" s="132"/>
      <c r="V349" s="132"/>
      <c r="AF349" s="132"/>
      <c r="AP349" s="132"/>
      <c r="AZ349" s="132"/>
      <c r="BA349" s="132"/>
      <c r="BJ349" s="132"/>
      <c r="BT349" s="132"/>
      <c r="CD349" s="132"/>
      <c r="CN349" s="132"/>
      <c r="CX349" s="132"/>
      <c r="DH349" s="132"/>
      <c r="DR349" s="132"/>
      <c r="EB349" s="132"/>
      <c r="EL349" s="132"/>
      <c r="EV349" s="132"/>
      <c r="FF349" s="132"/>
      <c r="FP349" s="132"/>
      <c r="FZ349" s="132"/>
      <c r="GJ349" s="132"/>
      <c r="GT349" s="132"/>
      <c r="HD349" s="132"/>
      <c r="HN349" s="132"/>
      <c r="HX349" s="132"/>
    </row>
    <row xmlns:x14ac="http://schemas.microsoft.com/office/spreadsheetml/2009/9/ac" r="350" s="3" customFormat="true" x14ac:dyDescent="0.25">
      <c r="A350" s="392"/>
      <c r="B350" s="132"/>
      <c r="L350" s="132"/>
      <c r="V350" s="132"/>
      <c r="AF350" s="132"/>
      <c r="AP350" s="132"/>
      <c r="AZ350" s="132"/>
      <c r="BA350" s="132"/>
      <c r="BJ350" s="132"/>
      <c r="BT350" s="132"/>
      <c r="CD350" s="132"/>
      <c r="CN350" s="132"/>
      <c r="CX350" s="132"/>
      <c r="DH350" s="132"/>
      <c r="DR350" s="132"/>
      <c r="EB350" s="132"/>
      <c r="EL350" s="132"/>
      <c r="EV350" s="132"/>
      <c r="FF350" s="132"/>
      <c r="FP350" s="132"/>
      <c r="FZ350" s="132"/>
      <c r="GJ350" s="132"/>
      <c r="GT350" s="132"/>
      <c r="HD350" s="132"/>
      <c r="HN350" s="132"/>
      <c r="HX350" s="132"/>
    </row>
    <row xmlns:x14ac="http://schemas.microsoft.com/office/spreadsheetml/2009/9/ac" r="351" s="3" customFormat="true" x14ac:dyDescent="0.25">
      <c r="A351" s="392"/>
      <c r="B351" s="132"/>
      <c r="L351" s="132"/>
      <c r="V351" s="132"/>
      <c r="AF351" s="132"/>
      <c r="AP351" s="132"/>
      <c r="AZ351" s="132"/>
      <c r="BA351" s="132"/>
      <c r="BJ351" s="132"/>
      <c r="BT351" s="132"/>
      <c r="CD351" s="132"/>
      <c r="CN351" s="132"/>
      <c r="CX351" s="132"/>
      <c r="DH351" s="132"/>
      <c r="DR351" s="132"/>
      <c r="EB351" s="132"/>
      <c r="EL351" s="132"/>
      <c r="EV351" s="132"/>
      <c r="FF351" s="132"/>
      <c r="FP351" s="132"/>
      <c r="FZ351" s="132"/>
      <c r="GJ351" s="132"/>
      <c r="GT351" s="132"/>
      <c r="HD351" s="132"/>
      <c r="HN351" s="132"/>
      <c r="HX351" s="132"/>
    </row>
    <row xmlns:x14ac="http://schemas.microsoft.com/office/spreadsheetml/2009/9/ac" r="352" s="3" customFormat="true" x14ac:dyDescent="0.25">
      <c r="A352" s="392"/>
      <c r="B352" s="132"/>
      <c r="L352" s="132"/>
      <c r="V352" s="132"/>
      <c r="AF352" s="132"/>
      <c r="AP352" s="132"/>
      <c r="AZ352" s="132"/>
      <c r="BA352" s="132"/>
      <c r="BJ352" s="132"/>
      <c r="BT352" s="132"/>
      <c r="CD352" s="132"/>
      <c r="CN352" s="132"/>
      <c r="CX352" s="132"/>
      <c r="DH352" s="132"/>
      <c r="DR352" s="132"/>
      <c r="EB352" s="132"/>
      <c r="EL352" s="132"/>
      <c r="EV352" s="132"/>
      <c r="FF352" s="132"/>
      <c r="FP352" s="132"/>
      <c r="FZ352" s="132"/>
      <c r="GJ352" s="132"/>
      <c r="GT352" s="132"/>
      <c r="HD352" s="132"/>
      <c r="HN352" s="132"/>
      <c r="HX352" s="132"/>
    </row>
    <row xmlns:x14ac="http://schemas.microsoft.com/office/spreadsheetml/2009/9/ac" r="353" s="3" customFormat="true" x14ac:dyDescent="0.25">
      <c r="A353" s="392"/>
      <c r="B353" s="132"/>
      <c r="L353" s="132"/>
      <c r="V353" s="132"/>
      <c r="AF353" s="132"/>
      <c r="AP353" s="132"/>
      <c r="AZ353" s="132"/>
      <c r="BA353" s="132"/>
      <c r="BJ353" s="132"/>
      <c r="BT353" s="132"/>
      <c r="CD353" s="132"/>
      <c r="CN353" s="132"/>
      <c r="CX353" s="132"/>
      <c r="DH353" s="132"/>
      <c r="DR353" s="132"/>
      <c r="EB353" s="132"/>
      <c r="EL353" s="132"/>
      <c r="EV353" s="132"/>
      <c r="FF353" s="132"/>
      <c r="FP353" s="132"/>
      <c r="FZ353" s="132"/>
      <c r="GJ353" s="132"/>
      <c r="GT353" s="132"/>
      <c r="HD353" s="132"/>
      <c r="HN353" s="132"/>
      <c r="HX353" s="132"/>
    </row>
    <row xmlns:x14ac="http://schemas.microsoft.com/office/spreadsheetml/2009/9/ac" r="354" s="3" customFormat="true" x14ac:dyDescent="0.25">
      <c r="A354" s="392"/>
      <c r="B354" s="132"/>
      <c r="L354" s="132"/>
      <c r="V354" s="132"/>
      <c r="AF354" s="132"/>
      <c r="AP354" s="132"/>
      <c r="AZ354" s="132"/>
      <c r="BA354" s="132"/>
      <c r="BJ354" s="132"/>
      <c r="BT354" s="132"/>
      <c r="CD354" s="132"/>
      <c r="CN354" s="132"/>
      <c r="CX354" s="132"/>
      <c r="DH354" s="132"/>
      <c r="DR354" s="132"/>
      <c r="EB354" s="132"/>
      <c r="EL354" s="132"/>
      <c r="EV354" s="132"/>
      <c r="FF354" s="132"/>
      <c r="FP354" s="132"/>
      <c r="FZ354" s="132"/>
      <c r="GJ354" s="132"/>
      <c r="GT354" s="132"/>
      <c r="HD354" s="132"/>
      <c r="HN354" s="132"/>
      <c r="HX354" s="132"/>
    </row>
    <row xmlns:x14ac="http://schemas.microsoft.com/office/spreadsheetml/2009/9/ac" r="355" s="3" customFormat="true" x14ac:dyDescent="0.25">
      <c r="A355" s="392"/>
      <c r="B355" s="132"/>
      <c r="L355" s="132"/>
      <c r="V355" s="132"/>
      <c r="AF355" s="132"/>
      <c r="AP355" s="132"/>
      <c r="AZ355" s="132"/>
      <c r="BA355" s="132"/>
      <c r="BJ355" s="132"/>
      <c r="BT355" s="132"/>
      <c r="CD355" s="132"/>
      <c r="CN355" s="132"/>
      <c r="CX355" s="132"/>
      <c r="DH355" s="132"/>
      <c r="DR355" s="132"/>
      <c r="EB355" s="132"/>
      <c r="EL355" s="132"/>
      <c r="EV355" s="132"/>
      <c r="FF355" s="132"/>
      <c r="FP355" s="132"/>
      <c r="FZ355" s="132"/>
      <c r="GJ355" s="132"/>
      <c r="GT355" s="132"/>
      <c r="HD355" s="132"/>
      <c r="HN355" s="132"/>
      <c r="HX355" s="132"/>
    </row>
    <row xmlns:x14ac="http://schemas.microsoft.com/office/spreadsheetml/2009/9/ac" r="356" s="3" customFormat="true" x14ac:dyDescent="0.25">
      <c r="A356" s="392"/>
      <c r="B356" s="132"/>
      <c r="L356" s="132"/>
      <c r="V356" s="132"/>
      <c r="AF356" s="132"/>
      <c r="AP356" s="132"/>
      <c r="AZ356" s="132"/>
      <c r="BA356" s="132"/>
      <c r="BJ356" s="132"/>
      <c r="BT356" s="132"/>
      <c r="CD356" s="132"/>
      <c r="CN356" s="132"/>
      <c r="CX356" s="132"/>
      <c r="DH356" s="132"/>
      <c r="DR356" s="132"/>
      <c r="EB356" s="132"/>
      <c r="EL356" s="132"/>
      <c r="EV356" s="132"/>
      <c r="FF356" s="132"/>
      <c r="FP356" s="132"/>
      <c r="FZ356" s="132"/>
      <c r="GJ356" s="132"/>
      <c r="GT356" s="132"/>
      <c r="HD356" s="132"/>
      <c r="HN356" s="132"/>
      <c r="HX356" s="132"/>
    </row>
    <row xmlns:x14ac="http://schemas.microsoft.com/office/spreadsheetml/2009/9/ac" r="357" s="3" customFormat="true" x14ac:dyDescent="0.25">
      <c r="A357" s="392"/>
      <c r="B357" s="132"/>
      <c r="L357" s="132"/>
      <c r="V357" s="132"/>
      <c r="AF357" s="132"/>
      <c r="AP357" s="132"/>
      <c r="AZ357" s="132"/>
      <c r="BA357" s="132"/>
      <c r="BJ357" s="132"/>
      <c r="BT357" s="132"/>
      <c r="CD357" s="132"/>
      <c r="CN357" s="132"/>
      <c r="CX357" s="132"/>
      <c r="DH357" s="132"/>
      <c r="DR357" s="132"/>
      <c r="EB357" s="132"/>
      <c r="EL357" s="132"/>
      <c r="EV357" s="132"/>
      <c r="FF357" s="132"/>
      <c r="FP357" s="132"/>
      <c r="FZ357" s="132"/>
      <c r="GJ357" s="132"/>
      <c r="GT357" s="132"/>
      <c r="HD357" s="132"/>
      <c r="HN357" s="132"/>
      <c r="HX357" s="132"/>
    </row>
    <row xmlns:x14ac="http://schemas.microsoft.com/office/spreadsheetml/2009/9/ac" r="358" s="3" customFormat="true" x14ac:dyDescent="0.25">
      <c r="A358" s="392"/>
      <c r="B358" s="132"/>
      <c r="L358" s="132"/>
      <c r="V358" s="132"/>
      <c r="AF358" s="132"/>
      <c r="AP358" s="132"/>
      <c r="AZ358" s="132"/>
      <c r="BA358" s="132"/>
      <c r="BJ358" s="132"/>
      <c r="BT358" s="132"/>
      <c r="CD358" s="132"/>
      <c r="CN358" s="132"/>
      <c r="CX358" s="132"/>
      <c r="DH358" s="132"/>
      <c r="DR358" s="132"/>
      <c r="EB358" s="132"/>
      <c r="EL358" s="132"/>
      <c r="EV358" s="132"/>
      <c r="FF358" s="132"/>
      <c r="FP358" s="132"/>
      <c r="FZ358" s="132"/>
      <c r="GJ358" s="132"/>
      <c r="GT358" s="132"/>
      <c r="HD358" s="132"/>
      <c r="HN358" s="132"/>
      <c r="HX358" s="132"/>
    </row>
    <row xmlns:x14ac="http://schemas.microsoft.com/office/spreadsheetml/2009/9/ac" r="359" s="3" customFormat="true" x14ac:dyDescent="0.25">
      <c r="A359" s="392"/>
      <c r="B359" s="132"/>
      <c r="L359" s="132"/>
      <c r="V359" s="132"/>
      <c r="AF359" s="132"/>
      <c r="AP359" s="132"/>
      <c r="AZ359" s="132"/>
      <c r="BA359" s="132"/>
      <c r="BJ359" s="132"/>
      <c r="BT359" s="132"/>
      <c r="CD359" s="132"/>
      <c r="CN359" s="132"/>
      <c r="CX359" s="132"/>
      <c r="DH359" s="132"/>
      <c r="DR359" s="132"/>
      <c r="EB359" s="132"/>
      <c r="EL359" s="132"/>
      <c r="EV359" s="132"/>
      <c r="FF359" s="132"/>
      <c r="FP359" s="132"/>
      <c r="FZ359" s="132"/>
      <c r="GJ359" s="132"/>
      <c r="GT359" s="132"/>
      <c r="HD359" s="132"/>
      <c r="HN359" s="132"/>
      <c r="HX359" s="132"/>
    </row>
    <row xmlns:x14ac="http://schemas.microsoft.com/office/spreadsheetml/2009/9/ac" r="360" s="3" customFormat="true" x14ac:dyDescent="0.25">
      <c r="A360" s="392"/>
      <c r="B360" s="132"/>
      <c r="L360" s="132"/>
      <c r="V360" s="132"/>
      <c r="AF360" s="132"/>
      <c r="AP360" s="132"/>
      <c r="AZ360" s="132"/>
      <c r="BA360" s="132"/>
      <c r="BJ360" s="132"/>
      <c r="BT360" s="132"/>
      <c r="CD360" s="132"/>
      <c r="CN360" s="132"/>
      <c r="CX360" s="132"/>
      <c r="DH360" s="132"/>
      <c r="DR360" s="132"/>
      <c r="EB360" s="132"/>
      <c r="EL360" s="132"/>
      <c r="EV360" s="132"/>
      <c r="FF360" s="132"/>
      <c r="FP360" s="132"/>
      <c r="FZ360" s="132"/>
      <c r="GJ360" s="132"/>
      <c r="GT360" s="132"/>
      <c r="HD360" s="132"/>
      <c r="HN360" s="132"/>
      <c r="HX360" s="132"/>
    </row>
    <row xmlns:x14ac="http://schemas.microsoft.com/office/spreadsheetml/2009/9/ac" r="361" s="3" customFormat="true" x14ac:dyDescent="0.25">
      <c r="A361" s="392"/>
      <c r="B361" s="132"/>
      <c r="L361" s="132"/>
      <c r="V361" s="132"/>
      <c r="AF361" s="132"/>
      <c r="AP361" s="132"/>
      <c r="AZ361" s="132"/>
      <c r="BA361" s="132"/>
      <c r="BJ361" s="132"/>
      <c r="BT361" s="132"/>
      <c r="CD361" s="132"/>
      <c r="CN361" s="132"/>
      <c r="CX361" s="132"/>
      <c r="DH361" s="132"/>
      <c r="DR361" s="132"/>
      <c r="EB361" s="132"/>
      <c r="EL361" s="132"/>
      <c r="EV361" s="132"/>
      <c r="FF361" s="132"/>
      <c r="FP361" s="132"/>
      <c r="FZ361" s="132"/>
      <c r="GJ361" s="132"/>
      <c r="GT361" s="132"/>
      <c r="HD361" s="132"/>
      <c r="HN361" s="132"/>
      <c r="HX361" s="132"/>
    </row>
    <row xmlns:x14ac="http://schemas.microsoft.com/office/spreadsheetml/2009/9/ac" r="362" s="3" customFormat="true" x14ac:dyDescent="0.25">
      <c r="A362" s="392"/>
      <c r="B362" s="132"/>
      <c r="L362" s="132"/>
      <c r="V362" s="132"/>
      <c r="AF362" s="132"/>
      <c r="AP362" s="132"/>
      <c r="AZ362" s="132"/>
      <c r="BA362" s="132"/>
      <c r="BJ362" s="132"/>
      <c r="BT362" s="132"/>
      <c r="CD362" s="132"/>
      <c r="CN362" s="132"/>
      <c r="CX362" s="132"/>
      <c r="DH362" s="132"/>
      <c r="DR362" s="132"/>
      <c r="EB362" s="132"/>
      <c r="EL362" s="132"/>
      <c r="EV362" s="132"/>
      <c r="FF362" s="132"/>
      <c r="FP362" s="132"/>
      <c r="FZ362" s="132"/>
      <c r="GJ362" s="132"/>
      <c r="GT362" s="132"/>
      <c r="HD362" s="132"/>
      <c r="HN362" s="132"/>
      <c r="HX362" s="132"/>
    </row>
    <row xmlns:x14ac="http://schemas.microsoft.com/office/spreadsheetml/2009/9/ac" r="363" s="3" customFormat="true" x14ac:dyDescent="0.25">
      <c r="A363" s="392"/>
      <c r="B363" s="132"/>
      <c r="L363" s="132"/>
      <c r="V363" s="132"/>
      <c r="AF363" s="132"/>
      <c r="AP363" s="132"/>
      <c r="AZ363" s="132"/>
      <c r="BA363" s="132"/>
      <c r="BJ363" s="132"/>
      <c r="BT363" s="132"/>
      <c r="CD363" s="132"/>
      <c r="CN363" s="132"/>
      <c r="CX363" s="132"/>
      <c r="DH363" s="132"/>
      <c r="DR363" s="132"/>
      <c r="EB363" s="132"/>
      <c r="EL363" s="132"/>
      <c r="EV363" s="132"/>
      <c r="FF363" s="132"/>
      <c r="FP363" s="132"/>
      <c r="FZ363" s="132"/>
      <c r="GJ363" s="132"/>
      <c r="GT363" s="132"/>
      <c r="HD363" s="132"/>
      <c r="HN363" s="132"/>
      <c r="HX363" s="132"/>
    </row>
    <row xmlns:x14ac="http://schemas.microsoft.com/office/spreadsheetml/2009/9/ac" r="364" s="3" customFormat="true" x14ac:dyDescent="0.25">
      <c r="A364" s="392"/>
      <c r="B364" s="132"/>
      <c r="L364" s="132"/>
      <c r="V364" s="132"/>
      <c r="AF364" s="132"/>
      <c r="AP364" s="132"/>
      <c r="AZ364" s="132"/>
      <c r="BA364" s="132"/>
      <c r="BJ364" s="132"/>
      <c r="BT364" s="132"/>
      <c r="CD364" s="132"/>
      <c r="CN364" s="132"/>
      <c r="CX364" s="132"/>
      <c r="DH364" s="132"/>
      <c r="DR364" s="132"/>
      <c r="EB364" s="132"/>
      <c r="EL364" s="132"/>
      <c r="EV364" s="132"/>
      <c r="FF364" s="132"/>
      <c r="FP364" s="132"/>
      <c r="FZ364" s="132"/>
      <c r="GJ364" s="132"/>
      <c r="GT364" s="132"/>
      <c r="HD364" s="132"/>
      <c r="HN364" s="132"/>
      <c r="HX364" s="132"/>
    </row>
    <row xmlns:x14ac="http://schemas.microsoft.com/office/spreadsheetml/2009/9/ac" r="365" s="3" customFormat="true" x14ac:dyDescent="0.25">
      <c r="A365" s="392"/>
      <c r="B365" s="132"/>
      <c r="L365" s="132"/>
      <c r="V365" s="132"/>
      <c r="AF365" s="132"/>
      <c r="AP365" s="132"/>
      <c r="AZ365" s="132"/>
      <c r="BA365" s="132"/>
      <c r="BJ365" s="132"/>
      <c r="BT365" s="132"/>
      <c r="CD365" s="132"/>
      <c r="CN365" s="132"/>
      <c r="CX365" s="132"/>
      <c r="DH365" s="132"/>
      <c r="DR365" s="132"/>
      <c r="EB365" s="132"/>
      <c r="EL365" s="132"/>
      <c r="EV365" s="132"/>
      <c r="FF365" s="132"/>
      <c r="FP365" s="132"/>
      <c r="FZ365" s="132"/>
      <c r="GJ365" s="132"/>
      <c r="GT365" s="132"/>
      <c r="HD365" s="132"/>
      <c r="HN365" s="132"/>
      <c r="HX365" s="132"/>
    </row>
    <row xmlns:x14ac="http://schemas.microsoft.com/office/spreadsheetml/2009/9/ac" r="366" s="3" customFormat="true" x14ac:dyDescent="0.25">
      <c r="A366" s="392"/>
      <c r="B366" s="132"/>
      <c r="L366" s="132"/>
      <c r="V366" s="132"/>
      <c r="AF366" s="132"/>
      <c r="AP366" s="132"/>
      <c r="AZ366" s="132"/>
      <c r="BA366" s="132"/>
      <c r="BJ366" s="132"/>
      <c r="BT366" s="132"/>
      <c r="CD366" s="132"/>
      <c r="CN366" s="132"/>
      <c r="CX366" s="132"/>
      <c r="DH366" s="132"/>
      <c r="DR366" s="132"/>
      <c r="EB366" s="132"/>
      <c r="EL366" s="132"/>
      <c r="EV366" s="132"/>
      <c r="FF366" s="132"/>
      <c r="FP366" s="132"/>
      <c r="FZ366" s="132"/>
      <c r="GJ366" s="132"/>
      <c r="GT366" s="132"/>
      <c r="HD366" s="132"/>
      <c r="HN366" s="132"/>
      <c r="HX366" s="132"/>
    </row>
    <row xmlns:x14ac="http://schemas.microsoft.com/office/spreadsheetml/2009/9/ac" r="367" s="3" customFormat="true" x14ac:dyDescent="0.25">
      <c r="A367" s="392"/>
      <c r="B367" s="132"/>
      <c r="L367" s="132"/>
      <c r="V367" s="132"/>
      <c r="AF367" s="132"/>
      <c r="AP367" s="132"/>
      <c r="AZ367" s="132"/>
      <c r="BA367" s="132"/>
      <c r="BJ367" s="132"/>
      <c r="BT367" s="132"/>
      <c r="CD367" s="132"/>
      <c r="CN367" s="132"/>
      <c r="CX367" s="132"/>
      <c r="DH367" s="132"/>
      <c r="DR367" s="132"/>
      <c r="EB367" s="132"/>
      <c r="EL367" s="132"/>
      <c r="EV367" s="132"/>
      <c r="FF367" s="132"/>
      <c r="FP367" s="132"/>
      <c r="FZ367" s="132"/>
      <c r="GJ367" s="132"/>
      <c r="GT367" s="132"/>
      <c r="HD367" s="132"/>
      <c r="HN367" s="132"/>
      <c r="HX367" s="132"/>
    </row>
    <row xmlns:x14ac="http://schemas.microsoft.com/office/spreadsheetml/2009/9/ac" r="368" s="3" customFormat="true" x14ac:dyDescent="0.25">
      <c r="A368" s="392"/>
      <c r="B368" s="132"/>
      <c r="L368" s="132"/>
      <c r="V368" s="132"/>
      <c r="AF368" s="132"/>
      <c r="AP368" s="132"/>
      <c r="AZ368" s="132"/>
      <c r="BA368" s="132"/>
      <c r="BJ368" s="132"/>
      <c r="BT368" s="132"/>
      <c r="CD368" s="132"/>
      <c r="CN368" s="132"/>
      <c r="CX368" s="132"/>
      <c r="DH368" s="132"/>
      <c r="DR368" s="132"/>
      <c r="EB368" s="132"/>
      <c r="EL368" s="132"/>
      <c r="EV368" s="132"/>
      <c r="FF368" s="132"/>
      <c r="FP368" s="132"/>
      <c r="FZ368" s="132"/>
      <c r="GJ368" s="132"/>
      <c r="GT368" s="132"/>
      <c r="HD368" s="132"/>
      <c r="HN368" s="132"/>
      <c r="HX368" s="132"/>
    </row>
    <row xmlns:x14ac="http://schemas.microsoft.com/office/spreadsheetml/2009/9/ac" r="369" s="3" customFormat="true" x14ac:dyDescent="0.25">
      <c r="A369" s="392"/>
      <c r="B369" s="132"/>
      <c r="L369" s="132"/>
      <c r="V369" s="132"/>
      <c r="AF369" s="132"/>
      <c r="AP369" s="132"/>
      <c r="AZ369" s="132"/>
      <c r="BA369" s="132"/>
      <c r="BJ369" s="132"/>
      <c r="BT369" s="132"/>
      <c r="CD369" s="132"/>
      <c r="CN369" s="132"/>
      <c r="CX369" s="132"/>
      <c r="DH369" s="132"/>
      <c r="DR369" s="132"/>
      <c r="EB369" s="132"/>
      <c r="EL369" s="132"/>
      <c r="EV369" s="132"/>
      <c r="FF369" s="132"/>
      <c r="FP369" s="132"/>
      <c r="FZ369" s="132"/>
      <c r="GJ369" s="132"/>
      <c r="GT369" s="132"/>
      <c r="HD369" s="132"/>
      <c r="HN369" s="132"/>
      <c r="HX369" s="132"/>
    </row>
    <row xmlns:x14ac="http://schemas.microsoft.com/office/spreadsheetml/2009/9/ac" r="370" s="3" customFormat="true" x14ac:dyDescent="0.25">
      <c r="A370" s="392"/>
      <c r="B370" s="132"/>
      <c r="L370" s="132"/>
      <c r="V370" s="132"/>
      <c r="AF370" s="132"/>
      <c r="AP370" s="132"/>
      <c r="AZ370" s="132"/>
      <c r="BA370" s="132"/>
      <c r="BJ370" s="132"/>
      <c r="BT370" s="132"/>
      <c r="CD370" s="132"/>
      <c r="CN370" s="132"/>
      <c r="CX370" s="132"/>
      <c r="DH370" s="132"/>
      <c r="DR370" s="132"/>
      <c r="EB370" s="132"/>
      <c r="EL370" s="132"/>
      <c r="EV370" s="132"/>
      <c r="FF370" s="132"/>
      <c r="FP370" s="132"/>
      <c r="FZ370" s="132"/>
      <c r="GJ370" s="132"/>
      <c r="GT370" s="132"/>
      <c r="HD370" s="132"/>
      <c r="HN370" s="132"/>
      <c r="HX370" s="132"/>
    </row>
    <row xmlns:x14ac="http://schemas.microsoft.com/office/spreadsheetml/2009/9/ac" r="371" s="3" customFormat="true" x14ac:dyDescent="0.25">
      <c r="A371" s="392"/>
      <c r="B371" s="132"/>
      <c r="L371" s="132"/>
      <c r="V371" s="132"/>
      <c r="AF371" s="132"/>
      <c r="AP371" s="132"/>
      <c r="AZ371" s="132"/>
      <c r="BA371" s="132"/>
      <c r="BJ371" s="132"/>
      <c r="BT371" s="132"/>
      <c r="CD371" s="132"/>
      <c r="CN371" s="132"/>
      <c r="CX371" s="132"/>
      <c r="DH371" s="132"/>
      <c r="DR371" s="132"/>
      <c r="EB371" s="132"/>
      <c r="EL371" s="132"/>
      <c r="EV371" s="132"/>
      <c r="FF371" s="132"/>
      <c r="FP371" s="132"/>
      <c r="FZ371" s="132"/>
      <c r="GJ371" s="132"/>
      <c r="GT371" s="132"/>
      <c r="HD371" s="132"/>
      <c r="HN371" s="132"/>
      <c r="HX371" s="132"/>
    </row>
    <row xmlns:x14ac="http://schemas.microsoft.com/office/spreadsheetml/2009/9/ac" r="372" s="3" customFormat="true" x14ac:dyDescent="0.25">
      <c r="A372" s="392"/>
      <c r="B372" s="132"/>
      <c r="L372" s="132"/>
      <c r="V372" s="132"/>
      <c r="AF372" s="132"/>
      <c r="AP372" s="132"/>
      <c r="AZ372" s="132"/>
      <c r="BA372" s="132"/>
      <c r="BJ372" s="132"/>
      <c r="BT372" s="132"/>
      <c r="CD372" s="132"/>
      <c r="CN372" s="132"/>
      <c r="CX372" s="132"/>
      <c r="DH372" s="132"/>
      <c r="DR372" s="132"/>
      <c r="EB372" s="132"/>
      <c r="EL372" s="132"/>
      <c r="EV372" s="132"/>
      <c r="FF372" s="132"/>
      <c r="FP372" s="132"/>
      <c r="FZ372" s="132"/>
      <c r="GJ372" s="132"/>
      <c r="GT372" s="132"/>
      <c r="HD372" s="132"/>
      <c r="HN372" s="132"/>
      <c r="HX372" s="132"/>
    </row>
    <row xmlns:x14ac="http://schemas.microsoft.com/office/spreadsheetml/2009/9/ac" r="373" s="3" customFormat="true" x14ac:dyDescent="0.25">
      <c r="A373" s="392"/>
      <c r="B373" s="132"/>
      <c r="L373" s="132"/>
      <c r="V373" s="132"/>
      <c r="AF373" s="132"/>
      <c r="AP373" s="132"/>
      <c r="AZ373" s="132"/>
      <c r="BA373" s="132"/>
      <c r="BJ373" s="132"/>
      <c r="BT373" s="132"/>
      <c r="CD373" s="132"/>
      <c r="CN373" s="132"/>
      <c r="CX373" s="132"/>
      <c r="DH373" s="132"/>
      <c r="DR373" s="132"/>
      <c r="EB373" s="132"/>
      <c r="EL373" s="132"/>
      <c r="EV373" s="132"/>
      <c r="FF373" s="132"/>
      <c r="FP373" s="132"/>
      <c r="FZ373" s="132"/>
      <c r="GJ373" s="132"/>
      <c r="GT373" s="132"/>
      <c r="HD373" s="132"/>
      <c r="HN373" s="132"/>
      <c r="HX373" s="132"/>
    </row>
    <row xmlns:x14ac="http://schemas.microsoft.com/office/spreadsheetml/2009/9/ac" r="374" s="3" customFormat="true" x14ac:dyDescent="0.25">
      <c r="A374" s="392"/>
      <c r="B374" s="132"/>
      <c r="L374" s="132"/>
      <c r="V374" s="132"/>
      <c r="AF374" s="132"/>
      <c r="AP374" s="132"/>
      <c r="AZ374" s="132"/>
      <c r="BA374" s="132"/>
      <c r="BJ374" s="132"/>
      <c r="BT374" s="132"/>
      <c r="CD374" s="132"/>
      <c r="CN374" s="132"/>
      <c r="CX374" s="132"/>
      <c r="DH374" s="132"/>
      <c r="DR374" s="132"/>
      <c r="EB374" s="132"/>
      <c r="EL374" s="132"/>
      <c r="EV374" s="132"/>
      <c r="FF374" s="132"/>
      <c r="FP374" s="132"/>
      <c r="FZ374" s="132"/>
      <c r="GJ374" s="132"/>
      <c r="GT374" s="132"/>
      <c r="HD374" s="132"/>
      <c r="HN374" s="132"/>
      <c r="HX374" s="132"/>
    </row>
    <row xmlns:x14ac="http://schemas.microsoft.com/office/spreadsheetml/2009/9/ac" r="375" s="3" customFormat="true" x14ac:dyDescent="0.25">
      <c r="A375" s="392"/>
      <c r="B375" s="132"/>
      <c r="L375" s="132"/>
      <c r="V375" s="132"/>
      <c r="AF375" s="132"/>
      <c r="AP375" s="132"/>
      <c r="AZ375" s="132"/>
      <c r="BA375" s="132"/>
      <c r="BJ375" s="132"/>
      <c r="BT375" s="132"/>
      <c r="CD375" s="132"/>
      <c r="CN375" s="132"/>
      <c r="CX375" s="132"/>
      <c r="DH375" s="132"/>
      <c r="DR375" s="132"/>
      <c r="EB375" s="132"/>
      <c r="EL375" s="132"/>
      <c r="EV375" s="132"/>
      <c r="FF375" s="132"/>
      <c r="FP375" s="132"/>
      <c r="FZ375" s="132"/>
      <c r="GJ375" s="132"/>
      <c r="GT375" s="132"/>
      <c r="HD375" s="132"/>
      <c r="HN375" s="132"/>
      <c r="HX375" s="132"/>
    </row>
    <row xmlns:x14ac="http://schemas.microsoft.com/office/spreadsheetml/2009/9/ac" r="376" s="3" customFormat="true" x14ac:dyDescent="0.25">
      <c r="A376" s="392"/>
      <c r="B376" s="132"/>
      <c r="L376" s="132"/>
      <c r="V376" s="132"/>
      <c r="AF376" s="132"/>
      <c r="AP376" s="132"/>
      <c r="AZ376" s="132"/>
      <c r="BA376" s="132"/>
      <c r="BJ376" s="132"/>
      <c r="BT376" s="132"/>
      <c r="CD376" s="132"/>
      <c r="CN376" s="132"/>
      <c r="CX376" s="132"/>
      <c r="DH376" s="132"/>
      <c r="DR376" s="132"/>
      <c r="EB376" s="132"/>
      <c r="EL376" s="132"/>
      <c r="EV376" s="132"/>
      <c r="FF376" s="132"/>
      <c r="FP376" s="132"/>
      <c r="FZ376" s="132"/>
      <c r="GJ376" s="132"/>
      <c r="GT376" s="132"/>
      <c r="HD376" s="132"/>
      <c r="HN376" s="132"/>
      <c r="HX376" s="132"/>
    </row>
    <row xmlns:x14ac="http://schemas.microsoft.com/office/spreadsheetml/2009/9/ac" r="377" s="3" customFormat="true" x14ac:dyDescent="0.25">
      <c r="A377" s="392"/>
      <c r="B377" s="132"/>
      <c r="L377" s="132"/>
      <c r="V377" s="132"/>
      <c r="AF377" s="132"/>
      <c r="AP377" s="132"/>
      <c r="AZ377" s="132"/>
      <c r="BA377" s="132"/>
      <c r="BJ377" s="132"/>
      <c r="BT377" s="132"/>
      <c r="CD377" s="132"/>
      <c r="CN377" s="132"/>
      <c r="CX377" s="132"/>
      <c r="DH377" s="132"/>
      <c r="DR377" s="132"/>
      <c r="EB377" s="132"/>
      <c r="EL377" s="132"/>
      <c r="EV377" s="132"/>
      <c r="FF377" s="132"/>
      <c r="FP377" s="132"/>
      <c r="FZ377" s="132"/>
      <c r="GJ377" s="132"/>
      <c r="GT377" s="132"/>
      <c r="HD377" s="132"/>
      <c r="HN377" s="132"/>
      <c r="HX377" s="132"/>
    </row>
    <row xmlns:x14ac="http://schemas.microsoft.com/office/spreadsheetml/2009/9/ac" r="378" s="3" customFormat="true" x14ac:dyDescent="0.25">
      <c r="A378" s="392"/>
      <c r="B378" s="132"/>
      <c r="L378" s="132"/>
      <c r="V378" s="132"/>
      <c r="AF378" s="132"/>
      <c r="AP378" s="132"/>
      <c r="AZ378" s="132"/>
      <c r="BA378" s="132"/>
      <c r="BJ378" s="132"/>
      <c r="BT378" s="132"/>
      <c r="CD378" s="132"/>
      <c r="CN378" s="132"/>
      <c r="CX378" s="132"/>
      <c r="DH378" s="132"/>
      <c r="DR378" s="132"/>
      <c r="EB378" s="132"/>
      <c r="EL378" s="132"/>
      <c r="EV378" s="132"/>
      <c r="FF378" s="132"/>
      <c r="FP378" s="132"/>
      <c r="FZ378" s="132"/>
      <c r="GJ378" s="132"/>
      <c r="GT378" s="132"/>
      <c r="HD378" s="132"/>
      <c r="HN378" s="132"/>
      <c r="HX378" s="132"/>
    </row>
    <row xmlns:x14ac="http://schemas.microsoft.com/office/spreadsheetml/2009/9/ac" r="379" s="3" customFormat="true" x14ac:dyDescent="0.25">
      <c r="A379" s="392"/>
      <c r="B379" s="132"/>
      <c r="L379" s="132"/>
      <c r="V379" s="132"/>
      <c r="AF379" s="132"/>
      <c r="AP379" s="132"/>
      <c r="AZ379" s="132"/>
      <c r="BA379" s="132"/>
      <c r="BJ379" s="132"/>
      <c r="BT379" s="132"/>
      <c r="CD379" s="132"/>
      <c r="CN379" s="132"/>
      <c r="CX379" s="132"/>
      <c r="DH379" s="132"/>
      <c r="DR379" s="132"/>
      <c r="EB379" s="132"/>
      <c r="EL379" s="132"/>
      <c r="EV379" s="132"/>
      <c r="FF379" s="132"/>
      <c r="FP379" s="132"/>
      <c r="FZ379" s="132"/>
      <c r="GJ379" s="132"/>
      <c r="GT379" s="132"/>
      <c r="HD379" s="132"/>
      <c r="HN379" s="132"/>
      <c r="HX379" s="132"/>
    </row>
    <row xmlns:x14ac="http://schemas.microsoft.com/office/spreadsheetml/2009/9/ac" r="380" s="3" customFormat="true" x14ac:dyDescent="0.25">
      <c r="A380" s="392"/>
      <c r="B380" s="132"/>
      <c r="L380" s="132"/>
      <c r="V380" s="132"/>
      <c r="AF380" s="132"/>
      <c r="AP380" s="132"/>
      <c r="AZ380" s="132"/>
      <c r="BA380" s="132"/>
      <c r="BJ380" s="132"/>
      <c r="BT380" s="132"/>
      <c r="CD380" s="132"/>
      <c r="CN380" s="132"/>
      <c r="CX380" s="132"/>
      <c r="DH380" s="132"/>
      <c r="DR380" s="132"/>
      <c r="EB380" s="132"/>
      <c r="EL380" s="132"/>
      <c r="EV380" s="132"/>
      <c r="FF380" s="132"/>
      <c r="FP380" s="132"/>
      <c r="FZ380" s="132"/>
      <c r="GJ380" s="132"/>
      <c r="GT380" s="132"/>
      <c r="HD380" s="132"/>
      <c r="HN380" s="132"/>
      <c r="HX380" s="132"/>
    </row>
    <row xmlns:x14ac="http://schemas.microsoft.com/office/spreadsheetml/2009/9/ac" r="381" s="3" customFormat="true" x14ac:dyDescent="0.25">
      <c r="A381" s="392"/>
      <c r="B381" s="132"/>
      <c r="L381" s="132"/>
      <c r="V381" s="132"/>
      <c r="AF381" s="132"/>
      <c r="AP381" s="132"/>
      <c r="AZ381" s="132"/>
      <c r="BA381" s="132"/>
      <c r="BJ381" s="132"/>
      <c r="BT381" s="132"/>
      <c r="CD381" s="132"/>
      <c r="CN381" s="132"/>
      <c r="CX381" s="132"/>
      <c r="DH381" s="132"/>
      <c r="DR381" s="132"/>
      <c r="EB381" s="132"/>
      <c r="EL381" s="132"/>
      <c r="EV381" s="132"/>
      <c r="FF381" s="132"/>
      <c r="FP381" s="132"/>
      <c r="FZ381" s="132"/>
      <c r="GJ381" s="132"/>
      <c r="GT381" s="132"/>
      <c r="HD381" s="132"/>
      <c r="HN381" s="132"/>
      <c r="HX381" s="132"/>
    </row>
    <row xmlns:x14ac="http://schemas.microsoft.com/office/spreadsheetml/2009/9/ac" r="382" s="3" customFormat="true" x14ac:dyDescent="0.25">
      <c r="A382" s="392"/>
      <c r="B382" s="132"/>
      <c r="L382" s="132"/>
      <c r="V382" s="132"/>
      <c r="AF382" s="132"/>
      <c r="AP382" s="132"/>
      <c r="AZ382" s="132"/>
      <c r="BA382" s="132"/>
      <c r="BJ382" s="132"/>
      <c r="BT382" s="132"/>
      <c r="CD382" s="132"/>
      <c r="CN382" s="132"/>
      <c r="CX382" s="132"/>
      <c r="DH382" s="132"/>
      <c r="DR382" s="132"/>
      <c r="EB382" s="132"/>
      <c r="EL382" s="132"/>
      <c r="EV382" s="132"/>
      <c r="FF382" s="132"/>
      <c r="FP382" s="132"/>
      <c r="FZ382" s="132"/>
      <c r="GJ382" s="132"/>
      <c r="GT382" s="132"/>
      <c r="HD382" s="132"/>
      <c r="HN382" s="132"/>
      <c r="HX382" s="132"/>
    </row>
    <row xmlns:x14ac="http://schemas.microsoft.com/office/spreadsheetml/2009/9/ac" r="383" s="3" customFormat="true" x14ac:dyDescent="0.25">
      <c r="A383" s="392"/>
      <c r="B383" s="132"/>
      <c r="L383" s="132"/>
      <c r="V383" s="132"/>
      <c r="AF383" s="132"/>
      <c r="AP383" s="132"/>
      <c r="AZ383" s="132"/>
      <c r="BA383" s="132"/>
      <c r="BJ383" s="132"/>
      <c r="BT383" s="132"/>
      <c r="CD383" s="132"/>
      <c r="CN383" s="132"/>
      <c r="CX383" s="132"/>
      <c r="DH383" s="132"/>
      <c r="DR383" s="132"/>
      <c r="EB383" s="132"/>
      <c r="EL383" s="132"/>
      <c r="EV383" s="132"/>
      <c r="FF383" s="132"/>
      <c r="FP383" s="132"/>
      <c r="FZ383" s="132"/>
      <c r="GJ383" s="132"/>
      <c r="GT383" s="132"/>
      <c r="HD383" s="132"/>
      <c r="HN383" s="132"/>
      <c r="HX383" s="132"/>
    </row>
    <row xmlns:x14ac="http://schemas.microsoft.com/office/spreadsheetml/2009/9/ac" r="384" s="3" customFormat="true" x14ac:dyDescent="0.25">
      <c r="A384" s="392"/>
      <c r="B384" s="132"/>
      <c r="L384" s="132"/>
      <c r="V384" s="132"/>
      <c r="AF384" s="132"/>
      <c r="AP384" s="132"/>
      <c r="AZ384" s="132"/>
      <c r="BA384" s="132"/>
      <c r="BJ384" s="132"/>
      <c r="BT384" s="132"/>
      <c r="CD384" s="132"/>
      <c r="CN384" s="132"/>
      <c r="CX384" s="132"/>
      <c r="DH384" s="132"/>
      <c r="DR384" s="132"/>
      <c r="EB384" s="132"/>
      <c r="EL384" s="132"/>
      <c r="EV384" s="132"/>
      <c r="FF384" s="132"/>
      <c r="FP384" s="132"/>
      <c r="FZ384" s="132"/>
      <c r="GJ384" s="132"/>
      <c r="GT384" s="132"/>
      <c r="HD384" s="132"/>
      <c r="HN384" s="132"/>
      <c r="HX384" s="132"/>
    </row>
    <row xmlns:x14ac="http://schemas.microsoft.com/office/spreadsheetml/2009/9/ac" r="385" s="3" customFormat="true" x14ac:dyDescent="0.25">
      <c r="A385" s="392"/>
      <c r="B385" s="132"/>
      <c r="L385" s="132"/>
      <c r="V385" s="132"/>
      <c r="AF385" s="132"/>
      <c r="AP385" s="132"/>
      <c r="AZ385" s="132"/>
      <c r="BA385" s="132"/>
      <c r="BJ385" s="132"/>
      <c r="BT385" s="132"/>
      <c r="CD385" s="132"/>
      <c r="CN385" s="132"/>
      <c r="CX385" s="132"/>
      <c r="DH385" s="132"/>
      <c r="DR385" s="132"/>
      <c r="EB385" s="132"/>
      <c r="EL385" s="132"/>
      <c r="EV385" s="132"/>
      <c r="FF385" s="132"/>
      <c r="FP385" s="132"/>
      <c r="FZ385" s="132"/>
      <c r="GJ385" s="132"/>
      <c r="GT385" s="132"/>
      <c r="HD385" s="132"/>
      <c r="HN385" s="132"/>
      <c r="HX385" s="132"/>
    </row>
    <row xmlns:x14ac="http://schemas.microsoft.com/office/spreadsheetml/2009/9/ac" r="386" s="3" customFormat="true" x14ac:dyDescent="0.25">
      <c r="A386" s="392"/>
      <c r="B386" s="132"/>
      <c r="L386" s="132"/>
      <c r="V386" s="132"/>
      <c r="AF386" s="132"/>
      <c r="AP386" s="132"/>
      <c r="AZ386" s="132"/>
      <c r="BA386" s="132"/>
      <c r="BJ386" s="132"/>
      <c r="BT386" s="132"/>
      <c r="CD386" s="132"/>
      <c r="CN386" s="132"/>
      <c r="CX386" s="132"/>
      <c r="DH386" s="132"/>
      <c r="DR386" s="132"/>
      <c r="EB386" s="132"/>
      <c r="EL386" s="132"/>
      <c r="EV386" s="132"/>
      <c r="FF386" s="132"/>
      <c r="FP386" s="132"/>
      <c r="FZ386" s="132"/>
      <c r="GJ386" s="132"/>
      <c r="GT386" s="132"/>
      <c r="HD386" s="132"/>
      <c r="HN386" s="132"/>
      <c r="HX386" s="132"/>
    </row>
    <row xmlns:x14ac="http://schemas.microsoft.com/office/spreadsheetml/2009/9/ac" r="387" s="3" customFormat="true" x14ac:dyDescent="0.25">
      <c r="A387" s="392"/>
      <c r="B387" s="132"/>
      <c r="L387" s="132"/>
      <c r="V387" s="132"/>
      <c r="AF387" s="132"/>
      <c r="AP387" s="132"/>
      <c r="AZ387" s="132"/>
      <c r="BA387" s="132"/>
      <c r="BJ387" s="132"/>
      <c r="BT387" s="132"/>
      <c r="CD387" s="132"/>
      <c r="CN387" s="132"/>
      <c r="CX387" s="132"/>
      <c r="DH387" s="132"/>
      <c r="DR387" s="132"/>
      <c r="EB387" s="132"/>
      <c r="EL387" s="132"/>
      <c r="EV387" s="132"/>
      <c r="FF387" s="132"/>
      <c r="FP387" s="132"/>
      <c r="FZ387" s="132"/>
      <c r="GJ387" s="132"/>
      <c r="GT387" s="132"/>
      <c r="HD387" s="132"/>
      <c r="HN387" s="132"/>
      <c r="HX387" s="132"/>
    </row>
    <row xmlns:x14ac="http://schemas.microsoft.com/office/spreadsheetml/2009/9/ac" r="388" s="3" customFormat="true" x14ac:dyDescent="0.25">
      <c r="A388" s="392"/>
      <c r="B388" s="132"/>
      <c r="L388" s="132"/>
      <c r="V388" s="132"/>
      <c r="AF388" s="132"/>
      <c r="AP388" s="132"/>
      <c r="AZ388" s="132"/>
      <c r="BA388" s="132"/>
      <c r="BJ388" s="132"/>
      <c r="BT388" s="132"/>
      <c r="CD388" s="132"/>
      <c r="CN388" s="132"/>
      <c r="CX388" s="132"/>
      <c r="DH388" s="132"/>
      <c r="DR388" s="132"/>
      <c r="EB388" s="132"/>
      <c r="EL388" s="132"/>
      <c r="EV388" s="132"/>
      <c r="FF388" s="132"/>
      <c r="FP388" s="132"/>
      <c r="FZ388" s="132"/>
      <c r="GJ388" s="132"/>
      <c r="GT388" s="132"/>
      <c r="HD388" s="132"/>
      <c r="HN388" s="132"/>
      <c r="HX388" s="132"/>
    </row>
    <row xmlns:x14ac="http://schemas.microsoft.com/office/spreadsheetml/2009/9/ac" r="389" s="3" customFormat="true" x14ac:dyDescent="0.25">
      <c r="A389" s="392"/>
      <c r="B389" s="132"/>
      <c r="L389" s="132"/>
      <c r="V389" s="132"/>
      <c r="AF389" s="132"/>
      <c r="AP389" s="132"/>
      <c r="AZ389" s="132"/>
      <c r="BA389" s="132"/>
      <c r="BJ389" s="132"/>
      <c r="BT389" s="132"/>
      <c r="CD389" s="132"/>
      <c r="CN389" s="132"/>
      <c r="CX389" s="132"/>
      <c r="DH389" s="132"/>
      <c r="DR389" s="132"/>
      <c r="EB389" s="132"/>
      <c r="EL389" s="132"/>
      <c r="EV389" s="132"/>
      <c r="FF389" s="132"/>
      <c r="FP389" s="132"/>
      <c r="FZ389" s="132"/>
      <c r="GJ389" s="132"/>
      <c r="GT389" s="132"/>
      <c r="HD389" s="132"/>
      <c r="HN389" s="132"/>
      <c r="HX389" s="132"/>
    </row>
    <row xmlns:x14ac="http://schemas.microsoft.com/office/spreadsheetml/2009/9/ac" r="390" s="3" customFormat="true" x14ac:dyDescent="0.25">
      <c r="A390" s="392"/>
      <c r="B390" s="132"/>
      <c r="L390" s="132"/>
      <c r="V390" s="132"/>
      <c r="AF390" s="132"/>
      <c r="AP390" s="132"/>
      <c r="AZ390" s="132"/>
      <c r="BA390" s="132"/>
      <c r="BJ390" s="132"/>
      <c r="BT390" s="132"/>
      <c r="CD390" s="132"/>
      <c r="CN390" s="132"/>
      <c r="CX390" s="132"/>
      <c r="DH390" s="132"/>
      <c r="DR390" s="132"/>
      <c r="EB390" s="132"/>
      <c r="EL390" s="132"/>
      <c r="EV390" s="132"/>
      <c r="FF390" s="132"/>
      <c r="FP390" s="132"/>
      <c r="FZ390" s="132"/>
      <c r="GJ390" s="132"/>
      <c r="GT390" s="132"/>
      <c r="HD390" s="132"/>
      <c r="HN390" s="132"/>
      <c r="HX390" s="132"/>
    </row>
    <row xmlns:x14ac="http://schemas.microsoft.com/office/spreadsheetml/2009/9/ac" r="391" s="3" customFormat="true" x14ac:dyDescent="0.25">
      <c r="A391" s="392"/>
      <c r="B391" s="132"/>
      <c r="L391" s="132"/>
      <c r="V391" s="132"/>
      <c r="AF391" s="132"/>
      <c r="AP391" s="132"/>
      <c r="AZ391" s="132"/>
      <c r="BA391" s="132"/>
      <c r="BJ391" s="132"/>
      <c r="BT391" s="132"/>
      <c r="CD391" s="132"/>
      <c r="CN391" s="132"/>
      <c r="CX391" s="132"/>
      <c r="DH391" s="132"/>
      <c r="DR391" s="132"/>
      <c r="EB391" s="132"/>
      <c r="EL391" s="132"/>
      <c r="EV391" s="132"/>
      <c r="FF391" s="132"/>
      <c r="FP391" s="132"/>
      <c r="FZ391" s="132"/>
      <c r="GJ391" s="132"/>
      <c r="GT391" s="132"/>
      <c r="HD391" s="132"/>
      <c r="HN391" s="132"/>
      <c r="HX391" s="132"/>
    </row>
    <row xmlns:x14ac="http://schemas.microsoft.com/office/spreadsheetml/2009/9/ac" r="392" s="3" customFormat="true" x14ac:dyDescent="0.25">
      <c r="A392" s="392"/>
      <c r="B392" s="132"/>
      <c r="L392" s="132"/>
      <c r="V392" s="132"/>
      <c r="AF392" s="132"/>
      <c r="AP392" s="132"/>
      <c r="AZ392" s="132"/>
      <c r="BA392" s="132"/>
      <c r="BJ392" s="132"/>
      <c r="BT392" s="132"/>
      <c r="CD392" s="132"/>
      <c r="CN392" s="132"/>
      <c r="CX392" s="132"/>
      <c r="DH392" s="132"/>
      <c r="DR392" s="132"/>
      <c r="EB392" s="132"/>
      <c r="EL392" s="132"/>
      <c r="EV392" s="132"/>
      <c r="FF392" s="132"/>
      <c r="FP392" s="132"/>
      <c r="FZ392" s="132"/>
      <c r="GJ392" s="132"/>
      <c r="GT392" s="132"/>
      <c r="HD392" s="132"/>
      <c r="HN392" s="132"/>
      <c r="HX392" s="132"/>
    </row>
    <row xmlns:x14ac="http://schemas.microsoft.com/office/spreadsheetml/2009/9/ac" r="393" s="3" customFormat="true" x14ac:dyDescent="0.25">
      <c r="A393" s="392"/>
      <c r="B393" s="132"/>
      <c r="L393" s="132"/>
      <c r="V393" s="132"/>
      <c r="AF393" s="132"/>
      <c r="AP393" s="132"/>
      <c r="AZ393" s="132"/>
      <c r="BA393" s="132"/>
      <c r="BJ393" s="132"/>
      <c r="BT393" s="132"/>
      <c r="CD393" s="132"/>
      <c r="CN393" s="132"/>
      <c r="CX393" s="132"/>
      <c r="DH393" s="132"/>
      <c r="DR393" s="132"/>
      <c r="EB393" s="132"/>
      <c r="EL393" s="132"/>
      <c r="EV393" s="132"/>
      <c r="FF393" s="132"/>
      <c r="FP393" s="132"/>
      <c r="FZ393" s="132"/>
      <c r="GJ393" s="132"/>
      <c r="GT393" s="132"/>
      <c r="HD393" s="132"/>
      <c r="HN393" s="132"/>
      <c r="HX393" s="132"/>
    </row>
    <row xmlns:x14ac="http://schemas.microsoft.com/office/spreadsheetml/2009/9/ac" r="394" s="3" customFormat="true" x14ac:dyDescent="0.25">
      <c r="A394" s="392"/>
      <c r="B394" s="132"/>
      <c r="L394" s="132"/>
      <c r="V394" s="132"/>
      <c r="AF394" s="132"/>
      <c r="AP394" s="132"/>
      <c r="AZ394" s="132"/>
      <c r="BA394" s="132"/>
      <c r="BJ394" s="132"/>
      <c r="BT394" s="132"/>
      <c r="CD394" s="132"/>
      <c r="CN394" s="132"/>
      <c r="CX394" s="132"/>
      <c r="DH394" s="132"/>
      <c r="DR394" s="132"/>
      <c r="EB394" s="132"/>
      <c r="EL394" s="132"/>
      <c r="EV394" s="132"/>
      <c r="FF394" s="132"/>
      <c r="FP394" s="132"/>
      <c r="FZ394" s="132"/>
      <c r="GJ394" s="132"/>
      <c r="GT394" s="132"/>
      <c r="HD394" s="132"/>
      <c r="HN394" s="132"/>
      <c r="HX394" s="132"/>
    </row>
    <row xmlns:x14ac="http://schemas.microsoft.com/office/spreadsheetml/2009/9/ac" r="395" s="3" customFormat="true" x14ac:dyDescent="0.25">
      <c r="A395" s="392"/>
      <c r="B395" s="132"/>
      <c r="L395" s="132"/>
      <c r="V395" s="132"/>
      <c r="AF395" s="132"/>
      <c r="AP395" s="132"/>
      <c r="AZ395" s="132"/>
      <c r="BA395" s="132"/>
      <c r="BJ395" s="132"/>
      <c r="BT395" s="132"/>
      <c r="CD395" s="132"/>
      <c r="CN395" s="132"/>
      <c r="CX395" s="132"/>
      <c r="DH395" s="132"/>
      <c r="DR395" s="132"/>
      <c r="EB395" s="132"/>
      <c r="EL395" s="132"/>
      <c r="EV395" s="132"/>
      <c r="FF395" s="132"/>
      <c r="FP395" s="132"/>
      <c r="FZ395" s="132"/>
      <c r="GJ395" s="132"/>
      <c r="GT395" s="132"/>
      <c r="HD395" s="132"/>
      <c r="HN395" s="132"/>
      <c r="HX395" s="132"/>
    </row>
    <row xmlns:x14ac="http://schemas.microsoft.com/office/spreadsheetml/2009/9/ac" r="396" s="3" customFormat="true" x14ac:dyDescent="0.25">
      <c r="A396" s="392"/>
      <c r="B396" s="132"/>
      <c r="L396" s="132"/>
      <c r="V396" s="132"/>
      <c r="AF396" s="132"/>
      <c r="AP396" s="132"/>
      <c r="AZ396" s="132"/>
      <c r="BA396" s="132"/>
      <c r="BJ396" s="132"/>
      <c r="BT396" s="132"/>
      <c r="CD396" s="132"/>
      <c r="CN396" s="132"/>
      <c r="CX396" s="132"/>
      <c r="DH396" s="132"/>
      <c r="DR396" s="132"/>
      <c r="EB396" s="132"/>
      <c r="EL396" s="132"/>
      <c r="EV396" s="132"/>
      <c r="FF396" s="132"/>
      <c r="FP396" s="132"/>
      <c r="FZ396" s="132"/>
      <c r="GJ396" s="132"/>
      <c r="GT396" s="132"/>
      <c r="HD396" s="132"/>
      <c r="HN396" s="132"/>
      <c r="HX396" s="132"/>
    </row>
    <row xmlns:x14ac="http://schemas.microsoft.com/office/spreadsheetml/2009/9/ac" r="397" s="3" customFormat="true" x14ac:dyDescent="0.25">
      <c r="A397" s="392"/>
      <c r="B397" s="132"/>
      <c r="L397" s="132"/>
      <c r="V397" s="132"/>
      <c r="AF397" s="132"/>
      <c r="AP397" s="132"/>
      <c r="AZ397" s="132"/>
      <c r="BA397" s="132"/>
      <c r="BJ397" s="132"/>
      <c r="BT397" s="132"/>
      <c r="CD397" s="132"/>
      <c r="CN397" s="132"/>
      <c r="CX397" s="132"/>
      <c r="DH397" s="132"/>
      <c r="DR397" s="132"/>
      <c r="EB397" s="132"/>
      <c r="EL397" s="132"/>
      <c r="EV397" s="132"/>
      <c r="FF397" s="132"/>
      <c r="FP397" s="132"/>
      <c r="FZ397" s="132"/>
      <c r="GJ397" s="132"/>
      <c r="GT397" s="132"/>
      <c r="HD397" s="132"/>
      <c r="HN397" s="132"/>
      <c r="HX397" s="132"/>
    </row>
    <row xmlns:x14ac="http://schemas.microsoft.com/office/spreadsheetml/2009/9/ac" r="398" s="3" customFormat="true" x14ac:dyDescent="0.25">
      <c r="A398" s="392"/>
      <c r="B398" s="132"/>
      <c r="L398" s="132"/>
      <c r="V398" s="132"/>
      <c r="AF398" s="132"/>
      <c r="AP398" s="132"/>
      <c r="AZ398" s="132"/>
      <c r="BA398" s="132"/>
      <c r="BJ398" s="132"/>
      <c r="BT398" s="132"/>
      <c r="CD398" s="132"/>
      <c r="CN398" s="132"/>
      <c r="CX398" s="132"/>
      <c r="DH398" s="132"/>
      <c r="DR398" s="132"/>
      <c r="EB398" s="132"/>
      <c r="EL398" s="132"/>
      <c r="EV398" s="132"/>
      <c r="FF398" s="132"/>
      <c r="FP398" s="132"/>
      <c r="FZ398" s="132"/>
      <c r="GJ398" s="132"/>
      <c r="GT398" s="132"/>
      <c r="HD398" s="132"/>
      <c r="HN398" s="132"/>
      <c r="HX398" s="132"/>
    </row>
    <row xmlns:x14ac="http://schemas.microsoft.com/office/spreadsheetml/2009/9/ac" r="399" s="3" customFormat="true" x14ac:dyDescent="0.25">
      <c r="A399" s="392"/>
      <c r="B399" s="132"/>
      <c r="L399" s="132"/>
      <c r="V399" s="132"/>
      <c r="AF399" s="132"/>
      <c r="AP399" s="132"/>
      <c r="AZ399" s="132"/>
      <c r="BA399" s="132"/>
      <c r="BJ399" s="132"/>
      <c r="BT399" s="132"/>
      <c r="CD399" s="132"/>
      <c r="CN399" s="132"/>
      <c r="CX399" s="132"/>
      <c r="DH399" s="132"/>
      <c r="DR399" s="132"/>
      <c r="EB399" s="132"/>
      <c r="EL399" s="132"/>
      <c r="EV399" s="132"/>
      <c r="FF399" s="132"/>
      <c r="FP399" s="132"/>
      <c r="FZ399" s="132"/>
      <c r="GJ399" s="132"/>
      <c r="GT399" s="132"/>
      <c r="HD399" s="132"/>
      <c r="HN399" s="132"/>
      <c r="HX399" s="132"/>
    </row>
    <row xmlns:x14ac="http://schemas.microsoft.com/office/spreadsheetml/2009/9/ac" r="400" s="3" customFormat="true" x14ac:dyDescent="0.25">
      <c r="A400" s="392"/>
      <c r="B400" s="132"/>
      <c r="L400" s="132"/>
      <c r="V400" s="132"/>
      <c r="AF400" s="132"/>
      <c r="AP400" s="132"/>
      <c r="AZ400" s="132"/>
      <c r="BA400" s="132"/>
      <c r="BJ400" s="132"/>
      <c r="BT400" s="132"/>
      <c r="CD400" s="132"/>
      <c r="CN400" s="132"/>
      <c r="CX400" s="132"/>
      <c r="DH400" s="132"/>
      <c r="DR400" s="132"/>
      <c r="EB400" s="132"/>
      <c r="EL400" s="132"/>
      <c r="EV400" s="132"/>
      <c r="FF400" s="132"/>
      <c r="FP400" s="132"/>
      <c r="FZ400" s="132"/>
      <c r="GJ400" s="132"/>
      <c r="GT400" s="132"/>
      <c r="HD400" s="132"/>
      <c r="HN400" s="132"/>
      <c r="HX400" s="132"/>
    </row>
    <row xmlns:x14ac="http://schemas.microsoft.com/office/spreadsheetml/2009/9/ac" r="401" s="3" customFormat="true" x14ac:dyDescent="0.25">
      <c r="A401" s="392"/>
      <c r="B401" s="132"/>
      <c r="L401" s="132"/>
      <c r="V401" s="132"/>
      <c r="AF401" s="132"/>
      <c r="AP401" s="132"/>
      <c r="AZ401" s="132"/>
      <c r="BA401" s="132"/>
      <c r="BJ401" s="132"/>
      <c r="BT401" s="132"/>
      <c r="CD401" s="132"/>
      <c r="CN401" s="132"/>
      <c r="CX401" s="132"/>
      <c r="DH401" s="132"/>
      <c r="DR401" s="132"/>
      <c r="EB401" s="132"/>
      <c r="EL401" s="132"/>
      <c r="EV401" s="132"/>
      <c r="FF401" s="132"/>
      <c r="FP401" s="132"/>
      <c r="FZ401" s="132"/>
      <c r="GJ401" s="132"/>
      <c r="GT401" s="132"/>
      <c r="HD401" s="132"/>
      <c r="HN401" s="132"/>
      <c r="HX401" s="132"/>
    </row>
    <row xmlns:x14ac="http://schemas.microsoft.com/office/spreadsheetml/2009/9/ac" r="402" s="3" customFormat="true" x14ac:dyDescent="0.25">
      <c r="A402" s="392"/>
      <c r="B402" s="132"/>
      <c r="L402" s="132"/>
      <c r="V402" s="132"/>
      <c r="AF402" s="132"/>
      <c r="AP402" s="132"/>
      <c r="AZ402" s="132"/>
      <c r="BA402" s="132"/>
      <c r="BJ402" s="132"/>
      <c r="BT402" s="132"/>
      <c r="CD402" s="132"/>
      <c r="CN402" s="132"/>
      <c r="CX402" s="132"/>
      <c r="DH402" s="132"/>
      <c r="DR402" s="132"/>
      <c r="EB402" s="132"/>
      <c r="EL402" s="132"/>
      <c r="EV402" s="132"/>
      <c r="FF402" s="132"/>
      <c r="FP402" s="132"/>
      <c r="FZ402" s="132"/>
      <c r="GJ402" s="132"/>
      <c r="GT402" s="132"/>
      <c r="HD402" s="132"/>
      <c r="HN402" s="132"/>
      <c r="HX402" s="132"/>
    </row>
    <row xmlns:x14ac="http://schemas.microsoft.com/office/spreadsheetml/2009/9/ac" r="403" s="3" customFormat="true" x14ac:dyDescent="0.25">
      <c r="A403" s="392"/>
      <c r="B403" s="132"/>
      <c r="L403" s="132"/>
      <c r="V403" s="132"/>
      <c r="AF403" s="132"/>
      <c r="AP403" s="132"/>
      <c r="AZ403" s="132"/>
      <c r="BA403" s="132"/>
      <c r="BJ403" s="132"/>
      <c r="BT403" s="132"/>
      <c r="CD403" s="132"/>
      <c r="CN403" s="132"/>
      <c r="CX403" s="132"/>
      <c r="DH403" s="132"/>
      <c r="DR403" s="132"/>
      <c r="EB403" s="132"/>
      <c r="EL403" s="132"/>
      <c r="EV403" s="132"/>
      <c r="FF403" s="132"/>
      <c r="FP403" s="132"/>
      <c r="FZ403" s="132"/>
      <c r="GJ403" s="132"/>
      <c r="GT403" s="132"/>
      <c r="HD403" s="132"/>
      <c r="HN403" s="132"/>
      <c r="HX403" s="132"/>
    </row>
    <row xmlns:x14ac="http://schemas.microsoft.com/office/spreadsheetml/2009/9/ac" r="404" s="3" customFormat="true" x14ac:dyDescent="0.25">
      <c r="A404" s="392"/>
      <c r="B404" s="132"/>
      <c r="L404" s="132"/>
      <c r="V404" s="132"/>
      <c r="AF404" s="132"/>
      <c r="AP404" s="132"/>
      <c r="AZ404" s="132"/>
      <c r="BA404" s="132"/>
      <c r="BJ404" s="132"/>
      <c r="BT404" s="132"/>
      <c r="CD404" s="132"/>
      <c r="CN404" s="132"/>
      <c r="CX404" s="132"/>
      <c r="DH404" s="132"/>
      <c r="DR404" s="132"/>
      <c r="EB404" s="132"/>
      <c r="EL404" s="132"/>
      <c r="EV404" s="132"/>
      <c r="FF404" s="132"/>
      <c r="FP404" s="132"/>
      <c r="FZ404" s="132"/>
      <c r="GJ404" s="132"/>
      <c r="GT404" s="132"/>
      <c r="HD404" s="132"/>
      <c r="HN404" s="132"/>
      <c r="HX404" s="132"/>
    </row>
    <row xmlns:x14ac="http://schemas.microsoft.com/office/spreadsheetml/2009/9/ac" r="405" s="3" customFormat="true" x14ac:dyDescent="0.25">
      <c r="A405" s="392"/>
      <c r="B405" s="132"/>
      <c r="L405" s="132"/>
      <c r="V405" s="132"/>
      <c r="AF405" s="132"/>
      <c r="AP405" s="132"/>
      <c r="AZ405" s="132"/>
      <c r="BA405" s="132"/>
      <c r="BJ405" s="132"/>
      <c r="BT405" s="132"/>
      <c r="CD405" s="132"/>
      <c r="CN405" s="132"/>
      <c r="CX405" s="132"/>
      <c r="DH405" s="132"/>
      <c r="DR405" s="132"/>
      <c r="EB405" s="132"/>
      <c r="EL405" s="132"/>
      <c r="EV405" s="132"/>
      <c r="FF405" s="132"/>
      <c r="FP405" s="132"/>
      <c r="FZ405" s="132"/>
      <c r="GJ405" s="132"/>
      <c r="GT405" s="132"/>
      <c r="HD405" s="132"/>
      <c r="HN405" s="132"/>
      <c r="HX405" s="132"/>
    </row>
    <row xmlns:x14ac="http://schemas.microsoft.com/office/spreadsheetml/2009/9/ac" r="406" s="3" customFormat="true" x14ac:dyDescent="0.25">
      <c r="A406" s="392"/>
      <c r="B406" s="132"/>
      <c r="L406" s="132"/>
      <c r="V406" s="132"/>
      <c r="AF406" s="132"/>
      <c r="AP406" s="132"/>
      <c r="AZ406" s="132"/>
      <c r="BA406" s="132"/>
      <c r="BJ406" s="132"/>
      <c r="BT406" s="132"/>
      <c r="CD406" s="132"/>
      <c r="CN406" s="132"/>
      <c r="CX406" s="132"/>
      <c r="DH406" s="132"/>
      <c r="DR406" s="132"/>
      <c r="EB406" s="132"/>
      <c r="EL406" s="132"/>
      <c r="EV406" s="132"/>
      <c r="FF406" s="132"/>
      <c r="FP406" s="132"/>
      <c r="FZ406" s="132"/>
      <c r="GJ406" s="132"/>
      <c r="GT406" s="132"/>
      <c r="HD406" s="132"/>
      <c r="HN406" s="132"/>
      <c r="HX406" s="132"/>
    </row>
    <row xmlns:x14ac="http://schemas.microsoft.com/office/spreadsheetml/2009/9/ac" r="407" s="3" customFormat="true" x14ac:dyDescent="0.25">
      <c r="A407" s="392"/>
      <c r="B407" s="132"/>
      <c r="L407" s="132"/>
      <c r="V407" s="132"/>
      <c r="AF407" s="132"/>
      <c r="AP407" s="132"/>
      <c r="AZ407" s="132"/>
      <c r="BA407" s="132"/>
      <c r="BJ407" s="132"/>
      <c r="BT407" s="132"/>
      <c r="CD407" s="132"/>
      <c r="CN407" s="132"/>
      <c r="CX407" s="132"/>
      <c r="DH407" s="132"/>
      <c r="DR407" s="132"/>
      <c r="EB407" s="132"/>
      <c r="EL407" s="132"/>
      <c r="EV407" s="132"/>
      <c r="FF407" s="132"/>
      <c r="FP407" s="132"/>
      <c r="FZ407" s="132"/>
      <c r="GJ407" s="132"/>
      <c r="GT407" s="132"/>
      <c r="HD407" s="132"/>
      <c r="HN407" s="132"/>
      <c r="HX407" s="132"/>
    </row>
    <row xmlns:x14ac="http://schemas.microsoft.com/office/spreadsheetml/2009/9/ac" r="408" s="3" customFormat="true" x14ac:dyDescent="0.25">
      <c r="A408" s="392"/>
      <c r="B408" s="132"/>
      <c r="L408" s="132"/>
      <c r="V408" s="132"/>
      <c r="AF408" s="132"/>
      <c r="AP408" s="132"/>
      <c r="AZ408" s="132"/>
      <c r="BA408" s="132"/>
      <c r="BJ408" s="132"/>
      <c r="BT408" s="132"/>
      <c r="CD408" s="132"/>
      <c r="CN408" s="132"/>
      <c r="CX408" s="132"/>
      <c r="DH408" s="132"/>
      <c r="DR408" s="132"/>
      <c r="EB408" s="132"/>
      <c r="EL408" s="132"/>
      <c r="EV408" s="132"/>
      <c r="FF408" s="132"/>
      <c r="FP408" s="132"/>
      <c r="FZ408" s="132"/>
      <c r="GJ408" s="132"/>
      <c r="GT408" s="132"/>
      <c r="HD408" s="132"/>
      <c r="HN408" s="132"/>
      <c r="HX408" s="132"/>
    </row>
    <row xmlns:x14ac="http://schemas.microsoft.com/office/spreadsheetml/2009/9/ac" r="409" s="3" customFormat="true" x14ac:dyDescent="0.25">
      <c r="A409" s="392"/>
      <c r="B409" s="132"/>
      <c r="L409" s="132"/>
      <c r="V409" s="132"/>
      <c r="AF409" s="132"/>
      <c r="AP409" s="132"/>
      <c r="AZ409" s="132"/>
      <c r="BA409" s="132"/>
      <c r="BJ409" s="132"/>
      <c r="BT409" s="132"/>
      <c r="CD409" s="132"/>
      <c r="CN409" s="132"/>
      <c r="CX409" s="132"/>
      <c r="DH409" s="132"/>
      <c r="DR409" s="132"/>
      <c r="EB409" s="132"/>
      <c r="EL409" s="132"/>
      <c r="EV409" s="132"/>
      <c r="FF409" s="132"/>
      <c r="FP409" s="132"/>
      <c r="FZ409" s="132"/>
      <c r="GJ409" s="132"/>
      <c r="GT409" s="132"/>
      <c r="HD409" s="132"/>
      <c r="HN409" s="132"/>
      <c r="HX409" s="132"/>
    </row>
    <row xmlns:x14ac="http://schemas.microsoft.com/office/spreadsheetml/2009/9/ac" r="410" s="3" customFormat="true" x14ac:dyDescent="0.25">
      <c r="A410" s="392"/>
      <c r="B410" s="132"/>
      <c r="L410" s="132"/>
      <c r="V410" s="132"/>
      <c r="AF410" s="132"/>
      <c r="AP410" s="132"/>
      <c r="AZ410" s="132"/>
      <c r="BA410" s="132"/>
      <c r="BJ410" s="132"/>
      <c r="BT410" s="132"/>
      <c r="CD410" s="132"/>
      <c r="CN410" s="132"/>
      <c r="CX410" s="132"/>
      <c r="DH410" s="132"/>
      <c r="DR410" s="132"/>
      <c r="EB410" s="132"/>
      <c r="EL410" s="132"/>
      <c r="EV410" s="132"/>
      <c r="FF410" s="132"/>
      <c r="FP410" s="132"/>
      <c r="FZ410" s="132"/>
      <c r="GJ410" s="132"/>
      <c r="GT410" s="132"/>
      <c r="HD410" s="132"/>
      <c r="HN410" s="132"/>
      <c r="HX410" s="132"/>
    </row>
    <row xmlns:x14ac="http://schemas.microsoft.com/office/spreadsheetml/2009/9/ac" r="411" s="3" customFormat="true" x14ac:dyDescent="0.25">
      <c r="A411" s="392"/>
      <c r="B411" s="132"/>
      <c r="L411" s="132"/>
      <c r="V411" s="132"/>
      <c r="AF411" s="132"/>
      <c r="AP411" s="132"/>
      <c r="AZ411" s="132"/>
      <c r="BA411" s="132"/>
      <c r="BJ411" s="132"/>
      <c r="BT411" s="132"/>
      <c r="CD411" s="132"/>
      <c r="CN411" s="132"/>
      <c r="CX411" s="132"/>
      <c r="DH411" s="132"/>
      <c r="DR411" s="132"/>
      <c r="EB411" s="132"/>
      <c r="EL411" s="132"/>
      <c r="EV411" s="132"/>
      <c r="FF411" s="132"/>
      <c r="FP411" s="132"/>
      <c r="FZ411" s="132"/>
      <c r="GJ411" s="132"/>
      <c r="GT411" s="132"/>
      <c r="HD411" s="132"/>
      <c r="HN411" s="132"/>
      <c r="HX411" s="132"/>
    </row>
    <row xmlns:x14ac="http://schemas.microsoft.com/office/spreadsheetml/2009/9/ac" r="412" s="3" customFormat="true" x14ac:dyDescent="0.25">
      <c r="A412" s="392"/>
      <c r="B412" s="132"/>
      <c r="L412" s="132"/>
      <c r="V412" s="132"/>
      <c r="AF412" s="132"/>
      <c r="AP412" s="132"/>
      <c r="AZ412" s="132"/>
      <c r="BA412" s="132"/>
      <c r="BJ412" s="132"/>
      <c r="BT412" s="132"/>
      <c r="CD412" s="132"/>
      <c r="CN412" s="132"/>
      <c r="CX412" s="132"/>
      <c r="DH412" s="132"/>
      <c r="DR412" s="132"/>
      <c r="EB412" s="132"/>
      <c r="EL412" s="132"/>
      <c r="EV412" s="132"/>
      <c r="FF412" s="132"/>
      <c r="FP412" s="132"/>
      <c r="FZ412" s="132"/>
      <c r="GJ412" s="132"/>
      <c r="GT412" s="132"/>
      <c r="HD412" s="132"/>
      <c r="HN412" s="132"/>
      <c r="HX412" s="132"/>
    </row>
    <row xmlns:x14ac="http://schemas.microsoft.com/office/spreadsheetml/2009/9/ac" r="413" s="3" customFormat="true" x14ac:dyDescent="0.25">
      <c r="A413" s="392"/>
      <c r="B413" s="132"/>
      <c r="L413" s="132"/>
      <c r="V413" s="132"/>
      <c r="AF413" s="132"/>
      <c r="AP413" s="132"/>
      <c r="AZ413" s="132"/>
      <c r="BA413" s="132"/>
      <c r="BJ413" s="132"/>
      <c r="BT413" s="132"/>
      <c r="CD413" s="132"/>
      <c r="CN413" s="132"/>
      <c r="CX413" s="132"/>
      <c r="DH413" s="132"/>
      <c r="DR413" s="132"/>
      <c r="EB413" s="132"/>
      <c r="EL413" s="132"/>
      <c r="EV413" s="132"/>
      <c r="FF413" s="132"/>
      <c r="FP413" s="132"/>
      <c r="FZ413" s="132"/>
      <c r="GJ413" s="132"/>
      <c r="GT413" s="132"/>
      <c r="HD413" s="132"/>
      <c r="HN413" s="132"/>
      <c r="HX413" s="132"/>
    </row>
    <row xmlns:x14ac="http://schemas.microsoft.com/office/spreadsheetml/2009/9/ac" r="414" s="3" customFormat="true" x14ac:dyDescent="0.25">
      <c r="A414" s="392"/>
      <c r="B414" s="132"/>
      <c r="L414" s="132"/>
      <c r="V414" s="132"/>
      <c r="AF414" s="132"/>
      <c r="AP414" s="132"/>
      <c r="AZ414" s="132"/>
      <c r="BA414" s="132"/>
      <c r="BJ414" s="132"/>
      <c r="BT414" s="132"/>
      <c r="CD414" s="132"/>
      <c r="CN414" s="132"/>
      <c r="CX414" s="132"/>
      <c r="DH414" s="132"/>
      <c r="DR414" s="132"/>
      <c r="EB414" s="132"/>
      <c r="EL414" s="132"/>
      <c r="EV414" s="132"/>
      <c r="FF414" s="132"/>
      <c r="FP414" s="132"/>
      <c r="FZ414" s="132"/>
      <c r="GJ414" s="132"/>
      <c r="GT414" s="132"/>
      <c r="HD414" s="132"/>
      <c r="HN414" s="132"/>
      <c r="HX414" s="132"/>
    </row>
    <row xmlns:x14ac="http://schemas.microsoft.com/office/spreadsheetml/2009/9/ac" r="415" s="3" customFormat="true" x14ac:dyDescent="0.25">
      <c r="A415" s="392"/>
      <c r="B415" s="132"/>
      <c r="L415" s="132"/>
      <c r="V415" s="132"/>
      <c r="AF415" s="132"/>
      <c r="AP415" s="132"/>
      <c r="AZ415" s="132"/>
      <c r="BA415" s="132"/>
      <c r="BJ415" s="132"/>
      <c r="BT415" s="132"/>
      <c r="CD415" s="132"/>
      <c r="CN415" s="132"/>
      <c r="CX415" s="132"/>
      <c r="DH415" s="132"/>
      <c r="DR415" s="132"/>
      <c r="EB415" s="132"/>
      <c r="EL415" s="132"/>
      <c r="EV415" s="132"/>
      <c r="FF415" s="132"/>
      <c r="FP415" s="132"/>
      <c r="FZ415" s="132"/>
      <c r="GJ415" s="132"/>
      <c r="GT415" s="132"/>
      <c r="HD415" s="132"/>
      <c r="HN415" s="132"/>
      <c r="HX415" s="132"/>
    </row>
    <row xmlns:x14ac="http://schemas.microsoft.com/office/spreadsheetml/2009/9/ac" r="416" s="3" customFormat="true" x14ac:dyDescent="0.25">
      <c r="A416" s="392"/>
      <c r="B416" s="132"/>
      <c r="L416" s="132"/>
      <c r="V416" s="132"/>
      <c r="AF416" s="132"/>
      <c r="AP416" s="132"/>
      <c r="AZ416" s="132"/>
      <c r="BA416" s="132"/>
      <c r="BJ416" s="132"/>
      <c r="BT416" s="132"/>
      <c r="CD416" s="132"/>
      <c r="CN416" s="132"/>
      <c r="CX416" s="132"/>
      <c r="DH416" s="132"/>
      <c r="DR416" s="132"/>
      <c r="EB416" s="132"/>
      <c r="EL416" s="132"/>
      <c r="EV416" s="132"/>
      <c r="FF416" s="132"/>
      <c r="FP416" s="132"/>
      <c r="FZ416" s="132"/>
      <c r="GJ416" s="132"/>
      <c r="GT416" s="132"/>
      <c r="HD416" s="132"/>
      <c r="HN416" s="132"/>
      <c r="HX416" s="132"/>
    </row>
    <row xmlns:x14ac="http://schemas.microsoft.com/office/spreadsheetml/2009/9/ac" r="417" s="3" customFormat="true" x14ac:dyDescent="0.25">
      <c r="A417" s="392"/>
      <c r="B417" s="132"/>
      <c r="L417" s="132"/>
      <c r="V417" s="132"/>
      <c r="AF417" s="132"/>
      <c r="AP417" s="132"/>
      <c r="AZ417" s="132"/>
      <c r="BA417" s="132"/>
      <c r="BJ417" s="132"/>
      <c r="BT417" s="132"/>
      <c r="CD417" s="132"/>
      <c r="CN417" s="132"/>
      <c r="CX417" s="132"/>
      <c r="DH417" s="132"/>
      <c r="DR417" s="132"/>
      <c r="EB417" s="132"/>
      <c r="EL417" s="132"/>
      <c r="EV417" s="132"/>
      <c r="FF417" s="132"/>
      <c r="FP417" s="132"/>
      <c r="FZ417" s="132"/>
      <c r="GJ417" s="132"/>
      <c r="GT417" s="132"/>
      <c r="HD417" s="132"/>
      <c r="HN417" s="132"/>
      <c r="HX417" s="132"/>
    </row>
    <row xmlns:x14ac="http://schemas.microsoft.com/office/spreadsheetml/2009/9/ac" r="418" s="3" customFormat="true" x14ac:dyDescent="0.25">
      <c r="A418" s="392"/>
      <c r="B418" s="132"/>
      <c r="L418" s="132"/>
      <c r="V418" s="132"/>
      <c r="AF418" s="132"/>
      <c r="AP418" s="132"/>
      <c r="AZ418" s="132"/>
      <c r="BA418" s="132"/>
      <c r="BJ418" s="132"/>
      <c r="BT418" s="132"/>
      <c r="CD418" s="132"/>
      <c r="CN418" s="132"/>
      <c r="CX418" s="132"/>
      <c r="DH418" s="132"/>
      <c r="DR418" s="132"/>
      <c r="EB418" s="132"/>
      <c r="EL418" s="132"/>
      <c r="EV418" s="132"/>
      <c r="FF418" s="132"/>
      <c r="FP418" s="132"/>
      <c r="FZ418" s="132"/>
      <c r="GJ418" s="132"/>
      <c r="GT418" s="132"/>
      <c r="HD418" s="132"/>
      <c r="HN418" s="132"/>
      <c r="HX418" s="132"/>
    </row>
    <row xmlns:x14ac="http://schemas.microsoft.com/office/spreadsheetml/2009/9/ac" r="419" s="3" customFormat="true" x14ac:dyDescent="0.25">
      <c r="A419" s="392"/>
      <c r="B419" s="132"/>
      <c r="L419" s="132"/>
      <c r="V419" s="132"/>
      <c r="AF419" s="132"/>
      <c r="AP419" s="132"/>
      <c r="AZ419" s="132"/>
      <c r="BA419" s="132"/>
      <c r="BJ419" s="132"/>
      <c r="BT419" s="132"/>
      <c r="CD419" s="132"/>
      <c r="CN419" s="132"/>
      <c r="CX419" s="132"/>
      <c r="DH419" s="132"/>
      <c r="DR419" s="132"/>
      <c r="EB419" s="132"/>
      <c r="EL419" s="132"/>
      <c r="EV419" s="132"/>
      <c r="FF419" s="132"/>
      <c r="FP419" s="132"/>
      <c r="FZ419" s="132"/>
      <c r="GJ419" s="132"/>
      <c r="GT419" s="132"/>
      <c r="HD419" s="132"/>
      <c r="HN419" s="132"/>
      <c r="HX419" s="132"/>
    </row>
    <row xmlns:x14ac="http://schemas.microsoft.com/office/spreadsheetml/2009/9/ac" r="420" s="3" customFormat="true" x14ac:dyDescent="0.25">
      <c r="A420" s="392"/>
      <c r="B420" s="132"/>
      <c r="L420" s="132"/>
      <c r="V420" s="132"/>
      <c r="AF420" s="132"/>
      <c r="AP420" s="132"/>
      <c r="AZ420" s="132"/>
      <c r="BA420" s="132"/>
      <c r="BJ420" s="132"/>
      <c r="BT420" s="132"/>
      <c r="CD420" s="132"/>
      <c r="CN420" s="132"/>
      <c r="CX420" s="132"/>
      <c r="DH420" s="132"/>
      <c r="DR420" s="132"/>
      <c r="EB420" s="132"/>
      <c r="EL420" s="132"/>
      <c r="EV420" s="132"/>
      <c r="FF420" s="132"/>
      <c r="FP420" s="132"/>
      <c r="FZ420" s="132"/>
      <c r="GJ420" s="132"/>
      <c r="GT420" s="132"/>
      <c r="HD420" s="132"/>
      <c r="HN420" s="132"/>
      <c r="HX420" s="132"/>
    </row>
    <row xmlns:x14ac="http://schemas.microsoft.com/office/spreadsheetml/2009/9/ac" r="421" s="3" customFormat="true" x14ac:dyDescent="0.25">
      <c r="A421" s="392"/>
      <c r="B421" s="132"/>
      <c r="L421" s="132"/>
      <c r="V421" s="132"/>
      <c r="AF421" s="132"/>
      <c r="AP421" s="132"/>
      <c r="AZ421" s="132"/>
      <c r="BA421" s="132"/>
      <c r="BJ421" s="132"/>
      <c r="BT421" s="132"/>
      <c r="CD421" s="132"/>
      <c r="CN421" s="132"/>
      <c r="CX421" s="132"/>
      <c r="DH421" s="132"/>
      <c r="DR421" s="132"/>
      <c r="EB421" s="132"/>
      <c r="EL421" s="132"/>
      <c r="EV421" s="132"/>
      <c r="FF421" s="132"/>
      <c r="FP421" s="132"/>
      <c r="FZ421" s="132"/>
      <c r="GJ421" s="132"/>
      <c r="GT421" s="132"/>
      <c r="HD421" s="132"/>
      <c r="HN421" s="132"/>
      <c r="HX421" s="132"/>
    </row>
    <row xmlns:x14ac="http://schemas.microsoft.com/office/spreadsheetml/2009/9/ac" r="422" s="3" customFormat="true" x14ac:dyDescent="0.25">
      <c r="A422" s="392"/>
      <c r="B422" s="132"/>
      <c r="L422" s="132"/>
      <c r="V422" s="132"/>
      <c r="AF422" s="132"/>
      <c r="AP422" s="132"/>
      <c r="AZ422" s="132"/>
      <c r="BA422" s="132"/>
      <c r="BJ422" s="132"/>
      <c r="BT422" s="132"/>
      <c r="CD422" s="132"/>
      <c r="CN422" s="132"/>
      <c r="CX422" s="132"/>
      <c r="DH422" s="132"/>
      <c r="DR422" s="132"/>
      <c r="EB422" s="132"/>
      <c r="EL422" s="132"/>
      <c r="EV422" s="132"/>
      <c r="FF422" s="132"/>
      <c r="FP422" s="132"/>
      <c r="FZ422" s="132"/>
      <c r="GJ422" s="132"/>
      <c r="GT422" s="132"/>
      <c r="HD422" s="132"/>
      <c r="HN422" s="132"/>
      <c r="HX422" s="132"/>
    </row>
    <row xmlns:x14ac="http://schemas.microsoft.com/office/spreadsheetml/2009/9/ac" r="423" s="3" customFormat="true" x14ac:dyDescent="0.25">
      <c r="A423" s="392"/>
      <c r="B423" s="132"/>
      <c r="L423" s="132"/>
      <c r="V423" s="132"/>
      <c r="AF423" s="132"/>
      <c r="AP423" s="132"/>
      <c r="AZ423" s="132"/>
      <c r="BA423" s="132"/>
      <c r="BJ423" s="132"/>
      <c r="BT423" s="132"/>
      <c r="CD423" s="132"/>
      <c r="CN423" s="132"/>
      <c r="CX423" s="132"/>
      <c r="DH423" s="132"/>
      <c r="DR423" s="132"/>
      <c r="EB423" s="132"/>
      <c r="EL423" s="132"/>
      <c r="EV423" s="132"/>
      <c r="FF423" s="132"/>
      <c r="FP423" s="132"/>
      <c r="FZ423" s="132"/>
      <c r="GJ423" s="132"/>
      <c r="GT423" s="132"/>
      <c r="HD423" s="132"/>
      <c r="HN423" s="132"/>
      <c r="HX423" s="132"/>
    </row>
    <row xmlns:x14ac="http://schemas.microsoft.com/office/spreadsheetml/2009/9/ac" r="424" s="3" customFormat="true" x14ac:dyDescent="0.25">
      <c r="A424" s="392"/>
      <c r="B424" s="132"/>
      <c r="L424" s="132"/>
      <c r="V424" s="132"/>
      <c r="AF424" s="132"/>
      <c r="AP424" s="132"/>
      <c r="AZ424" s="132"/>
      <c r="BA424" s="132"/>
      <c r="BJ424" s="132"/>
      <c r="BT424" s="132"/>
      <c r="CD424" s="132"/>
      <c r="CN424" s="132"/>
      <c r="CX424" s="132"/>
      <c r="DH424" s="132"/>
      <c r="DR424" s="132"/>
      <c r="EB424" s="132"/>
      <c r="EL424" s="132"/>
      <c r="EV424" s="132"/>
      <c r="FF424" s="132"/>
      <c r="FP424" s="132"/>
      <c r="FZ424" s="132"/>
      <c r="GJ424" s="132"/>
      <c r="GT424" s="132"/>
      <c r="HD424" s="132"/>
      <c r="HN424" s="132"/>
      <c r="HX424" s="132"/>
    </row>
    <row xmlns:x14ac="http://schemas.microsoft.com/office/spreadsheetml/2009/9/ac" r="425" s="3" customFormat="true" x14ac:dyDescent="0.25">
      <c r="A425" s="392"/>
      <c r="B425" s="132"/>
      <c r="L425" s="132"/>
      <c r="V425" s="132"/>
      <c r="AF425" s="132"/>
      <c r="AP425" s="132"/>
      <c r="AZ425" s="132"/>
      <c r="BA425" s="132"/>
      <c r="BJ425" s="132"/>
      <c r="BT425" s="132"/>
      <c r="CD425" s="132"/>
      <c r="CN425" s="132"/>
      <c r="CX425" s="132"/>
      <c r="DH425" s="132"/>
      <c r="DR425" s="132"/>
      <c r="EB425" s="132"/>
      <c r="EL425" s="132"/>
      <c r="EV425" s="132"/>
      <c r="FF425" s="132"/>
      <c r="FP425" s="132"/>
      <c r="FZ425" s="132"/>
      <c r="GJ425" s="132"/>
      <c r="GT425" s="132"/>
      <c r="HD425" s="132"/>
      <c r="HN425" s="132"/>
      <c r="HX425" s="132"/>
    </row>
    <row xmlns:x14ac="http://schemas.microsoft.com/office/spreadsheetml/2009/9/ac" r="426" s="3" customFormat="true" x14ac:dyDescent="0.25">
      <c r="A426" s="392"/>
      <c r="B426" s="132"/>
      <c r="L426" s="132"/>
      <c r="V426" s="132"/>
      <c r="AF426" s="132"/>
      <c r="AP426" s="132"/>
      <c r="AZ426" s="132"/>
      <c r="BA426" s="132"/>
      <c r="BJ426" s="132"/>
      <c r="BT426" s="132"/>
      <c r="CD426" s="132"/>
      <c r="CN426" s="132"/>
      <c r="CX426" s="132"/>
      <c r="DH426" s="132"/>
      <c r="DR426" s="132"/>
      <c r="EB426" s="132"/>
      <c r="EL426" s="132"/>
      <c r="EV426" s="132"/>
      <c r="FF426" s="132"/>
      <c r="FP426" s="132"/>
      <c r="FZ426" s="132"/>
      <c r="GJ426" s="132"/>
      <c r="GT426" s="132"/>
      <c r="HD426" s="132"/>
      <c r="HN426" s="132"/>
      <c r="HX426" s="132"/>
    </row>
    <row xmlns:x14ac="http://schemas.microsoft.com/office/spreadsheetml/2009/9/ac" r="427" s="3" customFormat="true" x14ac:dyDescent="0.25">
      <c r="A427" s="392"/>
      <c r="B427" s="132"/>
      <c r="L427" s="132"/>
      <c r="V427" s="132"/>
      <c r="AF427" s="132"/>
      <c r="AP427" s="132"/>
      <c r="AZ427" s="132"/>
      <c r="BA427" s="132"/>
      <c r="BJ427" s="132"/>
      <c r="BT427" s="132"/>
      <c r="CD427" s="132"/>
      <c r="CN427" s="132"/>
      <c r="CX427" s="132"/>
      <c r="DH427" s="132"/>
      <c r="DR427" s="132"/>
      <c r="EB427" s="132"/>
      <c r="EL427" s="132"/>
      <c r="EV427" s="132"/>
      <c r="FF427" s="132"/>
      <c r="FP427" s="132"/>
      <c r="FZ427" s="132"/>
      <c r="GJ427" s="132"/>
      <c r="GT427" s="132"/>
      <c r="HD427" s="132"/>
      <c r="HN427" s="132"/>
      <c r="HX427" s="132"/>
    </row>
    <row xmlns:x14ac="http://schemas.microsoft.com/office/spreadsheetml/2009/9/ac" r="428" s="3" customFormat="true" x14ac:dyDescent="0.25">
      <c r="A428" s="392"/>
      <c r="B428" s="132"/>
      <c r="L428" s="132"/>
      <c r="V428" s="132"/>
      <c r="AF428" s="132"/>
      <c r="AP428" s="132"/>
      <c r="AZ428" s="132"/>
      <c r="BA428" s="132"/>
      <c r="BJ428" s="132"/>
      <c r="BT428" s="132"/>
      <c r="CD428" s="132"/>
      <c r="CN428" s="132"/>
      <c r="CX428" s="132"/>
      <c r="DH428" s="132"/>
      <c r="DR428" s="132"/>
      <c r="EB428" s="132"/>
      <c r="EL428" s="132"/>
      <c r="EV428" s="132"/>
      <c r="FF428" s="132"/>
      <c r="FP428" s="132"/>
      <c r="FZ428" s="132"/>
      <c r="GJ428" s="132"/>
      <c r="GT428" s="132"/>
      <c r="HD428" s="132"/>
      <c r="HN428" s="132"/>
      <c r="HX428" s="132"/>
    </row>
    <row xmlns:x14ac="http://schemas.microsoft.com/office/spreadsheetml/2009/9/ac" r="429" s="3" customFormat="true" x14ac:dyDescent="0.25">
      <c r="A429" s="392"/>
      <c r="B429" s="132"/>
      <c r="L429" s="132"/>
      <c r="V429" s="132"/>
      <c r="AF429" s="132"/>
      <c r="AP429" s="132"/>
      <c r="AZ429" s="132"/>
      <c r="BA429" s="132"/>
      <c r="BJ429" s="132"/>
      <c r="BT429" s="132"/>
      <c r="CD429" s="132"/>
      <c r="CN429" s="132"/>
      <c r="CX429" s="132"/>
      <c r="DH429" s="132"/>
      <c r="DR429" s="132"/>
      <c r="EB429" s="132"/>
      <c r="EL429" s="132"/>
      <c r="EV429" s="132"/>
      <c r="FF429" s="132"/>
      <c r="FP429" s="132"/>
      <c r="FZ429" s="132"/>
      <c r="GJ429" s="132"/>
      <c r="GT429" s="132"/>
      <c r="HD429" s="132"/>
      <c r="HN429" s="132"/>
      <c r="HX429" s="132"/>
    </row>
    <row xmlns:x14ac="http://schemas.microsoft.com/office/spreadsheetml/2009/9/ac" r="430" s="3" customFormat="true" x14ac:dyDescent="0.25">
      <c r="A430" s="392"/>
      <c r="B430" s="132"/>
      <c r="L430" s="132"/>
      <c r="V430" s="132"/>
      <c r="AF430" s="132"/>
      <c r="AP430" s="132"/>
      <c r="AZ430" s="132"/>
      <c r="BA430" s="132"/>
      <c r="BJ430" s="132"/>
      <c r="BT430" s="132"/>
      <c r="CD430" s="132"/>
      <c r="CN430" s="132"/>
      <c r="CX430" s="132"/>
      <c r="DH430" s="132"/>
      <c r="DR430" s="132"/>
      <c r="EB430" s="132"/>
      <c r="EL430" s="132"/>
      <c r="EV430" s="132"/>
      <c r="FF430" s="132"/>
      <c r="FP430" s="132"/>
      <c r="FZ430" s="132"/>
      <c r="GJ430" s="132"/>
      <c r="GT430" s="132"/>
      <c r="HD430" s="132"/>
      <c r="HN430" s="132"/>
      <c r="HX430" s="132"/>
    </row>
    <row xmlns:x14ac="http://schemas.microsoft.com/office/spreadsheetml/2009/9/ac" r="431" s="3" customFormat="true" x14ac:dyDescent="0.25">
      <c r="A431" s="392"/>
      <c r="B431" s="132"/>
      <c r="L431" s="132"/>
      <c r="V431" s="132"/>
      <c r="AF431" s="132"/>
      <c r="AP431" s="132"/>
      <c r="AZ431" s="132"/>
      <c r="BA431" s="132"/>
      <c r="BJ431" s="132"/>
      <c r="BT431" s="132"/>
      <c r="CD431" s="132"/>
      <c r="CN431" s="132"/>
      <c r="CX431" s="132"/>
      <c r="DH431" s="132"/>
      <c r="DR431" s="132"/>
      <c r="EB431" s="132"/>
      <c r="EL431" s="132"/>
      <c r="EV431" s="132"/>
      <c r="FF431" s="132"/>
      <c r="FP431" s="132"/>
      <c r="FZ431" s="132"/>
      <c r="GJ431" s="132"/>
      <c r="GT431" s="132"/>
      <c r="HD431" s="132"/>
      <c r="HN431" s="132"/>
      <c r="HX431" s="132"/>
    </row>
    <row xmlns:x14ac="http://schemas.microsoft.com/office/spreadsheetml/2009/9/ac" r="432" s="3" customFormat="true" x14ac:dyDescent="0.25">
      <c r="A432" s="392"/>
      <c r="B432" s="132"/>
      <c r="L432" s="132"/>
      <c r="V432" s="132"/>
      <c r="AF432" s="132"/>
      <c r="AP432" s="132"/>
      <c r="AZ432" s="132"/>
      <c r="BA432" s="132"/>
      <c r="BJ432" s="132"/>
      <c r="BT432" s="132"/>
      <c r="CD432" s="132"/>
      <c r="CN432" s="132"/>
      <c r="CX432" s="132"/>
      <c r="DH432" s="132"/>
      <c r="DR432" s="132"/>
      <c r="EB432" s="132"/>
      <c r="EL432" s="132"/>
      <c r="EV432" s="132"/>
      <c r="FF432" s="132"/>
      <c r="FP432" s="132"/>
      <c r="FZ432" s="132"/>
      <c r="GJ432" s="132"/>
      <c r="GT432" s="132"/>
      <c r="HD432" s="132"/>
      <c r="HN432" s="132"/>
      <c r="HX432" s="132"/>
    </row>
    <row xmlns:x14ac="http://schemas.microsoft.com/office/spreadsheetml/2009/9/ac" r="433" s="3" customFormat="true" x14ac:dyDescent="0.25">
      <c r="A433" s="392"/>
      <c r="B433" s="132"/>
      <c r="L433" s="132"/>
      <c r="V433" s="132"/>
      <c r="AF433" s="132"/>
      <c r="AP433" s="132"/>
      <c r="AZ433" s="132"/>
      <c r="BA433" s="132"/>
      <c r="BJ433" s="132"/>
      <c r="BT433" s="132"/>
      <c r="CD433" s="132"/>
      <c r="CN433" s="132"/>
      <c r="CX433" s="132"/>
      <c r="DH433" s="132"/>
      <c r="DR433" s="132"/>
      <c r="EB433" s="132"/>
      <c r="EL433" s="132"/>
      <c r="EV433" s="132"/>
      <c r="FF433" s="132"/>
      <c r="FP433" s="132"/>
      <c r="FZ433" s="132"/>
      <c r="GJ433" s="132"/>
      <c r="GT433" s="132"/>
      <c r="HD433" s="132"/>
      <c r="HN433" s="132"/>
      <c r="HX433" s="132"/>
    </row>
    <row xmlns:x14ac="http://schemas.microsoft.com/office/spreadsheetml/2009/9/ac" r="434" s="3" customFormat="true" x14ac:dyDescent="0.25">
      <c r="A434" s="392"/>
      <c r="B434" s="132"/>
      <c r="L434" s="132"/>
      <c r="V434" s="132"/>
      <c r="AF434" s="132"/>
      <c r="AP434" s="132"/>
      <c r="AZ434" s="132"/>
      <c r="BA434" s="132"/>
      <c r="BJ434" s="132"/>
      <c r="BT434" s="132"/>
      <c r="CD434" s="132"/>
      <c r="CN434" s="132"/>
      <c r="CX434" s="132"/>
      <c r="DH434" s="132"/>
      <c r="DR434" s="132"/>
      <c r="EB434" s="132"/>
      <c r="EL434" s="132"/>
      <c r="EV434" s="132"/>
      <c r="FF434" s="132"/>
      <c r="FP434" s="132"/>
      <c r="FZ434" s="132"/>
      <c r="GJ434" s="132"/>
      <c r="GT434" s="132"/>
      <c r="HD434" s="132"/>
      <c r="HN434" s="132"/>
      <c r="HX434" s="132"/>
    </row>
    <row xmlns:x14ac="http://schemas.microsoft.com/office/spreadsheetml/2009/9/ac" r="435" s="3" customFormat="true" x14ac:dyDescent="0.25">
      <c r="A435" s="392"/>
      <c r="B435" s="132"/>
      <c r="L435" s="132"/>
      <c r="V435" s="132"/>
      <c r="AF435" s="132"/>
      <c r="AP435" s="132"/>
      <c r="AZ435" s="132"/>
      <c r="BA435" s="132"/>
      <c r="BJ435" s="132"/>
      <c r="BT435" s="132"/>
      <c r="CD435" s="132"/>
      <c r="CN435" s="132"/>
      <c r="CX435" s="132"/>
      <c r="DH435" s="132"/>
      <c r="DR435" s="132"/>
      <c r="EB435" s="132"/>
      <c r="EL435" s="132"/>
      <c r="EV435" s="132"/>
      <c r="FF435" s="132"/>
      <c r="FP435" s="132"/>
      <c r="FZ435" s="132"/>
      <c r="GJ435" s="132"/>
      <c r="GT435" s="132"/>
      <c r="HD435" s="132"/>
      <c r="HN435" s="132"/>
      <c r="HX435" s="132"/>
    </row>
    <row xmlns:x14ac="http://schemas.microsoft.com/office/spreadsheetml/2009/9/ac" r="436" s="3" customFormat="true" x14ac:dyDescent="0.25">
      <c r="A436" s="392"/>
      <c r="B436" s="132"/>
      <c r="L436" s="132"/>
      <c r="V436" s="132"/>
      <c r="AF436" s="132"/>
      <c r="AP436" s="132"/>
      <c r="AZ436" s="132"/>
      <c r="BA436" s="132"/>
      <c r="BJ436" s="132"/>
      <c r="BT436" s="132"/>
      <c r="CD436" s="132"/>
      <c r="CN436" s="132"/>
      <c r="CX436" s="132"/>
      <c r="DH436" s="132"/>
      <c r="DR436" s="132"/>
      <c r="EB436" s="132"/>
      <c r="EL436" s="132"/>
      <c r="EV436" s="132"/>
      <c r="FF436" s="132"/>
      <c r="FP436" s="132"/>
      <c r="FZ436" s="132"/>
      <c r="GJ436" s="132"/>
      <c r="GT436" s="132"/>
      <c r="HD436" s="132"/>
      <c r="HN436" s="132"/>
      <c r="HX436" s="132"/>
    </row>
    <row xmlns:x14ac="http://schemas.microsoft.com/office/spreadsheetml/2009/9/ac" r="437" s="3" customFormat="true" x14ac:dyDescent="0.25">
      <c r="A437" s="392"/>
      <c r="B437" s="132"/>
      <c r="L437" s="132"/>
      <c r="V437" s="132"/>
      <c r="AF437" s="132"/>
      <c r="AP437" s="132"/>
      <c r="AZ437" s="132"/>
      <c r="BA437" s="132"/>
      <c r="BJ437" s="132"/>
      <c r="BT437" s="132"/>
      <c r="CD437" s="132"/>
      <c r="CN437" s="132"/>
      <c r="CX437" s="132"/>
      <c r="DH437" s="132"/>
      <c r="DR437" s="132"/>
      <c r="EB437" s="132"/>
      <c r="EL437" s="132"/>
      <c r="EV437" s="132"/>
      <c r="FF437" s="132"/>
      <c r="FP437" s="132"/>
      <c r="FZ437" s="132"/>
      <c r="GJ437" s="132"/>
      <c r="GT437" s="132"/>
      <c r="HD437" s="132"/>
      <c r="HN437" s="132"/>
      <c r="HX437" s="132"/>
    </row>
    <row xmlns:x14ac="http://schemas.microsoft.com/office/spreadsheetml/2009/9/ac" r="438" s="3" customFormat="true" x14ac:dyDescent="0.25">
      <c r="A438" s="392"/>
      <c r="B438" s="132"/>
      <c r="L438" s="132"/>
      <c r="V438" s="132"/>
      <c r="AF438" s="132"/>
      <c r="AP438" s="132"/>
      <c r="AZ438" s="132"/>
      <c r="BA438" s="132"/>
      <c r="BJ438" s="132"/>
      <c r="BT438" s="132"/>
      <c r="CD438" s="132"/>
      <c r="CN438" s="132"/>
      <c r="CX438" s="132"/>
      <c r="DH438" s="132"/>
      <c r="DR438" s="132"/>
      <c r="EB438" s="132"/>
      <c r="EL438" s="132"/>
      <c r="EV438" s="132"/>
      <c r="FF438" s="132"/>
      <c r="FP438" s="132"/>
      <c r="FZ438" s="132"/>
      <c r="GJ438" s="132"/>
      <c r="GT438" s="132"/>
      <c r="HD438" s="132"/>
      <c r="HN438" s="132"/>
      <c r="HX438" s="132"/>
    </row>
    <row xmlns:x14ac="http://schemas.microsoft.com/office/spreadsheetml/2009/9/ac" r="439" s="3" customFormat="true" x14ac:dyDescent="0.25">
      <c r="A439" s="392"/>
      <c r="B439" s="132"/>
      <c r="L439" s="132"/>
      <c r="V439" s="132"/>
      <c r="AF439" s="132"/>
      <c r="AP439" s="132"/>
      <c r="AZ439" s="132"/>
      <c r="BA439" s="132"/>
      <c r="BJ439" s="132"/>
      <c r="BT439" s="132"/>
      <c r="CD439" s="132"/>
      <c r="CN439" s="132"/>
      <c r="CX439" s="132"/>
      <c r="DH439" s="132"/>
      <c r="DR439" s="132"/>
      <c r="EB439" s="132"/>
      <c r="EL439" s="132"/>
      <c r="EV439" s="132"/>
      <c r="FF439" s="132"/>
      <c r="FP439" s="132"/>
      <c r="FZ439" s="132"/>
      <c r="GJ439" s="132"/>
      <c r="GT439" s="132"/>
      <c r="HD439" s="132"/>
      <c r="HN439" s="132"/>
      <c r="HX439" s="132"/>
    </row>
    <row xmlns:x14ac="http://schemas.microsoft.com/office/spreadsheetml/2009/9/ac" r="440" s="3" customFormat="true" x14ac:dyDescent="0.25">
      <c r="A440" s="392"/>
      <c r="B440" s="132"/>
      <c r="L440" s="132"/>
      <c r="V440" s="132"/>
      <c r="AF440" s="132"/>
      <c r="AP440" s="132"/>
      <c r="AZ440" s="132"/>
      <c r="BA440" s="132"/>
      <c r="BJ440" s="132"/>
      <c r="BT440" s="132"/>
      <c r="CD440" s="132"/>
      <c r="CN440" s="132"/>
      <c r="CX440" s="132"/>
      <c r="DH440" s="132"/>
      <c r="DR440" s="132"/>
      <c r="EB440" s="132"/>
      <c r="EL440" s="132"/>
      <c r="EV440" s="132"/>
      <c r="FF440" s="132"/>
      <c r="FP440" s="132"/>
      <c r="FZ440" s="132"/>
      <c r="GJ440" s="132"/>
      <c r="GT440" s="132"/>
      <c r="HD440" s="132"/>
      <c r="HN440" s="132"/>
      <c r="HX440" s="132"/>
    </row>
    <row xmlns:x14ac="http://schemas.microsoft.com/office/spreadsheetml/2009/9/ac" r="441" s="3" customFormat="true" x14ac:dyDescent="0.25">
      <c r="A441" s="392"/>
      <c r="B441" s="132"/>
      <c r="L441" s="132"/>
      <c r="V441" s="132"/>
      <c r="AF441" s="132"/>
      <c r="AP441" s="132"/>
      <c r="AZ441" s="132"/>
      <c r="BA441" s="132"/>
      <c r="BJ441" s="132"/>
      <c r="BT441" s="132"/>
      <c r="CD441" s="132"/>
      <c r="CN441" s="132"/>
      <c r="CX441" s="132"/>
      <c r="DH441" s="132"/>
      <c r="DR441" s="132"/>
      <c r="EB441" s="132"/>
      <c r="EL441" s="132"/>
      <c r="EV441" s="132"/>
      <c r="FF441" s="132"/>
      <c r="FP441" s="132"/>
      <c r="FZ441" s="132"/>
      <c r="GJ441" s="132"/>
      <c r="GT441" s="132"/>
      <c r="HD441" s="132"/>
      <c r="HN441" s="132"/>
      <c r="HX441" s="132"/>
    </row>
    <row xmlns:x14ac="http://schemas.microsoft.com/office/spreadsheetml/2009/9/ac" r="442" s="3" customFormat="true" x14ac:dyDescent="0.25">
      <c r="A442" s="392"/>
      <c r="B442" s="132"/>
      <c r="L442" s="132"/>
      <c r="V442" s="132"/>
      <c r="AF442" s="132"/>
      <c r="AP442" s="132"/>
      <c r="AZ442" s="132"/>
      <c r="BA442" s="132"/>
      <c r="BJ442" s="132"/>
      <c r="BT442" s="132"/>
      <c r="CD442" s="132"/>
      <c r="CN442" s="132"/>
      <c r="CX442" s="132"/>
      <c r="DH442" s="132"/>
      <c r="DR442" s="132"/>
      <c r="EB442" s="132"/>
      <c r="EL442" s="132"/>
      <c r="EV442" s="132"/>
      <c r="FF442" s="132"/>
      <c r="FP442" s="132"/>
      <c r="FZ442" s="132"/>
      <c r="GJ442" s="132"/>
      <c r="GT442" s="132"/>
      <c r="HD442" s="132"/>
      <c r="HN442" s="132"/>
      <c r="HX442" s="132"/>
    </row>
    <row xmlns:x14ac="http://schemas.microsoft.com/office/spreadsheetml/2009/9/ac" r="443" s="3" customFormat="true" x14ac:dyDescent="0.25">
      <c r="A443" s="392"/>
      <c r="B443" s="132"/>
      <c r="L443" s="132"/>
      <c r="V443" s="132"/>
      <c r="AF443" s="132"/>
      <c r="AP443" s="132"/>
      <c r="AZ443" s="132"/>
      <c r="BA443" s="132"/>
      <c r="BJ443" s="132"/>
      <c r="BT443" s="132"/>
      <c r="CD443" s="132"/>
      <c r="CN443" s="132"/>
      <c r="CX443" s="132"/>
      <c r="DH443" s="132"/>
      <c r="DR443" s="132"/>
      <c r="EB443" s="132"/>
      <c r="EL443" s="132"/>
      <c r="EV443" s="132"/>
      <c r="FF443" s="132"/>
      <c r="FP443" s="132"/>
      <c r="FZ443" s="132"/>
      <c r="GJ443" s="132"/>
      <c r="GT443" s="132"/>
      <c r="HD443" s="132"/>
      <c r="HN443" s="132"/>
      <c r="HX443" s="132"/>
    </row>
    <row xmlns:x14ac="http://schemas.microsoft.com/office/spreadsheetml/2009/9/ac" r="444" s="3" customFormat="true" x14ac:dyDescent="0.25">
      <c r="A444" s="392"/>
      <c r="B444" s="132"/>
      <c r="L444" s="132"/>
      <c r="V444" s="132"/>
      <c r="AF444" s="132"/>
      <c r="AP444" s="132"/>
      <c r="AZ444" s="132"/>
      <c r="BA444" s="132"/>
      <c r="BJ444" s="132"/>
      <c r="BT444" s="132"/>
      <c r="CD444" s="132"/>
      <c r="CN444" s="132"/>
      <c r="CX444" s="132"/>
      <c r="DH444" s="132"/>
      <c r="DR444" s="132"/>
      <c r="EB444" s="132"/>
      <c r="EL444" s="132"/>
      <c r="EV444" s="132"/>
      <c r="FF444" s="132"/>
      <c r="FP444" s="132"/>
      <c r="FZ444" s="132"/>
      <c r="GJ444" s="132"/>
      <c r="GT444" s="132"/>
      <c r="HD444" s="132"/>
      <c r="HN444" s="132"/>
      <c r="HX444" s="132"/>
    </row>
    <row xmlns:x14ac="http://schemas.microsoft.com/office/spreadsheetml/2009/9/ac" r="445" s="3" customFormat="true" x14ac:dyDescent="0.25">
      <c r="A445" s="392"/>
      <c r="B445" s="132"/>
      <c r="L445" s="132"/>
      <c r="V445" s="132"/>
      <c r="AF445" s="132"/>
      <c r="AP445" s="132"/>
      <c r="AZ445" s="132"/>
      <c r="BA445" s="132"/>
      <c r="BJ445" s="132"/>
      <c r="BT445" s="132"/>
      <c r="CD445" s="132"/>
      <c r="CN445" s="132"/>
      <c r="CX445" s="132"/>
      <c r="DH445" s="132"/>
      <c r="DR445" s="132"/>
      <c r="EB445" s="132"/>
      <c r="EL445" s="132"/>
      <c r="EV445" s="132"/>
      <c r="FF445" s="132"/>
      <c r="FP445" s="132"/>
      <c r="FZ445" s="132"/>
      <c r="GJ445" s="132"/>
      <c r="GT445" s="132"/>
      <c r="HD445" s="132"/>
      <c r="HN445" s="132"/>
      <c r="HX445" s="132"/>
    </row>
    <row xmlns:x14ac="http://schemas.microsoft.com/office/spreadsheetml/2009/9/ac" r="446" s="3" customFormat="true" x14ac:dyDescent="0.25">
      <c r="A446" s="392"/>
      <c r="B446" s="132"/>
      <c r="L446" s="132"/>
      <c r="V446" s="132"/>
      <c r="AF446" s="132"/>
      <c r="AP446" s="132"/>
      <c r="AZ446" s="132"/>
      <c r="BA446" s="132"/>
      <c r="BJ446" s="132"/>
      <c r="BT446" s="132"/>
      <c r="CD446" s="132"/>
      <c r="CN446" s="132"/>
      <c r="CX446" s="132"/>
      <c r="DH446" s="132"/>
      <c r="DR446" s="132"/>
      <c r="EB446" s="132"/>
      <c r="EL446" s="132"/>
      <c r="EV446" s="132"/>
      <c r="FF446" s="132"/>
      <c r="FP446" s="132"/>
      <c r="FZ446" s="132"/>
      <c r="GJ446" s="132"/>
      <c r="GT446" s="132"/>
      <c r="HD446" s="132"/>
      <c r="HN446" s="132"/>
      <c r="HX446" s="132"/>
    </row>
    <row xmlns:x14ac="http://schemas.microsoft.com/office/spreadsheetml/2009/9/ac" r="447" s="3" customFormat="true" x14ac:dyDescent="0.25">
      <c r="A447" s="392"/>
      <c r="B447" s="132"/>
      <c r="L447" s="132"/>
      <c r="V447" s="132"/>
      <c r="AF447" s="132"/>
      <c r="AP447" s="132"/>
      <c r="AZ447" s="132"/>
      <c r="BA447" s="132"/>
      <c r="BJ447" s="132"/>
      <c r="BT447" s="132"/>
      <c r="CD447" s="132"/>
      <c r="CN447" s="132"/>
      <c r="CX447" s="132"/>
      <c r="DH447" s="132"/>
      <c r="DR447" s="132"/>
      <c r="EB447" s="132"/>
      <c r="EL447" s="132"/>
      <c r="EV447" s="132"/>
      <c r="FF447" s="132"/>
      <c r="FP447" s="132"/>
      <c r="FZ447" s="132"/>
      <c r="GJ447" s="132"/>
      <c r="GT447" s="132"/>
      <c r="HD447" s="132"/>
      <c r="HN447" s="132"/>
      <c r="HX447" s="132"/>
    </row>
    <row xmlns:x14ac="http://schemas.microsoft.com/office/spreadsheetml/2009/9/ac" r="448" s="3" customFormat="true" x14ac:dyDescent="0.25">
      <c r="A448" s="392"/>
      <c r="B448" s="132"/>
      <c r="L448" s="132"/>
      <c r="V448" s="132"/>
      <c r="AF448" s="132"/>
      <c r="AP448" s="132"/>
      <c r="AZ448" s="132"/>
      <c r="BA448" s="132"/>
      <c r="BJ448" s="132"/>
      <c r="BT448" s="132"/>
      <c r="CD448" s="132"/>
      <c r="CN448" s="132"/>
      <c r="CX448" s="132"/>
      <c r="DH448" s="132"/>
      <c r="DR448" s="132"/>
      <c r="EB448" s="132"/>
      <c r="EL448" s="132"/>
      <c r="EV448" s="132"/>
      <c r="FF448" s="132"/>
      <c r="FP448" s="132"/>
      <c r="FZ448" s="132"/>
      <c r="GJ448" s="132"/>
      <c r="GT448" s="132"/>
      <c r="HD448" s="132"/>
      <c r="HN448" s="132"/>
      <c r="HX448" s="132"/>
    </row>
    <row xmlns:x14ac="http://schemas.microsoft.com/office/spreadsheetml/2009/9/ac" r="449" s="3" customFormat="true" x14ac:dyDescent="0.25">
      <c r="A449" s="392"/>
      <c r="B449" s="132"/>
      <c r="L449" s="132"/>
      <c r="V449" s="132"/>
      <c r="AF449" s="132"/>
      <c r="AP449" s="132"/>
      <c r="AZ449" s="132"/>
      <c r="BA449" s="132"/>
      <c r="BJ449" s="132"/>
      <c r="BT449" s="132"/>
      <c r="CD449" s="132"/>
      <c r="CN449" s="132"/>
      <c r="CX449" s="132"/>
      <c r="DH449" s="132"/>
      <c r="DR449" s="132"/>
      <c r="EB449" s="132"/>
      <c r="EL449" s="132"/>
      <c r="EV449" s="132"/>
      <c r="FF449" s="132"/>
      <c r="FP449" s="132"/>
      <c r="FZ449" s="132"/>
      <c r="GJ449" s="132"/>
      <c r="GT449" s="132"/>
      <c r="HD449" s="132"/>
      <c r="HN449" s="132"/>
      <c r="HX449" s="132"/>
    </row>
    <row xmlns:x14ac="http://schemas.microsoft.com/office/spreadsheetml/2009/9/ac" r="450" s="3" customFormat="true" x14ac:dyDescent="0.25">
      <c r="A450" s="392"/>
      <c r="B450" s="132"/>
      <c r="L450" s="132"/>
      <c r="V450" s="132"/>
      <c r="AF450" s="132"/>
      <c r="AP450" s="132"/>
      <c r="AZ450" s="132"/>
      <c r="BA450" s="132"/>
      <c r="BJ450" s="132"/>
      <c r="BT450" s="132"/>
      <c r="CD450" s="132"/>
      <c r="CN450" s="132"/>
      <c r="CX450" s="132"/>
      <c r="DH450" s="132"/>
      <c r="DR450" s="132"/>
      <c r="EB450" s="132"/>
      <c r="EL450" s="132"/>
      <c r="EV450" s="132"/>
      <c r="FF450" s="132"/>
      <c r="FP450" s="132"/>
      <c r="FZ450" s="132"/>
      <c r="GJ450" s="132"/>
      <c r="GT450" s="132"/>
      <c r="HD450" s="132"/>
      <c r="HN450" s="132"/>
      <c r="HX450" s="132"/>
    </row>
    <row xmlns:x14ac="http://schemas.microsoft.com/office/spreadsheetml/2009/9/ac" r="451" s="3" customFormat="true" x14ac:dyDescent="0.25">
      <c r="A451" s="392"/>
      <c r="B451" s="132"/>
      <c r="L451" s="132"/>
      <c r="V451" s="132"/>
      <c r="AF451" s="132"/>
      <c r="AP451" s="132"/>
      <c r="AZ451" s="132"/>
      <c r="BA451" s="132"/>
      <c r="BJ451" s="132"/>
      <c r="BT451" s="132"/>
      <c r="CD451" s="132"/>
      <c r="CN451" s="132"/>
      <c r="CX451" s="132"/>
      <c r="DH451" s="132"/>
      <c r="DR451" s="132"/>
      <c r="EB451" s="132"/>
      <c r="EL451" s="132"/>
      <c r="EV451" s="132"/>
      <c r="FF451" s="132"/>
      <c r="FP451" s="132"/>
      <c r="FZ451" s="132"/>
      <c r="GJ451" s="132"/>
      <c r="GT451" s="132"/>
      <c r="HD451" s="132"/>
      <c r="HN451" s="132"/>
      <c r="HX451" s="132"/>
    </row>
    <row xmlns:x14ac="http://schemas.microsoft.com/office/spreadsheetml/2009/9/ac" r="452" s="3" customFormat="true" x14ac:dyDescent="0.25">
      <c r="A452" s="392"/>
      <c r="B452" s="132"/>
      <c r="L452" s="132"/>
      <c r="V452" s="132"/>
      <c r="AF452" s="132"/>
      <c r="AP452" s="132"/>
      <c r="AZ452" s="132"/>
      <c r="BA452" s="132"/>
      <c r="BJ452" s="132"/>
      <c r="BT452" s="132"/>
      <c r="CD452" s="132"/>
      <c r="CN452" s="132"/>
      <c r="CX452" s="132"/>
      <c r="DH452" s="132"/>
      <c r="DR452" s="132"/>
      <c r="EB452" s="132"/>
      <c r="EL452" s="132"/>
      <c r="EV452" s="132"/>
      <c r="FF452" s="132"/>
      <c r="FP452" s="132"/>
      <c r="FZ452" s="132"/>
      <c r="GJ452" s="132"/>
      <c r="GT452" s="132"/>
      <c r="HD452" s="132"/>
      <c r="HN452" s="132"/>
      <c r="HX452" s="132"/>
    </row>
    <row xmlns:x14ac="http://schemas.microsoft.com/office/spreadsheetml/2009/9/ac" r="453" s="3" customFormat="true" x14ac:dyDescent="0.25">
      <c r="A453" s="392"/>
      <c r="B453" s="132"/>
      <c r="L453" s="132"/>
      <c r="V453" s="132"/>
      <c r="AF453" s="132"/>
      <c r="AP453" s="132"/>
      <c r="AZ453" s="132"/>
      <c r="BA453" s="132"/>
      <c r="BJ453" s="132"/>
      <c r="BT453" s="132"/>
      <c r="CD453" s="132"/>
      <c r="CN453" s="132"/>
      <c r="CX453" s="132"/>
      <c r="DH453" s="132"/>
      <c r="DR453" s="132"/>
      <c r="EB453" s="132"/>
      <c r="EL453" s="132"/>
      <c r="EV453" s="132"/>
      <c r="FF453" s="132"/>
      <c r="FP453" s="132"/>
      <c r="FZ453" s="132"/>
      <c r="GJ453" s="132"/>
      <c r="GT453" s="132"/>
      <c r="HD453" s="132"/>
      <c r="HN453" s="132"/>
      <c r="HX453" s="132"/>
    </row>
    <row xmlns:x14ac="http://schemas.microsoft.com/office/spreadsheetml/2009/9/ac" r="454" s="3" customFormat="true" x14ac:dyDescent="0.25">
      <c r="A454" s="392"/>
      <c r="B454" s="132"/>
      <c r="L454" s="132"/>
      <c r="V454" s="132"/>
      <c r="AF454" s="132"/>
      <c r="AP454" s="132"/>
      <c r="AZ454" s="132"/>
      <c r="BA454" s="132"/>
      <c r="BJ454" s="132"/>
      <c r="BT454" s="132"/>
      <c r="CD454" s="132"/>
      <c r="CN454" s="132"/>
      <c r="CX454" s="132"/>
      <c r="DH454" s="132"/>
      <c r="DR454" s="132"/>
      <c r="EB454" s="132"/>
      <c r="EL454" s="132"/>
      <c r="EV454" s="132"/>
      <c r="FF454" s="132"/>
      <c r="FP454" s="132"/>
      <c r="FZ454" s="132"/>
      <c r="GJ454" s="132"/>
      <c r="GT454" s="132"/>
      <c r="HD454" s="132"/>
      <c r="HN454" s="132"/>
      <c r="HX454" s="132"/>
    </row>
    <row xmlns:x14ac="http://schemas.microsoft.com/office/spreadsheetml/2009/9/ac" r="455" s="3" customFormat="true" x14ac:dyDescent="0.25">
      <c r="A455" s="392"/>
      <c r="B455" s="132"/>
      <c r="L455" s="132"/>
      <c r="V455" s="132"/>
      <c r="AF455" s="132"/>
      <c r="AP455" s="132"/>
      <c r="AZ455" s="132"/>
      <c r="BA455" s="132"/>
      <c r="BJ455" s="132"/>
      <c r="BT455" s="132"/>
      <c r="CD455" s="132"/>
      <c r="CN455" s="132"/>
      <c r="CX455" s="132"/>
      <c r="DH455" s="132"/>
      <c r="DR455" s="132"/>
      <c r="EB455" s="132"/>
      <c r="EL455" s="132"/>
      <c r="EV455" s="132"/>
      <c r="FF455" s="132"/>
      <c r="FP455" s="132"/>
      <c r="FZ455" s="132"/>
      <c r="GJ455" s="132"/>
      <c r="GT455" s="132"/>
      <c r="HD455" s="132"/>
      <c r="HN455" s="132"/>
      <c r="HX455" s="132"/>
    </row>
    <row xmlns:x14ac="http://schemas.microsoft.com/office/spreadsheetml/2009/9/ac" r="456" s="3" customFormat="true" x14ac:dyDescent="0.25">
      <c r="A456" s="392"/>
      <c r="B456" s="132"/>
      <c r="L456" s="132"/>
      <c r="V456" s="132"/>
      <c r="AF456" s="132"/>
      <c r="AP456" s="132"/>
      <c r="AZ456" s="132"/>
      <c r="BA456" s="132"/>
      <c r="BJ456" s="132"/>
      <c r="BT456" s="132"/>
      <c r="CD456" s="132"/>
      <c r="CN456" s="132"/>
      <c r="CX456" s="132"/>
      <c r="DH456" s="132"/>
      <c r="DR456" s="132"/>
      <c r="EB456" s="132"/>
      <c r="EL456" s="132"/>
      <c r="EV456" s="132"/>
      <c r="FF456" s="132"/>
      <c r="FP456" s="132"/>
      <c r="FZ456" s="132"/>
      <c r="GJ456" s="132"/>
      <c r="GT456" s="132"/>
      <c r="HD456" s="132"/>
      <c r="HN456" s="132"/>
      <c r="HX456" s="132"/>
    </row>
    <row xmlns:x14ac="http://schemas.microsoft.com/office/spreadsheetml/2009/9/ac" r="457" s="3" customFormat="true" x14ac:dyDescent="0.25">
      <c r="A457" s="392"/>
      <c r="B457" s="132"/>
      <c r="L457" s="132"/>
      <c r="V457" s="132"/>
      <c r="AF457" s="132"/>
      <c r="AP457" s="132"/>
      <c r="AZ457" s="132"/>
      <c r="BA457" s="132"/>
      <c r="BJ457" s="132"/>
      <c r="BT457" s="132"/>
      <c r="CD457" s="132"/>
      <c r="CN457" s="132"/>
      <c r="CX457" s="132"/>
      <c r="DH457" s="132"/>
      <c r="DR457" s="132"/>
      <c r="EB457" s="132"/>
      <c r="EL457" s="132"/>
      <c r="EV457" s="132"/>
      <c r="FF457" s="132"/>
      <c r="FP457" s="132"/>
      <c r="FZ457" s="132"/>
      <c r="GJ457" s="132"/>
      <c r="GT457" s="132"/>
      <c r="HD457" s="132"/>
      <c r="HN457" s="132"/>
      <c r="HX457" s="132"/>
    </row>
    <row xmlns:x14ac="http://schemas.microsoft.com/office/spreadsheetml/2009/9/ac" r="458" s="3" customFormat="true" x14ac:dyDescent="0.25">
      <c r="A458" s="392"/>
      <c r="B458" s="132"/>
      <c r="L458" s="132"/>
      <c r="V458" s="132"/>
      <c r="AF458" s="132"/>
      <c r="AP458" s="132"/>
      <c r="AZ458" s="132"/>
      <c r="BA458" s="132"/>
      <c r="BJ458" s="132"/>
      <c r="BT458" s="132"/>
      <c r="CD458" s="132"/>
      <c r="CN458" s="132"/>
      <c r="CX458" s="132"/>
      <c r="DH458" s="132"/>
      <c r="DR458" s="132"/>
      <c r="EB458" s="132"/>
      <c r="EL458" s="132"/>
      <c r="EV458" s="132"/>
      <c r="FF458" s="132"/>
      <c r="FP458" s="132"/>
      <c r="FZ458" s="132"/>
      <c r="GJ458" s="132"/>
      <c r="GT458" s="132"/>
      <c r="HD458" s="132"/>
      <c r="HN458" s="132"/>
      <c r="HX458" s="132"/>
    </row>
    <row xmlns:x14ac="http://schemas.microsoft.com/office/spreadsheetml/2009/9/ac" r="459" s="3" customFormat="true" x14ac:dyDescent="0.25">
      <c r="A459" s="392"/>
      <c r="B459" s="132"/>
      <c r="L459" s="132"/>
      <c r="V459" s="132"/>
      <c r="AF459" s="132"/>
      <c r="AP459" s="132"/>
      <c r="AZ459" s="132"/>
      <c r="BA459" s="132"/>
      <c r="BJ459" s="132"/>
      <c r="BT459" s="132"/>
      <c r="CD459" s="132"/>
      <c r="CN459" s="132"/>
      <c r="CX459" s="132"/>
      <c r="DH459" s="132"/>
      <c r="DR459" s="132"/>
      <c r="EB459" s="132"/>
      <c r="EL459" s="132"/>
      <c r="EV459" s="132"/>
      <c r="FF459" s="132"/>
      <c r="FP459" s="132"/>
      <c r="FZ459" s="132"/>
      <c r="GJ459" s="132"/>
      <c r="GT459" s="132"/>
      <c r="HD459" s="132"/>
      <c r="HN459" s="132"/>
      <c r="HX459" s="132"/>
    </row>
    <row xmlns:x14ac="http://schemas.microsoft.com/office/spreadsheetml/2009/9/ac" r="460" s="3" customFormat="true" x14ac:dyDescent="0.25">
      <c r="A460" s="392"/>
      <c r="B460" s="132"/>
      <c r="L460" s="132"/>
      <c r="V460" s="132"/>
      <c r="AF460" s="132"/>
      <c r="AP460" s="132"/>
      <c r="AZ460" s="132"/>
      <c r="BA460" s="132"/>
      <c r="BJ460" s="132"/>
      <c r="BT460" s="132"/>
      <c r="CD460" s="132"/>
      <c r="CN460" s="132"/>
      <c r="CX460" s="132"/>
      <c r="DH460" s="132"/>
      <c r="DR460" s="132"/>
      <c r="EB460" s="132"/>
      <c r="EL460" s="132"/>
      <c r="EV460" s="132"/>
      <c r="FF460" s="132"/>
      <c r="FP460" s="132"/>
      <c r="FZ460" s="132"/>
      <c r="GJ460" s="132"/>
      <c r="GT460" s="132"/>
      <c r="HD460" s="132"/>
      <c r="HN460" s="132"/>
      <c r="HX460" s="132"/>
    </row>
    <row xmlns:x14ac="http://schemas.microsoft.com/office/spreadsheetml/2009/9/ac" r="461" s="3" customFormat="true" x14ac:dyDescent="0.25">
      <c r="A461" s="392"/>
      <c r="B461" s="132"/>
      <c r="L461" s="132"/>
      <c r="V461" s="132"/>
      <c r="AF461" s="132"/>
      <c r="AP461" s="132"/>
      <c r="AZ461" s="132"/>
      <c r="BA461" s="132"/>
      <c r="BJ461" s="132"/>
      <c r="BT461" s="132"/>
      <c r="CD461" s="132"/>
      <c r="CN461" s="132"/>
      <c r="CX461" s="132"/>
      <c r="DH461" s="132"/>
      <c r="DR461" s="132"/>
      <c r="EB461" s="132"/>
      <c r="EL461" s="132"/>
      <c r="EV461" s="132"/>
      <c r="FF461" s="132"/>
      <c r="FP461" s="132"/>
      <c r="FZ461" s="132"/>
      <c r="GJ461" s="132"/>
      <c r="GT461" s="132"/>
      <c r="HD461" s="132"/>
      <c r="HN461" s="132"/>
      <c r="HX461" s="132"/>
    </row>
    <row xmlns:x14ac="http://schemas.microsoft.com/office/spreadsheetml/2009/9/ac" r="462" s="3" customFormat="true" x14ac:dyDescent="0.25">
      <c r="A462" s="392"/>
      <c r="B462" s="132"/>
      <c r="L462" s="132"/>
      <c r="V462" s="132"/>
      <c r="AF462" s="132"/>
      <c r="AP462" s="132"/>
      <c r="AZ462" s="132"/>
      <c r="BA462" s="132"/>
      <c r="BJ462" s="132"/>
      <c r="BT462" s="132"/>
      <c r="CD462" s="132"/>
      <c r="CN462" s="132"/>
      <c r="CX462" s="132"/>
      <c r="DH462" s="132"/>
      <c r="DR462" s="132"/>
      <c r="EB462" s="132"/>
      <c r="EL462" s="132"/>
      <c r="EV462" s="132"/>
      <c r="FF462" s="132"/>
      <c r="FP462" s="132"/>
      <c r="FZ462" s="132"/>
      <c r="GJ462" s="132"/>
      <c r="GT462" s="132"/>
      <c r="HD462" s="132"/>
      <c r="HN462" s="132"/>
      <c r="HX462" s="132"/>
    </row>
    <row xmlns:x14ac="http://schemas.microsoft.com/office/spreadsheetml/2009/9/ac" r="463" s="3" customFormat="true" x14ac:dyDescent="0.25">
      <c r="A463" s="392"/>
      <c r="B463" s="132"/>
      <c r="L463" s="132"/>
      <c r="V463" s="132"/>
      <c r="AF463" s="132"/>
      <c r="AP463" s="132"/>
      <c r="AZ463" s="132"/>
      <c r="BA463" s="132"/>
      <c r="BJ463" s="132"/>
      <c r="BT463" s="132"/>
      <c r="CD463" s="132"/>
      <c r="CN463" s="132"/>
      <c r="CX463" s="132"/>
      <c r="DH463" s="132"/>
      <c r="DR463" s="132"/>
      <c r="EB463" s="132"/>
      <c r="EL463" s="132"/>
      <c r="EV463" s="132"/>
      <c r="FF463" s="132"/>
      <c r="FP463" s="132"/>
      <c r="FZ463" s="132"/>
      <c r="GJ463" s="132"/>
      <c r="GT463" s="132"/>
      <c r="HD463" s="132"/>
      <c r="HN463" s="132"/>
      <c r="HX463" s="132"/>
    </row>
    <row xmlns:x14ac="http://schemas.microsoft.com/office/spreadsheetml/2009/9/ac" r="464" s="3" customFormat="true" x14ac:dyDescent="0.25">
      <c r="A464" s="392"/>
      <c r="B464" s="132"/>
      <c r="L464" s="132"/>
      <c r="V464" s="132"/>
      <c r="AF464" s="132"/>
      <c r="AP464" s="132"/>
      <c r="AZ464" s="132"/>
      <c r="BA464" s="132"/>
      <c r="BJ464" s="132"/>
      <c r="BT464" s="132"/>
      <c r="CD464" s="132"/>
      <c r="CN464" s="132"/>
      <c r="CX464" s="132"/>
      <c r="DH464" s="132"/>
      <c r="DR464" s="132"/>
      <c r="EB464" s="132"/>
      <c r="EL464" s="132"/>
      <c r="EV464" s="132"/>
      <c r="FF464" s="132"/>
      <c r="FP464" s="132"/>
      <c r="FZ464" s="132"/>
      <c r="GJ464" s="132"/>
      <c r="GT464" s="132"/>
      <c r="HD464" s="132"/>
      <c r="HN464" s="132"/>
      <c r="HX464" s="132"/>
    </row>
    <row xmlns:x14ac="http://schemas.microsoft.com/office/spreadsheetml/2009/9/ac" r="465" s="3" customFormat="true" x14ac:dyDescent="0.25">
      <c r="A465" s="392"/>
      <c r="B465" s="132"/>
      <c r="L465" s="132"/>
      <c r="V465" s="132"/>
      <c r="AF465" s="132"/>
      <c r="AP465" s="132"/>
      <c r="AZ465" s="132"/>
      <c r="BA465" s="132"/>
      <c r="BJ465" s="132"/>
      <c r="BT465" s="132"/>
      <c r="CD465" s="132"/>
      <c r="CN465" s="132"/>
      <c r="CX465" s="132"/>
      <c r="DH465" s="132"/>
      <c r="DR465" s="132"/>
      <c r="EB465" s="132"/>
      <c r="EL465" s="132"/>
      <c r="EV465" s="132"/>
      <c r="FF465" s="132"/>
      <c r="FP465" s="132"/>
      <c r="FZ465" s="132"/>
      <c r="GJ465" s="132"/>
      <c r="GT465" s="132"/>
      <c r="HD465" s="132"/>
      <c r="HN465" s="132"/>
      <c r="HX465" s="132"/>
    </row>
    <row xmlns:x14ac="http://schemas.microsoft.com/office/spreadsheetml/2009/9/ac" r="466" s="3" customFormat="true" x14ac:dyDescent="0.25">
      <c r="A466" s="392"/>
      <c r="B466" s="132"/>
      <c r="L466" s="132"/>
      <c r="V466" s="132"/>
      <c r="AF466" s="132"/>
      <c r="AP466" s="132"/>
      <c r="AZ466" s="132"/>
      <c r="BA466" s="132"/>
      <c r="BJ466" s="132"/>
      <c r="BT466" s="132"/>
      <c r="CD466" s="132"/>
      <c r="CN466" s="132"/>
      <c r="CX466" s="132"/>
      <c r="DH466" s="132"/>
      <c r="DR466" s="132"/>
      <c r="EB466" s="132"/>
      <c r="EL466" s="132"/>
      <c r="EV466" s="132"/>
      <c r="FF466" s="132"/>
      <c r="FP466" s="132"/>
      <c r="FZ466" s="132"/>
      <c r="GJ466" s="132"/>
      <c r="GT466" s="132"/>
      <c r="HD466" s="132"/>
      <c r="HN466" s="132"/>
      <c r="HX466" s="132"/>
    </row>
    <row xmlns:x14ac="http://schemas.microsoft.com/office/spreadsheetml/2009/9/ac" r="467" s="3" customFormat="true" x14ac:dyDescent="0.25">
      <c r="A467" s="392"/>
      <c r="B467" s="132"/>
      <c r="L467" s="132"/>
      <c r="V467" s="132"/>
      <c r="AF467" s="132"/>
      <c r="AP467" s="132"/>
      <c r="AZ467" s="132"/>
      <c r="BA467" s="132"/>
      <c r="BJ467" s="132"/>
      <c r="BT467" s="132"/>
      <c r="CD467" s="132"/>
      <c r="CN467" s="132"/>
      <c r="CX467" s="132"/>
      <c r="DH467" s="132"/>
      <c r="DR467" s="132"/>
      <c r="EB467" s="132"/>
      <c r="EL467" s="132"/>
      <c r="EV467" s="132"/>
      <c r="FF467" s="132"/>
      <c r="FP467" s="132"/>
      <c r="FZ467" s="132"/>
      <c r="GJ467" s="132"/>
      <c r="GT467" s="132"/>
      <c r="HD467" s="132"/>
      <c r="HN467" s="132"/>
      <c r="HX467" s="132"/>
    </row>
    <row xmlns:x14ac="http://schemas.microsoft.com/office/spreadsheetml/2009/9/ac" r="468" s="3" customFormat="true" x14ac:dyDescent="0.25">
      <c r="A468" s="392"/>
      <c r="B468" s="132"/>
      <c r="L468" s="132"/>
      <c r="V468" s="132"/>
      <c r="AF468" s="132"/>
      <c r="AP468" s="132"/>
      <c r="AZ468" s="132"/>
      <c r="BA468" s="132"/>
      <c r="BJ468" s="132"/>
      <c r="BT468" s="132"/>
      <c r="CD468" s="132"/>
      <c r="CN468" s="132"/>
      <c r="CX468" s="132"/>
      <c r="DH468" s="132"/>
      <c r="DR468" s="132"/>
      <c r="EB468" s="132"/>
      <c r="EL468" s="132"/>
      <c r="EV468" s="132"/>
      <c r="FF468" s="132"/>
      <c r="FP468" s="132"/>
      <c r="FZ468" s="132"/>
      <c r="GJ468" s="132"/>
      <c r="GT468" s="132"/>
      <c r="HD468" s="132"/>
      <c r="HN468" s="132"/>
      <c r="HX468" s="132"/>
    </row>
    <row xmlns:x14ac="http://schemas.microsoft.com/office/spreadsheetml/2009/9/ac" r="469" s="3" customFormat="true" x14ac:dyDescent="0.25">
      <c r="A469" s="392"/>
      <c r="B469" s="132"/>
      <c r="L469" s="132"/>
      <c r="V469" s="132"/>
      <c r="AF469" s="132"/>
      <c r="AP469" s="132"/>
      <c r="AZ469" s="132"/>
      <c r="BA469" s="132"/>
      <c r="BJ469" s="132"/>
      <c r="BT469" s="132"/>
      <c r="CD469" s="132"/>
      <c r="CN469" s="132"/>
      <c r="CX469" s="132"/>
      <c r="DH469" s="132"/>
      <c r="DR469" s="132"/>
      <c r="EB469" s="132"/>
      <c r="EL469" s="132"/>
      <c r="EV469" s="132"/>
      <c r="FF469" s="132"/>
      <c r="FP469" s="132"/>
      <c r="FZ469" s="132"/>
      <c r="GJ469" s="132"/>
      <c r="GT469" s="132"/>
      <c r="HD469" s="132"/>
      <c r="HN469" s="132"/>
      <c r="HX469" s="132"/>
    </row>
    <row xmlns:x14ac="http://schemas.microsoft.com/office/spreadsheetml/2009/9/ac" r="470" s="3" customFormat="true" x14ac:dyDescent="0.25">
      <c r="A470" s="392"/>
      <c r="B470" s="132"/>
      <c r="L470" s="132"/>
      <c r="V470" s="132"/>
      <c r="AF470" s="132"/>
      <c r="AP470" s="132"/>
      <c r="AZ470" s="132"/>
      <c r="BA470" s="132"/>
      <c r="BJ470" s="132"/>
      <c r="BT470" s="132"/>
      <c r="CD470" s="132"/>
      <c r="CN470" s="132"/>
      <c r="CX470" s="132"/>
      <c r="DH470" s="132"/>
      <c r="DR470" s="132"/>
      <c r="EB470" s="132"/>
      <c r="EL470" s="132"/>
      <c r="EV470" s="132"/>
      <c r="FF470" s="132"/>
      <c r="FP470" s="132"/>
      <c r="FZ470" s="132"/>
      <c r="GJ470" s="132"/>
      <c r="GT470" s="132"/>
      <c r="HD470" s="132"/>
      <c r="HN470" s="132"/>
      <c r="HX470" s="132"/>
    </row>
    <row xmlns:x14ac="http://schemas.microsoft.com/office/spreadsheetml/2009/9/ac" r="471" s="3" customFormat="true" x14ac:dyDescent="0.25">
      <c r="A471" s="392"/>
      <c r="B471" s="132"/>
      <c r="L471" s="132"/>
      <c r="V471" s="132"/>
      <c r="AF471" s="132"/>
      <c r="AP471" s="132"/>
      <c r="AZ471" s="132"/>
      <c r="BA471" s="132"/>
      <c r="BJ471" s="132"/>
      <c r="BT471" s="132"/>
      <c r="CD471" s="132"/>
      <c r="CN471" s="132"/>
      <c r="CX471" s="132"/>
      <c r="DH471" s="132"/>
      <c r="DR471" s="132"/>
      <c r="EB471" s="132"/>
      <c r="EL471" s="132"/>
      <c r="EV471" s="132"/>
      <c r="FF471" s="132"/>
      <c r="FP471" s="132"/>
      <c r="FZ471" s="132"/>
      <c r="GJ471" s="132"/>
      <c r="GT471" s="132"/>
      <c r="HD471" s="132"/>
      <c r="HN471" s="132"/>
      <c r="HX471" s="132"/>
    </row>
    <row xmlns:x14ac="http://schemas.microsoft.com/office/spreadsheetml/2009/9/ac" r="472" s="3" customFormat="true" x14ac:dyDescent="0.25">
      <c r="A472" s="392"/>
      <c r="B472" s="132"/>
      <c r="L472" s="132"/>
      <c r="V472" s="132"/>
      <c r="AF472" s="132"/>
      <c r="AP472" s="132"/>
      <c r="AZ472" s="132"/>
      <c r="BA472" s="132"/>
      <c r="BJ472" s="132"/>
      <c r="BT472" s="132"/>
      <c r="CD472" s="132"/>
      <c r="CN472" s="132"/>
      <c r="CX472" s="132"/>
      <c r="DH472" s="132"/>
      <c r="DR472" s="132"/>
      <c r="EB472" s="132"/>
      <c r="EL472" s="132"/>
      <c r="EV472" s="132"/>
      <c r="FF472" s="132"/>
      <c r="FP472" s="132"/>
      <c r="FZ472" s="132"/>
      <c r="GJ472" s="132"/>
      <c r="GT472" s="132"/>
      <c r="HD472" s="132"/>
      <c r="HN472" s="132"/>
      <c r="HX472" s="132"/>
    </row>
    <row xmlns:x14ac="http://schemas.microsoft.com/office/spreadsheetml/2009/9/ac" r="473" s="3" customFormat="true" x14ac:dyDescent="0.25">
      <c r="A473" s="392"/>
      <c r="B473" s="132"/>
      <c r="L473" s="132"/>
      <c r="V473" s="132"/>
      <c r="AF473" s="132"/>
      <c r="AP473" s="132"/>
      <c r="AZ473" s="132"/>
      <c r="BA473" s="132"/>
      <c r="BJ473" s="132"/>
      <c r="BT473" s="132"/>
      <c r="CD473" s="132"/>
      <c r="CN473" s="132"/>
      <c r="CX473" s="132"/>
      <c r="DH473" s="132"/>
      <c r="DR473" s="132"/>
      <c r="EB473" s="132"/>
      <c r="EL473" s="132"/>
      <c r="EV473" s="132"/>
      <c r="FF473" s="132"/>
      <c r="FP473" s="132"/>
      <c r="FZ473" s="132"/>
      <c r="GJ473" s="132"/>
      <c r="GT473" s="132"/>
      <c r="HD473" s="132"/>
      <c r="HN473" s="132"/>
      <c r="HX473" s="132"/>
    </row>
    <row xmlns:x14ac="http://schemas.microsoft.com/office/spreadsheetml/2009/9/ac" r="474" s="3" customFormat="true" x14ac:dyDescent="0.25">
      <c r="A474" s="392"/>
      <c r="B474" s="132"/>
      <c r="L474" s="132"/>
      <c r="V474" s="132"/>
      <c r="AF474" s="132"/>
      <c r="AP474" s="132"/>
      <c r="AZ474" s="132"/>
      <c r="BA474" s="132"/>
      <c r="BJ474" s="132"/>
      <c r="BT474" s="132"/>
      <c r="CD474" s="132"/>
      <c r="CN474" s="132"/>
      <c r="CX474" s="132"/>
      <c r="DH474" s="132"/>
      <c r="DR474" s="132"/>
      <c r="EB474" s="132"/>
      <c r="EL474" s="132"/>
      <c r="EV474" s="132"/>
      <c r="FF474" s="132"/>
      <c r="FP474" s="132"/>
      <c r="FZ474" s="132"/>
      <c r="GJ474" s="132"/>
      <c r="GT474" s="132"/>
      <c r="HD474" s="132"/>
      <c r="HN474" s="132"/>
      <c r="HX474" s="132"/>
    </row>
    <row xmlns:x14ac="http://schemas.microsoft.com/office/spreadsheetml/2009/9/ac" r="475" s="3" customFormat="true" x14ac:dyDescent="0.25">
      <c r="A475" s="392"/>
      <c r="B475" s="132"/>
      <c r="L475" s="132"/>
      <c r="V475" s="132"/>
      <c r="AF475" s="132"/>
      <c r="AP475" s="132"/>
      <c r="AZ475" s="132"/>
      <c r="BA475" s="132"/>
      <c r="BJ475" s="132"/>
      <c r="BT475" s="132"/>
      <c r="CD475" s="132"/>
      <c r="CN475" s="132"/>
      <c r="CX475" s="132"/>
      <c r="DH475" s="132"/>
      <c r="DR475" s="132"/>
      <c r="EB475" s="132"/>
      <c r="EL475" s="132"/>
      <c r="EV475" s="132"/>
      <c r="FF475" s="132"/>
      <c r="FP475" s="132"/>
      <c r="FZ475" s="132"/>
      <c r="GJ475" s="132"/>
      <c r="GT475" s="132"/>
      <c r="HD475" s="132"/>
      <c r="HN475" s="132"/>
      <c r="HX475" s="132"/>
    </row>
    <row xmlns:x14ac="http://schemas.microsoft.com/office/spreadsheetml/2009/9/ac" r="476" s="3" customFormat="true" x14ac:dyDescent="0.25">
      <c r="A476" s="392"/>
      <c r="B476" s="132"/>
      <c r="L476" s="132"/>
      <c r="V476" s="132"/>
      <c r="AF476" s="132"/>
      <c r="AP476" s="132"/>
      <c r="AZ476" s="132"/>
      <c r="BA476" s="132"/>
      <c r="BJ476" s="132"/>
      <c r="BT476" s="132"/>
      <c r="CD476" s="132"/>
      <c r="CN476" s="132"/>
      <c r="CX476" s="132"/>
      <c r="DH476" s="132"/>
      <c r="DR476" s="132"/>
      <c r="EB476" s="132"/>
      <c r="EL476" s="132"/>
      <c r="EV476" s="132"/>
      <c r="FF476" s="132"/>
      <c r="FP476" s="132"/>
      <c r="FZ476" s="132"/>
      <c r="GJ476" s="132"/>
      <c r="GT476" s="132"/>
      <c r="HD476" s="132"/>
      <c r="HN476" s="132"/>
      <c r="HX476" s="132"/>
    </row>
    <row xmlns:x14ac="http://schemas.microsoft.com/office/spreadsheetml/2009/9/ac" r="477" s="3" customFormat="true" x14ac:dyDescent="0.25">
      <c r="A477" s="392"/>
      <c r="B477" s="132"/>
      <c r="L477" s="132"/>
      <c r="V477" s="132"/>
      <c r="AF477" s="132"/>
      <c r="AP477" s="132"/>
      <c r="AZ477" s="132"/>
      <c r="BA477" s="132"/>
      <c r="BJ477" s="132"/>
      <c r="BT477" s="132"/>
      <c r="CD477" s="132"/>
      <c r="CN477" s="132"/>
      <c r="CX477" s="132"/>
      <c r="DH477" s="132"/>
      <c r="DR477" s="132"/>
      <c r="EB477" s="132"/>
      <c r="EL477" s="132"/>
      <c r="EV477" s="132"/>
      <c r="FF477" s="132"/>
      <c r="FP477" s="132"/>
      <c r="FZ477" s="132"/>
      <c r="GJ477" s="132"/>
      <c r="GT477" s="132"/>
      <c r="HD477" s="132"/>
      <c r="HN477" s="132"/>
      <c r="HX477" s="132"/>
    </row>
    <row xmlns:x14ac="http://schemas.microsoft.com/office/spreadsheetml/2009/9/ac" r="478" s="3" customFormat="true" x14ac:dyDescent="0.25">
      <c r="A478" s="392"/>
      <c r="B478" s="132"/>
      <c r="L478" s="132"/>
      <c r="V478" s="132"/>
      <c r="AF478" s="132"/>
      <c r="AP478" s="132"/>
      <c r="AZ478" s="132"/>
      <c r="BA478" s="132"/>
      <c r="BJ478" s="132"/>
      <c r="BT478" s="132"/>
      <c r="CD478" s="132"/>
      <c r="CN478" s="132"/>
      <c r="CX478" s="132"/>
      <c r="DH478" s="132"/>
      <c r="DR478" s="132"/>
      <c r="EB478" s="132"/>
      <c r="EL478" s="132"/>
      <c r="EV478" s="132"/>
      <c r="FF478" s="132"/>
      <c r="FP478" s="132"/>
      <c r="FZ478" s="132"/>
      <c r="GJ478" s="132"/>
      <c r="GT478" s="132"/>
      <c r="HD478" s="132"/>
      <c r="HN478" s="132"/>
      <c r="HX478" s="132"/>
    </row>
    <row xmlns:x14ac="http://schemas.microsoft.com/office/spreadsheetml/2009/9/ac" r="479" s="3" customFormat="true" x14ac:dyDescent="0.25">
      <c r="A479" s="392"/>
      <c r="B479" s="132"/>
      <c r="L479" s="132"/>
      <c r="V479" s="132"/>
      <c r="AF479" s="132"/>
      <c r="AP479" s="132"/>
      <c r="AZ479" s="132"/>
      <c r="BA479" s="132"/>
      <c r="BJ479" s="132"/>
      <c r="BT479" s="132"/>
      <c r="CD479" s="132"/>
      <c r="CN479" s="132"/>
      <c r="CX479" s="132"/>
      <c r="DH479" s="132"/>
      <c r="DR479" s="132"/>
      <c r="EB479" s="132"/>
      <c r="EL479" s="132"/>
      <c r="EV479" s="132"/>
      <c r="FF479" s="132"/>
      <c r="FP479" s="132"/>
      <c r="FZ479" s="132"/>
      <c r="GJ479" s="132"/>
      <c r="GT479" s="132"/>
      <c r="HD479" s="132"/>
      <c r="HN479" s="132"/>
      <c r="HX479" s="132"/>
    </row>
    <row xmlns:x14ac="http://schemas.microsoft.com/office/spreadsheetml/2009/9/ac" r="480" s="3" customFormat="true" x14ac:dyDescent="0.25">
      <c r="A480" s="392"/>
      <c r="B480" s="132"/>
      <c r="L480" s="132"/>
      <c r="V480" s="132"/>
      <c r="AF480" s="132"/>
      <c r="AP480" s="132"/>
      <c r="AZ480" s="132"/>
      <c r="BA480" s="132"/>
      <c r="BJ480" s="132"/>
      <c r="BT480" s="132"/>
      <c r="CD480" s="132"/>
      <c r="CN480" s="132"/>
      <c r="CX480" s="132"/>
      <c r="DH480" s="132"/>
      <c r="DR480" s="132"/>
      <c r="EB480" s="132"/>
      <c r="EL480" s="132"/>
      <c r="EV480" s="132"/>
      <c r="FF480" s="132"/>
      <c r="FP480" s="132"/>
      <c r="FZ480" s="132"/>
      <c r="GJ480" s="132"/>
      <c r="GT480" s="132"/>
      <c r="HD480" s="132"/>
      <c r="HN480" s="132"/>
      <c r="HX480" s="132"/>
    </row>
    <row xmlns:x14ac="http://schemas.microsoft.com/office/spreadsheetml/2009/9/ac" r="481" s="3" customFormat="true" x14ac:dyDescent="0.25">
      <c r="A481" s="392"/>
      <c r="B481" s="132"/>
      <c r="L481" s="132"/>
      <c r="V481" s="132"/>
      <c r="AF481" s="132"/>
      <c r="AP481" s="132"/>
      <c r="AZ481" s="132"/>
      <c r="BA481" s="132"/>
      <c r="BJ481" s="132"/>
      <c r="BT481" s="132"/>
      <c r="CD481" s="132"/>
      <c r="CN481" s="132"/>
      <c r="CX481" s="132"/>
      <c r="DH481" s="132"/>
      <c r="DR481" s="132"/>
      <c r="EB481" s="132"/>
      <c r="EL481" s="132"/>
      <c r="EV481" s="132"/>
      <c r="FF481" s="132"/>
      <c r="FP481" s="132"/>
      <c r="FZ481" s="132"/>
      <c r="GJ481" s="132"/>
      <c r="GT481" s="132"/>
      <c r="HD481" s="132"/>
      <c r="HN481" s="132"/>
      <c r="HX481" s="132"/>
    </row>
    <row xmlns:x14ac="http://schemas.microsoft.com/office/spreadsheetml/2009/9/ac" r="482" s="3" customFormat="true" x14ac:dyDescent="0.25">
      <c r="A482" s="392"/>
      <c r="B482" s="132"/>
      <c r="L482" s="132"/>
      <c r="V482" s="132"/>
      <c r="AF482" s="132"/>
      <c r="AP482" s="132"/>
      <c r="AZ482" s="132"/>
      <c r="BA482" s="132"/>
      <c r="BJ482" s="132"/>
      <c r="BT482" s="132"/>
      <c r="CD482" s="132"/>
      <c r="CN482" s="132"/>
      <c r="CX482" s="132"/>
      <c r="DH482" s="132"/>
      <c r="DR482" s="132"/>
      <c r="EB482" s="132"/>
      <c r="EL482" s="132"/>
      <c r="EV482" s="132"/>
      <c r="FF482" s="132"/>
      <c r="FP482" s="132"/>
      <c r="FZ482" s="132"/>
      <c r="GJ482" s="132"/>
      <c r="GT482" s="132"/>
      <c r="HD482" s="132"/>
      <c r="HN482" s="132"/>
      <c r="HX482" s="132"/>
    </row>
    <row xmlns:x14ac="http://schemas.microsoft.com/office/spreadsheetml/2009/9/ac" r="483" s="3" customFormat="true" x14ac:dyDescent="0.25">
      <c r="A483" s="392"/>
      <c r="B483" s="132"/>
      <c r="L483" s="132"/>
      <c r="V483" s="132"/>
      <c r="AF483" s="132"/>
      <c r="AP483" s="132"/>
      <c r="AZ483" s="132"/>
      <c r="BA483" s="132"/>
      <c r="BJ483" s="132"/>
      <c r="BT483" s="132"/>
      <c r="CD483" s="132"/>
      <c r="CN483" s="132"/>
      <c r="CX483" s="132"/>
      <c r="DH483" s="132"/>
      <c r="DR483" s="132"/>
      <c r="EB483" s="132"/>
      <c r="EL483" s="132"/>
      <c r="EV483" s="132"/>
      <c r="FF483" s="132"/>
      <c r="FP483" s="132"/>
      <c r="FZ483" s="132"/>
      <c r="GJ483" s="132"/>
      <c r="GT483" s="132"/>
      <c r="HD483" s="132"/>
      <c r="HN483" s="132"/>
      <c r="HX483" s="132"/>
    </row>
    <row xmlns:x14ac="http://schemas.microsoft.com/office/spreadsheetml/2009/9/ac" r="484" s="3" customFormat="true" x14ac:dyDescent="0.25">
      <c r="A484" s="392"/>
      <c r="B484" s="132"/>
      <c r="L484" s="132"/>
      <c r="V484" s="132"/>
      <c r="AF484" s="132"/>
      <c r="AP484" s="132"/>
      <c r="AZ484" s="132"/>
      <c r="BA484" s="132"/>
      <c r="BJ484" s="132"/>
      <c r="BT484" s="132"/>
      <c r="CD484" s="132"/>
      <c r="CN484" s="132"/>
      <c r="CX484" s="132"/>
      <c r="DH484" s="132"/>
      <c r="DR484" s="132"/>
      <c r="EB484" s="132"/>
      <c r="EL484" s="132"/>
      <c r="EV484" s="132"/>
      <c r="FF484" s="132"/>
      <c r="FP484" s="132"/>
      <c r="FZ484" s="132"/>
      <c r="GJ484" s="132"/>
      <c r="GT484" s="132"/>
      <c r="HD484" s="132"/>
      <c r="HN484" s="132"/>
      <c r="HX484" s="132"/>
    </row>
    <row xmlns:x14ac="http://schemas.microsoft.com/office/spreadsheetml/2009/9/ac" r="485" s="3" customFormat="true" x14ac:dyDescent="0.25">
      <c r="A485" s="392"/>
      <c r="B485" s="132"/>
      <c r="L485" s="132"/>
      <c r="V485" s="132"/>
      <c r="AF485" s="132"/>
      <c r="AP485" s="132"/>
      <c r="AZ485" s="132"/>
      <c r="BA485" s="132"/>
      <c r="BJ485" s="132"/>
      <c r="BT485" s="132"/>
      <c r="CD485" s="132"/>
      <c r="CN485" s="132"/>
      <c r="CX485" s="132"/>
      <c r="DH485" s="132"/>
      <c r="DR485" s="132"/>
      <c r="EB485" s="132"/>
      <c r="EL485" s="132"/>
      <c r="EV485" s="132"/>
      <c r="FF485" s="132"/>
      <c r="FP485" s="132"/>
      <c r="FZ485" s="132"/>
      <c r="GJ485" s="132"/>
      <c r="GT485" s="132"/>
      <c r="HD485" s="132"/>
      <c r="HN485" s="132"/>
      <c r="HX485" s="132"/>
    </row>
    <row xmlns:x14ac="http://schemas.microsoft.com/office/spreadsheetml/2009/9/ac" r="486" s="3" customFormat="true" x14ac:dyDescent="0.25">
      <c r="A486" s="392"/>
      <c r="B486" s="132"/>
      <c r="L486" s="132"/>
      <c r="V486" s="132"/>
      <c r="AF486" s="132"/>
      <c r="AP486" s="132"/>
      <c r="AZ486" s="132"/>
      <c r="BA486" s="132"/>
      <c r="BJ486" s="132"/>
      <c r="BT486" s="132"/>
      <c r="CD486" s="132"/>
      <c r="CN486" s="132"/>
      <c r="CX486" s="132"/>
      <c r="DH486" s="132"/>
      <c r="DR486" s="132"/>
      <c r="EB486" s="132"/>
      <c r="EL486" s="132"/>
      <c r="EV486" s="132"/>
      <c r="FF486" s="132"/>
      <c r="FP486" s="132"/>
      <c r="FZ486" s="132"/>
      <c r="GJ486" s="132"/>
      <c r="GT486" s="132"/>
      <c r="HD486" s="132"/>
      <c r="HN486" s="132"/>
      <c r="HX486" s="132"/>
    </row>
    <row xmlns:x14ac="http://schemas.microsoft.com/office/spreadsheetml/2009/9/ac" r="487" s="3" customFormat="true" x14ac:dyDescent="0.25">
      <c r="A487" s="392"/>
      <c r="B487" s="132"/>
      <c r="L487" s="132"/>
      <c r="V487" s="132"/>
      <c r="AF487" s="132"/>
      <c r="AP487" s="132"/>
      <c r="AZ487" s="132"/>
      <c r="BA487" s="132"/>
      <c r="BJ487" s="132"/>
      <c r="BT487" s="132"/>
      <c r="CD487" s="132"/>
      <c r="CN487" s="132"/>
      <c r="CX487" s="132"/>
      <c r="DH487" s="132"/>
      <c r="DR487" s="132"/>
      <c r="EB487" s="132"/>
      <c r="EL487" s="132"/>
      <c r="EV487" s="132"/>
      <c r="FF487" s="132"/>
      <c r="FP487" s="132"/>
      <c r="FZ487" s="132"/>
      <c r="GJ487" s="132"/>
      <c r="GT487" s="132"/>
      <c r="HD487" s="132"/>
      <c r="HN487" s="132"/>
      <c r="HX487" s="132"/>
    </row>
    <row xmlns:x14ac="http://schemas.microsoft.com/office/spreadsheetml/2009/9/ac" r="488" s="3" customFormat="true" x14ac:dyDescent="0.25">
      <c r="A488" s="392"/>
      <c r="B488" s="132"/>
      <c r="L488" s="132"/>
      <c r="V488" s="132"/>
      <c r="AF488" s="132"/>
      <c r="AP488" s="132"/>
      <c r="AZ488" s="132"/>
      <c r="BA488" s="132"/>
      <c r="BJ488" s="132"/>
      <c r="BT488" s="132"/>
      <c r="CD488" s="132"/>
      <c r="CN488" s="132"/>
      <c r="CX488" s="132"/>
      <c r="DH488" s="132"/>
      <c r="DR488" s="132"/>
      <c r="EB488" s="132"/>
      <c r="EL488" s="132"/>
      <c r="EV488" s="132"/>
      <c r="FF488" s="132"/>
      <c r="FP488" s="132"/>
      <c r="FZ488" s="132"/>
      <c r="GJ488" s="132"/>
      <c r="GT488" s="132"/>
      <c r="HD488" s="132"/>
      <c r="HN488" s="132"/>
      <c r="HX488" s="132"/>
    </row>
    <row xmlns:x14ac="http://schemas.microsoft.com/office/spreadsheetml/2009/9/ac" r="489" s="3" customFormat="true" x14ac:dyDescent="0.25">
      <c r="A489" s="392"/>
      <c r="B489" s="132"/>
      <c r="L489" s="132"/>
      <c r="V489" s="132"/>
      <c r="AF489" s="132"/>
      <c r="AP489" s="132"/>
      <c r="AZ489" s="132"/>
      <c r="BA489" s="132"/>
      <c r="BJ489" s="132"/>
      <c r="BT489" s="132"/>
      <c r="CD489" s="132"/>
      <c r="CN489" s="132"/>
      <c r="CX489" s="132"/>
      <c r="DH489" s="132"/>
      <c r="DR489" s="132"/>
      <c r="EB489" s="132"/>
      <c r="EL489" s="132"/>
      <c r="EV489" s="132"/>
      <c r="FF489" s="132"/>
      <c r="FP489" s="132"/>
      <c r="FZ489" s="132"/>
      <c r="GJ489" s="132"/>
      <c r="GT489" s="132"/>
      <c r="HD489" s="132"/>
      <c r="HN489" s="132"/>
      <c r="HX489" s="132"/>
    </row>
    <row xmlns:x14ac="http://schemas.microsoft.com/office/spreadsheetml/2009/9/ac" r="490" s="3" customFormat="true" x14ac:dyDescent="0.25">
      <c r="A490" s="392"/>
      <c r="B490" s="132"/>
      <c r="L490" s="132"/>
      <c r="V490" s="132"/>
      <c r="AF490" s="132"/>
      <c r="AP490" s="132"/>
      <c r="AZ490" s="132"/>
      <c r="BA490" s="132"/>
      <c r="BJ490" s="132"/>
      <c r="BT490" s="132"/>
      <c r="CD490" s="132"/>
      <c r="CN490" s="132"/>
      <c r="CX490" s="132"/>
      <c r="DH490" s="132"/>
      <c r="DR490" s="132"/>
      <c r="EB490" s="132"/>
      <c r="EL490" s="132"/>
      <c r="EV490" s="132"/>
      <c r="FF490" s="132"/>
      <c r="FP490" s="132"/>
      <c r="FZ490" s="132"/>
      <c r="GJ490" s="132"/>
      <c r="GT490" s="132"/>
      <c r="HD490" s="132"/>
      <c r="HN490" s="132"/>
      <c r="HX490" s="132"/>
    </row>
    <row xmlns:x14ac="http://schemas.microsoft.com/office/spreadsheetml/2009/9/ac" r="491" s="3" customFormat="true" x14ac:dyDescent="0.25">
      <c r="A491" s="392"/>
      <c r="B491" s="132"/>
      <c r="L491" s="132"/>
      <c r="V491" s="132"/>
      <c r="AF491" s="132"/>
      <c r="AP491" s="132"/>
      <c r="AZ491" s="132"/>
      <c r="BA491" s="132"/>
      <c r="BJ491" s="132"/>
      <c r="BT491" s="132"/>
      <c r="CD491" s="132"/>
      <c r="CN491" s="132"/>
      <c r="CX491" s="132"/>
      <c r="DH491" s="132"/>
      <c r="DR491" s="132"/>
      <c r="EB491" s="132"/>
      <c r="EL491" s="132"/>
      <c r="EV491" s="132"/>
      <c r="FF491" s="132"/>
      <c r="FP491" s="132"/>
      <c r="FZ491" s="132"/>
      <c r="GJ491" s="132"/>
      <c r="GT491" s="132"/>
      <c r="HD491" s="132"/>
      <c r="HN491" s="132"/>
      <c r="HX491" s="132"/>
    </row>
    <row xmlns:x14ac="http://schemas.microsoft.com/office/spreadsheetml/2009/9/ac" r="492" s="3" customFormat="true" x14ac:dyDescent="0.25">
      <c r="A492" s="392"/>
      <c r="B492" s="132"/>
      <c r="L492" s="132"/>
      <c r="V492" s="132"/>
      <c r="AF492" s="132"/>
      <c r="AP492" s="132"/>
      <c r="AZ492" s="132"/>
      <c r="BA492" s="132"/>
      <c r="BJ492" s="132"/>
      <c r="BT492" s="132"/>
      <c r="CD492" s="132"/>
      <c r="CN492" s="132"/>
      <c r="CX492" s="132"/>
      <c r="DH492" s="132"/>
      <c r="DR492" s="132"/>
      <c r="EB492" s="132"/>
      <c r="EL492" s="132"/>
      <c r="EV492" s="132"/>
      <c r="FF492" s="132"/>
      <c r="FP492" s="132"/>
      <c r="FZ492" s="132"/>
      <c r="GJ492" s="132"/>
      <c r="GT492" s="132"/>
      <c r="HD492" s="132"/>
      <c r="HN492" s="132"/>
      <c r="HX492" s="132"/>
    </row>
    <row xmlns:x14ac="http://schemas.microsoft.com/office/spreadsheetml/2009/9/ac" r="493" s="3" customFormat="true" x14ac:dyDescent="0.25">
      <c r="A493" s="392"/>
      <c r="B493" s="132"/>
      <c r="L493" s="132"/>
      <c r="V493" s="132"/>
      <c r="AF493" s="132"/>
      <c r="AP493" s="132"/>
      <c r="AZ493" s="132"/>
      <c r="BA493" s="132"/>
      <c r="BJ493" s="132"/>
      <c r="BT493" s="132"/>
      <c r="CD493" s="132"/>
      <c r="CN493" s="132"/>
      <c r="CX493" s="132"/>
      <c r="DH493" s="132"/>
      <c r="DR493" s="132"/>
      <c r="EB493" s="132"/>
      <c r="EL493" s="132"/>
      <c r="EV493" s="132"/>
      <c r="FF493" s="132"/>
      <c r="FP493" s="132"/>
      <c r="FZ493" s="132"/>
      <c r="GJ493" s="132"/>
      <c r="GT493" s="132"/>
      <c r="HD493" s="132"/>
      <c r="HN493" s="132"/>
      <c r="HX493" s="132"/>
    </row>
    <row xmlns:x14ac="http://schemas.microsoft.com/office/spreadsheetml/2009/9/ac" r="494" s="3" customFormat="true" x14ac:dyDescent="0.25">
      <c r="A494" s="392"/>
      <c r="B494" s="132"/>
      <c r="L494" s="132"/>
      <c r="V494" s="132"/>
      <c r="AF494" s="132"/>
      <c r="AP494" s="132"/>
      <c r="AZ494" s="132"/>
      <c r="BA494" s="132"/>
      <c r="BJ494" s="132"/>
      <c r="BT494" s="132"/>
      <c r="CD494" s="132"/>
      <c r="CN494" s="132"/>
      <c r="CX494" s="132"/>
      <c r="DH494" s="132"/>
      <c r="DR494" s="132"/>
      <c r="EB494" s="132"/>
      <c r="EL494" s="132"/>
      <c r="EV494" s="132"/>
      <c r="FF494" s="132"/>
      <c r="FP494" s="132"/>
      <c r="FZ494" s="132"/>
      <c r="GJ494" s="132"/>
      <c r="GT494" s="132"/>
      <c r="HD494" s="132"/>
      <c r="HN494" s="132"/>
      <c r="HX494" s="132"/>
    </row>
    <row xmlns:x14ac="http://schemas.microsoft.com/office/spreadsheetml/2009/9/ac" r="495" s="3" customFormat="true" x14ac:dyDescent="0.25">
      <c r="A495" s="392"/>
      <c r="B495" s="132"/>
      <c r="L495" s="132"/>
      <c r="V495" s="132"/>
      <c r="AF495" s="132"/>
      <c r="AP495" s="132"/>
      <c r="AZ495" s="132"/>
      <c r="BA495" s="132"/>
      <c r="BJ495" s="132"/>
      <c r="BT495" s="132"/>
      <c r="CD495" s="132"/>
      <c r="CN495" s="132"/>
      <c r="CX495" s="132"/>
      <c r="DH495" s="132"/>
      <c r="DR495" s="132"/>
      <c r="EB495" s="132"/>
      <c r="EL495" s="132"/>
      <c r="EV495" s="132"/>
      <c r="FF495" s="132"/>
      <c r="FP495" s="132"/>
      <c r="FZ495" s="132"/>
      <c r="GJ495" s="132"/>
      <c r="GT495" s="132"/>
      <c r="HD495" s="132"/>
      <c r="HN495" s="132"/>
      <c r="HX495" s="132"/>
    </row>
    <row xmlns:x14ac="http://schemas.microsoft.com/office/spreadsheetml/2009/9/ac" r="496" s="3" customFormat="true" x14ac:dyDescent="0.25">
      <c r="A496" s="392"/>
      <c r="B496" s="132"/>
      <c r="L496" s="132"/>
      <c r="V496" s="132"/>
      <c r="AF496" s="132"/>
      <c r="AP496" s="132"/>
      <c r="AZ496" s="132"/>
      <c r="BA496" s="132"/>
      <c r="BJ496" s="132"/>
      <c r="BT496" s="132"/>
      <c r="CD496" s="132"/>
      <c r="CN496" s="132"/>
      <c r="CX496" s="132"/>
      <c r="DH496" s="132"/>
      <c r="DR496" s="132"/>
      <c r="EB496" s="132"/>
      <c r="EL496" s="132"/>
      <c r="EV496" s="132"/>
      <c r="FF496" s="132"/>
      <c r="FP496" s="132"/>
      <c r="FZ496" s="132"/>
      <c r="GJ496" s="132"/>
      <c r="GT496" s="132"/>
      <c r="HD496" s="132"/>
      <c r="HN496" s="132"/>
      <c r="HX496" s="132"/>
    </row>
    <row xmlns:x14ac="http://schemas.microsoft.com/office/spreadsheetml/2009/9/ac" r="497" s="3" customFormat="true" x14ac:dyDescent="0.25">
      <c r="A497" s="392"/>
      <c r="B497" s="132"/>
      <c r="L497" s="132"/>
      <c r="V497" s="132"/>
      <c r="AF497" s="132"/>
      <c r="AP497" s="132"/>
      <c r="AZ497" s="132"/>
      <c r="BA497" s="132"/>
      <c r="BJ497" s="132"/>
      <c r="BT497" s="132"/>
      <c r="CD497" s="132"/>
      <c r="CN497" s="132"/>
      <c r="CX497" s="132"/>
      <c r="DH497" s="132"/>
      <c r="DR497" s="132"/>
      <c r="EB497" s="132"/>
      <c r="EL497" s="132"/>
      <c r="EV497" s="132"/>
      <c r="FF497" s="132"/>
      <c r="FP497" s="132"/>
      <c r="FZ497" s="132"/>
      <c r="GJ497" s="132"/>
      <c r="GT497" s="132"/>
      <c r="HD497" s="132"/>
      <c r="HN497" s="132"/>
      <c r="HX497" s="132"/>
    </row>
    <row xmlns:x14ac="http://schemas.microsoft.com/office/spreadsheetml/2009/9/ac" r="498" s="3" customFormat="true" x14ac:dyDescent="0.25">
      <c r="A498" s="392"/>
      <c r="B498" s="132"/>
      <c r="L498" s="132"/>
      <c r="V498" s="132"/>
      <c r="AF498" s="132"/>
      <c r="AP498" s="132"/>
      <c r="AZ498" s="132"/>
      <c r="BA498" s="132"/>
      <c r="BJ498" s="132"/>
      <c r="BT498" s="132"/>
      <c r="CD498" s="132"/>
      <c r="CN498" s="132"/>
      <c r="CX498" s="132"/>
      <c r="DH498" s="132"/>
      <c r="DR498" s="132"/>
      <c r="EB498" s="132"/>
      <c r="EL498" s="132"/>
      <c r="EV498" s="132"/>
      <c r="FF498" s="132"/>
      <c r="FP498" s="132"/>
      <c r="FZ498" s="132"/>
      <c r="GJ498" s="132"/>
      <c r="GT498" s="132"/>
      <c r="HD498" s="132"/>
      <c r="HN498" s="132"/>
      <c r="HX498" s="132"/>
    </row>
    <row xmlns:x14ac="http://schemas.microsoft.com/office/spreadsheetml/2009/9/ac" r="499" s="3" customFormat="true" x14ac:dyDescent="0.25">
      <c r="A499" s="392"/>
      <c r="B499" s="132"/>
      <c r="L499" s="132"/>
      <c r="V499" s="132"/>
      <c r="AF499" s="132"/>
      <c r="AP499" s="132"/>
      <c r="AZ499" s="132"/>
      <c r="BA499" s="132"/>
      <c r="BJ499" s="132"/>
      <c r="BT499" s="132"/>
      <c r="CD499" s="132"/>
      <c r="CN499" s="132"/>
      <c r="CX499" s="132"/>
      <c r="DH499" s="132"/>
      <c r="DR499" s="132"/>
      <c r="EB499" s="132"/>
      <c r="EL499" s="132"/>
      <c r="EV499" s="132"/>
      <c r="FF499" s="132"/>
      <c r="FP499" s="132"/>
      <c r="FZ499" s="132"/>
      <c r="GJ499" s="132"/>
      <c r="GT499" s="132"/>
      <c r="HD499" s="132"/>
      <c r="HN499" s="132"/>
      <c r="HX499" s="132"/>
    </row>
    <row xmlns:x14ac="http://schemas.microsoft.com/office/spreadsheetml/2009/9/ac" r="500" s="3" customFormat="true" x14ac:dyDescent="0.25">
      <c r="A500" s="392"/>
      <c r="B500" s="132"/>
      <c r="L500" s="132"/>
      <c r="V500" s="132"/>
      <c r="AF500" s="132"/>
      <c r="AP500" s="132"/>
      <c r="AZ500" s="132"/>
      <c r="BA500" s="132"/>
      <c r="BJ500" s="132"/>
      <c r="BT500" s="132"/>
      <c r="CD500" s="132"/>
      <c r="CN500" s="132"/>
      <c r="CX500" s="132"/>
      <c r="DH500" s="132"/>
      <c r="DR500" s="132"/>
      <c r="EB500" s="132"/>
      <c r="EL500" s="132"/>
      <c r="EV500" s="132"/>
      <c r="FF500" s="132"/>
      <c r="FP500" s="132"/>
      <c r="FZ500" s="132"/>
      <c r="GJ500" s="132"/>
      <c r="GT500" s="132"/>
      <c r="HD500" s="132"/>
      <c r="HN500" s="132"/>
      <c r="HX500" s="132"/>
    </row>
    <row xmlns:x14ac="http://schemas.microsoft.com/office/spreadsheetml/2009/9/ac" r="501" s="3" customFormat="true" x14ac:dyDescent="0.25">
      <c r="A501" s="392"/>
      <c r="B501" s="132"/>
      <c r="L501" s="132"/>
      <c r="V501" s="132"/>
      <c r="AF501" s="132"/>
      <c r="AP501" s="132"/>
      <c r="AZ501" s="132"/>
      <c r="BA501" s="132"/>
      <c r="BJ501" s="132"/>
      <c r="BT501" s="132"/>
      <c r="CD501" s="132"/>
      <c r="CN501" s="132"/>
      <c r="CX501" s="132"/>
      <c r="DH501" s="132"/>
      <c r="DR501" s="132"/>
      <c r="EB501" s="132"/>
      <c r="EL501" s="132"/>
      <c r="EV501" s="132"/>
      <c r="FF501" s="132"/>
      <c r="FP501" s="132"/>
      <c r="FZ501" s="132"/>
      <c r="GJ501" s="132"/>
      <c r="GT501" s="132"/>
      <c r="HD501" s="132"/>
      <c r="HN501" s="132"/>
      <c r="HX501" s="132"/>
    </row>
    <row xmlns:x14ac="http://schemas.microsoft.com/office/spreadsheetml/2009/9/ac" r="502" s="3" customFormat="true" x14ac:dyDescent="0.25">
      <c r="A502" s="392"/>
      <c r="B502" s="132"/>
      <c r="L502" s="132"/>
      <c r="V502" s="132"/>
      <c r="AF502" s="132"/>
      <c r="AP502" s="132"/>
      <c r="AZ502" s="132"/>
      <c r="BA502" s="132"/>
      <c r="BJ502" s="132"/>
      <c r="BT502" s="132"/>
      <c r="CD502" s="132"/>
      <c r="CN502" s="132"/>
      <c r="CX502" s="132"/>
      <c r="DH502" s="132"/>
      <c r="DR502" s="132"/>
      <c r="EB502" s="132"/>
      <c r="EL502" s="132"/>
      <c r="EV502" s="132"/>
      <c r="FF502" s="132"/>
      <c r="FP502" s="132"/>
      <c r="FZ502" s="132"/>
      <c r="GJ502" s="132"/>
      <c r="GT502" s="132"/>
      <c r="HD502" s="132"/>
      <c r="HN502" s="132"/>
      <c r="HX502" s="132"/>
    </row>
    <row xmlns:x14ac="http://schemas.microsoft.com/office/spreadsheetml/2009/9/ac" r="503" s="3" customFormat="true" x14ac:dyDescent="0.25">
      <c r="A503" s="392"/>
      <c r="B503" s="132"/>
      <c r="L503" s="132"/>
      <c r="V503" s="132"/>
      <c r="AF503" s="132"/>
      <c r="AP503" s="132"/>
      <c r="AZ503" s="132"/>
      <c r="BA503" s="132"/>
      <c r="BJ503" s="132"/>
      <c r="BT503" s="132"/>
      <c r="CD503" s="132"/>
      <c r="CN503" s="132"/>
      <c r="CX503" s="132"/>
      <c r="DH503" s="132"/>
      <c r="DR503" s="132"/>
      <c r="EB503" s="132"/>
      <c r="EL503" s="132"/>
      <c r="EV503" s="132"/>
      <c r="FF503" s="132"/>
      <c r="FP503" s="132"/>
      <c r="FZ503" s="132"/>
      <c r="GJ503" s="132"/>
      <c r="GT503" s="132"/>
      <c r="HD503" s="132"/>
      <c r="HN503" s="132"/>
      <c r="HX503" s="132"/>
    </row>
    <row xmlns:x14ac="http://schemas.microsoft.com/office/spreadsheetml/2009/9/ac" r="504" s="3" customFormat="true" x14ac:dyDescent="0.25">
      <c r="A504" s="392"/>
      <c r="B504" s="132"/>
      <c r="L504" s="132"/>
      <c r="V504" s="132"/>
      <c r="AF504" s="132"/>
      <c r="AP504" s="132"/>
      <c r="AZ504" s="132"/>
      <c r="BA504" s="132"/>
      <c r="BJ504" s="132"/>
      <c r="BT504" s="132"/>
      <c r="CD504" s="132"/>
      <c r="CN504" s="132"/>
      <c r="CX504" s="132"/>
      <c r="DH504" s="132"/>
      <c r="DR504" s="132"/>
      <c r="EB504" s="132"/>
      <c r="EL504" s="132"/>
      <c r="EV504" s="132"/>
      <c r="FF504" s="132"/>
      <c r="FP504" s="132"/>
      <c r="FZ504" s="132"/>
      <c r="GJ504" s="132"/>
      <c r="GT504" s="132"/>
      <c r="HD504" s="132"/>
      <c r="HN504" s="132"/>
      <c r="HX504" s="132"/>
    </row>
    <row xmlns:x14ac="http://schemas.microsoft.com/office/spreadsheetml/2009/9/ac" r="505" s="3" customFormat="true" x14ac:dyDescent="0.25">
      <c r="A505" s="392"/>
      <c r="B505" s="132"/>
      <c r="L505" s="132"/>
      <c r="V505" s="132"/>
      <c r="AF505" s="132"/>
      <c r="AP505" s="132"/>
      <c r="AZ505" s="132"/>
      <c r="BA505" s="132"/>
      <c r="BJ505" s="132"/>
      <c r="BT505" s="132"/>
      <c r="CD505" s="132"/>
      <c r="CN505" s="132"/>
      <c r="CX505" s="132"/>
      <c r="DH505" s="132"/>
      <c r="DR505" s="132"/>
      <c r="EB505" s="132"/>
      <c r="EL505" s="132"/>
      <c r="EV505" s="132"/>
      <c r="FF505" s="132"/>
      <c r="FP505" s="132"/>
      <c r="FZ505" s="132"/>
      <c r="GJ505" s="132"/>
      <c r="GT505" s="132"/>
      <c r="HD505" s="132"/>
      <c r="HN505" s="132"/>
      <c r="HX505" s="132"/>
    </row>
    <row xmlns:x14ac="http://schemas.microsoft.com/office/spreadsheetml/2009/9/ac" r="506" s="3" customFormat="true" x14ac:dyDescent="0.25">
      <c r="A506" s="392"/>
      <c r="B506" s="132"/>
      <c r="L506" s="132"/>
      <c r="V506" s="132"/>
      <c r="AF506" s="132"/>
      <c r="AP506" s="132"/>
      <c r="AZ506" s="132"/>
      <c r="BA506" s="132"/>
      <c r="BJ506" s="132"/>
      <c r="BT506" s="132"/>
      <c r="CD506" s="132"/>
      <c r="CN506" s="132"/>
      <c r="CX506" s="132"/>
      <c r="DH506" s="132"/>
      <c r="DR506" s="132"/>
      <c r="EB506" s="132"/>
      <c r="EL506" s="132"/>
      <c r="EV506" s="132"/>
      <c r="FF506" s="132"/>
      <c r="FP506" s="132"/>
      <c r="FZ506" s="132"/>
      <c r="GJ506" s="132"/>
      <c r="GT506" s="132"/>
      <c r="HD506" s="132"/>
      <c r="HN506" s="132"/>
      <c r="HX506" s="132"/>
    </row>
    <row xmlns:x14ac="http://schemas.microsoft.com/office/spreadsheetml/2009/9/ac" r="507" s="3" customFormat="true" x14ac:dyDescent="0.25">
      <c r="A507" s="392"/>
      <c r="B507" s="132"/>
      <c r="L507" s="132"/>
      <c r="V507" s="132"/>
      <c r="AF507" s="132"/>
      <c r="AP507" s="132"/>
      <c r="AZ507" s="132"/>
      <c r="BA507" s="132"/>
      <c r="BJ507" s="132"/>
      <c r="BT507" s="132"/>
      <c r="CD507" s="132"/>
      <c r="CN507" s="132"/>
      <c r="CX507" s="132"/>
      <c r="DH507" s="132"/>
      <c r="DR507" s="132"/>
      <c r="EB507" s="132"/>
      <c r="EL507" s="132"/>
      <c r="EV507" s="132"/>
      <c r="FF507" s="132"/>
      <c r="FP507" s="132"/>
      <c r="FZ507" s="132"/>
      <c r="GJ507" s="132"/>
      <c r="GT507" s="132"/>
      <c r="HD507" s="132"/>
      <c r="HN507" s="132"/>
      <c r="HX507" s="132"/>
    </row>
    <row xmlns:x14ac="http://schemas.microsoft.com/office/spreadsheetml/2009/9/ac" r="508" s="3" customFormat="true" x14ac:dyDescent="0.25">
      <c r="A508" s="392"/>
      <c r="B508" s="132"/>
      <c r="L508" s="132"/>
      <c r="V508" s="132"/>
      <c r="AF508" s="132"/>
      <c r="AP508" s="132"/>
      <c r="AZ508" s="132"/>
      <c r="BA508" s="132"/>
      <c r="BJ508" s="132"/>
      <c r="BT508" s="132"/>
      <c r="CD508" s="132"/>
      <c r="CN508" s="132"/>
      <c r="CX508" s="132"/>
      <c r="DH508" s="132"/>
      <c r="DR508" s="132"/>
      <c r="EB508" s="132"/>
      <c r="EL508" s="132"/>
      <c r="EV508" s="132"/>
      <c r="FF508" s="132"/>
      <c r="FP508" s="132"/>
      <c r="FZ508" s="132"/>
      <c r="GJ508" s="132"/>
      <c r="GT508" s="132"/>
      <c r="HD508" s="132"/>
      <c r="HN508" s="132"/>
      <c r="HX508" s="132"/>
    </row>
    <row xmlns:x14ac="http://schemas.microsoft.com/office/spreadsheetml/2009/9/ac" r="509" s="3" customFormat="true" x14ac:dyDescent="0.25">
      <c r="A509" s="392"/>
      <c r="B509" s="132"/>
      <c r="L509" s="132"/>
      <c r="V509" s="132"/>
      <c r="AF509" s="132"/>
      <c r="AP509" s="132"/>
      <c r="AZ509" s="132"/>
      <c r="BA509" s="132"/>
      <c r="BJ509" s="132"/>
      <c r="BT509" s="132"/>
      <c r="CD509" s="132"/>
      <c r="CN509" s="132"/>
      <c r="CX509" s="132"/>
      <c r="DH509" s="132"/>
      <c r="DR509" s="132"/>
      <c r="EB509" s="132"/>
      <c r="EL509" s="132"/>
      <c r="EV509" s="132"/>
      <c r="FF509" s="132"/>
      <c r="FP509" s="132"/>
      <c r="FZ509" s="132"/>
      <c r="GJ509" s="132"/>
      <c r="GT509" s="132"/>
      <c r="HD509" s="132"/>
      <c r="HN509" s="132"/>
      <c r="HX509" s="132"/>
    </row>
    <row xmlns:x14ac="http://schemas.microsoft.com/office/spreadsheetml/2009/9/ac" r="510" s="3" customFormat="true" x14ac:dyDescent="0.25">
      <c r="A510" s="392"/>
      <c r="B510" s="132"/>
      <c r="L510" s="132"/>
      <c r="V510" s="132"/>
      <c r="AF510" s="132"/>
      <c r="AP510" s="132"/>
      <c r="AZ510" s="132"/>
      <c r="BA510" s="132"/>
      <c r="BJ510" s="132"/>
      <c r="BT510" s="132"/>
      <c r="CD510" s="132"/>
      <c r="CN510" s="132"/>
      <c r="CX510" s="132"/>
      <c r="DH510" s="132"/>
      <c r="DR510" s="132"/>
      <c r="EB510" s="132"/>
      <c r="EL510" s="132"/>
      <c r="EV510" s="132"/>
      <c r="FF510" s="132"/>
      <c r="FP510" s="132"/>
      <c r="FZ510" s="132"/>
      <c r="GJ510" s="132"/>
      <c r="GT510" s="132"/>
      <c r="HD510" s="132"/>
      <c r="HN510" s="132"/>
      <c r="HX510" s="132"/>
    </row>
    <row xmlns:x14ac="http://schemas.microsoft.com/office/spreadsheetml/2009/9/ac" r="511" s="3" customFormat="true" x14ac:dyDescent="0.25">
      <c r="A511" s="392"/>
      <c r="B511" s="132"/>
      <c r="L511" s="132"/>
      <c r="V511" s="132"/>
      <c r="AF511" s="132"/>
      <c r="AP511" s="132"/>
      <c r="AZ511" s="132"/>
      <c r="BA511" s="132"/>
      <c r="BJ511" s="132"/>
      <c r="BT511" s="132"/>
      <c r="CD511" s="132"/>
      <c r="CN511" s="132"/>
      <c r="CX511" s="132"/>
      <c r="DH511" s="132"/>
      <c r="DR511" s="132"/>
      <c r="EB511" s="132"/>
      <c r="EL511" s="132"/>
      <c r="EV511" s="132"/>
      <c r="FF511" s="132"/>
      <c r="FP511" s="132"/>
      <c r="FZ511" s="132"/>
      <c r="GJ511" s="132"/>
      <c r="GT511" s="132"/>
      <c r="HD511" s="132"/>
      <c r="HN511" s="132"/>
      <c r="HX511" s="132"/>
    </row>
    <row xmlns:x14ac="http://schemas.microsoft.com/office/spreadsheetml/2009/9/ac" r="512" s="3" customFormat="true" x14ac:dyDescent="0.25">
      <c r="A512" s="392"/>
      <c r="B512" s="132"/>
      <c r="L512" s="132"/>
      <c r="V512" s="132"/>
      <c r="AF512" s="132"/>
      <c r="AP512" s="132"/>
      <c r="AZ512" s="132"/>
      <c r="BA512" s="132"/>
      <c r="BJ512" s="132"/>
      <c r="BT512" s="132"/>
      <c r="CD512" s="132"/>
      <c r="CN512" s="132"/>
      <c r="CX512" s="132"/>
      <c r="DH512" s="132"/>
      <c r="DR512" s="132"/>
      <c r="EB512" s="132"/>
      <c r="EL512" s="132"/>
      <c r="EV512" s="132"/>
      <c r="FF512" s="132"/>
      <c r="FP512" s="132"/>
      <c r="FZ512" s="132"/>
      <c r="GJ512" s="132"/>
      <c r="GT512" s="132"/>
      <c r="HD512" s="132"/>
      <c r="HN512" s="132"/>
      <c r="HX512" s="132"/>
    </row>
    <row xmlns:x14ac="http://schemas.microsoft.com/office/spreadsheetml/2009/9/ac" r="513" s="3" customFormat="true" x14ac:dyDescent="0.25">
      <c r="A513" s="392"/>
      <c r="B513" s="132"/>
      <c r="L513" s="132"/>
      <c r="V513" s="132"/>
      <c r="AF513" s="132"/>
      <c r="AP513" s="132"/>
      <c r="AZ513" s="132"/>
      <c r="BA513" s="132"/>
      <c r="BJ513" s="132"/>
      <c r="BT513" s="132"/>
      <c r="CD513" s="132"/>
      <c r="CN513" s="132"/>
      <c r="CX513" s="132"/>
      <c r="DH513" s="132"/>
      <c r="DR513" s="132"/>
      <c r="EB513" s="132"/>
      <c r="EL513" s="132"/>
      <c r="EV513" s="132"/>
      <c r="FF513" s="132"/>
      <c r="FP513" s="132"/>
      <c r="FZ513" s="132"/>
      <c r="GJ513" s="132"/>
      <c r="GT513" s="132"/>
      <c r="HD513" s="132"/>
      <c r="HN513" s="132"/>
      <c r="HX513" s="132"/>
    </row>
    <row xmlns:x14ac="http://schemas.microsoft.com/office/spreadsheetml/2009/9/ac" r="514" s="3" customFormat="true" x14ac:dyDescent="0.25">
      <c r="A514" s="392"/>
      <c r="B514" s="132"/>
      <c r="L514" s="132"/>
      <c r="V514" s="132"/>
      <c r="AF514" s="132"/>
      <c r="AP514" s="132"/>
      <c r="AZ514" s="132"/>
      <c r="BA514" s="132"/>
      <c r="BJ514" s="132"/>
      <c r="BT514" s="132"/>
      <c r="CD514" s="132"/>
      <c r="CN514" s="132"/>
      <c r="CX514" s="132"/>
      <c r="DH514" s="132"/>
      <c r="DR514" s="132"/>
      <c r="EB514" s="132"/>
      <c r="EL514" s="132"/>
      <c r="EV514" s="132"/>
      <c r="FF514" s="132"/>
      <c r="FP514" s="132"/>
      <c r="FZ514" s="132"/>
      <c r="GJ514" s="132"/>
      <c r="GT514" s="132"/>
      <c r="HD514" s="132"/>
      <c r="HN514" s="132"/>
      <c r="HX514" s="132"/>
    </row>
    <row xmlns:x14ac="http://schemas.microsoft.com/office/spreadsheetml/2009/9/ac" r="515" s="3" customFormat="true" x14ac:dyDescent="0.25">
      <c r="A515" s="392"/>
      <c r="B515" s="132"/>
      <c r="L515" s="132"/>
      <c r="V515" s="132"/>
      <c r="AF515" s="132"/>
      <c r="AP515" s="132"/>
      <c r="AZ515" s="132"/>
      <c r="BA515" s="132"/>
      <c r="BJ515" s="132"/>
      <c r="BT515" s="132"/>
      <c r="CD515" s="132"/>
      <c r="CN515" s="132"/>
      <c r="CX515" s="132"/>
      <c r="DH515" s="132"/>
      <c r="DR515" s="132"/>
      <c r="EB515" s="132"/>
      <c r="EL515" s="132"/>
      <c r="EV515" s="132"/>
      <c r="FF515" s="132"/>
      <c r="FP515" s="132"/>
      <c r="FZ515" s="132"/>
      <c r="GJ515" s="132"/>
      <c r="GT515" s="132"/>
      <c r="HD515" s="132"/>
      <c r="HN515" s="132"/>
      <c r="HX515" s="132"/>
    </row>
    <row xmlns:x14ac="http://schemas.microsoft.com/office/spreadsheetml/2009/9/ac" r="516" s="3" customFormat="true" x14ac:dyDescent="0.25">
      <c r="A516" s="392"/>
      <c r="B516" s="132"/>
      <c r="L516" s="132"/>
      <c r="V516" s="132"/>
      <c r="AF516" s="132"/>
      <c r="AP516" s="132"/>
      <c r="AZ516" s="132"/>
      <c r="BA516" s="132"/>
      <c r="BJ516" s="132"/>
      <c r="BT516" s="132"/>
      <c r="CD516" s="132"/>
      <c r="CN516" s="132"/>
      <c r="CX516" s="132"/>
      <c r="DH516" s="132"/>
      <c r="DR516" s="132"/>
      <c r="EB516" s="132"/>
      <c r="EL516" s="132"/>
      <c r="EV516" s="132"/>
      <c r="FF516" s="132"/>
      <c r="FP516" s="132"/>
      <c r="FZ516" s="132"/>
      <c r="GJ516" s="132"/>
      <c r="GT516" s="132"/>
      <c r="HD516" s="132"/>
      <c r="HN516" s="132"/>
      <c r="HX516" s="132"/>
    </row>
    <row xmlns:x14ac="http://schemas.microsoft.com/office/spreadsheetml/2009/9/ac" r="517" s="3" customFormat="true" x14ac:dyDescent="0.25">
      <c r="A517" s="392"/>
      <c r="B517" s="132"/>
      <c r="L517" s="132"/>
      <c r="V517" s="132"/>
      <c r="AF517" s="132"/>
      <c r="AP517" s="132"/>
      <c r="AZ517" s="132"/>
      <c r="BA517" s="132"/>
      <c r="BJ517" s="132"/>
      <c r="BT517" s="132"/>
      <c r="CD517" s="132"/>
      <c r="CN517" s="132"/>
      <c r="CX517" s="132"/>
      <c r="DH517" s="132"/>
      <c r="DR517" s="132"/>
      <c r="EB517" s="132"/>
      <c r="EL517" s="132"/>
      <c r="EV517" s="132"/>
      <c r="FF517" s="132"/>
      <c r="FP517" s="132"/>
      <c r="FZ517" s="132"/>
      <c r="GJ517" s="132"/>
      <c r="GT517" s="132"/>
      <c r="HD517" s="132"/>
      <c r="HN517" s="132"/>
      <c r="HX517" s="132"/>
    </row>
    <row xmlns:x14ac="http://schemas.microsoft.com/office/spreadsheetml/2009/9/ac" r="518" s="3" customFormat="true" x14ac:dyDescent="0.25">
      <c r="A518" s="392"/>
      <c r="B518" s="132"/>
      <c r="L518" s="132"/>
      <c r="V518" s="132"/>
      <c r="AF518" s="132"/>
      <c r="AP518" s="132"/>
      <c r="AZ518" s="132"/>
      <c r="BA518" s="132"/>
      <c r="BJ518" s="132"/>
      <c r="BT518" s="132"/>
      <c r="CD518" s="132"/>
      <c r="CN518" s="132"/>
      <c r="CX518" s="132"/>
      <c r="DH518" s="132"/>
      <c r="DR518" s="132"/>
      <c r="EB518" s="132"/>
      <c r="EL518" s="132"/>
      <c r="EV518" s="132"/>
      <c r="FF518" s="132"/>
      <c r="FP518" s="132"/>
      <c r="FZ518" s="132"/>
      <c r="GJ518" s="132"/>
      <c r="GT518" s="132"/>
      <c r="HD518" s="132"/>
      <c r="HN518" s="132"/>
      <c r="HX518" s="132"/>
    </row>
    <row xmlns:x14ac="http://schemas.microsoft.com/office/spreadsheetml/2009/9/ac" r="519" s="3" customFormat="true" x14ac:dyDescent="0.25">
      <c r="A519" s="392"/>
      <c r="B519" s="132"/>
      <c r="L519" s="132"/>
      <c r="V519" s="132"/>
      <c r="AF519" s="132"/>
      <c r="AP519" s="132"/>
      <c r="AZ519" s="132"/>
      <c r="BA519" s="132"/>
      <c r="BJ519" s="132"/>
      <c r="BT519" s="132"/>
      <c r="CD519" s="132"/>
      <c r="CN519" s="132"/>
      <c r="CX519" s="132"/>
      <c r="DH519" s="132"/>
      <c r="DR519" s="132"/>
      <c r="EB519" s="132"/>
      <c r="EL519" s="132"/>
      <c r="EV519" s="132"/>
      <c r="FF519" s="132"/>
      <c r="FP519" s="132"/>
      <c r="FZ519" s="132"/>
      <c r="GJ519" s="132"/>
      <c r="GT519" s="132"/>
      <c r="HD519" s="132"/>
      <c r="HN519" s="132"/>
      <c r="HX519" s="132"/>
    </row>
    <row xmlns:x14ac="http://schemas.microsoft.com/office/spreadsheetml/2009/9/ac" r="520" s="3" customFormat="true" x14ac:dyDescent="0.25">
      <c r="A520" s="392"/>
      <c r="B520" s="132"/>
      <c r="L520" s="132"/>
      <c r="V520" s="132"/>
      <c r="AF520" s="132"/>
      <c r="AP520" s="132"/>
      <c r="AZ520" s="132"/>
      <c r="BA520" s="132"/>
      <c r="BJ520" s="132"/>
      <c r="BT520" s="132"/>
      <c r="CD520" s="132"/>
      <c r="CN520" s="132"/>
      <c r="CX520" s="132"/>
      <c r="DH520" s="132"/>
      <c r="DR520" s="132"/>
      <c r="EB520" s="132"/>
      <c r="EL520" s="132"/>
      <c r="EV520" s="132"/>
      <c r="FF520" s="132"/>
      <c r="FP520" s="132"/>
      <c r="FZ520" s="132"/>
      <c r="GJ520" s="132"/>
      <c r="GT520" s="132"/>
      <c r="HD520" s="132"/>
      <c r="HN520" s="132"/>
      <c r="HX520" s="132"/>
    </row>
    <row xmlns:x14ac="http://schemas.microsoft.com/office/spreadsheetml/2009/9/ac" r="521" s="3" customFormat="true" x14ac:dyDescent="0.25">
      <c r="A521" s="392"/>
      <c r="B521" s="132"/>
      <c r="L521" s="132"/>
      <c r="V521" s="132"/>
      <c r="AF521" s="132"/>
      <c r="AP521" s="132"/>
      <c r="AZ521" s="132"/>
      <c r="BA521" s="132"/>
      <c r="BJ521" s="132"/>
      <c r="BT521" s="132"/>
      <c r="CD521" s="132"/>
      <c r="CN521" s="132"/>
      <c r="CX521" s="132"/>
      <c r="DH521" s="132"/>
      <c r="DR521" s="132"/>
      <c r="EB521" s="132"/>
      <c r="EL521" s="132"/>
      <c r="EV521" s="132"/>
      <c r="FF521" s="132"/>
      <c r="FP521" s="132"/>
      <c r="FZ521" s="132"/>
      <c r="GJ521" s="132"/>
      <c r="GT521" s="132"/>
      <c r="HD521" s="132"/>
      <c r="HN521" s="132"/>
      <c r="HX521" s="132"/>
    </row>
    <row xmlns:x14ac="http://schemas.microsoft.com/office/spreadsheetml/2009/9/ac" r="522" s="3" customFormat="true" x14ac:dyDescent="0.25">
      <c r="A522" s="392"/>
      <c r="B522" s="132"/>
      <c r="L522" s="132"/>
      <c r="V522" s="132"/>
      <c r="AF522" s="132"/>
      <c r="AP522" s="132"/>
      <c r="AZ522" s="132"/>
      <c r="BA522" s="132"/>
      <c r="BJ522" s="132"/>
      <c r="BT522" s="132"/>
      <c r="CD522" s="132"/>
      <c r="CN522" s="132"/>
      <c r="CX522" s="132"/>
      <c r="DH522" s="132"/>
      <c r="DR522" s="132"/>
      <c r="EB522" s="132"/>
      <c r="EL522" s="132"/>
      <c r="EV522" s="132"/>
      <c r="FF522" s="132"/>
      <c r="FP522" s="132"/>
      <c r="FZ522" s="132"/>
      <c r="GJ522" s="132"/>
      <c r="GT522" s="132"/>
      <c r="HD522" s="132"/>
      <c r="HN522" s="132"/>
      <c r="HX522" s="132"/>
    </row>
    <row xmlns:x14ac="http://schemas.microsoft.com/office/spreadsheetml/2009/9/ac" r="523" s="3" customFormat="true" x14ac:dyDescent="0.25">
      <c r="A523" s="392"/>
      <c r="B523" s="132"/>
      <c r="L523" s="132"/>
      <c r="V523" s="132"/>
      <c r="AF523" s="132"/>
      <c r="AP523" s="132"/>
      <c r="AZ523" s="132"/>
      <c r="BA523" s="132"/>
      <c r="BJ523" s="132"/>
      <c r="BT523" s="132"/>
      <c r="CD523" s="132"/>
      <c r="CN523" s="132"/>
      <c r="CX523" s="132"/>
      <c r="DH523" s="132"/>
      <c r="DR523" s="132"/>
      <c r="EB523" s="132"/>
      <c r="EL523" s="132"/>
      <c r="EV523" s="132"/>
      <c r="FF523" s="132"/>
      <c r="FP523" s="132"/>
      <c r="FZ523" s="132"/>
      <c r="GJ523" s="132"/>
      <c r="GT523" s="132"/>
      <c r="HD523" s="132"/>
      <c r="HN523" s="132"/>
      <c r="HX523" s="132"/>
    </row>
    <row xmlns:x14ac="http://schemas.microsoft.com/office/spreadsheetml/2009/9/ac" r="524" s="3" customFormat="true" x14ac:dyDescent="0.25">
      <c r="A524" s="392"/>
      <c r="B524" s="132"/>
      <c r="L524" s="132"/>
      <c r="V524" s="132"/>
      <c r="AF524" s="132"/>
      <c r="AP524" s="132"/>
      <c r="AZ524" s="132"/>
      <c r="BA524" s="132"/>
      <c r="BJ524" s="132"/>
      <c r="BT524" s="132"/>
      <c r="CD524" s="132"/>
      <c r="CN524" s="132"/>
      <c r="CX524" s="132"/>
      <c r="DH524" s="132"/>
      <c r="DR524" s="132"/>
      <c r="EB524" s="132"/>
      <c r="EL524" s="132"/>
      <c r="EV524" s="132"/>
      <c r="FF524" s="132"/>
      <c r="FP524" s="132"/>
      <c r="FZ524" s="132"/>
      <c r="GJ524" s="132"/>
      <c r="GT524" s="132"/>
      <c r="HD524" s="132"/>
      <c r="HN524" s="132"/>
      <c r="HX524" s="132"/>
    </row>
    <row xmlns:x14ac="http://schemas.microsoft.com/office/spreadsheetml/2009/9/ac" r="525" s="3" customFormat="true" x14ac:dyDescent="0.25">
      <c r="A525" s="392"/>
      <c r="B525" s="132"/>
      <c r="L525" s="132"/>
      <c r="V525" s="132"/>
      <c r="AF525" s="132"/>
      <c r="AP525" s="132"/>
      <c r="AZ525" s="132"/>
      <c r="BA525" s="132"/>
      <c r="BJ525" s="132"/>
      <c r="BT525" s="132"/>
      <c r="CD525" s="132"/>
      <c r="CN525" s="132"/>
      <c r="CX525" s="132"/>
      <c r="DH525" s="132"/>
      <c r="DR525" s="132"/>
      <c r="EB525" s="132"/>
      <c r="EL525" s="132"/>
      <c r="EV525" s="132"/>
      <c r="FF525" s="132"/>
      <c r="FP525" s="132"/>
      <c r="FZ525" s="132"/>
      <c r="GJ525" s="132"/>
      <c r="GT525" s="132"/>
      <c r="HD525" s="132"/>
      <c r="HN525" s="132"/>
      <c r="HX525" s="132"/>
    </row>
    <row xmlns:x14ac="http://schemas.microsoft.com/office/spreadsheetml/2009/9/ac" r="526" s="3" customFormat="true" x14ac:dyDescent="0.25">
      <c r="A526" s="392"/>
      <c r="B526" s="132"/>
      <c r="L526" s="132"/>
      <c r="V526" s="132"/>
      <c r="AF526" s="132"/>
      <c r="AP526" s="132"/>
      <c r="AZ526" s="132"/>
      <c r="BA526" s="132"/>
      <c r="BJ526" s="132"/>
      <c r="BT526" s="132"/>
      <c r="CD526" s="132"/>
      <c r="CN526" s="132"/>
      <c r="CX526" s="132"/>
      <c r="DH526" s="132"/>
      <c r="DR526" s="132"/>
      <c r="EB526" s="132"/>
      <c r="EL526" s="132"/>
      <c r="EV526" s="132"/>
      <c r="FF526" s="132"/>
      <c r="FP526" s="132"/>
      <c r="FZ526" s="132"/>
      <c r="GJ526" s="132"/>
      <c r="GT526" s="132"/>
      <c r="HD526" s="132"/>
      <c r="HN526" s="132"/>
      <c r="HX526" s="132"/>
    </row>
    <row xmlns:x14ac="http://schemas.microsoft.com/office/spreadsheetml/2009/9/ac" r="527" s="3" customFormat="true" x14ac:dyDescent="0.25">
      <c r="A527" s="392"/>
      <c r="B527" s="132"/>
      <c r="L527" s="132"/>
      <c r="V527" s="132"/>
      <c r="AF527" s="132"/>
      <c r="AP527" s="132"/>
      <c r="AZ527" s="132"/>
      <c r="BA527" s="132"/>
      <c r="BJ527" s="132"/>
      <c r="BT527" s="132"/>
      <c r="CD527" s="132"/>
      <c r="CN527" s="132"/>
      <c r="CX527" s="132"/>
      <c r="DH527" s="132"/>
      <c r="DR527" s="132"/>
      <c r="EB527" s="132"/>
      <c r="EL527" s="132"/>
      <c r="EV527" s="132"/>
      <c r="FF527" s="132"/>
      <c r="FP527" s="132"/>
      <c r="FZ527" s="132"/>
      <c r="GJ527" s="132"/>
      <c r="GT527" s="132"/>
      <c r="HD527" s="132"/>
      <c r="HN527" s="132"/>
      <c r="HX527" s="132"/>
    </row>
    <row xmlns:x14ac="http://schemas.microsoft.com/office/spreadsheetml/2009/9/ac" r="528" s="3" customFormat="true" x14ac:dyDescent="0.25">
      <c r="A528" s="392"/>
      <c r="B528" s="132"/>
      <c r="L528" s="132"/>
      <c r="V528" s="132"/>
      <c r="AF528" s="132"/>
      <c r="AP528" s="132"/>
      <c r="AZ528" s="132"/>
      <c r="BA528" s="132"/>
      <c r="BJ528" s="132"/>
      <c r="BT528" s="132"/>
      <c r="CD528" s="132"/>
      <c r="CN528" s="132"/>
      <c r="CX528" s="132"/>
      <c r="DH528" s="132"/>
      <c r="DR528" s="132"/>
      <c r="EB528" s="132"/>
      <c r="EL528" s="132"/>
      <c r="EV528" s="132"/>
      <c r="FF528" s="132"/>
      <c r="FP528" s="132"/>
      <c r="FZ528" s="132"/>
      <c r="GJ528" s="132"/>
      <c r="GT528" s="132"/>
      <c r="HD528" s="132"/>
      <c r="HN528" s="132"/>
      <c r="HX528" s="132"/>
    </row>
    <row xmlns:x14ac="http://schemas.microsoft.com/office/spreadsheetml/2009/9/ac" r="529" s="3" customFormat="true" x14ac:dyDescent="0.25">
      <c r="A529" s="392"/>
      <c r="B529" s="132"/>
      <c r="L529" s="132"/>
      <c r="V529" s="132"/>
      <c r="AF529" s="132"/>
      <c r="AP529" s="132"/>
      <c r="AZ529" s="132"/>
      <c r="BA529" s="132"/>
      <c r="BJ529" s="132"/>
      <c r="BT529" s="132"/>
      <c r="CD529" s="132"/>
      <c r="CN529" s="132"/>
      <c r="CX529" s="132"/>
      <c r="DH529" s="132"/>
      <c r="DR529" s="132"/>
      <c r="EB529" s="132"/>
      <c r="EL529" s="132"/>
      <c r="EV529" s="132"/>
      <c r="FF529" s="132"/>
      <c r="FP529" s="132"/>
      <c r="FZ529" s="132"/>
      <c r="GJ529" s="132"/>
      <c r="GT529" s="132"/>
      <c r="HD529" s="132"/>
      <c r="HN529" s="132"/>
      <c r="HX529" s="132"/>
    </row>
    <row xmlns:x14ac="http://schemas.microsoft.com/office/spreadsheetml/2009/9/ac" r="530" s="3" customFormat="true" x14ac:dyDescent="0.25">
      <c r="A530" s="392"/>
      <c r="B530" s="132"/>
      <c r="L530" s="132"/>
      <c r="V530" s="132"/>
      <c r="AF530" s="132"/>
      <c r="AP530" s="132"/>
      <c r="AZ530" s="132"/>
      <c r="BA530" s="132"/>
      <c r="BJ530" s="132"/>
      <c r="BT530" s="132"/>
      <c r="CD530" s="132"/>
      <c r="CN530" s="132"/>
      <c r="CX530" s="132"/>
      <c r="DH530" s="132"/>
      <c r="DR530" s="132"/>
      <c r="EB530" s="132"/>
      <c r="EL530" s="132"/>
      <c r="EV530" s="132"/>
      <c r="FF530" s="132"/>
      <c r="FP530" s="132"/>
      <c r="FZ530" s="132"/>
      <c r="GJ530" s="132"/>
      <c r="GT530" s="132"/>
      <c r="HD530" s="132"/>
      <c r="HN530" s="132"/>
      <c r="HX530" s="132"/>
    </row>
    <row xmlns:x14ac="http://schemas.microsoft.com/office/spreadsheetml/2009/9/ac" r="531" s="3" customFormat="true" x14ac:dyDescent="0.25">
      <c r="A531" s="392"/>
      <c r="B531" s="132"/>
      <c r="L531" s="132"/>
      <c r="V531" s="132"/>
      <c r="AF531" s="132"/>
      <c r="AP531" s="132"/>
      <c r="AZ531" s="132"/>
      <c r="BA531" s="132"/>
      <c r="BJ531" s="132"/>
      <c r="BT531" s="132"/>
      <c r="CD531" s="132"/>
      <c r="CN531" s="132"/>
      <c r="CX531" s="132"/>
      <c r="DH531" s="132"/>
      <c r="DR531" s="132"/>
      <c r="EB531" s="132"/>
      <c r="EL531" s="132"/>
      <c r="EV531" s="132"/>
      <c r="FF531" s="132"/>
      <c r="FP531" s="132"/>
      <c r="FZ531" s="132"/>
      <c r="GJ531" s="132"/>
      <c r="GT531" s="132"/>
      <c r="HD531" s="132"/>
      <c r="HN531" s="132"/>
      <c r="HX531" s="132"/>
    </row>
    <row xmlns:x14ac="http://schemas.microsoft.com/office/spreadsheetml/2009/9/ac" r="532" s="3" customFormat="true" x14ac:dyDescent="0.25">
      <c r="A532" s="392"/>
      <c r="B532" s="132"/>
      <c r="L532" s="132"/>
      <c r="V532" s="132"/>
      <c r="AF532" s="132"/>
      <c r="AP532" s="132"/>
      <c r="AZ532" s="132"/>
      <c r="BA532" s="132"/>
      <c r="BJ532" s="132"/>
      <c r="BT532" s="132"/>
      <c r="CD532" s="132"/>
      <c r="CN532" s="132"/>
      <c r="CX532" s="132"/>
      <c r="DH532" s="132"/>
      <c r="DR532" s="132"/>
      <c r="EB532" s="132"/>
      <c r="EL532" s="132"/>
      <c r="EV532" s="132"/>
      <c r="FF532" s="132"/>
      <c r="FP532" s="132"/>
      <c r="FZ532" s="132"/>
      <c r="GJ532" s="132"/>
      <c r="GT532" s="132"/>
      <c r="HD532" s="132"/>
      <c r="HN532" s="132"/>
      <c r="HX532" s="132"/>
    </row>
    <row xmlns:x14ac="http://schemas.microsoft.com/office/spreadsheetml/2009/9/ac" r="533" s="3" customFormat="true" x14ac:dyDescent="0.25">
      <c r="A533" s="392"/>
      <c r="B533" s="132"/>
      <c r="L533" s="132"/>
      <c r="V533" s="132"/>
      <c r="AF533" s="132"/>
      <c r="AP533" s="132"/>
      <c r="AZ533" s="132"/>
      <c r="BA533" s="132"/>
      <c r="BJ533" s="132"/>
      <c r="BT533" s="132"/>
      <c r="CD533" s="132"/>
      <c r="CN533" s="132"/>
      <c r="CX533" s="132"/>
      <c r="DH533" s="132"/>
      <c r="DR533" s="132"/>
      <c r="EB533" s="132"/>
      <c r="EL533" s="132"/>
      <c r="EV533" s="132"/>
      <c r="FF533" s="132"/>
      <c r="FP533" s="132"/>
      <c r="FZ533" s="132"/>
      <c r="GJ533" s="132"/>
      <c r="GT533" s="132"/>
      <c r="HD533" s="132"/>
      <c r="HN533" s="132"/>
      <c r="HX533" s="132"/>
    </row>
    <row xmlns:x14ac="http://schemas.microsoft.com/office/spreadsheetml/2009/9/ac" r="534" s="3" customFormat="true" x14ac:dyDescent="0.25">
      <c r="A534" s="392"/>
      <c r="B534" s="132"/>
      <c r="L534" s="132"/>
      <c r="V534" s="132"/>
      <c r="AF534" s="132"/>
      <c r="AP534" s="132"/>
      <c r="AZ534" s="132"/>
      <c r="BA534" s="132"/>
      <c r="BJ534" s="132"/>
      <c r="BT534" s="132"/>
      <c r="CD534" s="132"/>
      <c r="CN534" s="132"/>
      <c r="CX534" s="132"/>
      <c r="DH534" s="132"/>
      <c r="DR534" s="132"/>
      <c r="EB534" s="132"/>
      <c r="EL534" s="132"/>
      <c r="EV534" s="132"/>
      <c r="FF534" s="132"/>
      <c r="FP534" s="132"/>
      <c r="FZ534" s="132"/>
      <c r="GJ534" s="132"/>
      <c r="GT534" s="132"/>
      <c r="HD534" s="132"/>
      <c r="HN534" s="132"/>
      <c r="HX534" s="132"/>
    </row>
    <row xmlns:x14ac="http://schemas.microsoft.com/office/spreadsheetml/2009/9/ac" r="535" s="3" customFormat="true" x14ac:dyDescent="0.25">
      <c r="A535" s="392"/>
      <c r="B535" s="132"/>
      <c r="L535" s="132"/>
      <c r="V535" s="132"/>
      <c r="AF535" s="132"/>
      <c r="AP535" s="132"/>
      <c r="AZ535" s="132"/>
      <c r="BA535" s="132"/>
      <c r="BJ535" s="132"/>
      <c r="BT535" s="132"/>
      <c r="CD535" s="132"/>
      <c r="CN535" s="132"/>
      <c r="CX535" s="132"/>
      <c r="DH535" s="132"/>
      <c r="DR535" s="132"/>
      <c r="EB535" s="132"/>
      <c r="EL535" s="132"/>
      <c r="EV535" s="132"/>
      <c r="FF535" s="132"/>
      <c r="FP535" s="132"/>
      <c r="FZ535" s="132"/>
      <c r="GJ535" s="132"/>
      <c r="GT535" s="132"/>
      <c r="HD535" s="132"/>
      <c r="HN535" s="132"/>
      <c r="HX535" s="132"/>
    </row>
    <row xmlns:x14ac="http://schemas.microsoft.com/office/spreadsheetml/2009/9/ac" r="536" s="3" customFormat="true" x14ac:dyDescent="0.25">
      <c r="A536" s="392"/>
      <c r="B536" s="132"/>
      <c r="L536" s="132"/>
      <c r="V536" s="132"/>
      <c r="AF536" s="132"/>
      <c r="AP536" s="132"/>
      <c r="AZ536" s="132"/>
      <c r="BA536" s="132"/>
      <c r="BJ536" s="132"/>
      <c r="BT536" s="132"/>
      <c r="CD536" s="132"/>
      <c r="CN536" s="132"/>
      <c r="CX536" s="132"/>
      <c r="DH536" s="132"/>
      <c r="DR536" s="132"/>
      <c r="EB536" s="132"/>
      <c r="EL536" s="132"/>
      <c r="EV536" s="132"/>
      <c r="FF536" s="132"/>
      <c r="FP536" s="132"/>
      <c r="FZ536" s="132"/>
      <c r="GJ536" s="132"/>
      <c r="GT536" s="132"/>
      <c r="HD536" s="132"/>
      <c r="HN536" s="132"/>
      <c r="HX536" s="132"/>
    </row>
    <row xmlns:x14ac="http://schemas.microsoft.com/office/spreadsheetml/2009/9/ac" r="537" s="3" customFormat="true" x14ac:dyDescent="0.25">
      <c r="A537" s="392"/>
      <c r="B537" s="132"/>
      <c r="L537" s="132"/>
      <c r="V537" s="132"/>
      <c r="AF537" s="132"/>
      <c r="AP537" s="132"/>
      <c r="AZ537" s="132"/>
      <c r="BA537" s="132"/>
      <c r="BJ537" s="132"/>
      <c r="BT537" s="132"/>
      <c r="CD537" s="132"/>
      <c r="CN537" s="132"/>
      <c r="CX537" s="132"/>
      <c r="DH537" s="132"/>
      <c r="DR537" s="132"/>
      <c r="EB537" s="132"/>
      <c r="EL537" s="132"/>
      <c r="EV537" s="132"/>
      <c r="FF537" s="132"/>
      <c r="FP537" s="132"/>
      <c r="FZ537" s="132"/>
      <c r="GJ537" s="132"/>
      <c r="GT537" s="132"/>
      <c r="HD537" s="132"/>
      <c r="HN537" s="132"/>
      <c r="HX537" s="132"/>
    </row>
    <row xmlns:x14ac="http://schemas.microsoft.com/office/spreadsheetml/2009/9/ac" r="538" s="3" customFormat="true" x14ac:dyDescent="0.25">
      <c r="A538" s="392"/>
      <c r="B538" s="132"/>
      <c r="L538" s="132"/>
      <c r="V538" s="132"/>
      <c r="AF538" s="132"/>
      <c r="AP538" s="132"/>
      <c r="AZ538" s="132"/>
      <c r="BA538" s="132"/>
      <c r="BJ538" s="132"/>
      <c r="BT538" s="132"/>
      <c r="CD538" s="132"/>
      <c r="CN538" s="132"/>
      <c r="CX538" s="132"/>
      <c r="DH538" s="132"/>
      <c r="DR538" s="132"/>
      <c r="EB538" s="132"/>
      <c r="EL538" s="132"/>
      <c r="EV538" s="132"/>
      <c r="FF538" s="132"/>
      <c r="FP538" s="132"/>
      <c r="FZ538" s="132"/>
      <c r="GJ538" s="132"/>
      <c r="GT538" s="132"/>
      <c r="HD538" s="132"/>
      <c r="HN538" s="132"/>
      <c r="HX538" s="132"/>
    </row>
    <row xmlns:x14ac="http://schemas.microsoft.com/office/spreadsheetml/2009/9/ac" r="539" s="3" customFormat="true" x14ac:dyDescent="0.25">
      <c r="A539" s="392"/>
      <c r="B539" s="132"/>
      <c r="L539" s="132"/>
      <c r="V539" s="132"/>
      <c r="AF539" s="132"/>
      <c r="AP539" s="132"/>
      <c r="AZ539" s="132"/>
      <c r="BA539" s="132"/>
      <c r="BJ539" s="132"/>
      <c r="BT539" s="132"/>
      <c r="CD539" s="132"/>
      <c r="CN539" s="132"/>
      <c r="CX539" s="132"/>
      <c r="DH539" s="132"/>
      <c r="DR539" s="132"/>
      <c r="EB539" s="132"/>
      <c r="EL539" s="132"/>
      <c r="EV539" s="132"/>
      <c r="FF539" s="132"/>
      <c r="FP539" s="132"/>
      <c r="FZ539" s="132"/>
      <c r="GJ539" s="132"/>
      <c r="GT539" s="132"/>
      <c r="HD539" s="132"/>
      <c r="HN539" s="132"/>
      <c r="HX539" s="132"/>
    </row>
    <row xmlns:x14ac="http://schemas.microsoft.com/office/spreadsheetml/2009/9/ac" r="540" s="3" customFormat="true" x14ac:dyDescent="0.25">
      <c r="A540" s="392"/>
      <c r="B540" s="132"/>
      <c r="L540" s="132"/>
      <c r="V540" s="132"/>
      <c r="AF540" s="132"/>
      <c r="AP540" s="132"/>
      <c r="AZ540" s="132"/>
      <c r="BA540" s="132"/>
      <c r="BJ540" s="132"/>
      <c r="BT540" s="132"/>
      <c r="CD540" s="132"/>
      <c r="CN540" s="132"/>
      <c r="CX540" s="132"/>
      <c r="DH540" s="132"/>
      <c r="DR540" s="132"/>
      <c r="EB540" s="132"/>
      <c r="EL540" s="132"/>
      <c r="EV540" s="132"/>
      <c r="FF540" s="132"/>
      <c r="FP540" s="132"/>
      <c r="FZ540" s="132"/>
      <c r="GJ540" s="132"/>
      <c r="GT540" s="132"/>
      <c r="HD540" s="132"/>
      <c r="HN540" s="132"/>
      <c r="HX540" s="132"/>
    </row>
    <row xmlns:x14ac="http://schemas.microsoft.com/office/spreadsheetml/2009/9/ac" r="541" s="3" customFormat="true" x14ac:dyDescent="0.25">
      <c r="A541" s="392"/>
      <c r="B541" s="132"/>
      <c r="L541" s="132"/>
      <c r="V541" s="132"/>
      <c r="AF541" s="132"/>
      <c r="AP541" s="132"/>
      <c r="AZ541" s="132"/>
      <c r="BA541" s="132"/>
      <c r="BJ541" s="132"/>
      <c r="BT541" s="132"/>
      <c r="CD541" s="132"/>
      <c r="CN541" s="132"/>
      <c r="CX541" s="132"/>
      <c r="DH541" s="132"/>
      <c r="DR541" s="132"/>
      <c r="EB541" s="132"/>
      <c r="EL541" s="132"/>
      <c r="EV541" s="132"/>
      <c r="FF541" s="132"/>
      <c r="FP541" s="132"/>
      <c r="FZ541" s="132"/>
      <c r="GJ541" s="132"/>
      <c r="GT541" s="132"/>
      <c r="HD541" s="132"/>
      <c r="HN541" s="132"/>
      <c r="HX541" s="132"/>
    </row>
    <row xmlns:x14ac="http://schemas.microsoft.com/office/spreadsheetml/2009/9/ac" r="542" s="3" customFormat="true" x14ac:dyDescent="0.25">
      <c r="A542" s="392"/>
      <c r="B542" s="132"/>
      <c r="L542" s="132"/>
      <c r="V542" s="132"/>
      <c r="AF542" s="132"/>
      <c r="AP542" s="132"/>
      <c r="AZ542" s="132"/>
      <c r="BA542" s="132"/>
      <c r="BJ542" s="132"/>
      <c r="BT542" s="132"/>
      <c r="CD542" s="132"/>
      <c r="CN542" s="132"/>
      <c r="CX542" s="132"/>
      <c r="DH542" s="132"/>
      <c r="DR542" s="132"/>
      <c r="EB542" s="132"/>
      <c r="EL542" s="132"/>
      <c r="EV542" s="132"/>
      <c r="FF542" s="132"/>
      <c r="FP542" s="132"/>
      <c r="FZ542" s="132"/>
      <c r="GJ542" s="132"/>
      <c r="GT542" s="132"/>
      <c r="HD542" s="132"/>
      <c r="HN542" s="132"/>
      <c r="HX542" s="132"/>
    </row>
    <row xmlns:x14ac="http://schemas.microsoft.com/office/spreadsheetml/2009/9/ac" r="543" s="3" customFormat="true" x14ac:dyDescent="0.25">
      <c r="A543" s="392"/>
      <c r="B543" s="132"/>
      <c r="L543" s="132"/>
      <c r="V543" s="132"/>
      <c r="AF543" s="132"/>
      <c r="AP543" s="132"/>
      <c r="AZ543" s="132"/>
      <c r="BA543" s="132"/>
      <c r="BJ543" s="132"/>
      <c r="BT543" s="132"/>
      <c r="CD543" s="132"/>
      <c r="CN543" s="132"/>
      <c r="CX543" s="132"/>
      <c r="DH543" s="132"/>
      <c r="DR543" s="132"/>
      <c r="EB543" s="132"/>
      <c r="EL543" s="132"/>
      <c r="EV543" s="132"/>
      <c r="FF543" s="132"/>
      <c r="FP543" s="132"/>
      <c r="FZ543" s="132"/>
      <c r="GJ543" s="132"/>
      <c r="GT543" s="132"/>
      <c r="HD543" s="132"/>
      <c r="HN543" s="132"/>
      <c r="HX543" s="132"/>
    </row>
    <row xmlns:x14ac="http://schemas.microsoft.com/office/spreadsheetml/2009/9/ac" r="544" s="3" customFormat="true" x14ac:dyDescent="0.25">
      <c r="A544" s="392"/>
      <c r="B544" s="132"/>
      <c r="L544" s="132"/>
      <c r="V544" s="132"/>
      <c r="AF544" s="132"/>
      <c r="AP544" s="132"/>
      <c r="AZ544" s="132"/>
      <c r="BA544" s="132"/>
      <c r="BJ544" s="132"/>
      <c r="BT544" s="132"/>
      <c r="CD544" s="132"/>
      <c r="CN544" s="132"/>
      <c r="CX544" s="132"/>
      <c r="DH544" s="132"/>
      <c r="DR544" s="132"/>
      <c r="EB544" s="132"/>
      <c r="EL544" s="132"/>
      <c r="EV544" s="132"/>
      <c r="FF544" s="132"/>
      <c r="FP544" s="132"/>
      <c r="FZ544" s="132"/>
      <c r="GJ544" s="132"/>
      <c r="GT544" s="132"/>
      <c r="HD544" s="132"/>
      <c r="HN544" s="132"/>
      <c r="HX544" s="132"/>
    </row>
    <row xmlns:x14ac="http://schemas.microsoft.com/office/spreadsheetml/2009/9/ac" r="545" s="3" customFormat="true" x14ac:dyDescent="0.25">
      <c r="A545" s="392"/>
      <c r="B545" s="132"/>
      <c r="L545" s="132"/>
      <c r="V545" s="132"/>
      <c r="AF545" s="132"/>
      <c r="AP545" s="132"/>
      <c r="AZ545" s="132"/>
      <c r="BA545" s="132"/>
      <c r="BJ545" s="132"/>
      <c r="BT545" s="132"/>
      <c r="CD545" s="132"/>
      <c r="CN545" s="132"/>
      <c r="CX545" s="132"/>
      <c r="DH545" s="132"/>
      <c r="DR545" s="132"/>
      <c r="EB545" s="132"/>
      <c r="EL545" s="132"/>
      <c r="EV545" s="132"/>
      <c r="FF545" s="132"/>
      <c r="FP545" s="132"/>
      <c r="FZ545" s="132"/>
      <c r="GJ545" s="132"/>
      <c r="GT545" s="132"/>
      <c r="HD545" s="132"/>
      <c r="HN545" s="132"/>
      <c r="HX545" s="132"/>
    </row>
    <row xmlns:x14ac="http://schemas.microsoft.com/office/spreadsheetml/2009/9/ac" r="546" s="3" customFormat="true" x14ac:dyDescent="0.25">
      <c r="A546" s="392"/>
      <c r="B546" s="132"/>
      <c r="L546" s="132"/>
      <c r="V546" s="132"/>
      <c r="AF546" s="132"/>
      <c r="AP546" s="132"/>
      <c r="AZ546" s="132"/>
      <c r="BA546" s="132"/>
      <c r="BJ546" s="132"/>
      <c r="BT546" s="132"/>
      <c r="CD546" s="132"/>
      <c r="CN546" s="132"/>
      <c r="CX546" s="132"/>
      <c r="DH546" s="132"/>
      <c r="DR546" s="132"/>
      <c r="EB546" s="132"/>
      <c r="EL546" s="132"/>
      <c r="EV546" s="132"/>
      <c r="FF546" s="132"/>
      <c r="FP546" s="132"/>
      <c r="FZ546" s="132"/>
      <c r="GJ546" s="132"/>
      <c r="GT546" s="132"/>
      <c r="HD546" s="132"/>
      <c r="HN546" s="132"/>
      <c r="HX546" s="132"/>
    </row>
    <row xmlns:x14ac="http://schemas.microsoft.com/office/spreadsheetml/2009/9/ac" r="547" s="3" customFormat="true" x14ac:dyDescent="0.25">
      <c r="A547" s="392"/>
      <c r="B547" s="132"/>
      <c r="L547" s="132"/>
      <c r="V547" s="132"/>
      <c r="AF547" s="132"/>
      <c r="AP547" s="132"/>
      <c r="AZ547" s="132"/>
      <c r="BA547" s="132"/>
      <c r="BJ547" s="132"/>
      <c r="BT547" s="132"/>
      <c r="CD547" s="132"/>
      <c r="CN547" s="132"/>
      <c r="CX547" s="132"/>
      <c r="DH547" s="132"/>
      <c r="DR547" s="132"/>
      <c r="EB547" s="132"/>
      <c r="EL547" s="132"/>
      <c r="EV547" s="132"/>
      <c r="FF547" s="132"/>
      <c r="FP547" s="132"/>
      <c r="FZ547" s="132"/>
      <c r="GJ547" s="132"/>
      <c r="GT547" s="132"/>
      <c r="HD547" s="132"/>
      <c r="HN547" s="132"/>
      <c r="HX547" s="132"/>
    </row>
    <row xmlns:x14ac="http://schemas.microsoft.com/office/spreadsheetml/2009/9/ac" r="548" s="3" customFormat="true" x14ac:dyDescent="0.25">
      <c r="A548" s="392"/>
      <c r="B548" s="132"/>
      <c r="L548" s="132"/>
      <c r="V548" s="132"/>
      <c r="AF548" s="132"/>
      <c r="AP548" s="132"/>
      <c r="AZ548" s="132"/>
      <c r="BA548" s="132"/>
      <c r="BJ548" s="132"/>
      <c r="BT548" s="132"/>
      <c r="CD548" s="132"/>
      <c r="CN548" s="132"/>
      <c r="CX548" s="132"/>
      <c r="DH548" s="132"/>
      <c r="DR548" s="132"/>
      <c r="EB548" s="132"/>
      <c r="EL548" s="132"/>
      <c r="EV548" s="132"/>
      <c r="FF548" s="132"/>
      <c r="FP548" s="132"/>
      <c r="FZ548" s="132"/>
      <c r="GJ548" s="132"/>
      <c r="GT548" s="132"/>
      <c r="HD548" s="132"/>
      <c r="HN548" s="132"/>
      <c r="HX548" s="132"/>
    </row>
    <row xmlns:x14ac="http://schemas.microsoft.com/office/spreadsheetml/2009/9/ac" r="549" s="3" customFormat="true" x14ac:dyDescent="0.25">
      <c r="A549" s="392"/>
      <c r="B549" s="132"/>
      <c r="L549" s="132"/>
      <c r="V549" s="132"/>
      <c r="AF549" s="132"/>
      <c r="AP549" s="132"/>
      <c r="AZ549" s="132"/>
      <c r="BA549" s="132"/>
      <c r="BJ549" s="132"/>
      <c r="BT549" s="132"/>
      <c r="CD549" s="132"/>
      <c r="CN549" s="132"/>
      <c r="CX549" s="132"/>
      <c r="DH549" s="132"/>
      <c r="DR549" s="132"/>
      <c r="EB549" s="132"/>
      <c r="EL549" s="132"/>
      <c r="EV549" s="132"/>
      <c r="FF549" s="132"/>
      <c r="FP549" s="132"/>
      <c r="FZ549" s="132"/>
      <c r="GJ549" s="132"/>
      <c r="GT549" s="132"/>
      <c r="HD549" s="132"/>
      <c r="HN549" s="132"/>
      <c r="HX549" s="132"/>
    </row>
    <row xmlns:x14ac="http://schemas.microsoft.com/office/spreadsheetml/2009/9/ac" r="550" s="3" customFormat="true" x14ac:dyDescent="0.25">
      <c r="A550" s="392"/>
      <c r="B550" s="132"/>
      <c r="L550" s="132"/>
      <c r="V550" s="132"/>
      <c r="AF550" s="132"/>
      <c r="AP550" s="132"/>
      <c r="AZ550" s="132"/>
      <c r="BA550" s="132"/>
      <c r="BJ550" s="132"/>
      <c r="BT550" s="132"/>
      <c r="CD550" s="132"/>
      <c r="CN550" s="132"/>
      <c r="CX550" s="132"/>
      <c r="DH550" s="132"/>
      <c r="DR550" s="132"/>
      <c r="EB550" s="132"/>
      <c r="EL550" s="132"/>
      <c r="EV550" s="132"/>
      <c r="FF550" s="132"/>
      <c r="FP550" s="132"/>
      <c r="FZ550" s="132"/>
      <c r="GJ550" s="132"/>
      <c r="GT550" s="132"/>
      <c r="HD550" s="132"/>
      <c r="HN550" s="132"/>
      <c r="HX550" s="132"/>
    </row>
    <row xmlns:x14ac="http://schemas.microsoft.com/office/spreadsheetml/2009/9/ac" r="551" s="3" customFormat="true" x14ac:dyDescent="0.25">
      <c r="A551" s="392"/>
      <c r="B551" s="132"/>
      <c r="L551" s="132"/>
      <c r="V551" s="132"/>
      <c r="AF551" s="132"/>
      <c r="AP551" s="132"/>
      <c r="AZ551" s="132"/>
      <c r="BA551" s="132"/>
      <c r="BJ551" s="132"/>
      <c r="BT551" s="132"/>
      <c r="CD551" s="132"/>
      <c r="CN551" s="132"/>
      <c r="CX551" s="132"/>
      <c r="DH551" s="132"/>
      <c r="DR551" s="132"/>
      <c r="EB551" s="132"/>
      <c r="EL551" s="132"/>
      <c r="EV551" s="132"/>
      <c r="FF551" s="132"/>
      <c r="FP551" s="132"/>
      <c r="FZ551" s="132"/>
      <c r="GJ551" s="132"/>
      <c r="GT551" s="132"/>
      <c r="HD551" s="132"/>
      <c r="HN551" s="132"/>
      <c r="HX551" s="132"/>
    </row>
    <row xmlns:x14ac="http://schemas.microsoft.com/office/spreadsheetml/2009/9/ac" r="552" s="3" customFormat="true" x14ac:dyDescent="0.25">
      <c r="A552" s="392"/>
      <c r="B552" s="132"/>
      <c r="L552" s="132"/>
      <c r="V552" s="132"/>
      <c r="AF552" s="132"/>
      <c r="AP552" s="132"/>
      <c r="AZ552" s="132"/>
      <c r="BA552" s="132"/>
      <c r="BJ552" s="132"/>
      <c r="BT552" s="132"/>
      <c r="CD552" s="132"/>
      <c r="CN552" s="132"/>
      <c r="CX552" s="132"/>
      <c r="DH552" s="132"/>
      <c r="DR552" s="132"/>
      <c r="EB552" s="132"/>
      <c r="EL552" s="132"/>
      <c r="EV552" s="132"/>
      <c r="FF552" s="132"/>
      <c r="FP552" s="132"/>
      <c r="FZ552" s="132"/>
      <c r="GJ552" s="132"/>
      <c r="GT552" s="132"/>
      <c r="HD552" s="132"/>
      <c r="HN552" s="132"/>
      <c r="HX552" s="132"/>
    </row>
    <row xmlns:x14ac="http://schemas.microsoft.com/office/spreadsheetml/2009/9/ac" r="553" s="3" customFormat="true" x14ac:dyDescent="0.25">
      <c r="A553" s="392"/>
      <c r="B553" s="132"/>
      <c r="L553" s="132"/>
      <c r="V553" s="132"/>
      <c r="AF553" s="132"/>
      <c r="AP553" s="132"/>
      <c r="AZ553" s="132"/>
      <c r="BA553" s="132"/>
      <c r="BJ553" s="132"/>
      <c r="BT553" s="132"/>
      <c r="CD553" s="132"/>
      <c r="CN553" s="132"/>
      <c r="CX553" s="132"/>
      <c r="DH553" s="132"/>
      <c r="DR553" s="132"/>
      <c r="EB553" s="132"/>
      <c r="EL553" s="132"/>
      <c r="EV553" s="132"/>
      <c r="FF553" s="132"/>
      <c r="FP553" s="132"/>
      <c r="FZ553" s="132"/>
      <c r="GJ553" s="132"/>
      <c r="GT553" s="132"/>
      <c r="HD553" s="132"/>
      <c r="HN553" s="132"/>
      <c r="HX553" s="132"/>
    </row>
    <row xmlns:x14ac="http://schemas.microsoft.com/office/spreadsheetml/2009/9/ac" r="554" s="3" customFormat="true" x14ac:dyDescent="0.25">
      <c r="A554" s="392"/>
      <c r="B554" s="132"/>
      <c r="L554" s="132"/>
      <c r="V554" s="132"/>
      <c r="AF554" s="132"/>
      <c r="AP554" s="132"/>
      <c r="AZ554" s="132"/>
      <c r="BA554" s="132"/>
      <c r="BJ554" s="132"/>
      <c r="BT554" s="132"/>
      <c r="CD554" s="132"/>
      <c r="CN554" s="132"/>
      <c r="CX554" s="132"/>
      <c r="DH554" s="132"/>
      <c r="DR554" s="132"/>
      <c r="EB554" s="132"/>
      <c r="EL554" s="132"/>
      <c r="EV554" s="132"/>
      <c r="FF554" s="132"/>
      <c r="FP554" s="132"/>
      <c r="FZ554" s="132"/>
      <c r="GJ554" s="132"/>
      <c r="GT554" s="132"/>
      <c r="HD554" s="132"/>
      <c r="HN554" s="132"/>
      <c r="HX554" s="132"/>
    </row>
    <row xmlns:x14ac="http://schemas.microsoft.com/office/spreadsheetml/2009/9/ac" r="555" s="3" customFormat="true" x14ac:dyDescent="0.25">
      <c r="A555" s="392"/>
      <c r="B555" s="132"/>
      <c r="L555" s="132"/>
      <c r="V555" s="132"/>
      <c r="AF555" s="132"/>
      <c r="AP555" s="132"/>
      <c r="AZ555" s="132"/>
      <c r="BA555" s="132"/>
      <c r="BJ555" s="132"/>
      <c r="BT555" s="132"/>
      <c r="CD555" s="132"/>
      <c r="CN555" s="132"/>
      <c r="CX555" s="132"/>
      <c r="DH555" s="132"/>
      <c r="DR555" s="132"/>
      <c r="EB555" s="132"/>
      <c r="EL555" s="132"/>
      <c r="EV555" s="132"/>
      <c r="FF555" s="132"/>
      <c r="FP555" s="132"/>
      <c r="FZ555" s="132"/>
      <c r="GJ555" s="132"/>
      <c r="GT555" s="132"/>
      <c r="HD555" s="132"/>
      <c r="HN555" s="132"/>
      <c r="HX555" s="132"/>
    </row>
    <row xmlns:x14ac="http://schemas.microsoft.com/office/spreadsheetml/2009/9/ac" r="556" s="3" customFormat="true" x14ac:dyDescent="0.25">
      <c r="A556" s="392"/>
      <c r="B556" s="132"/>
      <c r="L556" s="132"/>
      <c r="V556" s="132"/>
      <c r="AF556" s="132"/>
      <c r="AP556" s="132"/>
      <c r="AZ556" s="132"/>
      <c r="BA556" s="132"/>
      <c r="BJ556" s="132"/>
      <c r="BT556" s="132"/>
      <c r="CD556" s="132"/>
      <c r="CN556" s="132"/>
      <c r="CX556" s="132"/>
      <c r="DH556" s="132"/>
      <c r="DR556" s="132"/>
      <c r="EB556" s="132"/>
      <c r="EL556" s="132"/>
      <c r="EV556" s="132"/>
      <c r="FF556" s="132"/>
      <c r="FP556" s="132"/>
      <c r="FZ556" s="132"/>
      <c r="GJ556" s="132"/>
      <c r="GT556" s="132"/>
      <c r="HD556" s="132"/>
      <c r="HN556" s="132"/>
      <c r="HX556" s="132"/>
    </row>
    <row xmlns:x14ac="http://schemas.microsoft.com/office/spreadsheetml/2009/9/ac" r="557" s="3" customFormat="true" x14ac:dyDescent="0.25">
      <c r="A557" s="392"/>
      <c r="B557" s="132"/>
      <c r="L557" s="132"/>
      <c r="V557" s="132"/>
      <c r="AF557" s="132"/>
      <c r="AP557" s="132"/>
      <c r="AZ557" s="132"/>
      <c r="BA557" s="132"/>
      <c r="BJ557" s="132"/>
      <c r="BT557" s="132"/>
      <c r="CD557" s="132"/>
      <c r="CN557" s="132"/>
      <c r="CX557" s="132"/>
      <c r="DH557" s="132"/>
      <c r="DR557" s="132"/>
      <c r="EB557" s="132"/>
      <c r="EL557" s="132"/>
      <c r="EV557" s="132"/>
      <c r="FF557" s="132"/>
      <c r="FP557" s="132"/>
      <c r="FZ557" s="132"/>
      <c r="GJ557" s="132"/>
      <c r="GT557" s="132"/>
      <c r="HD557" s="132"/>
      <c r="HN557" s="132"/>
      <c r="HX557" s="132"/>
    </row>
    <row xmlns:x14ac="http://schemas.microsoft.com/office/spreadsheetml/2009/9/ac" r="558" s="3" customFormat="true" x14ac:dyDescent="0.25">
      <c r="A558" s="392"/>
      <c r="B558" s="132"/>
      <c r="L558" s="132"/>
      <c r="V558" s="132"/>
      <c r="AF558" s="132"/>
      <c r="AP558" s="132"/>
      <c r="AZ558" s="132"/>
      <c r="BA558" s="132"/>
      <c r="BJ558" s="132"/>
      <c r="BT558" s="132"/>
      <c r="CD558" s="132"/>
      <c r="CN558" s="132"/>
      <c r="CX558" s="132"/>
      <c r="DH558" s="132"/>
      <c r="DR558" s="132"/>
      <c r="EB558" s="132"/>
      <c r="EL558" s="132"/>
      <c r="EV558" s="132"/>
      <c r="FF558" s="132"/>
      <c r="FP558" s="132"/>
      <c r="FZ558" s="132"/>
      <c r="GJ558" s="132"/>
      <c r="GT558" s="132"/>
      <c r="HD558" s="132"/>
      <c r="HN558" s="132"/>
      <c r="HX558" s="132"/>
    </row>
    <row xmlns:x14ac="http://schemas.microsoft.com/office/spreadsheetml/2009/9/ac" r="559" s="3" customFormat="true" x14ac:dyDescent="0.25">
      <c r="A559" s="392"/>
      <c r="B559" s="132"/>
      <c r="L559" s="132"/>
      <c r="V559" s="132"/>
      <c r="AF559" s="132"/>
      <c r="AP559" s="132"/>
      <c r="AZ559" s="132"/>
      <c r="BA559" s="132"/>
      <c r="BJ559" s="132"/>
      <c r="BT559" s="132"/>
      <c r="CD559" s="132"/>
      <c r="CN559" s="132"/>
      <c r="CX559" s="132"/>
      <c r="DH559" s="132"/>
      <c r="DR559" s="132"/>
      <c r="EB559" s="132"/>
      <c r="EL559" s="132"/>
      <c r="EV559" s="132"/>
      <c r="FF559" s="132"/>
      <c r="FP559" s="132"/>
      <c r="FZ559" s="132"/>
      <c r="GJ559" s="132"/>
      <c r="GT559" s="132"/>
      <c r="HD559" s="132"/>
      <c r="HN559" s="132"/>
      <c r="HX559" s="132"/>
    </row>
    <row xmlns:x14ac="http://schemas.microsoft.com/office/spreadsheetml/2009/9/ac" r="560" s="3" customFormat="true" x14ac:dyDescent="0.25">
      <c r="A560" s="392"/>
      <c r="B560" s="132"/>
      <c r="L560" s="132"/>
      <c r="V560" s="132"/>
      <c r="AF560" s="132"/>
      <c r="AP560" s="132"/>
      <c r="AZ560" s="132"/>
      <c r="BA560" s="132"/>
      <c r="BJ560" s="132"/>
      <c r="BT560" s="132"/>
      <c r="CD560" s="132"/>
      <c r="CN560" s="132"/>
      <c r="CX560" s="132"/>
      <c r="DH560" s="132"/>
      <c r="DR560" s="132"/>
      <c r="EB560" s="132"/>
      <c r="EL560" s="132"/>
      <c r="EV560" s="132"/>
      <c r="FF560" s="132"/>
      <c r="FP560" s="132"/>
      <c r="FZ560" s="132"/>
      <c r="GJ560" s="132"/>
      <c r="GT560" s="132"/>
      <c r="HD560" s="132"/>
      <c r="HN560" s="132"/>
      <c r="HX560" s="132"/>
    </row>
    <row xmlns:x14ac="http://schemas.microsoft.com/office/spreadsheetml/2009/9/ac" r="561" s="3" customFormat="true" x14ac:dyDescent="0.25">
      <c r="A561" s="392"/>
      <c r="B561" s="132"/>
      <c r="L561" s="132"/>
      <c r="V561" s="132"/>
      <c r="AF561" s="132"/>
      <c r="AP561" s="132"/>
      <c r="AZ561" s="132"/>
      <c r="BA561" s="132"/>
      <c r="BJ561" s="132"/>
      <c r="BT561" s="132"/>
      <c r="CD561" s="132"/>
      <c r="CN561" s="132"/>
      <c r="CX561" s="132"/>
      <c r="DH561" s="132"/>
      <c r="DR561" s="132"/>
      <c r="EB561" s="132"/>
      <c r="EL561" s="132"/>
      <c r="EV561" s="132"/>
      <c r="FF561" s="132"/>
      <c r="FP561" s="132"/>
      <c r="FZ561" s="132"/>
      <c r="GJ561" s="132"/>
      <c r="GT561" s="132"/>
      <c r="HD561" s="132"/>
      <c r="HN561" s="132"/>
      <c r="HX561" s="132"/>
    </row>
    <row xmlns:x14ac="http://schemas.microsoft.com/office/spreadsheetml/2009/9/ac" r="562" s="3" customFormat="true" x14ac:dyDescent="0.25">
      <c r="A562" s="392"/>
      <c r="B562" s="132"/>
      <c r="L562" s="132"/>
      <c r="V562" s="132"/>
      <c r="AF562" s="132"/>
      <c r="AP562" s="132"/>
      <c r="AZ562" s="132"/>
      <c r="BA562" s="132"/>
      <c r="BJ562" s="132"/>
      <c r="BT562" s="132"/>
      <c r="CD562" s="132"/>
      <c r="CN562" s="132"/>
      <c r="CX562" s="132"/>
      <c r="DH562" s="132"/>
      <c r="DR562" s="132"/>
      <c r="EB562" s="132"/>
      <c r="EL562" s="132"/>
      <c r="EV562" s="132"/>
      <c r="FF562" s="132"/>
      <c r="FP562" s="132"/>
      <c r="FZ562" s="132"/>
      <c r="GJ562" s="132"/>
      <c r="GT562" s="132"/>
      <c r="HD562" s="132"/>
      <c r="HN562" s="132"/>
      <c r="HX562" s="132"/>
    </row>
    <row xmlns:x14ac="http://schemas.microsoft.com/office/spreadsheetml/2009/9/ac" r="563" s="3" customFormat="true" x14ac:dyDescent="0.25">
      <c r="A563" s="392"/>
      <c r="B563" s="132"/>
      <c r="L563" s="132"/>
      <c r="V563" s="132"/>
      <c r="AF563" s="132"/>
      <c r="AP563" s="132"/>
      <c r="AZ563" s="132"/>
      <c r="BA563" s="132"/>
      <c r="BJ563" s="132"/>
      <c r="BT563" s="132"/>
      <c r="CD563" s="132"/>
      <c r="CN563" s="132"/>
      <c r="CX563" s="132"/>
      <c r="DH563" s="132"/>
      <c r="DR563" s="132"/>
      <c r="EB563" s="132"/>
      <c r="EL563" s="132"/>
      <c r="EV563" s="132"/>
      <c r="FF563" s="132"/>
      <c r="FP563" s="132"/>
      <c r="FZ563" s="132"/>
      <c r="GJ563" s="132"/>
      <c r="GT563" s="132"/>
      <c r="HD563" s="132"/>
      <c r="HN563" s="132"/>
      <c r="HX563" s="132"/>
    </row>
    <row xmlns:x14ac="http://schemas.microsoft.com/office/spreadsheetml/2009/9/ac" r="564" s="3" customFormat="true" x14ac:dyDescent="0.25">
      <c r="A564" s="392"/>
      <c r="B564" s="132"/>
      <c r="L564" s="132"/>
      <c r="V564" s="132"/>
      <c r="AF564" s="132"/>
      <c r="AP564" s="132"/>
      <c r="AZ564" s="132"/>
      <c r="BA564" s="132"/>
      <c r="BJ564" s="132"/>
      <c r="BT564" s="132"/>
      <c r="CD564" s="132"/>
      <c r="CN564" s="132"/>
      <c r="CX564" s="132"/>
      <c r="DH564" s="132"/>
      <c r="DR564" s="132"/>
      <c r="EB564" s="132"/>
      <c r="EL564" s="132"/>
      <c r="EV564" s="132"/>
      <c r="FF564" s="132"/>
      <c r="FP564" s="132"/>
      <c r="FZ564" s="132"/>
      <c r="GJ564" s="132"/>
      <c r="GT564" s="132"/>
      <c r="HD564" s="132"/>
      <c r="HN564" s="132"/>
      <c r="HX564" s="132"/>
    </row>
    <row xmlns:x14ac="http://schemas.microsoft.com/office/spreadsheetml/2009/9/ac" r="565" s="3" customFormat="true" x14ac:dyDescent="0.25">
      <c r="A565" s="392"/>
      <c r="B565" s="132"/>
      <c r="L565" s="132"/>
      <c r="V565" s="132"/>
      <c r="AF565" s="132"/>
      <c r="AP565" s="132"/>
      <c r="AZ565" s="132"/>
      <c r="BA565" s="132"/>
      <c r="BJ565" s="132"/>
      <c r="BT565" s="132"/>
      <c r="CD565" s="132"/>
      <c r="CN565" s="132"/>
      <c r="CX565" s="132"/>
      <c r="DH565" s="132"/>
      <c r="DR565" s="132"/>
      <c r="EB565" s="132"/>
      <c r="EL565" s="132"/>
      <c r="EV565" s="132"/>
      <c r="FF565" s="132"/>
      <c r="FP565" s="132"/>
      <c r="FZ565" s="132"/>
      <c r="GJ565" s="132"/>
      <c r="GT565" s="132"/>
      <c r="HD565" s="132"/>
      <c r="HN565" s="132"/>
      <c r="HX565" s="132"/>
    </row>
    <row xmlns:x14ac="http://schemas.microsoft.com/office/spreadsheetml/2009/9/ac" r="566" s="3" customFormat="true" x14ac:dyDescent="0.25">
      <c r="A566" s="392"/>
      <c r="B566" s="132"/>
      <c r="L566" s="132"/>
      <c r="V566" s="132"/>
      <c r="AF566" s="132"/>
      <c r="AP566" s="132"/>
      <c r="AZ566" s="132"/>
      <c r="BA566" s="132"/>
      <c r="BJ566" s="132"/>
      <c r="BT566" s="132"/>
      <c r="CD566" s="132"/>
      <c r="CN566" s="132"/>
      <c r="CX566" s="132"/>
      <c r="DH566" s="132"/>
      <c r="DR566" s="132"/>
      <c r="EB566" s="132"/>
      <c r="EL566" s="132"/>
      <c r="EV566" s="132"/>
      <c r="FF566" s="132"/>
      <c r="FP566" s="132"/>
      <c r="FZ566" s="132"/>
      <c r="GJ566" s="132"/>
      <c r="GT566" s="132"/>
      <c r="HD566" s="132"/>
      <c r="HN566" s="132"/>
      <c r="HX566" s="132"/>
    </row>
    <row xmlns:x14ac="http://schemas.microsoft.com/office/spreadsheetml/2009/9/ac" r="567" s="3" customFormat="true" x14ac:dyDescent="0.25">
      <c r="A567" s="392"/>
      <c r="B567" s="132"/>
      <c r="L567" s="132"/>
      <c r="V567" s="132"/>
      <c r="AF567" s="132"/>
      <c r="AP567" s="132"/>
      <c r="AZ567" s="132"/>
      <c r="BA567" s="132"/>
      <c r="BJ567" s="132"/>
      <c r="BT567" s="132"/>
      <c r="CD567" s="132"/>
      <c r="CN567" s="132"/>
      <c r="CX567" s="132"/>
      <c r="DH567" s="132"/>
      <c r="DR567" s="132"/>
      <c r="EB567" s="132"/>
      <c r="EL567" s="132"/>
      <c r="EV567" s="132"/>
      <c r="FF567" s="132"/>
      <c r="FP567" s="132"/>
      <c r="FZ567" s="132"/>
      <c r="GJ567" s="132"/>
      <c r="GT567" s="132"/>
      <c r="HD567" s="132"/>
      <c r="HN567" s="132"/>
      <c r="HX567" s="132"/>
    </row>
    <row xmlns:x14ac="http://schemas.microsoft.com/office/spreadsheetml/2009/9/ac" r="568" s="3" customFormat="true" x14ac:dyDescent="0.25">
      <c r="A568" s="392"/>
      <c r="B568" s="132"/>
      <c r="L568" s="132"/>
      <c r="V568" s="132"/>
      <c r="AF568" s="132"/>
      <c r="AP568" s="132"/>
      <c r="AZ568" s="132"/>
      <c r="BA568" s="132"/>
      <c r="BJ568" s="132"/>
      <c r="BT568" s="132"/>
      <c r="CD568" s="132"/>
      <c r="CN568" s="132"/>
      <c r="CX568" s="132"/>
      <c r="DH568" s="132"/>
      <c r="DR568" s="132"/>
      <c r="EB568" s="132"/>
      <c r="EL568" s="132"/>
      <c r="EV568" s="132"/>
      <c r="FF568" s="132"/>
      <c r="FP568" s="132"/>
      <c r="FZ568" s="132"/>
      <c r="GJ568" s="132"/>
      <c r="GT568" s="132"/>
      <c r="HD568" s="132"/>
      <c r="HN568" s="132"/>
      <c r="HX568" s="132"/>
    </row>
    <row xmlns:x14ac="http://schemas.microsoft.com/office/spreadsheetml/2009/9/ac" r="569" s="3" customFormat="true" x14ac:dyDescent="0.25">
      <c r="A569" s="392"/>
      <c r="B569" s="132"/>
      <c r="L569" s="132"/>
      <c r="V569" s="132"/>
      <c r="AF569" s="132"/>
      <c r="AP569" s="132"/>
      <c r="AZ569" s="132"/>
      <c r="BA569" s="132"/>
      <c r="BJ569" s="132"/>
      <c r="BT569" s="132"/>
      <c r="CD569" s="132"/>
      <c r="CN569" s="132"/>
      <c r="CX569" s="132"/>
      <c r="DH569" s="132"/>
      <c r="DR569" s="132"/>
      <c r="EB569" s="132"/>
      <c r="EL569" s="132"/>
      <c r="EV569" s="132"/>
      <c r="FF569" s="132"/>
      <c r="FP569" s="132"/>
      <c r="FZ569" s="132"/>
      <c r="GJ569" s="132"/>
      <c r="GT569" s="132"/>
      <c r="HD569" s="132"/>
      <c r="HN569" s="132"/>
      <c r="HX569" s="132"/>
    </row>
    <row xmlns:x14ac="http://schemas.microsoft.com/office/spreadsheetml/2009/9/ac" r="570" s="3" customFormat="true" x14ac:dyDescent="0.25">
      <c r="A570" s="392"/>
      <c r="B570" s="132"/>
      <c r="L570" s="132"/>
      <c r="V570" s="132"/>
      <c r="AF570" s="132"/>
      <c r="AP570" s="132"/>
      <c r="AZ570" s="132"/>
      <c r="BA570" s="132"/>
      <c r="BJ570" s="132"/>
      <c r="BT570" s="132"/>
      <c r="CD570" s="132"/>
      <c r="CN570" s="132"/>
      <c r="CX570" s="132"/>
      <c r="DH570" s="132"/>
      <c r="DR570" s="132"/>
      <c r="EB570" s="132"/>
      <c r="EL570" s="132"/>
      <c r="EV570" s="132"/>
      <c r="FF570" s="132"/>
      <c r="FP570" s="132"/>
      <c r="FZ570" s="132"/>
      <c r="GJ570" s="132"/>
      <c r="GT570" s="132"/>
      <c r="HD570" s="132"/>
      <c r="HN570" s="132"/>
      <c r="HX570" s="132"/>
    </row>
    <row xmlns:x14ac="http://schemas.microsoft.com/office/spreadsheetml/2009/9/ac" r="571" s="3" customFormat="true" x14ac:dyDescent="0.25">
      <c r="A571" s="392"/>
      <c r="B571" s="132"/>
      <c r="L571" s="132"/>
      <c r="V571" s="132"/>
      <c r="AF571" s="132"/>
      <c r="AP571" s="132"/>
      <c r="AZ571" s="132"/>
      <c r="BA571" s="132"/>
      <c r="BJ571" s="132"/>
      <c r="BT571" s="132"/>
      <c r="CD571" s="132"/>
      <c r="CN571" s="132"/>
      <c r="CX571" s="132"/>
      <c r="DH571" s="132"/>
      <c r="DR571" s="132"/>
      <c r="EB571" s="132"/>
      <c r="EL571" s="132"/>
      <c r="EV571" s="132"/>
      <c r="FF571" s="132"/>
      <c r="FP571" s="132"/>
      <c r="FZ571" s="132"/>
      <c r="GJ571" s="132"/>
      <c r="GT571" s="132"/>
      <c r="HD571" s="132"/>
      <c r="HN571" s="132"/>
      <c r="HX571" s="132"/>
    </row>
    <row xmlns:x14ac="http://schemas.microsoft.com/office/spreadsheetml/2009/9/ac" r="572" s="3" customFormat="true" x14ac:dyDescent="0.25">
      <c r="A572" s="392"/>
      <c r="B572" s="132"/>
      <c r="L572" s="132"/>
      <c r="V572" s="132"/>
      <c r="AF572" s="132"/>
      <c r="AP572" s="132"/>
      <c r="AZ572" s="132"/>
      <c r="BA572" s="132"/>
      <c r="BJ572" s="132"/>
      <c r="BT572" s="132"/>
      <c r="CD572" s="132"/>
      <c r="CN572" s="132"/>
      <c r="CX572" s="132"/>
      <c r="DH572" s="132"/>
      <c r="DR572" s="132"/>
      <c r="EB572" s="132"/>
      <c r="EL572" s="132"/>
      <c r="EV572" s="132"/>
      <c r="FF572" s="132"/>
      <c r="FP572" s="132"/>
      <c r="FZ572" s="132"/>
      <c r="GJ572" s="132"/>
      <c r="GT572" s="132"/>
      <c r="HD572" s="132"/>
      <c r="HN572" s="132"/>
      <c r="HX572" s="132"/>
    </row>
    <row xmlns:x14ac="http://schemas.microsoft.com/office/spreadsheetml/2009/9/ac" r="573" s="3" customFormat="true" x14ac:dyDescent="0.25">
      <c r="A573" s="392"/>
      <c r="B573" s="132"/>
      <c r="L573" s="132"/>
      <c r="V573" s="132"/>
      <c r="AF573" s="132"/>
      <c r="AP573" s="132"/>
      <c r="AZ573" s="132"/>
      <c r="BA573" s="132"/>
      <c r="BJ573" s="132"/>
      <c r="BT573" s="132"/>
      <c r="CD573" s="132"/>
      <c r="CN573" s="132"/>
      <c r="CX573" s="132"/>
      <c r="DH573" s="132"/>
      <c r="DR573" s="132"/>
      <c r="EB573" s="132"/>
      <c r="EL573" s="132"/>
      <c r="EV573" s="132"/>
      <c r="FF573" s="132"/>
      <c r="FP573" s="132"/>
      <c r="FZ573" s="132"/>
      <c r="GJ573" s="132"/>
      <c r="GT573" s="132"/>
      <c r="HD573" s="132"/>
      <c r="HN573" s="132"/>
      <c r="HX573" s="132"/>
    </row>
    <row xmlns:x14ac="http://schemas.microsoft.com/office/spreadsheetml/2009/9/ac" r="574" s="3" customFormat="true" x14ac:dyDescent="0.25">
      <c r="A574" s="392"/>
      <c r="B574" s="132"/>
      <c r="L574" s="132"/>
      <c r="V574" s="132"/>
      <c r="AF574" s="132"/>
      <c r="AP574" s="132"/>
      <c r="AZ574" s="132"/>
      <c r="BA574" s="132"/>
      <c r="BJ574" s="132"/>
      <c r="BT574" s="132"/>
      <c r="CD574" s="132"/>
      <c r="CN574" s="132"/>
      <c r="CX574" s="132"/>
      <c r="DH574" s="132"/>
      <c r="DR574" s="132"/>
      <c r="EB574" s="132"/>
      <c r="EL574" s="132"/>
      <c r="EV574" s="132"/>
      <c r="FF574" s="132"/>
      <c r="FP574" s="132"/>
      <c r="FZ574" s="132"/>
      <c r="GJ574" s="132"/>
      <c r="GT574" s="132"/>
      <c r="HD574" s="132"/>
      <c r="HN574" s="132"/>
      <c r="HX574" s="132"/>
    </row>
    <row xmlns:x14ac="http://schemas.microsoft.com/office/spreadsheetml/2009/9/ac" r="575" s="3" customFormat="true" x14ac:dyDescent="0.25">
      <c r="A575" s="392"/>
      <c r="B575" s="132"/>
      <c r="L575" s="132"/>
      <c r="V575" s="132"/>
      <c r="AF575" s="132"/>
      <c r="AP575" s="132"/>
      <c r="AZ575" s="132"/>
      <c r="BA575" s="132"/>
      <c r="BJ575" s="132"/>
      <c r="BT575" s="132"/>
      <c r="CD575" s="132"/>
      <c r="CN575" s="132"/>
      <c r="CX575" s="132"/>
      <c r="DH575" s="132"/>
      <c r="DR575" s="132"/>
      <c r="EB575" s="132"/>
      <c r="EL575" s="132"/>
      <c r="EV575" s="132"/>
      <c r="FF575" s="132"/>
      <c r="FP575" s="132"/>
      <c r="FZ575" s="132"/>
      <c r="GJ575" s="132"/>
      <c r="GT575" s="132"/>
      <c r="HD575" s="132"/>
      <c r="HN575" s="132"/>
      <c r="HX575" s="132"/>
    </row>
    <row xmlns:x14ac="http://schemas.microsoft.com/office/spreadsheetml/2009/9/ac" r="576" s="3" customFormat="true" x14ac:dyDescent="0.25">
      <c r="A576" s="392"/>
      <c r="B576" s="132"/>
      <c r="L576" s="132"/>
      <c r="V576" s="132"/>
      <c r="AF576" s="132"/>
      <c r="AP576" s="132"/>
      <c r="AZ576" s="132"/>
      <c r="BA576" s="132"/>
      <c r="BJ576" s="132"/>
      <c r="BT576" s="132"/>
      <c r="CD576" s="132"/>
      <c r="CN576" s="132"/>
      <c r="CX576" s="132"/>
      <c r="DH576" s="132"/>
      <c r="DR576" s="132"/>
      <c r="EB576" s="132"/>
      <c r="EL576" s="132"/>
      <c r="EV576" s="132"/>
      <c r="FF576" s="132"/>
      <c r="FP576" s="132"/>
      <c r="FZ576" s="132"/>
      <c r="GJ576" s="132"/>
      <c r="GT576" s="132"/>
      <c r="HD576" s="132"/>
      <c r="HN576" s="132"/>
      <c r="HX576" s="132"/>
    </row>
    <row xmlns:x14ac="http://schemas.microsoft.com/office/spreadsheetml/2009/9/ac" r="577" s="3" customFormat="true" x14ac:dyDescent="0.25">
      <c r="A577" s="392"/>
      <c r="B577" s="132"/>
      <c r="L577" s="132"/>
      <c r="V577" s="132"/>
      <c r="AF577" s="132"/>
      <c r="AP577" s="132"/>
      <c r="AZ577" s="132"/>
      <c r="BA577" s="132"/>
      <c r="BJ577" s="132"/>
      <c r="BT577" s="132"/>
      <c r="CD577" s="132"/>
      <c r="CN577" s="132"/>
      <c r="CX577" s="132"/>
      <c r="DH577" s="132"/>
      <c r="DR577" s="132"/>
      <c r="EB577" s="132"/>
      <c r="EL577" s="132"/>
      <c r="EV577" s="132"/>
      <c r="FF577" s="132"/>
      <c r="FP577" s="132"/>
      <c r="FZ577" s="132"/>
      <c r="GJ577" s="132"/>
      <c r="GT577" s="132"/>
      <c r="HD577" s="132"/>
      <c r="HN577" s="132"/>
      <c r="HX577" s="132"/>
    </row>
    <row xmlns:x14ac="http://schemas.microsoft.com/office/spreadsheetml/2009/9/ac" r="578" s="3" customFormat="true" x14ac:dyDescent="0.25">
      <c r="A578" s="392"/>
      <c r="B578" s="132"/>
      <c r="L578" s="132"/>
      <c r="V578" s="132"/>
      <c r="AF578" s="132"/>
      <c r="AP578" s="132"/>
      <c r="AZ578" s="132"/>
      <c r="BA578" s="132"/>
      <c r="BJ578" s="132"/>
      <c r="BT578" s="132"/>
      <c r="CD578" s="132"/>
      <c r="CN578" s="132"/>
      <c r="CX578" s="132"/>
      <c r="DH578" s="132"/>
      <c r="DR578" s="132"/>
      <c r="EB578" s="132"/>
      <c r="EL578" s="132"/>
      <c r="EV578" s="132"/>
      <c r="FF578" s="132"/>
      <c r="FP578" s="132"/>
      <c r="FZ578" s="132"/>
      <c r="GJ578" s="132"/>
      <c r="GT578" s="132"/>
      <c r="HD578" s="132"/>
      <c r="HN578" s="132"/>
      <c r="HX578" s="132"/>
    </row>
    <row xmlns:x14ac="http://schemas.microsoft.com/office/spreadsheetml/2009/9/ac" r="579" s="3" customFormat="true" x14ac:dyDescent="0.25">
      <c r="A579" s="392"/>
      <c r="B579" s="132"/>
      <c r="L579" s="132"/>
      <c r="V579" s="132"/>
      <c r="AF579" s="132"/>
      <c r="AP579" s="132"/>
      <c r="AZ579" s="132"/>
      <c r="BA579" s="132"/>
      <c r="BJ579" s="132"/>
      <c r="BT579" s="132"/>
      <c r="CD579" s="132"/>
      <c r="CN579" s="132"/>
      <c r="CX579" s="132"/>
      <c r="DH579" s="132"/>
      <c r="DR579" s="132"/>
      <c r="EB579" s="132"/>
      <c r="EL579" s="132"/>
      <c r="EV579" s="132"/>
      <c r="FF579" s="132"/>
      <c r="FP579" s="132"/>
      <c r="FZ579" s="132"/>
      <c r="GJ579" s="132"/>
      <c r="GT579" s="132"/>
      <c r="HD579" s="132"/>
      <c r="HN579" s="132"/>
      <c r="HX579" s="132"/>
    </row>
    <row xmlns:x14ac="http://schemas.microsoft.com/office/spreadsheetml/2009/9/ac" r="580" s="3" customFormat="true" x14ac:dyDescent="0.25">
      <c r="A580" s="392"/>
      <c r="B580" s="132"/>
      <c r="L580" s="132"/>
      <c r="V580" s="132"/>
      <c r="AF580" s="132"/>
      <c r="AP580" s="132"/>
      <c r="AZ580" s="132"/>
      <c r="BA580" s="132"/>
      <c r="BJ580" s="132"/>
      <c r="BT580" s="132"/>
      <c r="CD580" s="132"/>
      <c r="CN580" s="132"/>
      <c r="CX580" s="132"/>
      <c r="DH580" s="132"/>
      <c r="DR580" s="132"/>
      <c r="EB580" s="132"/>
      <c r="EL580" s="132"/>
      <c r="EV580" s="132"/>
      <c r="FF580" s="132"/>
      <c r="FP580" s="132"/>
      <c r="FZ580" s="132"/>
      <c r="GJ580" s="132"/>
      <c r="GT580" s="132"/>
      <c r="HD580" s="132"/>
      <c r="HN580" s="132"/>
      <c r="HX580" s="132"/>
    </row>
    <row xmlns:x14ac="http://schemas.microsoft.com/office/spreadsheetml/2009/9/ac" r="581" s="3" customFormat="true" x14ac:dyDescent="0.25">
      <c r="A581" s="392"/>
      <c r="B581" s="132"/>
      <c r="L581" s="132"/>
      <c r="V581" s="132"/>
      <c r="AF581" s="132"/>
      <c r="AP581" s="132"/>
      <c r="AZ581" s="132"/>
      <c r="BA581" s="132"/>
      <c r="BJ581" s="132"/>
      <c r="BT581" s="132"/>
      <c r="CD581" s="132"/>
      <c r="CN581" s="132"/>
      <c r="CX581" s="132"/>
      <c r="DH581" s="132"/>
      <c r="DR581" s="132"/>
      <c r="EB581" s="132"/>
      <c r="EL581" s="132"/>
      <c r="EV581" s="132"/>
      <c r="FF581" s="132"/>
      <c r="FP581" s="132"/>
      <c r="FZ581" s="132"/>
      <c r="GJ581" s="132"/>
      <c r="GT581" s="132"/>
      <c r="HD581" s="132"/>
      <c r="HN581" s="132"/>
      <c r="HX581" s="132"/>
    </row>
    <row xmlns:x14ac="http://schemas.microsoft.com/office/spreadsheetml/2009/9/ac" r="582" s="3" customFormat="true" x14ac:dyDescent="0.25">
      <c r="A582" s="392"/>
      <c r="B582" s="132"/>
      <c r="L582" s="132"/>
      <c r="V582" s="132"/>
      <c r="AF582" s="132"/>
      <c r="AP582" s="132"/>
      <c r="AZ582" s="132"/>
      <c r="BA582" s="132"/>
      <c r="BJ582" s="132"/>
      <c r="BT582" s="132"/>
      <c r="CD582" s="132"/>
      <c r="CN582" s="132"/>
      <c r="CX582" s="132"/>
      <c r="DH582" s="132"/>
      <c r="DR582" s="132"/>
      <c r="EB582" s="132"/>
      <c r="EL582" s="132"/>
      <c r="EV582" s="132"/>
      <c r="FF582" s="132"/>
      <c r="FP582" s="132"/>
      <c r="FZ582" s="132"/>
      <c r="GJ582" s="132"/>
      <c r="GT582" s="132"/>
      <c r="HD582" s="132"/>
      <c r="HN582" s="132"/>
      <c r="HX582" s="132"/>
    </row>
    <row xmlns:x14ac="http://schemas.microsoft.com/office/spreadsheetml/2009/9/ac" r="583" s="3" customFormat="true" x14ac:dyDescent="0.25">
      <c r="A583" s="392"/>
      <c r="B583" s="132"/>
      <c r="L583" s="132"/>
      <c r="V583" s="132"/>
      <c r="AF583" s="132"/>
      <c r="AP583" s="132"/>
      <c r="AZ583" s="132"/>
      <c r="BA583" s="132"/>
      <c r="BJ583" s="132"/>
      <c r="BT583" s="132"/>
      <c r="CD583" s="132"/>
      <c r="CN583" s="132"/>
      <c r="CX583" s="132"/>
      <c r="DH583" s="132"/>
      <c r="DR583" s="132"/>
      <c r="EB583" s="132"/>
      <c r="EL583" s="132"/>
      <c r="EV583" s="132"/>
      <c r="FF583" s="132"/>
      <c r="FP583" s="132"/>
      <c r="FZ583" s="132"/>
      <c r="GJ583" s="132"/>
      <c r="GT583" s="132"/>
      <c r="HD583" s="132"/>
      <c r="HN583" s="132"/>
      <c r="HX583" s="132"/>
    </row>
    <row xmlns:x14ac="http://schemas.microsoft.com/office/spreadsheetml/2009/9/ac" r="584" s="3" customFormat="true" x14ac:dyDescent="0.25">
      <c r="A584" s="392"/>
      <c r="B584" s="132"/>
      <c r="L584" s="132"/>
      <c r="V584" s="132"/>
      <c r="AF584" s="132"/>
      <c r="AP584" s="132"/>
      <c r="AZ584" s="132"/>
      <c r="BA584" s="132"/>
      <c r="BJ584" s="132"/>
      <c r="BT584" s="132"/>
      <c r="CD584" s="132"/>
      <c r="CN584" s="132"/>
      <c r="CX584" s="132"/>
      <c r="DH584" s="132"/>
      <c r="DR584" s="132"/>
      <c r="EB584" s="132"/>
      <c r="EL584" s="132"/>
      <c r="EV584" s="132"/>
      <c r="FF584" s="132"/>
      <c r="FP584" s="132"/>
      <c r="FZ584" s="132"/>
      <c r="GJ584" s="132"/>
      <c r="GT584" s="132"/>
      <c r="HD584" s="132"/>
      <c r="HN584" s="132"/>
      <c r="HX584" s="132"/>
    </row>
    <row xmlns:x14ac="http://schemas.microsoft.com/office/spreadsheetml/2009/9/ac" r="585" s="3" customFormat="true" x14ac:dyDescent="0.25">
      <c r="A585" s="392"/>
      <c r="B585" s="132"/>
      <c r="L585" s="132"/>
      <c r="V585" s="132"/>
      <c r="AF585" s="132"/>
      <c r="AP585" s="132"/>
      <c r="AZ585" s="132"/>
      <c r="BA585" s="132"/>
      <c r="BJ585" s="132"/>
      <c r="BT585" s="132"/>
      <c r="CD585" s="132"/>
      <c r="CN585" s="132"/>
      <c r="CX585" s="132"/>
      <c r="DH585" s="132"/>
      <c r="DR585" s="132"/>
      <c r="EB585" s="132"/>
      <c r="EL585" s="132"/>
      <c r="EV585" s="132"/>
      <c r="FF585" s="132"/>
      <c r="FP585" s="132"/>
      <c r="FZ585" s="132"/>
      <c r="GJ585" s="132"/>
      <c r="GT585" s="132"/>
      <c r="HD585" s="132"/>
      <c r="HN585" s="132"/>
      <c r="HX585" s="132"/>
    </row>
    <row xmlns:x14ac="http://schemas.microsoft.com/office/spreadsheetml/2009/9/ac" r="586" s="3" customFormat="true" x14ac:dyDescent="0.25">
      <c r="A586" s="392"/>
      <c r="B586" s="132"/>
      <c r="L586" s="132"/>
      <c r="V586" s="132"/>
      <c r="AF586" s="132"/>
      <c r="AP586" s="132"/>
      <c r="AZ586" s="132"/>
      <c r="BA586" s="132"/>
      <c r="BJ586" s="132"/>
      <c r="BT586" s="132"/>
      <c r="CD586" s="132"/>
      <c r="CN586" s="132"/>
      <c r="CX586" s="132"/>
      <c r="DH586" s="132"/>
      <c r="DR586" s="132"/>
      <c r="EB586" s="132"/>
      <c r="EL586" s="132"/>
      <c r="EV586" s="132"/>
      <c r="FF586" s="132"/>
      <c r="FP586" s="132"/>
      <c r="FZ586" s="132"/>
      <c r="GJ586" s="132"/>
      <c r="GT586" s="132"/>
      <c r="HD586" s="132"/>
      <c r="HN586" s="132"/>
      <c r="HX586" s="132"/>
    </row>
    <row xmlns:x14ac="http://schemas.microsoft.com/office/spreadsheetml/2009/9/ac" r="587" s="3" customFormat="true" x14ac:dyDescent="0.25">
      <c r="A587" s="392"/>
      <c r="B587" s="132"/>
      <c r="L587" s="132"/>
      <c r="V587" s="132"/>
      <c r="AF587" s="132"/>
      <c r="AP587" s="132"/>
      <c r="AZ587" s="132"/>
      <c r="BA587" s="132"/>
      <c r="BJ587" s="132"/>
      <c r="BT587" s="132"/>
      <c r="CD587" s="132"/>
      <c r="CN587" s="132"/>
      <c r="CX587" s="132"/>
      <c r="DH587" s="132"/>
      <c r="DR587" s="132"/>
      <c r="EB587" s="132"/>
      <c r="EL587" s="132"/>
      <c r="EV587" s="132"/>
      <c r="FF587" s="132"/>
      <c r="FP587" s="132"/>
      <c r="FZ587" s="132"/>
      <c r="GJ587" s="132"/>
      <c r="GT587" s="132"/>
      <c r="HD587" s="132"/>
      <c r="HN587" s="132"/>
      <c r="HX587" s="132"/>
    </row>
    <row xmlns:x14ac="http://schemas.microsoft.com/office/spreadsheetml/2009/9/ac" r="588" s="3" customFormat="true" x14ac:dyDescent="0.25">
      <c r="A588" s="392"/>
      <c r="B588" s="132"/>
      <c r="L588" s="132"/>
      <c r="V588" s="132"/>
      <c r="AF588" s="132"/>
      <c r="AP588" s="132"/>
      <c r="AZ588" s="132"/>
      <c r="BA588" s="132"/>
      <c r="BJ588" s="132"/>
      <c r="BT588" s="132"/>
      <c r="CD588" s="132"/>
      <c r="CN588" s="132"/>
      <c r="CX588" s="132"/>
      <c r="DH588" s="132"/>
      <c r="DR588" s="132"/>
      <c r="EB588" s="132"/>
      <c r="EL588" s="132"/>
      <c r="EV588" s="132"/>
      <c r="FF588" s="132"/>
      <c r="FP588" s="132"/>
      <c r="FZ588" s="132"/>
      <c r="GJ588" s="132"/>
      <c r="GT588" s="132"/>
      <c r="HD588" s="132"/>
      <c r="HN588" s="132"/>
      <c r="HX588" s="132"/>
    </row>
    <row xmlns:x14ac="http://schemas.microsoft.com/office/spreadsheetml/2009/9/ac" r="589" s="3" customFormat="true" x14ac:dyDescent="0.25">
      <c r="A589" s="392"/>
      <c r="B589" s="132"/>
      <c r="L589" s="132"/>
      <c r="V589" s="132"/>
      <c r="AF589" s="132"/>
      <c r="AP589" s="132"/>
      <c r="AZ589" s="132"/>
      <c r="BA589" s="132"/>
      <c r="BJ589" s="132"/>
      <c r="BT589" s="132"/>
      <c r="CD589" s="132"/>
      <c r="CN589" s="132"/>
      <c r="CX589" s="132"/>
      <c r="DH589" s="132"/>
      <c r="DR589" s="132"/>
      <c r="EB589" s="132"/>
      <c r="EL589" s="132"/>
      <c r="EV589" s="132"/>
      <c r="FF589" s="132"/>
      <c r="FP589" s="132"/>
      <c r="FZ589" s="132"/>
      <c r="GJ589" s="132"/>
      <c r="GT589" s="132"/>
      <c r="HD589" s="132"/>
      <c r="HN589" s="132"/>
      <c r="HX589" s="132"/>
    </row>
    <row xmlns:x14ac="http://schemas.microsoft.com/office/spreadsheetml/2009/9/ac" r="590" s="3" customFormat="true" x14ac:dyDescent="0.25">
      <c r="A590" s="392"/>
      <c r="B590" s="132"/>
      <c r="L590" s="132"/>
      <c r="V590" s="132"/>
      <c r="AF590" s="132"/>
      <c r="AP590" s="132"/>
      <c r="AZ590" s="132"/>
      <c r="BA590" s="132"/>
      <c r="BJ590" s="132"/>
      <c r="BT590" s="132"/>
      <c r="CD590" s="132"/>
      <c r="CN590" s="132"/>
      <c r="CX590" s="132"/>
      <c r="DH590" s="132"/>
      <c r="DR590" s="132"/>
      <c r="EB590" s="132"/>
      <c r="EL590" s="132"/>
      <c r="EV590" s="132"/>
      <c r="FF590" s="132"/>
      <c r="FP590" s="132"/>
      <c r="FZ590" s="132"/>
      <c r="GJ590" s="132"/>
      <c r="GT590" s="132"/>
      <c r="HD590" s="132"/>
      <c r="HN590" s="132"/>
      <c r="HX590" s="132"/>
    </row>
    <row xmlns:x14ac="http://schemas.microsoft.com/office/spreadsheetml/2009/9/ac" r="591" s="3" customFormat="true" x14ac:dyDescent="0.25">
      <c r="A591" s="392"/>
      <c r="B591" s="132"/>
      <c r="L591" s="132"/>
      <c r="V591" s="132"/>
      <c r="AF591" s="132"/>
      <c r="AP591" s="132"/>
      <c r="AZ591" s="132"/>
      <c r="BA591" s="132"/>
      <c r="BJ591" s="132"/>
      <c r="BT591" s="132"/>
      <c r="CD591" s="132"/>
      <c r="CN591" s="132"/>
      <c r="CX591" s="132"/>
      <c r="DH591" s="132"/>
      <c r="DR591" s="132"/>
      <c r="EB591" s="132"/>
      <c r="EL591" s="132"/>
      <c r="EV591" s="132"/>
      <c r="FF591" s="132"/>
      <c r="FP591" s="132"/>
      <c r="FZ591" s="132"/>
      <c r="GJ591" s="132"/>
      <c r="GT591" s="132"/>
      <c r="HD591" s="132"/>
      <c r="HN591" s="132"/>
      <c r="HX591" s="132"/>
    </row>
    <row xmlns:x14ac="http://schemas.microsoft.com/office/spreadsheetml/2009/9/ac" r="592" s="3" customFormat="true" x14ac:dyDescent="0.25">
      <c r="A592" s="392"/>
      <c r="B592" s="132"/>
      <c r="L592" s="132"/>
      <c r="V592" s="132"/>
      <c r="AF592" s="132"/>
      <c r="AP592" s="132"/>
      <c r="AZ592" s="132"/>
      <c r="BA592" s="132"/>
      <c r="BJ592" s="132"/>
      <c r="BT592" s="132"/>
      <c r="CD592" s="132"/>
      <c r="CN592" s="132"/>
      <c r="CX592" s="132"/>
      <c r="DH592" s="132"/>
      <c r="DR592" s="132"/>
      <c r="EB592" s="132"/>
      <c r="EL592" s="132"/>
      <c r="EV592" s="132"/>
      <c r="FF592" s="132"/>
      <c r="FP592" s="132"/>
      <c r="FZ592" s="132"/>
      <c r="GJ592" s="132"/>
      <c r="GT592" s="132"/>
      <c r="HD592" s="132"/>
      <c r="HN592" s="132"/>
      <c r="HX592" s="132"/>
    </row>
    <row xmlns:x14ac="http://schemas.microsoft.com/office/spreadsheetml/2009/9/ac" r="593" s="3" customFormat="true" x14ac:dyDescent="0.25">
      <c r="A593" s="392"/>
      <c r="B593" s="132"/>
      <c r="L593" s="132"/>
      <c r="V593" s="132"/>
      <c r="AF593" s="132"/>
      <c r="AP593" s="132"/>
      <c r="AZ593" s="132"/>
      <c r="BA593" s="132"/>
      <c r="BJ593" s="132"/>
      <c r="BT593" s="132"/>
      <c r="CD593" s="132"/>
      <c r="CN593" s="132"/>
      <c r="CX593" s="132"/>
      <c r="DH593" s="132"/>
      <c r="DR593" s="132"/>
      <c r="EB593" s="132"/>
      <c r="EL593" s="132"/>
      <c r="EV593" s="132"/>
      <c r="FF593" s="132"/>
      <c r="FP593" s="132"/>
      <c r="FZ593" s="132"/>
      <c r="GJ593" s="132"/>
      <c r="GT593" s="132"/>
      <c r="HD593" s="132"/>
      <c r="HN593" s="132"/>
      <c r="HX593" s="132"/>
    </row>
    <row xmlns:x14ac="http://schemas.microsoft.com/office/spreadsheetml/2009/9/ac" r="594" s="3" customFormat="true" x14ac:dyDescent="0.25">
      <c r="A594" s="392"/>
      <c r="B594" s="132"/>
      <c r="L594" s="132"/>
      <c r="V594" s="132"/>
      <c r="AF594" s="132"/>
      <c r="AP594" s="132"/>
      <c r="AZ594" s="132"/>
      <c r="BA594" s="132"/>
      <c r="BJ594" s="132"/>
      <c r="BT594" s="132"/>
      <c r="CD594" s="132"/>
      <c r="CN594" s="132"/>
      <c r="CX594" s="132"/>
      <c r="DH594" s="132"/>
      <c r="DR594" s="132"/>
      <c r="EB594" s="132"/>
      <c r="EL594" s="132"/>
      <c r="EV594" s="132"/>
      <c r="FF594" s="132"/>
      <c r="FP594" s="132"/>
      <c r="FZ594" s="132"/>
      <c r="GJ594" s="132"/>
      <c r="GT594" s="132"/>
      <c r="HD594" s="132"/>
      <c r="HN594" s="132"/>
      <c r="HX594" s="132"/>
    </row>
    <row xmlns:x14ac="http://schemas.microsoft.com/office/spreadsheetml/2009/9/ac" r="595" s="3" customFormat="true" x14ac:dyDescent="0.25">
      <c r="A595" s="392"/>
      <c r="B595" s="132"/>
      <c r="L595" s="132"/>
      <c r="V595" s="132"/>
      <c r="AF595" s="132"/>
      <c r="AP595" s="132"/>
      <c r="AZ595" s="132"/>
      <c r="BA595" s="132"/>
      <c r="BJ595" s="132"/>
      <c r="BT595" s="132"/>
      <c r="CD595" s="132"/>
      <c r="CN595" s="132"/>
      <c r="CX595" s="132"/>
      <c r="DH595" s="132"/>
      <c r="DR595" s="132"/>
      <c r="EB595" s="132"/>
      <c r="EL595" s="132"/>
      <c r="EV595" s="132"/>
      <c r="FF595" s="132"/>
      <c r="FP595" s="132"/>
      <c r="FZ595" s="132"/>
      <c r="GJ595" s="132"/>
      <c r="GT595" s="132"/>
      <c r="HD595" s="132"/>
      <c r="HN595" s="132"/>
      <c r="HX595" s="132"/>
    </row>
    <row xmlns:x14ac="http://schemas.microsoft.com/office/spreadsheetml/2009/9/ac" r="596" s="3" customFormat="true" x14ac:dyDescent="0.25">
      <c r="A596" s="392"/>
      <c r="B596" s="132"/>
      <c r="L596" s="132"/>
      <c r="V596" s="132"/>
      <c r="AF596" s="132"/>
      <c r="AP596" s="132"/>
      <c r="AZ596" s="132"/>
      <c r="BA596" s="132"/>
      <c r="BJ596" s="132"/>
      <c r="BT596" s="132"/>
      <c r="CD596" s="132"/>
      <c r="CN596" s="132"/>
      <c r="CX596" s="132"/>
      <c r="DH596" s="132"/>
      <c r="DR596" s="132"/>
      <c r="EB596" s="132"/>
      <c r="EL596" s="132"/>
      <c r="EV596" s="132"/>
      <c r="FF596" s="132"/>
      <c r="FP596" s="132"/>
      <c r="FZ596" s="132"/>
      <c r="GJ596" s="132"/>
      <c r="GT596" s="132"/>
      <c r="HD596" s="132"/>
      <c r="HN596" s="132"/>
      <c r="HX596" s="132"/>
    </row>
    <row xmlns:x14ac="http://schemas.microsoft.com/office/spreadsheetml/2009/9/ac" r="597" s="3" customFormat="true" x14ac:dyDescent="0.25">
      <c r="A597" s="392"/>
      <c r="B597" s="132"/>
      <c r="L597" s="132"/>
      <c r="V597" s="132"/>
      <c r="AF597" s="132"/>
      <c r="AP597" s="132"/>
      <c r="AZ597" s="132"/>
      <c r="BA597" s="132"/>
      <c r="BJ597" s="132"/>
      <c r="BT597" s="132"/>
      <c r="CD597" s="132"/>
      <c r="CN597" s="132"/>
      <c r="CX597" s="132"/>
      <c r="DH597" s="132"/>
      <c r="DR597" s="132"/>
      <c r="EB597" s="132"/>
      <c r="EL597" s="132"/>
      <c r="EV597" s="132"/>
      <c r="FF597" s="132"/>
      <c r="FP597" s="132"/>
      <c r="FZ597" s="132"/>
      <c r="GJ597" s="132"/>
      <c r="GT597" s="132"/>
      <c r="HD597" s="132"/>
      <c r="HN597" s="132"/>
      <c r="HX597" s="132"/>
    </row>
    <row xmlns:x14ac="http://schemas.microsoft.com/office/spreadsheetml/2009/9/ac" r="598" s="3" customFormat="true" x14ac:dyDescent="0.25">
      <c r="A598" s="392"/>
      <c r="B598" s="132"/>
      <c r="L598" s="132"/>
      <c r="V598" s="132"/>
      <c r="AF598" s="132"/>
      <c r="AP598" s="132"/>
      <c r="AZ598" s="132"/>
      <c r="BA598" s="132"/>
      <c r="BJ598" s="132"/>
      <c r="BT598" s="132"/>
      <c r="CD598" s="132"/>
      <c r="CN598" s="132"/>
      <c r="CX598" s="132"/>
      <c r="DH598" s="132"/>
      <c r="DR598" s="132"/>
      <c r="EB598" s="132"/>
      <c r="EL598" s="132"/>
      <c r="EV598" s="132"/>
      <c r="FF598" s="132"/>
      <c r="FP598" s="132"/>
      <c r="FZ598" s="132"/>
      <c r="GJ598" s="132"/>
      <c r="GT598" s="132"/>
      <c r="HD598" s="132"/>
      <c r="HN598" s="132"/>
      <c r="HX598" s="132"/>
    </row>
    <row xmlns:x14ac="http://schemas.microsoft.com/office/spreadsheetml/2009/9/ac" r="599" s="3" customFormat="true" x14ac:dyDescent="0.25">
      <c r="A599" s="392"/>
      <c r="B599" s="132"/>
      <c r="L599" s="132"/>
      <c r="V599" s="132"/>
      <c r="AF599" s="132"/>
      <c r="AP599" s="132"/>
      <c r="AZ599" s="132"/>
      <c r="BA599" s="132"/>
      <c r="BJ599" s="132"/>
      <c r="BT599" s="132"/>
      <c r="CD599" s="132"/>
      <c r="CN599" s="132"/>
      <c r="CX599" s="132"/>
      <c r="DH599" s="132"/>
      <c r="DR599" s="132"/>
      <c r="EB599" s="132"/>
      <c r="EL599" s="132"/>
      <c r="EV599" s="132"/>
      <c r="FF599" s="132"/>
      <c r="FP599" s="132"/>
      <c r="FZ599" s="132"/>
      <c r="GJ599" s="132"/>
      <c r="GT599" s="132"/>
      <c r="HD599" s="132"/>
      <c r="HN599" s="132"/>
      <c r="HX599" s="132"/>
    </row>
    <row xmlns:x14ac="http://schemas.microsoft.com/office/spreadsheetml/2009/9/ac" r="600" s="3" customFormat="true" x14ac:dyDescent="0.25">
      <c r="A600" s="392"/>
      <c r="B600" s="132"/>
      <c r="L600" s="132"/>
      <c r="V600" s="132"/>
      <c r="AF600" s="132"/>
      <c r="AP600" s="132"/>
      <c r="AZ600" s="132"/>
      <c r="BA600" s="132"/>
      <c r="BJ600" s="132"/>
      <c r="BT600" s="132"/>
      <c r="CD600" s="132"/>
      <c r="CN600" s="132"/>
      <c r="CX600" s="132"/>
      <c r="DH600" s="132"/>
      <c r="DR600" s="132"/>
      <c r="EB600" s="132"/>
      <c r="EL600" s="132"/>
      <c r="EV600" s="132"/>
      <c r="FF600" s="132"/>
      <c r="FP600" s="132"/>
      <c r="FZ600" s="132"/>
      <c r="GJ600" s="132"/>
      <c r="GT600" s="132"/>
      <c r="HD600" s="132"/>
      <c r="HN600" s="132"/>
      <c r="HX600" s="132"/>
    </row>
    <row xmlns:x14ac="http://schemas.microsoft.com/office/spreadsheetml/2009/9/ac" r="601" s="3" customFormat="true" x14ac:dyDescent="0.25">
      <c r="A601" s="392"/>
      <c r="B601" s="132"/>
      <c r="L601" s="132"/>
      <c r="V601" s="132"/>
      <c r="AF601" s="132"/>
      <c r="AP601" s="132"/>
      <c r="AZ601" s="132"/>
      <c r="BA601" s="132"/>
      <c r="BJ601" s="132"/>
      <c r="BT601" s="132"/>
      <c r="CD601" s="132"/>
      <c r="CN601" s="132"/>
      <c r="CX601" s="132"/>
      <c r="DH601" s="132"/>
      <c r="DR601" s="132"/>
      <c r="EB601" s="132"/>
      <c r="EL601" s="132"/>
      <c r="EV601" s="132"/>
      <c r="FF601" s="132"/>
      <c r="FP601" s="132"/>
      <c r="FZ601" s="132"/>
      <c r="GJ601" s="132"/>
      <c r="GT601" s="132"/>
      <c r="HD601" s="132"/>
      <c r="HN601" s="132"/>
      <c r="HX601" s="132"/>
    </row>
    <row xmlns:x14ac="http://schemas.microsoft.com/office/spreadsheetml/2009/9/ac" r="602" s="3" customFormat="true" x14ac:dyDescent="0.25">
      <c r="A602" s="392"/>
      <c r="B602" s="132"/>
      <c r="L602" s="132"/>
      <c r="V602" s="132"/>
      <c r="AF602" s="132"/>
      <c r="AP602" s="132"/>
      <c r="AZ602" s="132"/>
      <c r="BA602" s="132"/>
      <c r="BJ602" s="132"/>
      <c r="BT602" s="132"/>
      <c r="CD602" s="132"/>
      <c r="CN602" s="132"/>
      <c r="CX602" s="132"/>
      <c r="DH602" s="132"/>
      <c r="DR602" s="132"/>
      <c r="EB602" s="132"/>
      <c r="EL602" s="132"/>
      <c r="EV602" s="132"/>
      <c r="FF602" s="132"/>
      <c r="FP602" s="132"/>
      <c r="FZ602" s="132"/>
      <c r="GJ602" s="132"/>
      <c r="GT602" s="132"/>
      <c r="HD602" s="132"/>
      <c r="HN602" s="132"/>
      <c r="HX602" s="132"/>
    </row>
    <row xmlns:x14ac="http://schemas.microsoft.com/office/spreadsheetml/2009/9/ac" r="603" s="3" customFormat="true" x14ac:dyDescent="0.25">
      <c r="A603" s="392"/>
      <c r="B603" s="132"/>
      <c r="L603" s="132"/>
      <c r="V603" s="132"/>
      <c r="AF603" s="132"/>
      <c r="AP603" s="132"/>
      <c r="AZ603" s="132"/>
      <c r="BA603" s="132"/>
      <c r="BJ603" s="132"/>
      <c r="BT603" s="132"/>
      <c r="CD603" s="132"/>
      <c r="CN603" s="132"/>
      <c r="CX603" s="132"/>
      <c r="DH603" s="132"/>
      <c r="DR603" s="132"/>
      <c r="EB603" s="132"/>
      <c r="EL603" s="132"/>
      <c r="EV603" s="132"/>
      <c r="FF603" s="132"/>
      <c r="FP603" s="132"/>
      <c r="FZ603" s="132"/>
      <c r="GJ603" s="132"/>
      <c r="GT603" s="132"/>
      <c r="HD603" s="132"/>
      <c r="HN603" s="132"/>
      <c r="HX603" s="132"/>
    </row>
    <row xmlns:x14ac="http://schemas.microsoft.com/office/spreadsheetml/2009/9/ac" r="604" s="3" customFormat="true" x14ac:dyDescent="0.25">
      <c r="A604" s="392"/>
      <c r="B604" s="132"/>
      <c r="L604" s="132"/>
      <c r="V604" s="132"/>
      <c r="AF604" s="132"/>
      <c r="AP604" s="132"/>
      <c r="AZ604" s="132"/>
      <c r="BA604" s="132"/>
      <c r="BJ604" s="132"/>
      <c r="BT604" s="132"/>
      <c r="CD604" s="132"/>
      <c r="CN604" s="132"/>
      <c r="CX604" s="132"/>
      <c r="DH604" s="132"/>
      <c r="DR604" s="132"/>
      <c r="EB604" s="132"/>
      <c r="EL604" s="132"/>
      <c r="EV604" s="132"/>
      <c r="FF604" s="132"/>
      <c r="FP604" s="132"/>
      <c r="FZ604" s="132"/>
      <c r="GJ604" s="132"/>
      <c r="GT604" s="132"/>
      <c r="HD604" s="132"/>
      <c r="HN604" s="132"/>
      <c r="HX604" s="132"/>
    </row>
    <row xmlns:x14ac="http://schemas.microsoft.com/office/spreadsheetml/2009/9/ac" r="605" s="3" customFormat="true" x14ac:dyDescent="0.25">
      <c r="A605" s="392"/>
      <c r="B605" s="132"/>
      <c r="L605" s="132"/>
      <c r="V605" s="132"/>
      <c r="AF605" s="132"/>
      <c r="AP605" s="132"/>
      <c r="AZ605" s="132"/>
      <c r="BA605" s="132"/>
      <c r="BJ605" s="132"/>
      <c r="BT605" s="132"/>
      <c r="CD605" s="132"/>
      <c r="CN605" s="132"/>
      <c r="CX605" s="132"/>
      <c r="DH605" s="132"/>
      <c r="DR605" s="132"/>
      <c r="EB605" s="132"/>
      <c r="EL605" s="132"/>
      <c r="EV605" s="132"/>
      <c r="FF605" s="132"/>
      <c r="FP605" s="132"/>
      <c r="FZ605" s="132"/>
      <c r="GJ605" s="132"/>
      <c r="GT605" s="132"/>
      <c r="HD605" s="132"/>
      <c r="HN605" s="132"/>
      <c r="HX605" s="132"/>
    </row>
    <row xmlns:x14ac="http://schemas.microsoft.com/office/spreadsheetml/2009/9/ac" r="606" s="3" customFormat="true" x14ac:dyDescent="0.25">
      <c r="A606" s="392"/>
      <c r="B606" s="132"/>
      <c r="L606" s="132"/>
      <c r="V606" s="132"/>
      <c r="AF606" s="132"/>
      <c r="AP606" s="132"/>
      <c r="AZ606" s="132"/>
      <c r="BA606" s="132"/>
      <c r="BJ606" s="132"/>
      <c r="BT606" s="132"/>
      <c r="CD606" s="132"/>
      <c r="CN606" s="132"/>
      <c r="CX606" s="132"/>
      <c r="DH606" s="132"/>
      <c r="DR606" s="132"/>
      <c r="EB606" s="132"/>
      <c r="EL606" s="132"/>
      <c r="EV606" s="132"/>
      <c r="FF606" s="132"/>
      <c r="FP606" s="132"/>
      <c r="FZ606" s="132"/>
      <c r="GJ606" s="132"/>
      <c r="GT606" s="132"/>
      <c r="HD606" s="132"/>
      <c r="HN606" s="132"/>
      <c r="HX606" s="132"/>
    </row>
    <row xmlns:x14ac="http://schemas.microsoft.com/office/spreadsheetml/2009/9/ac" r="607" s="3" customFormat="true" x14ac:dyDescent="0.25">
      <c r="A607" s="392"/>
      <c r="B607" s="132"/>
      <c r="L607" s="132"/>
      <c r="V607" s="132"/>
      <c r="AF607" s="132"/>
      <c r="AP607" s="132"/>
      <c r="AZ607" s="132"/>
      <c r="BA607" s="132"/>
      <c r="BJ607" s="132"/>
      <c r="BT607" s="132"/>
      <c r="CD607" s="132"/>
      <c r="CN607" s="132"/>
      <c r="CX607" s="132"/>
      <c r="DH607" s="132"/>
      <c r="DR607" s="132"/>
      <c r="EB607" s="132"/>
      <c r="EL607" s="132"/>
      <c r="EV607" s="132"/>
      <c r="FF607" s="132"/>
      <c r="FP607" s="132"/>
      <c r="FZ607" s="132"/>
      <c r="GJ607" s="132"/>
      <c r="GT607" s="132"/>
      <c r="HD607" s="132"/>
      <c r="HN607" s="132"/>
      <c r="HX607" s="132"/>
    </row>
    <row xmlns:x14ac="http://schemas.microsoft.com/office/spreadsheetml/2009/9/ac" r="608" s="3" customFormat="true" x14ac:dyDescent="0.25">
      <c r="A608" s="392"/>
      <c r="B608" s="132"/>
      <c r="L608" s="132"/>
      <c r="V608" s="132"/>
      <c r="AF608" s="132"/>
      <c r="AP608" s="132"/>
      <c r="AZ608" s="132"/>
      <c r="BA608" s="132"/>
      <c r="BJ608" s="132"/>
      <c r="BT608" s="132"/>
      <c r="CD608" s="132"/>
      <c r="CN608" s="132"/>
      <c r="CX608" s="132"/>
      <c r="DH608" s="132"/>
      <c r="DR608" s="132"/>
      <c r="EB608" s="132"/>
      <c r="EL608" s="132"/>
      <c r="EV608" s="132"/>
      <c r="FF608" s="132"/>
      <c r="FP608" s="132"/>
      <c r="FZ608" s="132"/>
      <c r="GJ608" s="132"/>
      <c r="GT608" s="132"/>
      <c r="HD608" s="132"/>
      <c r="HN608" s="132"/>
      <c r="HX608" s="132"/>
    </row>
    <row xmlns:x14ac="http://schemas.microsoft.com/office/spreadsheetml/2009/9/ac" r="609" s="3" customFormat="true" x14ac:dyDescent="0.25">
      <c r="A609" s="392"/>
      <c r="B609" s="132"/>
      <c r="L609" s="132"/>
      <c r="V609" s="132"/>
      <c r="AF609" s="132"/>
      <c r="AP609" s="132"/>
      <c r="AZ609" s="132"/>
      <c r="BA609" s="132"/>
      <c r="BJ609" s="132"/>
      <c r="BT609" s="132"/>
      <c r="CD609" s="132"/>
      <c r="CN609" s="132"/>
      <c r="CX609" s="132"/>
      <c r="DH609" s="132"/>
      <c r="DR609" s="132"/>
      <c r="EB609" s="132"/>
      <c r="EL609" s="132"/>
      <c r="EV609" s="132"/>
      <c r="FF609" s="132"/>
      <c r="FP609" s="132"/>
      <c r="FZ609" s="132"/>
      <c r="GJ609" s="132"/>
      <c r="GT609" s="132"/>
      <c r="HD609" s="132"/>
      <c r="HN609" s="132"/>
      <c r="HX609" s="132"/>
    </row>
    <row xmlns:x14ac="http://schemas.microsoft.com/office/spreadsheetml/2009/9/ac" r="610" s="3" customFormat="true" x14ac:dyDescent="0.25">
      <c r="A610" s="392"/>
      <c r="B610" s="132"/>
      <c r="L610" s="132"/>
      <c r="V610" s="132"/>
      <c r="AF610" s="132"/>
      <c r="AP610" s="132"/>
      <c r="AZ610" s="132"/>
      <c r="BA610" s="132"/>
      <c r="BJ610" s="132"/>
      <c r="BT610" s="132"/>
      <c r="CD610" s="132"/>
      <c r="CN610" s="132"/>
      <c r="CX610" s="132"/>
      <c r="DH610" s="132"/>
      <c r="DR610" s="132"/>
      <c r="EB610" s="132"/>
      <c r="EL610" s="132"/>
      <c r="EV610" s="132"/>
      <c r="FF610" s="132"/>
      <c r="FP610" s="132"/>
      <c r="FZ610" s="132"/>
      <c r="GJ610" s="132"/>
      <c r="GT610" s="132"/>
      <c r="HD610" s="132"/>
      <c r="HN610" s="132"/>
      <c r="HX610" s="132"/>
    </row>
    <row xmlns:x14ac="http://schemas.microsoft.com/office/spreadsheetml/2009/9/ac" r="611" s="3" customFormat="true" x14ac:dyDescent="0.25">
      <c r="A611" s="392"/>
      <c r="B611" s="132"/>
      <c r="L611" s="132"/>
      <c r="V611" s="132"/>
      <c r="AF611" s="132"/>
      <c r="AP611" s="132"/>
      <c r="AZ611" s="132"/>
      <c r="BA611" s="132"/>
      <c r="BJ611" s="132"/>
      <c r="BT611" s="132"/>
      <c r="CD611" s="132"/>
      <c r="CN611" s="132"/>
      <c r="CX611" s="132"/>
      <c r="DH611" s="132"/>
      <c r="DR611" s="132"/>
      <c r="EB611" s="132"/>
      <c r="EL611" s="132"/>
      <c r="EV611" s="132"/>
      <c r="FF611" s="132"/>
      <c r="FP611" s="132"/>
      <c r="FZ611" s="132"/>
      <c r="GJ611" s="132"/>
      <c r="GT611" s="132"/>
      <c r="HD611" s="132"/>
      <c r="HN611" s="132"/>
      <c r="HX611" s="132"/>
    </row>
    <row xmlns:x14ac="http://schemas.microsoft.com/office/spreadsheetml/2009/9/ac" r="612" s="3" customFormat="true" x14ac:dyDescent="0.25">
      <c r="A612" s="392"/>
      <c r="B612" s="132"/>
      <c r="L612" s="132"/>
      <c r="V612" s="132"/>
      <c r="AF612" s="132"/>
      <c r="AP612" s="132"/>
      <c r="AZ612" s="132"/>
      <c r="BA612" s="132"/>
      <c r="BJ612" s="132"/>
      <c r="BT612" s="132"/>
      <c r="CD612" s="132"/>
      <c r="CN612" s="132"/>
      <c r="CX612" s="132"/>
      <c r="DH612" s="132"/>
      <c r="DR612" s="132"/>
      <c r="EB612" s="132"/>
      <c r="EL612" s="132"/>
      <c r="EV612" s="132"/>
      <c r="FF612" s="132"/>
      <c r="FP612" s="132"/>
      <c r="FZ612" s="132"/>
      <c r="GJ612" s="132"/>
      <c r="GT612" s="132"/>
      <c r="HD612" s="132"/>
      <c r="HN612" s="132"/>
      <c r="HX612" s="132"/>
    </row>
    <row xmlns:x14ac="http://schemas.microsoft.com/office/spreadsheetml/2009/9/ac" r="613" s="3" customFormat="true" x14ac:dyDescent="0.25">
      <c r="A613" s="392"/>
      <c r="B613" s="132"/>
      <c r="L613" s="132"/>
      <c r="V613" s="132"/>
      <c r="AF613" s="132"/>
      <c r="AP613" s="132"/>
      <c r="AZ613" s="132"/>
      <c r="BA613" s="132"/>
      <c r="BJ613" s="132"/>
      <c r="BT613" s="132"/>
      <c r="CD613" s="132"/>
      <c r="CN613" s="132"/>
      <c r="CX613" s="132"/>
      <c r="DH613" s="132"/>
      <c r="DR613" s="132"/>
      <c r="EB613" s="132"/>
      <c r="EL613" s="132"/>
      <c r="EV613" s="132"/>
      <c r="FF613" s="132"/>
      <c r="FP613" s="132"/>
      <c r="FZ613" s="132"/>
      <c r="GJ613" s="132"/>
      <c r="GT613" s="132"/>
      <c r="HD613" s="132"/>
      <c r="HN613" s="132"/>
      <c r="HX613" s="132"/>
    </row>
    <row xmlns:x14ac="http://schemas.microsoft.com/office/spreadsheetml/2009/9/ac" r="614" s="3" customFormat="true" x14ac:dyDescent="0.25">
      <c r="A614" s="392"/>
      <c r="B614" s="132"/>
      <c r="L614" s="132"/>
      <c r="V614" s="132"/>
      <c r="AF614" s="132"/>
      <c r="AP614" s="132"/>
      <c r="AZ614" s="132"/>
      <c r="BA614" s="132"/>
      <c r="BJ614" s="132"/>
      <c r="BT614" s="132"/>
      <c r="CD614" s="132"/>
      <c r="CN614" s="132"/>
      <c r="CX614" s="132"/>
      <c r="DH614" s="132"/>
      <c r="DR614" s="132"/>
      <c r="EB614" s="132"/>
      <c r="EL614" s="132"/>
      <c r="EV614" s="132"/>
      <c r="FF614" s="132"/>
      <c r="FP614" s="132"/>
      <c r="FZ614" s="132"/>
      <c r="GJ614" s="132"/>
      <c r="GT614" s="132"/>
      <c r="HD614" s="132"/>
      <c r="HN614" s="132"/>
      <c r="HX614" s="132"/>
    </row>
    <row xmlns:x14ac="http://schemas.microsoft.com/office/spreadsheetml/2009/9/ac" r="615" s="3" customFormat="true" x14ac:dyDescent="0.25">
      <c r="A615" s="392"/>
      <c r="B615" s="132"/>
      <c r="L615" s="132"/>
      <c r="V615" s="132"/>
      <c r="AF615" s="132"/>
      <c r="AP615" s="132"/>
      <c r="AZ615" s="132"/>
      <c r="BA615" s="132"/>
      <c r="BJ615" s="132"/>
      <c r="BT615" s="132"/>
      <c r="CD615" s="132"/>
      <c r="CN615" s="132"/>
      <c r="CX615" s="132"/>
      <c r="DH615" s="132"/>
      <c r="DR615" s="132"/>
      <c r="EB615" s="132"/>
      <c r="EL615" s="132"/>
      <c r="EV615" s="132"/>
      <c r="FF615" s="132"/>
      <c r="FP615" s="132"/>
      <c r="FZ615" s="132"/>
      <c r="GJ615" s="132"/>
      <c r="GT615" s="132"/>
      <c r="HD615" s="132"/>
      <c r="HN615" s="132"/>
      <c r="HX615" s="132"/>
    </row>
    <row xmlns:x14ac="http://schemas.microsoft.com/office/spreadsheetml/2009/9/ac" r="616" s="3" customFormat="true" x14ac:dyDescent="0.25">
      <c r="A616" s="392"/>
      <c r="B616" s="132"/>
      <c r="L616" s="132"/>
      <c r="V616" s="132"/>
      <c r="AF616" s="132"/>
      <c r="AP616" s="132"/>
      <c r="AZ616" s="132"/>
      <c r="BA616" s="132"/>
      <c r="BJ616" s="132"/>
      <c r="BT616" s="132"/>
      <c r="CD616" s="132"/>
      <c r="CN616" s="132"/>
      <c r="CX616" s="132"/>
      <c r="DH616" s="132"/>
      <c r="DR616" s="132"/>
      <c r="EB616" s="132"/>
      <c r="EL616" s="132"/>
      <c r="EV616" s="132"/>
      <c r="FF616" s="132"/>
      <c r="FP616" s="132"/>
      <c r="FZ616" s="132"/>
      <c r="GJ616" s="132"/>
      <c r="GT616" s="132"/>
      <c r="HD616" s="132"/>
      <c r="HN616" s="132"/>
      <c r="HX616" s="132"/>
    </row>
    <row xmlns:x14ac="http://schemas.microsoft.com/office/spreadsheetml/2009/9/ac" r="617" s="3" customFormat="true" x14ac:dyDescent="0.25">
      <c r="A617" s="392"/>
      <c r="B617" s="132"/>
      <c r="L617" s="132"/>
      <c r="V617" s="132"/>
      <c r="AF617" s="132"/>
      <c r="AP617" s="132"/>
      <c r="AZ617" s="132"/>
      <c r="BA617" s="132"/>
      <c r="BJ617" s="132"/>
      <c r="BT617" s="132"/>
      <c r="CD617" s="132"/>
      <c r="CN617" s="132"/>
      <c r="CX617" s="132"/>
      <c r="DH617" s="132"/>
      <c r="DR617" s="132"/>
      <c r="EB617" s="132"/>
      <c r="EL617" s="132"/>
      <c r="EV617" s="132"/>
      <c r="FF617" s="132"/>
      <c r="FP617" s="132"/>
      <c r="FZ617" s="132"/>
      <c r="GJ617" s="132"/>
      <c r="GT617" s="132"/>
      <c r="HD617" s="132"/>
      <c r="HN617" s="132"/>
      <c r="HX617" s="132"/>
    </row>
    <row xmlns:x14ac="http://schemas.microsoft.com/office/spreadsheetml/2009/9/ac" r="618" s="3" customFormat="true" x14ac:dyDescent="0.25">
      <c r="A618" s="392"/>
      <c r="B618" s="132"/>
      <c r="L618" s="132"/>
      <c r="V618" s="132"/>
      <c r="AF618" s="132"/>
      <c r="AP618" s="132"/>
      <c r="AZ618" s="132"/>
      <c r="BA618" s="132"/>
      <c r="BJ618" s="132"/>
      <c r="BT618" s="132"/>
      <c r="CD618" s="132"/>
      <c r="CN618" s="132"/>
      <c r="CX618" s="132"/>
      <c r="DH618" s="132"/>
      <c r="DR618" s="132"/>
      <c r="EB618" s="132"/>
      <c r="EL618" s="132"/>
      <c r="EV618" s="132"/>
      <c r="FF618" s="132"/>
      <c r="FP618" s="132"/>
      <c r="FZ618" s="132"/>
      <c r="GJ618" s="132"/>
      <c r="GT618" s="132"/>
      <c r="HD618" s="132"/>
      <c r="HN618" s="132"/>
      <c r="HX618" s="132"/>
    </row>
    <row xmlns:x14ac="http://schemas.microsoft.com/office/spreadsheetml/2009/9/ac" r="619" s="3" customFormat="true" x14ac:dyDescent="0.25">
      <c r="A619" s="392"/>
      <c r="B619" s="132"/>
      <c r="L619" s="132"/>
      <c r="V619" s="132"/>
      <c r="AF619" s="132"/>
      <c r="AP619" s="132"/>
      <c r="AZ619" s="132"/>
      <c r="BA619" s="132"/>
      <c r="BJ619" s="132"/>
      <c r="BT619" s="132"/>
      <c r="CD619" s="132"/>
      <c r="CN619" s="132"/>
      <c r="CX619" s="132"/>
      <c r="DH619" s="132"/>
      <c r="DR619" s="132"/>
      <c r="EB619" s="132"/>
      <c r="EL619" s="132"/>
      <c r="EV619" s="132"/>
      <c r="FF619" s="132"/>
      <c r="FP619" s="132"/>
      <c r="FZ619" s="132"/>
      <c r="GJ619" s="132"/>
      <c r="GT619" s="132"/>
      <c r="HD619" s="132"/>
      <c r="HN619" s="132"/>
      <c r="HX619" s="132"/>
    </row>
    <row xmlns:x14ac="http://schemas.microsoft.com/office/spreadsheetml/2009/9/ac" r="620" s="3" customFormat="true" x14ac:dyDescent="0.25">
      <c r="A620" s="392"/>
      <c r="B620" s="132"/>
      <c r="L620" s="132"/>
      <c r="V620" s="132"/>
      <c r="AF620" s="132"/>
      <c r="AP620" s="132"/>
      <c r="AZ620" s="132"/>
      <c r="BA620" s="132"/>
      <c r="BJ620" s="132"/>
      <c r="BT620" s="132"/>
      <c r="CD620" s="132"/>
      <c r="CN620" s="132"/>
      <c r="CX620" s="132"/>
      <c r="DH620" s="132"/>
      <c r="DR620" s="132"/>
      <c r="EB620" s="132"/>
      <c r="EL620" s="132"/>
      <c r="EV620" s="132"/>
      <c r="FF620" s="132"/>
      <c r="FP620" s="132"/>
      <c r="FZ620" s="132"/>
      <c r="GJ620" s="132"/>
      <c r="GT620" s="132"/>
      <c r="HD620" s="132"/>
      <c r="HN620" s="132"/>
      <c r="HX620" s="132"/>
    </row>
    <row xmlns:x14ac="http://schemas.microsoft.com/office/spreadsheetml/2009/9/ac" r="621" s="3" customFormat="true" x14ac:dyDescent="0.25">
      <c r="A621" s="392"/>
      <c r="B621" s="132"/>
      <c r="L621" s="132"/>
      <c r="V621" s="132"/>
      <c r="AF621" s="132"/>
      <c r="AP621" s="132"/>
      <c r="AZ621" s="132"/>
      <c r="BA621" s="132"/>
      <c r="BJ621" s="132"/>
      <c r="BT621" s="132"/>
      <c r="CD621" s="132"/>
      <c r="CN621" s="132"/>
      <c r="CX621" s="132"/>
      <c r="DH621" s="132"/>
      <c r="DR621" s="132"/>
      <c r="EB621" s="132"/>
      <c r="EL621" s="132"/>
      <c r="EV621" s="132"/>
      <c r="FF621" s="132"/>
      <c r="FP621" s="132"/>
      <c r="FZ621" s="132"/>
      <c r="GJ621" s="132"/>
      <c r="GT621" s="132"/>
      <c r="HD621" s="132"/>
      <c r="HN621" s="132"/>
      <c r="HX621" s="132"/>
    </row>
    <row xmlns:x14ac="http://schemas.microsoft.com/office/spreadsheetml/2009/9/ac" r="622" s="3" customFormat="true" x14ac:dyDescent="0.25">
      <c r="A622" s="392"/>
      <c r="B622" s="132"/>
      <c r="L622" s="132"/>
      <c r="V622" s="132"/>
      <c r="AF622" s="132"/>
      <c r="AP622" s="132"/>
      <c r="AZ622" s="132"/>
      <c r="BA622" s="132"/>
      <c r="BJ622" s="132"/>
      <c r="BT622" s="132"/>
      <c r="CD622" s="132"/>
      <c r="CN622" s="132"/>
      <c r="CX622" s="132"/>
      <c r="DH622" s="132"/>
      <c r="DR622" s="132"/>
      <c r="EB622" s="132"/>
      <c r="EL622" s="132"/>
      <c r="EV622" s="132"/>
      <c r="FF622" s="132"/>
      <c r="FP622" s="132"/>
      <c r="FZ622" s="132"/>
      <c r="GJ622" s="132"/>
      <c r="GT622" s="132"/>
      <c r="HD622" s="132"/>
      <c r="HN622" s="132"/>
      <c r="HX622" s="132"/>
    </row>
    <row xmlns:x14ac="http://schemas.microsoft.com/office/spreadsheetml/2009/9/ac" r="623" s="3" customFormat="true" x14ac:dyDescent="0.25">
      <c r="A623" s="392"/>
      <c r="B623" s="132"/>
      <c r="L623" s="132"/>
      <c r="V623" s="132"/>
      <c r="AF623" s="132"/>
      <c r="AP623" s="132"/>
      <c r="AZ623" s="132"/>
      <c r="BA623" s="132"/>
      <c r="BJ623" s="132"/>
      <c r="BT623" s="132"/>
      <c r="CD623" s="132"/>
      <c r="CN623" s="132"/>
      <c r="CX623" s="132"/>
      <c r="DH623" s="132"/>
      <c r="DR623" s="132"/>
      <c r="EB623" s="132"/>
      <c r="EL623" s="132"/>
      <c r="EV623" s="132"/>
      <c r="FF623" s="132"/>
      <c r="FP623" s="132"/>
      <c r="FZ623" s="132"/>
      <c r="GJ623" s="132"/>
      <c r="GT623" s="132"/>
      <c r="HD623" s="132"/>
      <c r="HN623" s="132"/>
      <c r="HX623" s="132"/>
    </row>
    <row xmlns:x14ac="http://schemas.microsoft.com/office/spreadsheetml/2009/9/ac" r="624" s="3" customFormat="true" x14ac:dyDescent="0.25">
      <c r="A624" s="392"/>
      <c r="B624" s="132"/>
      <c r="L624" s="132"/>
      <c r="V624" s="132"/>
      <c r="AF624" s="132"/>
      <c r="AP624" s="132"/>
      <c r="AZ624" s="132"/>
      <c r="BA624" s="132"/>
      <c r="BJ624" s="132"/>
      <c r="BT624" s="132"/>
      <c r="CD624" s="132"/>
      <c r="CN624" s="132"/>
      <c r="CX624" s="132"/>
      <c r="DH624" s="132"/>
      <c r="DR624" s="132"/>
      <c r="EB624" s="132"/>
      <c r="EL624" s="132"/>
      <c r="EV624" s="132"/>
      <c r="FF624" s="132"/>
      <c r="FP624" s="132"/>
      <c r="FZ624" s="132"/>
      <c r="GJ624" s="132"/>
      <c r="GT624" s="132"/>
      <c r="HD624" s="132"/>
      <c r="HN624" s="132"/>
      <c r="HX624" s="132"/>
    </row>
    <row xmlns:x14ac="http://schemas.microsoft.com/office/spreadsheetml/2009/9/ac" r="625" s="3" customFormat="true" x14ac:dyDescent="0.25">
      <c r="A625" s="392"/>
      <c r="B625" s="132"/>
      <c r="L625" s="132"/>
      <c r="V625" s="132"/>
      <c r="AF625" s="132"/>
      <c r="AP625" s="132"/>
      <c r="AZ625" s="132"/>
      <c r="BA625" s="132"/>
      <c r="BJ625" s="132"/>
      <c r="BT625" s="132"/>
      <c r="CD625" s="132"/>
      <c r="CN625" s="132"/>
      <c r="CX625" s="132"/>
      <c r="DH625" s="132"/>
      <c r="DR625" s="132"/>
      <c r="EB625" s="132"/>
      <c r="EL625" s="132"/>
      <c r="EV625" s="132"/>
      <c r="FF625" s="132"/>
      <c r="FP625" s="132"/>
      <c r="FZ625" s="132"/>
      <c r="GJ625" s="132"/>
      <c r="GT625" s="132"/>
      <c r="HD625" s="132"/>
      <c r="HN625" s="132"/>
      <c r="HX625" s="132"/>
    </row>
    <row xmlns:x14ac="http://schemas.microsoft.com/office/spreadsheetml/2009/9/ac" r="626" s="3" customFormat="true" x14ac:dyDescent="0.25">
      <c r="A626" s="392"/>
      <c r="B626" s="132"/>
      <c r="L626" s="132"/>
      <c r="V626" s="132"/>
      <c r="AF626" s="132"/>
      <c r="AP626" s="132"/>
      <c r="AZ626" s="132"/>
      <c r="BA626" s="132"/>
      <c r="BJ626" s="132"/>
      <c r="BT626" s="132"/>
      <c r="CD626" s="132"/>
      <c r="CN626" s="132"/>
      <c r="CX626" s="132"/>
      <c r="DH626" s="132"/>
      <c r="DR626" s="132"/>
      <c r="EB626" s="132"/>
      <c r="EL626" s="132"/>
      <c r="EV626" s="132"/>
      <c r="FF626" s="132"/>
      <c r="FP626" s="132"/>
      <c r="FZ626" s="132"/>
      <c r="GJ626" s="132"/>
      <c r="GT626" s="132"/>
      <c r="HD626" s="132"/>
      <c r="HN626" s="132"/>
      <c r="HX626" s="132"/>
    </row>
    <row xmlns:x14ac="http://schemas.microsoft.com/office/spreadsheetml/2009/9/ac" r="627" s="3" customFormat="true" x14ac:dyDescent="0.25">
      <c r="A627" s="392"/>
      <c r="B627" s="132"/>
      <c r="L627" s="132"/>
      <c r="V627" s="132"/>
      <c r="AF627" s="132"/>
      <c r="AP627" s="132"/>
      <c r="AZ627" s="132"/>
      <c r="BA627" s="132"/>
      <c r="BJ627" s="132"/>
      <c r="BT627" s="132"/>
      <c r="CD627" s="132"/>
      <c r="CN627" s="132"/>
      <c r="CX627" s="132"/>
      <c r="DH627" s="132"/>
      <c r="DR627" s="132"/>
      <c r="EB627" s="132"/>
      <c r="EL627" s="132"/>
      <c r="EV627" s="132"/>
      <c r="FF627" s="132"/>
      <c r="FP627" s="132"/>
      <c r="FZ627" s="132"/>
      <c r="GJ627" s="132"/>
      <c r="GT627" s="132"/>
      <c r="HD627" s="132"/>
      <c r="HN627" s="132"/>
      <c r="HX627" s="132"/>
    </row>
    <row xmlns:x14ac="http://schemas.microsoft.com/office/spreadsheetml/2009/9/ac" r="628" s="3" customFormat="true" x14ac:dyDescent="0.25">
      <c r="A628" s="392"/>
      <c r="B628" s="132"/>
      <c r="L628" s="132"/>
      <c r="V628" s="132"/>
      <c r="AF628" s="132"/>
      <c r="AP628" s="132"/>
      <c r="AZ628" s="132"/>
      <c r="BA628" s="132"/>
      <c r="BJ628" s="132"/>
      <c r="BT628" s="132"/>
      <c r="CD628" s="132"/>
      <c r="CN628" s="132"/>
      <c r="CX628" s="132"/>
      <c r="DH628" s="132"/>
      <c r="DR628" s="132"/>
      <c r="EB628" s="132"/>
      <c r="EL628" s="132"/>
      <c r="EV628" s="132"/>
      <c r="FF628" s="132"/>
      <c r="FP628" s="132"/>
      <c r="FZ628" s="132"/>
      <c r="GJ628" s="132"/>
      <c r="GT628" s="132"/>
      <c r="HD628" s="132"/>
      <c r="HN628" s="132"/>
      <c r="HX628" s="132"/>
    </row>
    <row xmlns:x14ac="http://schemas.microsoft.com/office/spreadsheetml/2009/9/ac" r="629" s="3" customFormat="true" x14ac:dyDescent="0.25">
      <c r="A629" s="392"/>
      <c r="B629" s="132"/>
      <c r="L629" s="132"/>
      <c r="V629" s="132"/>
      <c r="AF629" s="132"/>
      <c r="AP629" s="132"/>
      <c r="AZ629" s="132"/>
      <c r="BA629" s="132"/>
      <c r="BJ629" s="132"/>
      <c r="BT629" s="132"/>
      <c r="CD629" s="132"/>
      <c r="CN629" s="132"/>
      <c r="CX629" s="132"/>
      <c r="DH629" s="132"/>
      <c r="DR629" s="132"/>
      <c r="EB629" s="132"/>
      <c r="EL629" s="132"/>
      <c r="EV629" s="132"/>
      <c r="FF629" s="132"/>
      <c r="FP629" s="132"/>
      <c r="FZ629" s="132"/>
      <c r="GJ629" s="132"/>
      <c r="GT629" s="132"/>
      <c r="HD629" s="132"/>
      <c r="HN629" s="132"/>
      <c r="HX629" s="132"/>
    </row>
    <row xmlns:x14ac="http://schemas.microsoft.com/office/spreadsheetml/2009/9/ac" r="630" s="3" customFormat="true" x14ac:dyDescent="0.25">
      <c r="A630" s="392"/>
      <c r="B630" s="132"/>
      <c r="L630" s="132"/>
      <c r="V630" s="132"/>
      <c r="AF630" s="132"/>
      <c r="AP630" s="132"/>
      <c r="AZ630" s="132"/>
      <c r="BA630" s="132"/>
      <c r="BJ630" s="132"/>
      <c r="BT630" s="132"/>
      <c r="CD630" s="132"/>
      <c r="CN630" s="132"/>
      <c r="CX630" s="132"/>
      <c r="DH630" s="132"/>
      <c r="DR630" s="132"/>
      <c r="EB630" s="132"/>
      <c r="EL630" s="132"/>
      <c r="EV630" s="132"/>
      <c r="FF630" s="132"/>
      <c r="FP630" s="132"/>
      <c r="FZ630" s="132"/>
      <c r="GJ630" s="132"/>
      <c r="GT630" s="132"/>
      <c r="HD630" s="132"/>
      <c r="HN630" s="132"/>
      <c r="HX630" s="132"/>
    </row>
    <row xmlns:x14ac="http://schemas.microsoft.com/office/spreadsheetml/2009/9/ac" r="631" s="3" customFormat="true" x14ac:dyDescent="0.25">
      <c r="A631" s="392"/>
      <c r="B631" s="132"/>
      <c r="L631" s="132"/>
      <c r="V631" s="132"/>
      <c r="AF631" s="132"/>
      <c r="AP631" s="132"/>
      <c r="AZ631" s="132"/>
      <c r="BA631" s="132"/>
      <c r="BJ631" s="132"/>
      <c r="BT631" s="132"/>
      <c r="CD631" s="132"/>
      <c r="CN631" s="132"/>
      <c r="CX631" s="132"/>
      <c r="DH631" s="132"/>
      <c r="DR631" s="132"/>
      <c r="EB631" s="132"/>
      <c r="EL631" s="132"/>
      <c r="EV631" s="132"/>
      <c r="FF631" s="132"/>
      <c r="FP631" s="132"/>
      <c r="FZ631" s="132"/>
      <c r="GJ631" s="132"/>
      <c r="GT631" s="132"/>
      <c r="HD631" s="132"/>
      <c r="HN631" s="132"/>
      <c r="HX631" s="132"/>
    </row>
    <row xmlns:x14ac="http://schemas.microsoft.com/office/spreadsheetml/2009/9/ac" r="632" s="3" customFormat="true" x14ac:dyDescent="0.25">
      <c r="A632" s="392"/>
      <c r="B632" s="132"/>
      <c r="L632" s="132"/>
      <c r="V632" s="132"/>
      <c r="AF632" s="132"/>
      <c r="AP632" s="132"/>
      <c r="AZ632" s="132"/>
      <c r="BA632" s="132"/>
      <c r="BJ632" s="132"/>
      <c r="BT632" s="132"/>
      <c r="CD632" s="132"/>
      <c r="CN632" s="132"/>
      <c r="CX632" s="132"/>
      <c r="DH632" s="132"/>
      <c r="DR632" s="132"/>
      <c r="EB632" s="132"/>
      <c r="EL632" s="132"/>
      <c r="EV632" s="132"/>
      <c r="FF632" s="132"/>
      <c r="FP632" s="132"/>
      <c r="FZ632" s="132"/>
      <c r="GJ632" s="132"/>
      <c r="GT632" s="132"/>
      <c r="HD632" s="132"/>
      <c r="HN632" s="132"/>
      <c r="HX632" s="132"/>
    </row>
    <row xmlns:x14ac="http://schemas.microsoft.com/office/spreadsheetml/2009/9/ac" r="633" s="3" customFormat="true" x14ac:dyDescent="0.25">
      <c r="A633" s="392"/>
      <c r="B633" s="132"/>
      <c r="L633" s="132"/>
      <c r="V633" s="132"/>
      <c r="AF633" s="132"/>
      <c r="AP633" s="132"/>
      <c r="AZ633" s="132"/>
      <c r="BA633" s="132"/>
      <c r="BJ633" s="132"/>
      <c r="BT633" s="132"/>
      <c r="CD633" s="132"/>
      <c r="CN633" s="132"/>
      <c r="CX633" s="132"/>
      <c r="DH633" s="132"/>
      <c r="DR633" s="132"/>
      <c r="EB633" s="132"/>
      <c r="EL633" s="132"/>
      <c r="EV633" s="132"/>
      <c r="FF633" s="132"/>
      <c r="FP633" s="132"/>
      <c r="FZ633" s="132"/>
      <c r="GJ633" s="132"/>
      <c r="GT633" s="132"/>
      <c r="HD633" s="132"/>
      <c r="HN633" s="132"/>
      <c r="HX633" s="132"/>
    </row>
    <row xmlns:x14ac="http://schemas.microsoft.com/office/spreadsheetml/2009/9/ac" r="634" s="3" customFormat="true" x14ac:dyDescent="0.25">
      <c r="A634" s="392"/>
      <c r="B634" s="132"/>
      <c r="L634" s="132"/>
      <c r="V634" s="132"/>
      <c r="AF634" s="132"/>
      <c r="AP634" s="132"/>
      <c r="AZ634" s="132"/>
      <c r="BA634" s="132"/>
      <c r="BJ634" s="132"/>
      <c r="BT634" s="132"/>
      <c r="CD634" s="132"/>
      <c r="CN634" s="132"/>
      <c r="CX634" s="132"/>
      <c r="DH634" s="132"/>
      <c r="DR634" s="132"/>
      <c r="EB634" s="132"/>
      <c r="EL634" s="132"/>
      <c r="EV634" s="132"/>
      <c r="FF634" s="132"/>
      <c r="FP634" s="132"/>
      <c r="FZ634" s="132"/>
      <c r="GJ634" s="132"/>
      <c r="GT634" s="132"/>
      <c r="HD634" s="132"/>
      <c r="HN634" s="132"/>
      <c r="HX634" s="132"/>
    </row>
    <row xmlns:x14ac="http://schemas.microsoft.com/office/spreadsheetml/2009/9/ac" r="635" s="3" customFormat="true" x14ac:dyDescent="0.25">
      <c r="A635" s="392"/>
      <c r="B635" s="132"/>
      <c r="L635" s="132"/>
      <c r="V635" s="132"/>
      <c r="AF635" s="132"/>
      <c r="AP635" s="132"/>
      <c r="AZ635" s="132"/>
      <c r="BA635" s="132"/>
      <c r="BJ635" s="132"/>
      <c r="BT635" s="132"/>
      <c r="CD635" s="132"/>
      <c r="CN635" s="132"/>
      <c r="CX635" s="132"/>
      <c r="DH635" s="132"/>
      <c r="DR635" s="132"/>
      <c r="EB635" s="132"/>
      <c r="EL635" s="132"/>
      <c r="EV635" s="132"/>
      <c r="FF635" s="132"/>
      <c r="FP635" s="132"/>
      <c r="FZ635" s="132"/>
      <c r="GJ635" s="132"/>
      <c r="GT635" s="132"/>
      <c r="HD635" s="132"/>
      <c r="HN635" s="132"/>
      <c r="HX635" s="132"/>
    </row>
    <row xmlns:x14ac="http://schemas.microsoft.com/office/spreadsheetml/2009/9/ac" r="636" s="3" customFormat="true" x14ac:dyDescent="0.25">
      <c r="A636" s="392"/>
      <c r="B636" s="132"/>
      <c r="L636" s="132"/>
      <c r="V636" s="132"/>
      <c r="AF636" s="132"/>
      <c r="AP636" s="132"/>
      <c r="AZ636" s="132"/>
      <c r="BA636" s="132"/>
      <c r="BJ636" s="132"/>
      <c r="BT636" s="132"/>
      <c r="CD636" s="132"/>
      <c r="CN636" s="132"/>
      <c r="CX636" s="132"/>
      <c r="DH636" s="132"/>
      <c r="DR636" s="132"/>
      <c r="EB636" s="132"/>
      <c r="EL636" s="132"/>
      <c r="EV636" s="132"/>
      <c r="FF636" s="132"/>
      <c r="FP636" s="132"/>
      <c r="FZ636" s="132"/>
      <c r="GJ636" s="132"/>
      <c r="GT636" s="132"/>
      <c r="HD636" s="132"/>
      <c r="HN636" s="132"/>
      <c r="HX636" s="132"/>
    </row>
    <row xmlns:x14ac="http://schemas.microsoft.com/office/spreadsheetml/2009/9/ac" r="637" s="3" customFormat="true" x14ac:dyDescent="0.25">
      <c r="A637" s="392"/>
      <c r="B637" s="132"/>
      <c r="L637" s="132"/>
      <c r="V637" s="132"/>
      <c r="AF637" s="132"/>
      <c r="AP637" s="132"/>
      <c r="AZ637" s="132"/>
      <c r="BA637" s="132"/>
      <c r="BJ637" s="132"/>
      <c r="BT637" s="132"/>
      <c r="CD637" s="132"/>
      <c r="CN637" s="132"/>
      <c r="CX637" s="132"/>
      <c r="DH637" s="132"/>
      <c r="DR637" s="132"/>
      <c r="EB637" s="132"/>
      <c r="EL637" s="132"/>
      <c r="EV637" s="132"/>
      <c r="FF637" s="132"/>
      <c r="FP637" s="132"/>
      <c r="FZ637" s="132"/>
      <c r="GJ637" s="132"/>
      <c r="GT637" s="132"/>
      <c r="HD637" s="132"/>
      <c r="HN637" s="132"/>
      <c r="HX637" s="132"/>
    </row>
  </sheetData>
  <mergeCells count="12">
    <mergeCell ref="CY26:DE26"/>
    <mergeCell ref="CO26:CU26"/>
    <mergeCell ref="A2:A3"/>
    <mergeCell ref="BK26:BQ26"/>
    <mergeCell ref="BU26:CA26"/>
    <mergeCell ref="CE26:CK26"/>
    <mergeCell ref="BA26:BG26"/>
    <mergeCell ref="C26:I26"/>
    <mergeCell ref="M26:S26"/>
    <mergeCell ref="W26:AC26"/>
    <mergeCell ref="AG26:AM26"/>
    <mergeCell ref="AQ26:AW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 ref="A14" location="myrangeW10" display="myrangeW10"/>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3" customWidth="true"/>
    <col min="3" max="3" width="29.75" customWidth="true"/>
    <col min="4" max="9" width="7.875" customWidth="true"/>
    <col min="10" max="11" width="1.125" customWidth="true"/>
    <col min="12" max="12" width="24.625" style="133" customWidth="true"/>
    <col min="13" max="13" width="29.75" customWidth="true"/>
    <col min="14" max="19" width="7.875" customWidth="true"/>
    <col min="20" max="21" width="1.125" customWidth="true"/>
    <col min="22" max="22" width="24.625" style="133" customWidth="true"/>
    <col min="23" max="23" width="29.75" customWidth="true"/>
    <col min="24" max="29" width="7.875" customWidth="true"/>
    <col min="30" max="31" width="1.125" customWidth="true"/>
    <col min="32" max="32" width="24.625" style="133" customWidth="true"/>
    <col min="33" max="33" width="29.75" customWidth="true"/>
    <col min="34" max="39" width="7.875" customWidth="true"/>
    <col min="40" max="41" width="1.125" customWidth="true"/>
    <col min="42" max="42" width="24.625" style="133" customWidth="true"/>
    <col min="43" max="43" width="29.75" customWidth="true"/>
    <col min="44" max="49" width="7.875" customWidth="true"/>
    <col min="50" max="51" width="1.125" customWidth="true"/>
    <col min="52" max="52" width="24.625" style="133" customWidth="true"/>
    <col min="53" max="53" width="29.75" style="133" customWidth="true"/>
    <col min="54" max="59" width="7.875" customWidth="true"/>
    <col min="60" max="61" width="1.125" customWidth="true"/>
    <col min="62" max="62" width="24.625" style="133" customWidth="true"/>
    <col min="63" max="63" width="29.75" customWidth="true"/>
    <col min="64" max="69" width="7.875" customWidth="true"/>
    <col min="70" max="71" width="1.125" customWidth="true"/>
    <col min="72" max="72" width="24.625" style="133" customWidth="true"/>
    <col min="73" max="73" width="29.75" customWidth="true"/>
    <col min="74" max="79" width="7.875" customWidth="true"/>
    <col min="80" max="81" width="1.125" customWidth="true"/>
    <col min="82" max="82" width="24.625" style="133" customWidth="true"/>
    <col min="83" max="83" width="29.75" customWidth="true"/>
    <col min="84" max="89" width="7.875" customWidth="true"/>
    <col min="90" max="91" width="1.125" customWidth="true"/>
    <col min="92" max="92" width="24.625" style="133" customWidth="true"/>
    <col min="93" max="93" width="29.75" customWidth="true"/>
    <col min="94" max="99" width="7.875" customWidth="true"/>
    <col min="100" max="101" width="1.125" customWidth="true"/>
    <col min="102" max="102" width="24.625" style="133" customWidth="true"/>
    <col min="103" max="103" width="29.75" customWidth="true"/>
    <col min="104" max="109" width="7.875" customWidth="true"/>
    <col min="110" max="111" width="1.125" customWidth="true"/>
    <col min="112" max="112" width="24.625" style="133" customWidth="true"/>
    <col min="113" max="113" width="29.75" customWidth="true"/>
    <col min="114" max="119" width="7.875" customWidth="true"/>
    <col min="120" max="121" width="1.125" customWidth="true"/>
    <col min="122" max="122" width="24.625" style="133" customWidth="true"/>
    <col min="123" max="123" width="29.75" customWidth="true"/>
    <col min="124" max="129" width="7.875" customWidth="true"/>
    <col min="130" max="131" width="1.125" customWidth="true"/>
    <col min="132" max="132" width="24.625" style="133" customWidth="true"/>
    <col min="133" max="133" width="29.75" customWidth="true"/>
    <col min="134" max="139" width="7.875" customWidth="true"/>
    <col min="140" max="141" width="1.125" customWidth="true"/>
    <col min="142" max="142" width="24.625" style="133" customWidth="true"/>
    <col min="143" max="143" width="29.75" customWidth="true"/>
    <col min="144" max="149" width="7.875" customWidth="true"/>
    <col min="150" max="151" width="1.125" customWidth="true"/>
    <col min="152" max="152" width="24.625" style="133" customWidth="true"/>
    <col min="153" max="153" width="29.75" customWidth="true"/>
    <col min="154" max="159" width="7.875" customWidth="true"/>
    <col min="160" max="161" width="1.125" customWidth="true"/>
    <col min="162" max="162" width="24.625" style="133" customWidth="true"/>
    <col min="163" max="163" width="29.75" customWidth="true"/>
    <col min="164" max="169" width="7.875" customWidth="true"/>
    <col min="170" max="171" width="1.125" customWidth="true"/>
    <col min="172" max="172" width="24.625" style="133" customWidth="true"/>
    <col min="173" max="173" width="29.75" customWidth="true"/>
    <col min="174" max="179" width="7.875" customWidth="true"/>
    <col min="180" max="181" width="1.125" customWidth="true"/>
    <col min="182" max="182" width="24.625" style="133" customWidth="true"/>
    <col min="183" max="183" width="29.75" customWidth="true"/>
    <col min="184" max="189" width="7.875" customWidth="true"/>
    <col min="190" max="191" width="1.125" customWidth="true"/>
    <col min="192" max="192" width="24.625" style="133" customWidth="true"/>
    <col min="193" max="193" width="29.75" customWidth="true"/>
    <col min="194" max="199" width="7.875" customWidth="true"/>
    <col min="200" max="201" width="1.125" customWidth="true"/>
    <col min="202" max="202" width="24.625" style="133" customWidth="true"/>
    <col min="203" max="203" width="29.75" customWidth="true"/>
    <col min="204" max="209" width="7.875" customWidth="true"/>
    <col min="210" max="211" width="1.125" customWidth="true"/>
    <col min="212" max="212" width="24.625" style="133" customWidth="true"/>
    <col min="213" max="213" width="29.75" customWidth="true"/>
    <col min="214" max="219" width="7.875" customWidth="true"/>
    <col min="220" max="221" width="1.125" customWidth="true"/>
    <col min="222" max="222" width="24.625" style="133" customWidth="true"/>
    <col min="223" max="223" width="29.75" customWidth="true"/>
    <col min="224" max="229" width="7.875" customWidth="true"/>
    <col min="230" max="231" width="1.125" customWidth="true"/>
    <col min="232" max="232" width="24.625" style="133" customWidth="true"/>
    <col min="233" max="233" width="29.75" customWidth="true"/>
    <col min="234" max="239" width="7.875" customWidth="true"/>
    <col min="240" max="241" width="1.125" customWidth="true"/>
  </cols>
  <sheetData>
    <row xmlns:x14ac="http://schemas.microsoft.com/office/spreadsheetml/2009/9/ac" r="1" s="318" customFormat="true" ht="30" customHeight="true" x14ac:dyDescent="0.25">
      <c r="B1" s="334" t="s">
        <v>22</v>
      </c>
      <c r="C1" s="387" t="s">
        <v>205</v>
      </c>
      <c r="D1" s="315" t="s">
        <v>143</v>
      </c>
      <c r="E1" s="315"/>
      <c r="F1" s="315"/>
      <c r="G1" s="315"/>
      <c r="H1" s="315"/>
      <c r="I1" s="333"/>
      <c r="J1" s="316"/>
      <c r="K1" s="316"/>
      <c r="L1" s="334" t="s">
        <v>22</v>
      </c>
      <c r="M1" s="387" t="s">
        <v>206</v>
      </c>
      <c r="N1" s="315" t="s">
        <v>143</v>
      </c>
      <c r="O1" s="315"/>
      <c r="P1" s="315"/>
      <c r="Q1" s="315"/>
      <c r="R1" s="315"/>
      <c r="S1" s="333"/>
      <c r="T1" s="316"/>
      <c r="U1" s="317"/>
      <c r="V1" s="334" t="s">
        <v>22</v>
      </c>
      <c r="W1" s="387">
        <v>2014</v>
      </c>
      <c r="X1" s="315" t="s">
        <v>143</v>
      </c>
      <c r="Y1" s="315"/>
      <c r="Z1" s="315"/>
      <c r="AA1" s="315"/>
      <c r="AB1" s="315"/>
      <c r="AC1" s="333"/>
      <c r="AD1" s="316"/>
      <c r="AE1" s="317"/>
      <c r="AF1" s="334" t="s">
        <v>22</v>
      </c>
      <c r="AG1" s="387">
        <v>2015</v>
      </c>
      <c r="AH1" s="315" t="s">
        <v>143</v>
      </c>
      <c r="AI1" s="315"/>
      <c r="AJ1" s="315"/>
      <c r="AK1" s="315"/>
      <c r="AL1" s="315"/>
      <c r="AM1" s="333"/>
      <c r="AN1" s="316"/>
      <c r="AO1" s="317"/>
      <c r="AP1" s="334" t="s">
        <v>22</v>
      </c>
      <c r="AQ1" s="387" t="s">
        <v>207</v>
      </c>
      <c r="AR1" s="315" t="s">
        <v>143</v>
      </c>
      <c r="AS1" s="315"/>
      <c r="AT1" s="315"/>
      <c r="AU1" s="315"/>
      <c r="AV1" s="315"/>
      <c r="AW1" s="333"/>
      <c r="AX1" s="316"/>
      <c r="AY1" s="317"/>
      <c r="AZ1" s="334" t="s">
        <v>22</v>
      </c>
      <c r="BA1" s="387">
        <v>2016</v>
      </c>
      <c r="BB1" s="315" t="s">
        <v>143</v>
      </c>
      <c r="BC1" s="315"/>
      <c r="BD1" s="315"/>
      <c r="BE1" s="315"/>
      <c r="BF1" s="315"/>
      <c r="BG1" s="333"/>
      <c r="BH1" s="316"/>
      <c r="BI1" s="317"/>
      <c r="BJ1" s="334" t="s">
        <v>22</v>
      </c>
      <c r="BK1" s="387">
        <v>2017</v>
      </c>
      <c r="BL1" s="315" t="s">
        <v>143</v>
      </c>
      <c r="BM1" s="315"/>
      <c r="BN1" s="315"/>
      <c r="BO1" s="315"/>
      <c r="BP1" s="315"/>
      <c r="BQ1" s="333"/>
      <c r="BR1" s="316"/>
      <c r="BS1" s="317"/>
      <c r="BT1" s="334" t="s">
        <v>22</v>
      </c>
      <c r="BU1" s="387">
        <v>2018</v>
      </c>
      <c r="BV1" s="315" t="s">
        <v>143</v>
      </c>
      <c r="BW1" s="315"/>
      <c r="BX1" s="315"/>
      <c r="BY1" s="315"/>
      <c r="BZ1" s="315"/>
      <c r="CA1" s="333"/>
      <c r="CB1" s="316"/>
      <c r="CC1" s="317"/>
      <c r="CD1" s="334" t="s">
        <v>22</v>
      </c>
      <c r="CE1" s="387">
        <v>2019</v>
      </c>
      <c r="CF1" s="315" t="s">
        <v>143</v>
      </c>
      <c r="CG1" s="315"/>
      <c r="CH1" s="315"/>
      <c r="CI1" s="315"/>
      <c r="CJ1" s="315"/>
      <c r="CK1" s="333"/>
      <c r="CL1" s="316"/>
      <c r="CM1" s="317"/>
      <c r="CN1" s="334" t="s">
        <v>22</v>
      </c>
      <c r="CO1" s="387">
        <v>2019</v>
      </c>
      <c r="CP1" s="315" t="s">
        <v>143</v>
      </c>
      <c r="CQ1" s="315"/>
      <c r="CR1" s="315"/>
      <c r="CS1" s="315"/>
      <c r="CT1" s="315"/>
      <c r="CU1" s="333"/>
      <c r="CV1" s="316"/>
      <c r="CW1" s="317"/>
      <c r="CX1" s="334" t="s">
        <v>22</v>
      </c>
      <c r="CY1" s="387">
        <v>2022</v>
      </c>
      <c r="CZ1" s="315" t="s">
        <v>143</v>
      </c>
      <c r="DA1" s="315"/>
      <c r="DB1" s="315"/>
      <c r="DC1" s="315"/>
      <c r="DD1" s="315"/>
      <c r="DE1" s="333"/>
      <c r="DF1" s="316"/>
      <c r="DG1" s="317"/>
    </row>
    <row xmlns:x14ac="http://schemas.microsoft.com/office/spreadsheetml/2009/9/ac" r="2" s="318" customFormat="true" ht="30" customHeight="true" x14ac:dyDescent="0.25">
      <c r="A2" s="578" t="s">
        <v>274</v>
      </c>
      <c r="B2" s="321" t="s">
        <v>202</v>
      </c>
      <c r="C2" s="265" t="s">
        <v>146</v>
      </c>
      <c r="D2" s="265" t="s">
        <v>144</v>
      </c>
      <c r="E2" s="322"/>
      <c r="F2" s="322"/>
      <c r="G2" s="322"/>
      <c r="H2" s="322"/>
      <c r="I2" s="323"/>
      <c r="J2" s="319" t="s">
        <v>208</v>
      </c>
      <c r="K2" s="319"/>
      <c r="L2" s="321" t="s">
        <v>203</v>
      </c>
      <c r="M2" s="265" t="s">
        <v>146</v>
      </c>
      <c r="N2" s="265" t="s">
        <v>145</v>
      </c>
      <c r="O2" s="322"/>
      <c r="P2" s="322"/>
      <c r="Q2" s="322"/>
      <c r="R2" s="322"/>
      <c r="S2" s="323"/>
      <c r="T2" s="319" t="s">
        <v>208</v>
      </c>
      <c r="U2" s="365"/>
      <c r="V2" s="321" t="s">
        <v>226</v>
      </c>
      <c r="W2" s="265" t="s">
        <v>146</v>
      </c>
      <c r="X2" s="265" t="s">
        <v>225</v>
      </c>
      <c r="Y2" s="322"/>
      <c r="Z2" s="322"/>
      <c r="AA2" s="322"/>
      <c r="AB2" s="322"/>
      <c r="AC2" s="323"/>
      <c r="AD2" s="319" t="s">
        <v>208</v>
      </c>
      <c r="AE2" s="320"/>
      <c r="AF2" s="321" t="s">
        <v>224</v>
      </c>
      <c r="AG2" s="265" t="s">
        <v>146</v>
      </c>
      <c r="AH2" s="265" t="s">
        <v>225</v>
      </c>
      <c r="AI2" s="322"/>
      <c r="AJ2" s="322"/>
      <c r="AK2" s="322"/>
      <c r="AL2" s="322"/>
      <c r="AM2" s="323"/>
      <c r="AN2" s="319" t="s">
        <v>208</v>
      </c>
      <c r="AO2" s="320"/>
      <c r="AP2" s="321" t="s">
        <v>204</v>
      </c>
      <c r="AQ2" s="265" t="s">
        <v>198</v>
      </c>
      <c r="AR2" s="265" t="s">
        <v>197</v>
      </c>
      <c r="AS2" s="322"/>
      <c r="AT2" s="322"/>
      <c r="AU2" s="322"/>
      <c r="AV2" s="322"/>
      <c r="AW2" s="323"/>
      <c r="AX2" s="319" t="s">
        <v>208</v>
      </c>
      <c r="AY2" s="320"/>
      <c r="AZ2" s="321" t="s">
        <v>232</v>
      </c>
      <c r="BA2" s="265" t="s">
        <v>146</v>
      </c>
      <c r="BB2" s="265" t="s">
        <v>225</v>
      </c>
      <c r="BC2" s="322"/>
      <c r="BD2" s="322"/>
      <c r="BE2" s="322"/>
      <c r="BF2" s="322"/>
      <c r="BG2" s="323"/>
      <c r="BH2" s="319" t="s">
        <v>208</v>
      </c>
      <c r="BI2" s="320"/>
      <c r="BJ2" s="321" t="s">
        <v>233</v>
      </c>
      <c r="BK2" s="265" t="s">
        <v>146</v>
      </c>
      <c r="BL2" s="265" t="s">
        <v>225</v>
      </c>
      <c r="BM2" s="322"/>
      <c r="BN2" s="322"/>
      <c r="BO2" s="322"/>
      <c r="BP2" s="322"/>
      <c r="BQ2" s="323"/>
      <c r="BR2" s="319" t="s">
        <v>208</v>
      </c>
      <c r="BS2" s="320"/>
      <c r="BT2" s="321" t="s">
        <v>234</v>
      </c>
      <c r="BU2" s="265" t="s">
        <v>146</v>
      </c>
      <c r="BV2" s="265" t="s">
        <v>225</v>
      </c>
      <c r="BW2" s="322"/>
      <c r="BX2" s="322"/>
      <c r="BY2" s="322"/>
      <c r="BZ2" s="322"/>
      <c r="CA2" s="323"/>
      <c r="CB2" s="319" t="s">
        <v>208</v>
      </c>
      <c r="CC2" s="320"/>
      <c r="CD2" s="321" t="s">
        <v>235</v>
      </c>
      <c r="CE2" s="265" t="s">
        <v>146</v>
      </c>
      <c r="CF2" s="265" t="s">
        <v>225</v>
      </c>
      <c r="CG2" s="322"/>
      <c r="CH2" s="322"/>
      <c r="CI2" s="322"/>
      <c r="CJ2" s="322"/>
      <c r="CK2" s="323"/>
      <c r="CL2" s="319" t="s">
        <v>208</v>
      </c>
      <c r="CM2" s="320"/>
      <c r="CN2" s="321" t="s">
        <v>279</v>
      </c>
      <c r="CO2" s="265" t="s">
        <v>146</v>
      </c>
      <c r="CP2" s="265" t="s">
        <v>280</v>
      </c>
      <c r="CQ2" s="322"/>
      <c r="CR2" s="322"/>
      <c r="CS2" s="322"/>
      <c r="CT2" s="322"/>
      <c r="CU2" s="323"/>
      <c r="CV2" s="319" t="s">
        <v>208</v>
      </c>
      <c r="CW2" s="320"/>
      <c r="CX2" s="321" t="s">
        <v>286</v>
      </c>
      <c r="CY2" s="265" t="s">
        <v>198</v>
      </c>
      <c r="CZ2" s="265" t="s">
        <v>197</v>
      </c>
      <c r="DA2" s="322"/>
      <c r="DB2" s="322"/>
      <c r="DC2" s="322"/>
      <c r="DD2" s="322"/>
      <c r="DE2" s="323"/>
      <c r="DF2" s="319" t="s">
        <v>208</v>
      </c>
      <c r="DG2" s="320"/>
    </row>
    <row xmlns:x14ac="http://schemas.microsoft.com/office/spreadsheetml/2009/9/ac" r="3" s="258" customFormat="true" ht="18" customHeight="true" x14ac:dyDescent="0.25">
      <c r="A3" s="578"/>
      <c r="B3" s="364" t="s">
        <v>163</v>
      </c>
      <c r="C3" s="267" t="s">
        <v>54</v>
      </c>
      <c r="D3" s="268" t="s">
        <v>7</v>
      </c>
      <c r="E3" s="269" t="s">
        <v>1</v>
      </c>
      <c r="F3" s="269" t="s">
        <v>2</v>
      </c>
      <c r="G3" s="269" t="s">
        <v>16</v>
      </c>
      <c r="H3" s="269" t="s">
        <v>17</v>
      </c>
      <c r="I3" s="270" t="s">
        <v>18</v>
      </c>
      <c r="J3" s="256"/>
      <c r="K3" s="256"/>
      <c r="L3" s="364" t="s">
        <v>163</v>
      </c>
      <c r="M3" s="267" t="s">
        <v>54</v>
      </c>
      <c r="N3" s="268" t="s">
        <v>7</v>
      </c>
      <c r="O3" s="269" t="s">
        <v>1</v>
      </c>
      <c r="P3" s="269" t="s">
        <v>2</v>
      </c>
      <c r="Q3" s="269" t="s">
        <v>16</v>
      </c>
      <c r="R3" s="269" t="s">
        <v>17</v>
      </c>
      <c r="S3" s="270" t="s">
        <v>18</v>
      </c>
      <c r="T3" s="256"/>
      <c r="U3" s="271"/>
      <c r="V3" s="364" t="s">
        <v>163</v>
      </c>
      <c r="W3" s="267" t="s">
        <v>54</v>
      </c>
      <c r="X3" s="268" t="s">
        <v>7</v>
      </c>
      <c r="Y3" s="269" t="s">
        <v>1</v>
      </c>
      <c r="Z3" s="269" t="s">
        <v>2</v>
      </c>
      <c r="AA3" s="269" t="s">
        <v>16</v>
      </c>
      <c r="AB3" s="269" t="s">
        <v>17</v>
      </c>
      <c r="AC3" s="270" t="s">
        <v>18</v>
      </c>
      <c r="AD3" s="256"/>
      <c r="AE3" s="271"/>
      <c r="AF3" s="364" t="s">
        <v>163</v>
      </c>
      <c r="AG3" s="267" t="s">
        <v>54</v>
      </c>
      <c r="AH3" s="268" t="s">
        <v>7</v>
      </c>
      <c r="AI3" s="269" t="s">
        <v>1</v>
      </c>
      <c r="AJ3" s="269" t="s">
        <v>2</v>
      </c>
      <c r="AK3" s="269" t="s">
        <v>16</v>
      </c>
      <c r="AL3" s="269" t="s">
        <v>17</v>
      </c>
      <c r="AM3" s="270" t="s">
        <v>18</v>
      </c>
      <c r="AN3" s="256"/>
      <c r="AO3" s="271"/>
      <c r="AP3" s="364" t="s">
        <v>163</v>
      </c>
      <c r="AQ3" s="267" t="s">
        <v>54</v>
      </c>
      <c r="AR3" s="268" t="s">
        <v>7</v>
      </c>
      <c r="AS3" s="269" t="s">
        <v>1</v>
      </c>
      <c r="AT3" s="269" t="s">
        <v>2</v>
      </c>
      <c r="AU3" s="269" t="s">
        <v>16</v>
      </c>
      <c r="AV3" s="269" t="s">
        <v>17</v>
      </c>
      <c r="AW3" s="270" t="s">
        <v>18</v>
      </c>
      <c r="AX3" s="256"/>
      <c r="AY3" s="271"/>
      <c r="AZ3" s="364" t="s">
        <v>163</v>
      </c>
      <c r="BA3" s="267" t="s">
        <v>54</v>
      </c>
      <c r="BB3" s="268" t="s">
        <v>7</v>
      </c>
      <c r="BC3" s="269" t="s">
        <v>1</v>
      </c>
      <c r="BD3" s="269" t="s">
        <v>2</v>
      </c>
      <c r="BE3" s="269" t="s">
        <v>16</v>
      </c>
      <c r="BF3" s="269" t="s">
        <v>17</v>
      </c>
      <c r="BG3" s="270" t="s">
        <v>18</v>
      </c>
      <c r="BH3" s="256"/>
      <c r="BI3" s="271"/>
      <c r="BJ3" s="364" t="s">
        <v>163</v>
      </c>
      <c r="BK3" s="267" t="s">
        <v>54</v>
      </c>
      <c r="BL3" s="268" t="s">
        <v>7</v>
      </c>
      <c r="BM3" s="269" t="s">
        <v>1</v>
      </c>
      <c r="BN3" s="269" t="s">
        <v>2</v>
      </c>
      <c r="BO3" s="269" t="s">
        <v>16</v>
      </c>
      <c r="BP3" s="269" t="s">
        <v>17</v>
      </c>
      <c r="BQ3" s="270" t="s">
        <v>18</v>
      </c>
      <c r="BR3" s="256"/>
      <c r="BS3" s="271"/>
      <c r="BT3" s="364" t="s">
        <v>163</v>
      </c>
      <c r="BU3" s="267" t="s">
        <v>54</v>
      </c>
      <c r="BV3" s="268" t="s">
        <v>7</v>
      </c>
      <c r="BW3" s="269" t="s">
        <v>1</v>
      </c>
      <c r="BX3" s="269" t="s">
        <v>2</v>
      </c>
      <c r="BY3" s="269" t="s">
        <v>16</v>
      </c>
      <c r="BZ3" s="269" t="s">
        <v>17</v>
      </c>
      <c r="CA3" s="270" t="s">
        <v>18</v>
      </c>
      <c r="CB3" s="256"/>
      <c r="CC3" s="271"/>
      <c r="CD3" s="364" t="s">
        <v>163</v>
      </c>
      <c r="CE3" s="267" t="s">
        <v>54</v>
      </c>
      <c r="CF3" s="268" t="s">
        <v>7</v>
      </c>
      <c r="CG3" s="269" t="s">
        <v>1</v>
      </c>
      <c r="CH3" s="269" t="s">
        <v>2</v>
      </c>
      <c r="CI3" s="269" t="s">
        <v>16</v>
      </c>
      <c r="CJ3" s="269" t="s">
        <v>17</v>
      </c>
      <c r="CK3" s="270" t="s">
        <v>18</v>
      </c>
      <c r="CL3" s="256"/>
      <c r="CM3" s="271"/>
      <c r="CN3" s="364" t="s">
        <v>163</v>
      </c>
      <c r="CO3" s="267" t="s">
        <v>54</v>
      </c>
      <c r="CP3" s="268" t="s">
        <v>7</v>
      </c>
      <c r="CQ3" s="269" t="s">
        <v>1</v>
      </c>
      <c r="CR3" s="269" t="s">
        <v>2</v>
      </c>
      <c r="CS3" s="269" t="s">
        <v>16</v>
      </c>
      <c r="CT3" s="269" t="s">
        <v>17</v>
      </c>
      <c r="CU3" s="270" t="s">
        <v>18</v>
      </c>
      <c r="CV3" s="256"/>
      <c r="CW3" s="271"/>
      <c r="CX3" s="364" t="s">
        <v>163</v>
      </c>
      <c r="CY3" s="267" t="s">
        <v>54</v>
      </c>
      <c r="CZ3" s="268" t="s">
        <v>7</v>
      </c>
      <c r="DA3" s="269" t="s">
        <v>1</v>
      </c>
      <c r="DB3" s="269" t="s">
        <v>2</v>
      </c>
      <c r="DC3" s="269" t="s">
        <v>16</v>
      </c>
      <c r="DD3" s="269" t="s">
        <v>17</v>
      </c>
      <c r="DE3" s="270" t="s">
        <v>18</v>
      </c>
      <c r="DF3" s="256"/>
      <c r="DG3" s="271"/>
      <c r="DH3" s="257"/>
      <c r="DR3" s="257"/>
      <c r="EB3" s="257"/>
      <c r="EL3" s="257"/>
      <c r="EV3" s="257"/>
      <c r="FF3" s="257"/>
      <c r="FP3" s="257"/>
      <c r="FZ3" s="257"/>
      <c r="GJ3" s="257"/>
      <c r="GT3" s="257"/>
      <c r="HD3" s="257"/>
      <c r="HN3" s="257"/>
      <c r="HX3" s="257"/>
    </row>
    <row xmlns:x14ac="http://schemas.microsoft.com/office/spreadsheetml/2009/9/ac" r="4" s="4" customFormat="true" x14ac:dyDescent="0.25">
      <c r="A4" s="395" t="str">
        <f>IF(ISBLANK('Data Summary'!A6),"",'Data Summary'!A6)</f>
        <v>DOM_2006_LLECE</v>
      </c>
      <c r="B4" s="125"/>
      <c r="C4" s="15" t="s">
        <v>3</v>
      </c>
      <c r="D4" s="9" t="str">
        <f t="shared" ref="D4:I4" si="0">IF(COUNTA(D14)=0,"",D14)</f>
        <v/>
      </c>
      <c r="E4" s="9" t="str">
        <f t="shared" si="0"/>
        <v/>
      </c>
      <c r="F4" s="9" t="str">
        <f t="shared" si="0"/>
        <v/>
      </c>
      <c r="G4" s="9" t="str">
        <f t="shared" si="0"/>
        <v/>
      </c>
      <c r="H4" s="9" t="str">
        <f t="shared" si="0"/>
        <v/>
      </c>
      <c r="I4" s="29" t="str">
        <f t="shared" si="0"/>
        <v/>
      </c>
      <c r="J4" s="24"/>
      <c r="K4" s="24"/>
      <c r="L4" s="125"/>
      <c r="M4" s="15" t="s">
        <v>3</v>
      </c>
      <c r="N4" s="9" t="str">
        <f t="shared" ref="N4:S4" si="1">IF(COUNTA(N14)=0,"",N14)</f>
        <v/>
      </c>
      <c r="O4" s="9" t="str">
        <f t="shared" si="1"/>
        <v/>
      </c>
      <c r="P4" s="9" t="str">
        <f t="shared" si="1"/>
        <v/>
      </c>
      <c r="Q4" s="9" t="str">
        <f t="shared" si="1"/>
        <v/>
      </c>
      <c r="R4" s="9" t="str">
        <f t="shared" si="1"/>
        <v/>
      </c>
      <c r="S4" s="29" t="str">
        <f t="shared" si="1"/>
        <v/>
      </c>
      <c r="T4" s="24"/>
      <c r="U4" s="17"/>
      <c r="V4" s="125"/>
      <c r="W4" s="15" t="s">
        <v>3</v>
      </c>
      <c r="X4" s="9" t="str">
        <f t="shared" ref="X4:AC4" si="2">IF(COUNTA(X14)=0,"",X14)</f>
        <v/>
      </c>
      <c r="Y4" s="9" t="str">
        <f t="shared" si="2"/>
        <v/>
      </c>
      <c r="Z4" s="9" t="str">
        <f t="shared" si="2"/>
        <v/>
      </c>
      <c r="AA4" s="9" t="str">
        <f t="shared" si="2"/>
        <v/>
      </c>
      <c r="AB4" s="9" t="str">
        <f t="shared" si="2"/>
        <v/>
      </c>
      <c r="AC4" s="29" t="str">
        <f t="shared" si="2"/>
        <v/>
      </c>
      <c r="AD4" s="24"/>
      <c r="AE4" s="17"/>
      <c r="AF4" s="125"/>
      <c r="AG4" s="15" t="s">
        <v>3</v>
      </c>
      <c r="AH4" s="9" t="str">
        <f t="shared" ref="AH4:AM4" si="3">IF(COUNTA(AH14)=0,"",AH14)</f>
        <v/>
      </c>
      <c r="AI4" s="9" t="str">
        <f t="shared" si="3"/>
        <v/>
      </c>
      <c r="AJ4" s="9" t="str">
        <f t="shared" si="3"/>
        <v/>
      </c>
      <c r="AK4" s="9" t="str">
        <f t="shared" si="3"/>
        <v/>
      </c>
      <c r="AL4" s="9" t="str">
        <f t="shared" si="3"/>
        <v/>
      </c>
      <c r="AM4" s="29" t="str">
        <f t="shared" si="3"/>
        <v/>
      </c>
      <c r="AN4" s="24"/>
      <c r="AO4" s="17"/>
      <c r="AP4" s="125"/>
      <c r="AQ4" s="15" t="s">
        <v>3</v>
      </c>
      <c r="AR4" s="9" t="str">
        <f t="shared" ref="AR4:AW4" si="4">IF(COUNTA(AR14)=0,"",AR14)</f>
        <v/>
      </c>
      <c r="AS4" s="9" t="str">
        <f t="shared" si="4"/>
        <v/>
      </c>
      <c r="AT4" s="9" t="str">
        <f t="shared" si="4"/>
        <v/>
      </c>
      <c r="AU4" s="9" t="str">
        <f t="shared" si="4"/>
        <v/>
      </c>
      <c r="AV4" s="9" t="str">
        <f t="shared" si="4"/>
        <v/>
      </c>
      <c r="AW4" s="29" t="str">
        <f t="shared" si="4"/>
        <v/>
      </c>
      <c r="AX4" s="24"/>
      <c r="AY4" s="17"/>
      <c r="AZ4" s="125"/>
      <c r="BA4" s="15" t="s">
        <v>3</v>
      </c>
      <c r="BB4" s="9" t="str">
        <f t="shared" ref="BB4:BG4" si="5">IF(COUNTA(BB14)=0,"",BB14)</f>
        <v/>
      </c>
      <c r="BC4" s="9" t="str">
        <f t="shared" si="5"/>
        <v/>
      </c>
      <c r="BD4" s="9" t="str">
        <f t="shared" si="5"/>
        <v/>
      </c>
      <c r="BE4" s="9" t="str">
        <f t="shared" si="5"/>
        <v/>
      </c>
      <c r="BF4" s="9" t="str">
        <f t="shared" si="5"/>
        <v/>
      </c>
      <c r="BG4" s="29" t="str">
        <f t="shared" si="5"/>
        <v/>
      </c>
      <c r="BH4" s="24"/>
      <c r="BI4" s="17"/>
      <c r="BJ4" s="125"/>
      <c r="BK4" s="15" t="s">
        <v>3</v>
      </c>
      <c r="BL4" s="9" t="str">
        <f t="shared" ref="BL4:BQ4" si="6">IF(COUNTA(BL14)=0,"",BL14)</f>
        <v/>
      </c>
      <c r="BM4" s="9" t="str">
        <f t="shared" si="6"/>
        <v/>
      </c>
      <c r="BN4" s="9" t="str">
        <f t="shared" si="6"/>
        <v/>
      </c>
      <c r="BO4" s="9" t="str">
        <f t="shared" si="6"/>
        <v/>
      </c>
      <c r="BP4" s="9" t="str">
        <f t="shared" si="6"/>
        <v/>
      </c>
      <c r="BQ4" s="29" t="str">
        <f t="shared" si="6"/>
        <v/>
      </c>
      <c r="BR4" s="24"/>
      <c r="BS4" s="17"/>
      <c r="BT4" s="125"/>
      <c r="BU4" s="15" t="s">
        <v>3</v>
      </c>
      <c r="BV4" s="9" t="str">
        <f t="shared" ref="BV4:CA4" si="7">IF(COUNTA(BV14)=0,"",BV14)</f>
        <v/>
      </c>
      <c r="BW4" s="9" t="str">
        <f t="shared" si="7"/>
        <v/>
      </c>
      <c r="BX4" s="9" t="str">
        <f t="shared" si="7"/>
        <v/>
      </c>
      <c r="BY4" s="9" t="str">
        <f t="shared" si="7"/>
        <v/>
      </c>
      <c r="BZ4" s="9" t="str">
        <f t="shared" si="7"/>
        <v/>
      </c>
      <c r="CA4" s="29" t="str">
        <f t="shared" si="7"/>
        <v/>
      </c>
      <c r="CB4" s="24"/>
      <c r="CC4" s="17"/>
      <c r="CD4" s="125"/>
      <c r="CE4" s="15" t="s">
        <v>3</v>
      </c>
      <c r="CF4" s="9" t="str">
        <f t="shared" ref="CF4:CK4" si="8">IF(COUNTA(CF14)=0,"",CF14)</f>
        <v/>
      </c>
      <c r="CG4" s="9" t="str">
        <f t="shared" si="8"/>
        <v/>
      </c>
      <c r="CH4" s="9" t="str">
        <f t="shared" si="8"/>
        <v/>
      </c>
      <c r="CI4" s="9" t="str">
        <f t="shared" si="8"/>
        <v/>
      </c>
      <c r="CJ4" s="9" t="str">
        <f t="shared" si="8"/>
        <v/>
      </c>
      <c r="CK4" s="29" t="str">
        <f t="shared" si="8"/>
        <v/>
      </c>
      <c r="CL4" s="24"/>
      <c r="CM4" s="17"/>
      <c r="CN4" s="125"/>
      <c r="CO4" s="15" t="s">
        <v>3</v>
      </c>
      <c r="CP4" s="9" t="str">
        <f t="shared" ref="CP4:CU4" si="9">IF(COUNTA(CP14)=0,"",CP14)</f>
        <v/>
      </c>
      <c r="CQ4" s="9" t="str">
        <f t="shared" si="9"/>
        <v/>
      </c>
      <c r="CR4" s="9" t="str">
        <f t="shared" si="9"/>
        <v/>
      </c>
      <c r="CS4" s="9" t="str">
        <f t="shared" si="9"/>
        <v/>
      </c>
      <c r="CT4" s="9" t="str">
        <f t="shared" si="9"/>
        <v/>
      </c>
      <c r="CU4" s="29" t="str">
        <f t="shared" si="9"/>
        <v/>
      </c>
      <c r="CV4" s="24"/>
      <c r="CW4" s="17"/>
      <c r="CX4" s="125"/>
      <c r="CY4" s="15" t="s">
        <v>3</v>
      </c>
      <c r="CZ4" s="9" t="str">
        <f t="shared" ref="CZ4:DE4" si="10">IF(COUNTA(CZ14)=0,"",CZ14)</f>
        <v/>
      </c>
      <c r="DA4" s="9" t="str">
        <f t="shared" si="10"/>
        <v/>
      </c>
      <c r="DB4" s="9" t="str">
        <f t="shared" si="10"/>
        <v/>
      </c>
      <c r="DC4" s="9" t="str">
        <f t="shared" si="10"/>
        <v/>
      </c>
      <c r="DD4" s="9" t="str">
        <f t="shared" si="10"/>
        <v/>
      </c>
      <c r="DE4" s="29" t="str">
        <f t="shared" si="10"/>
        <v/>
      </c>
      <c r="DF4" s="24"/>
      <c r="DG4" s="17"/>
      <c r="DH4" s="134"/>
      <c r="DR4" s="134"/>
      <c r="EB4" s="134"/>
      <c r="EL4" s="134"/>
      <c r="EV4" s="134"/>
      <c r="FF4" s="134"/>
      <c r="FP4" s="134"/>
      <c r="FZ4" s="134"/>
      <c r="GJ4" s="134"/>
      <c r="GT4" s="134"/>
      <c r="HD4" s="134"/>
      <c r="HN4" s="134"/>
      <c r="HX4" s="134"/>
    </row>
    <row xmlns:x14ac="http://schemas.microsoft.com/office/spreadsheetml/2009/9/ac" r="5" s="4" customFormat="true" x14ac:dyDescent="0.25">
      <c r="A5" s="395" t="str">
        <f ca="true">IF(ISBLANK('Data Summary'!A7),"",'Data Summary'!A7)</f>
        <v>DOM_2013_LLECE</v>
      </c>
      <c r="B5" s="125"/>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9" t="str">
        <f>IF((COUNTA(I15:I26)=0)+(COUNTA(I14)=0),"",100-I14-SUMPRODUCT(C15:C26,I15:I26))</f>
        <v/>
      </c>
      <c r="J5" s="24"/>
      <c r="K5" s="24"/>
      <c r="L5" s="125"/>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9" t="str">
        <f>IF((COUNTA(S15:S26)=0)+(COUNTA(S14)=0),"",100-S14-SUMPRODUCT(M15:M26,S15:S26))</f>
        <v/>
      </c>
      <c r="T5" s="24"/>
      <c r="U5" s="17"/>
      <c r="V5" s="125"/>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9" t="str">
        <f>IF((COUNTA(AC15:AC26)=0)+(COUNTA(AC14)=0),"",100-AC14-SUMPRODUCT(W15:W26,AC15:AC26))</f>
        <v/>
      </c>
      <c r="AD5" s="24"/>
      <c r="AE5" s="17"/>
      <c r="AF5" s="125"/>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9" t="str">
        <f>IF((COUNTA(AM15:AM26)=0)+(COUNTA(AM14)=0),"",100-AM14-SUMPRODUCT(AG15:AG26,AM15:AM26))</f>
        <v/>
      </c>
      <c r="AN5" s="24"/>
      <c r="AO5" s="17"/>
      <c r="AP5" s="125"/>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29" t="str">
        <f>IF((COUNTA(AW15:AW26)=0)+(COUNTA(AW14)=0),"",100-AW14-SUMPRODUCT(AQ15:AQ26,AW15:AW26))</f>
        <v/>
      </c>
      <c r="AX5" s="24"/>
      <c r="AY5" s="17"/>
      <c r="AZ5" s="125"/>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29" t="str">
        <f>IF((COUNTA(BG15:BG26)=0)+(COUNTA(BG14)=0),"",100-BG14-SUMPRODUCT(BA15:BA26,BG15:BG26))</f>
        <v/>
      </c>
      <c r="BH5" s="24"/>
      <c r="BI5" s="17"/>
      <c r="BJ5" s="125"/>
      <c r="BK5" s="1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t="str">
        <f>IF((COUNTA(BP15:BP26)=0)+(COUNTA(BP14)=0),"",100-BP14-SUMPRODUCT(BK15:BK26,BP15:BP26))</f>
        <v/>
      </c>
      <c r="BQ5" s="29" t="str">
        <f>IF((COUNTA(BQ15:BQ26)=0)+(COUNTA(BQ14)=0),"",100-BQ14-SUMPRODUCT(BK15:BK26,BQ15:BQ26))</f>
        <v/>
      </c>
      <c r="BR5" s="24"/>
      <c r="BS5" s="17"/>
      <c r="BT5" s="125"/>
      <c r="BU5" s="15" t="s">
        <v>0</v>
      </c>
      <c r="BV5" s="9" t="str">
        <f>IF((COUNTA(BV15:BV26)=0)+(COUNTA(BV14)=0),"",100-BV14-SUMPRODUCT(BU15:BU26,BV15:BV26))</f>
        <v/>
      </c>
      <c r="BW5" s="9" t="str">
        <f>IF((COUNTA(BW15:BW26)=0)+(COUNTA(BW14)=0),"",100-BW14-SUMPRODUCT(BU15:BU26,BW15:BW26))</f>
        <v/>
      </c>
      <c r="BX5" s="9" t="str">
        <f>IF((COUNTA(BX15:BX26)=0)+(COUNTA(BX14)=0),"",100-BX14-SUMPRODUCT(BU15:BU26,BX15:BX26))</f>
        <v/>
      </c>
      <c r="BY5" s="9" t="str">
        <f>IF((COUNTA(BY15:BY26)=0)+(COUNTA(BY14)=0),"",100-BY14-SUMPRODUCT(BU15:BU26,BY15:BY26))</f>
        <v/>
      </c>
      <c r="BZ5" s="9" t="str">
        <f>IF((COUNTA(BZ15:BZ26)=0)+(COUNTA(BZ14)=0),"",100-BZ14-SUMPRODUCT(BU15:BU26,BZ15:BZ26))</f>
        <v/>
      </c>
      <c r="CA5" s="29" t="str">
        <f>IF((COUNTA(CA15:CA26)=0)+(COUNTA(CA14)=0),"",100-CA14-SUMPRODUCT(BU15:BU26,CA15:CA26))</f>
        <v/>
      </c>
      <c r="CB5" s="24"/>
      <c r="CC5" s="17"/>
      <c r="CD5" s="125"/>
      <c r="CE5" s="15" t="s">
        <v>0</v>
      </c>
      <c r="CF5" s="9" t="str">
        <f>IF((COUNTA(CF15:CF26)=0)+(COUNTA(CF14)=0),"",100-CF14-SUMPRODUCT(CE15:CE26,CF15:CF26))</f>
        <v/>
      </c>
      <c r="CG5" s="9" t="str">
        <f>IF((COUNTA(CG15:CG26)=0)+(COUNTA(CG14)=0),"",100-CG14-SUMPRODUCT(CE15:CE26,CG15:CG26))</f>
        <v/>
      </c>
      <c r="CH5" s="9" t="str">
        <f>IF((COUNTA(CH15:CH26)=0)+(COUNTA(CH14)=0),"",100-CH14-SUMPRODUCT(CE15:CE26,CH15:CH26))</f>
        <v/>
      </c>
      <c r="CI5" s="9" t="str">
        <f>IF((COUNTA(CI15:CI26)=0)+(COUNTA(CI14)=0),"",100-CI14-SUMPRODUCT(CE15:CE26,CI15:CI26))</f>
        <v/>
      </c>
      <c r="CJ5" s="9" t="str">
        <f>IF((COUNTA(CJ15:CJ26)=0)+(COUNTA(CJ14)=0),"",100-CJ14-SUMPRODUCT(CE15:CE26,CJ15:CJ26))</f>
        <v/>
      </c>
      <c r="CK5" s="29" t="str">
        <f>IF((COUNTA(CK15:CK26)=0)+(COUNTA(CK14)=0),"",100-CK14-SUMPRODUCT(CE15:CE26,CK15:CK26))</f>
        <v/>
      </c>
      <c r="CL5" s="24"/>
      <c r="CM5" s="17"/>
      <c r="CN5" s="125"/>
      <c r="CO5" s="15" t="s">
        <v>0</v>
      </c>
      <c r="CP5" s="9" t="str">
        <f>IF((COUNTA(CP15:CP26)=0)+(COUNTA(CP14)=0),"",100-CP14-SUMPRODUCT(CO15:CO26,CP15:CP26))</f>
        <v/>
      </c>
      <c r="CQ5" s="9" t="str">
        <f>IF((COUNTA(CQ15:CQ26)=0)+(COUNTA(CQ14)=0),"",100-CQ14-SUMPRODUCT(CO15:CO26,CQ15:CQ26))</f>
        <v/>
      </c>
      <c r="CR5" s="9" t="str">
        <f>IF((COUNTA(CR15:CR26)=0)+(COUNTA(CR14)=0),"",100-CR14-SUMPRODUCT(CO15:CO26,CR15:CR26))</f>
        <v/>
      </c>
      <c r="CS5" s="9" t="str">
        <f>IF((COUNTA(CS15:CS26)=0)+(COUNTA(CS14)=0),"",100-CS14-SUMPRODUCT(CO15:CO26,CS15:CS26))</f>
        <v/>
      </c>
      <c r="CT5" s="9" t="str">
        <f>IF((COUNTA(CT15:CT26)=0)+(COUNTA(CT14)=0),"",100-CT14-SUMPRODUCT(CO15:CO26,CT15:CT26))</f>
        <v/>
      </c>
      <c r="CU5" s="29" t="str">
        <f>IF((COUNTA(CU15:CU26)=0)+(COUNTA(CU14)=0),"",100-CU14-SUMPRODUCT(CO15:CO26,CU15:CU26))</f>
        <v/>
      </c>
      <c r="CV5" s="24"/>
      <c r="CW5" s="17"/>
      <c r="CX5" s="125"/>
      <c r="CY5" s="15" t="s">
        <v>0</v>
      </c>
      <c r="CZ5" s="9" t="str">
        <f>IF((COUNTA(CZ15:CZ26)=0)+(COUNTA(CZ14)=0),"",100-CZ14-SUMPRODUCT(CY15:CY26,CZ15:CZ26))</f>
        <v/>
      </c>
      <c r="DA5" s="9" t="str">
        <f>IF((COUNTA(DA15:DA26)=0)+(COUNTA(DA14)=0),"",100-DA14-SUMPRODUCT(CY15:CY26,DA15:DA26))</f>
        <v/>
      </c>
      <c r="DB5" s="9" t="str">
        <f>IF((COUNTA(DB15:DB26)=0)+(COUNTA(DB14)=0),"",100-DB14-SUMPRODUCT(CY15:CY26,DB15:DB26))</f>
        <v/>
      </c>
      <c r="DC5" s="9" t="str">
        <f>IF((COUNTA(DC15:DC26)=0)+(COUNTA(DC14)=0),"",100-DC14-SUMPRODUCT(CY15:CY26,DC15:DC26))</f>
        <v/>
      </c>
      <c r="DD5" s="9" t="str">
        <f>IF((COUNTA(DD15:DD26)=0)+(COUNTA(DD14)=0),"",100-DD14-SUMPRODUCT(CY15:CY26,DD15:DD26))</f>
        <v/>
      </c>
      <c r="DE5" s="29" t="str">
        <f>IF((COUNTA(DE15:DE26)=0)+(COUNTA(DE14)=0),"",100-DE14-SUMPRODUCT(CY15:CY26,DE15:DE26))</f>
        <v/>
      </c>
      <c r="DF5" s="24"/>
      <c r="DG5" s="17"/>
      <c r="DH5" s="134"/>
      <c r="DR5" s="134"/>
      <c r="EB5" s="134"/>
      <c r="EL5" s="134"/>
      <c r="EV5" s="134"/>
      <c r="FF5" s="134"/>
      <c r="FP5" s="134"/>
      <c r="FZ5" s="134"/>
      <c r="GJ5" s="134"/>
      <c r="GT5" s="134"/>
      <c r="HD5" s="134"/>
      <c r="HN5" s="134"/>
      <c r="HX5" s="134"/>
    </row>
    <row xmlns:x14ac="http://schemas.microsoft.com/office/spreadsheetml/2009/9/ac" r="6" s="4" customFormat="true" x14ac:dyDescent="0.25">
      <c r="A6" s="395" t="str">
        <f ca="true">IF(ISBLANK('Data Summary'!A8),"",'Data Summary'!A8)</f>
        <v>DOM_2014_SIASAR</v>
      </c>
      <c r="B6" s="125"/>
      <c r="C6" s="15" t="s">
        <v>19</v>
      </c>
      <c r="D6" s="9">
        <f>IF(COUNTA(D15:D26)=0,"",SUMPRODUCT(D15:D26,C15:C26))</f>
        <v>52.903225806451616</v>
      </c>
      <c r="E6" s="9">
        <f>IF(COUNTA(E15:E26)=0,"",SUMPRODUCT(E15:E26,C15:C26))</f>
        <v>74</v>
      </c>
      <c r="F6" s="9">
        <f>IF(COUNTA(F15:F26)=0,"",SUMPRODUCT(F15:F26,C15:C26))</f>
        <v>69.400000000000006</v>
      </c>
      <c r="G6" s="9" t="str">
        <f>IF(COUNTA(G15:G26)=0,"",SUMPRODUCT(G15:G26,C15:C26))</f>
        <v/>
      </c>
      <c r="H6" s="9">
        <f>IF(COUNTA(H15:H26)=0,"",SUMPRODUCT(H15:H26,C15:C26))</f>
        <v>52.903225806451616</v>
      </c>
      <c r="I6" s="29" t="str">
        <f>IF(COUNTA(I15:I26)=0,"",SUMPRODUCT(I15:I26,C15:C26))</f>
        <v/>
      </c>
      <c r="J6" s="24"/>
      <c r="K6" s="24"/>
      <c r="L6" s="125"/>
      <c r="M6" s="15" t="s">
        <v>19</v>
      </c>
      <c r="N6" s="9">
        <f>IF(COUNTA(N15:N26)=0,"",SUMPRODUCT(N15:N26,M15:M26))</f>
        <v>63.559322033898304</v>
      </c>
      <c r="O6" s="9">
        <f>IF(COUNTA(O15:O26)=0,"",SUMPRODUCT(O15:O26,M15:M26))</f>
        <v>84.444444444444443</v>
      </c>
      <c r="P6" s="9">
        <f>IF(COUNTA(P15:P26)=0,"",SUMPRODUCT(P15:P26,M15:M26))</f>
        <v>27.131782945736433</v>
      </c>
      <c r="Q6" s="9" t="str">
        <f>IF(COUNTA(Q15:Q26)=0,"",SUMPRODUCT(Q15:Q26,M15:M26))</f>
        <v/>
      </c>
      <c r="R6" s="9">
        <f>IF(COUNTA(R15:R26)=0,"",SUMPRODUCT(R15:R26,M15:M26))</f>
        <v>63.559322033898304</v>
      </c>
      <c r="S6" s="29" t="str">
        <f>IF(COUNTA(S15:S26)=0,"",SUMPRODUCT(S15:S26,M15:M26))</f>
        <v/>
      </c>
      <c r="T6" s="24"/>
      <c r="U6" s="17"/>
      <c r="V6" s="125"/>
      <c r="W6" s="15" t="s">
        <v>19</v>
      </c>
      <c r="X6" s="9" t="str">
        <f>IF(COUNTA(X15:X26)=0,"",SUMPRODUCT(X15:X26,W15:W26))</f>
        <v/>
      </c>
      <c r="Y6" s="9" t="str">
        <f>IF(COUNTA(Y15:Y26)=0,"",SUMPRODUCT(Y15:Y26,W15:W26))</f>
        <v/>
      </c>
      <c r="Z6" s="9">
        <f>IF(COUNTA(Z15:Z26)=0,"",SUMPRODUCT(Z15:Z26,W15:W26))</f>
        <v>96.923100000000005</v>
      </c>
      <c r="AA6" s="9" t="str">
        <f>IF(COUNTA(AA15:AA26)=0,"",SUMPRODUCT(AA15:AA26,W15:W26))</f>
        <v/>
      </c>
      <c r="AB6" s="9" t="str">
        <f>IF(COUNTA(AB15:AB26)=0,"",SUMPRODUCT(AB15:AB26,W15:W26))</f>
        <v/>
      </c>
      <c r="AC6" s="29" t="str">
        <f>IF(COUNTA(AC15:AC26)=0,"",SUMPRODUCT(AC15:AC26,W15:W26))</f>
        <v/>
      </c>
      <c r="AD6" s="24"/>
      <c r="AE6" s="17"/>
      <c r="AF6" s="125"/>
      <c r="AG6" s="15" t="s">
        <v>19</v>
      </c>
      <c r="AH6" s="9" t="str">
        <f>IF(COUNTA(AH15:AH26)=0,"",SUMPRODUCT(AH15:AH26,AG15:AG26))</f>
        <v/>
      </c>
      <c r="AI6" s="9" t="str">
        <f>IF(COUNTA(AI15:AI26)=0,"",SUMPRODUCT(AI15:AI26,AG15:AG26))</f>
        <v/>
      </c>
      <c r="AJ6" s="9">
        <f>IF(COUNTA(AJ15:AJ26)=0,"",SUMPRODUCT(AJ15:AJ26,AG15:AG26))</f>
        <v>97.798699999999997</v>
      </c>
      <c r="AK6" s="9" t="str">
        <f>IF(COUNTA(AK15:AK26)=0,"",SUMPRODUCT(AK15:AK26,AG15:AG26))</f>
        <v/>
      </c>
      <c r="AL6" s="9" t="str">
        <f>IF(COUNTA(AL15:AL26)=0,"",SUMPRODUCT(AL15:AL26,AG15:AG26))</f>
        <v/>
      </c>
      <c r="AM6" s="29" t="str">
        <f>IF(COUNTA(AM15:AM26)=0,"",SUMPRODUCT(AM15:AM26,AG15:AG26))</f>
        <v/>
      </c>
      <c r="AN6" s="24"/>
      <c r="AO6" s="17"/>
      <c r="AP6" s="125"/>
      <c r="AQ6" s="15"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29" t="str">
        <f>IF(COUNTA(AW15:AW26)=0,"",SUMPRODUCT(AW15:AW26,AQ15:AQ26))</f>
        <v/>
      </c>
      <c r="AX6" s="24"/>
      <c r="AY6" s="17"/>
      <c r="AZ6" s="125"/>
      <c r="BA6" s="15" t="s">
        <v>19</v>
      </c>
      <c r="BB6" s="9" t="str">
        <f>IF(COUNTA(BB15:BB26)=0,"",SUMPRODUCT(BB15:BB26,BA15:BA26))</f>
        <v/>
      </c>
      <c r="BC6" s="9" t="str">
        <f>IF(COUNTA(BC15:BC26)=0,"",SUMPRODUCT(BC15:BC26,BA15:BA26))</f>
        <v/>
      </c>
      <c r="BD6" s="9">
        <f>IF(COUNTA(BD15:BD26)=0,"",SUMPRODUCT(BD15:BD26,BA15:BA26))</f>
        <v>95.726500000000001</v>
      </c>
      <c r="BE6" s="9" t="str">
        <f>IF(COUNTA(BE15:BE26)=0,"",SUMPRODUCT(BE15:BE26,BA15:BA26))</f>
        <v/>
      </c>
      <c r="BF6" s="9" t="str">
        <f>IF(COUNTA(BF15:BF26)=0,"",SUMPRODUCT(BF15:BF26,BA15:BA26))</f>
        <v/>
      </c>
      <c r="BG6" s="29" t="str">
        <f>IF(COUNTA(BG15:BG26)=0,"",SUMPRODUCT(BG15:BG26,BA15:BA26))</f>
        <v/>
      </c>
      <c r="BH6" s="24"/>
      <c r="BI6" s="17"/>
      <c r="BJ6" s="125"/>
      <c r="BK6" s="15" t="s">
        <v>19</v>
      </c>
      <c r="BL6" s="9" t="str">
        <f>IF(COUNTA(BL15:BL26)=0,"",SUMPRODUCT(BL15:BL26,BK15:BK26))</f>
        <v/>
      </c>
      <c r="BM6" s="9" t="str">
        <f>IF(COUNTA(BM15:BM26)=0,"",SUMPRODUCT(BM15:BM26,BK15:BK26))</f>
        <v/>
      </c>
      <c r="BN6" s="9">
        <f>IF(COUNTA(BN15:BN26)=0,"",SUMPRODUCT(BN15:BN26,BK15:BK26))</f>
        <v>80.3279</v>
      </c>
      <c r="BO6" s="9" t="str">
        <f>IF(COUNTA(BO15:BO26)=0,"",SUMPRODUCT(BO15:BO26,BK15:BK26))</f>
        <v/>
      </c>
      <c r="BP6" s="9" t="str">
        <f>IF(COUNTA(BP15:BP26)=0,"",SUMPRODUCT(BP15:BP26,BK15:BK26))</f>
        <v/>
      </c>
      <c r="BQ6" s="29" t="str">
        <f>IF(COUNTA(BQ15:BQ26)=0,"",SUMPRODUCT(BQ15:BQ26,BK15:BK26))</f>
        <v/>
      </c>
      <c r="BR6" s="24"/>
      <c r="BS6" s="17"/>
      <c r="BT6" s="125"/>
      <c r="BU6" s="15" t="s">
        <v>19</v>
      </c>
      <c r="BV6" s="9" t="str">
        <f>IF(COUNTA(BV15:BV26)=0,"",SUMPRODUCT(BV15:BV26,BU15:BU26))</f>
        <v/>
      </c>
      <c r="BW6" s="9" t="str">
        <f>IF(COUNTA(BW15:BW26)=0,"",SUMPRODUCT(BW15:BW26,BU15:BU26))</f>
        <v/>
      </c>
      <c r="BX6" s="9">
        <f>IF(COUNTA(BX15:BX26)=0,"",SUMPRODUCT(BX15:BX26,BU15:BU26))</f>
        <v>29.885100000000001</v>
      </c>
      <c r="BY6" s="9" t="str">
        <f>IF(COUNTA(BY15:BY26)=0,"",SUMPRODUCT(BY15:BY26,BU15:BU26))</f>
        <v/>
      </c>
      <c r="BZ6" s="9" t="str">
        <f>IF(COUNTA(BZ15:BZ26)=0,"",SUMPRODUCT(BZ15:BZ26,BU15:BU26))</f>
        <v/>
      </c>
      <c r="CA6" s="29" t="str">
        <f>IF(COUNTA(CA15:CA26)=0,"",SUMPRODUCT(CA15:CA26,BU15:BU26))</f>
        <v/>
      </c>
      <c r="CB6" s="24"/>
      <c r="CC6" s="17"/>
      <c r="CD6" s="125"/>
      <c r="CE6" s="15" t="s">
        <v>19</v>
      </c>
      <c r="CF6" s="9" t="str">
        <f>IF(COUNTA(CF15:CF26)=0,"",SUMPRODUCT(CF15:CF26,CE15:CE26))</f>
        <v/>
      </c>
      <c r="CG6" s="9" t="str">
        <f>IF(COUNTA(CG15:CG26)=0,"",SUMPRODUCT(CG15:CG26,CE15:CE26))</f>
        <v/>
      </c>
      <c r="CH6" s="9">
        <f>IF(COUNTA(CH15:CH26)=0,"",SUMPRODUCT(CH15:CH26,CE15:CE26))</f>
        <v>85.302599999999998</v>
      </c>
      <c r="CI6" s="9" t="str">
        <f>IF(COUNTA(CI15:CI26)=0,"",SUMPRODUCT(CI15:CI26,CE15:CE26))</f>
        <v/>
      </c>
      <c r="CJ6" s="9" t="str">
        <f>IF(COUNTA(CJ15:CJ26)=0,"",SUMPRODUCT(CJ15:CJ26,CE15:CE26))</f>
        <v/>
      </c>
      <c r="CK6" s="29" t="str">
        <f>IF(COUNTA(CK15:CK26)=0,"",SUMPRODUCT(CK15:CK26,CE15:CE26))</f>
        <v/>
      </c>
      <c r="CL6" s="24"/>
      <c r="CM6" s="17"/>
      <c r="CN6" s="125"/>
      <c r="CO6" s="15" t="s">
        <v>19</v>
      </c>
      <c r="CP6" s="9">
        <f>IF(COUNTA(CP15:CP26)=0,"",SUMPRODUCT(CP15:CP26,CO15:CO26))</f>
        <v>68.367346938775512</v>
      </c>
      <c r="CQ6" s="9">
        <f>IF(COUNTA(CQ15:CQ26)=0,"",SUMPRODUCT(CQ15:CQ26,CO15:CO26))</f>
        <v>78.431372549019613</v>
      </c>
      <c r="CR6" s="9">
        <f>IF(COUNTA(CR15:CR26)=0,"",SUMPRODUCT(CR15:CR26,CO15:CO26))</f>
        <v>32.558139534883722</v>
      </c>
      <c r="CS6" s="9" t="str">
        <f>IF(COUNTA(CS15:CS26)=0,"",SUMPRODUCT(CS15:CS26,CO15:CO26))</f>
        <v/>
      </c>
      <c r="CT6" s="9">
        <f>IF(COUNTA(CT15:CT26)=0,"",SUMPRODUCT(CT15:CT26,CO15:CO26))</f>
        <v>68.367346938775512</v>
      </c>
      <c r="CU6" s="29">
        <f>IF(COUNTA(CU15:CU26)=0,"",SUMPRODUCT(CU15:CU26,CO15:CO26))</f>
        <v>71.538461538461533</v>
      </c>
      <c r="CV6" s="24"/>
      <c r="CW6" s="17"/>
      <c r="CX6" s="125"/>
      <c r="CY6" s="15" t="s">
        <v>19</v>
      </c>
      <c r="CZ6" s="9" t="str">
        <f>IF(COUNTA(CZ15:CZ26)=0,"",SUMPRODUCT(CZ15:CZ26,CY15:CY26))</f>
        <v/>
      </c>
      <c r="DA6" s="9" t="str">
        <f>IF(COUNTA(DA15:DA26)=0,"",SUMPRODUCT(DA15:DA26,CY15:CY26))</f>
        <v/>
      </c>
      <c r="DB6" s="9" t="str">
        <f>IF(COUNTA(DB15:DB26)=0,"",SUMPRODUCT(DB15:DB26,CY15:CY26))</f>
        <v/>
      </c>
      <c r="DC6" s="9" t="str">
        <f>IF(COUNTA(DC15:DC26)=0,"",SUMPRODUCT(DC15:DC26,CY15:CY26))</f>
        <v/>
      </c>
      <c r="DD6" s="9" t="str">
        <f>IF(COUNTA(DD15:DD26)=0,"",SUMPRODUCT(DD15:DD26,CY15:CY26))</f>
        <v/>
      </c>
      <c r="DE6" s="29" t="str">
        <f>IF(COUNTA(DE15:DE26)=0,"",SUMPRODUCT(DE15:DE26,CY15:CY26))</f>
        <v/>
      </c>
      <c r="DF6" s="24"/>
      <c r="DG6" s="17"/>
      <c r="DH6" s="134"/>
      <c r="DR6" s="134"/>
      <c r="EB6" s="134"/>
      <c r="EL6" s="134"/>
      <c r="EV6" s="134"/>
      <c r="FF6" s="134"/>
      <c r="FP6" s="134"/>
      <c r="FZ6" s="134"/>
      <c r="GJ6" s="134"/>
      <c r="GT6" s="134"/>
      <c r="HD6" s="134"/>
      <c r="HN6" s="134"/>
      <c r="HX6" s="134"/>
    </row>
    <row xmlns:x14ac="http://schemas.microsoft.com/office/spreadsheetml/2009/9/ac" r="7" s="4" customFormat="true" x14ac:dyDescent="0.25">
      <c r="A7" s="395" t="str">
        <f ca="true">IF(ISBLANK('Data Summary'!A9),"",'Data Summary'!A9)</f>
        <v>DOM_2015_SIASAR</v>
      </c>
      <c r="B7" s="125"/>
      <c r="C7" s="46" t="s">
        <v>51</v>
      </c>
      <c r="D7" s="45"/>
      <c r="E7" s="19"/>
      <c r="F7" s="19"/>
      <c r="G7" s="19"/>
      <c r="H7" s="19"/>
      <c r="I7" s="78"/>
      <c r="J7" s="24"/>
      <c r="K7" s="24"/>
      <c r="L7" s="138"/>
      <c r="M7" s="46" t="s">
        <v>51</v>
      </c>
      <c r="N7" s="19"/>
      <c r="O7" s="19"/>
      <c r="P7" s="19"/>
      <c r="Q7" s="19"/>
      <c r="R7" s="19"/>
      <c r="S7" s="78"/>
      <c r="T7" s="24"/>
      <c r="U7" s="17"/>
      <c r="V7" s="138"/>
      <c r="W7" s="46" t="s">
        <v>51</v>
      </c>
      <c r="X7" s="19"/>
      <c r="Y7" s="19"/>
      <c r="Z7" s="19"/>
      <c r="AA7" s="19"/>
      <c r="AB7" s="19"/>
      <c r="AC7" s="78"/>
      <c r="AD7" s="24"/>
      <c r="AE7" s="17"/>
      <c r="AF7" s="138"/>
      <c r="AG7" s="46" t="s">
        <v>51</v>
      </c>
      <c r="AH7" s="19"/>
      <c r="AI7" s="19"/>
      <c r="AJ7" s="19"/>
      <c r="AK7" s="19"/>
      <c r="AL7" s="19"/>
      <c r="AM7" s="78"/>
      <c r="AN7" s="24"/>
      <c r="AO7" s="17"/>
      <c r="AP7" s="138"/>
      <c r="AQ7" s="46" t="s">
        <v>51</v>
      </c>
      <c r="AR7" s="19"/>
      <c r="AS7" s="19"/>
      <c r="AT7" s="19"/>
      <c r="AU7" s="19"/>
      <c r="AV7" s="19"/>
      <c r="AW7" s="78"/>
      <c r="AX7" s="24"/>
      <c r="AY7" s="17"/>
      <c r="AZ7" s="138"/>
      <c r="BA7" s="46" t="s">
        <v>51</v>
      </c>
      <c r="BB7" s="19"/>
      <c r="BC7" s="19"/>
      <c r="BD7" s="19"/>
      <c r="BE7" s="19"/>
      <c r="BF7" s="19"/>
      <c r="BG7" s="78"/>
      <c r="BH7" s="24"/>
      <c r="BI7" s="17"/>
      <c r="BJ7" s="138"/>
      <c r="BK7" s="46" t="s">
        <v>51</v>
      </c>
      <c r="BL7" s="19"/>
      <c r="BM7" s="19"/>
      <c r="BN7" s="19"/>
      <c r="BO7" s="19"/>
      <c r="BP7" s="19"/>
      <c r="BQ7" s="78"/>
      <c r="BR7" s="24"/>
      <c r="BS7" s="17"/>
      <c r="BT7" s="138"/>
      <c r="BU7" s="46" t="s">
        <v>51</v>
      </c>
      <c r="BV7" s="19"/>
      <c r="BW7" s="19"/>
      <c r="BX7" s="19"/>
      <c r="BY7" s="19"/>
      <c r="BZ7" s="19"/>
      <c r="CA7" s="78"/>
      <c r="CB7" s="24"/>
      <c r="CC7" s="17"/>
      <c r="CD7" s="138"/>
      <c r="CE7" s="46" t="s">
        <v>51</v>
      </c>
      <c r="CF7" s="19"/>
      <c r="CG7" s="19"/>
      <c r="CH7" s="19"/>
      <c r="CI7" s="19"/>
      <c r="CJ7" s="19"/>
      <c r="CK7" s="78"/>
      <c r="CL7" s="24"/>
      <c r="CM7" s="17"/>
      <c r="CN7" s="138"/>
      <c r="CO7" s="46" t="s">
        <v>51</v>
      </c>
      <c r="CP7" s="19"/>
      <c r="CQ7" s="19"/>
      <c r="CR7" s="19"/>
      <c r="CS7" s="19"/>
      <c r="CT7" s="19"/>
      <c r="CU7" s="78"/>
      <c r="CV7" s="24"/>
      <c r="CW7" s="17"/>
      <c r="CX7" s="138"/>
      <c r="CY7" s="46" t="s">
        <v>51</v>
      </c>
      <c r="CZ7" s="19"/>
      <c r="DA7" s="19"/>
      <c r="DB7" s="19"/>
      <c r="DC7" s="19"/>
      <c r="DD7" s="19"/>
      <c r="DE7" s="78"/>
      <c r="DF7" s="24"/>
      <c r="DG7" s="17"/>
      <c r="DH7" s="134"/>
      <c r="DR7" s="134"/>
      <c r="EB7" s="134"/>
      <c r="EL7" s="134"/>
      <c r="EV7" s="134"/>
      <c r="FF7" s="134"/>
      <c r="FP7" s="134"/>
      <c r="FZ7" s="134"/>
      <c r="GJ7" s="134"/>
      <c r="GT7" s="134"/>
      <c r="HD7" s="134"/>
      <c r="HN7" s="134"/>
      <c r="HX7" s="134"/>
    </row>
    <row xmlns:x14ac="http://schemas.microsoft.com/office/spreadsheetml/2009/9/ac" r="8" s="4" customFormat="true" x14ac:dyDescent="0.25">
      <c r="A8" s="395" t="str">
        <f ca="true">IF(ISBLANK('Data Summary'!A10),"",'Data Summary'!A10)</f>
        <v>DOM_2016_UIS</v>
      </c>
      <c r="B8" s="125"/>
      <c r="C8" s="46" t="s">
        <v>56</v>
      </c>
      <c r="D8" s="45"/>
      <c r="E8" s="19"/>
      <c r="F8" s="19"/>
      <c r="G8" s="19"/>
      <c r="H8" s="19"/>
      <c r="I8" s="78"/>
      <c r="J8" s="24"/>
      <c r="K8" s="24"/>
      <c r="L8" s="125"/>
      <c r="M8" s="46" t="s">
        <v>56</v>
      </c>
      <c r="N8" s="19"/>
      <c r="O8" s="19"/>
      <c r="P8" s="19"/>
      <c r="Q8" s="19"/>
      <c r="R8" s="19"/>
      <c r="S8" s="78"/>
      <c r="T8" s="24"/>
      <c r="U8" s="17"/>
      <c r="V8" s="125" t="s">
        <v>236</v>
      </c>
      <c r="W8" s="46" t="s">
        <v>56</v>
      </c>
      <c r="X8" s="19"/>
      <c r="Y8" s="19"/>
      <c r="Z8" s="19">
        <v>85.641000000000005</v>
      </c>
      <c r="AA8" s="19"/>
      <c r="AB8" s="19"/>
      <c r="AC8" s="78"/>
      <c r="AD8" s="24"/>
      <c r="AE8" s="17"/>
      <c r="AF8" s="125" t="s">
        <v>236</v>
      </c>
      <c r="AG8" s="46" t="s">
        <v>56</v>
      </c>
      <c r="AH8" s="19"/>
      <c r="AI8" s="19"/>
      <c r="AJ8" s="19">
        <v>85.534599999999998</v>
      </c>
      <c r="AK8" s="19"/>
      <c r="AL8" s="19"/>
      <c r="AM8" s="78"/>
      <c r="AN8" s="24"/>
      <c r="AO8" s="17"/>
      <c r="AP8" s="125"/>
      <c r="AQ8" s="46" t="s">
        <v>56</v>
      </c>
      <c r="AR8" s="19"/>
      <c r="AS8" s="19"/>
      <c r="AT8" s="19"/>
      <c r="AU8" s="19"/>
      <c r="AV8" s="19"/>
      <c r="AW8" s="78"/>
      <c r="AX8" s="24"/>
      <c r="AY8" s="17"/>
      <c r="AZ8" s="125" t="s">
        <v>236</v>
      </c>
      <c r="BA8" s="46" t="s">
        <v>56</v>
      </c>
      <c r="BB8" s="19"/>
      <c r="BC8" s="19"/>
      <c r="BD8" s="19">
        <v>86.324799999999996</v>
      </c>
      <c r="BE8" s="19"/>
      <c r="BF8" s="19"/>
      <c r="BG8" s="78"/>
      <c r="BH8" s="24"/>
      <c r="BI8" s="17"/>
      <c r="BJ8" s="125" t="s">
        <v>236</v>
      </c>
      <c r="BK8" s="46" t="s">
        <v>56</v>
      </c>
      <c r="BL8" s="19"/>
      <c r="BM8" s="19"/>
      <c r="BN8" s="19">
        <v>47.540999999999997</v>
      </c>
      <c r="BO8" s="19"/>
      <c r="BP8" s="19"/>
      <c r="BQ8" s="78"/>
      <c r="BR8" s="24"/>
      <c r="BS8" s="17"/>
      <c r="BT8" s="125" t="s">
        <v>236</v>
      </c>
      <c r="BU8" s="46" t="s">
        <v>56</v>
      </c>
      <c r="BV8" s="19"/>
      <c r="BW8" s="19"/>
      <c r="BX8" s="19">
        <v>17.816099999999999</v>
      </c>
      <c r="BY8" s="19"/>
      <c r="BZ8" s="19"/>
      <c r="CA8" s="78"/>
      <c r="CB8" s="24"/>
      <c r="CC8" s="17"/>
      <c r="CD8" s="125" t="s">
        <v>236</v>
      </c>
      <c r="CE8" s="46" t="s">
        <v>56</v>
      </c>
      <c r="CF8" s="19"/>
      <c r="CG8" s="19"/>
      <c r="CH8" s="19">
        <v>65.1297</v>
      </c>
      <c r="CI8" s="19"/>
      <c r="CJ8" s="19"/>
      <c r="CK8" s="78"/>
      <c r="CL8" s="24"/>
      <c r="CM8" s="17"/>
      <c r="CN8" s="125"/>
      <c r="CO8" s="46" t="s">
        <v>56</v>
      </c>
      <c r="CP8" s="19"/>
      <c r="CQ8" s="19"/>
      <c r="CR8" s="19"/>
      <c r="CS8" s="19"/>
      <c r="CT8" s="19"/>
      <c r="CU8" s="78"/>
      <c r="CV8" s="24"/>
      <c r="CW8" s="17"/>
      <c r="CX8" s="125"/>
      <c r="CY8" s="46" t="s">
        <v>56</v>
      </c>
      <c r="CZ8" s="19"/>
      <c r="DA8" s="19"/>
      <c r="DB8" s="19"/>
      <c r="DC8" s="19"/>
      <c r="DD8" s="19"/>
      <c r="DE8" s="78"/>
      <c r="DF8" s="24"/>
      <c r="DG8" s="17"/>
      <c r="DH8" s="134"/>
      <c r="DR8" s="134"/>
      <c r="EB8" s="134"/>
      <c r="EL8" s="134"/>
      <c r="EV8" s="134"/>
      <c r="FF8" s="134"/>
      <c r="FP8" s="134"/>
      <c r="FZ8" s="134"/>
      <c r="GJ8" s="134"/>
      <c r="GT8" s="134"/>
      <c r="HD8" s="134"/>
      <c r="HN8" s="134"/>
      <c r="HX8" s="134"/>
    </row>
    <row xmlns:x14ac="http://schemas.microsoft.com/office/spreadsheetml/2009/9/ac" r="9" s="4" customFormat="true" x14ac:dyDescent="0.25">
      <c r="A9" s="395" t="str">
        <f ca="true">IF(ISBLANK('Data Summary'!A11),"",'Data Summary'!A11)</f>
        <v>DOM_2016_SIASAR</v>
      </c>
      <c r="B9" s="125"/>
      <c r="C9" s="46" t="s">
        <v>95</v>
      </c>
      <c r="D9" s="19"/>
      <c r="E9" s="19"/>
      <c r="F9" s="19"/>
      <c r="G9" s="19"/>
      <c r="H9" s="19"/>
      <c r="I9" s="78"/>
      <c r="J9" s="24"/>
      <c r="K9" s="24"/>
      <c r="L9" s="125"/>
      <c r="M9" s="46" t="s">
        <v>95</v>
      </c>
      <c r="N9" s="19"/>
      <c r="O9" s="19"/>
      <c r="P9" s="19"/>
      <c r="Q9" s="19"/>
      <c r="R9" s="19"/>
      <c r="S9" s="78"/>
      <c r="T9" s="24"/>
      <c r="U9" s="17"/>
      <c r="V9" s="125"/>
      <c r="W9" s="46" t="s">
        <v>95</v>
      </c>
      <c r="X9" s="19"/>
      <c r="Y9" s="19"/>
      <c r="Z9" s="19"/>
      <c r="AA9" s="19"/>
      <c r="AB9" s="19"/>
      <c r="AC9" s="78"/>
      <c r="AD9" s="24"/>
      <c r="AE9" s="17"/>
      <c r="AF9" s="125"/>
      <c r="AG9" s="46" t="s">
        <v>95</v>
      </c>
      <c r="AH9" s="19"/>
      <c r="AI9" s="19"/>
      <c r="AJ9" s="19"/>
      <c r="AK9" s="19"/>
      <c r="AL9" s="19"/>
      <c r="AM9" s="78"/>
      <c r="AN9" s="24"/>
      <c r="AO9" s="17"/>
      <c r="AP9" s="125"/>
      <c r="AQ9" s="46" t="s">
        <v>95</v>
      </c>
      <c r="AR9" s="19"/>
      <c r="AS9" s="19"/>
      <c r="AT9" s="19"/>
      <c r="AU9" s="19"/>
      <c r="AV9" s="19"/>
      <c r="AW9" s="78"/>
      <c r="AX9" s="24"/>
      <c r="AY9" s="17"/>
      <c r="AZ9" s="125"/>
      <c r="BA9" s="46" t="s">
        <v>95</v>
      </c>
      <c r="BB9" s="19"/>
      <c r="BC9" s="19"/>
      <c r="BD9" s="19"/>
      <c r="BE9" s="19"/>
      <c r="BF9" s="19"/>
      <c r="BG9" s="78"/>
      <c r="BH9" s="24"/>
      <c r="BI9" s="17"/>
      <c r="BJ9" s="125"/>
      <c r="BK9" s="46" t="s">
        <v>95</v>
      </c>
      <c r="BL9" s="19"/>
      <c r="BM9" s="19"/>
      <c r="BN9" s="19"/>
      <c r="BO9" s="19"/>
      <c r="BP9" s="19"/>
      <c r="BQ9" s="78"/>
      <c r="BR9" s="24"/>
      <c r="BS9" s="17"/>
      <c r="BT9" s="125"/>
      <c r="BU9" s="46" t="s">
        <v>95</v>
      </c>
      <c r="BV9" s="19"/>
      <c r="BW9" s="19"/>
      <c r="BX9" s="19"/>
      <c r="BY9" s="19"/>
      <c r="BZ9" s="19"/>
      <c r="CA9" s="78"/>
      <c r="CB9" s="24"/>
      <c r="CC9" s="17"/>
      <c r="CD9" s="125"/>
      <c r="CE9" s="46" t="s">
        <v>95</v>
      </c>
      <c r="CF9" s="19"/>
      <c r="CG9" s="19"/>
      <c r="CH9" s="19"/>
      <c r="CI9" s="19"/>
      <c r="CJ9" s="19"/>
      <c r="CK9" s="78"/>
      <c r="CL9" s="24"/>
      <c r="CM9" s="17"/>
      <c r="CN9" s="125"/>
      <c r="CO9" s="46" t="s">
        <v>95</v>
      </c>
      <c r="CP9" s="19"/>
      <c r="CQ9" s="19"/>
      <c r="CR9" s="19"/>
      <c r="CS9" s="19"/>
      <c r="CT9" s="19"/>
      <c r="CU9" s="78"/>
      <c r="CV9" s="24"/>
      <c r="CW9" s="17"/>
      <c r="CX9" s="125"/>
      <c r="CY9" s="46" t="s">
        <v>95</v>
      </c>
      <c r="CZ9" s="19"/>
      <c r="DA9" s="19"/>
      <c r="DB9" s="19"/>
      <c r="DC9" s="19"/>
      <c r="DD9" s="19"/>
      <c r="DE9" s="78"/>
      <c r="DF9" s="24"/>
      <c r="DG9" s="17"/>
      <c r="DH9" s="134"/>
      <c r="DR9" s="134"/>
      <c r="EB9" s="134"/>
      <c r="EL9" s="134"/>
      <c r="EV9" s="134"/>
      <c r="FF9" s="134"/>
      <c r="FP9" s="134"/>
      <c r="FZ9" s="134"/>
      <c r="GJ9" s="134"/>
      <c r="GT9" s="134"/>
      <c r="HD9" s="134"/>
      <c r="HN9" s="134"/>
      <c r="HX9" s="134"/>
    </row>
    <row xmlns:x14ac="http://schemas.microsoft.com/office/spreadsheetml/2009/9/ac" r="10" s="4" customFormat="true" x14ac:dyDescent="0.25">
      <c r="A10" s="395" t="str">
        <f ca="true">IF(ISBLANK('Data Summary'!A12),"",'Data Summary'!A12)</f>
        <v>DOM_2017_SIASAR</v>
      </c>
      <c r="B10" s="125"/>
      <c r="C10" s="65" t="s">
        <v>21</v>
      </c>
      <c r="D10" s="79"/>
      <c r="E10" s="19"/>
      <c r="F10" s="19"/>
      <c r="G10" s="19"/>
      <c r="H10" s="7"/>
      <c r="I10" s="26"/>
      <c r="J10" s="24"/>
      <c r="K10" s="24"/>
      <c r="L10" s="125" t="s">
        <v>152</v>
      </c>
      <c r="M10" s="65" t="s">
        <v>21</v>
      </c>
      <c r="N10" s="79">
        <f>R10</f>
        <v>89.548022598870062</v>
      </c>
      <c r="O10" s="19">
        <f>215/225*100</f>
        <v>95.555555555555557</v>
      </c>
      <c r="P10" s="19">
        <f>102/129*100</f>
        <v>79.069767441860463</v>
      </c>
      <c r="Q10" s="19"/>
      <c r="R10" s="19">
        <f>317/354*100</f>
        <v>89.548022598870062</v>
      </c>
      <c r="S10" s="78"/>
      <c r="T10" s="24"/>
      <c r="U10" s="17"/>
      <c r="V10" s="125"/>
      <c r="W10" s="65" t="s">
        <v>21</v>
      </c>
      <c r="X10" s="79"/>
      <c r="Y10" s="19"/>
      <c r="Z10" s="19"/>
      <c r="AA10" s="19"/>
      <c r="AB10" s="19"/>
      <c r="AC10" s="78"/>
      <c r="AD10" s="24"/>
      <c r="AE10" s="17"/>
      <c r="AF10" s="125"/>
      <c r="AG10" s="65" t="s">
        <v>21</v>
      </c>
      <c r="AH10" s="79"/>
      <c r="AI10" s="19"/>
      <c r="AJ10" s="19"/>
      <c r="AK10" s="19"/>
      <c r="AL10" s="19"/>
      <c r="AM10" s="78"/>
      <c r="AN10" s="24"/>
      <c r="AO10" s="17"/>
      <c r="AP10" s="125"/>
      <c r="AQ10" s="65" t="s">
        <v>21</v>
      </c>
      <c r="AR10" s="79"/>
      <c r="AS10" s="19"/>
      <c r="AT10" s="19"/>
      <c r="AU10" s="19"/>
      <c r="AV10" s="19"/>
      <c r="AW10" s="78"/>
      <c r="AX10" s="24"/>
      <c r="AY10" s="17"/>
      <c r="AZ10" s="125"/>
      <c r="BA10" s="65" t="s">
        <v>21</v>
      </c>
      <c r="BB10" s="79"/>
      <c r="BC10" s="19"/>
      <c r="BD10" s="19"/>
      <c r="BE10" s="19"/>
      <c r="BF10" s="19"/>
      <c r="BG10" s="78"/>
      <c r="BH10" s="24"/>
      <c r="BI10" s="17"/>
      <c r="BJ10" s="125"/>
      <c r="BK10" s="65" t="s">
        <v>21</v>
      </c>
      <c r="BL10" s="79"/>
      <c r="BM10" s="19"/>
      <c r="BN10" s="19"/>
      <c r="BO10" s="19"/>
      <c r="BP10" s="19"/>
      <c r="BQ10" s="78"/>
      <c r="BR10" s="24"/>
      <c r="BS10" s="17"/>
      <c r="BT10" s="125"/>
      <c r="BU10" s="65" t="s">
        <v>21</v>
      </c>
      <c r="BV10" s="79"/>
      <c r="BW10" s="19"/>
      <c r="BX10" s="19"/>
      <c r="BY10" s="19"/>
      <c r="BZ10" s="19"/>
      <c r="CA10" s="78"/>
      <c r="CB10" s="24"/>
      <c r="CC10" s="17"/>
      <c r="CD10" s="125"/>
      <c r="CE10" s="65" t="s">
        <v>21</v>
      </c>
      <c r="CF10" s="79"/>
      <c r="CG10" s="19"/>
      <c r="CH10" s="19"/>
      <c r="CI10" s="19"/>
      <c r="CJ10" s="19"/>
      <c r="CK10" s="78"/>
      <c r="CL10" s="24"/>
      <c r="CM10" s="17"/>
      <c r="CN10" s="125" t="s">
        <v>152</v>
      </c>
      <c r="CO10" s="65" t="s">
        <v>21</v>
      </c>
      <c r="CP10" s="79">
        <v>79.702970297029708</v>
      </c>
      <c r="CQ10" s="19">
        <v>82.165605095541409</v>
      </c>
      <c r="CR10" s="19">
        <v>71.111111111111114</v>
      </c>
      <c r="CS10" s="19"/>
      <c r="CT10" s="19">
        <v>79.702970297029708</v>
      </c>
      <c r="CU10" s="78">
        <v>80.740740740740748</v>
      </c>
      <c r="CV10" s="24"/>
      <c r="CW10" s="17"/>
      <c r="CX10" s="125"/>
      <c r="CY10" s="65" t="s">
        <v>21</v>
      </c>
      <c r="CZ10" s="79"/>
      <c r="DA10" s="19"/>
      <c r="DB10" s="19"/>
      <c r="DC10" s="19"/>
      <c r="DD10" s="19"/>
      <c r="DE10" s="78"/>
      <c r="DF10" s="24"/>
      <c r="DG10" s="17"/>
      <c r="DH10" s="134"/>
      <c r="DR10" s="134"/>
      <c r="EB10" s="134"/>
      <c r="EL10" s="134"/>
      <c r="EV10" s="134"/>
      <c r="FF10" s="134"/>
      <c r="FP10" s="134"/>
      <c r="FZ10" s="134"/>
      <c r="GJ10" s="134"/>
      <c r="GT10" s="134"/>
      <c r="HD10" s="134"/>
      <c r="HN10" s="134"/>
      <c r="HX10" s="134"/>
    </row>
    <row xmlns:x14ac="http://schemas.microsoft.com/office/spreadsheetml/2009/9/ac" r="11" s="4" customFormat="true" x14ac:dyDescent="0.25">
      <c r="A11" s="395" t="str">
        <f ca="true">IF(ISBLANK('Data Summary'!A13),"",'Data Summary'!A13)</f>
        <v>DOM_2018_SIASAR</v>
      </c>
      <c r="B11" s="125"/>
      <c r="C11" s="65" t="s">
        <v>29</v>
      </c>
      <c r="D11" s="19"/>
      <c r="E11" s="7"/>
      <c r="F11" s="7"/>
      <c r="G11" s="7"/>
      <c r="H11" s="7"/>
      <c r="I11" s="26"/>
      <c r="J11" s="24"/>
      <c r="K11" s="24"/>
      <c r="L11" s="125"/>
      <c r="M11" s="65" t="s">
        <v>29</v>
      </c>
      <c r="N11" s="19"/>
      <c r="O11" s="7"/>
      <c r="P11" s="7"/>
      <c r="Q11" s="7"/>
      <c r="R11" s="7"/>
      <c r="S11" s="26"/>
      <c r="T11" s="24"/>
      <c r="U11" s="17"/>
      <c r="V11" s="125"/>
      <c r="W11" s="65" t="s">
        <v>29</v>
      </c>
      <c r="X11" s="19"/>
      <c r="Y11" s="7"/>
      <c r="Z11" s="7">
        <v>85.641000000000005</v>
      </c>
      <c r="AA11" s="7"/>
      <c r="AB11" s="7"/>
      <c r="AC11" s="26"/>
      <c r="AD11" s="24"/>
      <c r="AE11" s="17"/>
      <c r="AF11" s="125"/>
      <c r="AG11" s="65" t="s">
        <v>29</v>
      </c>
      <c r="AH11" s="19"/>
      <c r="AI11" s="7"/>
      <c r="AJ11" s="7">
        <v>85.534599999999998</v>
      </c>
      <c r="AK11" s="7"/>
      <c r="AL11" s="7"/>
      <c r="AM11" s="26"/>
      <c r="AN11" s="24"/>
      <c r="AO11" s="17"/>
      <c r="AP11" s="125"/>
      <c r="AQ11" s="65" t="s">
        <v>29</v>
      </c>
      <c r="AR11" s="19"/>
      <c r="AS11" s="7"/>
      <c r="AT11" s="7"/>
      <c r="AU11" s="7"/>
      <c r="AV11" s="7"/>
      <c r="AW11" s="26"/>
      <c r="AX11" s="24"/>
      <c r="AY11" s="17"/>
      <c r="AZ11" s="125"/>
      <c r="BA11" s="65" t="s">
        <v>29</v>
      </c>
      <c r="BB11" s="19"/>
      <c r="BC11" s="7"/>
      <c r="BD11" s="7">
        <v>86.324799999999996</v>
      </c>
      <c r="BE11" s="7"/>
      <c r="BF11" s="7"/>
      <c r="BG11" s="26"/>
      <c r="BH11" s="24"/>
      <c r="BI11" s="17"/>
      <c r="BJ11" s="125"/>
      <c r="BK11" s="65" t="s">
        <v>29</v>
      </c>
      <c r="BL11" s="19"/>
      <c r="BM11" s="7"/>
      <c r="BN11" s="7">
        <v>47.540999999999997</v>
      </c>
      <c r="BO11" s="7"/>
      <c r="BP11" s="7"/>
      <c r="BQ11" s="26"/>
      <c r="BR11" s="24"/>
      <c r="BS11" s="17"/>
      <c r="BT11" s="125"/>
      <c r="BU11" s="65" t="s">
        <v>29</v>
      </c>
      <c r="BV11" s="19"/>
      <c r="BW11" s="7"/>
      <c r="BX11" s="7">
        <v>17.816099999999999</v>
      </c>
      <c r="BY11" s="7"/>
      <c r="BZ11" s="7"/>
      <c r="CA11" s="26"/>
      <c r="CB11" s="24"/>
      <c r="CC11" s="17"/>
      <c r="CD11" s="125"/>
      <c r="CE11" s="65" t="s">
        <v>29</v>
      </c>
      <c r="CF11" s="19"/>
      <c r="CG11" s="7"/>
      <c r="CH11" s="7">
        <v>65.1297</v>
      </c>
      <c r="CI11" s="7"/>
      <c r="CJ11" s="7"/>
      <c r="CK11" s="26"/>
      <c r="CL11" s="24"/>
      <c r="CM11" s="17"/>
      <c r="CN11" s="125"/>
      <c r="CO11" s="65" t="s">
        <v>29</v>
      </c>
      <c r="CP11" s="19"/>
      <c r="CQ11" s="7"/>
      <c r="CR11" s="7"/>
      <c r="CS11" s="7"/>
      <c r="CT11" s="7"/>
      <c r="CU11" s="26"/>
      <c r="CV11" s="24"/>
      <c r="CW11" s="17"/>
      <c r="CX11" s="125"/>
      <c r="CY11" s="65" t="s">
        <v>29</v>
      </c>
      <c r="CZ11" s="19"/>
      <c r="DA11" s="7"/>
      <c r="DB11" s="7"/>
      <c r="DC11" s="7"/>
      <c r="DD11" s="7"/>
      <c r="DE11" s="26"/>
      <c r="DF11" s="24"/>
      <c r="DG11" s="17"/>
      <c r="DH11" s="134"/>
      <c r="DR11" s="134"/>
      <c r="EB11" s="134"/>
      <c r="EL11" s="134"/>
      <c r="EV11" s="134"/>
      <c r="FF11" s="134"/>
      <c r="FP11" s="134"/>
      <c r="FZ11" s="134"/>
      <c r="GJ11" s="134"/>
      <c r="GT11" s="134"/>
      <c r="HD11" s="134"/>
      <c r="HN11" s="134"/>
      <c r="HX11" s="134"/>
    </row>
    <row xmlns:x14ac="http://schemas.microsoft.com/office/spreadsheetml/2009/9/ac" r="12" s="1" customFormat="true" ht="15.75" customHeight="true" x14ac:dyDescent="0.2">
      <c r="A12" s="395" t="str">
        <f ca="true">IF(ISBLANK('Data Summary'!A14),"",'Data Summary'!A14)</f>
        <v>DOM_2019_SIASAR</v>
      </c>
      <c r="B12" s="125"/>
      <c r="C12" s="65" t="s">
        <v>165</v>
      </c>
      <c r="D12" s="19"/>
      <c r="E12" s="19"/>
      <c r="F12" s="19"/>
      <c r="G12" s="19"/>
      <c r="H12" s="19"/>
      <c r="I12" s="78"/>
      <c r="J12" s="24"/>
      <c r="K12" s="24"/>
      <c r="L12" s="125" t="s">
        <v>153</v>
      </c>
      <c r="M12" s="65" t="s">
        <v>165</v>
      </c>
      <c r="N12" s="79">
        <f>R12</f>
        <v>89.548022598870062</v>
      </c>
      <c r="O12" s="19">
        <f>215/225*100</f>
        <v>95.555555555555557</v>
      </c>
      <c r="P12" s="19">
        <f>102/129*100</f>
        <v>79.069767441860463</v>
      </c>
      <c r="Q12" s="19"/>
      <c r="R12" s="19">
        <f>317/354*100</f>
        <v>89.548022598870062</v>
      </c>
      <c r="S12" s="78"/>
      <c r="T12" s="24"/>
      <c r="U12" s="17"/>
      <c r="V12" s="125"/>
      <c r="W12" s="65" t="s">
        <v>165</v>
      </c>
      <c r="X12" s="79"/>
      <c r="Y12" s="19"/>
      <c r="Z12" s="19"/>
      <c r="AA12" s="19"/>
      <c r="AB12" s="19"/>
      <c r="AC12" s="78"/>
      <c r="AD12" s="24"/>
      <c r="AE12" s="17"/>
      <c r="AF12" s="125"/>
      <c r="AG12" s="65" t="s">
        <v>165</v>
      </c>
      <c r="AH12" s="79"/>
      <c r="AI12" s="19"/>
      <c r="AJ12" s="19"/>
      <c r="AK12" s="19"/>
      <c r="AL12" s="19"/>
      <c r="AM12" s="78"/>
      <c r="AN12" s="24"/>
      <c r="AO12" s="17"/>
      <c r="AP12" s="125" t="s">
        <v>200</v>
      </c>
      <c r="AQ12" s="65" t="s">
        <v>165</v>
      </c>
      <c r="AR12" s="79">
        <f>AV12</f>
        <v>89.548019999999994</v>
      </c>
      <c r="AS12" s="19"/>
      <c r="AT12" s="19"/>
      <c r="AU12" s="19"/>
      <c r="AV12" s="19">
        <v>89.548019999999994</v>
      </c>
      <c r="AW12" s="78"/>
      <c r="AX12" s="24"/>
      <c r="AY12" s="17"/>
      <c r="AZ12" s="125"/>
      <c r="BA12" s="65" t="s">
        <v>165</v>
      </c>
      <c r="BB12" s="79"/>
      <c r="BC12" s="19"/>
      <c r="BD12" s="19"/>
      <c r="BE12" s="19"/>
      <c r="BF12" s="19"/>
      <c r="BG12" s="78"/>
      <c r="BH12" s="24"/>
      <c r="BI12" s="17"/>
      <c r="BJ12" s="125"/>
      <c r="BK12" s="65" t="s">
        <v>165</v>
      </c>
      <c r="BL12" s="79"/>
      <c r="BM12" s="19"/>
      <c r="BN12" s="19"/>
      <c r="BO12" s="19"/>
      <c r="BP12" s="19"/>
      <c r="BQ12" s="78"/>
      <c r="BR12" s="24"/>
      <c r="BS12" s="17"/>
      <c r="BT12" s="125"/>
      <c r="BU12" s="65" t="s">
        <v>165</v>
      </c>
      <c r="BV12" s="79"/>
      <c r="BW12" s="19"/>
      <c r="BX12" s="19"/>
      <c r="BY12" s="19"/>
      <c r="BZ12" s="19"/>
      <c r="CA12" s="78"/>
      <c r="CB12" s="24"/>
      <c r="CC12" s="17"/>
      <c r="CD12" s="125"/>
      <c r="CE12" s="65" t="s">
        <v>165</v>
      </c>
      <c r="CF12" s="79"/>
      <c r="CG12" s="19"/>
      <c r="CH12" s="19"/>
      <c r="CI12" s="19"/>
      <c r="CJ12" s="19"/>
      <c r="CK12" s="78"/>
      <c r="CL12" s="24"/>
      <c r="CM12" s="17"/>
      <c r="CN12" s="125" t="s">
        <v>153</v>
      </c>
      <c r="CO12" s="65" t="s">
        <v>165</v>
      </c>
      <c r="CP12" s="79">
        <v>79.702970297029708</v>
      </c>
      <c r="CQ12" s="19">
        <v>82.165605095541409</v>
      </c>
      <c r="CR12" s="19">
        <v>71.111111111111114</v>
      </c>
      <c r="CS12" s="19"/>
      <c r="CT12" s="19">
        <v>79.702970297029708</v>
      </c>
      <c r="CU12" s="78">
        <v>80.740740740740748</v>
      </c>
      <c r="CV12" s="24"/>
      <c r="CW12" s="17"/>
      <c r="CX12" s="125"/>
      <c r="CY12" s="65" t="s">
        <v>165</v>
      </c>
      <c r="CZ12" s="79"/>
      <c r="DA12" s="19"/>
      <c r="DB12" s="19"/>
      <c r="DC12" s="19"/>
      <c r="DD12" s="19"/>
      <c r="DE12" s="78"/>
      <c r="DF12" s="24"/>
      <c r="DG12" s="17"/>
      <c r="DH12" s="135"/>
      <c r="DR12" s="135"/>
      <c r="EB12" s="135"/>
      <c r="EL12" s="135"/>
      <c r="EV12" s="135"/>
      <c r="FF12" s="135"/>
      <c r="FP12" s="135"/>
      <c r="FZ12" s="135"/>
      <c r="GJ12" s="135"/>
      <c r="GT12" s="135"/>
      <c r="HD12" s="135"/>
      <c r="HN12" s="135"/>
      <c r="HX12" s="135"/>
    </row>
    <row xmlns:x14ac="http://schemas.microsoft.com/office/spreadsheetml/2009/9/ac" r="13" s="277" customFormat="true" ht="18" customHeight="true" x14ac:dyDescent="0.25">
      <c r="A13" s="395" t="str">
        <f ca="true">IF(ISBLANK('Data Summary'!A15),"",'Data Summary'!A15)</f>
        <v>DOM_2019_LLECE</v>
      </c>
      <c r="B13" s="266" t="s">
        <v>55</v>
      </c>
      <c r="C13" s="272" t="s">
        <v>27</v>
      </c>
      <c r="D13" s="273"/>
      <c r="E13" s="273"/>
      <c r="F13" s="273"/>
      <c r="G13" s="274"/>
      <c r="H13" s="274"/>
      <c r="I13" s="275"/>
      <c r="J13" s="256"/>
      <c r="K13" s="256"/>
      <c r="L13" s="266" t="s">
        <v>55</v>
      </c>
      <c r="M13" s="272" t="s">
        <v>27</v>
      </c>
      <c r="N13" s="273"/>
      <c r="O13" s="273"/>
      <c r="P13" s="273"/>
      <c r="Q13" s="274"/>
      <c r="R13" s="274"/>
      <c r="S13" s="275"/>
      <c r="T13" s="256"/>
      <c r="U13" s="271"/>
      <c r="V13" s="266" t="s">
        <v>55</v>
      </c>
      <c r="W13" s="272" t="s">
        <v>27</v>
      </c>
      <c r="X13" s="273"/>
      <c r="Y13" s="273"/>
      <c r="Z13" s="273"/>
      <c r="AA13" s="274"/>
      <c r="AB13" s="274"/>
      <c r="AC13" s="275"/>
      <c r="AD13" s="256"/>
      <c r="AE13" s="271"/>
      <c r="AF13" s="266" t="s">
        <v>55</v>
      </c>
      <c r="AG13" s="272" t="s">
        <v>27</v>
      </c>
      <c r="AH13" s="273"/>
      <c r="AI13" s="273"/>
      <c r="AJ13" s="273"/>
      <c r="AK13" s="274"/>
      <c r="AL13" s="274"/>
      <c r="AM13" s="275"/>
      <c r="AN13" s="256"/>
      <c r="AO13" s="271"/>
      <c r="AP13" s="266" t="s">
        <v>55</v>
      </c>
      <c r="AQ13" s="272" t="s">
        <v>27</v>
      </c>
      <c r="AR13" s="273"/>
      <c r="AS13" s="273"/>
      <c r="AT13" s="273"/>
      <c r="AU13" s="274"/>
      <c r="AV13" s="274"/>
      <c r="AW13" s="275"/>
      <c r="AX13" s="256"/>
      <c r="AY13" s="271"/>
      <c r="AZ13" s="266" t="s">
        <v>55</v>
      </c>
      <c r="BA13" s="272" t="s">
        <v>27</v>
      </c>
      <c r="BB13" s="273"/>
      <c r="BC13" s="273"/>
      <c r="BD13" s="273"/>
      <c r="BE13" s="274"/>
      <c r="BF13" s="274"/>
      <c r="BG13" s="275"/>
      <c r="BH13" s="256"/>
      <c r="BI13" s="271"/>
      <c r="BJ13" s="266" t="s">
        <v>55</v>
      </c>
      <c r="BK13" s="272" t="s">
        <v>27</v>
      </c>
      <c r="BL13" s="273"/>
      <c r="BM13" s="273"/>
      <c r="BN13" s="273"/>
      <c r="BO13" s="274"/>
      <c r="BP13" s="274"/>
      <c r="BQ13" s="275"/>
      <c r="BR13" s="256"/>
      <c r="BS13" s="271"/>
      <c r="BT13" s="266" t="s">
        <v>55</v>
      </c>
      <c r="BU13" s="272" t="s">
        <v>27</v>
      </c>
      <c r="BV13" s="273"/>
      <c r="BW13" s="273"/>
      <c r="BX13" s="273"/>
      <c r="BY13" s="274"/>
      <c r="BZ13" s="274"/>
      <c r="CA13" s="275"/>
      <c r="CB13" s="256"/>
      <c r="CC13" s="271"/>
      <c r="CD13" s="266" t="s">
        <v>55</v>
      </c>
      <c r="CE13" s="272" t="s">
        <v>27</v>
      </c>
      <c r="CF13" s="273"/>
      <c r="CG13" s="273"/>
      <c r="CH13" s="273"/>
      <c r="CI13" s="274"/>
      <c r="CJ13" s="274"/>
      <c r="CK13" s="275"/>
      <c r="CL13" s="256"/>
      <c r="CM13" s="271"/>
      <c r="CN13" s="266" t="s">
        <v>55</v>
      </c>
      <c r="CO13" s="272" t="s">
        <v>27</v>
      </c>
      <c r="CP13" s="273"/>
      <c r="CQ13" s="273"/>
      <c r="CR13" s="273"/>
      <c r="CS13" s="274"/>
      <c r="CT13" s="274"/>
      <c r="CU13" s="275"/>
      <c r="CV13" s="256"/>
      <c r="CW13" s="271"/>
      <c r="CX13" s="266" t="s">
        <v>55</v>
      </c>
      <c r="CY13" s="272" t="s">
        <v>27</v>
      </c>
      <c r="CZ13" s="273"/>
      <c r="DA13" s="273"/>
      <c r="DB13" s="273"/>
      <c r="DC13" s="274"/>
      <c r="DD13" s="274"/>
      <c r="DE13" s="275"/>
      <c r="DF13" s="256"/>
      <c r="DG13" s="271"/>
      <c r="DH13" s="276"/>
      <c r="DR13" s="276"/>
      <c r="EB13" s="276"/>
      <c r="EL13" s="276"/>
      <c r="EV13" s="276"/>
      <c r="FF13" s="276"/>
      <c r="FP13" s="276"/>
      <c r="FZ13" s="276"/>
      <c r="GJ13" s="276"/>
      <c r="GT13" s="276"/>
      <c r="HD13" s="276"/>
      <c r="HN13" s="276"/>
      <c r="HX13" s="276"/>
    </row>
    <row xmlns:x14ac="http://schemas.microsoft.com/office/spreadsheetml/2009/9/ac" r="14" x14ac:dyDescent="0.25">
      <c r="A14" s="395" t="str">
        <f ca="true">IF(ISBLANK('Data Summary'!A16),"",'Data Summary'!A16)</f>
        <v>DOM_2021_UIS</v>
      </c>
      <c r="B14" s="126" t="s">
        <v>30</v>
      </c>
      <c r="C14" s="20">
        <v>0</v>
      </c>
      <c r="D14" s="79"/>
      <c r="E14" s="45"/>
      <c r="F14" s="45"/>
      <c r="G14" s="7"/>
      <c r="H14" s="7"/>
      <c r="I14" s="26"/>
      <c r="J14" s="11"/>
      <c r="K14" s="11"/>
      <c r="L14" s="126" t="s">
        <v>30</v>
      </c>
      <c r="M14" s="20">
        <v>0</v>
      </c>
      <c r="N14" s="79"/>
      <c r="O14" s="45"/>
      <c r="P14" s="45"/>
      <c r="Q14" s="7"/>
      <c r="R14" s="7"/>
      <c r="S14" s="26"/>
      <c r="T14" s="11"/>
      <c r="U14" s="16"/>
      <c r="V14" s="126" t="s">
        <v>30</v>
      </c>
      <c r="W14" s="20">
        <v>0</v>
      </c>
      <c r="X14" s="79"/>
      <c r="Y14" s="45"/>
      <c r="Z14" s="45"/>
      <c r="AA14" s="7"/>
      <c r="AB14" s="7"/>
      <c r="AC14" s="26"/>
      <c r="AD14" s="11"/>
      <c r="AE14" s="16"/>
      <c r="AF14" s="126" t="s">
        <v>30</v>
      </c>
      <c r="AG14" s="20">
        <v>0</v>
      </c>
      <c r="AH14" s="79"/>
      <c r="AI14" s="45"/>
      <c r="AJ14" s="45"/>
      <c r="AK14" s="7"/>
      <c r="AL14" s="7"/>
      <c r="AM14" s="26"/>
      <c r="AN14" s="11"/>
      <c r="AO14" s="16"/>
      <c r="AP14" s="126" t="s">
        <v>30</v>
      </c>
      <c r="AQ14" s="20">
        <v>0</v>
      </c>
      <c r="AR14" s="79"/>
      <c r="AS14" s="45"/>
      <c r="AT14" s="45"/>
      <c r="AU14" s="7"/>
      <c r="AV14" s="7"/>
      <c r="AW14" s="26"/>
      <c r="AX14" s="11"/>
      <c r="AY14" s="16"/>
      <c r="AZ14" s="126" t="s">
        <v>30</v>
      </c>
      <c r="BA14" s="20">
        <v>0</v>
      </c>
      <c r="BB14" s="79"/>
      <c r="BC14" s="45"/>
      <c r="BD14" s="45"/>
      <c r="BE14" s="7"/>
      <c r="BF14" s="7"/>
      <c r="BG14" s="26"/>
      <c r="BH14" s="11"/>
      <c r="BI14" s="16"/>
      <c r="BJ14" s="126" t="s">
        <v>30</v>
      </c>
      <c r="BK14" s="20">
        <v>0</v>
      </c>
      <c r="BL14" s="79"/>
      <c r="BM14" s="45"/>
      <c r="BN14" s="45"/>
      <c r="BO14" s="7"/>
      <c r="BP14" s="7"/>
      <c r="BQ14" s="26"/>
      <c r="BR14" s="11"/>
      <c r="BS14" s="16"/>
      <c r="BT14" s="126" t="s">
        <v>30</v>
      </c>
      <c r="BU14" s="20">
        <v>0</v>
      </c>
      <c r="BV14" s="79"/>
      <c r="BW14" s="45"/>
      <c r="BX14" s="45"/>
      <c r="BY14" s="7"/>
      <c r="BZ14" s="7"/>
      <c r="CA14" s="26"/>
      <c r="CB14" s="11"/>
      <c r="CC14" s="16"/>
      <c r="CD14" s="126" t="s">
        <v>30</v>
      </c>
      <c r="CE14" s="20">
        <v>0</v>
      </c>
      <c r="CF14" s="79"/>
      <c r="CG14" s="45"/>
      <c r="CH14" s="45"/>
      <c r="CI14" s="7"/>
      <c r="CJ14" s="7"/>
      <c r="CK14" s="26"/>
      <c r="CL14" s="11"/>
      <c r="CM14" s="16"/>
      <c r="CN14" s="126" t="s">
        <v>30</v>
      </c>
      <c r="CO14" s="20">
        <v>0</v>
      </c>
      <c r="CP14" s="79"/>
      <c r="CQ14" s="45"/>
      <c r="CR14" s="45"/>
      <c r="CS14" s="7"/>
      <c r="CT14" s="7"/>
      <c r="CU14" s="26"/>
      <c r="CV14" s="11"/>
      <c r="CW14" s="16"/>
      <c r="CX14" s="126" t="s">
        <v>30</v>
      </c>
      <c r="CY14" s="20">
        <v>0</v>
      </c>
      <c r="CZ14" s="79"/>
      <c r="DA14" s="45"/>
      <c r="DB14" s="45"/>
      <c r="DC14" s="7"/>
      <c r="DD14" s="7"/>
      <c r="DE14" s="26"/>
      <c r="DF14" s="11"/>
      <c r="DG14" s="16"/>
    </row>
    <row xmlns:x14ac="http://schemas.microsoft.com/office/spreadsheetml/2009/9/ac" r="15" s="2" customFormat="true" x14ac:dyDescent="0.25">
      <c r="A15" s="396" t="str">
        <f ca="true">IF(ISBLANK('Data Summary'!A17),"",'Data Summary'!A17)</f>
        <v/>
      </c>
      <c r="B15" s="126" t="s">
        <v>91</v>
      </c>
      <c r="C15" s="80">
        <v>0</v>
      </c>
      <c r="D15" s="45"/>
      <c r="E15" s="45"/>
      <c r="F15" s="45"/>
      <c r="G15" s="7"/>
      <c r="H15" s="7"/>
      <c r="I15" s="26"/>
      <c r="J15" s="11"/>
      <c r="K15" s="11"/>
      <c r="L15" s="126" t="s">
        <v>91</v>
      </c>
      <c r="M15" s="80">
        <v>0</v>
      </c>
      <c r="N15" s="45"/>
      <c r="O15" s="45"/>
      <c r="P15" s="45"/>
      <c r="Q15" s="7"/>
      <c r="R15" s="7"/>
      <c r="S15" s="26"/>
      <c r="T15" s="11"/>
      <c r="U15" s="16"/>
      <c r="V15" s="126" t="s">
        <v>91</v>
      </c>
      <c r="W15" s="80">
        <v>0</v>
      </c>
      <c r="X15" s="45"/>
      <c r="Y15" s="45"/>
      <c r="Z15" s="45"/>
      <c r="AA15" s="7"/>
      <c r="AB15" s="7"/>
      <c r="AC15" s="26"/>
      <c r="AD15" s="11"/>
      <c r="AE15" s="16"/>
      <c r="AF15" s="126" t="s">
        <v>91</v>
      </c>
      <c r="AG15" s="80">
        <v>0</v>
      </c>
      <c r="AH15" s="45"/>
      <c r="AI15" s="45"/>
      <c r="AJ15" s="45"/>
      <c r="AK15" s="7"/>
      <c r="AL15" s="7"/>
      <c r="AM15" s="26"/>
      <c r="AN15" s="11"/>
      <c r="AO15" s="16"/>
      <c r="AP15" s="126" t="s">
        <v>91</v>
      </c>
      <c r="AQ15" s="80">
        <v>0</v>
      </c>
      <c r="AR15" s="45"/>
      <c r="AS15" s="45"/>
      <c r="AT15" s="45"/>
      <c r="AU15" s="7"/>
      <c r="AV15" s="7"/>
      <c r="AW15" s="26"/>
      <c r="AX15" s="11"/>
      <c r="AY15" s="16"/>
      <c r="AZ15" s="126" t="s">
        <v>91</v>
      </c>
      <c r="BA15" s="80">
        <v>0</v>
      </c>
      <c r="BB15" s="45"/>
      <c r="BC15" s="45"/>
      <c r="BD15" s="45"/>
      <c r="BE15" s="7"/>
      <c r="BF15" s="7"/>
      <c r="BG15" s="26"/>
      <c r="BH15" s="11"/>
      <c r="BI15" s="16"/>
      <c r="BJ15" s="126" t="s">
        <v>91</v>
      </c>
      <c r="BK15" s="80">
        <v>0</v>
      </c>
      <c r="BL15" s="45"/>
      <c r="BM15" s="45"/>
      <c r="BN15" s="45"/>
      <c r="BO15" s="7"/>
      <c r="BP15" s="7"/>
      <c r="BQ15" s="26"/>
      <c r="BR15" s="11"/>
      <c r="BS15" s="16"/>
      <c r="BT15" s="126" t="s">
        <v>91</v>
      </c>
      <c r="BU15" s="80">
        <v>0</v>
      </c>
      <c r="BV15" s="45"/>
      <c r="BW15" s="45"/>
      <c r="BX15" s="45"/>
      <c r="BY15" s="7"/>
      <c r="BZ15" s="7"/>
      <c r="CA15" s="26"/>
      <c r="CB15" s="11"/>
      <c r="CC15" s="16"/>
      <c r="CD15" s="126" t="s">
        <v>91</v>
      </c>
      <c r="CE15" s="80">
        <v>0</v>
      </c>
      <c r="CF15" s="45"/>
      <c r="CG15" s="45"/>
      <c r="CH15" s="45"/>
      <c r="CI15" s="7"/>
      <c r="CJ15" s="7"/>
      <c r="CK15" s="26"/>
      <c r="CL15" s="11"/>
      <c r="CM15" s="16"/>
      <c r="CN15" s="126" t="s">
        <v>91</v>
      </c>
      <c r="CO15" s="80">
        <v>0</v>
      </c>
      <c r="CP15" s="45"/>
      <c r="CQ15" s="45"/>
      <c r="CR15" s="45"/>
      <c r="CS15" s="7"/>
      <c r="CT15" s="7"/>
      <c r="CU15" s="26"/>
      <c r="CV15" s="11"/>
      <c r="CW15" s="16"/>
      <c r="CX15" s="126" t="s">
        <v>91</v>
      </c>
      <c r="CY15" s="80">
        <v>0</v>
      </c>
      <c r="CZ15" s="45"/>
      <c r="DA15" s="45"/>
      <c r="DB15" s="45"/>
      <c r="DC15" s="7"/>
      <c r="DD15" s="7"/>
      <c r="DE15" s="26"/>
      <c r="DF15" s="11"/>
      <c r="DG15" s="16"/>
      <c r="DH15" s="137"/>
      <c r="DR15" s="137"/>
      <c r="EB15" s="137"/>
      <c r="EL15" s="137"/>
      <c r="EV15" s="137"/>
      <c r="FF15" s="137"/>
      <c r="FP15" s="137"/>
      <c r="FZ15" s="137"/>
      <c r="GJ15" s="137"/>
      <c r="GT15" s="137"/>
      <c r="HD15" s="137"/>
      <c r="HN15" s="137"/>
      <c r="HX15" s="137"/>
    </row>
    <row xmlns:x14ac="http://schemas.microsoft.com/office/spreadsheetml/2009/9/ac" r="16" s="2" customFormat="true" x14ac:dyDescent="0.25">
      <c r="A16" s="396" t="str">
        <f ca="true">IF(ISBLANK('Data Summary'!A18),"",'Data Summary'!A18)</f>
        <v/>
      </c>
      <c r="B16" s="127" t="s">
        <v>154</v>
      </c>
      <c r="C16" s="21">
        <v>1</v>
      </c>
      <c r="D16" s="79">
        <f>H16</f>
        <v>52.903225806451616</v>
      </c>
      <c r="E16" s="45">
        <v>74</v>
      </c>
      <c r="F16" s="7">
        <v>69.400000000000006</v>
      </c>
      <c r="G16" s="7"/>
      <c r="H16" s="7">
        <f>82/(82+73)*100</f>
        <v>52.903225806451616</v>
      </c>
      <c r="I16" s="26"/>
      <c r="J16" s="11"/>
      <c r="K16" s="11"/>
      <c r="L16" s="127" t="s">
        <v>155</v>
      </c>
      <c r="M16" s="21">
        <v>1</v>
      </c>
      <c r="N16" s="79">
        <f>R16</f>
        <v>63.559322033898304</v>
      </c>
      <c r="O16" s="45">
        <f>190/225*100</f>
        <v>84.444444444444443</v>
      </c>
      <c r="P16" s="45">
        <f>35/129*100</f>
        <v>27.131782945736433</v>
      </c>
      <c r="Q16" s="7"/>
      <c r="R16" s="7">
        <f>225/354*100</f>
        <v>63.559322033898304</v>
      </c>
      <c r="S16" s="26"/>
      <c r="T16" s="11"/>
      <c r="U16" s="16"/>
      <c r="V16" s="127" t="s">
        <v>237</v>
      </c>
      <c r="W16" s="21">
        <v>1</v>
      </c>
      <c r="X16" s="79"/>
      <c r="Y16" s="45"/>
      <c r="Z16" s="45">
        <v>96.923100000000005</v>
      </c>
      <c r="AA16" s="7"/>
      <c r="AB16" s="7"/>
      <c r="AC16" s="26"/>
      <c r="AD16" s="11"/>
      <c r="AE16" s="16"/>
      <c r="AF16" s="127" t="s">
        <v>237</v>
      </c>
      <c r="AG16" s="21">
        <v>1</v>
      </c>
      <c r="AH16" s="79"/>
      <c r="AI16" s="45"/>
      <c r="AJ16" s="45">
        <v>97.798699999999997</v>
      </c>
      <c r="AK16" s="7"/>
      <c r="AL16" s="7"/>
      <c r="AM16" s="26"/>
      <c r="AN16" s="11"/>
      <c r="AO16" s="16"/>
      <c r="AP16" s="127"/>
      <c r="AQ16" s="21"/>
      <c r="AR16" s="79"/>
      <c r="AS16" s="45"/>
      <c r="AT16" s="45"/>
      <c r="AU16" s="7"/>
      <c r="AV16" s="7"/>
      <c r="AW16" s="26"/>
      <c r="AX16" s="11"/>
      <c r="AY16" s="16"/>
      <c r="AZ16" s="127" t="s">
        <v>237</v>
      </c>
      <c r="BA16" s="21">
        <v>1</v>
      </c>
      <c r="BB16" s="79"/>
      <c r="BC16" s="45"/>
      <c r="BD16" s="45">
        <v>95.726500000000001</v>
      </c>
      <c r="BE16" s="7"/>
      <c r="BF16" s="7"/>
      <c r="BG16" s="26"/>
      <c r="BH16" s="11"/>
      <c r="BI16" s="16"/>
      <c r="BJ16" s="127" t="s">
        <v>237</v>
      </c>
      <c r="BK16" s="21">
        <v>1</v>
      </c>
      <c r="BL16" s="79"/>
      <c r="BM16" s="45"/>
      <c r="BN16" s="45">
        <v>80.3279</v>
      </c>
      <c r="BO16" s="7"/>
      <c r="BP16" s="7"/>
      <c r="BQ16" s="26"/>
      <c r="BR16" s="11"/>
      <c r="BS16" s="16"/>
      <c r="BT16" s="127" t="s">
        <v>237</v>
      </c>
      <c r="BU16" s="21">
        <v>1</v>
      </c>
      <c r="BV16" s="79"/>
      <c r="BW16" s="45"/>
      <c r="BX16" s="45">
        <v>29.885100000000001</v>
      </c>
      <c r="BY16" s="7"/>
      <c r="BZ16" s="7"/>
      <c r="CA16" s="26"/>
      <c r="CB16" s="11"/>
      <c r="CC16" s="16"/>
      <c r="CD16" s="127" t="s">
        <v>237</v>
      </c>
      <c r="CE16" s="21">
        <v>1</v>
      </c>
      <c r="CF16" s="79"/>
      <c r="CG16" s="45"/>
      <c r="CH16" s="45">
        <v>85.302599999999998</v>
      </c>
      <c r="CI16" s="7"/>
      <c r="CJ16" s="7"/>
      <c r="CK16" s="26"/>
      <c r="CL16" s="11"/>
      <c r="CM16" s="16"/>
      <c r="CN16" s="127" t="s">
        <v>283</v>
      </c>
      <c r="CO16" s="21">
        <v>1</v>
      </c>
      <c r="CP16" s="79">
        <v>68.367346938775512</v>
      </c>
      <c r="CQ16" s="45">
        <v>78.431372549019613</v>
      </c>
      <c r="CR16" s="45">
        <v>32.558139534883722</v>
      </c>
      <c r="CS16" s="7"/>
      <c r="CT16" s="7">
        <v>68.367346938775512</v>
      </c>
      <c r="CU16" s="26">
        <v>71.538461538461533</v>
      </c>
      <c r="CV16" s="11"/>
      <c r="CW16" s="16"/>
      <c r="CX16" s="127"/>
      <c r="CY16" s="21"/>
      <c r="CZ16" s="79"/>
      <c r="DA16" s="45"/>
      <c r="DB16" s="45"/>
      <c r="DC16" s="7"/>
      <c r="DD16" s="7"/>
      <c r="DE16" s="26"/>
      <c r="DF16" s="11"/>
      <c r="DG16" s="16"/>
      <c r="DH16" s="137"/>
      <c r="DR16" s="137"/>
      <c r="EB16" s="137"/>
      <c r="EL16" s="137"/>
      <c r="EV16" s="137"/>
      <c r="FF16" s="137"/>
      <c r="FP16" s="137"/>
      <c r="FZ16" s="137"/>
      <c r="GJ16" s="137"/>
      <c r="GT16" s="137"/>
      <c r="HD16" s="137"/>
      <c r="HN16" s="137"/>
      <c r="HX16" s="137"/>
    </row>
    <row xmlns:x14ac="http://schemas.microsoft.com/office/spreadsheetml/2009/9/ac" r="17" s="2" customFormat="true" x14ac:dyDescent="0.25">
      <c r="A17" s="396" t="str">
        <f ca="true">IF(ISBLANK('Data Summary'!A19),"",'Data Summary'!A19)</f>
        <v/>
      </c>
      <c r="B17" s="127"/>
      <c r="C17" s="22"/>
      <c r="D17" s="45"/>
      <c r="E17" s="45"/>
      <c r="F17" s="45"/>
      <c r="G17" s="45"/>
      <c r="H17" s="45"/>
      <c r="I17" s="26"/>
      <c r="J17" s="11"/>
      <c r="K17" s="11"/>
      <c r="L17" s="127"/>
      <c r="M17" s="22"/>
      <c r="N17" s="45"/>
      <c r="O17" s="45"/>
      <c r="P17" s="45"/>
      <c r="Q17" s="45"/>
      <c r="R17" s="45"/>
      <c r="S17" s="26"/>
      <c r="T17" s="11"/>
      <c r="U17" s="16"/>
      <c r="V17" s="127"/>
      <c r="W17" s="22"/>
      <c r="X17" s="45"/>
      <c r="Y17" s="45"/>
      <c r="Z17" s="45"/>
      <c r="AA17" s="45"/>
      <c r="AB17" s="45"/>
      <c r="AC17" s="26"/>
      <c r="AD17" s="11"/>
      <c r="AE17" s="16"/>
      <c r="AF17" s="127"/>
      <c r="AG17" s="22"/>
      <c r="AH17" s="45"/>
      <c r="AI17" s="45"/>
      <c r="AJ17" s="45"/>
      <c r="AK17" s="45"/>
      <c r="AL17" s="45"/>
      <c r="AM17" s="26"/>
      <c r="AN17" s="11"/>
      <c r="AO17" s="16"/>
      <c r="AP17" s="127"/>
      <c r="AQ17" s="22"/>
      <c r="AR17" s="45"/>
      <c r="AS17" s="45"/>
      <c r="AT17" s="45"/>
      <c r="AU17" s="45"/>
      <c r="AV17" s="45"/>
      <c r="AW17" s="26"/>
      <c r="AX17" s="11"/>
      <c r="AY17" s="16"/>
      <c r="AZ17" s="127"/>
      <c r="BA17" s="22"/>
      <c r="BB17" s="45"/>
      <c r="BC17" s="45"/>
      <c r="BD17" s="45"/>
      <c r="BE17" s="45"/>
      <c r="BF17" s="45"/>
      <c r="BG17" s="26"/>
      <c r="BH17" s="11"/>
      <c r="BI17" s="16"/>
      <c r="BJ17" s="127"/>
      <c r="BK17" s="22"/>
      <c r="BL17" s="45"/>
      <c r="BM17" s="45"/>
      <c r="BN17" s="45"/>
      <c r="BO17" s="45"/>
      <c r="BP17" s="45"/>
      <c r="BQ17" s="26"/>
      <c r="BR17" s="11"/>
      <c r="BS17" s="16"/>
      <c r="BT17" s="127"/>
      <c r="BU17" s="22"/>
      <c r="BV17" s="45"/>
      <c r="BW17" s="45"/>
      <c r="BX17" s="45"/>
      <c r="BY17" s="45"/>
      <c r="BZ17" s="45"/>
      <c r="CA17" s="26"/>
      <c r="CB17" s="11"/>
      <c r="CC17" s="16"/>
      <c r="CD17" s="127"/>
      <c r="CE17" s="22"/>
      <c r="CF17" s="45"/>
      <c r="CG17" s="45"/>
      <c r="CH17" s="45"/>
      <c r="CI17" s="45"/>
      <c r="CJ17" s="45"/>
      <c r="CK17" s="26"/>
      <c r="CL17" s="11"/>
      <c r="CM17" s="16"/>
      <c r="CN17" s="127"/>
      <c r="CO17" s="22"/>
      <c r="CP17" s="45"/>
      <c r="CQ17" s="45"/>
      <c r="CR17" s="45"/>
      <c r="CS17" s="45"/>
      <c r="CT17" s="45"/>
      <c r="CU17" s="26"/>
      <c r="CV17" s="11"/>
      <c r="CW17" s="16"/>
      <c r="CX17" s="127"/>
      <c r="CY17" s="22"/>
      <c r="CZ17" s="45"/>
      <c r="DA17" s="45"/>
      <c r="DB17" s="45"/>
      <c r="DC17" s="45"/>
      <c r="DD17" s="45"/>
      <c r="DE17" s="26"/>
      <c r="DF17" s="11"/>
      <c r="DG17" s="16"/>
      <c r="DH17" s="137"/>
      <c r="DR17" s="137"/>
      <c r="EB17" s="137"/>
      <c r="EL17" s="137"/>
      <c r="EV17" s="137"/>
      <c r="FF17" s="137"/>
      <c r="FP17" s="137"/>
      <c r="FZ17" s="137"/>
      <c r="GJ17" s="137"/>
      <c r="GT17" s="137"/>
      <c r="HD17" s="137"/>
      <c r="HN17" s="137"/>
      <c r="HX17" s="137"/>
    </row>
    <row xmlns:x14ac="http://schemas.microsoft.com/office/spreadsheetml/2009/9/ac" r="18" s="2" customFormat="true" x14ac:dyDescent="0.25">
      <c r="A18" s="396" t="str">
        <f ca="true">IF(ISBLANK('Data Summary'!A20),"",'Data Summary'!A20)</f>
        <v/>
      </c>
      <c r="B18" s="127"/>
      <c r="C18" s="22"/>
      <c r="D18" s="7"/>
      <c r="E18" s="7"/>
      <c r="F18" s="7"/>
      <c r="G18" s="7"/>
      <c r="H18" s="7"/>
      <c r="I18" s="26"/>
      <c r="J18" s="11"/>
      <c r="K18" s="11"/>
      <c r="L18" s="127"/>
      <c r="M18" s="22"/>
      <c r="N18" s="7"/>
      <c r="O18" s="7"/>
      <c r="P18" s="7"/>
      <c r="Q18" s="7"/>
      <c r="R18" s="7"/>
      <c r="S18" s="26"/>
      <c r="T18" s="11"/>
      <c r="U18" s="16"/>
      <c r="V18" s="127"/>
      <c r="W18" s="22"/>
      <c r="X18" s="7"/>
      <c r="Y18" s="7"/>
      <c r="Z18" s="7"/>
      <c r="AA18" s="7"/>
      <c r="AB18" s="7"/>
      <c r="AC18" s="26"/>
      <c r="AD18" s="11"/>
      <c r="AE18" s="16"/>
      <c r="AF18" s="127"/>
      <c r="AG18" s="22"/>
      <c r="AH18" s="7"/>
      <c r="AI18" s="7"/>
      <c r="AJ18" s="7"/>
      <c r="AK18" s="7"/>
      <c r="AL18" s="7"/>
      <c r="AM18" s="26"/>
      <c r="AN18" s="11"/>
      <c r="AO18" s="16"/>
      <c r="AP18" s="127"/>
      <c r="AQ18" s="22"/>
      <c r="AR18" s="7"/>
      <c r="AS18" s="7"/>
      <c r="AT18" s="7"/>
      <c r="AU18" s="7"/>
      <c r="AV18" s="7"/>
      <c r="AW18" s="26"/>
      <c r="AX18" s="11"/>
      <c r="AY18" s="16"/>
      <c r="AZ18" s="127"/>
      <c r="BA18" s="22"/>
      <c r="BB18" s="7"/>
      <c r="BC18" s="7"/>
      <c r="BD18" s="7"/>
      <c r="BE18" s="7"/>
      <c r="BF18" s="7"/>
      <c r="BG18" s="26"/>
      <c r="BH18" s="11"/>
      <c r="BI18" s="16"/>
      <c r="BJ18" s="127"/>
      <c r="BK18" s="22"/>
      <c r="BL18" s="7"/>
      <c r="BM18" s="7"/>
      <c r="BN18" s="7"/>
      <c r="BO18" s="7"/>
      <c r="BP18" s="7"/>
      <c r="BQ18" s="26"/>
      <c r="BR18" s="11"/>
      <c r="BS18" s="16"/>
      <c r="BT18" s="127"/>
      <c r="BU18" s="22"/>
      <c r="BV18" s="7"/>
      <c r="BW18" s="7"/>
      <c r="BX18" s="7"/>
      <c r="BY18" s="7"/>
      <c r="BZ18" s="7"/>
      <c r="CA18" s="26"/>
      <c r="CB18" s="11"/>
      <c r="CC18" s="16"/>
      <c r="CD18" s="127"/>
      <c r="CE18" s="22"/>
      <c r="CF18" s="7"/>
      <c r="CG18" s="7"/>
      <c r="CH18" s="7"/>
      <c r="CI18" s="7"/>
      <c r="CJ18" s="7"/>
      <c r="CK18" s="26"/>
      <c r="CL18" s="11"/>
      <c r="CM18" s="16"/>
      <c r="CN18" s="127"/>
      <c r="CO18" s="22"/>
      <c r="CP18" s="7"/>
      <c r="CQ18" s="7"/>
      <c r="CR18" s="7"/>
      <c r="CS18" s="7"/>
      <c r="CT18" s="7"/>
      <c r="CU18" s="26"/>
      <c r="CV18" s="11"/>
      <c r="CW18" s="16"/>
      <c r="CX18" s="127"/>
      <c r="CY18" s="22"/>
      <c r="CZ18" s="7"/>
      <c r="DA18" s="7"/>
      <c r="DB18" s="7"/>
      <c r="DC18" s="7"/>
      <c r="DD18" s="7"/>
      <c r="DE18" s="26"/>
      <c r="DF18" s="11"/>
      <c r="DG18" s="16"/>
      <c r="DH18" s="137"/>
      <c r="DR18" s="137"/>
      <c r="EB18" s="137"/>
      <c r="EL18" s="137"/>
      <c r="EV18" s="137"/>
      <c r="FF18" s="137"/>
      <c r="FP18" s="137"/>
      <c r="FZ18" s="137"/>
      <c r="GJ18" s="137"/>
      <c r="GT18" s="137"/>
      <c r="HD18" s="137"/>
      <c r="HN18" s="137"/>
      <c r="HX18" s="137"/>
    </row>
    <row xmlns:x14ac="http://schemas.microsoft.com/office/spreadsheetml/2009/9/ac" r="19" s="2" customFormat="true" x14ac:dyDescent="0.25">
      <c r="A19" s="396" t="str">
        <f ca="true">IF(ISBLANK('Data Summary'!A21),"",'Data Summary'!A21)</f>
        <v/>
      </c>
      <c r="B19" s="127"/>
      <c r="C19" s="22"/>
      <c r="D19" s="7"/>
      <c r="E19" s="7"/>
      <c r="F19" s="67"/>
      <c r="G19" s="7"/>
      <c r="H19" s="7"/>
      <c r="I19" s="26"/>
      <c r="J19" s="11"/>
      <c r="K19" s="11"/>
      <c r="L19" s="127"/>
      <c r="M19" s="22"/>
      <c r="N19" s="7"/>
      <c r="O19" s="7"/>
      <c r="P19" s="7"/>
      <c r="Q19" s="7"/>
      <c r="R19" s="7"/>
      <c r="S19" s="26"/>
      <c r="T19" s="11"/>
      <c r="U19" s="16"/>
      <c r="V19" s="127"/>
      <c r="W19" s="22"/>
      <c r="X19" s="7"/>
      <c r="Y19" s="7"/>
      <c r="Z19" s="7"/>
      <c r="AA19" s="7"/>
      <c r="AB19" s="7"/>
      <c r="AC19" s="26"/>
      <c r="AD19" s="11"/>
      <c r="AE19" s="16"/>
      <c r="AF19" s="127"/>
      <c r="AG19" s="22"/>
      <c r="AH19" s="7"/>
      <c r="AI19" s="7"/>
      <c r="AJ19" s="7"/>
      <c r="AK19" s="7"/>
      <c r="AL19" s="7"/>
      <c r="AM19" s="26"/>
      <c r="AN19" s="11"/>
      <c r="AO19" s="16"/>
      <c r="AP19" s="127"/>
      <c r="AQ19" s="22"/>
      <c r="AR19" s="7"/>
      <c r="AS19" s="7"/>
      <c r="AT19" s="7"/>
      <c r="AU19" s="7"/>
      <c r="AV19" s="7"/>
      <c r="AW19" s="26"/>
      <c r="AX19" s="11"/>
      <c r="AY19" s="16"/>
      <c r="AZ19" s="127"/>
      <c r="BA19" s="22"/>
      <c r="BB19" s="7"/>
      <c r="BC19" s="7"/>
      <c r="BD19" s="7"/>
      <c r="BE19" s="7"/>
      <c r="BF19" s="7"/>
      <c r="BG19" s="26"/>
      <c r="BH19" s="11"/>
      <c r="BI19" s="16"/>
      <c r="BJ19" s="127"/>
      <c r="BK19" s="22"/>
      <c r="BL19" s="7"/>
      <c r="BM19" s="7"/>
      <c r="BN19" s="7"/>
      <c r="BO19" s="7"/>
      <c r="BP19" s="7"/>
      <c r="BQ19" s="26"/>
      <c r="BR19" s="11"/>
      <c r="BS19" s="16"/>
      <c r="BT19" s="127"/>
      <c r="BU19" s="22"/>
      <c r="BV19" s="7"/>
      <c r="BW19" s="7"/>
      <c r="BX19" s="7"/>
      <c r="BY19" s="7"/>
      <c r="BZ19" s="7"/>
      <c r="CA19" s="26"/>
      <c r="CB19" s="11"/>
      <c r="CC19" s="16"/>
      <c r="CD19" s="127"/>
      <c r="CE19" s="22"/>
      <c r="CF19" s="7"/>
      <c r="CG19" s="7"/>
      <c r="CH19" s="7"/>
      <c r="CI19" s="7"/>
      <c r="CJ19" s="7"/>
      <c r="CK19" s="26"/>
      <c r="CL19" s="11"/>
      <c r="CM19" s="16"/>
      <c r="CN19" s="127"/>
      <c r="CO19" s="22"/>
      <c r="CP19" s="7"/>
      <c r="CQ19" s="7"/>
      <c r="CR19" s="7"/>
      <c r="CS19" s="7"/>
      <c r="CT19" s="7"/>
      <c r="CU19" s="26"/>
      <c r="CV19" s="11"/>
      <c r="CW19" s="16"/>
      <c r="CX19" s="127"/>
      <c r="CY19" s="22"/>
      <c r="CZ19" s="7"/>
      <c r="DA19" s="7"/>
      <c r="DB19" s="7"/>
      <c r="DC19" s="7"/>
      <c r="DD19" s="7"/>
      <c r="DE19" s="26"/>
      <c r="DF19" s="11"/>
      <c r="DG19" s="16"/>
      <c r="DH19" s="137"/>
      <c r="DR19" s="137"/>
      <c r="EB19" s="137"/>
      <c r="EL19" s="137"/>
      <c r="EV19" s="137"/>
      <c r="FF19" s="137"/>
      <c r="FP19" s="137"/>
      <c r="FZ19" s="137"/>
      <c r="GJ19" s="137"/>
      <c r="GT19" s="137"/>
      <c r="HD19" s="137"/>
      <c r="HN19" s="137"/>
      <c r="HX19" s="137"/>
    </row>
    <row xmlns:x14ac="http://schemas.microsoft.com/office/spreadsheetml/2009/9/ac" r="20" s="2" customFormat="true" x14ac:dyDescent="0.25">
      <c r="A20" s="396" t="str">
        <f ca="true">IF(ISBLANK('Data Summary'!A22),"",'Data Summary'!A22)</f>
        <v/>
      </c>
      <c r="B20" s="127"/>
      <c r="C20" s="21"/>
      <c r="D20" s="7"/>
      <c r="E20" s="67"/>
      <c r="F20" s="67"/>
      <c r="G20" s="7"/>
      <c r="H20" s="7"/>
      <c r="I20" s="26"/>
      <c r="J20" s="11"/>
      <c r="K20" s="11"/>
      <c r="L20" s="127"/>
      <c r="M20" s="21"/>
      <c r="N20" s="7"/>
      <c r="O20" s="67"/>
      <c r="P20" s="67"/>
      <c r="Q20" s="7"/>
      <c r="R20" s="7"/>
      <c r="S20" s="26"/>
      <c r="T20" s="11"/>
      <c r="U20" s="16"/>
      <c r="V20" s="127"/>
      <c r="W20" s="21"/>
      <c r="X20" s="7"/>
      <c r="Y20" s="67"/>
      <c r="Z20" s="67"/>
      <c r="AA20" s="7"/>
      <c r="AB20" s="7"/>
      <c r="AC20" s="26"/>
      <c r="AD20" s="11"/>
      <c r="AE20" s="16"/>
      <c r="AF20" s="127"/>
      <c r="AG20" s="21"/>
      <c r="AH20" s="7"/>
      <c r="AI20" s="67"/>
      <c r="AJ20" s="67"/>
      <c r="AK20" s="7"/>
      <c r="AL20" s="7"/>
      <c r="AM20" s="26"/>
      <c r="AN20" s="11"/>
      <c r="AO20" s="16"/>
      <c r="AP20" s="127"/>
      <c r="AQ20" s="21"/>
      <c r="AR20" s="7"/>
      <c r="AS20" s="67"/>
      <c r="AT20" s="67"/>
      <c r="AU20" s="7"/>
      <c r="AV20" s="7"/>
      <c r="AW20" s="26"/>
      <c r="AX20" s="11"/>
      <c r="AY20" s="16"/>
      <c r="AZ20" s="127"/>
      <c r="BA20" s="21"/>
      <c r="BB20" s="7"/>
      <c r="BC20" s="67"/>
      <c r="BD20" s="67"/>
      <c r="BE20" s="7"/>
      <c r="BF20" s="7"/>
      <c r="BG20" s="26"/>
      <c r="BH20" s="11"/>
      <c r="BI20" s="16"/>
      <c r="BJ20" s="127"/>
      <c r="BK20" s="21"/>
      <c r="BL20" s="7"/>
      <c r="BM20" s="67"/>
      <c r="BN20" s="67"/>
      <c r="BO20" s="7"/>
      <c r="BP20" s="7"/>
      <c r="BQ20" s="26"/>
      <c r="BR20" s="11"/>
      <c r="BS20" s="16"/>
      <c r="BT20" s="127"/>
      <c r="BU20" s="21"/>
      <c r="BV20" s="7"/>
      <c r="BW20" s="67"/>
      <c r="BX20" s="67"/>
      <c r="BY20" s="7"/>
      <c r="BZ20" s="7"/>
      <c r="CA20" s="26"/>
      <c r="CB20" s="11"/>
      <c r="CC20" s="16"/>
      <c r="CD20" s="127"/>
      <c r="CE20" s="21"/>
      <c r="CF20" s="7"/>
      <c r="CG20" s="67"/>
      <c r="CH20" s="67"/>
      <c r="CI20" s="7"/>
      <c r="CJ20" s="7"/>
      <c r="CK20" s="26"/>
      <c r="CL20" s="11"/>
      <c r="CM20" s="16"/>
      <c r="CN20" s="127"/>
      <c r="CO20" s="21"/>
      <c r="CP20" s="7"/>
      <c r="CQ20" s="67"/>
      <c r="CR20" s="67"/>
      <c r="CS20" s="7"/>
      <c r="CT20" s="7"/>
      <c r="CU20" s="26"/>
      <c r="CV20" s="11"/>
      <c r="CW20" s="16"/>
      <c r="CX20" s="127"/>
      <c r="CY20" s="21"/>
      <c r="CZ20" s="7"/>
      <c r="DA20" s="67"/>
      <c r="DB20" s="67"/>
      <c r="DC20" s="7"/>
      <c r="DD20" s="7"/>
      <c r="DE20" s="26"/>
      <c r="DF20" s="11"/>
      <c r="DG20" s="16"/>
      <c r="DH20" s="137"/>
      <c r="DR20" s="137"/>
      <c r="EB20" s="137"/>
      <c r="EL20" s="137"/>
      <c r="EV20" s="137"/>
      <c r="FF20" s="137"/>
      <c r="FP20" s="137"/>
      <c r="FZ20" s="137"/>
      <c r="GJ20" s="137"/>
      <c r="GT20" s="137"/>
      <c r="HD20" s="137"/>
      <c r="HN20" s="137"/>
      <c r="HX20" s="137"/>
    </row>
    <row xmlns:x14ac="http://schemas.microsoft.com/office/spreadsheetml/2009/9/ac" r="21" s="2" customFormat="true" x14ac:dyDescent="0.25">
      <c r="A21" s="396" t="str">
        <f ca="true">IF(ISBLANK('Data Summary'!A23),"",'Data Summary'!A23)</f>
        <v/>
      </c>
      <c r="B21" s="127"/>
      <c r="C21" s="21"/>
      <c r="D21" s="67"/>
      <c r="E21" s="67"/>
      <c r="F21" s="67"/>
      <c r="G21" s="67"/>
      <c r="H21" s="67"/>
      <c r="I21" s="68"/>
      <c r="J21" s="11"/>
      <c r="K21" s="11"/>
      <c r="L21" s="127"/>
      <c r="M21" s="21"/>
      <c r="N21" s="67"/>
      <c r="O21" s="67"/>
      <c r="P21" s="67"/>
      <c r="Q21" s="67"/>
      <c r="R21" s="67"/>
      <c r="S21" s="68"/>
      <c r="T21" s="11"/>
      <c r="U21" s="16"/>
      <c r="V21" s="127"/>
      <c r="W21" s="21"/>
      <c r="X21" s="67"/>
      <c r="Y21" s="67"/>
      <c r="Z21" s="67"/>
      <c r="AA21" s="67"/>
      <c r="AB21" s="67"/>
      <c r="AC21" s="68"/>
      <c r="AD21" s="11"/>
      <c r="AE21" s="16"/>
      <c r="AF21" s="127"/>
      <c r="AG21" s="21"/>
      <c r="AH21" s="67"/>
      <c r="AI21" s="67"/>
      <c r="AJ21" s="67"/>
      <c r="AK21" s="67"/>
      <c r="AL21" s="67"/>
      <c r="AM21" s="68"/>
      <c r="AN21" s="11"/>
      <c r="AO21" s="16"/>
      <c r="AP21" s="127"/>
      <c r="AQ21" s="21"/>
      <c r="AR21" s="67"/>
      <c r="AS21" s="67"/>
      <c r="AT21" s="67"/>
      <c r="AU21" s="67"/>
      <c r="AV21" s="67"/>
      <c r="AW21" s="68"/>
      <c r="AX21" s="11"/>
      <c r="AY21" s="16"/>
      <c r="AZ21" s="127"/>
      <c r="BA21" s="21"/>
      <c r="BB21" s="67"/>
      <c r="BC21" s="67"/>
      <c r="BD21" s="67"/>
      <c r="BE21" s="67"/>
      <c r="BF21" s="67"/>
      <c r="BG21" s="68"/>
      <c r="BH21" s="11"/>
      <c r="BI21" s="16"/>
      <c r="BJ21" s="127"/>
      <c r="BK21" s="21"/>
      <c r="BL21" s="67"/>
      <c r="BM21" s="67"/>
      <c r="BN21" s="67"/>
      <c r="BO21" s="67"/>
      <c r="BP21" s="67"/>
      <c r="BQ21" s="68"/>
      <c r="BR21" s="11"/>
      <c r="BS21" s="16"/>
      <c r="BT21" s="127"/>
      <c r="BU21" s="21"/>
      <c r="BV21" s="67"/>
      <c r="BW21" s="67"/>
      <c r="BX21" s="67"/>
      <c r="BY21" s="67"/>
      <c r="BZ21" s="67"/>
      <c r="CA21" s="68"/>
      <c r="CB21" s="11"/>
      <c r="CC21" s="16"/>
      <c r="CD21" s="127"/>
      <c r="CE21" s="21"/>
      <c r="CF21" s="67"/>
      <c r="CG21" s="67"/>
      <c r="CH21" s="67"/>
      <c r="CI21" s="67"/>
      <c r="CJ21" s="67"/>
      <c r="CK21" s="68"/>
      <c r="CL21" s="11"/>
      <c r="CM21" s="16"/>
      <c r="CN21" s="127"/>
      <c r="CO21" s="21"/>
      <c r="CP21" s="67"/>
      <c r="CQ21" s="67"/>
      <c r="CR21" s="67"/>
      <c r="CS21" s="67"/>
      <c r="CT21" s="67"/>
      <c r="CU21" s="68"/>
      <c r="CV21" s="11"/>
      <c r="CW21" s="16"/>
      <c r="CX21" s="127"/>
      <c r="CY21" s="21"/>
      <c r="CZ21" s="67"/>
      <c r="DA21" s="67"/>
      <c r="DB21" s="67"/>
      <c r="DC21" s="67"/>
      <c r="DD21" s="67"/>
      <c r="DE21" s="68"/>
      <c r="DF21" s="11"/>
      <c r="DG21" s="16"/>
      <c r="DH21" s="137"/>
      <c r="DR21" s="137"/>
      <c r="EB21" s="137"/>
      <c r="EL21" s="137"/>
      <c r="EV21" s="137"/>
      <c r="FF21" s="137"/>
      <c r="FP21" s="137"/>
      <c r="FZ21" s="137"/>
      <c r="GJ21" s="137"/>
      <c r="GT21" s="137"/>
      <c r="HD21" s="137"/>
      <c r="HN21" s="137"/>
      <c r="HX21" s="137"/>
    </row>
    <row xmlns:x14ac="http://schemas.microsoft.com/office/spreadsheetml/2009/9/ac" r="22" s="2" customFormat="true" x14ac:dyDescent="0.25">
      <c r="A22" s="396" t="str">
        <f ca="true">IF(ISBLANK('Data Summary'!A24),"",'Data Summary'!A24)</f>
        <v/>
      </c>
      <c r="B22" s="127"/>
      <c r="C22" s="21"/>
      <c r="D22" s="67"/>
      <c r="E22" s="67"/>
      <c r="F22" s="67"/>
      <c r="G22" s="67"/>
      <c r="H22" s="67"/>
      <c r="I22" s="68"/>
      <c r="J22" s="11"/>
      <c r="K22" s="11"/>
      <c r="L22" s="127"/>
      <c r="M22" s="21"/>
      <c r="N22" s="67"/>
      <c r="O22" s="67"/>
      <c r="P22" s="67"/>
      <c r="Q22" s="67"/>
      <c r="R22" s="67"/>
      <c r="S22" s="68"/>
      <c r="T22" s="11"/>
      <c r="U22" s="16"/>
      <c r="V22" s="127"/>
      <c r="W22" s="21"/>
      <c r="X22" s="67"/>
      <c r="Y22" s="67"/>
      <c r="Z22" s="67"/>
      <c r="AA22" s="67"/>
      <c r="AB22" s="67"/>
      <c r="AC22" s="68"/>
      <c r="AD22" s="11"/>
      <c r="AE22" s="16"/>
      <c r="AF22" s="127"/>
      <c r="AG22" s="21"/>
      <c r="AH22" s="67"/>
      <c r="AI22" s="67"/>
      <c r="AJ22" s="67"/>
      <c r="AK22" s="67"/>
      <c r="AL22" s="67"/>
      <c r="AM22" s="68"/>
      <c r="AN22" s="11"/>
      <c r="AO22" s="16"/>
      <c r="AP22" s="127"/>
      <c r="AQ22" s="21"/>
      <c r="AR22" s="67"/>
      <c r="AS22" s="67"/>
      <c r="AT22" s="67"/>
      <c r="AU22" s="67"/>
      <c r="AV22" s="67"/>
      <c r="AW22" s="68"/>
      <c r="AX22" s="11"/>
      <c r="AY22" s="16"/>
      <c r="AZ22" s="127"/>
      <c r="BA22" s="21"/>
      <c r="BB22" s="67"/>
      <c r="BC22" s="67"/>
      <c r="BD22" s="67"/>
      <c r="BE22" s="67"/>
      <c r="BF22" s="67"/>
      <c r="BG22" s="68"/>
      <c r="BH22" s="11"/>
      <c r="BI22" s="16"/>
      <c r="BJ22" s="127"/>
      <c r="BK22" s="21"/>
      <c r="BL22" s="67"/>
      <c r="BM22" s="67"/>
      <c r="BN22" s="67"/>
      <c r="BO22" s="67"/>
      <c r="BP22" s="67"/>
      <c r="BQ22" s="68"/>
      <c r="BR22" s="11"/>
      <c r="BS22" s="16"/>
      <c r="BT22" s="127"/>
      <c r="BU22" s="21"/>
      <c r="BV22" s="67"/>
      <c r="BW22" s="67"/>
      <c r="BX22" s="67"/>
      <c r="BY22" s="67"/>
      <c r="BZ22" s="67"/>
      <c r="CA22" s="68"/>
      <c r="CB22" s="11"/>
      <c r="CC22" s="16"/>
      <c r="CD22" s="127"/>
      <c r="CE22" s="21"/>
      <c r="CF22" s="67"/>
      <c r="CG22" s="67"/>
      <c r="CH22" s="67"/>
      <c r="CI22" s="67"/>
      <c r="CJ22" s="67"/>
      <c r="CK22" s="68"/>
      <c r="CL22" s="11"/>
      <c r="CM22" s="16"/>
      <c r="CN22" s="127"/>
      <c r="CO22" s="21"/>
      <c r="CP22" s="67"/>
      <c r="CQ22" s="67"/>
      <c r="CR22" s="67"/>
      <c r="CS22" s="67"/>
      <c r="CT22" s="67"/>
      <c r="CU22" s="68"/>
      <c r="CV22" s="11"/>
      <c r="CW22" s="16"/>
      <c r="CX22" s="127"/>
      <c r="CY22" s="21"/>
      <c r="CZ22" s="67"/>
      <c r="DA22" s="67"/>
      <c r="DB22" s="67"/>
      <c r="DC22" s="67"/>
      <c r="DD22" s="67"/>
      <c r="DE22" s="68"/>
      <c r="DF22" s="11"/>
      <c r="DG22" s="16"/>
      <c r="DH22" s="137"/>
      <c r="DR22" s="137"/>
      <c r="EB22" s="137"/>
      <c r="EL22" s="137"/>
      <c r="EV22" s="137"/>
      <c r="FF22" s="137"/>
      <c r="FP22" s="137"/>
      <c r="FZ22" s="137"/>
      <c r="GJ22" s="137"/>
      <c r="GT22" s="137"/>
      <c r="HD22" s="137"/>
      <c r="HN22" s="137"/>
      <c r="HX22" s="137"/>
    </row>
    <row xmlns:x14ac="http://schemas.microsoft.com/office/spreadsheetml/2009/9/ac" r="23" s="2" customFormat="true" x14ac:dyDescent="0.25">
      <c r="A23" s="396" t="str">
        <f ca="true">IF(ISBLANK('Data Summary'!A25),"",'Data Summary'!A25)</f>
        <v/>
      </c>
      <c r="B23" s="127"/>
      <c r="C23" s="21"/>
      <c r="D23" s="67"/>
      <c r="E23" s="67"/>
      <c r="F23" s="67"/>
      <c r="G23" s="67"/>
      <c r="H23" s="67"/>
      <c r="I23" s="68"/>
      <c r="J23" s="11"/>
      <c r="K23" s="11"/>
      <c r="L23" s="127"/>
      <c r="M23" s="21"/>
      <c r="N23" s="67"/>
      <c r="O23" s="67"/>
      <c r="P23" s="67"/>
      <c r="Q23" s="67"/>
      <c r="R23" s="67"/>
      <c r="S23" s="68"/>
      <c r="T23" s="11"/>
      <c r="U23" s="16"/>
      <c r="V23" s="127"/>
      <c r="W23" s="21"/>
      <c r="X23" s="67"/>
      <c r="Y23" s="67"/>
      <c r="Z23" s="67"/>
      <c r="AA23" s="67"/>
      <c r="AB23" s="67"/>
      <c r="AC23" s="68"/>
      <c r="AD23" s="11"/>
      <c r="AE23" s="16"/>
      <c r="AF23" s="127"/>
      <c r="AG23" s="21"/>
      <c r="AH23" s="67"/>
      <c r="AI23" s="67"/>
      <c r="AJ23" s="67"/>
      <c r="AK23" s="67"/>
      <c r="AL23" s="67"/>
      <c r="AM23" s="68"/>
      <c r="AN23" s="11"/>
      <c r="AO23" s="16"/>
      <c r="AP23" s="127"/>
      <c r="AQ23" s="21"/>
      <c r="AR23" s="67"/>
      <c r="AS23" s="67"/>
      <c r="AT23" s="67"/>
      <c r="AU23" s="67"/>
      <c r="AV23" s="67"/>
      <c r="AW23" s="68"/>
      <c r="AX23" s="11"/>
      <c r="AY23" s="16"/>
      <c r="AZ23" s="127"/>
      <c r="BA23" s="21"/>
      <c r="BB23" s="67"/>
      <c r="BC23" s="67"/>
      <c r="BD23" s="67"/>
      <c r="BE23" s="67"/>
      <c r="BF23" s="67"/>
      <c r="BG23" s="68"/>
      <c r="BH23" s="11"/>
      <c r="BI23" s="16"/>
      <c r="BJ23" s="127"/>
      <c r="BK23" s="21"/>
      <c r="BL23" s="67"/>
      <c r="BM23" s="67"/>
      <c r="BN23" s="67"/>
      <c r="BO23" s="67"/>
      <c r="BP23" s="67"/>
      <c r="BQ23" s="68"/>
      <c r="BR23" s="11"/>
      <c r="BS23" s="16"/>
      <c r="BT23" s="127"/>
      <c r="BU23" s="21"/>
      <c r="BV23" s="67"/>
      <c r="BW23" s="67"/>
      <c r="BX23" s="67"/>
      <c r="BY23" s="67"/>
      <c r="BZ23" s="67"/>
      <c r="CA23" s="68"/>
      <c r="CB23" s="11"/>
      <c r="CC23" s="16"/>
      <c r="CD23" s="127"/>
      <c r="CE23" s="21"/>
      <c r="CF23" s="67"/>
      <c r="CG23" s="67"/>
      <c r="CH23" s="67"/>
      <c r="CI23" s="67"/>
      <c r="CJ23" s="67"/>
      <c r="CK23" s="68"/>
      <c r="CL23" s="11"/>
      <c r="CM23" s="16"/>
      <c r="CN23" s="127"/>
      <c r="CO23" s="21"/>
      <c r="CP23" s="67"/>
      <c r="CQ23" s="67"/>
      <c r="CR23" s="67"/>
      <c r="CS23" s="67"/>
      <c r="CT23" s="67"/>
      <c r="CU23" s="68"/>
      <c r="CV23" s="11"/>
      <c r="CW23" s="16"/>
      <c r="CX23" s="127"/>
      <c r="CY23" s="21"/>
      <c r="CZ23" s="67"/>
      <c r="DA23" s="67"/>
      <c r="DB23" s="67"/>
      <c r="DC23" s="67"/>
      <c r="DD23" s="67"/>
      <c r="DE23" s="68"/>
      <c r="DF23" s="11"/>
      <c r="DG23" s="16"/>
      <c r="DH23" s="137"/>
      <c r="DR23" s="137"/>
      <c r="EB23" s="137"/>
      <c r="EL23" s="137"/>
      <c r="EV23" s="137"/>
      <c r="FF23" s="137"/>
      <c r="FP23" s="137"/>
      <c r="FZ23" s="137"/>
      <c r="GJ23" s="137"/>
      <c r="GT23" s="137"/>
      <c r="HD23" s="137"/>
      <c r="HN23" s="137"/>
      <c r="HX23" s="137"/>
    </row>
    <row xmlns:x14ac="http://schemas.microsoft.com/office/spreadsheetml/2009/9/ac" r="24" s="2" customFormat="true" x14ac:dyDescent="0.25">
      <c r="A24" s="396" t="str">
        <f ca="true">IF(ISBLANK('Data Summary'!A26),"",'Data Summary'!A26)</f>
        <v/>
      </c>
      <c r="B24" s="127"/>
      <c r="C24" s="21"/>
      <c r="D24" s="67"/>
      <c r="E24" s="67"/>
      <c r="F24" s="67"/>
      <c r="G24" s="67"/>
      <c r="H24" s="67"/>
      <c r="I24" s="68"/>
      <c r="J24" s="11"/>
      <c r="K24" s="11"/>
      <c r="L24" s="127"/>
      <c r="M24" s="21"/>
      <c r="N24" s="67"/>
      <c r="O24" s="67"/>
      <c r="P24" s="67"/>
      <c r="Q24" s="67"/>
      <c r="R24" s="67"/>
      <c r="S24" s="68"/>
      <c r="T24" s="11"/>
      <c r="U24" s="16"/>
      <c r="V24" s="127"/>
      <c r="W24" s="21"/>
      <c r="X24" s="67"/>
      <c r="Y24" s="67"/>
      <c r="Z24" s="67"/>
      <c r="AA24" s="67"/>
      <c r="AB24" s="67"/>
      <c r="AC24" s="68"/>
      <c r="AD24" s="11"/>
      <c r="AE24" s="16"/>
      <c r="AF24" s="127"/>
      <c r="AG24" s="21"/>
      <c r="AH24" s="67"/>
      <c r="AI24" s="67"/>
      <c r="AJ24" s="67"/>
      <c r="AK24" s="67"/>
      <c r="AL24" s="67"/>
      <c r="AM24" s="68"/>
      <c r="AN24" s="11"/>
      <c r="AO24" s="16"/>
      <c r="AP24" s="127"/>
      <c r="AQ24" s="21"/>
      <c r="AR24" s="67"/>
      <c r="AS24" s="67"/>
      <c r="AT24" s="67"/>
      <c r="AU24" s="67"/>
      <c r="AV24" s="67"/>
      <c r="AW24" s="68"/>
      <c r="AX24" s="11"/>
      <c r="AY24" s="16"/>
      <c r="AZ24" s="127"/>
      <c r="BA24" s="21"/>
      <c r="BB24" s="67"/>
      <c r="BC24" s="67"/>
      <c r="BD24" s="67"/>
      <c r="BE24" s="67"/>
      <c r="BF24" s="67"/>
      <c r="BG24" s="68"/>
      <c r="BH24" s="11"/>
      <c r="BI24" s="16"/>
      <c r="BJ24" s="127"/>
      <c r="BK24" s="21"/>
      <c r="BL24" s="67"/>
      <c r="BM24" s="67"/>
      <c r="BN24" s="67"/>
      <c r="BO24" s="67"/>
      <c r="BP24" s="67"/>
      <c r="BQ24" s="68"/>
      <c r="BR24" s="11"/>
      <c r="BS24" s="16"/>
      <c r="BT24" s="127"/>
      <c r="BU24" s="21"/>
      <c r="BV24" s="67"/>
      <c r="BW24" s="67"/>
      <c r="BX24" s="67"/>
      <c r="BY24" s="67"/>
      <c r="BZ24" s="67"/>
      <c r="CA24" s="68"/>
      <c r="CB24" s="11"/>
      <c r="CC24" s="16"/>
      <c r="CD24" s="127"/>
      <c r="CE24" s="21"/>
      <c r="CF24" s="67"/>
      <c r="CG24" s="67"/>
      <c r="CH24" s="67"/>
      <c r="CI24" s="67"/>
      <c r="CJ24" s="67"/>
      <c r="CK24" s="68"/>
      <c r="CL24" s="11"/>
      <c r="CM24" s="16"/>
      <c r="CN24" s="127"/>
      <c r="CO24" s="21"/>
      <c r="CP24" s="67"/>
      <c r="CQ24" s="67"/>
      <c r="CR24" s="67"/>
      <c r="CS24" s="67"/>
      <c r="CT24" s="67"/>
      <c r="CU24" s="68"/>
      <c r="CV24" s="11"/>
      <c r="CW24" s="16"/>
      <c r="CX24" s="127"/>
      <c r="CY24" s="21"/>
      <c r="CZ24" s="67"/>
      <c r="DA24" s="67"/>
      <c r="DB24" s="67"/>
      <c r="DC24" s="67"/>
      <c r="DD24" s="67"/>
      <c r="DE24" s="68"/>
      <c r="DF24" s="11"/>
      <c r="DG24" s="16"/>
      <c r="DH24" s="137"/>
      <c r="DR24" s="137"/>
      <c r="EB24" s="137"/>
      <c r="EL24" s="137"/>
      <c r="EV24" s="137"/>
      <c r="FF24" s="137"/>
      <c r="FP24" s="137"/>
      <c r="FZ24" s="137"/>
      <c r="GJ24" s="137"/>
      <c r="GT24" s="137"/>
      <c r="HD24" s="137"/>
      <c r="HN24" s="137"/>
      <c r="HX24" s="137"/>
    </row>
    <row xmlns:x14ac="http://schemas.microsoft.com/office/spreadsheetml/2009/9/ac" r="25" s="2" customFormat="true" x14ac:dyDescent="0.25">
      <c r="A25" s="396" t="str">
        <f ca="true">IF(ISBLANK('Data Summary'!A27),"",'Data Summary'!A27)</f>
        <v/>
      </c>
      <c r="B25" s="127"/>
      <c r="C25" s="21"/>
      <c r="D25" s="67"/>
      <c r="E25" s="67"/>
      <c r="F25" s="67"/>
      <c r="G25" s="67"/>
      <c r="H25" s="67"/>
      <c r="I25" s="68"/>
      <c r="J25" s="11"/>
      <c r="K25" s="11"/>
      <c r="L25" s="127"/>
      <c r="M25" s="21"/>
      <c r="N25" s="67"/>
      <c r="O25" s="67"/>
      <c r="P25" s="67"/>
      <c r="Q25" s="67"/>
      <c r="R25" s="67"/>
      <c r="S25" s="68"/>
      <c r="T25" s="11"/>
      <c r="U25" s="16"/>
      <c r="V25" s="127"/>
      <c r="W25" s="21"/>
      <c r="X25" s="67"/>
      <c r="Y25" s="67"/>
      <c r="Z25" s="67"/>
      <c r="AA25" s="67"/>
      <c r="AB25" s="67"/>
      <c r="AC25" s="68"/>
      <c r="AD25" s="11"/>
      <c r="AE25" s="16"/>
      <c r="AF25" s="127"/>
      <c r="AG25" s="21"/>
      <c r="AH25" s="67"/>
      <c r="AI25" s="67"/>
      <c r="AJ25" s="67"/>
      <c r="AK25" s="67"/>
      <c r="AL25" s="67"/>
      <c r="AM25" s="68"/>
      <c r="AN25" s="11"/>
      <c r="AO25" s="16"/>
      <c r="AP25" s="127"/>
      <c r="AQ25" s="21"/>
      <c r="AR25" s="67"/>
      <c r="AS25" s="67"/>
      <c r="AT25" s="67"/>
      <c r="AU25" s="67"/>
      <c r="AV25" s="67"/>
      <c r="AW25" s="68"/>
      <c r="AX25" s="11"/>
      <c r="AY25" s="16"/>
      <c r="AZ25" s="127"/>
      <c r="BA25" s="21"/>
      <c r="BB25" s="67"/>
      <c r="BC25" s="67"/>
      <c r="BD25" s="67"/>
      <c r="BE25" s="67"/>
      <c r="BF25" s="67"/>
      <c r="BG25" s="68"/>
      <c r="BH25" s="11"/>
      <c r="BI25" s="16"/>
      <c r="BJ25" s="127"/>
      <c r="BK25" s="21"/>
      <c r="BL25" s="67"/>
      <c r="BM25" s="67"/>
      <c r="BN25" s="67"/>
      <c r="BO25" s="67"/>
      <c r="BP25" s="67"/>
      <c r="BQ25" s="68"/>
      <c r="BR25" s="11"/>
      <c r="BS25" s="16"/>
      <c r="BT25" s="127"/>
      <c r="BU25" s="21"/>
      <c r="BV25" s="67"/>
      <c r="BW25" s="67"/>
      <c r="BX25" s="67"/>
      <c r="BY25" s="67"/>
      <c r="BZ25" s="67"/>
      <c r="CA25" s="68"/>
      <c r="CB25" s="11"/>
      <c r="CC25" s="16"/>
      <c r="CD25" s="127"/>
      <c r="CE25" s="21"/>
      <c r="CF25" s="67"/>
      <c r="CG25" s="67"/>
      <c r="CH25" s="67"/>
      <c r="CI25" s="67"/>
      <c r="CJ25" s="67"/>
      <c r="CK25" s="68"/>
      <c r="CL25" s="11"/>
      <c r="CM25" s="16"/>
      <c r="CN25" s="127"/>
      <c r="CO25" s="21"/>
      <c r="CP25" s="67"/>
      <c r="CQ25" s="67"/>
      <c r="CR25" s="67"/>
      <c r="CS25" s="67"/>
      <c r="CT25" s="67"/>
      <c r="CU25" s="68"/>
      <c r="CV25" s="11"/>
      <c r="CW25" s="16"/>
      <c r="CX25" s="127"/>
      <c r="CY25" s="21"/>
      <c r="CZ25" s="67"/>
      <c r="DA25" s="67"/>
      <c r="DB25" s="67"/>
      <c r="DC25" s="67"/>
      <c r="DD25" s="67"/>
      <c r="DE25" s="68"/>
      <c r="DF25" s="11"/>
      <c r="DG25" s="16"/>
      <c r="DH25" s="137"/>
      <c r="DR25" s="137"/>
      <c r="EB25" s="137"/>
      <c r="EL25" s="137"/>
      <c r="EV25" s="137"/>
      <c r="FF25" s="137"/>
      <c r="FP25" s="137"/>
      <c r="FZ25" s="137"/>
      <c r="GJ25" s="137"/>
      <c r="GT25" s="137"/>
      <c r="HD25" s="137"/>
      <c r="HN25" s="137"/>
      <c r="HX25" s="137"/>
    </row>
    <row xmlns:x14ac="http://schemas.microsoft.com/office/spreadsheetml/2009/9/ac" r="26" s="2" customFormat="true" x14ac:dyDescent="0.25">
      <c r="A26" s="396" t="str">
        <f ca="true">IF(ISBLANK('Data Summary'!A28),"",'Data Summary'!A28)</f>
        <v/>
      </c>
      <c r="B26" s="127"/>
      <c r="C26" s="21"/>
      <c r="D26" s="6"/>
      <c r="E26" s="6"/>
      <c r="F26" s="6"/>
      <c r="G26" s="6"/>
      <c r="H26" s="6"/>
      <c r="I26" s="27"/>
      <c r="J26" s="11"/>
      <c r="K26" s="11"/>
      <c r="L26" s="127"/>
      <c r="M26" s="23"/>
      <c r="N26" s="6"/>
      <c r="O26" s="6"/>
      <c r="P26" s="6"/>
      <c r="Q26" s="6"/>
      <c r="R26" s="6"/>
      <c r="S26" s="27"/>
      <c r="T26" s="11"/>
      <c r="U26" s="16"/>
      <c r="V26" s="127"/>
      <c r="W26" s="23"/>
      <c r="X26" s="6"/>
      <c r="Y26" s="6"/>
      <c r="Z26" s="6"/>
      <c r="AA26" s="6"/>
      <c r="AB26" s="6"/>
      <c r="AC26" s="27"/>
      <c r="AD26" s="11"/>
      <c r="AE26" s="16"/>
      <c r="AF26" s="127"/>
      <c r="AG26" s="23"/>
      <c r="AH26" s="6"/>
      <c r="AI26" s="6"/>
      <c r="AJ26" s="6"/>
      <c r="AK26" s="6"/>
      <c r="AL26" s="6"/>
      <c r="AM26" s="27"/>
      <c r="AN26" s="11"/>
      <c r="AO26" s="16"/>
      <c r="AP26" s="127"/>
      <c r="AQ26" s="23"/>
      <c r="AR26" s="6"/>
      <c r="AS26" s="6"/>
      <c r="AT26" s="6"/>
      <c r="AU26" s="6"/>
      <c r="AV26" s="6"/>
      <c r="AW26" s="27"/>
      <c r="AX26" s="11"/>
      <c r="AY26" s="16"/>
      <c r="AZ26" s="127"/>
      <c r="BA26" s="23"/>
      <c r="BB26" s="6"/>
      <c r="BC26" s="6"/>
      <c r="BD26" s="6"/>
      <c r="BE26" s="6"/>
      <c r="BF26" s="6"/>
      <c r="BG26" s="27"/>
      <c r="BH26" s="11"/>
      <c r="BI26" s="16"/>
      <c r="BJ26" s="127"/>
      <c r="BK26" s="23"/>
      <c r="BL26" s="6"/>
      <c r="BM26" s="6"/>
      <c r="BN26" s="6"/>
      <c r="BO26" s="6"/>
      <c r="BP26" s="6"/>
      <c r="BQ26" s="27"/>
      <c r="BR26" s="11"/>
      <c r="BS26" s="16"/>
      <c r="BT26" s="127"/>
      <c r="BU26" s="23"/>
      <c r="BV26" s="6"/>
      <c r="BW26" s="6"/>
      <c r="BX26" s="6"/>
      <c r="BY26" s="6"/>
      <c r="BZ26" s="6"/>
      <c r="CA26" s="27"/>
      <c r="CB26" s="11"/>
      <c r="CC26" s="16"/>
      <c r="CD26" s="127"/>
      <c r="CE26" s="23"/>
      <c r="CF26" s="6"/>
      <c r="CG26" s="6"/>
      <c r="CH26" s="6"/>
      <c r="CI26" s="6"/>
      <c r="CJ26" s="6"/>
      <c r="CK26" s="27"/>
      <c r="CL26" s="11"/>
      <c r="CM26" s="16"/>
      <c r="CN26" s="127"/>
      <c r="CO26" s="23"/>
      <c r="CP26" s="6"/>
      <c r="CQ26" s="6"/>
      <c r="CR26" s="6"/>
      <c r="CS26" s="6"/>
      <c r="CT26" s="6"/>
      <c r="CU26" s="27"/>
      <c r="CV26" s="11"/>
      <c r="CW26" s="16"/>
      <c r="CX26" s="127"/>
      <c r="CY26" s="23"/>
      <c r="CZ26" s="6"/>
      <c r="DA26" s="6"/>
      <c r="DB26" s="6"/>
      <c r="DC26" s="6"/>
      <c r="DD26" s="6"/>
      <c r="DE26" s="27"/>
      <c r="DF26" s="11"/>
      <c r="DG26" s="16"/>
      <c r="DH26" s="137"/>
      <c r="DR26" s="137"/>
      <c r="EB26" s="137"/>
      <c r="EL26" s="137"/>
      <c r="EV26" s="137"/>
      <c r="FF26" s="137"/>
      <c r="FP26" s="137"/>
      <c r="FZ26" s="137"/>
      <c r="GJ26" s="137"/>
      <c r="GT26" s="137"/>
      <c r="HD26" s="137"/>
      <c r="HN26" s="137"/>
      <c r="HX26" s="137"/>
    </row>
    <row xmlns:x14ac="http://schemas.microsoft.com/office/spreadsheetml/2009/9/ac" r="27" s="2" customFormat="true" ht="93" customHeight="true" x14ac:dyDescent="0.25">
      <c r="A27" s="396" t="str">
        <f ca="true">IF(ISBLANK('Data Summary'!A29),"",'Data Summary'!A29)</f>
        <v/>
      </c>
      <c r="B27" s="129" t="s">
        <v>12</v>
      </c>
      <c r="C27" s="579" t="s">
        <v>158</v>
      </c>
      <c r="D27" s="581"/>
      <c r="E27" s="581"/>
      <c r="F27" s="581"/>
      <c r="G27" s="581"/>
      <c r="H27" s="581"/>
      <c r="I27" s="582"/>
      <c r="J27" s="11"/>
      <c r="K27" s="11"/>
      <c r="L27" s="129" t="s">
        <v>12</v>
      </c>
      <c r="M27" s="579" t="s">
        <v>159</v>
      </c>
      <c r="N27" s="581"/>
      <c r="O27" s="581"/>
      <c r="P27" s="581"/>
      <c r="Q27" s="581"/>
      <c r="R27" s="581"/>
      <c r="S27" s="582"/>
      <c r="T27" s="11"/>
      <c r="U27" s="16"/>
      <c r="V27" s="129" t="s">
        <v>12</v>
      </c>
      <c r="W27" s="579"/>
      <c r="X27" s="581"/>
      <c r="Y27" s="581"/>
      <c r="Z27" s="581"/>
      <c r="AA27" s="581"/>
      <c r="AB27" s="581"/>
      <c r="AC27" s="582"/>
      <c r="AD27" s="11"/>
      <c r="AE27" s="16"/>
      <c r="AF27" s="129" t="s">
        <v>12</v>
      </c>
      <c r="AG27" s="579"/>
      <c r="AH27" s="581"/>
      <c r="AI27" s="581"/>
      <c r="AJ27" s="581"/>
      <c r="AK27" s="581"/>
      <c r="AL27" s="581"/>
      <c r="AM27" s="582"/>
      <c r="AN27" s="11"/>
      <c r="AO27" s="16"/>
      <c r="AP27" s="129" t="s">
        <v>12</v>
      </c>
      <c r="AQ27" s="579" t="s">
        <v>201</v>
      </c>
      <c r="AR27" s="581"/>
      <c r="AS27" s="581"/>
      <c r="AT27" s="581"/>
      <c r="AU27" s="581"/>
      <c r="AV27" s="581"/>
      <c r="AW27" s="582"/>
      <c r="AX27" s="11"/>
      <c r="AY27" s="16"/>
      <c r="AZ27" s="129" t="s">
        <v>12</v>
      </c>
      <c r="BA27" s="579"/>
      <c r="BB27" s="581"/>
      <c r="BC27" s="581"/>
      <c r="BD27" s="581"/>
      <c r="BE27" s="581"/>
      <c r="BF27" s="581"/>
      <c r="BG27" s="582"/>
      <c r="BH27" s="11"/>
      <c r="BI27" s="16"/>
      <c r="BJ27" s="129" t="s">
        <v>12</v>
      </c>
      <c r="BK27" s="579" t="s">
        <v>243</v>
      </c>
      <c r="BL27" s="581"/>
      <c r="BM27" s="581"/>
      <c r="BN27" s="581"/>
      <c r="BO27" s="581"/>
      <c r="BP27" s="581"/>
      <c r="BQ27" s="582"/>
      <c r="BR27" s="11"/>
      <c r="BS27" s="16"/>
      <c r="BT27" s="129" t="s">
        <v>12</v>
      </c>
      <c r="BU27" s="579" t="s">
        <v>241</v>
      </c>
      <c r="BV27" s="581"/>
      <c r="BW27" s="581"/>
      <c r="BX27" s="581"/>
      <c r="BY27" s="581"/>
      <c r="BZ27" s="581"/>
      <c r="CA27" s="582"/>
      <c r="CB27" s="11"/>
      <c r="CC27" s="16"/>
      <c r="CD27" s="129" t="s">
        <v>12</v>
      </c>
      <c r="CE27" s="579"/>
      <c r="CF27" s="581"/>
      <c r="CG27" s="581"/>
      <c r="CH27" s="581"/>
      <c r="CI27" s="581"/>
      <c r="CJ27" s="581"/>
      <c r="CK27" s="582"/>
      <c r="CL27" s="11"/>
      <c r="CM27" s="16"/>
      <c r="CN27" s="129" t="s">
        <v>12</v>
      </c>
      <c r="CO27" s="575" t="s">
        <v>284</v>
      </c>
      <c r="CP27" s="576"/>
      <c r="CQ27" s="576"/>
      <c r="CR27" s="576"/>
      <c r="CS27" s="576"/>
      <c r="CT27" s="576"/>
      <c r="CU27" s="577"/>
      <c r="CV27" s="11"/>
      <c r="CW27" s="16"/>
      <c r="CX27" s="129" t="s">
        <v>12</v>
      </c>
      <c r="CY27" s="575" t="s">
        <v>288</v>
      </c>
      <c r="CZ27" s="576"/>
      <c r="DA27" s="576"/>
      <c r="DB27" s="576"/>
      <c r="DC27" s="576"/>
      <c r="DD27" s="576"/>
      <c r="DE27" s="577"/>
      <c r="DF27" s="11"/>
      <c r="DG27" s="16"/>
      <c r="DH27" s="137"/>
      <c r="DR27" s="137"/>
      <c r="EB27" s="137"/>
      <c r="EL27" s="137"/>
      <c r="EV27" s="137"/>
      <c r="FF27" s="137"/>
      <c r="FP27" s="137"/>
      <c r="FZ27" s="137"/>
      <c r="GJ27" s="137"/>
      <c r="GT27" s="137"/>
      <c r="HD27" s="137"/>
      <c r="HN27" s="137"/>
      <c r="HX27" s="137"/>
    </row>
    <row xmlns:x14ac="http://schemas.microsoft.com/office/spreadsheetml/2009/9/ac" r="28" s="2" customFormat="true" ht="15.75" customHeight="true" x14ac:dyDescent="0.25">
      <c r="A28" s="396" t="str">
        <f ca="true">IF(ISBLANK('Data Summary'!A30),"",'Data Summary'!A30)</f>
        <v/>
      </c>
      <c r="B28" s="129"/>
      <c r="C28" s="64" t="s">
        <v>106</v>
      </c>
      <c r="D28" s="113"/>
      <c r="E28" s="113"/>
      <c r="F28" s="113"/>
      <c r="G28" s="113"/>
      <c r="H28" s="113"/>
      <c r="I28" s="114"/>
      <c r="J28" s="11"/>
      <c r="K28" s="11"/>
      <c r="L28" s="129"/>
      <c r="M28" s="64" t="s">
        <v>106</v>
      </c>
      <c r="N28" s="113"/>
      <c r="O28" s="113"/>
      <c r="P28" s="113"/>
      <c r="Q28" s="113"/>
      <c r="R28" s="113"/>
      <c r="S28" s="114"/>
      <c r="T28" s="11"/>
      <c r="U28" s="16"/>
      <c r="V28" s="129"/>
      <c r="W28" s="64" t="s">
        <v>106</v>
      </c>
      <c r="X28" s="113"/>
      <c r="Y28" s="113"/>
      <c r="Z28" s="113"/>
      <c r="AA28" s="113"/>
      <c r="AB28" s="113"/>
      <c r="AC28" s="195"/>
      <c r="AD28" s="11"/>
      <c r="AE28" s="16"/>
      <c r="AF28" s="129"/>
      <c r="AG28" s="64" t="s">
        <v>106</v>
      </c>
      <c r="AH28" s="113"/>
      <c r="AI28" s="113"/>
      <c r="AJ28" s="113"/>
      <c r="AK28" s="113"/>
      <c r="AL28" s="113"/>
      <c r="AM28" s="385"/>
      <c r="AN28" s="11"/>
      <c r="AO28" s="16"/>
      <c r="AP28" s="129"/>
      <c r="AQ28" s="64" t="s">
        <v>106</v>
      </c>
      <c r="AR28" s="113"/>
      <c r="AS28" s="113"/>
      <c r="AT28" s="113"/>
      <c r="AU28" s="113"/>
      <c r="AV28" s="113"/>
      <c r="AW28" s="385"/>
      <c r="AX28" s="11"/>
      <c r="AY28" s="16"/>
      <c r="AZ28" s="129"/>
      <c r="BA28" s="64" t="s">
        <v>106</v>
      </c>
      <c r="BB28" s="113"/>
      <c r="BC28" s="113"/>
      <c r="BD28" s="113"/>
      <c r="BE28" s="113"/>
      <c r="BF28" s="113"/>
      <c r="BG28" s="385"/>
      <c r="BH28" s="11"/>
      <c r="BI28" s="16"/>
      <c r="BJ28" s="129"/>
      <c r="BK28" s="64" t="s">
        <v>106</v>
      </c>
      <c r="BL28" s="113"/>
      <c r="BM28" s="113"/>
      <c r="BN28" s="113"/>
      <c r="BO28" s="113"/>
      <c r="BP28" s="113"/>
      <c r="BQ28" s="385"/>
      <c r="BR28" s="11"/>
      <c r="BS28" s="16"/>
      <c r="BT28" s="129"/>
      <c r="BU28" s="64" t="s">
        <v>106</v>
      </c>
      <c r="BV28" s="113"/>
      <c r="BW28" s="113"/>
      <c r="BX28" s="113"/>
      <c r="BY28" s="113"/>
      <c r="BZ28" s="113"/>
      <c r="CA28" s="385"/>
      <c r="CB28" s="11"/>
      <c r="CC28" s="16"/>
      <c r="CD28" s="129"/>
      <c r="CE28" s="64" t="s">
        <v>106</v>
      </c>
      <c r="CF28" s="113"/>
      <c r="CG28" s="113"/>
      <c r="CH28" s="113"/>
      <c r="CI28" s="113"/>
      <c r="CJ28" s="113"/>
      <c r="CK28" s="385"/>
      <c r="CL28" s="11"/>
      <c r="CM28" s="16"/>
      <c r="CN28" s="129"/>
      <c r="CO28" s="64" t="s">
        <v>106</v>
      </c>
      <c r="CP28" s="113"/>
      <c r="CQ28" s="113"/>
      <c r="CR28" s="113"/>
      <c r="CS28" s="113"/>
      <c r="CT28" s="113"/>
      <c r="CU28" s="391"/>
      <c r="CV28" s="11"/>
      <c r="CW28" s="16"/>
      <c r="CX28" s="129"/>
      <c r="CY28" s="64" t="s">
        <v>106</v>
      </c>
      <c r="CZ28" s="113"/>
      <c r="DA28" s="113"/>
      <c r="DB28" s="113"/>
      <c r="DC28" s="113"/>
      <c r="DD28" s="113"/>
      <c r="DE28" s="420"/>
      <c r="DF28" s="11"/>
      <c r="DG28" s="16"/>
      <c r="DH28" s="137"/>
      <c r="DR28" s="137"/>
      <c r="EB28" s="137"/>
      <c r="EL28" s="137"/>
      <c r="EV28" s="137"/>
      <c r="FF28" s="137"/>
      <c r="FP28" s="137"/>
      <c r="FZ28" s="137"/>
      <c r="GJ28" s="137"/>
      <c r="GT28" s="137"/>
      <c r="HD28" s="137"/>
      <c r="HN28" s="137"/>
      <c r="HX28" s="137"/>
    </row>
    <row xmlns:x14ac="http://schemas.microsoft.com/office/spreadsheetml/2009/9/ac" r="29" s="2" customFormat="true" ht="15" customHeight="true" x14ac:dyDescent="0.25">
      <c r="A29" s="396" t="str">
        <f ca="true">IF(ISBLANK('Data Summary'!A31),"",'Data Summary'!A31)</f>
        <v/>
      </c>
      <c r="B29" s="129"/>
      <c r="C29" s="64" t="s">
        <v>88</v>
      </c>
      <c r="D29" s="52" t="s">
        <v>156</v>
      </c>
      <c r="E29" s="52" t="s">
        <v>156</v>
      </c>
      <c r="F29" s="52" t="s">
        <v>156</v>
      </c>
      <c r="G29" s="52"/>
      <c r="H29" s="52" t="s">
        <v>156</v>
      </c>
      <c r="I29" s="100"/>
      <c r="J29" s="11"/>
      <c r="K29" s="11"/>
      <c r="L29" s="129"/>
      <c r="M29" s="64" t="s">
        <v>88</v>
      </c>
      <c r="N29" s="52" t="s">
        <v>156</v>
      </c>
      <c r="O29" s="52" t="s">
        <v>156</v>
      </c>
      <c r="P29" s="52" t="s">
        <v>156</v>
      </c>
      <c r="Q29" s="52"/>
      <c r="R29" s="52" t="s">
        <v>156</v>
      </c>
      <c r="S29" s="100"/>
      <c r="T29" s="11"/>
      <c r="U29" s="16"/>
      <c r="V29" s="129"/>
      <c r="W29" s="64" t="s">
        <v>88</v>
      </c>
      <c r="X29" s="52"/>
      <c r="Y29" s="52"/>
      <c r="Z29" s="52" t="s">
        <v>150</v>
      </c>
      <c r="AA29" s="52"/>
      <c r="AB29" s="52"/>
      <c r="AC29" s="100"/>
      <c r="AD29" s="11"/>
      <c r="AE29" s="16"/>
      <c r="AF29" s="129"/>
      <c r="AG29" s="64" t="s">
        <v>88</v>
      </c>
      <c r="AH29" s="52"/>
      <c r="AI29" s="52"/>
      <c r="AJ29" s="52" t="s">
        <v>150</v>
      </c>
      <c r="AK29" s="52"/>
      <c r="AL29" s="52"/>
      <c r="AM29" s="100"/>
      <c r="AN29" s="11"/>
      <c r="AO29" s="16"/>
      <c r="AP29" s="129"/>
      <c r="AQ29" s="64" t="s">
        <v>88</v>
      </c>
      <c r="AR29" s="52"/>
      <c r="AS29" s="52"/>
      <c r="AT29" s="52"/>
      <c r="AU29" s="52"/>
      <c r="AV29" s="52"/>
      <c r="AW29" s="100"/>
      <c r="AX29" s="11"/>
      <c r="AY29" s="16"/>
      <c r="AZ29" s="129"/>
      <c r="BA29" s="64" t="s">
        <v>88</v>
      </c>
      <c r="BB29" s="52"/>
      <c r="BC29" s="52"/>
      <c r="BD29" s="52" t="s">
        <v>150</v>
      </c>
      <c r="BE29" s="52"/>
      <c r="BF29" s="52"/>
      <c r="BG29" s="100"/>
      <c r="BH29" s="11"/>
      <c r="BI29" s="16"/>
      <c r="BJ29" s="129"/>
      <c r="BK29" s="64" t="s">
        <v>88</v>
      </c>
      <c r="BL29" s="52"/>
      <c r="BM29" s="52"/>
      <c r="BN29" s="52" t="s">
        <v>156</v>
      </c>
      <c r="BO29" s="52"/>
      <c r="BP29" s="52"/>
      <c r="BQ29" s="100"/>
      <c r="BR29" s="11"/>
      <c r="BS29" s="16"/>
      <c r="BT29" s="129"/>
      <c r="BU29" s="64" t="s">
        <v>88</v>
      </c>
      <c r="BV29" s="52"/>
      <c r="BW29" s="52"/>
      <c r="BX29" s="52" t="s">
        <v>156</v>
      </c>
      <c r="BY29" s="52"/>
      <c r="BZ29" s="52"/>
      <c r="CA29" s="100"/>
      <c r="CB29" s="11"/>
      <c r="CC29" s="16"/>
      <c r="CD29" s="129"/>
      <c r="CE29" s="64" t="s">
        <v>88</v>
      </c>
      <c r="CF29" s="52"/>
      <c r="CG29" s="52"/>
      <c r="CH29" s="52" t="s">
        <v>150</v>
      </c>
      <c r="CI29" s="52"/>
      <c r="CJ29" s="52"/>
      <c r="CK29" s="100"/>
      <c r="CL29" s="11"/>
      <c r="CM29" s="16"/>
      <c r="CN29" s="129"/>
      <c r="CO29" s="64" t="s">
        <v>88</v>
      </c>
      <c r="CP29" s="52" t="s">
        <v>156</v>
      </c>
      <c r="CQ29" s="52" t="s">
        <v>156</v>
      </c>
      <c r="CR29" s="52" t="s">
        <v>156</v>
      </c>
      <c r="CS29" s="52"/>
      <c r="CT29" s="52" t="s">
        <v>156</v>
      </c>
      <c r="CU29" s="100" t="s">
        <v>156</v>
      </c>
      <c r="CV29" s="11"/>
      <c r="CW29" s="16"/>
      <c r="CX29" s="129"/>
      <c r="CY29" s="64" t="s">
        <v>88</v>
      </c>
      <c r="CZ29" s="52"/>
      <c r="DA29" s="52"/>
      <c r="DB29" s="52"/>
      <c r="DC29" s="52"/>
      <c r="DD29" s="52"/>
      <c r="DE29" s="100"/>
      <c r="DF29" s="11"/>
      <c r="DG29" s="16"/>
      <c r="DH29" s="137"/>
      <c r="DR29" s="137"/>
      <c r="EB29" s="137"/>
      <c r="EL29" s="137"/>
      <c r="EV29" s="137"/>
      <c r="FF29" s="137"/>
      <c r="FP29" s="137"/>
      <c r="FZ29" s="137"/>
      <c r="GJ29" s="137"/>
      <c r="GT29" s="137"/>
      <c r="HD29" s="137"/>
      <c r="HN29" s="137"/>
      <c r="HX29" s="137"/>
    </row>
    <row xmlns:x14ac="http://schemas.microsoft.com/office/spreadsheetml/2009/9/ac" r="30" s="2" customFormat="true" ht="15" customHeight="true" x14ac:dyDescent="0.25">
      <c r="A30" s="396" t="str">
        <f ca="true">IF(ISBLANK('Data Summary'!A32),"",'Data Summary'!A32)</f>
        <v/>
      </c>
      <c r="B30" s="129"/>
      <c r="C30" s="64" t="s">
        <v>112</v>
      </c>
      <c r="D30" s="52"/>
      <c r="E30" s="52"/>
      <c r="F30" s="52"/>
      <c r="G30" s="52"/>
      <c r="H30" s="52"/>
      <c r="I30" s="100"/>
      <c r="J30" s="11"/>
      <c r="K30" s="11"/>
      <c r="L30" s="129"/>
      <c r="M30" s="64" t="s">
        <v>112</v>
      </c>
      <c r="N30" s="52" t="s">
        <v>150</v>
      </c>
      <c r="O30" s="52" t="s">
        <v>150</v>
      </c>
      <c r="P30" s="52" t="s">
        <v>150</v>
      </c>
      <c r="Q30" s="52"/>
      <c r="R30" s="52" t="s">
        <v>150</v>
      </c>
      <c r="S30" s="100"/>
      <c r="T30" s="11"/>
      <c r="U30" s="16"/>
      <c r="V30" s="129"/>
      <c r="W30" s="64" t="s">
        <v>112</v>
      </c>
      <c r="X30" s="52"/>
      <c r="Y30" s="52"/>
      <c r="Z30" s="52"/>
      <c r="AA30" s="52"/>
      <c r="AB30" s="52"/>
      <c r="AC30" s="100"/>
      <c r="AD30" s="11"/>
      <c r="AE30" s="16"/>
      <c r="AF30" s="129"/>
      <c r="AG30" s="64" t="s">
        <v>112</v>
      </c>
      <c r="AH30" s="52"/>
      <c r="AI30" s="52"/>
      <c r="AJ30" s="52"/>
      <c r="AK30" s="52"/>
      <c r="AL30" s="52"/>
      <c r="AM30" s="100"/>
      <c r="AN30" s="11"/>
      <c r="AO30" s="16"/>
      <c r="AP30" s="129"/>
      <c r="AQ30" s="64" t="s">
        <v>112</v>
      </c>
      <c r="AR30" s="52"/>
      <c r="AS30" s="52"/>
      <c r="AT30" s="52"/>
      <c r="AU30" s="52"/>
      <c r="AV30" s="52"/>
      <c r="AW30" s="100"/>
      <c r="AX30" s="11"/>
      <c r="AY30" s="16"/>
      <c r="AZ30" s="129"/>
      <c r="BA30" s="64" t="s">
        <v>112</v>
      </c>
      <c r="BB30" s="52"/>
      <c r="BC30" s="52"/>
      <c r="BD30" s="52"/>
      <c r="BE30" s="52"/>
      <c r="BF30" s="52"/>
      <c r="BG30" s="100"/>
      <c r="BH30" s="11"/>
      <c r="BI30" s="16"/>
      <c r="BJ30" s="129"/>
      <c r="BK30" s="64" t="s">
        <v>112</v>
      </c>
      <c r="BL30" s="52"/>
      <c r="BM30" s="52"/>
      <c r="BN30" s="52"/>
      <c r="BO30" s="52"/>
      <c r="BP30" s="52"/>
      <c r="BQ30" s="100"/>
      <c r="BR30" s="11"/>
      <c r="BS30" s="16"/>
      <c r="BT30" s="129"/>
      <c r="BU30" s="64" t="s">
        <v>112</v>
      </c>
      <c r="BV30" s="52"/>
      <c r="BW30" s="52"/>
      <c r="BX30" s="52"/>
      <c r="BY30" s="52"/>
      <c r="BZ30" s="52"/>
      <c r="CA30" s="100"/>
      <c r="CB30" s="11"/>
      <c r="CC30" s="16"/>
      <c r="CD30" s="129"/>
      <c r="CE30" s="64" t="s">
        <v>112</v>
      </c>
      <c r="CF30" s="52"/>
      <c r="CG30" s="52"/>
      <c r="CH30" s="52"/>
      <c r="CI30" s="52"/>
      <c r="CJ30" s="52"/>
      <c r="CK30" s="100"/>
      <c r="CL30" s="11"/>
      <c r="CM30" s="16"/>
      <c r="CN30" s="129"/>
      <c r="CO30" s="64" t="s">
        <v>112</v>
      </c>
      <c r="CP30" s="52" t="s">
        <v>150</v>
      </c>
      <c r="CQ30" s="52" t="s">
        <v>150</v>
      </c>
      <c r="CR30" s="52" t="s">
        <v>156</v>
      </c>
      <c r="CS30" s="52"/>
      <c r="CT30" s="52" t="s">
        <v>150</v>
      </c>
      <c r="CU30" s="100" t="s">
        <v>150</v>
      </c>
      <c r="CV30" s="11"/>
      <c r="CW30" s="16"/>
      <c r="CX30" s="129"/>
      <c r="CY30" s="64" t="s">
        <v>112</v>
      </c>
      <c r="CZ30" s="52"/>
      <c r="DA30" s="52"/>
      <c r="DB30" s="52"/>
      <c r="DC30" s="52"/>
      <c r="DD30" s="52"/>
      <c r="DE30" s="100"/>
      <c r="DF30" s="11"/>
      <c r="DG30" s="16"/>
      <c r="DH30" s="137"/>
      <c r="DR30" s="137"/>
      <c r="EB30" s="137"/>
      <c r="EL30" s="137"/>
      <c r="EV30" s="137"/>
      <c r="FF30" s="137"/>
      <c r="FP30" s="137"/>
      <c r="FZ30" s="137"/>
      <c r="GJ30" s="137"/>
      <c r="GT30" s="137"/>
      <c r="HD30" s="137"/>
      <c r="HN30" s="137"/>
      <c r="HX30" s="137"/>
    </row>
    <row xmlns:x14ac="http://schemas.microsoft.com/office/spreadsheetml/2009/9/ac" r="31" ht="16.5" customHeight="true" x14ac:dyDescent="0.25">
      <c r="A31" s="396" t="str">
        <f ca="true">IF(ISBLANK('Data Summary'!A33),"",'Data Summary'!A33)</f>
        <v/>
      </c>
      <c r="B31" s="129"/>
      <c r="C31" s="64" t="s">
        <v>113</v>
      </c>
      <c r="D31" s="52"/>
      <c r="E31" s="52"/>
      <c r="F31" s="52"/>
      <c r="G31" s="52"/>
      <c r="H31" s="52"/>
      <c r="I31" s="100"/>
      <c r="J31" s="11"/>
      <c r="K31" s="11"/>
      <c r="L31" s="129"/>
      <c r="M31" s="64" t="s">
        <v>113</v>
      </c>
      <c r="N31" s="52"/>
      <c r="O31" s="52"/>
      <c r="P31" s="52"/>
      <c r="Q31" s="52"/>
      <c r="R31" s="52"/>
      <c r="S31" s="100"/>
      <c r="T31" s="11"/>
      <c r="U31" s="16"/>
      <c r="V31" s="129"/>
      <c r="W31" s="64" t="s">
        <v>113</v>
      </c>
      <c r="X31" s="52"/>
      <c r="Y31" s="52"/>
      <c r="Z31" s="52" t="s">
        <v>150</v>
      </c>
      <c r="AA31" s="52"/>
      <c r="AB31" s="52"/>
      <c r="AC31" s="100"/>
      <c r="AD31" s="11"/>
      <c r="AE31" s="16"/>
      <c r="AF31" s="129"/>
      <c r="AG31" s="64" t="s">
        <v>113</v>
      </c>
      <c r="AH31" s="52"/>
      <c r="AI31" s="52"/>
      <c r="AJ31" s="52" t="s">
        <v>150</v>
      </c>
      <c r="AK31" s="52"/>
      <c r="AL31" s="52"/>
      <c r="AM31" s="100"/>
      <c r="AN31" s="11"/>
      <c r="AO31" s="16"/>
      <c r="AP31" s="129"/>
      <c r="AQ31" s="64" t="s">
        <v>113</v>
      </c>
      <c r="AR31" s="52"/>
      <c r="AS31" s="52"/>
      <c r="AT31" s="52"/>
      <c r="AU31" s="52"/>
      <c r="AV31" s="52"/>
      <c r="AW31" s="100"/>
      <c r="AX31" s="11"/>
      <c r="AY31" s="16"/>
      <c r="AZ31" s="129"/>
      <c r="BA31" s="64" t="s">
        <v>113</v>
      </c>
      <c r="BB31" s="52"/>
      <c r="BC31" s="52"/>
      <c r="BD31" s="52" t="s">
        <v>150</v>
      </c>
      <c r="BE31" s="52"/>
      <c r="BF31" s="52"/>
      <c r="BG31" s="100"/>
      <c r="BH31" s="11"/>
      <c r="BI31" s="16"/>
      <c r="BJ31" s="129"/>
      <c r="BK31" s="64" t="s">
        <v>113</v>
      </c>
      <c r="BL31" s="52"/>
      <c r="BM31" s="52"/>
      <c r="BN31" s="52" t="s">
        <v>156</v>
      </c>
      <c r="BO31" s="52"/>
      <c r="BP31" s="52"/>
      <c r="BQ31" s="100"/>
      <c r="BR31" s="11"/>
      <c r="BS31" s="16"/>
      <c r="BT31" s="129"/>
      <c r="BU31" s="64" t="s">
        <v>113</v>
      </c>
      <c r="BV31" s="52"/>
      <c r="BW31" s="52"/>
      <c r="BX31" s="52" t="s">
        <v>156</v>
      </c>
      <c r="BY31" s="52"/>
      <c r="BZ31" s="52"/>
      <c r="CA31" s="100"/>
      <c r="CB31" s="11"/>
      <c r="CC31" s="16"/>
      <c r="CD31" s="129"/>
      <c r="CE31" s="64" t="s">
        <v>113</v>
      </c>
      <c r="CF31" s="52"/>
      <c r="CG31" s="52"/>
      <c r="CH31" s="52" t="s">
        <v>150</v>
      </c>
      <c r="CI31" s="52"/>
      <c r="CJ31" s="52"/>
      <c r="CK31" s="100"/>
      <c r="CL31" s="11"/>
      <c r="CM31" s="16"/>
      <c r="CN31" s="129"/>
      <c r="CO31" s="64" t="s">
        <v>113</v>
      </c>
      <c r="CP31" s="52"/>
      <c r="CQ31" s="52"/>
      <c r="CR31" s="52"/>
      <c r="CS31" s="52"/>
      <c r="CT31" s="52"/>
      <c r="CU31" s="100"/>
      <c r="CV31" s="11"/>
      <c r="CW31" s="16"/>
      <c r="CX31" s="129"/>
      <c r="CY31" s="64" t="s">
        <v>113</v>
      </c>
      <c r="CZ31" s="52"/>
      <c r="DA31" s="52"/>
      <c r="DB31" s="52"/>
      <c r="DC31" s="52"/>
      <c r="DD31" s="52"/>
      <c r="DE31" s="100"/>
      <c r="DF31" s="11"/>
      <c r="DG31" s="16"/>
    </row>
    <row xmlns:x14ac="http://schemas.microsoft.com/office/spreadsheetml/2009/9/ac" r="32" ht="16.5" customHeight="true" x14ac:dyDescent="0.25">
      <c r="A32" s="396" t="str">
        <f ca="true">IF(ISBLANK('Data Summary'!A34),"",'Data Summary'!A34)</f>
        <v/>
      </c>
      <c r="B32" s="129"/>
      <c r="C32" s="64" t="s">
        <v>89</v>
      </c>
      <c r="D32" s="52"/>
      <c r="E32" s="52"/>
      <c r="F32" s="52"/>
      <c r="G32" s="52"/>
      <c r="H32" s="52"/>
      <c r="I32" s="100"/>
      <c r="J32" s="11"/>
      <c r="K32" s="11"/>
      <c r="L32" s="129"/>
      <c r="M32" s="64" t="s">
        <v>89</v>
      </c>
      <c r="N32" s="52" t="s">
        <v>150</v>
      </c>
      <c r="O32" s="52" t="s">
        <v>150</v>
      </c>
      <c r="P32" s="52" t="s">
        <v>150</v>
      </c>
      <c r="Q32" s="52"/>
      <c r="R32" s="52" t="s">
        <v>150</v>
      </c>
      <c r="S32" s="100"/>
      <c r="T32" s="11"/>
      <c r="U32" s="16"/>
      <c r="V32" s="129"/>
      <c r="W32" s="64" t="s">
        <v>89</v>
      </c>
      <c r="X32" s="52"/>
      <c r="Y32" s="52"/>
      <c r="Z32" s="52"/>
      <c r="AA32" s="52"/>
      <c r="AB32" s="52"/>
      <c r="AC32" s="100"/>
      <c r="AD32" s="11"/>
      <c r="AE32" s="16"/>
      <c r="AF32" s="129"/>
      <c r="AG32" s="64" t="s">
        <v>89</v>
      </c>
      <c r="AH32" s="52"/>
      <c r="AI32" s="52"/>
      <c r="AJ32" s="52"/>
      <c r="AK32" s="52"/>
      <c r="AL32" s="52"/>
      <c r="AM32" s="100"/>
      <c r="AN32" s="11"/>
      <c r="AO32" s="16"/>
      <c r="AP32" s="129"/>
      <c r="AQ32" s="64" t="s">
        <v>89</v>
      </c>
      <c r="AR32" s="52" t="s">
        <v>156</v>
      </c>
      <c r="AS32" s="52"/>
      <c r="AT32" s="52"/>
      <c r="AU32" s="52"/>
      <c r="AV32" s="52" t="s">
        <v>156</v>
      </c>
      <c r="AW32" s="100"/>
      <c r="AX32" s="11"/>
      <c r="AY32" s="16"/>
      <c r="AZ32" s="129"/>
      <c r="BA32" s="64" t="s">
        <v>89</v>
      </c>
      <c r="BB32" s="52"/>
      <c r="BC32" s="52"/>
      <c r="BD32" s="52"/>
      <c r="BE32" s="52"/>
      <c r="BF32" s="52"/>
      <c r="BG32" s="100"/>
      <c r="BH32" s="11"/>
      <c r="BI32" s="16"/>
      <c r="BJ32" s="129"/>
      <c r="BK32" s="64" t="s">
        <v>89</v>
      </c>
      <c r="BL32" s="52"/>
      <c r="BM32" s="52"/>
      <c r="BN32" s="52"/>
      <c r="BO32" s="52"/>
      <c r="BP32" s="52"/>
      <c r="BQ32" s="100"/>
      <c r="BR32" s="11"/>
      <c r="BS32" s="16"/>
      <c r="BT32" s="129"/>
      <c r="BU32" s="64" t="s">
        <v>89</v>
      </c>
      <c r="BV32" s="52"/>
      <c r="BW32" s="52"/>
      <c r="BX32" s="52"/>
      <c r="BY32" s="52"/>
      <c r="BZ32" s="52"/>
      <c r="CA32" s="100"/>
      <c r="CB32" s="11"/>
      <c r="CC32" s="16"/>
      <c r="CD32" s="129"/>
      <c r="CE32" s="64" t="s">
        <v>89</v>
      </c>
      <c r="CF32" s="52"/>
      <c r="CG32" s="52"/>
      <c r="CH32" s="52"/>
      <c r="CI32" s="52"/>
      <c r="CJ32" s="52"/>
      <c r="CK32" s="100"/>
      <c r="CL32" s="11"/>
      <c r="CM32" s="16"/>
      <c r="CN32" s="129"/>
      <c r="CO32" s="64" t="s">
        <v>89</v>
      </c>
      <c r="CP32" s="52" t="s">
        <v>150</v>
      </c>
      <c r="CQ32" s="52" t="s">
        <v>150</v>
      </c>
      <c r="CR32" s="52" t="s">
        <v>156</v>
      </c>
      <c r="CS32" s="52"/>
      <c r="CT32" s="52" t="s">
        <v>150</v>
      </c>
      <c r="CU32" s="100" t="s">
        <v>150</v>
      </c>
      <c r="CV32" s="11"/>
      <c r="CW32" s="16"/>
      <c r="CX32" s="129"/>
      <c r="CY32" s="64" t="s">
        <v>89</v>
      </c>
      <c r="CZ32" s="52"/>
      <c r="DA32" s="52"/>
      <c r="DB32" s="52"/>
      <c r="DC32" s="52"/>
      <c r="DD32" s="52"/>
      <c r="DE32" s="100"/>
      <c r="DF32" s="11"/>
      <c r="DG32" s="16"/>
    </row>
    <row xmlns:x14ac="http://schemas.microsoft.com/office/spreadsheetml/2009/9/ac" r="33" ht="16.5" customHeight="true" x14ac:dyDescent="0.25">
      <c r="A33" s="396" t="str">
        <f ca="true">IF(ISBLANK('Data Summary'!A35),"",'Data Summary'!A35)</f>
        <v/>
      </c>
      <c r="B33" s="130"/>
      <c r="C33" s="12" t="s">
        <v>23</v>
      </c>
      <c r="D33" s="71"/>
      <c r="E33" s="71"/>
      <c r="F33" s="71"/>
      <c r="G33" s="72"/>
      <c r="H33" s="73"/>
      <c r="I33" s="74"/>
      <c r="J33" s="11"/>
      <c r="K33" s="11"/>
      <c r="L33" s="130"/>
      <c r="M33" s="12" t="s">
        <v>23</v>
      </c>
      <c r="N33" s="71"/>
      <c r="O33" s="10"/>
      <c r="P33" s="10"/>
      <c r="Q33" s="72"/>
      <c r="R33" s="73"/>
      <c r="S33" s="74"/>
      <c r="T33" s="11"/>
      <c r="U33" s="16"/>
      <c r="V33" s="130"/>
      <c r="W33" s="12" t="s">
        <v>23</v>
      </c>
      <c r="X33" s="71" t="s">
        <v>231</v>
      </c>
      <c r="Y33" s="10" t="s">
        <v>231</v>
      </c>
      <c r="Z33" s="10" t="s">
        <v>231</v>
      </c>
      <c r="AA33" s="72" t="s">
        <v>231</v>
      </c>
      <c r="AB33" s="73" t="s">
        <v>231</v>
      </c>
      <c r="AC33" s="74" t="s">
        <v>231</v>
      </c>
      <c r="AD33" s="11"/>
      <c r="AE33" s="16"/>
      <c r="AF33" s="130"/>
      <c r="AG33" s="12" t="s">
        <v>23</v>
      </c>
      <c r="AH33" s="71" t="s">
        <v>231</v>
      </c>
      <c r="AI33" s="10" t="s">
        <v>231</v>
      </c>
      <c r="AJ33" s="10" t="s">
        <v>231</v>
      </c>
      <c r="AK33" s="72" t="s">
        <v>231</v>
      </c>
      <c r="AL33" s="73" t="s">
        <v>231</v>
      </c>
      <c r="AM33" s="74" t="s">
        <v>231</v>
      </c>
      <c r="AN33" s="11"/>
      <c r="AO33" s="16"/>
      <c r="AP33" s="130"/>
      <c r="AQ33" s="12" t="s">
        <v>23</v>
      </c>
      <c r="AR33" s="71"/>
      <c r="AS33" s="10"/>
      <c r="AT33" s="10"/>
      <c r="AU33" s="72"/>
      <c r="AV33" s="73"/>
      <c r="AW33" s="74"/>
      <c r="AX33" s="11"/>
      <c r="AY33" s="16"/>
      <c r="AZ33" s="130"/>
      <c r="BA33" s="12" t="s">
        <v>23</v>
      </c>
      <c r="BB33" s="71" t="s">
        <v>231</v>
      </c>
      <c r="BC33" s="10" t="s">
        <v>231</v>
      </c>
      <c r="BD33" s="10" t="s">
        <v>231</v>
      </c>
      <c r="BE33" s="72" t="s">
        <v>231</v>
      </c>
      <c r="BF33" s="73" t="s">
        <v>231</v>
      </c>
      <c r="BG33" s="74" t="s">
        <v>231</v>
      </c>
      <c r="BH33" s="11"/>
      <c r="BI33" s="16"/>
      <c r="BJ33" s="130"/>
      <c r="BK33" s="12" t="s">
        <v>23</v>
      </c>
      <c r="BL33" s="71" t="s">
        <v>231</v>
      </c>
      <c r="BM33" s="10" t="s">
        <v>231</v>
      </c>
      <c r="BN33" s="10" t="s">
        <v>231</v>
      </c>
      <c r="BO33" s="72" t="s">
        <v>231</v>
      </c>
      <c r="BP33" s="73" t="s">
        <v>231</v>
      </c>
      <c r="BQ33" s="74" t="s">
        <v>231</v>
      </c>
      <c r="BR33" s="11"/>
      <c r="BS33" s="16"/>
      <c r="BT33" s="130"/>
      <c r="BU33" s="12" t="s">
        <v>23</v>
      </c>
      <c r="BV33" s="71" t="s">
        <v>231</v>
      </c>
      <c r="BW33" s="10" t="s">
        <v>231</v>
      </c>
      <c r="BX33" s="10" t="s">
        <v>231</v>
      </c>
      <c r="BY33" s="72" t="s">
        <v>231</v>
      </c>
      <c r="BZ33" s="73" t="s">
        <v>231</v>
      </c>
      <c r="CA33" s="74" t="s">
        <v>231</v>
      </c>
      <c r="CB33" s="11"/>
      <c r="CC33" s="16"/>
      <c r="CD33" s="130"/>
      <c r="CE33" s="12" t="s">
        <v>23</v>
      </c>
      <c r="CF33" s="71" t="s">
        <v>231</v>
      </c>
      <c r="CG33" s="10" t="s">
        <v>231</v>
      </c>
      <c r="CH33" s="10" t="s">
        <v>231</v>
      </c>
      <c r="CI33" s="72" t="s">
        <v>231</v>
      </c>
      <c r="CJ33" s="73" t="s">
        <v>231</v>
      </c>
      <c r="CK33" s="74" t="s">
        <v>231</v>
      </c>
      <c r="CL33" s="11"/>
      <c r="CM33" s="16"/>
      <c r="CN33" s="130"/>
      <c r="CO33" s="12" t="s">
        <v>23</v>
      </c>
      <c r="CP33" s="71" t="s">
        <v>231</v>
      </c>
      <c r="CQ33" s="10" t="s">
        <v>231</v>
      </c>
      <c r="CR33" s="10" t="s">
        <v>231</v>
      </c>
      <c r="CS33" s="72" t="s">
        <v>231</v>
      </c>
      <c r="CT33" s="73" t="s">
        <v>231</v>
      </c>
      <c r="CU33" s="74" t="s">
        <v>231</v>
      </c>
      <c r="CV33" s="11"/>
      <c r="CW33" s="16"/>
      <c r="CX33" s="130"/>
      <c r="CY33" s="12" t="s">
        <v>23</v>
      </c>
      <c r="CZ33" s="71"/>
      <c r="DA33" s="10"/>
      <c r="DB33" s="10"/>
      <c r="DC33" s="72"/>
      <c r="DD33" s="73"/>
      <c r="DE33" s="74"/>
      <c r="DF33" s="11"/>
      <c r="DG33" s="16"/>
    </row>
    <row xmlns:x14ac="http://schemas.microsoft.com/office/spreadsheetml/2009/9/ac" r="34" s="3" customFormat="true" ht="16.5" customHeight="true" thickBot="true" x14ac:dyDescent="0.3">
      <c r="A34" s="396" t="str">
        <f ca="true">IF(ISBLANK('Data Summary'!A36),"",'Data Summary'!A36)</f>
        <v/>
      </c>
      <c r="B34" s="131"/>
      <c r="C34" s="28" t="s">
        <v>20</v>
      </c>
      <c r="D34" s="76">
        <f>H34</f>
        <v>155</v>
      </c>
      <c r="E34" s="76">
        <f>1+22+21+41</f>
        <v>85</v>
      </c>
      <c r="F34" s="76">
        <v>69</v>
      </c>
      <c r="G34" s="76"/>
      <c r="H34" s="76">
        <f>168-13</f>
        <v>155</v>
      </c>
      <c r="I34" s="77"/>
      <c r="J34" s="25"/>
      <c r="K34" s="25"/>
      <c r="L34" s="131"/>
      <c r="M34" s="28" t="s">
        <v>20</v>
      </c>
      <c r="N34" s="76">
        <f>R34</f>
        <v>354</v>
      </c>
      <c r="O34" s="76">
        <v>225</v>
      </c>
      <c r="P34" s="76">
        <v>129</v>
      </c>
      <c r="Q34" s="76"/>
      <c r="R34" s="76">
        <v>354</v>
      </c>
      <c r="S34" s="83"/>
      <c r="T34" s="25"/>
      <c r="U34" s="18"/>
      <c r="V34" s="131"/>
      <c r="W34" s="28" t="s">
        <v>20</v>
      </c>
      <c r="X34" s="76" t="s">
        <v>231</v>
      </c>
      <c r="Y34" s="76" t="s">
        <v>231</v>
      </c>
      <c r="Z34" s="76">
        <v>195</v>
      </c>
      <c r="AA34" s="76" t="s">
        <v>231</v>
      </c>
      <c r="AB34" s="76" t="s">
        <v>231</v>
      </c>
      <c r="AC34" s="83" t="s">
        <v>231</v>
      </c>
      <c r="AD34" s="25"/>
      <c r="AE34" s="18"/>
      <c r="AF34" s="131"/>
      <c r="AG34" s="28" t="s">
        <v>20</v>
      </c>
      <c r="AH34" s="76" t="s">
        <v>231</v>
      </c>
      <c r="AI34" s="76" t="s">
        <v>231</v>
      </c>
      <c r="AJ34" s="76">
        <v>318</v>
      </c>
      <c r="AK34" s="76" t="s">
        <v>231</v>
      </c>
      <c r="AL34" s="76" t="s">
        <v>231</v>
      </c>
      <c r="AM34" s="83" t="s">
        <v>231</v>
      </c>
      <c r="AN34" s="25"/>
      <c r="AO34" s="18"/>
      <c r="AP34" s="131"/>
      <c r="AQ34" s="28" t="s">
        <v>20</v>
      </c>
      <c r="AR34" s="76"/>
      <c r="AS34" s="76"/>
      <c r="AT34" s="76"/>
      <c r="AU34" s="76"/>
      <c r="AV34" s="76"/>
      <c r="AW34" s="83"/>
      <c r="AX34" s="25"/>
      <c r="AY34" s="18"/>
      <c r="AZ34" s="131"/>
      <c r="BA34" s="28" t="s">
        <v>20</v>
      </c>
      <c r="BB34" s="76" t="s">
        <v>231</v>
      </c>
      <c r="BC34" s="76" t="s">
        <v>231</v>
      </c>
      <c r="BD34" s="76">
        <v>117</v>
      </c>
      <c r="BE34" s="76" t="s">
        <v>231</v>
      </c>
      <c r="BF34" s="76" t="s">
        <v>231</v>
      </c>
      <c r="BG34" s="83" t="s">
        <v>231</v>
      </c>
      <c r="BH34" s="25"/>
      <c r="BI34" s="18"/>
      <c r="BJ34" s="131"/>
      <c r="BK34" s="28" t="s">
        <v>20</v>
      </c>
      <c r="BL34" s="76" t="s">
        <v>231</v>
      </c>
      <c r="BM34" s="76" t="s">
        <v>231</v>
      </c>
      <c r="BN34" s="76">
        <v>61</v>
      </c>
      <c r="BO34" s="76" t="s">
        <v>231</v>
      </c>
      <c r="BP34" s="76" t="s">
        <v>231</v>
      </c>
      <c r="BQ34" s="83" t="s">
        <v>231</v>
      </c>
      <c r="BR34" s="25"/>
      <c r="BS34" s="18"/>
      <c r="BT34" s="131"/>
      <c r="BU34" s="28" t="s">
        <v>20</v>
      </c>
      <c r="BV34" s="76" t="s">
        <v>231</v>
      </c>
      <c r="BW34" s="76" t="s">
        <v>231</v>
      </c>
      <c r="BX34" s="76">
        <v>174</v>
      </c>
      <c r="BY34" s="76" t="s">
        <v>231</v>
      </c>
      <c r="BZ34" s="76" t="s">
        <v>231</v>
      </c>
      <c r="CA34" s="83" t="s">
        <v>231</v>
      </c>
      <c r="CB34" s="25"/>
      <c r="CC34" s="18"/>
      <c r="CD34" s="131"/>
      <c r="CE34" s="28" t="s">
        <v>20</v>
      </c>
      <c r="CF34" s="76" t="s">
        <v>231</v>
      </c>
      <c r="CG34" s="76" t="s">
        <v>231</v>
      </c>
      <c r="CH34" s="76">
        <v>347</v>
      </c>
      <c r="CI34" s="76" t="s">
        <v>231</v>
      </c>
      <c r="CJ34" s="76" t="s">
        <v>231</v>
      </c>
      <c r="CK34" s="83" t="s">
        <v>231</v>
      </c>
      <c r="CL34" s="25"/>
      <c r="CM34" s="18"/>
      <c r="CN34" s="131"/>
      <c r="CO34" s="28" t="s">
        <v>20</v>
      </c>
      <c r="CP34" s="76">
        <v>206</v>
      </c>
      <c r="CQ34" s="76">
        <v>161</v>
      </c>
      <c r="CR34" s="76">
        <v>45</v>
      </c>
      <c r="CS34" s="76" t="s">
        <v>231</v>
      </c>
      <c r="CT34" s="76">
        <v>206</v>
      </c>
      <c r="CU34" s="83">
        <v>137</v>
      </c>
      <c r="CV34" s="25"/>
      <c r="CW34" s="18"/>
      <c r="CX34" s="131"/>
      <c r="CY34" s="28" t="s">
        <v>20</v>
      </c>
      <c r="CZ34" s="76"/>
      <c r="DA34" s="76"/>
      <c r="DB34" s="76"/>
      <c r="DC34" s="76"/>
      <c r="DD34" s="76"/>
      <c r="DE34" s="83"/>
      <c r="DF34" s="25"/>
      <c r="DG34" s="18"/>
      <c r="DH34" s="132"/>
      <c r="DR34" s="132"/>
      <c r="EB34" s="132"/>
      <c r="EL34" s="132"/>
      <c r="EV34" s="132"/>
      <c r="FF34" s="132"/>
      <c r="FP34" s="132"/>
      <c r="FZ34" s="132"/>
      <c r="GJ34" s="132"/>
      <c r="GT34" s="132"/>
      <c r="HD34" s="132"/>
      <c r="HN34" s="132"/>
      <c r="HX34" s="132"/>
    </row>
    <row xmlns:x14ac="http://schemas.microsoft.com/office/spreadsheetml/2009/9/ac" r="35" s="3" customFormat="true" x14ac:dyDescent="0.25">
      <c r="A35" s="396" t="str">
        <f ca="true">IF(ISBLANK('Data Summary'!A37),"",'Data Summary'!A37)</f>
        <v/>
      </c>
      <c r="B35" s="132"/>
      <c r="L35" s="132"/>
      <c r="V35" s="132"/>
      <c r="AF35" s="132"/>
      <c r="AP35" s="132"/>
      <c r="AZ35" s="132"/>
      <c r="BA35" s="132"/>
      <c r="BJ35" s="132"/>
      <c r="BT35" s="132"/>
      <c r="CD35" s="132"/>
      <c r="CN35" s="132"/>
      <c r="CX35" s="132"/>
      <c r="DH35" s="132"/>
      <c r="DR35" s="132"/>
      <c r="EB35" s="132"/>
      <c r="EL35" s="132"/>
      <c r="EV35" s="132"/>
      <c r="FF35" s="132"/>
      <c r="FP35" s="132"/>
      <c r="FZ35" s="132"/>
      <c r="GJ35" s="132"/>
      <c r="GT35" s="132"/>
      <c r="HD35" s="132"/>
      <c r="HN35" s="132"/>
      <c r="HX35" s="132"/>
    </row>
    <row xmlns:x14ac="http://schemas.microsoft.com/office/spreadsheetml/2009/9/ac" r="36" s="3" customFormat="true" x14ac:dyDescent="0.25">
      <c r="A36" s="396" t="str">
        <f ca="true">IF(ISBLANK('Data Summary'!A38),"",'Data Summary'!A38)</f>
        <v/>
      </c>
      <c r="B36" s="132"/>
      <c r="L36" s="132"/>
      <c r="V36" s="132"/>
      <c r="AF36" s="132"/>
      <c r="AP36" s="132"/>
      <c r="AZ36" s="132"/>
      <c r="BA36" s="132"/>
      <c r="BJ36" s="132"/>
      <c r="BT36" s="132"/>
      <c r="CD36" s="132"/>
      <c r="CN36" s="132"/>
      <c r="CX36" s="132"/>
      <c r="DH36" s="132"/>
      <c r="DR36" s="132"/>
      <c r="EB36" s="132"/>
      <c r="EL36" s="132"/>
      <c r="EV36" s="132"/>
      <c r="FF36" s="132"/>
      <c r="FP36" s="132"/>
      <c r="FZ36" s="132"/>
      <c r="GJ36" s="132"/>
      <c r="GT36" s="132"/>
      <c r="HD36" s="132"/>
      <c r="HN36" s="132"/>
      <c r="HX36" s="132"/>
    </row>
    <row xmlns:x14ac="http://schemas.microsoft.com/office/spreadsheetml/2009/9/ac" r="37" s="3" customFormat="true" x14ac:dyDescent="0.25">
      <c r="A37" s="396" t="str">
        <f ca="true">IF(ISBLANK('Data Summary'!A39),"",'Data Summary'!A39)</f>
        <v/>
      </c>
      <c r="B37" s="132"/>
      <c r="L37" s="132"/>
      <c r="V37" s="132"/>
      <c r="AF37" s="132"/>
      <c r="AP37" s="132"/>
      <c r="AZ37" s="132"/>
      <c r="BA37" s="132"/>
      <c r="BJ37" s="132"/>
      <c r="BT37" s="132"/>
      <c r="CD37" s="132"/>
      <c r="CN37" s="132"/>
      <c r="CX37" s="132"/>
      <c r="DH37" s="132"/>
      <c r="DR37" s="132"/>
      <c r="EB37" s="132"/>
      <c r="EL37" s="132"/>
      <c r="EV37" s="132"/>
      <c r="FF37" s="132"/>
      <c r="FP37" s="132"/>
      <c r="FZ37" s="132"/>
      <c r="GJ37" s="132"/>
      <c r="GT37" s="132"/>
      <c r="HD37" s="132"/>
      <c r="HN37" s="132"/>
      <c r="HX37" s="132"/>
    </row>
    <row xmlns:x14ac="http://schemas.microsoft.com/office/spreadsheetml/2009/9/ac" r="38" s="3" customFormat="true" x14ac:dyDescent="0.25">
      <c r="A38" s="396" t="str">
        <f ca="true">IF(ISBLANK('Data Summary'!A40),"",'Data Summary'!A40)</f>
        <v/>
      </c>
      <c r="B38" s="132"/>
      <c r="L38" s="132"/>
      <c r="V38" s="132"/>
      <c r="AF38" s="132"/>
      <c r="AP38" s="132"/>
      <c r="AZ38" s="132"/>
      <c r="BA38" s="132"/>
      <c r="BJ38" s="132"/>
      <c r="BT38" s="132"/>
      <c r="CD38" s="132"/>
      <c r="CN38" s="132"/>
      <c r="CX38" s="132"/>
      <c r="DH38" s="132"/>
      <c r="DR38" s="132"/>
      <c r="EB38" s="132"/>
      <c r="EL38" s="132"/>
      <c r="EV38" s="132"/>
      <c r="FF38" s="132"/>
      <c r="FP38" s="132"/>
      <c r="FZ38" s="132"/>
      <c r="GJ38" s="132"/>
      <c r="GT38" s="132"/>
      <c r="HD38" s="132"/>
      <c r="HN38" s="132"/>
      <c r="HX38" s="132"/>
    </row>
    <row xmlns:x14ac="http://schemas.microsoft.com/office/spreadsheetml/2009/9/ac" r="39" s="3" customFormat="true" x14ac:dyDescent="0.25">
      <c r="A39" s="396" t="str">
        <f ca="true">IF(ISBLANK('Data Summary'!A41),"",'Data Summary'!A41)</f>
        <v/>
      </c>
      <c r="B39" s="132"/>
      <c r="L39" s="132"/>
      <c r="V39" s="132"/>
      <c r="AF39" s="132"/>
      <c r="AP39" s="132"/>
      <c r="AZ39" s="132"/>
      <c r="BA39" s="132"/>
      <c r="BJ39" s="132"/>
      <c r="BT39" s="132"/>
      <c r="CD39" s="132"/>
      <c r="CN39" s="132"/>
      <c r="CX39" s="132"/>
      <c r="DH39" s="132"/>
      <c r="DR39" s="132"/>
      <c r="EB39" s="132"/>
      <c r="EL39" s="132"/>
      <c r="EV39" s="132"/>
      <c r="FF39" s="132"/>
      <c r="FP39" s="132"/>
      <c r="FZ39" s="132"/>
      <c r="GJ39" s="132"/>
      <c r="GT39" s="132"/>
      <c r="HD39" s="132"/>
      <c r="HN39" s="132"/>
      <c r="HX39" s="132"/>
    </row>
    <row xmlns:x14ac="http://schemas.microsoft.com/office/spreadsheetml/2009/9/ac" r="40" s="3" customFormat="true" x14ac:dyDescent="0.25">
      <c r="A40" s="396" t="str">
        <f ca="true">IF(ISBLANK('Data Summary'!A42),"",'Data Summary'!A42)</f>
        <v/>
      </c>
      <c r="B40" s="132"/>
      <c r="L40" s="132"/>
      <c r="V40" s="132"/>
      <c r="AF40" s="132"/>
      <c r="AP40" s="132"/>
      <c r="AZ40" s="132"/>
      <c r="BA40" s="132"/>
      <c r="BJ40" s="132"/>
      <c r="BT40" s="132"/>
      <c r="CD40" s="132"/>
      <c r="CN40" s="132"/>
      <c r="CX40" s="132"/>
      <c r="DH40" s="132"/>
      <c r="DR40" s="132"/>
      <c r="EB40" s="132"/>
      <c r="EL40" s="132"/>
      <c r="EV40" s="132"/>
      <c r="FF40" s="132"/>
      <c r="FP40" s="132"/>
      <c r="FZ40" s="132"/>
      <c r="GJ40" s="132"/>
      <c r="GT40" s="132"/>
      <c r="HD40" s="132"/>
      <c r="HN40" s="132"/>
      <c r="HX40" s="132"/>
    </row>
    <row xmlns:x14ac="http://schemas.microsoft.com/office/spreadsheetml/2009/9/ac" r="41" s="3" customFormat="true" x14ac:dyDescent="0.25">
      <c r="A41" s="396" t="str">
        <f ca="true">IF(ISBLANK('Data Summary'!A43),"",'Data Summary'!A43)</f>
        <v/>
      </c>
      <c r="B41" s="132"/>
      <c r="L41" s="132"/>
      <c r="V41" s="132"/>
      <c r="AF41" s="132"/>
      <c r="AP41" s="132"/>
      <c r="AZ41" s="132"/>
      <c r="BA41" s="132"/>
      <c r="BJ41" s="132"/>
      <c r="BT41" s="132"/>
      <c r="CD41" s="132"/>
      <c r="CN41" s="132"/>
      <c r="CX41" s="132"/>
      <c r="DH41" s="132"/>
      <c r="DR41" s="132"/>
      <c r="EB41" s="132"/>
      <c r="EL41" s="132"/>
      <c r="EV41" s="132"/>
      <c r="FF41" s="132"/>
      <c r="FP41" s="132"/>
      <c r="FZ41" s="132"/>
      <c r="GJ41" s="132"/>
      <c r="GT41" s="132"/>
      <c r="HD41" s="132"/>
      <c r="HN41" s="132"/>
      <c r="HX41" s="132"/>
    </row>
    <row xmlns:x14ac="http://schemas.microsoft.com/office/spreadsheetml/2009/9/ac" r="42" s="3" customFormat="true" x14ac:dyDescent="0.25">
      <c r="A42" s="396" t="str">
        <f ca="true">IF(ISBLANK('Data Summary'!A44),"",'Data Summary'!A44)</f>
        <v/>
      </c>
      <c r="B42" s="132"/>
      <c r="L42" s="132"/>
      <c r="V42" s="132"/>
      <c r="AF42" s="132"/>
      <c r="AP42" s="132"/>
      <c r="AZ42" s="132"/>
      <c r="BA42" s="132"/>
      <c r="BJ42" s="132"/>
      <c r="BT42" s="132"/>
      <c r="CD42" s="132"/>
      <c r="CN42" s="132"/>
      <c r="CX42" s="132"/>
      <c r="DH42" s="132"/>
      <c r="DR42" s="132"/>
      <c r="EB42" s="132"/>
      <c r="EL42" s="132"/>
      <c r="EV42" s="132"/>
      <c r="FF42" s="132"/>
      <c r="FP42" s="132"/>
      <c r="FZ42" s="132"/>
      <c r="GJ42" s="132"/>
      <c r="GT42" s="132"/>
      <c r="HD42" s="132"/>
      <c r="HN42" s="132"/>
      <c r="HX42" s="132"/>
    </row>
    <row xmlns:x14ac="http://schemas.microsoft.com/office/spreadsheetml/2009/9/ac" r="43" s="3" customFormat="true" x14ac:dyDescent="0.25">
      <c r="A43" s="396" t="str">
        <f ca="true">IF(ISBLANK('Data Summary'!A45),"",'Data Summary'!A45)</f>
        <v/>
      </c>
      <c r="B43" s="132"/>
      <c r="L43" s="132"/>
      <c r="V43" s="132"/>
      <c r="AF43" s="132"/>
      <c r="AP43" s="132"/>
      <c r="AZ43" s="132"/>
      <c r="BA43" s="132"/>
      <c r="BJ43" s="132"/>
      <c r="BT43" s="132"/>
      <c r="CD43" s="132"/>
      <c r="CN43" s="132"/>
      <c r="CX43" s="132"/>
      <c r="DH43" s="132"/>
      <c r="DR43" s="132"/>
      <c r="EB43" s="132"/>
      <c r="EL43" s="132"/>
      <c r="EV43" s="132"/>
      <c r="FF43" s="132"/>
      <c r="FP43" s="132"/>
      <c r="FZ43" s="132"/>
      <c r="GJ43" s="132"/>
      <c r="GT43" s="132"/>
      <c r="HD43" s="132"/>
      <c r="HN43" s="132"/>
      <c r="HX43" s="132"/>
    </row>
    <row xmlns:x14ac="http://schemas.microsoft.com/office/spreadsheetml/2009/9/ac" r="44" s="3" customFormat="true" x14ac:dyDescent="0.25">
      <c r="A44" s="396" t="str">
        <f ca="true">IF(ISBLANK('Data Summary'!A46),"",'Data Summary'!A46)</f>
        <v/>
      </c>
      <c r="B44" s="132"/>
      <c r="L44" s="132"/>
      <c r="V44" s="132"/>
      <c r="AF44" s="132"/>
      <c r="AP44" s="132"/>
      <c r="AZ44" s="132"/>
      <c r="BA44" s="132"/>
      <c r="BJ44" s="132"/>
      <c r="BT44" s="132"/>
      <c r="CD44" s="132"/>
      <c r="CN44" s="132"/>
      <c r="CX44" s="132"/>
      <c r="DH44" s="132"/>
      <c r="DR44" s="132"/>
      <c r="EB44" s="132"/>
      <c r="EL44" s="132"/>
      <c r="EV44" s="132"/>
      <c r="FF44" s="132"/>
      <c r="FP44" s="132"/>
      <c r="FZ44" s="132"/>
      <c r="GJ44" s="132"/>
      <c r="GT44" s="132"/>
      <c r="HD44" s="132"/>
      <c r="HN44" s="132"/>
      <c r="HX44" s="132"/>
    </row>
    <row xmlns:x14ac="http://schemas.microsoft.com/office/spreadsheetml/2009/9/ac" r="45" s="3" customFormat="true" x14ac:dyDescent="0.25">
      <c r="A45" s="396" t="str">
        <f ca="true">IF(ISBLANK('Data Summary'!A47),"",'Data Summary'!A47)</f>
        <v/>
      </c>
      <c r="B45" s="132"/>
      <c r="L45" s="132"/>
      <c r="V45" s="132"/>
      <c r="AF45" s="132"/>
      <c r="AP45" s="132"/>
      <c r="AZ45" s="132"/>
      <c r="BA45" s="132"/>
      <c r="BJ45" s="132"/>
      <c r="BT45" s="132"/>
      <c r="CD45" s="132"/>
      <c r="CN45" s="132"/>
      <c r="CX45" s="132"/>
      <c r="DH45" s="132"/>
      <c r="DR45" s="132"/>
      <c r="EB45" s="132"/>
      <c r="EL45" s="132"/>
      <c r="EV45" s="132"/>
      <c r="FF45" s="132"/>
      <c r="FP45" s="132"/>
      <c r="FZ45" s="132"/>
      <c r="GJ45" s="132"/>
      <c r="GT45" s="132"/>
      <c r="HD45" s="132"/>
      <c r="HN45" s="132"/>
      <c r="HX45" s="132"/>
    </row>
    <row xmlns:x14ac="http://schemas.microsoft.com/office/spreadsheetml/2009/9/ac" r="46" s="3" customFormat="true" x14ac:dyDescent="0.25">
      <c r="A46" s="396" t="str">
        <f ca="true">IF(ISBLANK('Data Summary'!A48),"",'Data Summary'!A48)</f>
        <v/>
      </c>
      <c r="B46" s="132"/>
      <c r="L46" s="132"/>
      <c r="V46" s="132"/>
      <c r="AF46" s="132"/>
      <c r="AP46" s="132"/>
      <c r="AZ46" s="132"/>
      <c r="BA46" s="132"/>
      <c r="BJ46" s="132"/>
      <c r="BT46" s="132"/>
      <c r="CD46" s="132"/>
      <c r="CN46" s="132"/>
      <c r="CX46" s="132"/>
      <c r="DH46" s="132"/>
      <c r="DR46" s="132"/>
      <c r="EB46" s="132"/>
      <c r="EL46" s="132"/>
      <c r="EV46" s="132"/>
      <c r="FF46" s="132"/>
      <c r="FP46" s="132"/>
      <c r="FZ46" s="132"/>
      <c r="GJ46" s="132"/>
      <c r="GT46" s="132"/>
      <c r="HD46" s="132"/>
      <c r="HN46" s="132"/>
      <c r="HX46" s="132"/>
    </row>
    <row xmlns:x14ac="http://schemas.microsoft.com/office/spreadsheetml/2009/9/ac" r="47" s="3" customFormat="true" x14ac:dyDescent="0.25">
      <c r="A47" s="396" t="str">
        <f ca="true">IF(ISBLANK('Data Summary'!A49),"",'Data Summary'!A49)</f>
        <v/>
      </c>
      <c r="B47" s="132"/>
      <c r="L47" s="132"/>
      <c r="V47" s="132"/>
      <c r="AF47" s="132"/>
      <c r="AP47" s="132"/>
      <c r="AZ47" s="132"/>
      <c r="BA47" s="132"/>
      <c r="BJ47" s="132"/>
      <c r="BT47" s="132"/>
      <c r="CD47" s="132"/>
      <c r="CN47" s="132"/>
      <c r="CX47" s="132"/>
      <c r="DH47" s="132"/>
      <c r="DR47" s="132"/>
      <c r="EB47" s="132"/>
      <c r="EL47" s="132"/>
      <c r="EV47" s="132"/>
      <c r="FF47" s="132"/>
      <c r="FP47" s="132"/>
      <c r="FZ47" s="132"/>
      <c r="GJ47" s="132"/>
      <c r="GT47" s="132"/>
      <c r="HD47" s="132"/>
      <c r="HN47" s="132"/>
      <c r="HX47" s="132"/>
    </row>
    <row xmlns:x14ac="http://schemas.microsoft.com/office/spreadsheetml/2009/9/ac" r="48" s="3" customFormat="true" x14ac:dyDescent="0.25">
      <c r="A48" s="396" t="str">
        <f ca="true">IF(ISBLANK('Data Summary'!A50),"",'Data Summary'!A50)</f>
        <v/>
      </c>
      <c r="B48" s="132"/>
      <c r="L48" s="132"/>
      <c r="V48" s="132"/>
      <c r="AF48" s="132"/>
      <c r="AP48" s="132"/>
      <c r="AZ48" s="132"/>
      <c r="BA48" s="132"/>
      <c r="BJ48" s="132"/>
      <c r="BT48" s="132"/>
      <c r="CD48" s="132"/>
      <c r="CN48" s="132"/>
      <c r="CX48" s="132"/>
      <c r="DH48" s="132"/>
      <c r="DR48" s="132"/>
      <c r="EB48" s="132"/>
      <c r="EL48" s="132"/>
      <c r="EV48" s="132"/>
      <c r="FF48" s="132"/>
      <c r="FP48" s="132"/>
      <c r="FZ48" s="132"/>
      <c r="GJ48" s="132"/>
      <c r="GT48" s="132"/>
      <c r="HD48" s="132"/>
      <c r="HN48" s="132"/>
      <c r="HX48" s="132"/>
    </row>
    <row xmlns:x14ac="http://schemas.microsoft.com/office/spreadsheetml/2009/9/ac" r="49" s="3" customFormat="true" x14ac:dyDescent="0.25">
      <c r="A49" s="396" t="str">
        <f ca="true">IF(ISBLANK('Data Summary'!A51),"",'Data Summary'!A51)</f>
        <v/>
      </c>
      <c r="B49" s="132"/>
      <c r="L49" s="132"/>
      <c r="V49" s="132"/>
      <c r="AF49" s="132"/>
      <c r="AP49" s="132"/>
      <c r="AZ49" s="132"/>
      <c r="BA49" s="132"/>
      <c r="BJ49" s="132"/>
      <c r="BT49" s="132"/>
      <c r="CD49" s="132"/>
      <c r="CN49" s="132"/>
      <c r="CX49" s="132"/>
      <c r="DH49" s="132"/>
      <c r="DR49" s="132"/>
      <c r="EB49" s="132"/>
      <c r="EL49" s="132"/>
      <c r="EV49" s="132"/>
      <c r="FF49" s="132"/>
      <c r="FP49" s="132"/>
      <c r="FZ49" s="132"/>
      <c r="GJ49" s="132"/>
      <c r="GT49" s="132"/>
      <c r="HD49" s="132"/>
      <c r="HN49" s="132"/>
      <c r="HX49" s="132"/>
    </row>
    <row xmlns:x14ac="http://schemas.microsoft.com/office/spreadsheetml/2009/9/ac" r="50" s="3" customFormat="true" x14ac:dyDescent="0.25">
      <c r="A50" s="396" t="str">
        <f ca="true">IF(ISBLANK('Data Summary'!A52),"",'Data Summary'!A52)</f>
        <v/>
      </c>
      <c r="B50" s="132"/>
      <c r="L50" s="132"/>
      <c r="V50" s="132"/>
      <c r="AF50" s="132"/>
      <c r="AP50" s="132"/>
      <c r="AZ50" s="132"/>
      <c r="BA50" s="132"/>
      <c r="BJ50" s="132"/>
      <c r="BT50" s="132"/>
      <c r="CD50" s="132"/>
      <c r="CN50" s="132"/>
      <c r="CX50" s="132"/>
      <c r="DH50" s="132"/>
      <c r="DR50" s="132"/>
      <c r="EB50" s="132"/>
      <c r="EL50" s="132"/>
      <c r="EV50" s="132"/>
      <c r="FF50" s="132"/>
      <c r="FP50" s="132"/>
      <c r="FZ50" s="132"/>
      <c r="GJ50" s="132"/>
      <c r="GT50" s="132"/>
      <c r="HD50" s="132"/>
      <c r="HN50" s="132"/>
      <c r="HX50" s="132"/>
    </row>
    <row xmlns:x14ac="http://schemas.microsoft.com/office/spreadsheetml/2009/9/ac" r="51" s="3" customFormat="true" x14ac:dyDescent="0.25">
      <c r="A51" s="396" t="str">
        <f ca="true">IF(ISBLANK('Data Summary'!A53),"",'Data Summary'!A53)</f>
        <v/>
      </c>
      <c r="B51" s="132"/>
      <c r="L51" s="132"/>
      <c r="V51" s="132"/>
      <c r="AF51" s="132"/>
      <c r="AP51" s="132"/>
      <c r="AZ51" s="132"/>
      <c r="BA51" s="132"/>
      <c r="BJ51" s="132"/>
      <c r="BT51" s="132"/>
      <c r="CD51" s="132"/>
      <c r="CN51" s="132"/>
      <c r="CX51" s="132"/>
      <c r="DH51" s="132"/>
      <c r="DR51" s="132"/>
      <c r="EB51" s="132"/>
      <c r="EL51" s="132"/>
      <c r="EV51" s="132"/>
      <c r="FF51" s="132"/>
      <c r="FP51" s="132"/>
      <c r="FZ51" s="132"/>
      <c r="GJ51" s="132"/>
      <c r="GT51" s="132"/>
      <c r="HD51" s="132"/>
      <c r="HN51" s="132"/>
      <c r="HX51" s="132"/>
    </row>
    <row xmlns:x14ac="http://schemas.microsoft.com/office/spreadsheetml/2009/9/ac" r="52" s="3" customFormat="true" x14ac:dyDescent="0.25">
      <c r="A52" s="396" t="str">
        <f ca="true">IF(ISBLANK('Data Summary'!A54),"",'Data Summary'!A54)</f>
        <v/>
      </c>
      <c r="B52" s="132"/>
      <c r="L52" s="132"/>
      <c r="V52" s="132"/>
      <c r="AF52" s="132"/>
      <c r="AP52" s="132"/>
      <c r="AZ52" s="132"/>
      <c r="BA52" s="132"/>
      <c r="BJ52" s="132"/>
      <c r="BT52" s="132"/>
      <c r="CD52" s="132"/>
      <c r="CN52" s="132"/>
      <c r="CX52" s="132"/>
      <c r="DH52" s="132"/>
      <c r="DR52" s="132"/>
      <c r="EB52" s="132"/>
      <c r="EL52" s="132"/>
      <c r="EV52" s="132"/>
      <c r="FF52" s="132"/>
      <c r="FP52" s="132"/>
      <c r="FZ52" s="132"/>
      <c r="GJ52" s="132"/>
      <c r="GT52" s="132"/>
      <c r="HD52" s="132"/>
      <c r="HN52" s="132"/>
      <c r="HX52" s="132"/>
    </row>
    <row xmlns:x14ac="http://schemas.microsoft.com/office/spreadsheetml/2009/9/ac" r="53" s="3" customFormat="true" x14ac:dyDescent="0.25">
      <c r="A53" s="396" t="str">
        <f ca="true">IF(ISBLANK('Data Summary'!A55),"",'Data Summary'!A55)</f>
        <v/>
      </c>
      <c r="B53" s="132"/>
      <c r="L53" s="132"/>
      <c r="V53" s="132"/>
      <c r="AF53" s="132"/>
      <c r="AP53" s="132"/>
      <c r="AZ53" s="132"/>
      <c r="BA53" s="132"/>
      <c r="BJ53" s="132"/>
      <c r="BT53" s="132"/>
      <c r="CD53" s="132"/>
      <c r="CN53" s="132"/>
      <c r="CX53" s="132"/>
      <c r="DH53" s="132"/>
      <c r="DR53" s="132"/>
      <c r="EB53" s="132"/>
      <c r="EL53" s="132"/>
      <c r="EV53" s="132"/>
      <c r="FF53" s="132"/>
      <c r="FP53" s="132"/>
      <c r="FZ53" s="132"/>
      <c r="GJ53" s="132"/>
      <c r="GT53" s="132"/>
      <c r="HD53" s="132"/>
      <c r="HN53" s="132"/>
      <c r="HX53" s="132"/>
    </row>
    <row xmlns:x14ac="http://schemas.microsoft.com/office/spreadsheetml/2009/9/ac" r="54" s="3" customFormat="true" x14ac:dyDescent="0.25">
      <c r="A54" s="396" t="str">
        <f ca="true">IF(ISBLANK('Data Summary'!A56),"",'Data Summary'!A56)</f>
        <v/>
      </c>
      <c r="B54" s="132"/>
      <c r="L54" s="132"/>
      <c r="V54" s="132"/>
      <c r="AF54" s="132"/>
      <c r="AP54" s="132"/>
      <c r="AZ54" s="132"/>
      <c r="BA54" s="132"/>
      <c r="BJ54" s="132"/>
      <c r="BT54" s="132"/>
      <c r="CD54" s="132"/>
      <c r="CN54" s="132"/>
      <c r="CX54" s="132"/>
      <c r="DH54" s="132"/>
      <c r="DR54" s="132"/>
      <c r="EB54" s="132"/>
      <c r="EL54" s="132"/>
      <c r="EV54" s="132"/>
      <c r="FF54" s="132"/>
      <c r="FP54" s="132"/>
      <c r="FZ54" s="132"/>
      <c r="GJ54" s="132"/>
      <c r="GT54" s="132"/>
      <c r="HD54" s="132"/>
      <c r="HN54" s="132"/>
      <c r="HX54" s="132"/>
    </row>
    <row xmlns:x14ac="http://schemas.microsoft.com/office/spreadsheetml/2009/9/ac" r="55" s="3" customFormat="true" x14ac:dyDescent="0.25">
      <c r="A55" s="396" t="str">
        <f ca="true">IF(ISBLANK('Data Summary'!A57),"",'Data Summary'!A57)</f>
        <v/>
      </c>
      <c r="B55" s="132"/>
      <c r="L55" s="132"/>
      <c r="V55" s="132"/>
      <c r="AF55" s="132"/>
      <c r="AP55" s="132"/>
      <c r="AZ55" s="132"/>
      <c r="BA55" s="132"/>
      <c r="BJ55" s="132"/>
      <c r="BT55" s="132"/>
      <c r="CD55" s="132"/>
      <c r="CN55" s="132"/>
      <c r="CX55" s="132"/>
      <c r="DH55" s="132"/>
      <c r="DR55" s="132"/>
      <c r="EB55" s="132"/>
      <c r="EL55" s="132"/>
      <c r="EV55" s="132"/>
      <c r="FF55" s="132"/>
      <c r="FP55" s="132"/>
      <c r="FZ55" s="132"/>
      <c r="GJ55" s="132"/>
      <c r="GT55" s="132"/>
      <c r="HD55" s="132"/>
      <c r="HN55" s="132"/>
      <c r="HX55" s="132"/>
    </row>
    <row xmlns:x14ac="http://schemas.microsoft.com/office/spreadsheetml/2009/9/ac" r="56" s="3" customFormat="true" x14ac:dyDescent="0.25">
      <c r="A56" s="396" t="str">
        <f ca="true">IF(ISBLANK('Data Summary'!A58),"",'Data Summary'!A58)</f>
        <v/>
      </c>
      <c r="B56" s="132"/>
      <c r="L56" s="132"/>
      <c r="V56" s="132"/>
      <c r="AF56" s="132"/>
      <c r="AP56" s="132"/>
      <c r="AZ56" s="132"/>
      <c r="BA56" s="132"/>
      <c r="BJ56" s="132"/>
      <c r="BT56" s="132"/>
      <c r="CD56" s="132"/>
      <c r="CN56" s="132"/>
      <c r="CX56" s="132"/>
      <c r="DH56" s="132"/>
      <c r="DR56" s="132"/>
      <c r="EB56" s="132"/>
      <c r="EL56" s="132"/>
      <c r="EV56" s="132"/>
      <c r="FF56" s="132"/>
      <c r="FP56" s="132"/>
      <c r="FZ56" s="132"/>
      <c r="GJ56" s="132"/>
      <c r="GT56" s="132"/>
      <c r="HD56" s="132"/>
      <c r="HN56" s="132"/>
      <c r="HX56" s="132"/>
    </row>
    <row xmlns:x14ac="http://schemas.microsoft.com/office/spreadsheetml/2009/9/ac" r="57" s="3" customFormat="true" x14ac:dyDescent="0.25">
      <c r="A57" s="396" t="str">
        <f ca="true">IF(ISBLANK('Data Summary'!A59),"",'Data Summary'!A59)</f>
        <v/>
      </c>
      <c r="B57" s="132"/>
      <c r="L57" s="132"/>
      <c r="V57" s="132"/>
      <c r="AF57" s="132"/>
      <c r="AP57" s="132"/>
      <c r="AZ57" s="132"/>
      <c r="BA57" s="132"/>
      <c r="BJ57" s="132"/>
      <c r="BT57" s="132"/>
      <c r="CD57" s="132"/>
      <c r="CN57" s="132"/>
      <c r="CX57" s="132"/>
      <c r="DH57" s="132"/>
      <c r="DR57" s="132"/>
      <c r="EB57" s="132"/>
      <c r="EL57" s="132"/>
      <c r="EV57" s="132"/>
      <c r="FF57" s="132"/>
      <c r="FP57" s="132"/>
      <c r="FZ57" s="132"/>
      <c r="GJ57" s="132"/>
      <c r="GT57" s="132"/>
      <c r="HD57" s="132"/>
      <c r="HN57" s="132"/>
      <c r="HX57" s="132"/>
    </row>
    <row xmlns:x14ac="http://schemas.microsoft.com/office/spreadsheetml/2009/9/ac" r="58" s="3" customFormat="true" x14ac:dyDescent="0.25">
      <c r="A58" s="396" t="str">
        <f ca="true">IF(ISBLANK('Data Summary'!A60),"",'Data Summary'!A60)</f>
        <v/>
      </c>
      <c r="B58" s="132"/>
      <c r="L58" s="132"/>
      <c r="V58" s="132"/>
      <c r="AF58" s="132"/>
      <c r="AP58" s="132"/>
      <c r="AZ58" s="132"/>
      <c r="BA58" s="132"/>
      <c r="BJ58" s="132"/>
      <c r="BT58" s="132"/>
      <c r="CD58" s="132"/>
      <c r="CN58" s="132"/>
      <c r="CX58" s="132"/>
      <c r="DH58" s="132"/>
      <c r="DR58" s="132"/>
      <c r="EB58" s="132"/>
      <c r="EL58" s="132"/>
      <c r="EV58" s="132"/>
      <c r="FF58" s="132"/>
      <c r="FP58" s="132"/>
      <c r="FZ58" s="132"/>
      <c r="GJ58" s="132"/>
      <c r="GT58" s="132"/>
      <c r="HD58" s="132"/>
      <c r="HN58" s="132"/>
      <c r="HX58" s="132"/>
    </row>
    <row xmlns:x14ac="http://schemas.microsoft.com/office/spreadsheetml/2009/9/ac" r="59" s="3" customFormat="true" x14ac:dyDescent="0.25">
      <c r="A59" s="396" t="str">
        <f ca="true">IF(ISBLANK('Data Summary'!A61),"",'Data Summary'!A61)</f>
        <v/>
      </c>
      <c r="B59" s="132"/>
      <c r="L59" s="132"/>
      <c r="V59" s="132"/>
      <c r="AF59" s="132"/>
      <c r="AP59" s="132"/>
      <c r="AZ59" s="132"/>
      <c r="BA59" s="132"/>
      <c r="BJ59" s="132"/>
      <c r="BT59" s="132"/>
      <c r="CD59" s="132"/>
      <c r="CN59" s="132"/>
      <c r="CX59" s="132"/>
      <c r="DH59" s="132"/>
      <c r="DR59" s="132"/>
      <c r="EB59" s="132"/>
      <c r="EL59" s="132"/>
      <c r="EV59" s="132"/>
      <c r="FF59" s="132"/>
      <c r="FP59" s="132"/>
      <c r="FZ59" s="132"/>
      <c r="GJ59" s="132"/>
      <c r="GT59" s="132"/>
      <c r="HD59" s="132"/>
      <c r="HN59" s="132"/>
      <c r="HX59" s="132"/>
    </row>
    <row xmlns:x14ac="http://schemas.microsoft.com/office/spreadsheetml/2009/9/ac" r="60" s="3" customFormat="true" x14ac:dyDescent="0.25">
      <c r="A60" s="396" t="str">
        <f ca="true">IF(ISBLANK('Data Summary'!A62),"",'Data Summary'!A62)</f>
        <v/>
      </c>
      <c r="B60" s="132"/>
      <c r="L60" s="132"/>
      <c r="V60" s="132"/>
      <c r="AF60" s="132"/>
      <c r="AP60" s="132"/>
      <c r="AZ60" s="132"/>
      <c r="BA60" s="132"/>
      <c r="BJ60" s="132"/>
      <c r="BT60" s="132"/>
      <c r="CD60" s="132"/>
      <c r="CN60" s="132"/>
      <c r="CX60" s="132"/>
      <c r="DH60" s="132"/>
      <c r="DR60" s="132"/>
      <c r="EB60" s="132"/>
      <c r="EL60" s="132"/>
      <c r="EV60" s="132"/>
      <c r="FF60" s="132"/>
      <c r="FP60" s="132"/>
      <c r="FZ60" s="132"/>
      <c r="GJ60" s="132"/>
      <c r="GT60" s="132"/>
      <c r="HD60" s="132"/>
      <c r="HN60" s="132"/>
      <c r="HX60" s="132"/>
    </row>
    <row xmlns:x14ac="http://schemas.microsoft.com/office/spreadsheetml/2009/9/ac" r="61" s="3" customFormat="true" x14ac:dyDescent="0.25">
      <c r="A61" s="396" t="str">
        <f ca="true">IF(ISBLANK('Data Summary'!A63),"",'Data Summary'!A63)</f>
        <v/>
      </c>
      <c r="B61" s="132"/>
      <c r="L61" s="132"/>
      <c r="V61" s="132"/>
      <c r="AF61" s="132"/>
      <c r="AP61" s="132"/>
      <c r="AZ61" s="132"/>
      <c r="BA61" s="132"/>
      <c r="BJ61" s="132"/>
      <c r="BT61" s="132"/>
      <c r="CD61" s="132"/>
      <c r="CN61" s="132"/>
      <c r="CX61" s="132"/>
      <c r="DH61" s="132"/>
      <c r="DR61" s="132"/>
      <c r="EB61" s="132"/>
      <c r="EL61" s="132"/>
      <c r="EV61" s="132"/>
      <c r="FF61" s="132"/>
      <c r="FP61" s="132"/>
      <c r="FZ61" s="132"/>
      <c r="GJ61" s="132"/>
      <c r="GT61" s="132"/>
      <c r="HD61" s="132"/>
      <c r="HN61" s="132"/>
      <c r="HX61" s="132"/>
    </row>
    <row xmlns:x14ac="http://schemas.microsoft.com/office/spreadsheetml/2009/9/ac" r="62" s="3" customFormat="true" x14ac:dyDescent="0.25">
      <c r="A62" s="396" t="str">
        <f ca="true">IF(ISBLANK('Data Summary'!A64),"",'Data Summary'!A64)</f>
        <v/>
      </c>
      <c r="B62" s="132"/>
      <c r="L62" s="132"/>
      <c r="V62" s="132"/>
      <c r="AF62" s="132"/>
      <c r="AP62" s="132"/>
      <c r="AZ62" s="132"/>
      <c r="BA62" s="132"/>
      <c r="BJ62" s="132"/>
      <c r="BT62" s="132"/>
      <c r="CD62" s="132"/>
      <c r="CN62" s="132"/>
      <c r="CX62" s="132"/>
      <c r="DH62" s="132"/>
      <c r="DR62" s="132"/>
      <c r="EB62" s="132"/>
      <c r="EL62" s="132"/>
      <c r="EV62" s="132"/>
      <c r="FF62" s="132"/>
      <c r="FP62" s="132"/>
      <c r="FZ62" s="132"/>
      <c r="GJ62" s="132"/>
      <c r="GT62" s="132"/>
      <c r="HD62" s="132"/>
      <c r="HN62" s="132"/>
      <c r="HX62" s="132"/>
    </row>
    <row xmlns:x14ac="http://schemas.microsoft.com/office/spreadsheetml/2009/9/ac" r="63" s="3" customFormat="true" x14ac:dyDescent="0.25">
      <c r="A63" s="396" t="str">
        <f ca="true">IF(ISBLANK('Data Summary'!A65),"",'Data Summary'!A65)</f>
        <v/>
      </c>
      <c r="B63" s="132"/>
      <c r="L63" s="132"/>
      <c r="V63" s="132"/>
      <c r="AF63" s="132"/>
      <c r="AP63" s="132"/>
      <c r="AZ63" s="132"/>
      <c r="BA63" s="132"/>
      <c r="BJ63" s="132"/>
      <c r="BT63" s="132"/>
      <c r="CD63" s="132"/>
      <c r="CN63" s="132"/>
      <c r="CX63" s="132"/>
      <c r="DH63" s="132"/>
      <c r="DR63" s="132"/>
      <c r="EB63" s="132"/>
      <c r="EL63" s="132"/>
      <c r="EV63" s="132"/>
      <c r="FF63" s="132"/>
      <c r="FP63" s="132"/>
      <c r="FZ63" s="132"/>
      <c r="GJ63" s="132"/>
      <c r="GT63" s="132"/>
      <c r="HD63" s="132"/>
      <c r="HN63" s="132"/>
      <c r="HX63" s="132"/>
    </row>
    <row xmlns:x14ac="http://schemas.microsoft.com/office/spreadsheetml/2009/9/ac" r="64" s="3" customFormat="true" x14ac:dyDescent="0.25">
      <c r="A64" s="396" t="str">
        <f ca="true">IF(ISBLANK('Data Summary'!A66),"",'Data Summary'!A66)</f>
        <v/>
      </c>
      <c r="B64" s="132"/>
      <c r="L64" s="132"/>
      <c r="V64" s="132"/>
      <c r="AF64" s="132"/>
      <c r="AP64" s="132"/>
      <c r="AZ64" s="132"/>
      <c r="BA64" s="132"/>
      <c r="BJ64" s="132"/>
      <c r="BT64" s="132"/>
      <c r="CD64" s="132"/>
      <c r="CN64" s="132"/>
      <c r="CX64" s="132"/>
      <c r="DH64" s="132"/>
      <c r="DR64" s="132"/>
      <c r="EB64" s="132"/>
      <c r="EL64" s="132"/>
      <c r="EV64" s="132"/>
      <c r="FF64" s="132"/>
      <c r="FP64" s="132"/>
      <c r="FZ64" s="132"/>
      <c r="GJ64" s="132"/>
      <c r="GT64" s="132"/>
      <c r="HD64" s="132"/>
      <c r="HN64" s="132"/>
      <c r="HX64" s="132"/>
    </row>
    <row xmlns:x14ac="http://schemas.microsoft.com/office/spreadsheetml/2009/9/ac" r="65" s="3" customFormat="true" x14ac:dyDescent="0.25">
      <c r="A65" s="396" t="str">
        <f ca="true">IF(ISBLANK('Data Summary'!A67),"",'Data Summary'!A67)</f>
        <v/>
      </c>
      <c r="B65" s="132"/>
      <c r="L65" s="132"/>
      <c r="V65" s="132"/>
      <c r="AF65" s="132"/>
      <c r="AP65" s="132"/>
      <c r="AZ65" s="132"/>
      <c r="BA65" s="132"/>
      <c r="BJ65" s="132"/>
      <c r="BT65" s="132"/>
      <c r="CD65" s="132"/>
      <c r="CN65" s="132"/>
      <c r="CX65" s="132"/>
      <c r="DH65" s="132"/>
      <c r="DR65" s="132"/>
      <c r="EB65" s="132"/>
      <c r="EL65" s="132"/>
      <c r="EV65" s="132"/>
      <c r="FF65" s="132"/>
      <c r="FP65" s="132"/>
      <c r="FZ65" s="132"/>
      <c r="GJ65" s="132"/>
      <c r="GT65" s="132"/>
      <c r="HD65" s="132"/>
      <c r="HN65" s="132"/>
      <c r="HX65" s="132"/>
    </row>
    <row xmlns:x14ac="http://schemas.microsoft.com/office/spreadsheetml/2009/9/ac" r="66" s="3" customFormat="true" x14ac:dyDescent="0.25">
      <c r="A66" s="396" t="str">
        <f ca="true">IF(ISBLANK('Data Summary'!A68),"",'Data Summary'!A68)</f>
        <v/>
      </c>
      <c r="B66" s="132"/>
      <c r="L66" s="132"/>
      <c r="V66" s="132"/>
      <c r="AF66" s="132"/>
      <c r="AP66" s="132"/>
      <c r="AZ66" s="132"/>
      <c r="BA66" s="132"/>
      <c r="BJ66" s="132"/>
      <c r="BT66" s="132"/>
      <c r="CD66" s="132"/>
      <c r="CN66" s="132"/>
      <c r="CX66" s="132"/>
      <c r="DH66" s="132"/>
      <c r="DR66" s="132"/>
      <c r="EB66" s="132"/>
      <c r="EL66" s="132"/>
      <c r="EV66" s="132"/>
      <c r="FF66" s="132"/>
      <c r="FP66" s="132"/>
      <c r="FZ66" s="132"/>
      <c r="GJ66" s="132"/>
      <c r="GT66" s="132"/>
      <c r="HD66" s="132"/>
      <c r="HN66" s="132"/>
      <c r="HX66" s="132"/>
    </row>
    <row xmlns:x14ac="http://schemas.microsoft.com/office/spreadsheetml/2009/9/ac" r="67" s="3" customFormat="true" x14ac:dyDescent="0.25">
      <c r="A67" s="396" t="str">
        <f ca="true">IF(ISBLANK('Data Summary'!A69),"",'Data Summary'!A69)</f>
        <v/>
      </c>
      <c r="B67" s="132"/>
      <c r="L67" s="132"/>
      <c r="V67" s="132"/>
      <c r="AF67" s="132"/>
      <c r="AP67" s="132"/>
      <c r="AZ67" s="132"/>
      <c r="BA67" s="132"/>
      <c r="BJ67" s="132"/>
      <c r="BT67" s="132"/>
      <c r="CD67" s="132"/>
      <c r="CN67" s="132"/>
      <c r="CX67" s="132"/>
      <c r="DH67" s="132"/>
      <c r="DR67" s="132"/>
      <c r="EB67" s="132"/>
      <c r="EL67" s="132"/>
      <c r="EV67" s="132"/>
      <c r="FF67" s="132"/>
      <c r="FP67" s="132"/>
      <c r="FZ67" s="132"/>
      <c r="GJ67" s="132"/>
      <c r="GT67" s="132"/>
      <c r="HD67" s="132"/>
      <c r="HN67" s="132"/>
      <c r="HX67" s="132"/>
    </row>
    <row xmlns:x14ac="http://schemas.microsoft.com/office/spreadsheetml/2009/9/ac" r="68" s="3" customFormat="true" x14ac:dyDescent="0.25">
      <c r="A68" s="396" t="str">
        <f ca="true">IF(ISBLANK('Data Summary'!A70),"",'Data Summary'!A70)</f>
        <v/>
      </c>
      <c r="B68" s="132"/>
      <c r="L68" s="132"/>
      <c r="V68" s="132"/>
      <c r="AF68" s="132"/>
      <c r="AP68" s="132"/>
      <c r="AZ68" s="132"/>
      <c r="BA68" s="132"/>
      <c r="BJ68" s="132"/>
      <c r="BT68" s="132"/>
      <c r="CD68" s="132"/>
      <c r="CN68" s="132"/>
      <c r="CX68" s="132"/>
      <c r="DH68" s="132"/>
      <c r="DR68" s="132"/>
      <c r="EB68" s="132"/>
      <c r="EL68" s="132"/>
      <c r="EV68" s="132"/>
      <c r="FF68" s="132"/>
      <c r="FP68" s="132"/>
      <c r="FZ68" s="132"/>
      <c r="GJ68" s="132"/>
      <c r="GT68" s="132"/>
      <c r="HD68" s="132"/>
      <c r="HN68" s="132"/>
      <c r="HX68" s="132"/>
    </row>
    <row xmlns:x14ac="http://schemas.microsoft.com/office/spreadsheetml/2009/9/ac" r="69" s="3" customFormat="true" x14ac:dyDescent="0.25">
      <c r="A69" s="396" t="str">
        <f ca="true">IF(ISBLANK('Data Summary'!A71),"",'Data Summary'!A71)</f>
        <v/>
      </c>
      <c r="B69" s="132"/>
      <c r="L69" s="132"/>
      <c r="V69" s="132"/>
      <c r="AF69" s="132"/>
      <c r="AP69" s="132"/>
      <c r="AZ69" s="132"/>
      <c r="BA69" s="132"/>
      <c r="BJ69" s="132"/>
      <c r="BT69" s="132"/>
      <c r="CD69" s="132"/>
      <c r="CN69" s="132"/>
      <c r="CX69" s="132"/>
      <c r="DH69" s="132"/>
      <c r="DR69" s="132"/>
      <c r="EB69" s="132"/>
      <c r="EL69" s="132"/>
      <c r="EV69" s="132"/>
      <c r="FF69" s="132"/>
      <c r="FP69" s="132"/>
      <c r="FZ69" s="132"/>
      <c r="GJ69" s="132"/>
      <c r="GT69" s="132"/>
      <c r="HD69" s="132"/>
      <c r="HN69" s="132"/>
      <c r="HX69" s="132"/>
    </row>
    <row xmlns:x14ac="http://schemas.microsoft.com/office/spreadsheetml/2009/9/ac" r="70" s="3" customFormat="true" x14ac:dyDescent="0.25">
      <c r="A70" s="396" t="str">
        <f ca="true">IF(ISBLANK('Data Summary'!A72),"",'Data Summary'!A72)</f>
        <v/>
      </c>
      <c r="B70" s="132"/>
      <c r="L70" s="132"/>
      <c r="V70" s="132"/>
      <c r="AF70" s="132"/>
      <c r="AP70" s="132"/>
      <c r="AZ70" s="132"/>
      <c r="BA70" s="132"/>
      <c r="BJ70" s="132"/>
      <c r="BT70" s="132"/>
      <c r="CD70" s="132"/>
      <c r="CN70" s="132"/>
      <c r="CX70" s="132"/>
      <c r="DH70" s="132"/>
      <c r="DR70" s="132"/>
      <c r="EB70" s="132"/>
      <c r="EL70" s="132"/>
      <c r="EV70" s="132"/>
      <c r="FF70" s="132"/>
      <c r="FP70" s="132"/>
      <c r="FZ70" s="132"/>
      <c r="GJ70" s="132"/>
      <c r="GT70" s="132"/>
      <c r="HD70" s="132"/>
      <c r="HN70" s="132"/>
      <c r="HX70" s="132"/>
    </row>
    <row xmlns:x14ac="http://schemas.microsoft.com/office/spreadsheetml/2009/9/ac" r="71" s="3" customFormat="true" x14ac:dyDescent="0.25">
      <c r="A71" s="396" t="str">
        <f ca="true">IF(ISBLANK('Data Summary'!A73),"",'Data Summary'!A73)</f>
        <v/>
      </c>
      <c r="B71" s="132"/>
      <c r="L71" s="132"/>
      <c r="V71" s="132"/>
      <c r="AF71" s="132"/>
      <c r="AP71" s="132"/>
      <c r="AZ71" s="132"/>
      <c r="BA71" s="132"/>
      <c r="BJ71" s="132"/>
      <c r="BT71" s="132"/>
      <c r="CD71" s="132"/>
      <c r="CN71" s="132"/>
      <c r="CX71" s="132"/>
      <c r="DH71" s="132"/>
      <c r="DR71" s="132"/>
      <c r="EB71" s="132"/>
      <c r="EL71" s="132"/>
      <c r="EV71" s="132"/>
      <c r="FF71" s="132"/>
      <c r="FP71" s="132"/>
      <c r="FZ71" s="132"/>
      <c r="GJ71" s="132"/>
      <c r="GT71" s="132"/>
      <c r="HD71" s="132"/>
      <c r="HN71" s="132"/>
      <c r="HX71" s="132"/>
    </row>
    <row xmlns:x14ac="http://schemas.microsoft.com/office/spreadsheetml/2009/9/ac" r="72" s="3" customFormat="true" x14ac:dyDescent="0.25">
      <c r="A72" s="396" t="str">
        <f ca="true">IF(ISBLANK('Data Summary'!A74),"",'Data Summary'!A74)</f>
        <v/>
      </c>
      <c r="B72" s="132"/>
      <c r="L72" s="132"/>
      <c r="V72" s="132"/>
      <c r="AF72" s="132"/>
      <c r="AP72" s="132"/>
      <c r="AZ72" s="132"/>
      <c r="BA72" s="132"/>
      <c r="BJ72" s="132"/>
      <c r="BT72" s="132"/>
      <c r="CD72" s="132"/>
      <c r="CN72" s="132"/>
      <c r="CX72" s="132"/>
      <c r="DH72" s="132"/>
      <c r="DR72" s="132"/>
      <c r="EB72" s="132"/>
      <c r="EL72" s="132"/>
      <c r="EV72" s="132"/>
      <c r="FF72" s="132"/>
      <c r="FP72" s="132"/>
      <c r="FZ72" s="132"/>
      <c r="GJ72" s="132"/>
      <c r="GT72" s="132"/>
      <c r="HD72" s="132"/>
      <c r="HN72" s="132"/>
      <c r="HX72" s="132"/>
    </row>
    <row xmlns:x14ac="http://schemas.microsoft.com/office/spreadsheetml/2009/9/ac" r="73" s="3" customFormat="true" x14ac:dyDescent="0.25">
      <c r="A73" s="396" t="str">
        <f ca="true">IF(ISBLANK('Data Summary'!A75),"",'Data Summary'!A75)</f>
        <v/>
      </c>
      <c r="B73" s="132"/>
      <c r="L73" s="132"/>
      <c r="V73" s="132"/>
      <c r="AF73" s="132"/>
      <c r="AP73" s="132"/>
      <c r="AZ73" s="132"/>
      <c r="BA73" s="132"/>
      <c r="BJ73" s="132"/>
      <c r="BT73" s="132"/>
      <c r="CD73" s="132"/>
      <c r="CN73" s="132"/>
      <c r="CX73" s="132"/>
      <c r="DH73" s="132"/>
      <c r="DR73" s="132"/>
      <c r="EB73" s="132"/>
      <c r="EL73" s="132"/>
      <c r="EV73" s="132"/>
      <c r="FF73" s="132"/>
      <c r="FP73" s="132"/>
      <c r="FZ73" s="132"/>
      <c r="GJ73" s="132"/>
      <c r="GT73" s="132"/>
      <c r="HD73" s="132"/>
      <c r="HN73" s="132"/>
      <c r="HX73" s="132"/>
    </row>
    <row xmlns:x14ac="http://schemas.microsoft.com/office/spreadsheetml/2009/9/ac" r="74" s="3" customFormat="true" x14ac:dyDescent="0.25">
      <c r="A74" s="396" t="str">
        <f ca="true">IF(ISBLANK('Data Summary'!A76),"",'Data Summary'!A76)</f>
        <v/>
      </c>
      <c r="B74" s="132"/>
      <c r="L74" s="132"/>
      <c r="V74" s="132"/>
      <c r="AF74" s="132"/>
      <c r="AP74" s="132"/>
      <c r="AZ74" s="132"/>
      <c r="BA74" s="132"/>
      <c r="BJ74" s="132"/>
      <c r="BT74" s="132"/>
      <c r="CD74" s="132"/>
      <c r="CN74" s="132"/>
      <c r="CX74" s="132"/>
      <c r="DH74" s="132"/>
      <c r="DR74" s="132"/>
      <c r="EB74" s="132"/>
      <c r="EL74" s="132"/>
      <c r="EV74" s="132"/>
      <c r="FF74" s="132"/>
      <c r="FP74" s="132"/>
      <c r="FZ74" s="132"/>
      <c r="GJ74" s="132"/>
      <c r="GT74" s="132"/>
      <c r="HD74" s="132"/>
      <c r="HN74" s="132"/>
      <c r="HX74" s="132"/>
    </row>
    <row xmlns:x14ac="http://schemas.microsoft.com/office/spreadsheetml/2009/9/ac" r="75" s="3" customFormat="true" x14ac:dyDescent="0.25">
      <c r="A75" s="396" t="str">
        <f ca="true">IF(ISBLANK('Data Summary'!A77),"",'Data Summary'!A77)</f>
        <v/>
      </c>
      <c r="B75" s="132"/>
      <c r="L75" s="132"/>
      <c r="V75" s="132"/>
      <c r="AF75" s="132"/>
      <c r="AP75" s="132"/>
      <c r="AZ75" s="132"/>
      <c r="BA75" s="132"/>
      <c r="BJ75" s="132"/>
      <c r="BT75" s="132"/>
      <c r="CD75" s="132"/>
      <c r="CN75" s="132"/>
      <c r="CX75" s="132"/>
      <c r="DH75" s="132"/>
      <c r="DR75" s="132"/>
      <c r="EB75" s="132"/>
      <c r="EL75" s="132"/>
      <c r="EV75" s="132"/>
      <c r="FF75" s="132"/>
      <c r="FP75" s="132"/>
      <c r="FZ75" s="132"/>
      <c r="GJ75" s="132"/>
      <c r="GT75" s="132"/>
      <c r="HD75" s="132"/>
      <c r="HN75" s="132"/>
      <c r="HX75" s="132"/>
    </row>
    <row xmlns:x14ac="http://schemas.microsoft.com/office/spreadsheetml/2009/9/ac" r="76" s="3" customFormat="true" x14ac:dyDescent="0.25">
      <c r="A76" s="396" t="str">
        <f ca="true">IF(ISBLANK('Data Summary'!A78),"",'Data Summary'!A78)</f>
        <v/>
      </c>
      <c r="B76" s="132"/>
      <c r="L76" s="132"/>
      <c r="V76" s="132"/>
      <c r="AF76" s="132"/>
      <c r="AP76" s="132"/>
      <c r="AZ76" s="132"/>
      <c r="BA76" s="132"/>
      <c r="BJ76" s="132"/>
      <c r="BT76" s="132"/>
      <c r="CD76" s="132"/>
      <c r="CN76" s="132"/>
      <c r="CX76" s="132"/>
      <c r="DH76" s="132"/>
      <c r="DR76" s="132"/>
      <c r="EB76" s="132"/>
      <c r="EL76" s="132"/>
      <c r="EV76" s="132"/>
      <c r="FF76" s="132"/>
      <c r="FP76" s="132"/>
      <c r="FZ76" s="132"/>
      <c r="GJ76" s="132"/>
      <c r="GT76" s="132"/>
      <c r="HD76" s="132"/>
      <c r="HN76" s="132"/>
      <c r="HX76" s="132"/>
    </row>
    <row xmlns:x14ac="http://schemas.microsoft.com/office/spreadsheetml/2009/9/ac" r="77" s="3" customFormat="true" x14ac:dyDescent="0.25">
      <c r="A77" s="396" t="str">
        <f ca="true">IF(ISBLANK('Data Summary'!A79),"",'Data Summary'!A79)</f>
        <v/>
      </c>
      <c r="B77" s="132"/>
      <c r="L77" s="132"/>
      <c r="V77" s="132"/>
      <c r="AF77" s="132"/>
      <c r="AP77" s="132"/>
      <c r="AZ77" s="132"/>
      <c r="BA77" s="132"/>
      <c r="BJ77" s="132"/>
      <c r="BT77" s="132"/>
      <c r="CD77" s="132"/>
      <c r="CN77" s="132"/>
      <c r="CX77" s="132"/>
      <c r="DH77" s="132"/>
      <c r="DR77" s="132"/>
      <c r="EB77" s="132"/>
      <c r="EL77" s="132"/>
      <c r="EV77" s="132"/>
      <c r="FF77" s="132"/>
      <c r="FP77" s="132"/>
      <c r="FZ77" s="132"/>
      <c r="GJ77" s="132"/>
      <c r="GT77" s="132"/>
      <c r="HD77" s="132"/>
      <c r="HN77" s="132"/>
      <c r="HX77" s="132"/>
    </row>
    <row xmlns:x14ac="http://schemas.microsoft.com/office/spreadsheetml/2009/9/ac" r="78" s="3" customFormat="true" x14ac:dyDescent="0.25">
      <c r="A78" s="396" t="str">
        <f ca="true">IF(ISBLANK('Data Summary'!A80),"",'Data Summary'!A80)</f>
        <v/>
      </c>
      <c r="B78" s="132"/>
      <c r="L78" s="132"/>
      <c r="V78" s="132"/>
      <c r="AF78" s="132"/>
      <c r="AP78" s="132"/>
      <c r="AZ78" s="132"/>
      <c r="BA78" s="132"/>
      <c r="BJ78" s="132"/>
      <c r="BT78" s="132"/>
      <c r="CD78" s="132"/>
      <c r="CN78" s="132"/>
      <c r="CX78" s="132"/>
      <c r="DH78" s="132"/>
      <c r="DR78" s="132"/>
      <c r="EB78" s="132"/>
      <c r="EL78" s="132"/>
      <c r="EV78" s="132"/>
      <c r="FF78" s="132"/>
      <c r="FP78" s="132"/>
      <c r="FZ78" s="132"/>
      <c r="GJ78" s="132"/>
      <c r="GT78" s="132"/>
      <c r="HD78" s="132"/>
      <c r="HN78" s="132"/>
      <c r="HX78" s="132"/>
    </row>
    <row xmlns:x14ac="http://schemas.microsoft.com/office/spreadsheetml/2009/9/ac" r="79" s="3" customFormat="true" x14ac:dyDescent="0.25">
      <c r="A79" s="396" t="str">
        <f ca="true">IF(ISBLANK('Data Summary'!A81),"",'Data Summary'!A81)</f>
        <v/>
      </c>
      <c r="B79" s="132"/>
      <c r="L79" s="132"/>
      <c r="V79" s="132"/>
      <c r="AF79" s="132"/>
      <c r="AP79" s="132"/>
      <c r="AZ79" s="132"/>
      <c r="BA79" s="132"/>
      <c r="BJ79" s="132"/>
      <c r="BT79" s="132"/>
      <c r="CD79" s="132"/>
      <c r="CN79" s="132"/>
      <c r="CX79" s="132"/>
      <c r="DH79" s="132"/>
      <c r="DR79" s="132"/>
      <c r="EB79" s="132"/>
      <c r="EL79" s="132"/>
      <c r="EV79" s="132"/>
      <c r="FF79" s="132"/>
      <c r="FP79" s="132"/>
      <c r="FZ79" s="132"/>
      <c r="GJ79" s="132"/>
      <c r="GT79" s="132"/>
      <c r="HD79" s="132"/>
      <c r="HN79" s="132"/>
      <c r="HX79" s="132"/>
    </row>
    <row xmlns:x14ac="http://schemas.microsoft.com/office/spreadsheetml/2009/9/ac" r="80" s="3" customFormat="true" x14ac:dyDescent="0.25">
      <c r="A80" s="396" t="str">
        <f ca="true">IF(ISBLANK('Data Summary'!A82),"",'Data Summary'!A82)</f>
        <v/>
      </c>
      <c r="B80" s="132"/>
      <c r="L80" s="132"/>
      <c r="V80" s="132"/>
      <c r="AF80" s="132"/>
      <c r="AP80" s="132"/>
      <c r="AZ80" s="132"/>
      <c r="BA80" s="132"/>
      <c r="BJ80" s="132"/>
      <c r="BT80" s="132"/>
      <c r="CD80" s="132"/>
      <c r="CN80" s="132"/>
      <c r="CX80" s="132"/>
      <c r="DH80" s="132"/>
      <c r="DR80" s="132"/>
      <c r="EB80" s="132"/>
      <c r="EL80" s="132"/>
      <c r="EV80" s="132"/>
      <c r="FF80" s="132"/>
      <c r="FP80" s="132"/>
      <c r="FZ80" s="132"/>
      <c r="GJ80" s="132"/>
      <c r="GT80" s="132"/>
      <c r="HD80" s="132"/>
      <c r="HN80" s="132"/>
      <c r="HX80" s="132"/>
    </row>
    <row xmlns:x14ac="http://schemas.microsoft.com/office/spreadsheetml/2009/9/ac" r="81" s="3" customFormat="true" x14ac:dyDescent="0.25">
      <c r="A81" s="396" t="str">
        <f ca="true">IF(ISBLANK('Data Summary'!A83),"",'Data Summary'!A83)</f>
        <v/>
      </c>
      <c r="B81" s="132"/>
      <c r="L81" s="132"/>
      <c r="V81" s="132"/>
      <c r="AF81" s="132"/>
      <c r="AP81" s="132"/>
      <c r="AZ81" s="132"/>
      <c r="BA81" s="132"/>
      <c r="BJ81" s="132"/>
      <c r="BT81" s="132"/>
      <c r="CD81" s="132"/>
      <c r="CN81" s="132"/>
      <c r="CX81" s="132"/>
      <c r="DH81" s="132"/>
      <c r="DR81" s="132"/>
      <c r="EB81" s="132"/>
      <c r="EL81" s="132"/>
      <c r="EV81" s="132"/>
      <c r="FF81" s="132"/>
      <c r="FP81" s="132"/>
      <c r="FZ81" s="132"/>
      <c r="GJ81" s="132"/>
      <c r="GT81" s="132"/>
      <c r="HD81" s="132"/>
      <c r="HN81" s="132"/>
      <c r="HX81" s="132"/>
    </row>
    <row xmlns:x14ac="http://schemas.microsoft.com/office/spreadsheetml/2009/9/ac" r="82" s="3" customFormat="true" x14ac:dyDescent="0.25">
      <c r="A82" s="396" t="str">
        <f ca="true">IF(ISBLANK('Data Summary'!A84),"",'Data Summary'!A84)</f>
        <v/>
      </c>
      <c r="B82" s="132"/>
      <c r="L82" s="132"/>
      <c r="V82" s="132"/>
      <c r="AF82" s="132"/>
      <c r="AP82" s="132"/>
      <c r="AZ82" s="132"/>
      <c r="BA82" s="132"/>
      <c r="BJ82" s="132"/>
      <c r="BT82" s="132"/>
      <c r="CD82" s="132"/>
      <c r="CN82" s="132"/>
      <c r="CX82" s="132"/>
      <c r="DH82" s="132"/>
      <c r="DR82" s="132"/>
      <c r="EB82" s="132"/>
      <c r="EL82" s="132"/>
      <c r="EV82" s="132"/>
      <c r="FF82" s="132"/>
      <c r="FP82" s="132"/>
      <c r="FZ82" s="132"/>
      <c r="GJ82" s="132"/>
      <c r="GT82" s="132"/>
      <c r="HD82" s="132"/>
      <c r="HN82" s="132"/>
      <c r="HX82" s="132"/>
    </row>
    <row xmlns:x14ac="http://schemas.microsoft.com/office/spreadsheetml/2009/9/ac" r="83" s="3" customFormat="true" x14ac:dyDescent="0.25">
      <c r="A83" s="396" t="str">
        <f ca="true">IF(ISBLANK('Data Summary'!A85),"",'Data Summary'!A85)</f>
        <v/>
      </c>
      <c r="B83" s="132"/>
      <c r="L83" s="132"/>
      <c r="V83" s="132"/>
      <c r="AF83" s="132"/>
      <c r="AP83" s="132"/>
      <c r="AZ83" s="132"/>
      <c r="BA83" s="132"/>
      <c r="BJ83" s="132"/>
      <c r="BT83" s="132"/>
      <c r="CD83" s="132"/>
      <c r="CN83" s="132"/>
      <c r="CX83" s="132"/>
      <c r="DH83" s="132"/>
      <c r="DR83" s="132"/>
      <c r="EB83" s="132"/>
      <c r="EL83" s="132"/>
      <c r="EV83" s="132"/>
      <c r="FF83" s="132"/>
      <c r="FP83" s="132"/>
      <c r="FZ83" s="132"/>
      <c r="GJ83" s="132"/>
      <c r="GT83" s="132"/>
      <c r="HD83" s="132"/>
      <c r="HN83" s="132"/>
      <c r="HX83" s="132"/>
    </row>
    <row xmlns:x14ac="http://schemas.microsoft.com/office/spreadsheetml/2009/9/ac" r="84" s="3" customFormat="true" x14ac:dyDescent="0.25">
      <c r="A84" s="396" t="str">
        <f ca="true">IF(ISBLANK('Data Summary'!A86),"",'Data Summary'!A86)</f>
        <v/>
      </c>
      <c r="B84" s="132"/>
      <c r="L84" s="132"/>
      <c r="V84" s="132"/>
      <c r="AF84" s="132"/>
      <c r="AP84" s="132"/>
      <c r="AZ84" s="132"/>
      <c r="BA84" s="132"/>
      <c r="BJ84" s="132"/>
      <c r="BT84" s="132"/>
      <c r="CD84" s="132"/>
      <c r="CN84" s="132"/>
      <c r="CX84" s="132"/>
      <c r="DH84" s="132"/>
      <c r="DR84" s="132"/>
      <c r="EB84" s="132"/>
      <c r="EL84" s="132"/>
      <c r="EV84" s="132"/>
      <c r="FF84" s="132"/>
      <c r="FP84" s="132"/>
      <c r="FZ84" s="132"/>
      <c r="GJ84" s="132"/>
      <c r="GT84" s="132"/>
      <c r="HD84" s="132"/>
      <c r="HN84" s="132"/>
      <c r="HX84" s="132"/>
    </row>
    <row xmlns:x14ac="http://schemas.microsoft.com/office/spreadsheetml/2009/9/ac" r="85" s="3" customFormat="true" x14ac:dyDescent="0.25">
      <c r="A85" s="396" t="str">
        <f ca="true">IF(ISBLANK('Data Summary'!A87),"",'Data Summary'!A87)</f>
        <v/>
      </c>
      <c r="B85" s="132"/>
      <c r="L85" s="132"/>
      <c r="V85" s="132"/>
      <c r="AF85" s="132"/>
      <c r="AP85" s="132"/>
      <c r="AZ85" s="132"/>
      <c r="BA85" s="132"/>
      <c r="BJ85" s="132"/>
      <c r="BT85" s="132"/>
      <c r="CD85" s="132"/>
      <c r="CN85" s="132"/>
      <c r="CX85" s="132"/>
      <c r="DH85" s="132"/>
      <c r="DR85" s="132"/>
      <c r="EB85" s="132"/>
      <c r="EL85" s="132"/>
      <c r="EV85" s="132"/>
      <c r="FF85" s="132"/>
      <c r="FP85" s="132"/>
      <c r="FZ85" s="132"/>
      <c r="GJ85" s="132"/>
      <c r="GT85" s="132"/>
      <c r="HD85" s="132"/>
      <c r="HN85" s="132"/>
      <c r="HX85" s="132"/>
    </row>
    <row xmlns:x14ac="http://schemas.microsoft.com/office/spreadsheetml/2009/9/ac" r="86" s="3" customFormat="true" x14ac:dyDescent="0.25">
      <c r="A86" s="396" t="str">
        <f ca="true">IF(ISBLANK('Data Summary'!A88),"",'Data Summary'!A88)</f>
        <v/>
      </c>
      <c r="B86" s="132"/>
      <c r="L86" s="132"/>
      <c r="V86" s="132"/>
      <c r="AF86" s="132"/>
      <c r="AP86" s="132"/>
      <c r="AZ86" s="132"/>
      <c r="BA86" s="132"/>
      <c r="BJ86" s="132"/>
      <c r="BT86" s="132"/>
      <c r="CD86" s="132"/>
      <c r="CN86" s="132"/>
      <c r="CX86" s="132"/>
      <c r="DH86" s="132"/>
      <c r="DR86" s="132"/>
      <c r="EB86" s="132"/>
      <c r="EL86" s="132"/>
      <c r="EV86" s="132"/>
      <c r="FF86" s="132"/>
      <c r="FP86" s="132"/>
      <c r="FZ86" s="132"/>
      <c r="GJ86" s="132"/>
      <c r="GT86" s="132"/>
      <c r="HD86" s="132"/>
      <c r="HN86" s="132"/>
      <c r="HX86" s="132"/>
    </row>
    <row xmlns:x14ac="http://schemas.microsoft.com/office/spreadsheetml/2009/9/ac" r="87" s="3" customFormat="true" x14ac:dyDescent="0.25">
      <c r="A87" s="396" t="str">
        <f ca="true">IF(ISBLANK('Data Summary'!A89),"",'Data Summary'!A89)</f>
        <v/>
      </c>
      <c r="B87" s="132"/>
      <c r="L87" s="132"/>
      <c r="V87" s="132"/>
      <c r="AF87" s="132"/>
      <c r="AP87" s="132"/>
      <c r="AZ87" s="132"/>
      <c r="BA87" s="132"/>
      <c r="BJ87" s="132"/>
      <c r="BT87" s="132"/>
      <c r="CD87" s="132"/>
      <c r="CN87" s="132"/>
      <c r="CX87" s="132"/>
      <c r="DH87" s="132"/>
      <c r="DR87" s="132"/>
      <c r="EB87" s="132"/>
      <c r="EL87" s="132"/>
      <c r="EV87" s="132"/>
      <c r="FF87" s="132"/>
      <c r="FP87" s="132"/>
      <c r="FZ87" s="132"/>
      <c r="GJ87" s="132"/>
      <c r="GT87" s="132"/>
      <c r="HD87" s="132"/>
      <c r="HN87" s="132"/>
      <c r="HX87" s="132"/>
    </row>
    <row xmlns:x14ac="http://schemas.microsoft.com/office/spreadsheetml/2009/9/ac" r="88" s="3" customFormat="true" x14ac:dyDescent="0.25">
      <c r="A88" s="396" t="str">
        <f ca="true">IF(ISBLANK('Data Summary'!A90),"",'Data Summary'!A90)</f>
        <v/>
      </c>
      <c r="B88" s="132"/>
      <c r="L88" s="132"/>
      <c r="V88" s="132"/>
      <c r="AF88" s="132"/>
      <c r="AP88" s="132"/>
      <c r="AZ88" s="132"/>
      <c r="BA88" s="132"/>
      <c r="BJ88" s="132"/>
      <c r="BT88" s="132"/>
      <c r="CD88" s="132"/>
      <c r="CN88" s="132"/>
      <c r="CX88" s="132"/>
      <c r="DH88" s="132"/>
      <c r="DR88" s="132"/>
      <c r="EB88" s="132"/>
      <c r="EL88" s="132"/>
      <c r="EV88" s="132"/>
      <c r="FF88" s="132"/>
      <c r="FP88" s="132"/>
      <c r="FZ88" s="132"/>
      <c r="GJ88" s="132"/>
      <c r="GT88" s="132"/>
      <c r="HD88" s="132"/>
      <c r="HN88" s="132"/>
      <c r="HX88" s="132"/>
    </row>
    <row xmlns:x14ac="http://schemas.microsoft.com/office/spreadsheetml/2009/9/ac" r="89" s="3" customFormat="true" x14ac:dyDescent="0.25">
      <c r="A89" s="396" t="str">
        <f ca="true">IF(ISBLANK('Data Summary'!A91),"",'Data Summary'!A91)</f>
        <v/>
      </c>
      <c r="B89" s="132"/>
      <c r="L89" s="132"/>
      <c r="V89" s="132"/>
      <c r="AF89" s="132"/>
      <c r="AP89" s="132"/>
      <c r="AZ89" s="132"/>
      <c r="BA89" s="132"/>
      <c r="BJ89" s="132"/>
      <c r="BT89" s="132"/>
      <c r="CD89" s="132"/>
      <c r="CN89" s="132"/>
      <c r="CX89" s="132"/>
      <c r="DH89" s="132"/>
      <c r="DR89" s="132"/>
      <c r="EB89" s="132"/>
      <c r="EL89" s="132"/>
      <c r="EV89" s="132"/>
      <c r="FF89" s="132"/>
      <c r="FP89" s="132"/>
      <c r="FZ89" s="132"/>
      <c r="GJ89" s="132"/>
      <c r="GT89" s="132"/>
      <c r="HD89" s="132"/>
      <c r="HN89" s="132"/>
      <c r="HX89" s="132"/>
    </row>
    <row xmlns:x14ac="http://schemas.microsoft.com/office/spreadsheetml/2009/9/ac" r="90" s="3" customFormat="true" x14ac:dyDescent="0.25">
      <c r="A90" s="396" t="str">
        <f ca="true">IF(ISBLANK('Data Summary'!A92),"",'Data Summary'!A92)</f>
        <v/>
      </c>
      <c r="B90" s="132"/>
      <c r="L90" s="132"/>
      <c r="V90" s="132"/>
      <c r="AF90" s="132"/>
      <c r="AP90" s="132"/>
      <c r="AZ90" s="132"/>
      <c r="BA90" s="132"/>
      <c r="BJ90" s="132"/>
      <c r="BT90" s="132"/>
      <c r="CD90" s="132"/>
      <c r="CN90" s="132"/>
      <c r="CX90" s="132"/>
      <c r="DH90" s="132"/>
      <c r="DR90" s="132"/>
      <c r="EB90" s="132"/>
      <c r="EL90" s="132"/>
      <c r="EV90" s="132"/>
      <c r="FF90" s="132"/>
      <c r="FP90" s="132"/>
      <c r="FZ90" s="132"/>
      <c r="GJ90" s="132"/>
      <c r="GT90" s="132"/>
      <c r="HD90" s="132"/>
      <c r="HN90" s="132"/>
      <c r="HX90" s="132"/>
    </row>
    <row xmlns:x14ac="http://schemas.microsoft.com/office/spreadsheetml/2009/9/ac" r="91" s="3" customFormat="true" x14ac:dyDescent="0.25">
      <c r="A91" s="396" t="str">
        <f ca="true">IF(ISBLANK('Data Summary'!A93),"",'Data Summary'!A93)</f>
        <v/>
      </c>
      <c r="B91" s="132"/>
      <c r="L91" s="132"/>
      <c r="V91" s="132"/>
      <c r="AF91" s="132"/>
      <c r="AP91" s="132"/>
      <c r="AZ91" s="132"/>
      <c r="BA91" s="132"/>
      <c r="BJ91" s="132"/>
      <c r="BT91" s="132"/>
      <c r="CD91" s="132"/>
      <c r="CN91" s="132"/>
      <c r="CX91" s="132"/>
      <c r="DH91" s="132"/>
      <c r="DR91" s="132"/>
      <c r="EB91" s="132"/>
      <c r="EL91" s="132"/>
      <c r="EV91" s="132"/>
      <c r="FF91" s="132"/>
      <c r="FP91" s="132"/>
      <c r="FZ91" s="132"/>
      <c r="GJ91" s="132"/>
      <c r="GT91" s="132"/>
      <c r="HD91" s="132"/>
      <c r="HN91" s="132"/>
      <c r="HX91" s="132"/>
    </row>
    <row xmlns:x14ac="http://schemas.microsoft.com/office/spreadsheetml/2009/9/ac" r="92" s="3" customFormat="true" x14ac:dyDescent="0.25">
      <c r="A92" s="396" t="str">
        <f ca="true">IF(ISBLANK('Data Summary'!A94),"",'Data Summary'!A94)</f>
        <v/>
      </c>
      <c r="B92" s="132"/>
      <c r="L92" s="132"/>
      <c r="V92" s="132"/>
      <c r="AF92" s="132"/>
      <c r="AP92" s="132"/>
      <c r="AZ92" s="132"/>
      <c r="BA92" s="132"/>
      <c r="BJ92" s="132"/>
      <c r="BT92" s="132"/>
      <c r="CD92" s="132"/>
      <c r="CN92" s="132"/>
      <c r="CX92" s="132"/>
      <c r="DH92" s="132"/>
      <c r="DR92" s="132"/>
      <c r="EB92" s="132"/>
      <c r="EL92" s="132"/>
      <c r="EV92" s="132"/>
      <c r="FF92" s="132"/>
      <c r="FP92" s="132"/>
      <c r="FZ92" s="132"/>
      <c r="GJ92" s="132"/>
      <c r="GT92" s="132"/>
      <c r="HD92" s="132"/>
      <c r="HN92" s="132"/>
      <c r="HX92" s="132"/>
    </row>
    <row xmlns:x14ac="http://schemas.microsoft.com/office/spreadsheetml/2009/9/ac" r="93" s="3" customFormat="true" x14ac:dyDescent="0.25">
      <c r="A93" s="396" t="str">
        <f ca="true">IF(ISBLANK('Data Summary'!A95),"",'Data Summary'!A95)</f>
        <v/>
      </c>
      <c r="B93" s="132"/>
      <c r="L93" s="132"/>
      <c r="V93" s="132"/>
      <c r="AF93" s="132"/>
      <c r="AP93" s="132"/>
      <c r="AZ93" s="132"/>
      <c r="BA93" s="132"/>
      <c r="BJ93" s="132"/>
      <c r="BT93" s="132"/>
      <c r="CD93" s="132"/>
      <c r="CN93" s="132"/>
      <c r="CX93" s="132"/>
      <c r="DH93" s="132"/>
      <c r="DR93" s="132"/>
      <c r="EB93" s="132"/>
      <c r="EL93" s="132"/>
      <c r="EV93" s="132"/>
      <c r="FF93" s="132"/>
      <c r="FP93" s="132"/>
      <c r="FZ93" s="132"/>
      <c r="GJ93" s="132"/>
      <c r="GT93" s="132"/>
      <c r="HD93" s="132"/>
      <c r="HN93" s="132"/>
      <c r="HX93" s="132"/>
    </row>
    <row xmlns:x14ac="http://schemas.microsoft.com/office/spreadsheetml/2009/9/ac" r="94" s="3" customFormat="true" x14ac:dyDescent="0.25">
      <c r="A94" s="396" t="str">
        <f ca="true">IF(ISBLANK('Data Summary'!A96),"",'Data Summary'!A96)</f>
        <v/>
      </c>
      <c r="B94" s="132"/>
      <c r="L94" s="132"/>
      <c r="V94" s="132"/>
      <c r="AF94" s="132"/>
      <c r="AP94" s="132"/>
      <c r="AZ94" s="132"/>
      <c r="BA94" s="132"/>
      <c r="BJ94" s="132"/>
      <c r="BT94" s="132"/>
      <c r="CD94" s="132"/>
      <c r="CN94" s="132"/>
      <c r="CX94" s="132"/>
      <c r="DH94" s="132"/>
      <c r="DR94" s="132"/>
      <c r="EB94" s="132"/>
      <c r="EL94" s="132"/>
      <c r="EV94" s="132"/>
      <c r="FF94" s="132"/>
      <c r="FP94" s="132"/>
      <c r="FZ94" s="132"/>
      <c r="GJ94" s="132"/>
      <c r="GT94" s="132"/>
      <c r="HD94" s="132"/>
      <c r="HN94" s="132"/>
      <c r="HX94" s="132"/>
    </row>
    <row xmlns:x14ac="http://schemas.microsoft.com/office/spreadsheetml/2009/9/ac" r="95" s="3" customFormat="true" x14ac:dyDescent="0.25">
      <c r="A95" s="396" t="str">
        <f ca="true">IF(ISBLANK('Data Summary'!A97),"",'Data Summary'!A97)</f>
        <v/>
      </c>
      <c r="B95" s="132"/>
      <c r="L95" s="132"/>
      <c r="V95" s="132"/>
      <c r="AF95" s="132"/>
      <c r="AP95" s="132"/>
      <c r="AZ95" s="132"/>
      <c r="BA95" s="132"/>
      <c r="BJ95" s="132"/>
      <c r="BT95" s="132"/>
      <c r="CD95" s="132"/>
      <c r="CN95" s="132"/>
      <c r="CX95" s="132"/>
      <c r="DH95" s="132"/>
      <c r="DR95" s="132"/>
      <c r="EB95" s="132"/>
      <c r="EL95" s="132"/>
      <c r="EV95" s="132"/>
      <c r="FF95" s="132"/>
      <c r="FP95" s="132"/>
      <c r="FZ95" s="132"/>
      <c r="GJ95" s="132"/>
      <c r="GT95" s="132"/>
      <c r="HD95" s="132"/>
      <c r="HN95" s="132"/>
      <c r="HX95" s="132"/>
    </row>
    <row xmlns:x14ac="http://schemas.microsoft.com/office/spreadsheetml/2009/9/ac" r="96" s="3" customFormat="true" x14ac:dyDescent="0.25">
      <c r="A96" s="396" t="str">
        <f ca="true">IF(ISBLANK('Data Summary'!A98),"",'Data Summary'!A98)</f>
        <v/>
      </c>
      <c r="B96" s="132"/>
      <c r="L96" s="132"/>
      <c r="V96" s="132"/>
      <c r="AF96" s="132"/>
      <c r="AP96" s="132"/>
      <c r="AZ96" s="132"/>
      <c r="BA96" s="132"/>
      <c r="BJ96" s="132"/>
      <c r="BT96" s="132"/>
      <c r="CD96" s="132"/>
      <c r="CN96" s="132"/>
      <c r="CX96" s="132"/>
      <c r="DH96" s="132"/>
      <c r="DR96" s="132"/>
      <c r="EB96" s="132"/>
      <c r="EL96" s="132"/>
      <c r="EV96" s="132"/>
      <c r="FF96" s="132"/>
      <c r="FP96" s="132"/>
      <c r="FZ96" s="132"/>
      <c r="GJ96" s="132"/>
      <c r="GT96" s="132"/>
      <c r="HD96" s="132"/>
      <c r="HN96" s="132"/>
      <c r="HX96" s="132"/>
    </row>
    <row xmlns:x14ac="http://schemas.microsoft.com/office/spreadsheetml/2009/9/ac" r="97" s="3" customFormat="true" x14ac:dyDescent="0.25">
      <c r="A97" s="396" t="str">
        <f ca="true">IF(ISBLANK('Data Summary'!A99),"",'Data Summary'!A99)</f>
        <v/>
      </c>
      <c r="B97" s="132"/>
      <c r="L97" s="132"/>
      <c r="V97" s="132"/>
      <c r="AF97" s="132"/>
      <c r="AP97" s="132"/>
      <c r="AZ97" s="132"/>
      <c r="BA97" s="132"/>
      <c r="BJ97" s="132"/>
      <c r="BT97" s="132"/>
      <c r="CD97" s="132"/>
      <c r="CN97" s="132"/>
      <c r="CX97" s="132"/>
      <c r="DH97" s="132"/>
      <c r="DR97" s="132"/>
      <c r="EB97" s="132"/>
      <c r="EL97" s="132"/>
      <c r="EV97" s="132"/>
      <c r="FF97" s="132"/>
      <c r="FP97" s="132"/>
      <c r="FZ97" s="132"/>
      <c r="GJ97" s="132"/>
      <c r="GT97" s="132"/>
      <c r="HD97" s="132"/>
      <c r="HN97" s="132"/>
      <c r="HX97" s="132"/>
    </row>
    <row xmlns:x14ac="http://schemas.microsoft.com/office/spreadsheetml/2009/9/ac" r="98" s="3" customFormat="true" x14ac:dyDescent="0.25">
      <c r="A98" s="396" t="str">
        <f ca="true">IF(ISBLANK('Data Summary'!A100),"",'Data Summary'!A100)</f>
        <v/>
      </c>
      <c r="B98" s="132"/>
      <c r="L98" s="132"/>
      <c r="V98" s="132"/>
      <c r="AF98" s="132"/>
      <c r="AP98" s="132"/>
      <c r="AZ98" s="132"/>
      <c r="BA98" s="132"/>
      <c r="BJ98" s="132"/>
      <c r="BT98" s="132"/>
      <c r="CD98" s="132"/>
      <c r="CN98" s="132"/>
      <c r="CX98" s="132"/>
      <c r="DH98" s="132"/>
      <c r="DR98" s="132"/>
      <c r="EB98" s="132"/>
      <c r="EL98" s="132"/>
      <c r="EV98" s="132"/>
      <c r="FF98" s="132"/>
      <c r="FP98" s="132"/>
      <c r="FZ98" s="132"/>
      <c r="GJ98" s="132"/>
      <c r="GT98" s="132"/>
      <c r="HD98" s="132"/>
      <c r="HN98" s="132"/>
      <c r="HX98" s="132"/>
    </row>
    <row xmlns:x14ac="http://schemas.microsoft.com/office/spreadsheetml/2009/9/ac" r="99" s="3" customFormat="true" x14ac:dyDescent="0.25">
      <c r="A99" s="396" t="str">
        <f ca="true">IF(ISBLANK('Data Summary'!A101),"",'Data Summary'!A101)</f>
        <v/>
      </c>
      <c r="B99" s="132"/>
      <c r="L99" s="132"/>
      <c r="V99" s="132"/>
      <c r="AF99" s="132"/>
      <c r="AP99" s="132"/>
      <c r="AZ99" s="132"/>
      <c r="BA99" s="132"/>
      <c r="BJ99" s="132"/>
      <c r="BT99" s="132"/>
      <c r="CD99" s="132"/>
      <c r="CN99" s="132"/>
      <c r="CX99" s="132"/>
      <c r="DH99" s="132"/>
      <c r="DR99" s="132"/>
      <c r="EB99" s="132"/>
      <c r="EL99" s="132"/>
      <c r="EV99" s="132"/>
      <c r="FF99" s="132"/>
      <c r="FP99" s="132"/>
      <c r="FZ99" s="132"/>
      <c r="GJ99" s="132"/>
      <c r="GT99" s="132"/>
      <c r="HD99" s="132"/>
      <c r="HN99" s="132"/>
      <c r="HX99" s="132"/>
    </row>
    <row xmlns:x14ac="http://schemas.microsoft.com/office/spreadsheetml/2009/9/ac" r="100" s="3" customFormat="true" x14ac:dyDescent="0.25">
      <c r="A100" s="396" t="str">
        <f ca="true">IF(ISBLANK('Data Summary'!A102),"",'Data Summary'!A102)</f>
        <v/>
      </c>
      <c r="B100" s="132"/>
      <c r="L100" s="132"/>
      <c r="V100" s="132"/>
      <c r="AF100" s="132"/>
      <c r="AP100" s="132"/>
      <c r="AZ100" s="132"/>
      <c r="BA100" s="132"/>
      <c r="BJ100" s="132"/>
      <c r="BT100" s="132"/>
      <c r="CD100" s="132"/>
      <c r="CN100" s="132"/>
      <c r="CX100" s="132"/>
      <c r="DH100" s="132"/>
      <c r="DR100" s="132"/>
      <c r="EB100" s="132"/>
      <c r="EL100" s="132"/>
      <c r="EV100" s="132"/>
      <c r="FF100" s="132"/>
      <c r="FP100" s="132"/>
      <c r="FZ100" s="132"/>
      <c r="GJ100" s="132"/>
      <c r="GT100" s="132"/>
      <c r="HD100" s="132"/>
      <c r="HN100" s="132"/>
      <c r="HX100" s="132"/>
    </row>
    <row xmlns:x14ac="http://schemas.microsoft.com/office/spreadsheetml/2009/9/ac" r="101" s="3" customFormat="true" x14ac:dyDescent="0.25">
      <c r="A101" s="396" t="str">
        <f ca="true">IF(ISBLANK('Data Summary'!A103),"",'Data Summary'!A103)</f>
        <v/>
      </c>
      <c r="B101" s="132"/>
      <c r="L101" s="132"/>
      <c r="V101" s="132"/>
      <c r="AF101" s="132"/>
      <c r="AP101" s="132"/>
      <c r="AZ101" s="132"/>
      <c r="BA101" s="132"/>
      <c r="BJ101" s="132"/>
      <c r="BT101" s="132"/>
      <c r="CD101" s="132"/>
      <c r="CN101" s="132"/>
      <c r="CX101" s="132"/>
      <c r="DH101" s="132"/>
      <c r="DR101" s="132"/>
      <c r="EB101" s="132"/>
      <c r="EL101" s="132"/>
      <c r="EV101" s="132"/>
      <c r="FF101" s="132"/>
      <c r="FP101" s="132"/>
      <c r="FZ101" s="132"/>
      <c r="GJ101" s="132"/>
      <c r="GT101" s="132"/>
      <c r="HD101" s="132"/>
      <c r="HN101" s="132"/>
      <c r="HX101" s="132"/>
    </row>
    <row xmlns:x14ac="http://schemas.microsoft.com/office/spreadsheetml/2009/9/ac" r="102" s="3" customFormat="true" x14ac:dyDescent="0.25">
      <c r="A102" s="396" t="str">
        <f ca="true">IF(ISBLANK('Data Summary'!A104),"",'Data Summary'!A104)</f>
        <v/>
      </c>
      <c r="B102" s="132"/>
      <c r="L102" s="132"/>
      <c r="V102" s="132"/>
      <c r="AF102" s="132"/>
      <c r="AP102" s="132"/>
      <c r="AZ102" s="132"/>
      <c r="BA102" s="132"/>
      <c r="BJ102" s="132"/>
      <c r="BT102" s="132"/>
      <c r="CD102" s="132"/>
      <c r="CN102" s="132"/>
      <c r="CX102" s="132"/>
      <c r="DH102" s="132"/>
      <c r="DR102" s="132"/>
      <c r="EB102" s="132"/>
      <c r="EL102" s="132"/>
      <c r="EV102" s="132"/>
      <c r="FF102" s="132"/>
      <c r="FP102" s="132"/>
      <c r="FZ102" s="132"/>
      <c r="GJ102" s="132"/>
      <c r="GT102" s="132"/>
      <c r="HD102" s="132"/>
      <c r="HN102" s="132"/>
      <c r="HX102" s="132"/>
    </row>
    <row xmlns:x14ac="http://schemas.microsoft.com/office/spreadsheetml/2009/9/ac" r="103" s="3" customFormat="true" x14ac:dyDescent="0.25">
      <c r="A103" s="396" t="str">
        <f ca="true">IF(ISBLANK('Data Summary'!A105),"",'Data Summary'!A105)</f>
        <v/>
      </c>
      <c r="B103" s="132"/>
      <c r="L103" s="132"/>
      <c r="V103" s="132"/>
      <c r="AF103" s="132"/>
      <c r="AP103" s="132"/>
      <c r="AZ103" s="132"/>
      <c r="BA103" s="132"/>
      <c r="BJ103" s="132"/>
      <c r="BT103" s="132"/>
      <c r="CD103" s="132"/>
      <c r="CN103" s="132"/>
      <c r="CX103" s="132"/>
      <c r="DH103" s="132"/>
      <c r="DR103" s="132"/>
      <c r="EB103" s="132"/>
      <c r="EL103" s="132"/>
      <c r="EV103" s="132"/>
      <c r="FF103" s="132"/>
      <c r="FP103" s="132"/>
      <c r="FZ103" s="132"/>
      <c r="GJ103" s="132"/>
      <c r="GT103" s="132"/>
      <c r="HD103" s="132"/>
      <c r="HN103" s="132"/>
      <c r="HX103" s="132"/>
    </row>
    <row xmlns:x14ac="http://schemas.microsoft.com/office/spreadsheetml/2009/9/ac" r="104" s="3" customFormat="true" x14ac:dyDescent="0.25">
      <c r="A104" s="396" t="str">
        <f ca="true">IF(ISBLANK('Data Summary'!A106),"",'Data Summary'!A106)</f>
        <v/>
      </c>
      <c r="B104" s="132"/>
      <c r="L104" s="132"/>
      <c r="V104" s="132"/>
      <c r="AF104" s="132"/>
      <c r="AP104" s="132"/>
      <c r="AZ104" s="132"/>
      <c r="BA104" s="132"/>
      <c r="BJ104" s="132"/>
      <c r="BT104" s="132"/>
      <c r="CD104" s="132"/>
      <c r="CN104" s="132"/>
      <c r="CX104" s="132"/>
      <c r="DH104" s="132"/>
      <c r="DR104" s="132"/>
      <c r="EB104" s="132"/>
      <c r="EL104" s="132"/>
      <c r="EV104" s="132"/>
      <c r="FF104" s="132"/>
      <c r="FP104" s="132"/>
      <c r="FZ104" s="132"/>
      <c r="GJ104" s="132"/>
      <c r="GT104" s="132"/>
      <c r="HD104" s="132"/>
      <c r="HN104" s="132"/>
      <c r="HX104" s="132"/>
    </row>
    <row xmlns:x14ac="http://schemas.microsoft.com/office/spreadsheetml/2009/9/ac" r="105" s="3" customFormat="true" x14ac:dyDescent="0.25">
      <c r="A105" s="396" t="str">
        <f ca="true">IF(ISBLANK('Data Summary'!A107),"",'Data Summary'!A107)</f>
        <v/>
      </c>
      <c r="B105" s="132"/>
      <c r="L105" s="132"/>
      <c r="V105" s="132"/>
      <c r="AF105" s="132"/>
      <c r="AP105" s="132"/>
      <c r="AZ105" s="132"/>
      <c r="BA105" s="132"/>
      <c r="BJ105" s="132"/>
      <c r="BT105" s="132"/>
      <c r="CD105" s="132"/>
      <c r="CN105" s="132"/>
      <c r="CX105" s="132"/>
      <c r="DH105" s="132"/>
      <c r="DR105" s="132"/>
      <c r="EB105" s="132"/>
      <c r="EL105" s="132"/>
      <c r="EV105" s="132"/>
      <c r="FF105" s="132"/>
      <c r="FP105" s="132"/>
      <c r="FZ105" s="132"/>
      <c r="GJ105" s="132"/>
      <c r="GT105" s="132"/>
      <c r="HD105" s="132"/>
      <c r="HN105" s="132"/>
      <c r="HX105" s="132"/>
    </row>
    <row xmlns:x14ac="http://schemas.microsoft.com/office/spreadsheetml/2009/9/ac" r="106" s="3" customFormat="true" x14ac:dyDescent="0.25">
      <c r="A106" s="396" t="str">
        <f ca="true">IF(ISBLANK('Data Summary'!A108),"",'Data Summary'!A108)</f>
        <v/>
      </c>
      <c r="B106" s="132"/>
      <c r="L106" s="132"/>
      <c r="V106" s="132"/>
      <c r="AF106" s="132"/>
      <c r="AP106" s="132"/>
      <c r="AZ106" s="132"/>
      <c r="BA106" s="132"/>
      <c r="BJ106" s="132"/>
      <c r="BT106" s="132"/>
      <c r="CD106" s="132"/>
      <c r="CN106" s="132"/>
      <c r="CX106" s="132"/>
      <c r="DH106" s="132"/>
      <c r="DR106" s="132"/>
      <c r="EB106" s="132"/>
      <c r="EL106" s="132"/>
      <c r="EV106" s="132"/>
      <c r="FF106" s="132"/>
      <c r="FP106" s="132"/>
      <c r="FZ106" s="132"/>
      <c r="GJ106" s="132"/>
      <c r="GT106" s="132"/>
      <c r="HD106" s="132"/>
      <c r="HN106" s="132"/>
      <c r="HX106" s="132"/>
    </row>
    <row xmlns:x14ac="http://schemas.microsoft.com/office/spreadsheetml/2009/9/ac" r="107" s="3" customFormat="true" x14ac:dyDescent="0.25">
      <c r="A107" s="396" t="str">
        <f ca="true">IF(ISBLANK('Data Summary'!A109),"",'Data Summary'!A109)</f>
        <v/>
      </c>
      <c r="B107" s="132"/>
      <c r="L107" s="132"/>
      <c r="V107" s="132"/>
      <c r="AF107" s="132"/>
      <c r="AP107" s="132"/>
      <c r="AZ107" s="132"/>
      <c r="BA107" s="132"/>
      <c r="BJ107" s="132"/>
      <c r="BT107" s="132"/>
      <c r="CD107" s="132"/>
      <c r="CN107" s="132"/>
      <c r="CX107" s="132"/>
      <c r="DH107" s="132"/>
      <c r="DR107" s="132"/>
      <c r="EB107" s="132"/>
      <c r="EL107" s="132"/>
      <c r="EV107" s="132"/>
      <c r="FF107" s="132"/>
      <c r="FP107" s="132"/>
      <c r="FZ107" s="132"/>
      <c r="GJ107" s="132"/>
      <c r="GT107" s="132"/>
      <c r="HD107" s="132"/>
      <c r="HN107" s="132"/>
      <c r="HX107" s="132"/>
    </row>
    <row xmlns:x14ac="http://schemas.microsoft.com/office/spreadsheetml/2009/9/ac" r="108" s="3" customFormat="true" x14ac:dyDescent="0.25">
      <c r="A108" s="396" t="str">
        <f ca="true">IF(ISBLANK('Data Summary'!A110),"",'Data Summary'!A110)</f>
        <v/>
      </c>
      <c r="B108" s="132"/>
      <c r="L108" s="132"/>
      <c r="V108" s="132"/>
      <c r="AF108" s="132"/>
      <c r="AP108" s="132"/>
      <c r="AZ108" s="132"/>
      <c r="BA108" s="132"/>
      <c r="BJ108" s="132"/>
      <c r="BT108" s="132"/>
      <c r="CD108" s="132"/>
      <c r="CN108" s="132"/>
      <c r="CX108" s="132"/>
      <c r="DH108" s="132"/>
      <c r="DR108" s="132"/>
      <c r="EB108" s="132"/>
      <c r="EL108" s="132"/>
      <c r="EV108" s="132"/>
      <c r="FF108" s="132"/>
      <c r="FP108" s="132"/>
      <c r="FZ108" s="132"/>
      <c r="GJ108" s="132"/>
      <c r="GT108" s="132"/>
      <c r="HD108" s="132"/>
      <c r="HN108" s="132"/>
      <c r="HX108" s="132"/>
    </row>
    <row xmlns:x14ac="http://schemas.microsoft.com/office/spreadsheetml/2009/9/ac" r="109" s="3" customFormat="true" x14ac:dyDescent="0.25">
      <c r="A109" s="396" t="str">
        <f ca="true">IF(ISBLANK('Data Summary'!A111),"",'Data Summary'!A111)</f>
        <v/>
      </c>
      <c r="B109" s="132"/>
      <c r="L109" s="132"/>
      <c r="V109" s="132"/>
      <c r="AF109" s="132"/>
      <c r="AP109" s="132"/>
      <c r="AZ109" s="132"/>
      <c r="BA109" s="132"/>
      <c r="BJ109" s="132"/>
      <c r="BT109" s="132"/>
      <c r="CD109" s="132"/>
      <c r="CN109" s="132"/>
      <c r="CX109" s="132"/>
      <c r="DH109" s="132"/>
      <c r="DR109" s="132"/>
      <c r="EB109" s="132"/>
      <c r="EL109" s="132"/>
      <c r="EV109" s="132"/>
      <c r="FF109" s="132"/>
      <c r="FP109" s="132"/>
      <c r="FZ109" s="132"/>
      <c r="GJ109" s="132"/>
      <c r="GT109" s="132"/>
      <c r="HD109" s="132"/>
      <c r="HN109" s="132"/>
      <c r="HX109" s="132"/>
    </row>
    <row xmlns:x14ac="http://schemas.microsoft.com/office/spreadsheetml/2009/9/ac" r="110" s="3" customFormat="true" x14ac:dyDescent="0.25">
      <c r="A110" s="396" t="str">
        <f ca="true">IF(ISBLANK('Data Summary'!A112),"",'Data Summary'!A112)</f>
        <v/>
      </c>
      <c r="B110" s="132"/>
      <c r="L110" s="132"/>
      <c r="V110" s="132"/>
      <c r="AF110" s="132"/>
      <c r="AP110" s="132"/>
      <c r="AZ110" s="132"/>
      <c r="BA110" s="132"/>
      <c r="BJ110" s="132"/>
      <c r="BT110" s="132"/>
      <c r="CD110" s="132"/>
      <c r="CN110" s="132"/>
      <c r="CX110" s="132"/>
      <c r="DH110" s="132"/>
      <c r="DR110" s="132"/>
      <c r="EB110" s="132"/>
      <c r="EL110" s="132"/>
      <c r="EV110" s="132"/>
      <c r="FF110" s="132"/>
      <c r="FP110" s="132"/>
      <c r="FZ110" s="132"/>
      <c r="GJ110" s="132"/>
      <c r="GT110" s="132"/>
      <c r="HD110" s="132"/>
      <c r="HN110" s="132"/>
      <c r="HX110" s="132"/>
    </row>
    <row xmlns:x14ac="http://schemas.microsoft.com/office/spreadsheetml/2009/9/ac" r="111" s="3" customFormat="true" x14ac:dyDescent="0.25">
      <c r="A111" s="396" t="str">
        <f ca="true">IF(ISBLANK('Data Summary'!A113),"",'Data Summary'!A113)</f>
        <v/>
      </c>
      <c r="B111" s="132"/>
      <c r="L111" s="132"/>
      <c r="V111" s="132"/>
      <c r="AF111" s="132"/>
      <c r="AP111" s="132"/>
      <c r="AZ111" s="132"/>
      <c r="BA111" s="132"/>
      <c r="BJ111" s="132"/>
      <c r="BT111" s="132"/>
      <c r="CD111" s="132"/>
      <c r="CN111" s="132"/>
      <c r="CX111" s="132"/>
      <c r="DH111" s="132"/>
      <c r="DR111" s="132"/>
      <c r="EB111" s="132"/>
      <c r="EL111" s="132"/>
      <c r="EV111" s="132"/>
      <c r="FF111" s="132"/>
      <c r="FP111" s="132"/>
      <c r="FZ111" s="132"/>
      <c r="GJ111" s="132"/>
      <c r="GT111" s="132"/>
      <c r="HD111" s="132"/>
      <c r="HN111" s="132"/>
      <c r="HX111" s="132"/>
    </row>
    <row xmlns:x14ac="http://schemas.microsoft.com/office/spreadsheetml/2009/9/ac" r="112" s="3" customFormat="true" x14ac:dyDescent="0.25">
      <c r="A112" s="396" t="str">
        <f ca="true">IF(ISBLANK('Data Summary'!A114),"",'Data Summary'!A114)</f>
        <v/>
      </c>
      <c r="B112" s="132"/>
      <c r="L112" s="132"/>
      <c r="V112" s="132"/>
      <c r="AF112" s="132"/>
      <c r="AP112" s="132"/>
      <c r="AZ112" s="132"/>
      <c r="BA112" s="132"/>
      <c r="BJ112" s="132"/>
      <c r="BT112" s="132"/>
      <c r="CD112" s="132"/>
      <c r="CN112" s="132"/>
      <c r="CX112" s="132"/>
      <c r="DH112" s="132"/>
      <c r="DR112" s="132"/>
      <c r="EB112" s="132"/>
      <c r="EL112" s="132"/>
      <c r="EV112" s="132"/>
      <c r="FF112" s="132"/>
      <c r="FP112" s="132"/>
      <c r="FZ112" s="132"/>
      <c r="GJ112" s="132"/>
      <c r="GT112" s="132"/>
      <c r="HD112" s="132"/>
      <c r="HN112" s="132"/>
      <c r="HX112" s="132"/>
    </row>
    <row xmlns:x14ac="http://schemas.microsoft.com/office/spreadsheetml/2009/9/ac" r="113" s="3" customFormat="true" x14ac:dyDescent="0.25">
      <c r="A113" s="396" t="str">
        <f ca="true">IF(ISBLANK('Data Summary'!A115),"",'Data Summary'!A115)</f>
        <v/>
      </c>
      <c r="B113" s="132"/>
      <c r="L113" s="132"/>
      <c r="V113" s="132"/>
      <c r="AF113" s="132"/>
      <c r="AP113" s="132"/>
      <c r="AZ113" s="132"/>
      <c r="BA113" s="132"/>
      <c r="BJ113" s="132"/>
      <c r="BT113" s="132"/>
      <c r="CD113" s="132"/>
      <c r="CN113" s="132"/>
      <c r="CX113" s="132"/>
      <c r="DH113" s="132"/>
      <c r="DR113" s="132"/>
      <c r="EB113" s="132"/>
      <c r="EL113" s="132"/>
      <c r="EV113" s="132"/>
      <c r="FF113" s="132"/>
      <c r="FP113" s="132"/>
      <c r="FZ113" s="132"/>
      <c r="GJ113" s="132"/>
      <c r="GT113" s="132"/>
      <c r="HD113" s="132"/>
      <c r="HN113" s="132"/>
      <c r="HX113" s="132"/>
    </row>
    <row xmlns:x14ac="http://schemas.microsoft.com/office/spreadsheetml/2009/9/ac" r="114" s="3" customFormat="true" x14ac:dyDescent="0.25">
      <c r="A114" s="396" t="str">
        <f ca="true">IF(ISBLANK('Data Summary'!A116),"",'Data Summary'!A116)</f>
        <v/>
      </c>
      <c r="B114" s="132"/>
      <c r="L114" s="132"/>
      <c r="V114" s="132"/>
      <c r="AF114" s="132"/>
      <c r="AP114" s="132"/>
      <c r="AZ114" s="132"/>
      <c r="BA114" s="132"/>
      <c r="BJ114" s="132"/>
      <c r="BT114" s="132"/>
      <c r="CD114" s="132"/>
      <c r="CN114" s="132"/>
      <c r="CX114" s="132"/>
      <c r="DH114" s="132"/>
      <c r="DR114" s="132"/>
      <c r="EB114" s="132"/>
      <c r="EL114" s="132"/>
      <c r="EV114" s="132"/>
      <c r="FF114" s="132"/>
      <c r="FP114" s="132"/>
      <c r="FZ114" s="132"/>
      <c r="GJ114" s="132"/>
      <c r="GT114" s="132"/>
      <c r="HD114" s="132"/>
      <c r="HN114" s="132"/>
      <c r="HX114" s="132"/>
    </row>
    <row xmlns:x14ac="http://schemas.microsoft.com/office/spreadsheetml/2009/9/ac" r="115" s="3" customFormat="true" x14ac:dyDescent="0.25">
      <c r="A115" s="396" t="str">
        <f ca="true">IF(ISBLANK('Data Summary'!A117),"",'Data Summary'!A117)</f>
        <v/>
      </c>
      <c r="B115" s="132"/>
      <c r="L115" s="132"/>
      <c r="V115" s="132"/>
      <c r="AF115" s="132"/>
      <c r="AP115" s="132"/>
      <c r="AZ115" s="132"/>
      <c r="BA115" s="132"/>
      <c r="BJ115" s="132"/>
      <c r="BT115" s="132"/>
      <c r="CD115" s="132"/>
      <c r="CN115" s="132"/>
      <c r="CX115" s="132"/>
      <c r="DH115" s="132"/>
      <c r="DR115" s="132"/>
      <c r="EB115" s="132"/>
      <c r="EL115" s="132"/>
      <c r="EV115" s="132"/>
      <c r="FF115" s="132"/>
      <c r="FP115" s="132"/>
      <c r="FZ115" s="132"/>
      <c r="GJ115" s="132"/>
      <c r="GT115" s="132"/>
      <c r="HD115" s="132"/>
      <c r="HN115" s="132"/>
      <c r="HX115" s="132"/>
    </row>
    <row xmlns:x14ac="http://schemas.microsoft.com/office/spreadsheetml/2009/9/ac" r="116" s="3" customFormat="true" x14ac:dyDescent="0.25">
      <c r="A116" s="396" t="str">
        <f ca="true">IF(ISBLANK('Data Summary'!A118),"",'Data Summary'!A118)</f>
        <v/>
      </c>
      <c r="B116" s="132"/>
      <c r="L116" s="132"/>
      <c r="V116" s="132"/>
      <c r="AF116" s="132"/>
      <c r="AP116" s="132"/>
      <c r="AZ116" s="132"/>
      <c r="BA116" s="132"/>
      <c r="BJ116" s="132"/>
      <c r="BT116" s="132"/>
      <c r="CD116" s="132"/>
      <c r="CN116" s="132"/>
      <c r="CX116" s="132"/>
      <c r="DH116" s="132"/>
      <c r="DR116" s="132"/>
      <c r="EB116" s="132"/>
      <c r="EL116" s="132"/>
      <c r="EV116" s="132"/>
      <c r="FF116" s="132"/>
      <c r="FP116" s="132"/>
      <c r="FZ116" s="132"/>
      <c r="GJ116" s="132"/>
      <c r="GT116" s="132"/>
      <c r="HD116" s="132"/>
      <c r="HN116" s="132"/>
      <c r="HX116" s="132"/>
    </row>
    <row xmlns:x14ac="http://schemas.microsoft.com/office/spreadsheetml/2009/9/ac" r="117" s="3" customFormat="true" x14ac:dyDescent="0.25">
      <c r="A117" s="396" t="str">
        <f ca="true">IF(ISBLANK('Data Summary'!A119),"",'Data Summary'!A119)</f>
        <v/>
      </c>
      <c r="B117" s="132"/>
      <c r="L117" s="132"/>
      <c r="V117" s="132"/>
      <c r="AF117" s="132"/>
      <c r="AP117" s="132"/>
      <c r="AZ117" s="132"/>
      <c r="BA117" s="132"/>
      <c r="BJ117" s="132"/>
      <c r="BT117" s="132"/>
      <c r="CD117" s="132"/>
      <c r="CN117" s="132"/>
      <c r="CX117" s="132"/>
      <c r="DH117" s="132"/>
      <c r="DR117" s="132"/>
      <c r="EB117" s="132"/>
      <c r="EL117" s="132"/>
      <c r="EV117" s="132"/>
      <c r="FF117" s="132"/>
      <c r="FP117" s="132"/>
      <c r="FZ117" s="132"/>
      <c r="GJ117" s="132"/>
      <c r="GT117" s="132"/>
      <c r="HD117" s="132"/>
      <c r="HN117" s="132"/>
      <c r="HX117" s="132"/>
    </row>
    <row xmlns:x14ac="http://schemas.microsoft.com/office/spreadsheetml/2009/9/ac" r="118" s="3" customFormat="true" x14ac:dyDescent="0.25">
      <c r="A118" s="396" t="str">
        <f ca="true">IF(ISBLANK('Data Summary'!A120),"",'Data Summary'!A120)</f>
        <v/>
      </c>
      <c r="B118" s="132"/>
      <c r="L118" s="132"/>
      <c r="V118" s="132"/>
      <c r="AF118" s="132"/>
      <c r="AP118" s="132"/>
      <c r="AZ118" s="132"/>
      <c r="BA118" s="132"/>
      <c r="BJ118" s="132"/>
      <c r="BT118" s="132"/>
      <c r="CD118" s="132"/>
      <c r="CN118" s="132"/>
      <c r="CX118" s="132"/>
      <c r="DH118" s="132"/>
      <c r="DR118" s="132"/>
      <c r="EB118" s="132"/>
      <c r="EL118" s="132"/>
      <c r="EV118" s="132"/>
      <c r="FF118" s="132"/>
      <c r="FP118" s="132"/>
      <c r="FZ118" s="132"/>
      <c r="GJ118" s="132"/>
      <c r="GT118" s="132"/>
      <c r="HD118" s="132"/>
      <c r="HN118" s="132"/>
      <c r="HX118" s="132"/>
    </row>
    <row xmlns:x14ac="http://schemas.microsoft.com/office/spreadsheetml/2009/9/ac" r="119" s="3" customFormat="true" x14ac:dyDescent="0.25">
      <c r="A119" s="396" t="str">
        <f ca="true">IF(ISBLANK('Data Summary'!A121),"",'Data Summary'!A121)</f>
        <v/>
      </c>
      <c r="B119" s="132"/>
      <c r="L119" s="132"/>
      <c r="V119" s="132"/>
      <c r="AF119" s="132"/>
      <c r="AP119" s="132"/>
      <c r="AZ119" s="132"/>
      <c r="BA119" s="132"/>
      <c r="BJ119" s="132"/>
      <c r="BT119" s="132"/>
      <c r="CD119" s="132"/>
      <c r="CN119" s="132"/>
      <c r="CX119" s="132"/>
      <c r="DH119" s="132"/>
      <c r="DR119" s="132"/>
      <c r="EB119" s="132"/>
      <c r="EL119" s="132"/>
      <c r="EV119" s="132"/>
      <c r="FF119" s="132"/>
      <c r="FP119" s="132"/>
      <c r="FZ119" s="132"/>
      <c r="GJ119" s="132"/>
      <c r="GT119" s="132"/>
      <c r="HD119" s="132"/>
      <c r="HN119" s="132"/>
      <c r="HX119" s="132"/>
    </row>
    <row xmlns:x14ac="http://schemas.microsoft.com/office/spreadsheetml/2009/9/ac" r="120" s="3" customFormat="true" x14ac:dyDescent="0.25">
      <c r="A120" s="396" t="str">
        <f ca="true">IF(ISBLANK('Data Summary'!A122),"",'Data Summary'!A122)</f>
        <v/>
      </c>
      <c r="B120" s="132"/>
      <c r="L120" s="132"/>
      <c r="V120" s="132"/>
      <c r="AF120" s="132"/>
      <c r="AP120" s="132"/>
      <c r="AZ120" s="132"/>
      <c r="BA120" s="132"/>
      <c r="BJ120" s="132"/>
      <c r="BT120" s="132"/>
      <c r="CD120" s="132"/>
      <c r="CN120" s="132"/>
      <c r="CX120" s="132"/>
      <c r="DH120" s="132"/>
      <c r="DR120" s="132"/>
      <c r="EB120" s="132"/>
      <c r="EL120" s="132"/>
      <c r="EV120" s="132"/>
      <c r="FF120" s="132"/>
      <c r="FP120" s="132"/>
      <c r="FZ120" s="132"/>
      <c r="GJ120" s="132"/>
      <c r="GT120" s="132"/>
      <c r="HD120" s="132"/>
      <c r="HN120" s="132"/>
      <c r="HX120" s="132"/>
    </row>
    <row xmlns:x14ac="http://schemas.microsoft.com/office/spreadsheetml/2009/9/ac" r="121" s="3" customFormat="true" x14ac:dyDescent="0.25">
      <c r="A121" s="396" t="str">
        <f ca="true">IF(ISBLANK('Data Summary'!A123),"",'Data Summary'!A123)</f>
        <v/>
      </c>
      <c r="B121" s="132"/>
      <c r="L121" s="132"/>
      <c r="V121" s="132"/>
      <c r="AF121" s="132"/>
      <c r="AP121" s="132"/>
      <c r="AZ121" s="132"/>
      <c r="BA121" s="132"/>
      <c r="BJ121" s="132"/>
      <c r="BT121" s="132"/>
      <c r="CD121" s="132"/>
      <c r="CN121" s="132"/>
      <c r="CX121" s="132"/>
      <c r="DH121" s="132"/>
      <c r="DR121" s="132"/>
      <c r="EB121" s="132"/>
      <c r="EL121" s="132"/>
      <c r="EV121" s="132"/>
      <c r="FF121" s="132"/>
      <c r="FP121" s="132"/>
      <c r="FZ121" s="132"/>
      <c r="GJ121" s="132"/>
      <c r="GT121" s="132"/>
      <c r="HD121" s="132"/>
      <c r="HN121" s="132"/>
      <c r="HX121" s="132"/>
    </row>
    <row xmlns:x14ac="http://schemas.microsoft.com/office/spreadsheetml/2009/9/ac" r="122" s="3" customFormat="true" x14ac:dyDescent="0.25">
      <c r="A122" s="396" t="str">
        <f ca="true">IF(ISBLANK('Data Summary'!A124),"",'Data Summary'!A124)</f>
        <v/>
      </c>
      <c r="B122" s="132"/>
      <c r="L122" s="132"/>
      <c r="V122" s="132"/>
      <c r="AF122" s="132"/>
      <c r="AP122" s="132"/>
      <c r="AZ122" s="132"/>
      <c r="BA122" s="132"/>
      <c r="BJ122" s="132"/>
      <c r="BT122" s="132"/>
      <c r="CD122" s="132"/>
      <c r="CN122" s="132"/>
      <c r="CX122" s="132"/>
      <c r="DH122" s="132"/>
      <c r="DR122" s="132"/>
      <c r="EB122" s="132"/>
      <c r="EL122" s="132"/>
      <c r="EV122" s="132"/>
      <c r="FF122" s="132"/>
      <c r="FP122" s="132"/>
      <c r="FZ122" s="132"/>
      <c r="GJ122" s="132"/>
      <c r="GT122" s="132"/>
      <c r="HD122" s="132"/>
      <c r="HN122" s="132"/>
      <c r="HX122" s="132"/>
    </row>
    <row xmlns:x14ac="http://schemas.microsoft.com/office/spreadsheetml/2009/9/ac" r="123" s="3" customFormat="true" x14ac:dyDescent="0.25">
      <c r="A123" s="396" t="str">
        <f ca="true">IF(ISBLANK('Data Summary'!A125),"",'Data Summary'!A125)</f>
        <v/>
      </c>
      <c r="B123" s="132"/>
      <c r="L123" s="132"/>
      <c r="V123" s="132"/>
      <c r="AF123" s="132"/>
      <c r="AP123" s="132"/>
      <c r="AZ123" s="132"/>
      <c r="BA123" s="132"/>
      <c r="BJ123" s="132"/>
      <c r="BT123" s="132"/>
      <c r="CD123" s="132"/>
      <c r="CN123" s="132"/>
      <c r="CX123" s="132"/>
      <c r="DH123" s="132"/>
      <c r="DR123" s="132"/>
      <c r="EB123" s="132"/>
      <c r="EL123" s="132"/>
      <c r="EV123" s="132"/>
      <c r="FF123" s="132"/>
      <c r="FP123" s="132"/>
      <c r="FZ123" s="132"/>
      <c r="GJ123" s="132"/>
      <c r="GT123" s="132"/>
      <c r="HD123" s="132"/>
      <c r="HN123" s="132"/>
      <c r="HX123" s="132"/>
    </row>
    <row xmlns:x14ac="http://schemas.microsoft.com/office/spreadsheetml/2009/9/ac" r="124" s="3" customFormat="true" x14ac:dyDescent="0.25">
      <c r="A124" s="396" t="str">
        <f ca="true">IF(ISBLANK('Data Summary'!A126),"",'Data Summary'!A126)</f>
        <v/>
      </c>
      <c r="B124" s="132"/>
      <c r="L124" s="132"/>
      <c r="V124" s="132"/>
      <c r="AF124" s="132"/>
      <c r="AP124" s="132"/>
      <c r="AZ124" s="132"/>
      <c r="BA124" s="132"/>
      <c r="BJ124" s="132"/>
      <c r="BT124" s="132"/>
      <c r="CD124" s="132"/>
      <c r="CN124" s="132"/>
      <c r="CX124" s="132"/>
      <c r="DH124" s="132"/>
      <c r="DR124" s="132"/>
      <c r="EB124" s="132"/>
      <c r="EL124" s="132"/>
      <c r="EV124" s="132"/>
      <c r="FF124" s="132"/>
      <c r="FP124" s="132"/>
      <c r="FZ124" s="132"/>
      <c r="GJ124" s="132"/>
      <c r="GT124" s="132"/>
      <c r="HD124" s="132"/>
      <c r="HN124" s="132"/>
      <c r="HX124" s="132"/>
    </row>
    <row xmlns:x14ac="http://schemas.microsoft.com/office/spreadsheetml/2009/9/ac" r="125" s="3" customFormat="true" x14ac:dyDescent="0.25">
      <c r="A125" s="396" t="str">
        <f ca="true">IF(ISBLANK('Data Summary'!A127),"",'Data Summary'!A127)</f>
        <v/>
      </c>
      <c r="B125" s="132"/>
      <c r="L125" s="132"/>
      <c r="V125" s="132"/>
      <c r="AF125" s="132"/>
      <c r="AP125" s="132"/>
      <c r="AZ125" s="132"/>
      <c r="BA125" s="132"/>
      <c r="BJ125" s="132"/>
      <c r="BT125" s="132"/>
      <c r="CD125" s="132"/>
      <c r="CN125" s="132"/>
      <c r="CX125" s="132"/>
      <c r="DH125" s="132"/>
      <c r="DR125" s="132"/>
      <c r="EB125" s="132"/>
      <c r="EL125" s="132"/>
      <c r="EV125" s="132"/>
      <c r="FF125" s="132"/>
      <c r="FP125" s="132"/>
      <c r="FZ125" s="132"/>
      <c r="GJ125" s="132"/>
      <c r="GT125" s="132"/>
      <c r="HD125" s="132"/>
      <c r="HN125" s="132"/>
      <c r="HX125" s="132"/>
    </row>
    <row xmlns:x14ac="http://schemas.microsoft.com/office/spreadsheetml/2009/9/ac" r="126" s="3" customFormat="true" x14ac:dyDescent="0.25">
      <c r="A126" s="396" t="str">
        <f ca="true">IF(ISBLANK('Data Summary'!A128),"",'Data Summary'!A128)</f>
        <v/>
      </c>
      <c r="B126" s="132"/>
      <c r="L126" s="132"/>
      <c r="V126" s="132"/>
      <c r="AF126" s="132"/>
      <c r="AP126" s="132"/>
      <c r="AZ126" s="132"/>
      <c r="BA126" s="132"/>
      <c r="BJ126" s="132"/>
      <c r="BT126" s="132"/>
      <c r="CD126" s="132"/>
      <c r="CN126" s="132"/>
      <c r="CX126" s="132"/>
      <c r="DH126" s="132"/>
      <c r="DR126" s="132"/>
      <c r="EB126" s="132"/>
      <c r="EL126" s="132"/>
      <c r="EV126" s="132"/>
      <c r="FF126" s="132"/>
      <c r="FP126" s="132"/>
      <c r="FZ126" s="132"/>
      <c r="GJ126" s="132"/>
      <c r="GT126" s="132"/>
      <c r="HD126" s="132"/>
      <c r="HN126" s="132"/>
      <c r="HX126" s="132"/>
    </row>
    <row xmlns:x14ac="http://schemas.microsoft.com/office/spreadsheetml/2009/9/ac" r="127" s="3" customFormat="true" x14ac:dyDescent="0.25">
      <c r="A127" s="396" t="str">
        <f ca="true">IF(ISBLANK('Data Summary'!A129),"",'Data Summary'!A129)</f>
        <v/>
      </c>
      <c r="B127" s="132"/>
      <c r="L127" s="132"/>
      <c r="V127" s="132"/>
      <c r="AF127" s="132"/>
      <c r="AP127" s="132"/>
      <c r="AZ127" s="132"/>
      <c r="BA127" s="132"/>
      <c r="BJ127" s="132"/>
      <c r="BT127" s="132"/>
      <c r="CD127" s="132"/>
      <c r="CN127" s="132"/>
      <c r="CX127" s="132"/>
      <c r="DH127" s="132"/>
      <c r="DR127" s="132"/>
      <c r="EB127" s="132"/>
      <c r="EL127" s="132"/>
      <c r="EV127" s="132"/>
      <c r="FF127" s="132"/>
      <c r="FP127" s="132"/>
      <c r="FZ127" s="132"/>
      <c r="GJ127" s="132"/>
      <c r="GT127" s="132"/>
      <c r="HD127" s="132"/>
      <c r="HN127" s="132"/>
      <c r="HX127" s="132"/>
    </row>
    <row xmlns:x14ac="http://schemas.microsoft.com/office/spreadsheetml/2009/9/ac" r="128" s="3" customFormat="true" x14ac:dyDescent="0.25">
      <c r="A128" s="396" t="str">
        <f ca="true">IF(ISBLANK('Data Summary'!A130),"",'Data Summary'!A130)</f>
        <v/>
      </c>
      <c r="B128" s="132"/>
      <c r="L128" s="132"/>
      <c r="V128" s="132"/>
      <c r="AF128" s="132"/>
      <c r="AP128" s="132"/>
      <c r="AZ128" s="132"/>
      <c r="BA128" s="132"/>
      <c r="BJ128" s="132"/>
      <c r="BT128" s="132"/>
      <c r="CD128" s="132"/>
      <c r="CN128" s="132"/>
      <c r="CX128" s="132"/>
      <c r="DH128" s="132"/>
      <c r="DR128" s="132"/>
      <c r="EB128" s="132"/>
      <c r="EL128" s="132"/>
      <c r="EV128" s="132"/>
      <c r="FF128" s="132"/>
      <c r="FP128" s="132"/>
      <c r="FZ128" s="132"/>
      <c r="GJ128" s="132"/>
      <c r="GT128" s="132"/>
      <c r="HD128" s="132"/>
      <c r="HN128" s="132"/>
      <c r="HX128" s="132"/>
    </row>
    <row xmlns:x14ac="http://schemas.microsoft.com/office/spreadsheetml/2009/9/ac" r="129" s="3" customFormat="true" x14ac:dyDescent="0.25">
      <c r="A129" s="396" t="str">
        <f ca="true">IF(ISBLANK('Data Summary'!A131),"",'Data Summary'!A131)</f>
        <v/>
      </c>
      <c r="B129" s="132"/>
      <c r="L129" s="132"/>
      <c r="V129" s="132"/>
      <c r="AF129" s="132"/>
      <c r="AP129" s="132"/>
      <c r="AZ129" s="132"/>
      <c r="BA129" s="132"/>
      <c r="BJ129" s="132"/>
      <c r="BT129" s="132"/>
      <c r="CD129" s="132"/>
      <c r="CN129" s="132"/>
      <c r="CX129" s="132"/>
      <c r="DH129" s="132"/>
      <c r="DR129" s="132"/>
      <c r="EB129" s="132"/>
      <c r="EL129" s="132"/>
      <c r="EV129" s="132"/>
      <c r="FF129" s="132"/>
      <c r="FP129" s="132"/>
      <c r="FZ129" s="132"/>
      <c r="GJ129" s="132"/>
      <c r="GT129" s="132"/>
      <c r="HD129" s="132"/>
      <c r="HN129" s="132"/>
      <c r="HX129" s="132"/>
    </row>
    <row xmlns:x14ac="http://schemas.microsoft.com/office/spreadsheetml/2009/9/ac" r="130" s="3" customFormat="true" x14ac:dyDescent="0.25">
      <c r="A130" s="396" t="str">
        <f ca="true">IF(ISBLANK('Data Summary'!A132),"",'Data Summary'!A132)</f>
        <v/>
      </c>
      <c r="B130" s="132"/>
      <c r="L130" s="132"/>
      <c r="V130" s="132"/>
      <c r="AF130" s="132"/>
      <c r="AP130" s="132"/>
      <c r="AZ130" s="132"/>
      <c r="BA130" s="132"/>
      <c r="BJ130" s="132"/>
      <c r="BT130" s="132"/>
      <c r="CD130" s="132"/>
      <c r="CN130" s="132"/>
      <c r="CX130" s="132"/>
      <c r="DH130" s="132"/>
      <c r="DR130" s="132"/>
      <c r="EB130" s="132"/>
      <c r="EL130" s="132"/>
      <c r="EV130" s="132"/>
      <c r="FF130" s="132"/>
      <c r="FP130" s="132"/>
      <c r="FZ130" s="132"/>
      <c r="GJ130" s="132"/>
      <c r="GT130" s="132"/>
      <c r="HD130" s="132"/>
      <c r="HN130" s="132"/>
      <c r="HX130" s="132"/>
    </row>
    <row xmlns:x14ac="http://schemas.microsoft.com/office/spreadsheetml/2009/9/ac" r="131" s="3" customFormat="true" x14ac:dyDescent="0.25">
      <c r="A131" s="396" t="str">
        <f ca="true">IF(ISBLANK('Data Summary'!A133),"",'Data Summary'!A133)</f>
        <v/>
      </c>
      <c r="B131" s="132"/>
      <c r="L131" s="132"/>
      <c r="V131" s="132"/>
      <c r="AF131" s="132"/>
      <c r="AP131" s="132"/>
      <c r="AZ131" s="132"/>
      <c r="BA131" s="132"/>
      <c r="BJ131" s="132"/>
      <c r="BT131" s="132"/>
      <c r="CD131" s="132"/>
      <c r="CN131" s="132"/>
      <c r="CX131" s="132"/>
      <c r="DH131" s="132"/>
      <c r="DR131" s="132"/>
      <c r="EB131" s="132"/>
      <c r="EL131" s="132"/>
      <c r="EV131" s="132"/>
      <c r="FF131" s="132"/>
      <c r="FP131" s="132"/>
      <c r="FZ131" s="132"/>
      <c r="GJ131" s="132"/>
      <c r="GT131" s="132"/>
      <c r="HD131" s="132"/>
      <c r="HN131" s="132"/>
      <c r="HX131" s="132"/>
    </row>
    <row xmlns:x14ac="http://schemas.microsoft.com/office/spreadsheetml/2009/9/ac" r="132" s="3" customFormat="true" x14ac:dyDescent="0.25">
      <c r="A132" s="396" t="str">
        <f ca="true">IF(ISBLANK('Data Summary'!A134),"",'Data Summary'!A134)</f>
        <v/>
      </c>
      <c r="B132" s="132"/>
      <c r="L132" s="132"/>
      <c r="V132" s="132"/>
      <c r="AF132" s="132"/>
      <c r="AP132" s="132"/>
      <c r="AZ132" s="132"/>
      <c r="BA132" s="132"/>
      <c r="BJ132" s="132"/>
      <c r="BT132" s="132"/>
      <c r="CD132" s="132"/>
      <c r="CN132" s="132"/>
      <c r="CX132" s="132"/>
      <c r="DH132" s="132"/>
      <c r="DR132" s="132"/>
      <c r="EB132" s="132"/>
      <c r="EL132" s="132"/>
      <c r="EV132" s="132"/>
      <c r="FF132" s="132"/>
      <c r="FP132" s="132"/>
      <c r="FZ132" s="132"/>
      <c r="GJ132" s="132"/>
      <c r="GT132" s="132"/>
      <c r="HD132" s="132"/>
      <c r="HN132" s="132"/>
      <c r="HX132" s="132"/>
    </row>
    <row xmlns:x14ac="http://schemas.microsoft.com/office/spreadsheetml/2009/9/ac" r="133" s="3" customFormat="true" x14ac:dyDescent="0.25">
      <c r="A133" s="396" t="str">
        <f ca="true">IF(ISBLANK('Data Summary'!A135),"",'Data Summary'!A135)</f>
        <v/>
      </c>
      <c r="B133" s="132"/>
      <c r="L133" s="132"/>
      <c r="V133" s="132"/>
      <c r="AF133" s="132"/>
      <c r="AP133" s="132"/>
      <c r="AZ133" s="132"/>
      <c r="BA133" s="132"/>
      <c r="BJ133" s="132"/>
      <c r="BT133" s="132"/>
      <c r="CD133" s="132"/>
      <c r="CN133" s="132"/>
      <c r="CX133" s="132"/>
      <c r="DH133" s="132"/>
      <c r="DR133" s="132"/>
      <c r="EB133" s="132"/>
      <c r="EL133" s="132"/>
      <c r="EV133" s="132"/>
      <c r="FF133" s="132"/>
      <c r="FP133" s="132"/>
      <c r="FZ133" s="132"/>
      <c r="GJ133" s="132"/>
      <c r="GT133" s="132"/>
      <c r="HD133" s="132"/>
      <c r="HN133" s="132"/>
      <c r="HX133" s="132"/>
    </row>
    <row xmlns:x14ac="http://schemas.microsoft.com/office/spreadsheetml/2009/9/ac" r="134" s="3" customFormat="true" x14ac:dyDescent="0.25">
      <c r="A134" s="396" t="str">
        <f ca="true">IF(ISBLANK('Data Summary'!A136),"",'Data Summary'!A136)</f>
        <v/>
      </c>
      <c r="B134" s="132"/>
      <c r="L134" s="132"/>
      <c r="V134" s="132"/>
      <c r="AF134" s="132"/>
      <c r="AP134" s="132"/>
      <c r="AZ134" s="132"/>
      <c r="BA134" s="132"/>
      <c r="BJ134" s="132"/>
      <c r="BT134" s="132"/>
      <c r="CD134" s="132"/>
      <c r="CN134" s="132"/>
      <c r="CX134" s="132"/>
      <c r="DH134" s="132"/>
      <c r="DR134" s="132"/>
      <c r="EB134" s="132"/>
      <c r="EL134" s="132"/>
      <c r="EV134" s="132"/>
      <c r="FF134" s="132"/>
      <c r="FP134" s="132"/>
      <c r="FZ134" s="132"/>
      <c r="GJ134" s="132"/>
      <c r="GT134" s="132"/>
      <c r="HD134" s="132"/>
      <c r="HN134" s="132"/>
      <c r="HX134" s="132"/>
    </row>
    <row xmlns:x14ac="http://schemas.microsoft.com/office/spreadsheetml/2009/9/ac" r="135" s="3" customFormat="true" x14ac:dyDescent="0.25">
      <c r="A135" s="396" t="str">
        <f ca="true">IF(ISBLANK('Data Summary'!A137),"",'Data Summary'!A137)</f>
        <v/>
      </c>
      <c r="B135" s="132"/>
      <c r="L135" s="132"/>
      <c r="V135" s="132"/>
      <c r="AF135" s="132"/>
      <c r="AP135" s="132"/>
      <c r="AZ135" s="132"/>
      <c r="BA135" s="132"/>
      <c r="BJ135" s="132"/>
      <c r="BT135" s="132"/>
      <c r="CD135" s="132"/>
      <c r="CN135" s="132"/>
      <c r="CX135" s="132"/>
      <c r="DH135" s="132"/>
      <c r="DR135" s="132"/>
      <c r="EB135" s="132"/>
      <c r="EL135" s="132"/>
      <c r="EV135" s="132"/>
      <c r="FF135" s="132"/>
      <c r="FP135" s="132"/>
      <c r="FZ135" s="132"/>
      <c r="GJ135" s="132"/>
      <c r="GT135" s="132"/>
      <c r="HD135" s="132"/>
      <c r="HN135" s="132"/>
      <c r="HX135" s="132"/>
    </row>
    <row xmlns:x14ac="http://schemas.microsoft.com/office/spreadsheetml/2009/9/ac" r="136" s="3" customFormat="true" x14ac:dyDescent="0.25">
      <c r="A136" s="396" t="str">
        <f ca="true">IF(ISBLANK('Data Summary'!A138),"",'Data Summary'!A138)</f>
        <v/>
      </c>
      <c r="B136" s="132"/>
      <c r="L136" s="132"/>
      <c r="V136" s="132"/>
      <c r="AF136" s="132"/>
      <c r="AP136" s="132"/>
      <c r="AZ136" s="132"/>
      <c r="BA136" s="132"/>
      <c r="BJ136" s="132"/>
      <c r="BT136" s="132"/>
      <c r="CD136" s="132"/>
      <c r="CN136" s="132"/>
      <c r="CX136" s="132"/>
      <c r="DH136" s="132"/>
      <c r="DR136" s="132"/>
      <c r="EB136" s="132"/>
      <c r="EL136" s="132"/>
      <c r="EV136" s="132"/>
      <c r="FF136" s="132"/>
      <c r="FP136" s="132"/>
      <c r="FZ136" s="132"/>
      <c r="GJ136" s="132"/>
      <c r="GT136" s="132"/>
      <c r="HD136" s="132"/>
      <c r="HN136" s="132"/>
      <c r="HX136" s="132"/>
    </row>
    <row xmlns:x14ac="http://schemas.microsoft.com/office/spreadsheetml/2009/9/ac" r="137" s="3" customFormat="true" x14ac:dyDescent="0.25">
      <c r="A137" s="396" t="str">
        <f ca="true">IF(ISBLANK('Data Summary'!A139),"",'Data Summary'!A139)</f>
        <v/>
      </c>
      <c r="B137" s="132"/>
      <c r="L137" s="132"/>
      <c r="V137" s="132"/>
      <c r="AF137" s="132"/>
      <c r="AP137" s="132"/>
      <c r="AZ137" s="132"/>
      <c r="BA137" s="132"/>
      <c r="BJ137" s="132"/>
      <c r="BT137" s="132"/>
      <c r="CD137" s="132"/>
      <c r="CN137" s="132"/>
      <c r="CX137" s="132"/>
      <c r="DH137" s="132"/>
      <c r="DR137" s="132"/>
      <c r="EB137" s="132"/>
      <c r="EL137" s="132"/>
      <c r="EV137" s="132"/>
      <c r="FF137" s="132"/>
      <c r="FP137" s="132"/>
      <c r="FZ137" s="132"/>
      <c r="GJ137" s="132"/>
      <c r="GT137" s="132"/>
      <c r="HD137" s="132"/>
      <c r="HN137" s="132"/>
      <c r="HX137" s="132"/>
    </row>
    <row xmlns:x14ac="http://schemas.microsoft.com/office/spreadsheetml/2009/9/ac" r="138" s="3" customFormat="true" x14ac:dyDescent="0.25">
      <c r="A138" s="396" t="str">
        <f ca="true">IF(ISBLANK('Data Summary'!A140),"",'Data Summary'!A140)</f>
        <v/>
      </c>
      <c r="B138" s="132"/>
      <c r="L138" s="132"/>
      <c r="V138" s="132"/>
      <c r="AF138" s="132"/>
      <c r="AP138" s="132"/>
      <c r="AZ138" s="132"/>
      <c r="BA138" s="132"/>
      <c r="BJ138" s="132"/>
      <c r="BT138" s="132"/>
      <c r="CD138" s="132"/>
      <c r="CN138" s="132"/>
      <c r="CX138" s="132"/>
      <c r="DH138" s="132"/>
      <c r="DR138" s="132"/>
      <c r="EB138" s="132"/>
      <c r="EL138" s="132"/>
      <c r="EV138" s="132"/>
      <c r="FF138" s="132"/>
      <c r="FP138" s="132"/>
      <c r="FZ138" s="132"/>
      <c r="GJ138" s="132"/>
      <c r="GT138" s="132"/>
      <c r="HD138" s="132"/>
      <c r="HN138" s="132"/>
      <c r="HX138" s="132"/>
    </row>
    <row xmlns:x14ac="http://schemas.microsoft.com/office/spreadsheetml/2009/9/ac" r="139" s="3" customFormat="true" x14ac:dyDescent="0.25">
      <c r="A139" s="396" t="str">
        <f ca="true">IF(ISBLANK('Data Summary'!A141),"",'Data Summary'!A141)</f>
        <v/>
      </c>
      <c r="B139" s="132"/>
      <c r="L139" s="132"/>
      <c r="V139" s="132"/>
      <c r="AF139" s="132"/>
      <c r="AP139" s="132"/>
      <c r="AZ139" s="132"/>
      <c r="BA139" s="132"/>
      <c r="BJ139" s="132"/>
      <c r="BT139" s="132"/>
      <c r="CD139" s="132"/>
      <c r="CN139" s="132"/>
      <c r="CX139" s="132"/>
      <c r="DH139" s="132"/>
      <c r="DR139" s="132"/>
      <c r="EB139" s="132"/>
      <c r="EL139" s="132"/>
      <c r="EV139" s="132"/>
      <c r="FF139" s="132"/>
      <c r="FP139" s="132"/>
      <c r="FZ139" s="132"/>
      <c r="GJ139" s="132"/>
      <c r="GT139" s="132"/>
      <c r="HD139" s="132"/>
      <c r="HN139" s="132"/>
      <c r="HX139" s="132"/>
    </row>
    <row xmlns:x14ac="http://schemas.microsoft.com/office/spreadsheetml/2009/9/ac" r="140" s="3" customFormat="true" x14ac:dyDescent="0.25">
      <c r="A140" s="396" t="str">
        <f ca="true">IF(ISBLANK('Data Summary'!A142),"",'Data Summary'!A142)</f>
        <v/>
      </c>
      <c r="B140" s="132"/>
      <c r="L140" s="132"/>
      <c r="V140" s="132"/>
      <c r="AF140" s="132"/>
      <c r="AP140" s="132"/>
      <c r="AZ140" s="132"/>
      <c r="BA140" s="132"/>
      <c r="BJ140" s="132"/>
      <c r="BT140" s="132"/>
      <c r="CD140" s="132"/>
      <c r="CN140" s="132"/>
      <c r="CX140" s="132"/>
      <c r="DH140" s="132"/>
      <c r="DR140" s="132"/>
      <c r="EB140" s="132"/>
      <c r="EL140" s="132"/>
      <c r="EV140" s="132"/>
      <c r="FF140" s="132"/>
      <c r="FP140" s="132"/>
      <c r="FZ140" s="132"/>
      <c r="GJ140" s="132"/>
      <c r="GT140" s="132"/>
      <c r="HD140" s="132"/>
      <c r="HN140" s="132"/>
      <c r="HX140" s="132"/>
    </row>
    <row xmlns:x14ac="http://schemas.microsoft.com/office/spreadsheetml/2009/9/ac" r="141" s="3" customFormat="true" x14ac:dyDescent="0.25">
      <c r="A141" s="396" t="str">
        <f ca="true">IF(ISBLANK('Data Summary'!A143),"",'Data Summary'!A143)</f>
        <v/>
      </c>
      <c r="B141" s="132"/>
      <c r="L141" s="132"/>
      <c r="V141" s="132"/>
      <c r="AF141" s="132"/>
      <c r="AP141" s="132"/>
      <c r="AZ141" s="132"/>
      <c r="BA141" s="132"/>
      <c r="BJ141" s="132"/>
      <c r="BT141" s="132"/>
      <c r="CD141" s="132"/>
      <c r="CN141" s="132"/>
      <c r="CX141" s="132"/>
      <c r="DH141" s="132"/>
      <c r="DR141" s="132"/>
      <c r="EB141" s="132"/>
      <c r="EL141" s="132"/>
      <c r="EV141" s="132"/>
      <c r="FF141" s="132"/>
      <c r="FP141" s="132"/>
      <c r="FZ141" s="132"/>
      <c r="GJ141" s="132"/>
      <c r="GT141" s="132"/>
      <c r="HD141" s="132"/>
      <c r="HN141" s="132"/>
      <c r="HX141" s="132"/>
    </row>
    <row xmlns:x14ac="http://schemas.microsoft.com/office/spreadsheetml/2009/9/ac" r="142" s="3" customFormat="true" x14ac:dyDescent="0.25">
      <c r="A142" s="396" t="str">
        <f ca="true">IF(ISBLANK('Data Summary'!A144),"",'Data Summary'!A144)</f>
        <v/>
      </c>
      <c r="B142" s="132"/>
      <c r="L142" s="132"/>
      <c r="V142" s="132"/>
      <c r="AF142" s="132"/>
      <c r="AP142" s="132"/>
      <c r="AZ142" s="132"/>
      <c r="BA142" s="132"/>
      <c r="BJ142" s="132"/>
      <c r="BT142" s="132"/>
      <c r="CD142" s="132"/>
      <c r="CN142" s="132"/>
      <c r="CX142" s="132"/>
      <c r="DH142" s="132"/>
      <c r="DR142" s="132"/>
      <c r="EB142" s="132"/>
      <c r="EL142" s="132"/>
      <c r="EV142" s="132"/>
      <c r="FF142" s="132"/>
      <c r="FP142" s="132"/>
      <c r="FZ142" s="132"/>
      <c r="GJ142" s="132"/>
      <c r="GT142" s="132"/>
      <c r="HD142" s="132"/>
      <c r="HN142" s="132"/>
      <c r="HX142" s="132"/>
    </row>
    <row xmlns:x14ac="http://schemas.microsoft.com/office/spreadsheetml/2009/9/ac" r="143" s="3" customFormat="true" x14ac:dyDescent="0.25">
      <c r="A143" s="396" t="str">
        <f ca="true">IF(ISBLANK('Data Summary'!A145),"",'Data Summary'!A145)</f>
        <v/>
      </c>
      <c r="B143" s="132"/>
      <c r="L143" s="132"/>
      <c r="V143" s="132"/>
      <c r="AF143" s="132"/>
      <c r="AP143" s="132"/>
      <c r="AZ143" s="132"/>
      <c r="BA143" s="132"/>
      <c r="BJ143" s="132"/>
      <c r="BT143" s="132"/>
      <c r="CD143" s="132"/>
      <c r="CN143" s="132"/>
      <c r="CX143" s="132"/>
      <c r="DH143" s="132"/>
      <c r="DR143" s="132"/>
      <c r="EB143" s="132"/>
      <c r="EL143" s="132"/>
      <c r="EV143" s="132"/>
      <c r="FF143" s="132"/>
      <c r="FP143" s="132"/>
      <c r="FZ143" s="132"/>
      <c r="GJ143" s="132"/>
      <c r="GT143" s="132"/>
      <c r="HD143" s="132"/>
      <c r="HN143" s="132"/>
      <c r="HX143" s="132"/>
    </row>
    <row xmlns:x14ac="http://schemas.microsoft.com/office/spreadsheetml/2009/9/ac" r="144" s="3" customFormat="true" x14ac:dyDescent="0.25">
      <c r="A144" s="396" t="str">
        <f ca="true">IF(ISBLANK('Data Summary'!A146),"",'Data Summary'!A146)</f>
        <v/>
      </c>
      <c r="B144" s="132"/>
      <c r="L144" s="132"/>
      <c r="V144" s="132"/>
      <c r="AF144" s="132"/>
      <c r="AP144" s="132"/>
      <c r="AZ144" s="132"/>
      <c r="BA144" s="132"/>
      <c r="BJ144" s="132"/>
      <c r="BT144" s="132"/>
      <c r="CD144" s="132"/>
      <c r="CN144" s="132"/>
      <c r="CX144" s="132"/>
      <c r="DH144" s="132"/>
      <c r="DR144" s="132"/>
      <c r="EB144" s="132"/>
      <c r="EL144" s="132"/>
      <c r="EV144" s="132"/>
      <c r="FF144" s="132"/>
      <c r="FP144" s="132"/>
      <c r="FZ144" s="132"/>
      <c r="GJ144" s="132"/>
      <c r="GT144" s="132"/>
      <c r="HD144" s="132"/>
      <c r="HN144" s="132"/>
      <c r="HX144" s="132"/>
    </row>
    <row xmlns:x14ac="http://schemas.microsoft.com/office/spreadsheetml/2009/9/ac" r="145" s="3" customFormat="true" x14ac:dyDescent="0.25">
      <c r="A145" s="396" t="str">
        <f ca="true">IF(ISBLANK('Data Summary'!A147),"",'Data Summary'!A147)</f>
        <v/>
      </c>
      <c r="B145" s="132"/>
      <c r="L145" s="132"/>
      <c r="V145" s="132"/>
      <c r="AF145" s="132"/>
      <c r="AP145" s="132"/>
      <c r="AZ145" s="132"/>
      <c r="BA145" s="132"/>
      <c r="BJ145" s="132"/>
      <c r="BT145" s="132"/>
      <c r="CD145" s="132"/>
      <c r="CN145" s="132"/>
      <c r="CX145" s="132"/>
      <c r="DH145" s="132"/>
      <c r="DR145" s="132"/>
      <c r="EB145" s="132"/>
      <c r="EL145" s="132"/>
      <c r="EV145" s="132"/>
      <c r="FF145" s="132"/>
      <c r="FP145" s="132"/>
      <c r="FZ145" s="132"/>
      <c r="GJ145" s="132"/>
      <c r="GT145" s="132"/>
      <c r="HD145" s="132"/>
      <c r="HN145" s="132"/>
      <c r="HX145" s="132"/>
    </row>
    <row xmlns:x14ac="http://schemas.microsoft.com/office/spreadsheetml/2009/9/ac" r="146" s="3" customFormat="true" x14ac:dyDescent="0.25">
      <c r="A146" s="396" t="str">
        <f ca="true">IF(ISBLANK('Data Summary'!A148),"",'Data Summary'!A148)</f>
        <v/>
      </c>
      <c r="B146" s="132"/>
      <c r="L146" s="132"/>
      <c r="V146" s="132"/>
      <c r="AF146" s="132"/>
      <c r="AP146" s="132"/>
      <c r="AZ146" s="132"/>
      <c r="BA146" s="132"/>
      <c r="BJ146" s="132"/>
      <c r="BT146" s="132"/>
      <c r="CD146" s="132"/>
      <c r="CN146" s="132"/>
      <c r="CX146" s="132"/>
      <c r="DH146" s="132"/>
      <c r="DR146" s="132"/>
      <c r="EB146" s="132"/>
      <c r="EL146" s="132"/>
      <c r="EV146" s="132"/>
      <c r="FF146" s="132"/>
      <c r="FP146" s="132"/>
      <c r="FZ146" s="132"/>
      <c r="GJ146" s="132"/>
      <c r="GT146" s="132"/>
      <c r="HD146" s="132"/>
      <c r="HN146" s="132"/>
      <c r="HX146" s="132"/>
    </row>
    <row xmlns:x14ac="http://schemas.microsoft.com/office/spreadsheetml/2009/9/ac" r="147" s="3" customFormat="true" x14ac:dyDescent="0.25">
      <c r="A147" s="396" t="str">
        <f ca="true">IF(ISBLANK('Data Summary'!A149),"",'Data Summary'!A149)</f>
        <v/>
      </c>
      <c r="B147" s="132"/>
      <c r="L147" s="132"/>
      <c r="V147" s="132"/>
      <c r="AF147" s="132"/>
      <c r="AP147" s="132"/>
      <c r="AZ147" s="132"/>
      <c r="BA147" s="132"/>
      <c r="BJ147" s="132"/>
      <c r="BT147" s="132"/>
      <c r="CD147" s="132"/>
      <c r="CN147" s="132"/>
      <c r="CX147" s="132"/>
      <c r="DH147" s="132"/>
      <c r="DR147" s="132"/>
      <c r="EB147" s="132"/>
      <c r="EL147" s="132"/>
      <c r="EV147" s="132"/>
      <c r="FF147" s="132"/>
      <c r="FP147" s="132"/>
      <c r="FZ147" s="132"/>
      <c r="GJ147" s="132"/>
      <c r="GT147" s="132"/>
      <c r="HD147" s="132"/>
      <c r="HN147" s="132"/>
      <c r="HX147" s="132"/>
    </row>
    <row xmlns:x14ac="http://schemas.microsoft.com/office/spreadsheetml/2009/9/ac" r="148" s="3" customFormat="true" x14ac:dyDescent="0.25">
      <c r="A148" s="396" t="str">
        <f ca="true">IF(ISBLANK('Data Summary'!A150),"",'Data Summary'!A150)</f>
        <v/>
      </c>
      <c r="B148" s="132"/>
      <c r="L148" s="132"/>
      <c r="V148" s="132"/>
      <c r="AF148" s="132"/>
      <c r="AP148" s="132"/>
      <c r="AZ148" s="132"/>
      <c r="BA148" s="132"/>
      <c r="BJ148" s="132"/>
      <c r="BT148" s="132"/>
      <c r="CD148" s="132"/>
      <c r="CN148" s="132"/>
      <c r="CX148" s="132"/>
      <c r="DH148" s="132"/>
      <c r="DR148" s="132"/>
      <c r="EB148" s="132"/>
      <c r="EL148" s="132"/>
      <c r="EV148" s="132"/>
      <c r="FF148" s="132"/>
      <c r="FP148" s="132"/>
      <c r="FZ148" s="132"/>
      <c r="GJ148" s="132"/>
      <c r="GT148" s="132"/>
      <c r="HD148" s="132"/>
      <c r="HN148" s="132"/>
      <c r="HX148" s="132"/>
    </row>
    <row xmlns:x14ac="http://schemas.microsoft.com/office/spreadsheetml/2009/9/ac" r="149" s="3" customFormat="true" x14ac:dyDescent="0.25">
      <c r="A149" s="396" t="str">
        <f ca="true">IF(ISBLANK('Data Summary'!A151),"",'Data Summary'!A151)</f>
        <v/>
      </c>
      <c r="B149" s="132"/>
      <c r="L149" s="132"/>
      <c r="V149" s="132"/>
      <c r="AF149" s="132"/>
      <c r="AP149" s="132"/>
      <c r="AZ149" s="132"/>
      <c r="BA149" s="132"/>
      <c r="BJ149" s="132"/>
      <c r="BT149" s="132"/>
      <c r="CD149" s="132"/>
      <c r="CN149" s="132"/>
      <c r="CX149" s="132"/>
      <c r="DH149" s="132"/>
      <c r="DR149" s="132"/>
      <c r="EB149" s="132"/>
      <c r="EL149" s="132"/>
      <c r="EV149" s="132"/>
      <c r="FF149" s="132"/>
      <c r="FP149" s="132"/>
      <c r="FZ149" s="132"/>
      <c r="GJ149" s="132"/>
      <c r="GT149" s="132"/>
      <c r="HD149" s="132"/>
      <c r="HN149" s="132"/>
      <c r="HX149" s="132"/>
    </row>
    <row xmlns:x14ac="http://schemas.microsoft.com/office/spreadsheetml/2009/9/ac" r="150" s="3" customFormat="true" x14ac:dyDescent="0.25">
      <c r="A150" s="396" t="str">
        <f ca="true">IF(ISBLANK('Data Summary'!A152),"",'Data Summary'!A152)</f>
        <v/>
      </c>
      <c r="B150" s="132"/>
      <c r="L150" s="132"/>
      <c r="V150" s="132"/>
      <c r="AF150" s="132"/>
      <c r="AP150" s="132"/>
      <c r="AZ150" s="132"/>
      <c r="BA150" s="132"/>
      <c r="BJ150" s="132"/>
      <c r="BT150" s="132"/>
      <c r="CD150" s="132"/>
      <c r="CN150" s="132"/>
      <c r="CX150" s="132"/>
      <c r="DH150" s="132"/>
      <c r="DR150" s="132"/>
      <c r="EB150" s="132"/>
      <c r="EL150" s="132"/>
      <c r="EV150" s="132"/>
      <c r="FF150" s="132"/>
      <c r="FP150" s="132"/>
      <c r="FZ150" s="132"/>
      <c r="GJ150" s="132"/>
      <c r="GT150" s="132"/>
      <c r="HD150" s="132"/>
      <c r="HN150" s="132"/>
      <c r="HX150" s="132"/>
    </row>
    <row xmlns:x14ac="http://schemas.microsoft.com/office/spreadsheetml/2009/9/ac" r="151" s="3" customFormat="true" x14ac:dyDescent="0.25">
      <c r="A151" s="396" t="str">
        <f ca="true">IF(ISBLANK('Data Summary'!A153),"",'Data Summary'!A153)</f>
        <v/>
      </c>
      <c r="B151" s="132"/>
      <c r="L151" s="132"/>
      <c r="V151" s="132"/>
      <c r="AF151" s="132"/>
      <c r="AP151" s="132"/>
      <c r="AZ151" s="132"/>
      <c r="BA151" s="132"/>
      <c r="BJ151" s="132"/>
      <c r="BT151" s="132"/>
      <c r="CD151" s="132"/>
      <c r="CN151" s="132"/>
      <c r="CX151" s="132"/>
      <c r="DH151" s="132"/>
      <c r="DR151" s="132"/>
      <c r="EB151" s="132"/>
      <c r="EL151" s="132"/>
      <c r="EV151" s="132"/>
      <c r="FF151" s="132"/>
      <c r="FP151" s="132"/>
      <c r="FZ151" s="132"/>
      <c r="GJ151" s="132"/>
      <c r="GT151" s="132"/>
      <c r="HD151" s="132"/>
      <c r="HN151" s="132"/>
      <c r="HX151" s="132"/>
    </row>
    <row xmlns:x14ac="http://schemas.microsoft.com/office/spreadsheetml/2009/9/ac" r="152" s="3" customFormat="true" x14ac:dyDescent="0.25">
      <c r="A152" s="392"/>
      <c r="B152" s="132"/>
      <c r="L152" s="132"/>
      <c r="V152" s="132"/>
      <c r="AF152" s="132"/>
      <c r="AP152" s="132"/>
      <c r="AZ152" s="132"/>
      <c r="BA152" s="132"/>
      <c r="BJ152" s="132"/>
      <c r="BT152" s="132"/>
      <c r="CD152" s="132"/>
      <c r="CN152" s="132"/>
      <c r="CX152" s="132"/>
      <c r="DH152" s="132"/>
      <c r="DR152" s="132"/>
      <c r="EB152" s="132"/>
      <c r="EL152" s="132"/>
      <c r="EV152" s="132"/>
      <c r="FF152" s="132"/>
      <c r="FP152" s="132"/>
      <c r="FZ152" s="132"/>
      <c r="GJ152" s="132"/>
      <c r="GT152" s="132"/>
      <c r="HD152" s="132"/>
      <c r="HN152" s="132"/>
      <c r="HX152" s="132"/>
    </row>
    <row xmlns:x14ac="http://schemas.microsoft.com/office/spreadsheetml/2009/9/ac" r="153" s="3" customFormat="true" x14ac:dyDescent="0.25">
      <c r="A153" s="392"/>
      <c r="B153" s="132"/>
      <c r="L153" s="132"/>
      <c r="V153" s="132"/>
      <c r="AF153" s="132"/>
      <c r="AP153" s="132"/>
      <c r="AZ153" s="132"/>
      <c r="BA153" s="132"/>
      <c r="BJ153" s="132"/>
      <c r="BT153" s="132"/>
      <c r="CD153" s="132"/>
      <c r="CN153" s="132"/>
      <c r="CX153" s="132"/>
      <c r="DH153" s="132"/>
      <c r="DR153" s="132"/>
      <c r="EB153" s="132"/>
      <c r="EL153" s="132"/>
      <c r="EV153" s="132"/>
      <c r="FF153" s="132"/>
      <c r="FP153" s="132"/>
      <c r="FZ153" s="132"/>
      <c r="GJ153" s="132"/>
      <c r="GT153" s="132"/>
      <c r="HD153" s="132"/>
      <c r="HN153" s="132"/>
      <c r="HX153" s="132"/>
    </row>
    <row xmlns:x14ac="http://schemas.microsoft.com/office/spreadsheetml/2009/9/ac" r="154" s="3" customFormat="true" x14ac:dyDescent="0.25">
      <c r="A154" s="392"/>
      <c r="B154" s="132"/>
      <c r="L154" s="132"/>
      <c r="V154" s="132"/>
      <c r="AF154" s="132"/>
      <c r="AP154" s="132"/>
      <c r="AZ154" s="132"/>
      <c r="BA154" s="132"/>
      <c r="BJ154" s="132"/>
      <c r="BT154" s="132"/>
      <c r="CD154" s="132"/>
      <c r="CN154" s="132"/>
      <c r="CX154" s="132"/>
      <c r="DH154" s="132"/>
      <c r="DR154" s="132"/>
      <c r="EB154" s="132"/>
      <c r="EL154" s="132"/>
      <c r="EV154" s="132"/>
      <c r="FF154" s="132"/>
      <c r="FP154" s="132"/>
      <c r="FZ154" s="132"/>
      <c r="GJ154" s="132"/>
      <c r="GT154" s="132"/>
      <c r="HD154" s="132"/>
      <c r="HN154" s="132"/>
      <c r="HX154" s="132"/>
    </row>
    <row xmlns:x14ac="http://schemas.microsoft.com/office/spreadsheetml/2009/9/ac" r="155" s="3" customFormat="true" x14ac:dyDescent="0.25">
      <c r="A155" s="392"/>
      <c r="B155" s="132"/>
      <c r="L155" s="132"/>
      <c r="V155" s="132"/>
      <c r="AF155" s="132"/>
      <c r="AP155" s="132"/>
      <c r="AZ155" s="132"/>
      <c r="BA155" s="132"/>
      <c r="BJ155" s="132"/>
      <c r="BT155" s="132"/>
      <c r="CD155" s="132"/>
      <c r="CN155" s="132"/>
      <c r="CX155" s="132"/>
      <c r="DH155" s="132"/>
      <c r="DR155" s="132"/>
      <c r="EB155" s="132"/>
      <c r="EL155" s="132"/>
      <c r="EV155" s="132"/>
      <c r="FF155" s="132"/>
      <c r="FP155" s="132"/>
      <c r="FZ155" s="132"/>
      <c r="GJ155" s="132"/>
      <c r="GT155" s="132"/>
      <c r="HD155" s="132"/>
      <c r="HN155" s="132"/>
      <c r="HX155" s="132"/>
    </row>
    <row xmlns:x14ac="http://schemas.microsoft.com/office/spreadsheetml/2009/9/ac" r="156" s="3" customFormat="true" x14ac:dyDescent="0.25">
      <c r="A156" s="392"/>
      <c r="B156" s="132"/>
      <c r="L156" s="132"/>
      <c r="V156" s="132"/>
      <c r="AF156" s="132"/>
      <c r="AP156" s="132"/>
      <c r="AZ156" s="132"/>
      <c r="BA156" s="132"/>
      <c r="BJ156" s="132"/>
      <c r="BT156" s="132"/>
      <c r="CD156" s="132"/>
      <c r="CN156" s="132"/>
      <c r="CX156" s="132"/>
      <c r="DH156" s="132"/>
      <c r="DR156" s="132"/>
      <c r="EB156" s="132"/>
      <c r="EL156" s="132"/>
      <c r="EV156" s="132"/>
      <c r="FF156" s="132"/>
      <c r="FP156" s="132"/>
      <c r="FZ156" s="132"/>
      <c r="GJ156" s="132"/>
      <c r="GT156" s="132"/>
      <c r="HD156" s="132"/>
      <c r="HN156" s="132"/>
      <c r="HX156" s="132"/>
    </row>
    <row xmlns:x14ac="http://schemas.microsoft.com/office/spreadsheetml/2009/9/ac" r="157" s="3" customFormat="true" x14ac:dyDescent="0.25">
      <c r="A157" s="392"/>
      <c r="B157" s="132"/>
      <c r="L157" s="132"/>
      <c r="V157" s="132"/>
      <c r="AF157" s="132"/>
      <c r="AP157" s="132"/>
      <c r="AZ157" s="132"/>
      <c r="BA157" s="132"/>
      <c r="BJ157" s="132"/>
      <c r="BT157" s="132"/>
      <c r="CD157" s="132"/>
      <c r="CN157" s="132"/>
      <c r="CX157" s="132"/>
      <c r="DH157" s="132"/>
      <c r="DR157" s="132"/>
      <c r="EB157" s="132"/>
      <c r="EL157" s="132"/>
      <c r="EV157" s="132"/>
      <c r="FF157" s="132"/>
      <c r="FP157" s="132"/>
      <c r="FZ157" s="132"/>
      <c r="GJ157" s="132"/>
      <c r="GT157" s="132"/>
      <c r="HD157" s="132"/>
      <c r="HN157" s="132"/>
      <c r="HX157" s="132"/>
    </row>
    <row xmlns:x14ac="http://schemas.microsoft.com/office/spreadsheetml/2009/9/ac" r="158" s="3" customFormat="true" x14ac:dyDescent="0.25">
      <c r="A158" s="392"/>
      <c r="B158" s="132"/>
      <c r="L158" s="132"/>
      <c r="V158" s="132"/>
      <c r="AF158" s="132"/>
      <c r="AP158" s="132"/>
      <c r="AZ158" s="132"/>
      <c r="BA158" s="132"/>
      <c r="BJ158" s="132"/>
      <c r="BT158" s="132"/>
      <c r="CD158" s="132"/>
      <c r="CN158" s="132"/>
      <c r="CX158" s="132"/>
      <c r="DH158" s="132"/>
      <c r="DR158" s="132"/>
      <c r="EB158" s="132"/>
      <c r="EL158" s="132"/>
      <c r="EV158" s="132"/>
      <c r="FF158" s="132"/>
      <c r="FP158" s="132"/>
      <c r="FZ158" s="132"/>
      <c r="GJ158" s="132"/>
      <c r="GT158" s="132"/>
      <c r="HD158" s="132"/>
      <c r="HN158" s="132"/>
      <c r="HX158" s="132"/>
    </row>
    <row xmlns:x14ac="http://schemas.microsoft.com/office/spreadsheetml/2009/9/ac" r="159" s="3" customFormat="true" x14ac:dyDescent="0.25">
      <c r="A159" s="392"/>
      <c r="B159" s="132"/>
      <c r="L159" s="132"/>
      <c r="V159" s="132"/>
      <c r="AF159" s="132"/>
      <c r="AP159" s="132"/>
      <c r="AZ159" s="132"/>
      <c r="BA159" s="132"/>
      <c r="BJ159" s="132"/>
      <c r="BT159" s="132"/>
      <c r="CD159" s="132"/>
      <c r="CN159" s="132"/>
      <c r="CX159" s="132"/>
      <c r="DH159" s="132"/>
      <c r="DR159" s="132"/>
      <c r="EB159" s="132"/>
      <c r="EL159" s="132"/>
      <c r="EV159" s="132"/>
      <c r="FF159" s="132"/>
      <c r="FP159" s="132"/>
      <c r="FZ159" s="132"/>
      <c r="GJ159" s="132"/>
      <c r="GT159" s="132"/>
      <c r="HD159" s="132"/>
      <c r="HN159" s="132"/>
      <c r="HX159" s="132"/>
    </row>
    <row xmlns:x14ac="http://schemas.microsoft.com/office/spreadsheetml/2009/9/ac" r="160" s="3" customFormat="true" x14ac:dyDescent="0.25">
      <c r="A160" s="392"/>
      <c r="B160" s="132"/>
      <c r="L160" s="132"/>
      <c r="V160" s="132"/>
      <c r="AF160" s="132"/>
      <c r="AP160" s="132"/>
      <c r="AZ160" s="132"/>
      <c r="BA160" s="132"/>
      <c r="BJ160" s="132"/>
      <c r="BT160" s="132"/>
      <c r="CD160" s="132"/>
      <c r="CN160" s="132"/>
      <c r="CX160" s="132"/>
      <c r="DH160" s="132"/>
      <c r="DR160" s="132"/>
      <c r="EB160" s="132"/>
      <c r="EL160" s="132"/>
      <c r="EV160" s="132"/>
      <c r="FF160" s="132"/>
      <c r="FP160" s="132"/>
      <c r="FZ160" s="132"/>
      <c r="GJ160" s="132"/>
      <c r="GT160" s="132"/>
      <c r="HD160" s="132"/>
      <c r="HN160" s="132"/>
      <c r="HX160" s="132"/>
    </row>
    <row xmlns:x14ac="http://schemas.microsoft.com/office/spreadsheetml/2009/9/ac" r="161" s="3" customFormat="true" x14ac:dyDescent="0.25">
      <c r="A161" s="392"/>
      <c r="B161" s="132"/>
      <c r="L161" s="132"/>
      <c r="V161" s="132"/>
      <c r="AF161" s="132"/>
      <c r="AP161" s="132"/>
      <c r="AZ161" s="132"/>
      <c r="BA161" s="132"/>
      <c r="BJ161" s="132"/>
      <c r="BT161" s="132"/>
      <c r="CD161" s="132"/>
      <c r="CN161" s="132"/>
      <c r="CX161" s="132"/>
      <c r="DH161" s="132"/>
      <c r="DR161" s="132"/>
      <c r="EB161" s="132"/>
      <c r="EL161" s="132"/>
      <c r="EV161" s="132"/>
      <c r="FF161" s="132"/>
      <c r="FP161" s="132"/>
      <c r="FZ161" s="132"/>
      <c r="GJ161" s="132"/>
      <c r="GT161" s="132"/>
      <c r="HD161" s="132"/>
      <c r="HN161" s="132"/>
      <c r="HX161" s="132"/>
    </row>
    <row xmlns:x14ac="http://schemas.microsoft.com/office/spreadsheetml/2009/9/ac" r="162" s="3" customFormat="true" x14ac:dyDescent="0.25">
      <c r="A162" s="392"/>
      <c r="B162" s="132"/>
      <c r="L162" s="132"/>
      <c r="V162" s="132"/>
      <c r="AF162" s="132"/>
      <c r="AP162" s="132"/>
      <c r="AZ162" s="132"/>
      <c r="BA162" s="132"/>
      <c r="BJ162" s="132"/>
      <c r="BT162" s="132"/>
      <c r="CD162" s="132"/>
      <c r="CN162" s="132"/>
      <c r="CX162" s="132"/>
      <c r="DH162" s="132"/>
      <c r="DR162" s="132"/>
      <c r="EB162" s="132"/>
      <c r="EL162" s="132"/>
      <c r="EV162" s="132"/>
      <c r="FF162" s="132"/>
      <c r="FP162" s="132"/>
      <c r="FZ162" s="132"/>
      <c r="GJ162" s="132"/>
      <c r="GT162" s="132"/>
      <c r="HD162" s="132"/>
      <c r="HN162" s="132"/>
      <c r="HX162" s="132"/>
    </row>
    <row xmlns:x14ac="http://schemas.microsoft.com/office/spreadsheetml/2009/9/ac" r="163" s="3" customFormat="true" x14ac:dyDescent="0.25">
      <c r="A163" s="392"/>
      <c r="B163" s="132"/>
      <c r="L163" s="132"/>
      <c r="V163" s="132"/>
      <c r="AF163" s="132"/>
      <c r="AP163" s="132"/>
      <c r="AZ163" s="132"/>
      <c r="BA163" s="132"/>
      <c r="BJ163" s="132"/>
      <c r="BT163" s="132"/>
      <c r="CD163" s="132"/>
      <c r="CN163" s="132"/>
      <c r="CX163" s="132"/>
      <c r="DH163" s="132"/>
      <c r="DR163" s="132"/>
      <c r="EB163" s="132"/>
      <c r="EL163" s="132"/>
      <c r="EV163" s="132"/>
      <c r="FF163" s="132"/>
      <c r="FP163" s="132"/>
      <c r="FZ163" s="132"/>
      <c r="GJ163" s="132"/>
      <c r="GT163" s="132"/>
      <c r="HD163" s="132"/>
      <c r="HN163" s="132"/>
      <c r="HX163" s="132"/>
    </row>
    <row xmlns:x14ac="http://schemas.microsoft.com/office/spreadsheetml/2009/9/ac" r="164" s="3" customFormat="true" x14ac:dyDescent="0.25">
      <c r="A164" s="392"/>
      <c r="B164" s="132"/>
      <c r="L164" s="132"/>
      <c r="V164" s="132"/>
      <c r="AF164" s="132"/>
      <c r="AP164" s="132"/>
      <c r="AZ164" s="132"/>
      <c r="BA164" s="132"/>
      <c r="BJ164" s="132"/>
      <c r="BT164" s="132"/>
      <c r="CD164" s="132"/>
      <c r="CN164" s="132"/>
      <c r="CX164" s="132"/>
      <c r="DH164" s="132"/>
      <c r="DR164" s="132"/>
      <c r="EB164" s="132"/>
      <c r="EL164" s="132"/>
      <c r="EV164" s="132"/>
      <c r="FF164" s="132"/>
      <c r="FP164" s="132"/>
      <c r="FZ164" s="132"/>
      <c r="GJ164" s="132"/>
      <c r="GT164" s="132"/>
      <c r="HD164" s="132"/>
      <c r="HN164" s="132"/>
      <c r="HX164" s="132"/>
    </row>
    <row xmlns:x14ac="http://schemas.microsoft.com/office/spreadsheetml/2009/9/ac" r="165" s="3" customFormat="true" x14ac:dyDescent="0.25">
      <c r="A165" s="392"/>
      <c r="B165" s="132"/>
      <c r="L165" s="132"/>
      <c r="V165" s="132"/>
      <c r="AF165" s="132"/>
      <c r="AP165" s="132"/>
      <c r="AZ165" s="132"/>
      <c r="BA165" s="132"/>
      <c r="BJ165" s="132"/>
      <c r="BT165" s="132"/>
      <c r="CD165" s="132"/>
      <c r="CN165" s="132"/>
      <c r="CX165" s="132"/>
      <c r="DH165" s="132"/>
      <c r="DR165" s="132"/>
      <c r="EB165" s="132"/>
      <c r="EL165" s="132"/>
      <c r="EV165" s="132"/>
      <c r="FF165" s="132"/>
      <c r="FP165" s="132"/>
      <c r="FZ165" s="132"/>
      <c r="GJ165" s="132"/>
      <c r="GT165" s="132"/>
      <c r="HD165" s="132"/>
      <c r="HN165" s="132"/>
      <c r="HX165" s="132"/>
    </row>
    <row xmlns:x14ac="http://schemas.microsoft.com/office/spreadsheetml/2009/9/ac" r="166" s="3" customFormat="true" x14ac:dyDescent="0.25">
      <c r="A166" s="392"/>
      <c r="B166" s="132"/>
      <c r="L166" s="132"/>
      <c r="V166" s="132"/>
      <c r="AF166" s="132"/>
      <c r="AP166" s="132"/>
      <c r="AZ166" s="132"/>
      <c r="BA166" s="132"/>
      <c r="BJ166" s="132"/>
      <c r="BT166" s="132"/>
      <c r="CD166" s="132"/>
      <c r="CN166" s="132"/>
      <c r="CX166" s="132"/>
      <c r="DH166" s="132"/>
      <c r="DR166" s="132"/>
      <c r="EB166" s="132"/>
      <c r="EL166" s="132"/>
      <c r="EV166" s="132"/>
      <c r="FF166" s="132"/>
      <c r="FP166" s="132"/>
      <c r="FZ166" s="132"/>
      <c r="GJ166" s="132"/>
      <c r="GT166" s="132"/>
      <c r="HD166" s="132"/>
      <c r="HN166" s="132"/>
      <c r="HX166" s="132"/>
    </row>
    <row xmlns:x14ac="http://schemas.microsoft.com/office/spreadsheetml/2009/9/ac" r="167" s="3" customFormat="true" x14ac:dyDescent="0.25">
      <c r="A167" s="392"/>
      <c r="B167" s="132"/>
      <c r="L167" s="132"/>
      <c r="V167" s="132"/>
      <c r="AF167" s="132"/>
      <c r="AP167" s="132"/>
      <c r="AZ167" s="132"/>
      <c r="BA167" s="132"/>
      <c r="BJ167" s="132"/>
      <c r="BT167" s="132"/>
      <c r="CD167" s="132"/>
      <c r="CN167" s="132"/>
      <c r="CX167" s="132"/>
      <c r="DH167" s="132"/>
      <c r="DR167" s="132"/>
      <c r="EB167" s="132"/>
      <c r="EL167" s="132"/>
      <c r="EV167" s="132"/>
      <c r="FF167" s="132"/>
      <c r="FP167" s="132"/>
      <c r="FZ167" s="132"/>
      <c r="GJ167" s="132"/>
      <c r="GT167" s="132"/>
      <c r="HD167" s="132"/>
      <c r="HN167" s="132"/>
      <c r="HX167" s="132"/>
    </row>
    <row xmlns:x14ac="http://schemas.microsoft.com/office/spreadsheetml/2009/9/ac" r="168" s="3" customFormat="true" x14ac:dyDescent="0.25">
      <c r="A168" s="392"/>
      <c r="B168" s="132"/>
      <c r="L168" s="132"/>
      <c r="V168" s="132"/>
      <c r="AF168" s="132"/>
      <c r="AP168" s="132"/>
      <c r="AZ168" s="132"/>
      <c r="BA168" s="132"/>
      <c r="BJ168" s="132"/>
      <c r="BT168" s="132"/>
      <c r="CD168" s="132"/>
      <c r="CN168" s="132"/>
      <c r="CX168" s="132"/>
      <c r="DH168" s="132"/>
      <c r="DR168" s="132"/>
      <c r="EB168" s="132"/>
      <c r="EL168" s="132"/>
      <c r="EV168" s="132"/>
      <c r="FF168" s="132"/>
      <c r="FP168" s="132"/>
      <c r="FZ168" s="132"/>
      <c r="GJ168" s="132"/>
      <c r="GT168" s="132"/>
      <c r="HD168" s="132"/>
      <c r="HN168" s="132"/>
      <c r="HX168" s="132"/>
    </row>
    <row xmlns:x14ac="http://schemas.microsoft.com/office/spreadsheetml/2009/9/ac" r="169" s="3" customFormat="true" x14ac:dyDescent="0.25">
      <c r="A169" s="392"/>
      <c r="B169" s="132"/>
      <c r="L169" s="132"/>
      <c r="V169" s="132"/>
      <c r="AF169" s="132"/>
      <c r="AP169" s="132"/>
      <c r="AZ169" s="132"/>
      <c r="BA169" s="132"/>
      <c r="BJ169" s="132"/>
      <c r="BT169" s="132"/>
      <c r="CD169" s="132"/>
      <c r="CN169" s="132"/>
      <c r="CX169" s="132"/>
      <c r="DH169" s="132"/>
      <c r="DR169" s="132"/>
      <c r="EB169" s="132"/>
      <c r="EL169" s="132"/>
      <c r="EV169" s="132"/>
      <c r="FF169" s="132"/>
      <c r="FP169" s="132"/>
      <c r="FZ169" s="132"/>
      <c r="GJ169" s="132"/>
      <c r="GT169" s="132"/>
      <c r="HD169" s="132"/>
      <c r="HN169" s="132"/>
      <c r="HX169" s="132"/>
    </row>
    <row xmlns:x14ac="http://schemas.microsoft.com/office/spreadsheetml/2009/9/ac" r="170" s="3" customFormat="true" x14ac:dyDescent="0.25">
      <c r="A170" s="392"/>
      <c r="B170" s="132"/>
      <c r="L170" s="132"/>
      <c r="V170" s="132"/>
      <c r="AF170" s="132"/>
      <c r="AP170" s="132"/>
      <c r="AZ170" s="132"/>
      <c r="BA170" s="132"/>
      <c r="BJ170" s="132"/>
      <c r="BT170" s="132"/>
      <c r="CD170" s="132"/>
      <c r="CN170" s="132"/>
      <c r="CX170" s="132"/>
      <c r="DH170" s="132"/>
      <c r="DR170" s="132"/>
      <c r="EB170" s="132"/>
      <c r="EL170" s="132"/>
      <c r="EV170" s="132"/>
      <c r="FF170" s="132"/>
      <c r="FP170" s="132"/>
      <c r="FZ170" s="132"/>
      <c r="GJ170" s="132"/>
      <c r="GT170" s="132"/>
      <c r="HD170" s="132"/>
      <c r="HN170" s="132"/>
      <c r="HX170" s="132"/>
    </row>
    <row xmlns:x14ac="http://schemas.microsoft.com/office/spreadsheetml/2009/9/ac" r="171" s="3" customFormat="true" x14ac:dyDescent="0.25">
      <c r="A171" s="392"/>
      <c r="B171" s="132"/>
      <c r="L171" s="132"/>
      <c r="V171" s="132"/>
      <c r="AF171" s="132"/>
      <c r="AP171" s="132"/>
      <c r="AZ171" s="132"/>
      <c r="BA171" s="132"/>
      <c r="BJ171" s="132"/>
      <c r="BT171" s="132"/>
      <c r="CD171" s="132"/>
      <c r="CN171" s="132"/>
      <c r="CX171" s="132"/>
      <c r="DH171" s="132"/>
      <c r="DR171" s="132"/>
      <c r="EB171" s="132"/>
      <c r="EL171" s="132"/>
      <c r="EV171" s="132"/>
      <c r="FF171" s="132"/>
      <c r="FP171" s="132"/>
      <c r="FZ171" s="132"/>
      <c r="GJ171" s="132"/>
      <c r="GT171" s="132"/>
      <c r="HD171" s="132"/>
      <c r="HN171" s="132"/>
      <c r="HX171" s="132"/>
    </row>
    <row xmlns:x14ac="http://schemas.microsoft.com/office/spreadsheetml/2009/9/ac" r="172" s="3" customFormat="true" x14ac:dyDescent="0.25">
      <c r="A172" s="392"/>
      <c r="B172" s="132"/>
      <c r="L172" s="132"/>
      <c r="V172" s="132"/>
      <c r="AF172" s="132"/>
      <c r="AP172" s="132"/>
      <c r="AZ172" s="132"/>
      <c r="BA172" s="132"/>
      <c r="BJ172" s="132"/>
      <c r="BT172" s="132"/>
      <c r="CD172" s="132"/>
      <c r="CN172" s="132"/>
      <c r="CX172" s="132"/>
      <c r="DH172" s="132"/>
      <c r="DR172" s="132"/>
      <c r="EB172" s="132"/>
      <c r="EL172" s="132"/>
      <c r="EV172" s="132"/>
      <c r="FF172" s="132"/>
      <c r="FP172" s="132"/>
      <c r="FZ172" s="132"/>
      <c r="GJ172" s="132"/>
      <c r="GT172" s="132"/>
      <c r="HD172" s="132"/>
      <c r="HN172" s="132"/>
      <c r="HX172" s="132"/>
    </row>
    <row xmlns:x14ac="http://schemas.microsoft.com/office/spreadsheetml/2009/9/ac" r="173" s="3" customFormat="true" x14ac:dyDescent="0.25">
      <c r="A173" s="392"/>
      <c r="B173" s="132"/>
      <c r="L173" s="132"/>
      <c r="V173" s="132"/>
      <c r="AF173" s="132"/>
      <c r="AP173" s="132"/>
      <c r="AZ173" s="132"/>
      <c r="BA173" s="132"/>
      <c r="BJ173" s="132"/>
      <c r="BT173" s="132"/>
      <c r="CD173" s="132"/>
      <c r="CN173" s="132"/>
      <c r="CX173" s="132"/>
      <c r="DH173" s="132"/>
      <c r="DR173" s="132"/>
      <c r="EB173" s="132"/>
      <c r="EL173" s="132"/>
      <c r="EV173" s="132"/>
      <c r="FF173" s="132"/>
      <c r="FP173" s="132"/>
      <c r="FZ173" s="132"/>
      <c r="GJ173" s="132"/>
      <c r="GT173" s="132"/>
      <c r="HD173" s="132"/>
      <c r="HN173" s="132"/>
      <c r="HX173" s="132"/>
    </row>
    <row xmlns:x14ac="http://schemas.microsoft.com/office/spreadsheetml/2009/9/ac" r="174" s="3" customFormat="true" x14ac:dyDescent="0.25">
      <c r="A174" s="392"/>
      <c r="B174" s="132"/>
      <c r="L174" s="132"/>
      <c r="V174" s="132"/>
      <c r="AF174" s="132"/>
      <c r="AP174" s="132"/>
      <c r="AZ174" s="132"/>
      <c r="BA174" s="132"/>
      <c r="BJ174" s="132"/>
      <c r="BT174" s="132"/>
      <c r="CD174" s="132"/>
      <c r="CN174" s="132"/>
      <c r="CX174" s="132"/>
      <c r="DH174" s="132"/>
      <c r="DR174" s="132"/>
      <c r="EB174" s="132"/>
      <c r="EL174" s="132"/>
      <c r="EV174" s="132"/>
      <c r="FF174" s="132"/>
      <c r="FP174" s="132"/>
      <c r="FZ174" s="132"/>
      <c r="GJ174" s="132"/>
      <c r="GT174" s="132"/>
      <c r="HD174" s="132"/>
      <c r="HN174" s="132"/>
      <c r="HX174" s="132"/>
    </row>
    <row xmlns:x14ac="http://schemas.microsoft.com/office/spreadsheetml/2009/9/ac" r="175" s="3" customFormat="true" x14ac:dyDescent="0.25">
      <c r="A175" s="392"/>
      <c r="B175" s="132"/>
      <c r="L175" s="132"/>
      <c r="V175" s="132"/>
      <c r="AF175" s="132"/>
      <c r="AP175" s="132"/>
      <c r="AZ175" s="132"/>
      <c r="BA175" s="132"/>
      <c r="BJ175" s="132"/>
      <c r="BT175" s="132"/>
      <c r="CD175" s="132"/>
      <c r="CN175" s="132"/>
      <c r="CX175" s="132"/>
      <c r="DH175" s="132"/>
      <c r="DR175" s="132"/>
      <c r="EB175" s="132"/>
      <c r="EL175" s="132"/>
      <c r="EV175" s="132"/>
      <c r="FF175" s="132"/>
      <c r="FP175" s="132"/>
      <c r="FZ175" s="132"/>
      <c r="GJ175" s="132"/>
      <c r="GT175" s="132"/>
      <c r="HD175" s="132"/>
      <c r="HN175" s="132"/>
      <c r="HX175" s="132"/>
    </row>
    <row xmlns:x14ac="http://schemas.microsoft.com/office/spreadsheetml/2009/9/ac" r="176" s="3" customFormat="true" x14ac:dyDescent="0.25">
      <c r="A176" s="392"/>
      <c r="B176" s="132"/>
      <c r="L176" s="132"/>
      <c r="V176" s="132"/>
      <c r="AF176" s="132"/>
      <c r="AP176" s="132"/>
      <c r="AZ176" s="132"/>
      <c r="BA176" s="132"/>
      <c r="BJ176" s="132"/>
      <c r="BT176" s="132"/>
      <c r="CD176" s="132"/>
      <c r="CN176" s="132"/>
      <c r="CX176" s="132"/>
      <c r="DH176" s="132"/>
      <c r="DR176" s="132"/>
      <c r="EB176" s="132"/>
      <c r="EL176" s="132"/>
      <c r="EV176" s="132"/>
      <c r="FF176" s="132"/>
      <c r="FP176" s="132"/>
      <c r="FZ176" s="132"/>
      <c r="GJ176" s="132"/>
      <c r="GT176" s="132"/>
      <c r="HD176" s="132"/>
      <c r="HN176" s="132"/>
      <c r="HX176" s="132"/>
    </row>
    <row xmlns:x14ac="http://schemas.microsoft.com/office/spreadsheetml/2009/9/ac" r="177" s="3" customFormat="true" x14ac:dyDescent="0.25">
      <c r="A177" s="392"/>
      <c r="B177" s="132"/>
      <c r="L177" s="132"/>
      <c r="V177" s="132"/>
      <c r="AF177" s="132"/>
      <c r="AP177" s="132"/>
      <c r="AZ177" s="132"/>
      <c r="BA177" s="132"/>
      <c r="BJ177" s="132"/>
      <c r="BT177" s="132"/>
      <c r="CD177" s="132"/>
      <c r="CN177" s="132"/>
      <c r="CX177" s="132"/>
      <c r="DH177" s="132"/>
      <c r="DR177" s="132"/>
      <c r="EB177" s="132"/>
      <c r="EL177" s="132"/>
      <c r="EV177" s="132"/>
      <c r="FF177" s="132"/>
      <c r="FP177" s="132"/>
      <c r="FZ177" s="132"/>
      <c r="GJ177" s="132"/>
      <c r="GT177" s="132"/>
      <c r="HD177" s="132"/>
      <c r="HN177" s="132"/>
      <c r="HX177" s="132"/>
    </row>
    <row xmlns:x14ac="http://schemas.microsoft.com/office/spreadsheetml/2009/9/ac" r="178" s="3" customFormat="true" x14ac:dyDescent="0.25">
      <c r="A178" s="392"/>
      <c r="B178" s="132"/>
      <c r="L178" s="132"/>
      <c r="V178" s="132"/>
      <c r="AF178" s="132"/>
      <c r="AP178" s="132"/>
      <c r="AZ178" s="132"/>
      <c r="BA178" s="132"/>
      <c r="BJ178" s="132"/>
      <c r="BT178" s="132"/>
      <c r="CD178" s="132"/>
      <c r="CN178" s="132"/>
      <c r="CX178" s="132"/>
      <c r="DH178" s="132"/>
      <c r="DR178" s="132"/>
      <c r="EB178" s="132"/>
      <c r="EL178" s="132"/>
      <c r="EV178" s="132"/>
      <c r="FF178" s="132"/>
      <c r="FP178" s="132"/>
      <c r="FZ178" s="132"/>
      <c r="GJ178" s="132"/>
      <c r="GT178" s="132"/>
      <c r="HD178" s="132"/>
      <c r="HN178" s="132"/>
      <c r="HX178" s="132"/>
    </row>
    <row xmlns:x14ac="http://schemas.microsoft.com/office/spreadsheetml/2009/9/ac" r="179" s="3" customFormat="true" x14ac:dyDescent="0.25">
      <c r="A179" s="392"/>
      <c r="B179" s="132"/>
      <c r="L179" s="132"/>
      <c r="V179" s="132"/>
      <c r="AF179" s="132"/>
      <c r="AP179" s="132"/>
      <c r="AZ179" s="132"/>
      <c r="BA179" s="132"/>
      <c r="BJ179" s="132"/>
      <c r="BT179" s="132"/>
      <c r="CD179" s="132"/>
      <c r="CN179" s="132"/>
      <c r="CX179" s="132"/>
      <c r="DH179" s="132"/>
      <c r="DR179" s="132"/>
      <c r="EB179" s="132"/>
      <c r="EL179" s="132"/>
      <c r="EV179" s="132"/>
      <c r="FF179" s="132"/>
      <c r="FP179" s="132"/>
      <c r="FZ179" s="132"/>
      <c r="GJ179" s="132"/>
      <c r="GT179" s="132"/>
      <c r="HD179" s="132"/>
      <c r="HN179" s="132"/>
      <c r="HX179" s="132"/>
    </row>
    <row xmlns:x14ac="http://schemas.microsoft.com/office/spreadsheetml/2009/9/ac" r="180" s="3" customFormat="true" x14ac:dyDescent="0.25">
      <c r="A180" s="392"/>
      <c r="B180" s="132"/>
      <c r="L180" s="132"/>
      <c r="V180" s="132"/>
      <c r="AF180" s="132"/>
      <c r="AP180" s="132"/>
      <c r="AZ180" s="132"/>
      <c r="BA180" s="132"/>
      <c r="BJ180" s="132"/>
      <c r="BT180" s="132"/>
      <c r="CD180" s="132"/>
      <c r="CN180" s="132"/>
      <c r="CX180" s="132"/>
      <c r="DH180" s="132"/>
      <c r="DR180" s="132"/>
      <c r="EB180" s="132"/>
      <c r="EL180" s="132"/>
      <c r="EV180" s="132"/>
      <c r="FF180" s="132"/>
      <c r="FP180" s="132"/>
      <c r="FZ180" s="132"/>
      <c r="GJ180" s="132"/>
      <c r="GT180" s="132"/>
      <c r="HD180" s="132"/>
      <c r="HN180" s="132"/>
      <c r="HX180" s="132"/>
    </row>
    <row xmlns:x14ac="http://schemas.microsoft.com/office/spreadsheetml/2009/9/ac" r="181" s="3" customFormat="true" x14ac:dyDescent="0.25">
      <c r="A181" s="392"/>
      <c r="B181" s="132"/>
      <c r="L181" s="132"/>
      <c r="V181" s="132"/>
      <c r="AF181" s="132"/>
      <c r="AP181" s="132"/>
      <c r="AZ181" s="132"/>
      <c r="BA181" s="132"/>
      <c r="BJ181" s="132"/>
      <c r="BT181" s="132"/>
      <c r="CD181" s="132"/>
      <c r="CN181" s="132"/>
      <c r="CX181" s="132"/>
      <c r="DH181" s="132"/>
      <c r="DR181" s="132"/>
      <c r="EB181" s="132"/>
      <c r="EL181" s="132"/>
      <c r="EV181" s="132"/>
      <c r="FF181" s="132"/>
      <c r="FP181" s="132"/>
      <c r="FZ181" s="132"/>
      <c r="GJ181" s="132"/>
      <c r="GT181" s="132"/>
      <c r="HD181" s="132"/>
      <c r="HN181" s="132"/>
      <c r="HX181" s="132"/>
    </row>
    <row xmlns:x14ac="http://schemas.microsoft.com/office/spreadsheetml/2009/9/ac" r="182" s="3" customFormat="true" x14ac:dyDescent="0.25">
      <c r="A182" s="392"/>
      <c r="B182" s="132"/>
      <c r="L182" s="132"/>
      <c r="V182" s="132"/>
      <c r="AF182" s="132"/>
      <c r="AP182" s="132"/>
      <c r="AZ182" s="132"/>
      <c r="BA182" s="132"/>
      <c r="BJ182" s="132"/>
      <c r="BT182" s="132"/>
      <c r="CD182" s="132"/>
      <c r="CN182" s="132"/>
      <c r="CX182" s="132"/>
      <c r="DH182" s="132"/>
      <c r="DR182" s="132"/>
      <c r="EB182" s="132"/>
      <c r="EL182" s="132"/>
      <c r="EV182" s="132"/>
      <c r="FF182" s="132"/>
      <c r="FP182" s="132"/>
      <c r="FZ182" s="132"/>
      <c r="GJ182" s="132"/>
      <c r="GT182" s="132"/>
      <c r="HD182" s="132"/>
      <c r="HN182" s="132"/>
      <c r="HX182" s="132"/>
    </row>
    <row xmlns:x14ac="http://schemas.microsoft.com/office/spreadsheetml/2009/9/ac" r="183" s="3" customFormat="true" x14ac:dyDescent="0.25">
      <c r="A183" s="392"/>
      <c r="B183" s="132"/>
      <c r="L183" s="132"/>
      <c r="V183" s="132"/>
      <c r="AF183" s="132"/>
      <c r="AP183" s="132"/>
      <c r="AZ183" s="132"/>
      <c r="BA183" s="132"/>
      <c r="BJ183" s="132"/>
      <c r="BT183" s="132"/>
      <c r="CD183" s="132"/>
      <c r="CN183" s="132"/>
      <c r="CX183" s="132"/>
      <c r="DH183" s="132"/>
      <c r="DR183" s="132"/>
      <c r="EB183" s="132"/>
      <c r="EL183" s="132"/>
      <c r="EV183" s="132"/>
      <c r="FF183" s="132"/>
      <c r="FP183" s="132"/>
      <c r="FZ183" s="132"/>
      <c r="GJ183" s="132"/>
      <c r="GT183" s="132"/>
      <c r="HD183" s="132"/>
      <c r="HN183" s="132"/>
      <c r="HX183" s="132"/>
    </row>
    <row xmlns:x14ac="http://schemas.microsoft.com/office/spreadsheetml/2009/9/ac" r="184" s="3" customFormat="true" x14ac:dyDescent="0.25">
      <c r="A184" s="392"/>
      <c r="B184" s="132"/>
      <c r="L184" s="132"/>
      <c r="V184" s="132"/>
      <c r="AF184" s="132"/>
      <c r="AP184" s="132"/>
      <c r="AZ184" s="132"/>
      <c r="BA184" s="132"/>
      <c r="BJ184" s="132"/>
      <c r="BT184" s="132"/>
      <c r="CD184" s="132"/>
      <c r="CN184" s="132"/>
      <c r="CX184" s="132"/>
      <c r="DH184" s="132"/>
      <c r="DR184" s="132"/>
      <c r="EB184" s="132"/>
      <c r="EL184" s="132"/>
      <c r="EV184" s="132"/>
      <c r="FF184" s="132"/>
      <c r="FP184" s="132"/>
      <c r="FZ184" s="132"/>
      <c r="GJ184" s="132"/>
      <c r="GT184" s="132"/>
      <c r="HD184" s="132"/>
      <c r="HN184" s="132"/>
      <c r="HX184" s="132"/>
    </row>
    <row xmlns:x14ac="http://schemas.microsoft.com/office/spreadsheetml/2009/9/ac" r="185" s="3" customFormat="true" x14ac:dyDescent="0.25">
      <c r="A185" s="392"/>
      <c r="B185" s="132"/>
      <c r="L185" s="132"/>
      <c r="V185" s="132"/>
      <c r="AF185" s="132"/>
      <c r="AP185" s="132"/>
      <c r="AZ185" s="132"/>
      <c r="BA185" s="132"/>
      <c r="BJ185" s="132"/>
      <c r="BT185" s="132"/>
      <c r="CD185" s="132"/>
      <c r="CN185" s="132"/>
      <c r="CX185" s="132"/>
      <c r="DH185" s="132"/>
      <c r="DR185" s="132"/>
      <c r="EB185" s="132"/>
      <c r="EL185" s="132"/>
      <c r="EV185" s="132"/>
      <c r="FF185" s="132"/>
      <c r="FP185" s="132"/>
      <c r="FZ185" s="132"/>
      <c r="GJ185" s="132"/>
      <c r="GT185" s="132"/>
      <c r="HD185" s="132"/>
      <c r="HN185" s="132"/>
      <c r="HX185" s="132"/>
    </row>
    <row xmlns:x14ac="http://schemas.microsoft.com/office/spreadsheetml/2009/9/ac" r="186" s="3" customFormat="true" x14ac:dyDescent="0.25">
      <c r="A186" s="392"/>
      <c r="B186" s="132"/>
      <c r="L186" s="132"/>
      <c r="V186" s="132"/>
      <c r="AF186" s="132"/>
      <c r="AP186" s="132"/>
      <c r="AZ186" s="132"/>
      <c r="BA186" s="132"/>
      <c r="BJ186" s="132"/>
      <c r="BT186" s="132"/>
      <c r="CD186" s="132"/>
      <c r="CN186" s="132"/>
      <c r="CX186" s="132"/>
      <c r="DH186" s="132"/>
      <c r="DR186" s="132"/>
      <c r="EB186" s="132"/>
      <c r="EL186" s="132"/>
      <c r="EV186" s="132"/>
      <c r="FF186" s="132"/>
      <c r="FP186" s="132"/>
      <c r="FZ186" s="132"/>
      <c r="GJ186" s="132"/>
      <c r="GT186" s="132"/>
      <c r="HD186" s="132"/>
      <c r="HN186" s="132"/>
      <c r="HX186" s="132"/>
    </row>
    <row xmlns:x14ac="http://schemas.microsoft.com/office/spreadsheetml/2009/9/ac" r="187" s="3" customFormat="true" x14ac:dyDescent="0.25">
      <c r="A187" s="392"/>
      <c r="B187" s="132"/>
      <c r="L187" s="132"/>
      <c r="V187" s="132"/>
      <c r="AF187" s="132"/>
      <c r="AP187" s="132"/>
      <c r="AZ187" s="132"/>
      <c r="BA187" s="132"/>
      <c r="BJ187" s="132"/>
      <c r="BT187" s="132"/>
      <c r="CD187" s="132"/>
      <c r="CN187" s="132"/>
      <c r="CX187" s="132"/>
      <c r="DH187" s="132"/>
      <c r="DR187" s="132"/>
      <c r="EB187" s="132"/>
      <c r="EL187" s="132"/>
      <c r="EV187" s="132"/>
      <c r="FF187" s="132"/>
      <c r="FP187" s="132"/>
      <c r="FZ187" s="132"/>
      <c r="GJ187" s="132"/>
      <c r="GT187" s="132"/>
      <c r="HD187" s="132"/>
      <c r="HN187" s="132"/>
      <c r="HX187" s="132"/>
    </row>
    <row xmlns:x14ac="http://schemas.microsoft.com/office/spreadsheetml/2009/9/ac" r="188" s="3" customFormat="true" x14ac:dyDescent="0.25">
      <c r="A188" s="392"/>
      <c r="B188" s="132"/>
      <c r="L188" s="132"/>
      <c r="V188" s="132"/>
      <c r="AF188" s="132"/>
      <c r="AP188" s="132"/>
      <c r="AZ188" s="132"/>
      <c r="BA188" s="132"/>
      <c r="BJ188" s="132"/>
      <c r="BT188" s="132"/>
      <c r="CD188" s="132"/>
      <c r="CN188" s="132"/>
      <c r="CX188" s="132"/>
      <c r="DH188" s="132"/>
      <c r="DR188" s="132"/>
      <c r="EB188" s="132"/>
      <c r="EL188" s="132"/>
      <c r="EV188" s="132"/>
      <c r="FF188" s="132"/>
      <c r="FP188" s="132"/>
      <c r="FZ188" s="132"/>
      <c r="GJ188" s="132"/>
      <c r="GT188" s="132"/>
      <c r="HD188" s="132"/>
      <c r="HN188" s="132"/>
      <c r="HX188" s="132"/>
    </row>
    <row xmlns:x14ac="http://schemas.microsoft.com/office/spreadsheetml/2009/9/ac" r="189" s="3" customFormat="true" x14ac:dyDescent="0.25">
      <c r="A189" s="392"/>
      <c r="B189" s="132"/>
      <c r="L189" s="132"/>
      <c r="V189" s="132"/>
      <c r="AF189" s="132"/>
      <c r="AP189" s="132"/>
      <c r="AZ189" s="132"/>
      <c r="BA189" s="132"/>
      <c r="BJ189" s="132"/>
      <c r="BT189" s="132"/>
      <c r="CD189" s="132"/>
      <c r="CN189" s="132"/>
      <c r="CX189" s="132"/>
      <c r="DH189" s="132"/>
      <c r="DR189" s="132"/>
      <c r="EB189" s="132"/>
      <c r="EL189" s="132"/>
      <c r="EV189" s="132"/>
      <c r="FF189" s="132"/>
      <c r="FP189" s="132"/>
      <c r="FZ189" s="132"/>
      <c r="GJ189" s="132"/>
      <c r="GT189" s="132"/>
      <c r="HD189" s="132"/>
      <c r="HN189" s="132"/>
      <c r="HX189" s="132"/>
    </row>
    <row xmlns:x14ac="http://schemas.microsoft.com/office/spreadsheetml/2009/9/ac" r="190" s="3" customFormat="true" x14ac:dyDescent="0.25">
      <c r="A190" s="392"/>
      <c r="B190" s="132"/>
      <c r="L190" s="132"/>
      <c r="V190" s="132"/>
      <c r="AF190" s="132"/>
      <c r="AP190" s="132"/>
      <c r="AZ190" s="132"/>
      <c r="BA190" s="132"/>
      <c r="BJ190" s="132"/>
      <c r="BT190" s="132"/>
      <c r="CD190" s="132"/>
      <c r="CN190" s="132"/>
      <c r="CX190" s="132"/>
      <c r="DH190" s="132"/>
      <c r="DR190" s="132"/>
      <c r="EB190" s="132"/>
      <c r="EL190" s="132"/>
      <c r="EV190" s="132"/>
      <c r="FF190" s="132"/>
      <c r="FP190" s="132"/>
      <c r="FZ190" s="132"/>
      <c r="GJ190" s="132"/>
      <c r="GT190" s="132"/>
      <c r="HD190" s="132"/>
      <c r="HN190" s="132"/>
      <c r="HX190" s="132"/>
    </row>
    <row xmlns:x14ac="http://schemas.microsoft.com/office/spreadsheetml/2009/9/ac" r="191" s="3" customFormat="true" x14ac:dyDescent="0.25">
      <c r="A191" s="392"/>
      <c r="B191" s="132"/>
      <c r="L191" s="132"/>
      <c r="V191" s="132"/>
      <c r="AF191" s="132"/>
      <c r="AP191" s="132"/>
      <c r="AZ191" s="132"/>
      <c r="BA191" s="132"/>
      <c r="BJ191" s="132"/>
      <c r="BT191" s="132"/>
      <c r="CD191" s="132"/>
      <c r="CN191" s="132"/>
      <c r="CX191" s="132"/>
      <c r="DH191" s="132"/>
      <c r="DR191" s="132"/>
      <c r="EB191" s="132"/>
      <c r="EL191" s="132"/>
      <c r="EV191" s="132"/>
      <c r="FF191" s="132"/>
      <c r="FP191" s="132"/>
      <c r="FZ191" s="132"/>
      <c r="GJ191" s="132"/>
      <c r="GT191" s="132"/>
      <c r="HD191" s="132"/>
      <c r="HN191" s="132"/>
      <c r="HX191" s="132"/>
    </row>
    <row xmlns:x14ac="http://schemas.microsoft.com/office/spreadsheetml/2009/9/ac" r="192" s="3" customFormat="true" x14ac:dyDescent="0.25">
      <c r="A192" s="392"/>
      <c r="B192" s="132"/>
      <c r="L192" s="132"/>
      <c r="V192" s="132"/>
      <c r="AF192" s="132"/>
      <c r="AP192" s="132"/>
      <c r="AZ192" s="132"/>
      <c r="BA192" s="132"/>
      <c r="BJ192" s="132"/>
      <c r="BT192" s="132"/>
      <c r="CD192" s="132"/>
      <c r="CN192" s="132"/>
      <c r="CX192" s="132"/>
      <c r="DH192" s="132"/>
      <c r="DR192" s="132"/>
      <c r="EB192" s="132"/>
      <c r="EL192" s="132"/>
      <c r="EV192" s="132"/>
      <c r="FF192" s="132"/>
      <c r="FP192" s="132"/>
      <c r="FZ192" s="132"/>
      <c r="GJ192" s="132"/>
      <c r="GT192" s="132"/>
      <c r="HD192" s="132"/>
      <c r="HN192" s="132"/>
      <c r="HX192" s="132"/>
    </row>
    <row xmlns:x14ac="http://schemas.microsoft.com/office/spreadsheetml/2009/9/ac" r="193" s="3" customFormat="true" x14ac:dyDescent="0.25">
      <c r="A193" s="392"/>
      <c r="B193" s="132"/>
      <c r="L193" s="132"/>
      <c r="V193" s="132"/>
      <c r="AF193" s="132"/>
      <c r="AP193" s="132"/>
      <c r="AZ193" s="132"/>
      <c r="BA193" s="132"/>
      <c r="BJ193" s="132"/>
      <c r="BT193" s="132"/>
      <c r="CD193" s="132"/>
      <c r="CN193" s="132"/>
      <c r="CX193" s="132"/>
      <c r="DH193" s="132"/>
      <c r="DR193" s="132"/>
      <c r="EB193" s="132"/>
      <c r="EL193" s="132"/>
      <c r="EV193" s="132"/>
      <c r="FF193" s="132"/>
      <c r="FP193" s="132"/>
      <c r="FZ193" s="132"/>
      <c r="GJ193" s="132"/>
      <c r="GT193" s="132"/>
      <c r="HD193" s="132"/>
      <c r="HN193" s="132"/>
      <c r="HX193" s="132"/>
    </row>
    <row xmlns:x14ac="http://schemas.microsoft.com/office/spreadsheetml/2009/9/ac" r="194" s="3" customFormat="true" x14ac:dyDescent="0.25">
      <c r="A194" s="392"/>
      <c r="B194" s="132"/>
      <c r="L194" s="132"/>
      <c r="V194" s="132"/>
      <c r="AF194" s="132"/>
      <c r="AP194" s="132"/>
      <c r="AZ194" s="132"/>
      <c r="BA194" s="132"/>
      <c r="BJ194" s="132"/>
      <c r="BT194" s="132"/>
      <c r="CD194" s="132"/>
      <c r="CN194" s="132"/>
      <c r="CX194" s="132"/>
      <c r="DH194" s="132"/>
      <c r="DR194" s="132"/>
      <c r="EB194" s="132"/>
      <c r="EL194" s="132"/>
      <c r="EV194" s="132"/>
      <c r="FF194" s="132"/>
      <c r="FP194" s="132"/>
      <c r="FZ194" s="132"/>
      <c r="GJ194" s="132"/>
      <c r="GT194" s="132"/>
      <c r="HD194" s="132"/>
      <c r="HN194" s="132"/>
      <c r="HX194" s="132"/>
    </row>
    <row xmlns:x14ac="http://schemas.microsoft.com/office/spreadsheetml/2009/9/ac" r="195" s="3" customFormat="true" x14ac:dyDescent="0.25">
      <c r="A195" s="392"/>
      <c r="B195" s="132"/>
      <c r="L195" s="132"/>
      <c r="V195" s="132"/>
      <c r="AF195" s="132"/>
      <c r="AP195" s="132"/>
      <c r="AZ195" s="132"/>
      <c r="BA195" s="132"/>
      <c r="BJ195" s="132"/>
      <c r="BT195" s="132"/>
      <c r="CD195" s="132"/>
      <c r="CN195" s="132"/>
      <c r="CX195" s="132"/>
      <c r="DH195" s="132"/>
      <c r="DR195" s="132"/>
      <c r="EB195" s="132"/>
      <c r="EL195" s="132"/>
      <c r="EV195" s="132"/>
      <c r="FF195" s="132"/>
      <c r="FP195" s="132"/>
      <c r="FZ195" s="132"/>
      <c r="GJ195" s="132"/>
      <c r="GT195" s="132"/>
      <c r="HD195" s="132"/>
      <c r="HN195" s="132"/>
      <c r="HX195" s="132"/>
    </row>
    <row xmlns:x14ac="http://schemas.microsoft.com/office/spreadsheetml/2009/9/ac" r="196" s="3" customFormat="true" x14ac:dyDescent="0.25">
      <c r="A196" s="392"/>
      <c r="B196" s="132"/>
      <c r="L196" s="132"/>
      <c r="V196" s="132"/>
      <c r="AF196" s="132"/>
      <c r="AP196" s="132"/>
      <c r="AZ196" s="132"/>
      <c r="BA196" s="132"/>
      <c r="BJ196" s="132"/>
      <c r="BT196" s="132"/>
      <c r="CD196" s="132"/>
      <c r="CN196" s="132"/>
      <c r="CX196" s="132"/>
      <c r="DH196" s="132"/>
      <c r="DR196" s="132"/>
      <c r="EB196" s="132"/>
      <c r="EL196" s="132"/>
      <c r="EV196" s="132"/>
      <c r="FF196" s="132"/>
      <c r="FP196" s="132"/>
      <c r="FZ196" s="132"/>
      <c r="GJ196" s="132"/>
      <c r="GT196" s="132"/>
      <c r="HD196" s="132"/>
      <c r="HN196" s="132"/>
      <c r="HX196" s="132"/>
    </row>
    <row xmlns:x14ac="http://schemas.microsoft.com/office/spreadsheetml/2009/9/ac" r="197" s="3" customFormat="true" x14ac:dyDescent="0.25">
      <c r="A197" s="392"/>
      <c r="B197" s="132"/>
      <c r="L197" s="132"/>
      <c r="V197" s="132"/>
      <c r="AF197" s="132"/>
      <c r="AP197" s="132"/>
      <c r="AZ197" s="132"/>
      <c r="BA197" s="132"/>
      <c r="BJ197" s="132"/>
      <c r="BT197" s="132"/>
      <c r="CD197" s="132"/>
      <c r="CN197" s="132"/>
      <c r="CX197" s="132"/>
      <c r="DH197" s="132"/>
      <c r="DR197" s="132"/>
      <c r="EB197" s="132"/>
      <c r="EL197" s="132"/>
      <c r="EV197" s="132"/>
      <c r="FF197" s="132"/>
      <c r="FP197" s="132"/>
      <c r="FZ197" s="132"/>
      <c r="GJ197" s="132"/>
      <c r="GT197" s="132"/>
      <c r="HD197" s="132"/>
      <c r="HN197" s="132"/>
      <c r="HX197" s="132"/>
    </row>
    <row xmlns:x14ac="http://schemas.microsoft.com/office/spreadsheetml/2009/9/ac" r="198" s="3" customFormat="true" x14ac:dyDescent="0.25">
      <c r="A198" s="392"/>
      <c r="B198" s="132"/>
      <c r="L198" s="132"/>
      <c r="V198" s="132"/>
      <c r="AF198" s="132"/>
      <c r="AP198" s="132"/>
      <c r="AZ198" s="132"/>
      <c r="BA198" s="132"/>
      <c r="BJ198" s="132"/>
      <c r="BT198" s="132"/>
      <c r="CD198" s="132"/>
      <c r="CN198" s="132"/>
      <c r="CX198" s="132"/>
      <c r="DH198" s="132"/>
      <c r="DR198" s="132"/>
      <c r="EB198" s="132"/>
      <c r="EL198" s="132"/>
      <c r="EV198" s="132"/>
      <c r="FF198" s="132"/>
      <c r="FP198" s="132"/>
      <c r="FZ198" s="132"/>
      <c r="GJ198" s="132"/>
      <c r="GT198" s="132"/>
      <c r="HD198" s="132"/>
      <c r="HN198" s="132"/>
      <c r="HX198" s="132"/>
    </row>
    <row xmlns:x14ac="http://schemas.microsoft.com/office/spreadsheetml/2009/9/ac" r="199" s="3" customFormat="true" x14ac:dyDescent="0.25">
      <c r="A199" s="392"/>
      <c r="B199" s="132"/>
      <c r="L199" s="132"/>
      <c r="V199" s="132"/>
      <c r="AF199" s="132"/>
      <c r="AP199" s="132"/>
      <c r="AZ199" s="132"/>
      <c r="BA199" s="132"/>
      <c r="BJ199" s="132"/>
      <c r="BT199" s="132"/>
      <c r="CD199" s="132"/>
      <c r="CN199" s="132"/>
      <c r="CX199" s="132"/>
      <c r="DH199" s="132"/>
      <c r="DR199" s="132"/>
      <c r="EB199" s="132"/>
      <c r="EL199" s="132"/>
      <c r="EV199" s="132"/>
      <c r="FF199" s="132"/>
      <c r="FP199" s="132"/>
      <c r="FZ199" s="132"/>
      <c r="GJ199" s="132"/>
      <c r="GT199" s="132"/>
      <c r="HD199" s="132"/>
      <c r="HN199" s="132"/>
      <c r="HX199" s="132"/>
    </row>
    <row xmlns:x14ac="http://schemas.microsoft.com/office/spreadsheetml/2009/9/ac" r="200" s="3" customFormat="true" x14ac:dyDescent="0.25">
      <c r="A200" s="392"/>
      <c r="B200" s="132"/>
      <c r="L200" s="132"/>
      <c r="V200" s="132"/>
      <c r="AF200" s="132"/>
      <c r="AP200" s="132"/>
      <c r="AZ200" s="132"/>
      <c r="BA200" s="132"/>
      <c r="BJ200" s="132"/>
      <c r="BT200" s="132"/>
      <c r="CD200" s="132"/>
      <c r="CN200" s="132"/>
      <c r="CX200" s="132"/>
      <c r="DH200" s="132"/>
      <c r="DR200" s="132"/>
      <c r="EB200" s="132"/>
      <c r="EL200" s="132"/>
      <c r="EV200" s="132"/>
      <c r="FF200" s="132"/>
      <c r="FP200" s="132"/>
      <c r="FZ200" s="132"/>
      <c r="GJ200" s="132"/>
      <c r="GT200" s="132"/>
      <c r="HD200" s="132"/>
      <c r="HN200" s="132"/>
      <c r="HX200" s="132"/>
    </row>
    <row xmlns:x14ac="http://schemas.microsoft.com/office/spreadsheetml/2009/9/ac" r="201" s="3" customFormat="true" x14ac:dyDescent="0.25">
      <c r="A201" s="392"/>
      <c r="B201" s="132"/>
      <c r="L201" s="132"/>
      <c r="V201" s="132"/>
      <c r="AF201" s="132"/>
      <c r="AP201" s="132"/>
      <c r="AZ201" s="132"/>
      <c r="BA201" s="132"/>
      <c r="BJ201" s="132"/>
      <c r="BT201" s="132"/>
      <c r="CD201" s="132"/>
      <c r="CN201" s="132"/>
      <c r="CX201" s="132"/>
      <c r="DH201" s="132"/>
      <c r="DR201" s="132"/>
      <c r="EB201" s="132"/>
      <c r="EL201" s="132"/>
      <c r="EV201" s="132"/>
      <c r="FF201" s="132"/>
      <c r="FP201" s="132"/>
      <c r="FZ201" s="132"/>
      <c r="GJ201" s="132"/>
      <c r="GT201" s="132"/>
      <c r="HD201" s="132"/>
      <c r="HN201" s="132"/>
      <c r="HX201" s="132"/>
    </row>
    <row xmlns:x14ac="http://schemas.microsoft.com/office/spreadsheetml/2009/9/ac" r="202" s="3" customFormat="true" x14ac:dyDescent="0.25">
      <c r="A202" s="392"/>
      <c r="B202" s="132"/>
      <c r="L202" s="132"/>
      <c r="V202" s="132"/>
      <c r="AF202" s="132"/>
      <c r="AP202" s="132"/>
      <c r="AZ202" s="132"/>
      <c r="BA202" s="132"/>
      <c r="BJ202" s="132"/>
      <c r="BT202" s="132"/>
      <c r="CD202" s="132"/>
      <c r="CN202" s="132"/>
      <c r="CX202" s="132"/>
      <c r="DH202" s="132"/>
      <c r="DR202" s="132"/>
      <c r="EB202" s="132"/>
      <c r="EL202" s="132"/>
      <c r="EV202" s="132"/>
      <c r="FF202" s="132"/>
      <c r="FP202" s="132"/>
      <c r="FZ202" s="132"/>
      <c r="GJ202" s="132"/>
      <c r="GT202" s="132"/>
      <c r="HD202" s="132"/>
      <c r="HN202" s="132"/>
      <c r="HX202" s="132"/>
    </row>
    <row xmlns:x14ac="http://schemas.microsoft.com/office/spreadsheetml/2009/9/ac" r="203" s="3" customFormat="true" x14ac:dyDescent="0.25">
      <c r="A203" s="392"/>
      <c r="B203" s="132"/>
      <c r="L203" s="132"/>
      <c r="V203" s="132"/>
      <c r="AF203" s="132"/>
      <c r="AP203" s="132"/>
      <c r="AZ203" s="132"/>
      <c r="BA203" s="132"/>
      <c r="BJ203" s="132"/>
      <c r="BT203" s="132"/>
      <c r="CD203" s="132"/>
      <c r="CN203" s="132"/>
      <c r="CX203" s="132"/>
      <c r="DH203" s="132"/>
      <c r="DR203" s="132"/>
      <c r="EB203" s="132"/>
      <c r="EL203" s="132"/>
      <c r="EV203" s="132"/>
      <c r="FF203" s="132"/>
      <c r="FP203" s="132"/>
      <c r="FZ203" s="132"/>
      <c r="GJ203" s="132"/>
      <c r="GT203" s="132"/>
      <c r="HD203" s="132"/>
      <c r="HN203" s="132"/>
      <c r="HX203" s="132"/>
    </row>
    <row xmlns:x14ac="http://schemas.microsoft.com/office/spreadsheetml/2009/9/ac" r="204" s="3" customFormat="true" x14ac:dyDescent="0.25">
      <c r="A204" s="392"/>
      <c r="B204" s="132"/>
      <c r="L204" s="132"/>
      <c r="V204" s="132"/>
      <c r="AF204" s="132"/>
      <c r="AP204" s="132"/>
      <c r="AZ204" s="132"/>
      <c r="BA204" s="132"/>
      <c r="BJ204" s="132"/>
      <c r="BT204" s="132"/>
      <c r="CD204" s="132"/>
      <c r="CN204" s="132"/>
      <c r="CX204" s="132"/>
      <c r="DH204" s="132"/>
      <c r="DR204" s="132"/>
      <c r="EB204" s="132"/>
      <c r="EL204" s="132"/>
      <c r="EV204" s="132"/>
      <c r="FF204" s="132"/>
      <c r="FP204" s="132"/>
      <c r="FZ204" s="132"/>
      <c r="GJ204" s="132"/>
      <c r="GT204" s="132"/>
      <c r="HD204" s="132"/>
      <c r="HN204" s="132"/>
      <c r="HX204" s="132"/>
    </row>
    <row xmlns:x14ac="http://schemas.microsoft.com/office/spreadsheetml/2009/9/ac" r="205" s="3" customFormat="true" x14ac:dyDescent="0.25">
      <c r="A205" s="392"/>
      <c r="B205" s="132"/>
      <c r="L205" s="132"/>
      <c r="V205" s="132"/>
      <c r="AF205" s="132"/>
      <c r="AP205" s="132"/>
      <c r="AZ205" s="132"/>
      <c r="BA205" s="132"/>
      <c r="BJ205" s="132"/>
      <c r="BT205" s="132"/>
      <c r="CD205" s="132"/>
      <c r="CN205" s="132"/>
      <c r="CX205" s="132"/>
      <c r="DH205" s="132"/>
      <c r="DR205" s="132"/>
      <c r="EB205" s="132"/>
      <c r="EL205" s="132"/>
      <c r="EV205" s="132"/>
      <c r="FF205" s="132"/>
      <c r="FP205" s="132"/>
      <c r="FZ205" s="132"/>
      <c r="GJ205" s="132"/>
      <c r="GT205" s="132"/>
      <c r="HD205" s="132"/>
      <c r="HN205" s="132"/>
      <c r="HX205" s="132"/>
    </row>
    <row xmlns:x14ac="http://schemas.microsoft.com/office/spreadsheetml/2009/9/ac" r="206" s="3" customFormat="true" x14ac:dyDescent="0.25">
      <c r="A206" s="392"/>
      <c r="B206" s="132"/>
      <c r="L206" s="132"/>
      <c r="V206" s="132"/>
      <c r="AF206" s="132"/>
      <c r="AP206" s="132"/>
      <c r="AZ206" s="132"/>
      <c r="BA206" s="132"/>
      <c r="BJ206" s="132"/>
      <c r="BT206" s="132"/>
      <c r="CD206" s="132"/>
      <c r="CN206" s="132"/>
      <c r="CX206" s="132"/>
      <c r="DH206" s="132"/>
      <c r="DR206" s="132"/>
      <c r="EB206" s="132"/>
      <c r="EL206" s="132"/>
      <c r="EV206" s="132"/>
      <c r="FF206" s="132"/>
      <c r="FP206" s="132"/>
      <c r="FZ206" s="132"/>
      <c r="GJ206" s="132"/>
      <c r="GT206" s="132"/>
      <c r="HD206" s="132"/>
      <c r="HN206" s="132"/>
      <c r="HX206" s="132"/>
    </row>
    <row xmlns:x14ac="http://schemas.microsoft.com/office/spreadsheetml/2009/9/ac" r="207" s="3" customFormat="true" x14ac:dyDescent="0.25">
      <c r="A207" s="392"/>
      <c r="B207" s="132"/>
      <c r="L207" s="132"/>
      <c r="V207" s="132"/>
      <c r="AF207" s="132"/>
      <c r="AP207" s="132"/>
      <c r="AZ207" s="132"/>
      <c r="BA207" s="132"/>
      <c r="BJ207" s="132"/>
      <c r="BT207" s="132"/>
      <c r="CD207" s="132"/>
      <c r="CN207" s="132"/>
      <c r="CX207" s="132"/>
      <c r="DH207" s="132"/>
      <c r="DR207" s="132"/>
      <c r="EB207" s="132"/>
      <c r="EL207" s="132"/>
      <c r="EV207" s="132"/>
      <c r="FF207" s="132"/>
      <c r="FP207" s="132"/>
      <c r="FZ207" s="132"/>
      <c r="GJ207" s="132"/>
      <c r="GT207" s="132"/>
      <c r="HD207" s="132"/>
      <c r="HN207" s="132"/>
      <c r="HX207" s="132"/>
    </row>
    <row xmlns:x14ac="http://schemas.microsoft.com/office/spreadsheetml/2009/9/ac" r="208" s="3" customFormat="true" x14ac:dyDescent="0.25">
      <c r="A208" s="392"/>
      <c r="B208" s="132"/>
      <c r="L208" s="132"/>
      <c r="V208" s="132"/>
      <c r="AF208" s="132"/>
      <c r="AP208" s="132"/>
      <c r="AZ208" s="132"/>
      <c r="BA208" s="132"/>
      <c r="BJ208" s="132"/>
      <c r="BT208" s="132"/>
      <c r="CD208" s="132"/>
      <c r="CN208" s="132"/>
      <c r="CX208" s="132"/>
      <c r="DH208" s="132"/>
      <c r="DR208" s="132"/>
      <c r="EB208" s="132"/>
      <c r="EL208" s="132"/>
      <c r="EV208" s="132"/>
      <c r="FF208" s="132"/>
      <c r="FP208" s="132"/>
      <c r="FZ208" s="132"/>
      <c r="GJ208" s="132"/>
      <c r="GT208" s="132"/>
      <c r="HD208" s="132"/>
      <c r="HN208" s="132"/>
      <c r="HX208" s="132"/>
    </row>
    <row xmlns:x14ac="http://schemas.microsoft.com/office/spreadsheetml/2009/9/ac" r="209" s="3" customFormat="true" x14ac:dyDescent="0.25">
      <c r="A209" s="392"/>
      <c r="B209" s="132"/>
      <c r="L209" s="132"/>
      <c r="V209" s="132"/>
      <c r="AF209" s="132"/>
      <c r="AP209" s="132"/>
      <c r="AZ209" s="132"/>
      <c r="BA209" s="132"/>
      <c r="BJ209" s="132"/>
      <c r="BT209" s="132"/>
      <c r="CD209" s="132"/>
      <c r="CN209" s="132"/>
      <c r="CX209" s="132"/>
      <c r="DH209" s="132"/>
      <c r="DR209" s="132"/>
      <c r="EB209" s="132"/>
      <c r="EL209" s="132"/>
      <c r="EV209" s="132"/>
      <c r="FF209" s="132"/>
      <c r="FP209" s="132"/>
      <c r="FZ209" s="132"/>
      <c r="GJ209" s="132"/>
      <c r="GT209" s="132"/>
      <c r="HD209" s="132"/>
      <c r="HN209" s="132"/>
      <c r="HX209" s="132"/>
    </row>
    <row xmlns:x14ac="http://schemas.microsoft.com/office/spreadsheetml/2009/9/ac" r="210" s="3" customFormat="true" x14ac:dyDescent="0.25">
      <c r="A210" s="392"/>
      <c r="B210" s="132"/>
      <c r="L210" s="132"/>
      <c r="V210" s="132"/>
      <c r="AF210" s="132"/>
      <c r="AP210" s="132"/>
      <c r="AZ210" s="132"/>
      <c r="BA210" s="132"/>
      <c r="BJ210" s="132"/>
      <c r="BT210" s="132"/>
      <c r="CD210" s="132"/>
      <c r="CN210" s="132"/>
      <c r="CX210" s="132"/>
      <c r="DH210" s="132"/>
      <c r="DR210" s="132"/>
      <c r="EB210" s="132"/>
      <c r="EL210" s="132"/>
      <c r="EV210" s="132"/>
      <c r="FF210" s="132"/>
      <c r="FP210" s="132"/>
      <c r="FZ210" s="132"/>
      <c r="GJ210" s="132"/>
      <c r="GT210" s="132"/>
      <c r="HD210" s="132"/>
      <c r="HN210" s="132"/>
      <c r="HX210" s="132"/>
    </row>
    <row xmlns:x14ac="http://schemas.microsoft.com/office/spreadsheetml/2009/9/ac" r="211" s="3" customFormat="true" x14ac:dyDescent="0.25">
      <c r="A211" s="392"/>
      <c r="B211" s="132"/>
      <c r="L211" s="132"/>
      <c r="V211" s="132"/>
      <c r="AF211" s="132"/>
      <c r="AP211" s="132"/>
      <c r="AZ211" s="132"/>
      <c r="BA211" s="132"/>
      <c r="BJ211" s="132"/>
      <c r="BT211" s="132"/>
      <c r="CD211" s="132"/>
      <c r="CN211" s="132"/>
      <c r="CX211" s="132"/>
      <c r="DH211" s="132"/>
      <c r="DR211" s="132"/>
      <c r="EB211" s="132"/>
      <c r="EL211" s="132"/>
      <c r="EV211" s="132"/>
      <c r="FF211" s="132"/>
      <c r="FP211" s="132"/>
      <c r="FZ211" s="132"/>
      <c r="GJ211" s="132"/>
      <c r="GT211" s="132"/>
      <c r="HD211" s="132"/>
      <c r="HN211" s="132"/>
      <c r="HX211" s="132"/>
    </row>
    <row xmlns:x14ac="http://schemas.microsoft.com/office/spreadsheetml/2009/9/ac" r="212" s="3" customFormat="true" x14ac:dyDescent="0.25">
      <c r="A212" s="392"/>
      <c r="B212" s="132"/>
      <c r="L212" s="132"/>
      <c r="V212" s="132"/>
      <c r="AF212" s="132"/>
      <c r="AP212" s="132"/>
      <c r="AZ212" s="132"/>
      <c r="BA212" s="132"/>
      <c r="BJ212" s="132"/>
      <c r="BT212" s="132"/>
      <c r="CD212" s="132"/>
      <c r="CN212" s="132"/>
      <c r="CX212" s="132"/>
      <c r="DH212" s="132"/>
      <c r="DR212" s="132"/>
      <c r="EB212" s="132"/>
      <c r="EL212" s="132"/>
      <c r="EV212" s="132"/>
      <c r="FF212" s="132"/>
      <c r="FP212" s="132"/>
      <c r="FZ212" s="132"/>
      <c r="GJ212" s="132"/>
      <c r="GT212" s="132"/>
      <c r="HD212" s="132"/>
      <c r="HN212" s="132"/>
      <c r="HX212" s="132"/>
    </row>
    <row xmlns:x14ac="http://schemas.microsoft.com/office/spreadsheetml/2009/9/ac" r="213" s="3" customFormat="true" x14ac:dyDescent="0.25">
      <c r="A213" s="392"/>
      <c r="B213" s="132"/>
      <c r="L213" s="132"/>
      <c r="V213" s="132"/>
      <c r="AF213" s="132"/>
      <c r="AP213" s="132"/>
      <c r="AZ213" s="132"/>
      <c r="BA213" s="132"/>
      <c r="BJ213" s="132"/>
      <c r="BT213" s="132"/>
      <c r="CD213" s="132"/>
      <c r="CN213" s="132"/>
      <c r="CX213" s="132"/>
      <c r="DH213" s="132"/>
      <c r="DR213" s="132"/>
      <c r="EB213" s="132"/>
      <c r="EL213" s="132"/>
      <c r="EV213" s="132"/>
      <c r="FF213" s="132"/>
      <c r="FP213" s="132"/>
      <c r="FZ213" s="132"/>
      <c r="GJ213" s="132"/>
      <c r="GT213" s="132"/>
      <c r="HD213" s="132"/>
      <c r="HN213" s="132"/>
      <c r="HX213" s="132"/>
    </row>
    <row xmlns:x14ac="http://schemas.microsoft.com/office/spreadsheetml/2009/9/ac" r="214" s="3" customFormat="true" x14ac:dyDescent="0.25">
      <c r="A214" s="392"/>
      <c r="B214" s="132"/>
      <c r="L214" s="132"/>
      <c r="V214" s="132"/>
      <c r="AF214" s="132"/>
      <c r="AP214" s="132"/>
      <c r="AZ214" s="132"/>
      <c r="BA214" s="132"/>
      <c r="BJ214" s="132"/>
      <c r="BT214" s="132"/>
      <c r="CD214" s="132"/>
      <c r="CN214" s="132"/>
      <c r="CX214" s="132"/>
      <c r="DH214" s="132"/>
      <c r="DR214" s="132"/>
      <c r="EB214" s="132"/>
      <c r="EL214" s="132"/>
      <c r="EV214" s="132"/>
      <c r="FF214" s="132"/>
      <c r="FP214" s="132"/>
      <c r="FZ214" s="132"/>
      <c r="GJ214" s="132"/>
      <c r="GT214" s="132"/>
      <c r="HD214" s="132"/>
      <c r="HN214" s="132"/>
      <c r="HX214" s="132"/>
    </row>
    <row xmlns:x14ac="http://schemas.microsoft.com/office/spreadsheetml/2009/9/ac" r="215" s="3" customFormat="true" x14ac:dyDescent="0.25">
      <c r="A215" s="392"/>
      <c r="B215" s="132"/>
      <c r="L215" s="132"/>
      <c r="V215" s="132"/>
      <c r="AF215" s="132"/>
      <c r="AP215" s="132"/>
      <c r="AZ215" s="132"/>
      <c r="BA215" s="132"/>
      <c r="BJ215" s="132"/>
      <c r="BT215" s="132"/>
      <c r="CD215" s="132"/>
      <c r="CN215" s="132"/>
      <c r="CX215" s="132"/>
      <c r="DH215" s="132"/>
      <c r="DR215" s="132"/>
      <c r="EB215" s="132"/>
      <c r="EL215" s="132"/>
      <c r="EV215" s="132"/>
      <c r="FF215" s="132"/>
      <c r="FP215" s="132"/>
      <c r="FZ215" s="132"/>
      <c r="GJ215" s="132"/>
      <c r="GT215" s="132"/>
      <c r="HD215" s="132"/>
      <c r="HN215" s="132"/>
      <c r="HX215" s="132"/>
    </row>
    <row xmlns:x14ac="http://schemas.microsoft.com/office/spreadsheetml/2009/9/ac" r="216" s="3" customFormat="true" x14ac:dyDescent="0.25">
      <c r="A216" s="392"/>
      <c r="B216" s="132"/>
      <c r="L216" s="132"/>
      <c r="V216" s="132"/>
      <c r="AF216" s="132"/>
      <c r="AP216" s="132"/>
      <c r="AZ216" s="132"/>
      <c r="BA216" s="132"/>
      <c r="BJ216" s="132"/>
      <c r="BT216" s="132"/>
      <c r="CD216" s="132"/>
      <c r="CN216" s="132"/>
      <c r="CX216" s="132"/>
      <c r="DH216" s="132"/>
      <c r="DR216" s="132"/>
      <c r="EB216" s="132"/>
      <c r="EL216" s="132"/>
      <c r="EV216" s="132"/>
      <c r="FF216" s="132"/>
      <c r="FP216" s="132"/>
      <c r="FZ216" s="132"/>
      <c r="GJ216" s="132"/>
      <c r="GT216" s="132"/>
      <c r="HD216" s="132"/>
      <c r="HN216" s="132"/>
      <c r="HX216" s="132"/>
    </row>
    <row xmlns:x14ac="http://schemas.microsoft.com/office/spreadsheetml/2009/9/ac" r="217" s="3" customFormat="true" x14ac:dyDescent="0.25">
      <c r="A217" s="392"/>
      <c r="B217" s="132"/>
      <c r="L217" s="132"/>
      <c r="V217" s="132"/>
      <c r="AF217" s="132"/>
      <c r="AP217" s="132"/>
      <c r="AZ217" s="132"/>
      <c r="BA217" s="132"/>
      <c r="BJ217" s="132"/>
      <c r="BT217" s="132"/>
      <c r="CD217" s="132"/>
      <c r="CN217" s="132"/>
      <c r="CX217" s="132"/>
      <c r="DH217" s="132"/>
      <c r="DR217" s="132"/>
      <c r="EB217" s="132"/>
      <c r="EL217" s="132"/>
      <c r="EV217" s="132"/>
      <c r="FF217" s="132"/>
      <c r="FP217" s="132"/>
      <c r="FZ217" s="132"/>
      <c r="GJ217" s="132"/>
      <c r="GT217" s="132"/>
      <c r="HD217" s="132"/>
      <c r="HN217" s="132"/>
      <c r="HX217" s="132"/>
    </row>
    <row xmlns:x14ac="http://schemas.microsoft.com/office/spreadsheetml/2009/9/ac" r="218" s="3" customFormat="true" x14ac:dyDescent="0.25">
      <c r="A218" s="392"/>
      <c r="B218" s="132"/>
      <c r="L218" s="132"/>
      <c r="V218" s="132"/>
      <c r="AF218" s="132"/>
      <c r="AP218" s="132"/>
      <c r="AZ218" s="132"/>
      <c r="BA218" s="132"/>
      <c r="BJ218" s="132"/>
      <c r="BT218" s="132"/>
      <c r="CD218" s="132"/>
      <c r="CN218" s="132"/>
      <c r="CX218" s="132"/>
      <c r="DH218" s="132"/>
      <c r="DR218" s="132"/>
      <c r="EB218" s="132"/>
      <c r="EL218" s="132"/>
      <c r="EV218" s="132"/>
      <c r="FF218" s="132"/>
      <c r="FP218" s="132"/>
      <c r="FZ218" s="132"/>
      <c r="GJ218" s="132"/>
      <c r="GT218" s="132"/>
      <c r="HD218" s="132"/>
      <c r="HN218" s="132"/>
      <c r="HX218" s="132"/>
    </row>
    <row xmlns:x14ac="http://schemas.microsoft.com/office/spreadsheetml/2009/9/ac" r="219" s="3" customFormat="true" x14ac:dyDescent="0.25">
      <c r="A219" s="392"/>
      <c r="B219" s="132"/>
      <c r="L219" s="132"/>
      <c r="V219" s="132"/>
      <c r="AF219" s="132"/>
      <c r="AP219" s="132"/>
      <c r="AZ219" s="132"/>
      <c r="BA219" s="132"/>
      <c r="BJ219" s="132"/>
      <c r="BT219" s="132"/>
      <c r="CD219" s="132"/>
      <c r="CN219" s="132"/>
      <c r="CX219" s="132"/>
      <c r="DH219" s="132"/>
      <c r="DR219" s="132"/>
      <c r="EB219" s="132"/>
      <c r="EL219" s="132"/>
      <c r="EV219" s="132"/>
      <c r="FF219" s="132"/>
      <c r="FP219" s="132"/>
      <c r="FZ219" s="132"/>
      <c r="GJ219" s="132"/>
      <c r="GT219" s="132"/>
      <c r="HD219" s="132"/>
      <c r="HN219" s="132"/>
      <c r="HX219" s="132"/>
    </row>
    <row xmlns:x14ac="http://schemas.microsoft.com/office/spreadsheetml/2009/9/ac" r="220" s="3" customFormat="true" x14ac:dyDescent="0.25">
      <c r="A220" s="392"/>
      <c r="B220" s="132"/>
      <c r="L220" s="132"/>
      <c r="V220" s="132"/>
      <c r="AF220" s="132"/>
      <c r="AP220" s="132"/>
      <c r="AZ220" s="132"/>
      <c r="BA220" s="132"/>
      <c r="BJ220" s="132"/>
      <c r="BT220" s="132"/>
      <c r="CD220" s="132"/>
      <c r="CN220" s="132"/>
      <c r="CX220" s="132"/>
      <c r="DH220" s="132"/>
      <c r="DR220" s="132"/>
      <c r="EB220" s="132"/>
      <c r="EL220" s="132"/>
      <c r="EV220" s="132"/>
      <c r="FF220" s="132"/>
      <c r="FP220" s="132"/>
      <c r="FZ220" s="132"/>
      <c r="GJ220" s="132"/>
      <c r="GT220" s="132"/>
      <c r="HD220" s="132"/>
      <c r="HN220" s="132"/>
      <c r="HX220" s="132"/>
    </row>
    <row xmlns:x14ac="http://schemas.microsoft.com/office/spreadsheetml/2009/9/ac" r="221" s="3" customFormat="true" x14ac:dyDescent="0.25">
      <c r="A221" s="392"/>
      <c r="B221" s="132"/>
      <c r="L221" s="132"/>
      <c r="V221" s="132"/>
      <c r="AF221" s="132"/>
      <c r="AP221" s="132"/>
      <c r="AZ221" s="132"/>
      <c r="BA221" s="132"/>
      <c r="BJ221" s="132"/>
      <c r="BT221" s="132"/>
      <c r="CD221" s="132"/>
      <c r="CN221" s="132"/>
      <c r="CX221" s="132"/>
      <c r="DH221" s="132"/>
      <c r="DR221" s="132"/>
      <c r="EB221" s="132"/>
      <c r="EL221" s="132"/>
      <c r="EV221" s="132"/>
      <c r="FF221" s="132"/>
      <c r="FP221" s="132"/>
      <c r="FZ221" s="132"/>
      <c r="GJ221" s="132"/>
      <c r="GT221" s="132"/>
      <c r="HD221" s="132"/>
      <c r="HN221" s="132"/>
      <c r="HX221" s="132"/>
    </row>
    <row xmlns:x14ac="http://schemas.microsoft.com/office/spreadsheetml/2009/9/ac" r="222" s="3" customFormat="true" x14ac:dyDescent="0.25">
      <c r="A222" s="392"/>
      <c r="B222" s="132"/>
      <c r="L222" s="132"/>
      <c r="V222" s="132"/>
      <c r="AF222" s="132"/>
      <c r="AP222" s="132"/>
      <c r="AZ222" s="132"/>
      <c r="BA222" s="132"/>
      <c r="BJ222" s="132"/>
      <c r="BT222" s="132"/>
      <c r="CD222" s="132"/>
      <c r="CN222" s="132"/>
      <c r="CX222" s="132"/>
      <c r="DH222" s="132"/>
      <c r="DR222" s="132"/>
      <c r="EB222" s="132"/>
      <c r="EL222" s="132"/>
      <c r="EV222" s="132"/>
      <c r="FF222" s="132"/>
      <c r="FP222" s="132"/>
      <c r="FZ222" s="132"/>
      <c r="GJ222" s="132"/>
      <c r="GT222" s="132"/>
      <c r="HD222" s="132"/>
      <c r="HN222" s="132"/>
      <c r="HX222" s="132"/>
    </row>
    <row xmlns:x14ac="http://schemas.microsoft.com/office/spreadsheetml/2009/9/ac" r="223" s="3" customFormat="true" x14ac:dyDescent="0.25">
      <c r="A223" s="392"/>
      <c r="B223" s="132"/>
      <c r="L223" s="132"/>
      <c r="V223" s="132"/>
      <c r="AF223" s="132"/>
      <c r="AP223" s="132"/>
      <c r="AZ223" s="132"/>
      <c r="BA223" s="132"/>
      <c r="BJ223" s="132"/>
      <c r="BT223" s="132"/>
      <c r="CD223" s="132"/>
      <c r="CN223" s="132"/>
      <c r="CX223" s="132"/>
      <c r="DH223" s="132"/>
      <c r="DR223" s="132"/>
      <c r="EB223" s="132"/>
      <c r="EL223" s="132"/>
      <c r="EV223" s="132"/>
      <c r="FF223" s="132"/>
      <c r="FP223" s="132"/>
      <c r="FZ223" s="132"/>
      <c r="GJ223" s="132"/>
      <c r="GT223" s="132"/>
      <c r="HD223" s="132"/>
      <c r="HN223" s="132"/>
      <c r="HX223" s="132"/>
    </row>
    <row xmlns:x14ac="http://schemas.microsoft.com/office/spreadsheetml/2009/9/ac" r="224" s="3" customFormat="true" x14ac:dyDescent="0.25">
      <c r="A224" s="392"/>
      <c r="B224" s="132"/>
      <c r="L224" s="132"/>
      <c r="V224" s="132"/>
      <c r="AF224" s="132"/>
      <c r="AP224" s="132"/>
      <c r="AZ224" s="132"/>
      <c r="BA224" s="132"/>
      <c r="BJ224" s="132"/>
      <c r="BT224" s="132"/>
      <c r="CD224" s="132"/>
      <c r="CN224" s="132"/>
      <c r="CX224" s="132"/>
      <c r="DH224" s="132"/>
      <c r="DR224" s="132"/>
      <c r="EB224" s="132"/>
      <c r="EL224" s="132"/>
      <c r="EV224" s="132"/>
      <c r="FF224" s="132"/>
      <c r="FP224" s="132"/>
      <c r="FZ224" s="132"/>
      <c r="GJ224" s="132"/>
      <c r="GT224" s="132"/>
      <c r="HD224" s="132"/>
      <c r="HN224" s="132"/>
      <c r="HX224" s="132"/>
    </row>
    <row xmlns:x14ac="http://schemas.microsoft.com/office/spreadsheetml/2009/9/ac" r="225" s="3" customFormat="true" x14ac:dyDescent="0.25">
      <c r="A225" s="392"/>
      <c r="B225" s="132"/>
      <c r="L225" s="132"/>
      <c r="V225" s="132"/>
      <c r="AF225" s="132"/>
      <c r="AP225" s="132"/>
      <c r="AZ225" s="132"/>
      <c r="BA225" s="132"/>
      <c r="BJ225" s="132"/>
      <c r="BT225" s="132"/>
      <c r="CD225" s="132"/>
      <c r="CN225" s="132"/>
      <c r="CX225" s="132"/>
      <c r="DH225" s="132"/>
      <c r="DR225" s="132"/>
      <c r="EB225" s="132"/>
      <c r="EL225" s="132"/>
      <c r="EV225" s="132"/>
      <c r="FF225" s="132"/>
      <c r="FP225" s="132"/>
      <c r="FZ225" s="132"/>
      <c r="GJ225" s="132"/>
      <c r="GT225" s="132"/>
      <c r="HD225" s="132"/>
      <c r="HN225" s="132"/>
      <c r="HX225" s="132"/>
    </row>
    <row xmlns:x14ac="http://schemas.microsoft.com/office/spreadsheetml/2009/9/ac" r="226" s="3" customFormat="true" x14ac:dyDescent="0.25">
      <c r="A226" s="392"/>
      <c r="B226" s="132"/>
      <c r="L226" s="132"/>
      <c r="V226" s="132"/>
      <c r="AF226" s="132"/>
      <c r="AP226" s="132"/>
      <c r="AZ226" s="132"/>
      <c r="BA226" s="132"/>
      <c r="BJ226" s="132"/>
      <c r="BT226" s="132"/>
      <c r="CD226" s="132"/>
      <c r="CN226" s="132"/>
      <c r="CX226" s="132"/>
      <c r="DH226" s="132"/>
      <c r="DR226" s="132"/>
      <c r="EB226" s="132"/>
      <c r="EL226" s="132"/>
      <c r="EV226" s="132"/>
      <c r="FF226" s="132"/>
      <c r="FP226" s="132"/>
      <c r="FZ226" s="132"/>
      <c r="GJ226" s="132"/>
      <c r="GT226" s="132"/>
      <c r="HD226" s="132"/>
      <c r="HN226" s="132"/>
      <c r="HX226" s="132"/>
    </row>
    <row xmlns:x14ac="http://schemas.microsoft.com/office/spreadsheetml/2009/9/ac" r="227" s="3" customFormat="true" x14ac:dyDescent="0.25">
      <c r="A227" s="392"/>
      <c r="B227" s="132"/>
      <c r="L227" s="132"/>
      <c r="V227" s="132"/>
      <c r="AF227" s="132"/>
      <c r="AP227" s="132"/>
      <c r="AZ227" s="132"/>
      <c r="BA227" s="132"/>
      <c r="BJ227" s="132"/>
      <c r="BT227" s="132"/>
      <c r="CD227" s="132"/>
      <c r="CN227" s="132"/>
      <c r="CX227" s="132"/>
      <c r="DH227" s="132"/>
      <c r="DR227" s="132"/>
      <c r="EB227" s="132"/>
      <c r="EL227" s="132"/>
      <c r="EV227" s="132"/>
      <c r="FF227" s="132"/>
      <c r="FP227" s="132"/>
      <c r="FZ227" s="132"/>
      <c r="GJ227" s="132"/>
      <c r="GT227" s="132"/>
      <c r="HD227" s="132"/>
      <c r="HN227" s="132"/>
      <c r="HX227" s="132"/>
    </row>
    <row xmlns:x14ac="http://schemas.microsoft.com/office/spreadsheetml/2009/9/ac" r="228" s="3" customFormat="true" x14ac:dyDescent="0.25">
      <c r="A228" s="392"/>
      <c r="B228" s="132"/>
      <c r="L228" s="132"/>
      <c r="V228" s="132"/>
      <c r="AF228" s="132"/>
      <c r="AP228" s="132"/>
      <c r="AZ228" s="132"/>
      <c r="BA228" s="132"/>
      <c r="BJ228" s="132"/>
      <c r="BT228" s="132"/>
      <c r="CD228" s="132"/>
      <c r="CN228" s="132"/>
      <c r="CX228" s="132"/>
      <c r="DH228" s="132"/>
      <c r="DR228" s="132"/>
      <c r="EB228" s="132"/>
      <c r="EL228" s="132"/>
      <c r="EV228" s="132"/>
      <c r="FF228" s="132"/>
      <c r="FP228" s="132"/>
      <c r="FZ228" s="132"/>
      <c r="GJ228" s="132"/>
      <c r="GT228" s="132"/>
      <c r="HD228" s="132"/>
      <c r="HN228" s="132"/>
      <c r="HX228" s="132"/>
    </row>
    <row xmlns:x14ac="http://schemas.microsoft.com/office/spreadsheetml/2009/9/ac" r="229" s="3" customFormat="true" x14ac:dyDescent="0.25">
      <c r="A229" s="392"/>
      <c r="B229" s="132"/>
      <c r="L229" s="132"/>
      <c r="V229" s="132"/>
      <c r="AF229" s="132"/>
      <c r="AP229" s="132"/>
      <c r="AZ229" s="132"/>
      <c r="BA229" s="132"/>
      <c r="BJ229" s="132"/>
      <c r="BT229" s="132"/>
      <c r="CD229" s="132"/>
      <c r="CN229" s="132"/>
      <c r="CX229" s="132"/>
      <c r="DH229" s="132"/>
      <c r="DR229" s="132"/>
      <c r="EB229" s="132"/>
      <c r="EL229" s="132"/>
      <c r="EV229" s="132"/>
      <c r="FF229" s="132"/>
      <c r="FP229" s="132"/>
      <c r="FZ229" s="132"/>
      <c r="GJ229" s="132"/>
      <c r="GT229" s="132"/>
      <c r="HD229" s="132"/>
      <c r="HN229" s="132"/>
      <c r="HX229" s="132"/>
    </row>
    <row xmlns:x14ac="http://schemas.microsoft.com/office/spreadsheetml/2009/9/ac" r="230" s="3" customFormat="true" x14ac:dyDescent="0.25">
      <c r="A230" s="392"/>
      <c r="B230" s="132"/>
      <c r="L230" s="132"/>
      <c r="V230" s="132"/>
      <c r="AF230" s="132"/>
      <c r="AP230" s="132"/>
      <c r="AZ230" s="132"/>
      <c r="BA230" s="132"/>
      <c r="BJ230" s="132"/>
      <c r="BT230" s="132"/>
      <c r="CD230" s="132"/>
      <c r="CN230" s="132"/>
      <c r="CX230" s="132"/>
      <c r="DH230" s="132"/>
      <c r="DR230" s="132"/>
      <c r="EB230" s="132"/>
      <c r="EL230" s="132"/>
      <c r="EV230" s="132"/>
      <c r="FF230" s="132"/>
      <c r="FP230" s="132"/>
      <c r="FZ230" s="132"/>
      <c r="GJ230" s="132"/>
      <c r="GT230" s="132"/>
      <c r="HD230" s="132"/>
      <c r="HN230" s="132"/>
      <c r="HX230" s="132"/>
    </row>
    <row xmlns:x14ac="http://schemas.microsoft.com/office/spreadsheetml/2009/9/ac" r="231" s="3" customFormat="true" x14ac:dyDescent="0.25">
      <c r="A231" s="392"/>
      <c r="B231" s="132"/>
      <c r="L231" s="132"/>
      <c r="V231" s="132"/>
      <c r="AF231" s="132"/>
      <c r="AP231" s="132"/>
      <c r="AZ231" s="132"/>
      <c r="BA231" s="132"/>
      <c r="BJ231" s="132"/>
      <c r="BT231" s="132"/>
      <c r="CD231" s="132"/>
      <c r="CN231" s="132"/>
      <c r="CX231" s="132"/>
      <c r="DH231" s="132"/>
      <c r="DR231" s="132"/>
      <c r="EB231" s="132"/>
      <c r="EL231" s="132"/>
      <c r="EV231" s="132"/>
      <c r="FF231" s="132"/>
      <c r="FP231" s="132"/>
      <c r="FZ231" s="132"/>
      <c r="GJ231" s="132"/>
      <c r="GT231" s="132"/>
      <c r="HD231" s="132"/>
      <c r="HN231" s="132"/>
      <c r="HX231" s="132"/>
    </row>
    <row xmlns:x14ac="http://schemas.microsoft.com/office/spreadsheetml/2009/9/ac" r="232" s="3" customFormat="true" x14ac:dyDescent="0.25">
      <c r="A232" s="392"/>
      <c r="B232" s="132"/>
      <c r="L232" s="132"/>
      <c r="V232" s="132"/>
      <c r="AF232" s="132"/>
      <c r="AP232" s="132"/>
      <c r="AZ232" s="132"/>
      <c r="BA232" s="132"/>
      <c r="BJ232" s="132"/>
      <c r="BT232" s="132"/>
      <c r="CD232" s="132"/>
      <c r="CN232" s="132"/>
      <c r="CX232" s="132"/>
      <c r="DH232" s="132"/>
      <c r="DR232" s="132"/>
      <c r="EB232" s="132"/>
      <c r="EL232" s="132"/>
      <c r="EV232" s="132"/>
      <c r="FF232" s="132"/>
      <c r="FP232" s="132"/>
      <c r="FZ232" s="132"/>
      <c r="GJ232" s="132"/>
      <c r="GT232" s="132"/>
      <c r="HD232" s="132"/>
      <c r="HN232" s="132"/>
      <c r="HX232" s="132"/>
    </row>
    <row xmlns:x14ac="http://schemas.microsoft.com/office/spreadsheetml/2009/9/ac" r="233" s="3" customFormat="true" x14ac:dyDescent="0.25">
      <c r="A233" s="392"/>
      <c r="B233" s="132"/>
      <c r="L233" s="132"/>
      <c r="V233" s="132"/>
      <c r="AF233" s="132"/>
      <c r="AP233" s="132"/>
      <c r="AZ233" s="132"/>
      <c r="BA233" s="132"/>
      <c r="BJ233" s="132"/>
      <c r="BT233" s="132"/>
      <c r="CD233" s="132"/>
      <c r="CN233" s="132"/>
      <c r="CX233" s="132"/>
      <c r="DH233" s="132"/>
      <c r="DR233" s="132"/>
      <c r="EB233" s="132"/>
      <c r="EL233" s="132"/>
      <c r="EV233" s="132"/>
      <c r="FF233" s="132"/>
      <c r="FP233" s="132"/>
      <c r="FZ233" s="132"/>
      <c r="GJ233" s="132"/>
      <c r="GT233" s="132"/>
      <c r="HD233" s="132"/>
      <c r="HN233" s="132"/>
      <c r="HX233" s="132"/>
    </row>
    <row xmlns:x14ac="http://schemas.microsoft.com/office/spreadsheetml/2009/9/ac" r="234" s="3" customFormat="true" x14ac:dyDescent="0.25">
      <c r="A234" s="392"/>
      <c r="B234" s="132"/>
      <c r="L234" s="132"/>
      <c r="V234" s="132"/>
      <c r="AF234" s="132"/>
      <c r="AP234" s="132"/>
      <c r="AZ234" s="132"/>
      <c r="BA234" s="132"/>
      <c r="BJ234" s="132"/>
      <c r="BT234" s="132"/>
      <c r="CD234" s="132"/>
      <c r="CN234" s="132"/>
      <c r="CX234" s="132"/>
      <c r="DH234" s="132"/>
      <c r="DR234" s="132"/>
      <c r="EB234" s="132"/>
      <c r="EL234" s="132"/>
      <c r="EV234" s="132"/>
      <c r="FF234" s="132"/>
      <c r="FP234" s="132"/>
      <c r="FZ234" s="132"/>
      <c r="GJ234" s="132"/>
      <c r="GT234" s="132"/>
      <c r="HD234" s="132"/>
      <c r="HN234" s="132"/>
      <c r="HX234" s="132"/>
    </row>
    <row xmlns:x14ac="http://schemas.microsoft.com/office/spreadsheetml/2009/9/ac" r="235" s="3" customFormat="true" x14ac:dyDescent="0.25">
      <c r="A235" s="392"/>
      <c r="B235" s="132"/>
      <c r="L235" s="132"/>
      <c r="V235" s="132"/>
      <c r="AF235" s="132"/>
      <c r="AP235" s="132"/>
      <c r="AZ235" s="132"/>
      <c r="BA235" s="132"/>
      <c r="BJ235" s="132"/>
      <c r="BT235" s="132"/>
      <c r="CD235" s="132"/>
      <c r="CN235" s="132"/>
      <c r="CX235" s="132"/>
      <c r="DH235" s="132"/>
      <c r="DR235" s="132"/>
      <c r="EB235" s="132"/>
      <c r="EL235" s="132"/>
      <c r="EV235" s="132"/>
      <c r="FF235" s="132"/>
      <c r="FP235" s="132"/>
      <c r="FZ235" s="132"/>
      <c r="GJ235" s="132"/>
      <c r="GT235" s="132"/>
      <c r="HD235" s="132"/>
      <c r="HN235" s="132"/>
      <c r="HX235" s="132"/>
    </row>
    <row xmlns:x14ac="http://schemas.microsoft.com/office/spreadsheetml/2009/9/ac" r="236" s="3" customFormat="true" x14ac:dyDescent="0.25">
      <c r="A236" s="392"/>
      <c r="B236" s="132"/>
      <c r="L236" s="132"/>
      <c r="V236" s="132"/>
      <c r="AF236" s="132"/>
      <c r="AP236" s="132"/>
      <c r="AZ236" s="132"/>
      <c r="BA236" s="132"/>
      <c r="BJ236" s="132"/>
      <c r="BT236" s="132"/>
      <c r="CD236" s="132"/>
      <c r="CN236" s="132"/>
      <c r="CX236" s="132"/>
      <c r="DH236" s="132"/>
      <c r="DR236" s="132"/>
      <c r="EB236" s="132"/>
      <c r="EL236" s="132"/>
      <c r="EV236" s="132"/>
      <c r="FF236" s="132"/>
      <c r="FP236" s="132"/>
      <c r="FZ236" s="132"/>
      <c r="GJ236" s="132"/>
      <c r="GT236" s="132"/>
      <c r="HD236" s="132"/>
      <c r="HN236" s="132"/>
      <c r="HX236" s="132"/>
    </row>
    <row xmlns:x14ac="http://schemas.microsoft.com/office/spreadsheetml/2009/9/ac" r="237" s="3" customFormat="true" x14ac:dyDescent="0.25">
      <c r="A237" s="392"/>
      <c r="B237" s="132"/>
      <c r="L237" s="132"/>
      <c r="V237" s="132"/>
      <c r="AF237" s="132"/>
      <c r="AP237" s="132"/>
      <c r="AZ237" s="132"/>
      <c r="BA237" s="132"/>
      <c r="BJ237" s="132"/>
      <c r="BT237" s="132"/>
      <c r="CD237" s="132"/>
      <c r="CN237" s="132"/>
      <c r="CX237" s="132"/>
      <c r="DH237" s="132"/>
      <c r="DR237" s="132"/>
      <c r="EB237" s="132"/>
      <c r="EL237" s="132"/>
      <c r="EV237" s="132"/>
      <c r="FF237" s="132"/>
      <c r="FP237" s="132"/>
      <c r="FZ237" s="132"/>
      <c r="GJ237" s="132"/>
      <c r="GT237" s="132"/>
      <c r="HD237" s="132"/>
      <c r="HN237" s="132"/>
      <c r="HX237" s="132"/>
    </row>
    <row xmlns:x14ac="http://schemas.microsoft.com/office/spreadsheetml/2009/9/ac" r="238" s="3" customFormat="true" x14ac:dyDescent="0.25">
      <c r="A238" s="392"/>
      <c r="B238" s="132"/>
      <c r="L238" s="132"/>
      <c r="V238" s="132"/>
      <c r="AF238" s="132"/>
      <c r="AP238" s="132"/>
      <c r="AZ238" s="132"/>
      <c r="BA238" s="132"/>
      <c r="BJ238" s="132"/>
      <c r="BT238" s="132"/>
      <c r="CD238" s="132"/>
      <c r="CN238" s="132"/>
      <c r="CX238" s="132"/>
      <c r="DH238" s="132"/>
      <c r="DR238" s="132"/>
      <c r="EB238" s="132"/>
      <c r="EL238" s="132"/>
      <c r="EV238" s="132"/>
      <c r="FF238" s="132"/>
      <c r="FP238" s="132"/>
      <c r="FZ238" s="132"/>
      <c r="GJ238" s="132"/>
      <c r="GT238" s="132"/>
      <c r="HD238" s="132"/>
      <c r="HN238" s="132"/>
      <c r="HX238" s="132"/>
    </row>
    <row xmlns:x14ac="http://schemas.microsoft.com/office/spreadsheetml/2009/9/ac" r="239" s="3" customFormat="true" x14ac:dyDescent="0.25">
      <c r="A239" s="392"/>
      <c r="B239" s="132"/>
      <c r="L239" s="132"/>
      <c r="V239" s="132"/>
      <c r="AF239" s="132"/>
      <c r="AP239" s="132"/>
      <c r="AZ239" s="132"/>
      <c r="BA239" s="132"/>
      <c r="BJ239" s="132"/>
      <c r="BT239" s="132"/>
      <c r="CD239" s="132"/>
      <c r="CN239" s="132"/>
      <c r="CX239" s="132"/>
      <c r="DH239" s="132"/>
      <c r="DR239" s="132"/>
      <c r="EB239" s="132"/>
      <c r="EL239" s="132"/>
      <c r="EV239" s="132"/>
      <c r="FF239" s="132"/>
      <c r="FP239" s="132"/>
      <c r="FZ239" s="132"/>
      <c r="GJ239" s="132"/>
      <c r="GT239" s="132"/>
      <c r="HD239" s="132"/>
      <c r="HN239" s="132"/>
      <c r="HX239" s="132"/>
    </row>
    <row xmlns:x14ac="http://schemas.microsoft.com/office/spreadsheetml/2009/9/ac" r="240" s="3" customFormat="true" x14ac:dyDescent="0.25">
      <c r="A240" s="392"/>
      <c r="B240" s="132"/>
      <c r="L240" s="132"/>
      <c r="V240" s="132"/>
      <c r="AF240" s="132"/>
      <c r="AP240" s="132"/>
      <c r="AZ240" s="132"/>
      <c r="BA240" s="132"/>
      <c r="BJ240" s="132"/>
      <c r="BT240" s="132"/>
      <c r="CD240" s="132"/>
      <c r="CN240" s="132"/>
      <c r="CX240" s="132"/>
      <c r="DH240" s="132"/>
      <c r="DR240" s="132"/>
      <c r="EB240" s="132"/>
      <c r="EL240" s="132"/>
      <c r="EV240" s="132"/>
      <c r="FF240" s="132"/>
      <c r="FP240" s="132"/>
      <c r="FZ240" s="132"/>
      <c r="GJ240" s="132"/>
      <c r="GT240" s="132"/>
      <c r="HD240" s="132"/>
      <c r="HN240" s="132"/>
      <c r="HX240" s="132"/>
    </row>
    <row xmlns:x14ac="http://schemas.microsoft.com/office/spreadsheetml/2009/9/ac" r="241" s="3" customFormat="true" x14ac:dyDescent="0.25">
      <c r="A241" s="392"/>
      <c r="B241" s="132"/>
      <c r="L241" s="132"/>
      <c r="V241" s="132"/>
      <c r="AF241" s="132"/>
      <c r="AP241" s="132"/>
      <c r="AZ241" s="132"/>
      <c r="BA241" s="132"/>
      <c r="BJ241" s="132"/>
      <c r="BT241" s="132"/>
      <c r="CD241" s="132"/>
      <c r="CN241" s="132"/>
      <c r="CX241" s="132"/>
      <c r="DH241" s="132"/>
      <c r="DR241" s="132"/>
      <c r="EB241" s="132"/>
      <c r="EL241" s="132"/>
      <c r="EV241" s="132"/>
      <c r="FF241" s="132"/>
      <c r="FP241" s="132"/>
      <c r="FZ241" s="132"/>
      <c r="GJ241" s="132"/>
      <c r="GT241" s="132"/>
      <c r="HD241" s="132"/>
      <c r="HN241" s="132"/>
      <c r="HX241" s="132"/>
    </row>
    <row xmlns:x14ac="http://schemas.microsoft.com/office/spreadsheetml/2009/9/ac" r="242" s="3" customFormat="true" x14ac:dyDescent="0.25">
      <c r="A242" s="392"/>
      <c r="B242" s="132"/>
      <c r="L242" s="132"/>
      <c r="V242" s="132"/>
      <c r="AF242" s="132"/>
      <c r="AP242" s="132"/>
      <c r="AZ242" s="132"/>
      <c r="BA242" s="132"/>
      <c r="BJ242" s="132"/>
      <c r="BT242" s="132"/>
      <c r="CD242" s="132"/>
      <c r="CN242" s="132"/>
      <c r="CX242" s="132"/>
      <c r="DH242" s="132"/>
      <c r="DR242" s="132"/>
      <c r="EB242" s="132"/>
      <c r="EL242" s="132"/>
      <c r="EV242" s="132"/>
      <c r="FF242" s="132"/>
      <c r="FP242" s="132"/>
      <c r="FZ242" s="132"/>
      <c r="GJ242" s="132"/>
      <c r="GT242" s="132"/>
      <c r="HD242" s="132"/>
      <c r="HN242" s="132"/>
      <c r="HX242" s="132"/>
    </row>
    <row xmlns:x14ac="http://schemas.microsoft.com/office/spreadsheetml/2009/9/ac" r="243" s="3" customFormat="true" x14ac:dyDescent="0.25">
      <c r="A243" s="392"/>
      <c r="B243" s="132"/>
      <c r="L243" s="132"/>
      <c r="V243" s="132"/>
      <c r="AF243" s="132"/>
      <c r="AP243" s="132"/>
      <c r="AZ243" s="132"/>
      <c r="BA243" s="132"/>
      <c r="BJ243" s="132"/>
      <c r="BT243" s="132"/>
      <c r="CD243" s="132"/>
      <c r="CN243" s="132"/>
      <c r="CX243" s="132"/>
      <c r="DH243" s="132"/>
      <c r="DR243" s="132"/>
      <c r="EB243" s="132"/>
      <c r="EL243" s="132"/>
      <c r="EV243" s="132"/>
      <c r="FF243" s="132"/>
      <c r="FP243" s="132"/>
      <c r="FZ243" s="132"/>
      <c r="GJ243" s="132"/>
      <c r="GT243" s="132"/>
      <c r="HD243" s="132"/>
      <c r="HN243" s="132"/>
      <c r="HX243" s="132"/>
    </row>
    <row xmlns:x14ac="http://schemas.microsoft.com/office/spreadsheetml/2009/9/ac" r="244" s="3" customFormat="true" x14ac:dyDescent="0.25">
      <c r="A244" s="392"/>
      <c r="B244" s="132"/>
      <c r="L244" s="132"/>
      <c r="V244" s="132"/>
      <c r="AF244" s="132"/>
      <c r="AP244" s="132"/>
      <c r="AZ244" s="132"/>
      <c r="BA244" s="132"/>
      <c r="BJ244" s="132"/>
      <c r="BT244" s="132"/>
      <c r="CD244" s="132"/>
      <c r="CN244" s="132"/>
      <c r="CX244" s="132"/>
      <c r="DH244" s="132"/>
      <c r="DR244" s="132"/>
      <c r="EB244" s="132"/>
      <c r="EL244" s="132"/>
      <c r="EV244" s="132"/>
      <c r="FF244" s="132"/>
      <c r="FP244" s="132"/>
      <c r="FZ244" s="132"/>
      <c r="GJ244" s="132"/>
      <c r="GT244" s="132"/>
      <c r="HD244" s="132"/>
      <c r="HN244" s="132"/>
      <c r="HX244" s="132"/>
    </row>
    <row xmlns:x14ac="http://schemas.microsoft.com/office/spreadsheetml/2009/9/ac" r="245" s="3" customFormat="true" x14ac:dyDescent="0.25">
      <c r="A245" s="392"/>
      <c r="B245" s="132"/>
      <c r="L245" s="132"/>
      <c r="V245" s="132"/>
      <c r="AF245" s="132"/>
      <c r="AP245" s="132"/>
      <c r="AZ245" s="132"/>
      <c r="BA245" s="132"/>
      <c r="BJ245" s="132"/>
      <c r="BT245" s="132"/>
      <c r="CD245" s="132"/>
      <c r="CN245" s="132"/>
      <c r="CX245" s="132"/>
      <c r="DH245" s="132"/>
      <c r="DR245" s="132"/>
      <c r="EB245" s="132"/>
      <c r="EL245" s="132"/>
      <c r="EV245" s="132"/>
      <c r="FF245" s="132"/>
      <c r="FP245" s="132"/>
      <c r="FZ245" s="132"/>
      <c r="GJ245" s="132"/>
      <c r="GT245" s="132"/>
      <c r="HD245" s="132"/>
      <c r="HN245" s="132"/>
      <c r="HX245" s="132"/>
    </row>
    <row xmlns:x14ac="http://schemas.microsoft.com/office/spreadsheetml/2009/9/ac" r="246" s="3" customFormat="true" x14ac:dyDescent="0.25">
      <c r="A246" s="392"/>
      <c r="B246" s="132"/>
      <c r="L246" s="132"/>
      <c r="V246" s="132"/>
      <c r="AF246" s="132"/>
      <c r="AP246" s="132"/>
      <c r="AZ246" s="132"/>
      <c r="BA246" s="132"/>
      <c r="BJ246" s="132"/>
      <c r="BT246" s="132"/>
      <c r="CD246" s="132"/>
      <c r="CN246" s="132"/>
      <c r="CX246" s="132"/>
      <c r="DH246" s="132"/>
      <c r="DR246" s="132"/>
      <c r="EB246" s="132"/>
      <c r="EL246" s="132"/>
      <c r="EV246" s="132"/>
      <c r="FF246" s="132"/>
      <c r="FP246" s="132"/>
      <c r="FZ246" s="132"/>
      <c r="GJ246" s="132"/>
      <c r="GT246" s="132"/>
      <c r="HD246" s="132"/>
      <c r="HN246" s="132"/>
      <c r="HX246" s="132"/>
    </row>
    <row xmlns:x14ac="http://schemas.microsoft.com/office/spreadsheetml/2009/9/ac" r="247" s="3" customFormat="true" x14ac:dyDescent="0.25">
      <c r="A247" s="392"/>
      <c r="B247" s="132"/>
      <c r="L247" s="132"/>
      <c r="V247" s="132"/>
      <c r="AF247" s="132"/>
      <c r="AP247" s="132"/>
      <c r="AZ247" s="132"/>
      <c r="BA247" s="132"/>
      <c r="BJ247" s="132"/>
      <c r="BT247" s="132"/>
      <c r="CD247" s="132"/>
      <c r="CN247" s="132"/>
      <c r="CX247" s="132"/>
      <c r="DH247" s="132"/>
      <c r="DR247" s="132"/>
      <c r="EB247" s="132"/>
      <c r="EL247" s="132"/>
      <c r="EV247" s="132"/>
      <c r="FF247" s="132"/>
      <c r="FP247" s="132"/>
      <c r="FZ247" s="132"/>
      <c r="GJ247" s="132"/>
      <c r="GT247" s="132"/>
      <c r="HD247" s="132"/>
      <c r="HN247" s="132"/>
      <c r="HX247" s="132"/>
    </row>
    <row xmlns:x14ac="http://schemas.microsoft.com/office/spreadsheetml/2009/9/ac" r="248" s="3" customFormat="true" x14ac:dyDescent="0.25">
      <c r="A248" s="392"/>
      <c r="B248" s="132"/>
      <c r="L248" s="132"/>
      <c r="V248" s="132"/>
      <c r="AF248" s="132"/>
      <c r="AP248" s="132"/>
      <c r="AZ248" s="132"/>
      <c r="BA248" s="132"/>
      <c r="BJ248" s="132"/>
      <c r="BT248" s="132"/>
      <c r="CD248" s="132"/>
      <c r="CN248" s="132"/>
      <c r="CX248" s="132"/>
      <c r="DH248" s="132"/>
      <c r="DR248" s="132"/>
      <c r="EB248" s="132"/>
      <c r="EL248" s="132"/>
      <c r="EV248" s="132"/>
      <c r="FF248" s="132"/>
      <c r="FP248" s="132"/>
      <c r="FZ248" s="132"/>
      <c r="GJ248" s="132"/>
      <c r="GT248" s="132"/>
      <c r="HD248" s="132"/>
      <c r="HN248" s="132"/>
      <c r="HX248" s="132"/>
    </row>
    <row xmlns:x14ac="http://schemas.microsoft.com/office/spreadsheetml/2009/9/ac" r="249" s="3" customFormat="true" x14ac:dyDescent="0.25">
      <c r="A249" s="392"/>
      <c r="B249" s="132"/>
      <c r="L249" s="132"/>
      <c r="V249" s="132"/>
      <c r="AF249" s="132"/>
      <c r="AP249" s="132"/>
      <c r="AZ249" s="132"/>
      <c r="BA249" s="132"/>
      <c r="BJ249" s="132"/>
      <c r="BT249" s="132"/>
      <c r="CD249" s="132"/>
      <c r="CN249" s="132"/>
      <c r="CX249" s="132"/>
      <c r="DH249" s="132"/>
      <c r="DR249" s="132"/>
      <c r="EB249" s="132"/>
      <c r="EL249" s="132"/>
      <c r="EV249" s="132"/>
      <c r="FF249" s="132"/>
      <c r="FP249" s="132"/>
      <c r="FZ249" s="132"/>
      <c r="GJ249" s="132"/>
      <c r="GT249" s="132"/>
      <c r="HD249" s="132"/>
      <c r="HN249" s="132"/>
      <c r="HX249" s="132"/>
    </row>
    <row xmlns:x14ac="http://schemas.microsoft.com/office/spreadsheetml/2009/9/ac" r="250" s="3" customFormat="true" x14ac:dyDescent="0.25">
      <c r="A250" s="392"/>
      <c r="B250" s="132"/>
      <c r="L250" s="132"/>
      <c r="V250" s="132"/>
      <c r="AF250" s="132"/>
      <c r="AP250" s="132"/>
      <c r="AZ250" s="132"/>
      <c r="BA250" s="132"/>
      <c r="BJ250" s="132"/>
      <c r="BT250" s="132"/>
      <c r="CD250" s="132"/>
      <c r="CN250" s="132"/>
      <c r="CX250" s="132"/>
      <c r="DH250" s="132"/>
      <c r="DR250" s="132"/>
      <c r="EB250" s="132"/>
      <c r="EL250" s="132"/>
      <c r="EV250" s="132"/>
      <c r="FF250" s="132"/>
      <c r="FP250" s="132"/>
      <c r="FZ250" s="132"/>
      <c r="GJ250" s="132"/>
      <c r="GT250" s="132"/>
      <c r="HD250" s="132"/>
      <c r="HN250" s="132"/>
      <c r="HX250" s="132"/>
    </row>
    <row xmlns:x14ac="http://schemas.microsoft.com/office/spreadsheetml/2009/9/ac" r="251" s="3" customFormat="true" x14ac:dyDescent="0.25">
      <c r="A251" s="392"/>
      <c r="B251" s="132"/>
      <c r="L251" s="132"/>
      <c r="V251" s="132"/>
      <c r="AF251" s="132"/>
      <c r="AP251" s="132"/>
      <c r="AZ251" s="132"/>
      <c r="BA251" s="132"/>
      <c r="BJ251" s="132"/>
      <c r="BT251" s="132"/>
      <c r="CD251" s="132"/>
      <c r="CN251" s="132"/>
      <c r="CX251" s="132"/>
      <c r="DH251" s="132"/>
      <c r="DR251" s="132"/>
      <c r="EB251" s="132"/>
      <c r="EL251" s="132"/>
      <c r="EV251" s="132"/>
      <c r="FF251" s="132"/>
      <c r="FP251" s="132"/>
      <c r="FZ251" s="132"/>
      <c r="GJ251" s="132"/>
      <c r="GT251" s="132"/>
      <c r="HD251" s="132"/>
      <c r="HN251" s="132"/>
      <c r="HX251" s="132"/>
    </row>
    <row xmlns:x14ac="http://schemas.microsoft.com/office/spreadsheetml/2009/9/ac" r="252" s="3" customFormat="true" x14ac:dyDescent="0.25">
      <c r="A252" s="392"/>
      <c r="B252" s="132"/>
      <c r="L252" s="132"/>
      <c r="V252" s="132"/>
      <c r="AF252" s="132"/>
      <c r="AP252" s="132"/>
      <c r="AZ252" s="132"/>
      <c r="BA252" s="132"/>
      <c r="BJ252" s="132"/>
      <c r="BT252" s="132"/>
      <c r="CD252" s="132"/>
      <c r="CN252" s="132"/>
      <c r="CX252" s="132"/>
      <c r="DH252" s="132"/>
      <c r="DR252" s="132"/>
      <c r="EB252" s="132"/>
      <c r="EL252" s="132"/>
      <c r="EV252" s="132"/>
      <c r="FF252" s="132"/>
      <c r="FP252" s="132"/>
      <c r="FZ252" s="132"/>
      <c r="GJ252" s="132"/>
      <c r="GT252" s="132"/>
      <c r="HD252" s="132"/>
      <c r="HN252" s="132"/>
      <c r="HX252" s="132"/>
    </row>
    <row xmlns:x14ac="http://schemas.microsoft.com/office/spreadsheetml/2009/9/ac" r="253" s="3" customFormat="true" x14ac:dyDescent="0.25">
      <c r="A253" s="392"/>
      <c r="B253" s="132"/>
      <c r="L253" s="132"/>
      <c r="V253" s="132"/>
      <c r="AF253" s="132"/>
      <c r="AP253" s="132"/>
      <c r="AZ253" s="132"/>
      <c r="BA253" s="132"/>
      <c r="BJ253" s="132"/>
      <c r="BT253" s="132"/>
      <c r="CD253" s="132"/>
      <c r="CN253" s="132"/>
      <c r="CX253" s="132"/>
      <c r="DH253" s="132"/>
      <c r="DR253" s="132"/>
      <c r="EB253" s="132"/>
      <c r="EL253" s="132"/>
      <c r="EV253" s="132"/>
      <c r="FF253" s="132"/>
      <c r="FP253" s="132"/>
      <c r="FZ253" s="132"/>
      <c r="GJ253" s="132"/>
      <c r="GT253" s="132"/>
      <c r="HD253" s="132"/>
      <c r="HN253" s="132"/>
      <c r="HX253" s="132"/>
    </row>
    <row xmlns:x14ac="http://schemas.microsoft.com/office/spreadsheetml/2009/9/ac" r="254" s="3" customFormat="true" x14ac:dyDescent="0.25">
      <c r="A254" s="392"/>
      <c r="B254" s="132"/>
      <c r="L254" s="132"/>
      <c r="V254" s="132"/>
      <c r="AF254" s="132"/>
      <c r="AP254" s="132"/>
      <c r="AZ254" s="132"/>
      <c r="BA254" s="132"/>
      <c r="BJ254" s="132"/>
      <c r="BT254" s="132"/>
      <c r="CD254" s="132"/>
      <c r="CN254" s="132"/>
      <c r="CX254" s="132"/>
      <c r="DH254" s="132"/>
      <c r="DR254" s="132"/>
      <c r="EB254" s="132"/>
      <c r="EL254" s="132"/>
      <c r="EV254" s="132"/>
      <c r="FF254" s="132"/>
      <c r="FP254" s="132"/>
      <c r="FZ254" s="132"/>
      <c r="GJ254" s="132"/>
      <c r="GT254" s="132"/>
      <c r="HD254" s="132"/>
      <c r="HN254" s="132"/>
      <c r="HX254" s="132"/>
    </row>
    <row xmlns:x14ac="http://schemas.microsoft.com/office/spreadsheetml/2009/9/ac" r="255" s="3" customFormat="true" x14ac:dyDescent="0.25">
      <c r="A255" s="392"/>
      <c r="B255" s="132"/>
      <c r="L255" s="132"/>
      <c r="V255" s="132"/>
      <c r="AF255" s="132"/>
      <c r="AP255" s="132"/>
      <c r="AZ255" s="132"/>
      <c r="BA255" s="132"/>
      <c r="BJ255" s="132"/>
      <c r="BT255" s="132"/>
      <c r="CD255" s="132"/>
      <c r="CN255" s="132"/>
      <c r="CX255" s="132"/>
      <c r="DH255" s="132"/>
      <c r="DR255" s="132"/>
      <c r="EB255" s="132"/>
      <c r="EL255" s="132"/>
      <c r="EV255" s="132"/>
      <c r="FF255" s="132"/>
      <c r="FP255" s="132"/>
      <c r="FZ255" s="132"/>
      <c r="GJ255" s="132"/>
      <c r="GT255" s="132"/>
      <c r="HD255" s="132"/>
      <c r="HN255" s="132"/>
      <c r="HX255" s="132"/>
    </row>
    <row xmlns:x14ac="http://schemas.microsoft.com/office/spreadsheetml/2009/9/ac" r="256" s="3" customFormat="true" x14ac:dyDescent="0.25">
      <c r="A256" s="392"/>
      <c r="B256" s="132"/>
      <c r="L256" s="132"/>
      <c r="V256" s="132"/>
      <c r="AF256" s="132"/>
      <c r="AP256" s="132"/>
      <c r="AZ256" s="132"/>
      <c r="BA256" s="132"/>
      <c r="BJ256" s="132"/>
      <c r="BT256" s="132"/>
      <c r="CD256" s="132"/>
      <c r="CN256" s="132"/>
      <c r="CX256" s="132"/>
      <c r="DH256" s="132"/>
      <c r="DR256" s="132"/>
      <c r="EB256" s="132"/>
      <c r="EL256" s="132"/>
      <c r="EV256" s="132"/>
      <c r="FF256" s="132"/>
      <c r="FP256" s="132"/>
      <c r="FZ256" s="132"/>
      <c r="GJ256" s="132"/>
      <c r="GT256" s="132"/>
      <c r="HD256" s="132"/>
      <c r="HN256" s="132"/>
      <c r="HX256" s="132"/>
    </row>
    <row xmlns:x14ac="http://schemas.microsoft.com/office/spreadsheetml/2009/9/ac" r="257" s="3" customFormat="true" x14ac:dyDescent="0.25">
      <c r="A257" s="392"/>
      <c r="B257" s="132"/>
      <c r="L257" s="132"/>
      <c r="V257" s="132"/>
      <c r="AF257" s="132"/>
      <c r="AP257" s="132"/>
      <c r="AZ257" s="132"/>
      <c r="BA257" s="132"/>
      <c r="BJ257" s="132"/>
      <c r="BT257" s="132"/>
      <c r="CD257" s="132"/>
      <c r="CN257" s="132"/>
      <c r="CX257" s="132"/>
      <c r="DH257" s="132"/>
      <c r="DR257" s="132"/>
      <c r="EB257" s="132"/>
      <c r="EL257" s="132"/>
      <c r="EV257" s="132"/>
      <c r="FF257" s="132"/>
      <c r="FP257" s="132"/>
      <c r="FZ257" s="132"/>
      <c r="GJ257" s="132"/>
      <c r="GT257" s="132"/>
      <c r="HD257" s="132"/>
      <c r="HN257" s="132"/>
      <c r="HX257" s="132"/>
    </row>
    <row xmlns:x14ac="http://schemas.microsoft.com/office/spreadsheetml/2009/9/ac" r="258" s="3" customFormat="true" x14ac:dyDescent="0.25">
      <c r="A258" s="392"/>
      <c r="B258" s="132"/>
      <c r="L258" s="132"/>
      <c r="V258" s="132"/>
      <c r="AF258" s="132"/>
      <c r="AP258" s="132"/>
      <c r="AZ258" s="132"/>
      <c r="BA258" s="132"/>
      <c r="BJ258" s="132"/>
      <c r="BT258" s="132"/>
      <c r="CD258" s="132"/>
      <c r="CN258" s="132"/>
      <c r="CX258" s="132"/>
      <c r="DH258" s="132"/>
      <c r="DR258" s="132"/>
      <c r="EB258" s="132"/>
      <c r="EL258" s="132"/>
      <c r="EV258" s="132"/>
      <c r="FF258" s="132"/>
      <c r="FP258" s="132"/>
      <c r="FZ258" s="132"/>
      <c r="GJ258" s="132"/>
      <c r="GT258" s="132"/>
      <c r="HD258" s="132"/>
      <c r="HN258" s="132"/>
      <c r="HX258" s="132"/>
    </row>
    <row xmlns:x14ac="http://schemas.microsoft.com/office/spreadsheetml/2009/9/ac" r="259" s="3" customFormat="true" x14ac:dyDescent="0.25">
      <c r="A259" s="392"/>
      <c r="B259" s="132"/>
      <c r="L259" s="132"/>
      <c r="V259" s="132"/>
      <c r="AF259" s="132"/>
      <c r="AP259" s="132"/>
      <c r="AZ259" s="132"/>
      <c r="BA259" s="132"/>
      <c r="BJ259" s="132"/>
      <c r="BT259" s="132"/>
      <c r="CD259" s="132"/>
      <c r="CN259" s="132"/>
      <c r="CX259" s="132"/>
      <c r="DH259" s="132"/>
      <c r="DR259" s="132"/>
      <c r="EB259" s="132"/>
      <c r="EL259" s="132"/>
      <c r="EV259" s="132"/>
      <c r="FF259" s="132"/>
      <c r="FP259" s="132"/>
      <c r="FZ259" s="132"/>
      <c r="GJ259" s="132"/>
      <c r="GT259" s="132"/>
      <c r="HD259" s="132"/>
      <c r="HN259" s="132"/>
      <c r="HX259" s="132"/>
    </row>
    <row xmlns:x14ac="http://schemas.microsoft.com/office/spreadsheetml/2009/9/ac" r="260" s="3" customFormat="true" x14ac:dyDescent="0.25">
      <c r="A260" s="392"/>
      <c r="B260" s="132"/>
      <c r="L260" s="132"/>
      <c r="V260" s="132"/>
      <c r="AF260" s="132"/>
      <c r="AP260" s="132"/>
      <c r="AZ260" s="132"/>
      <c r="BA260" s="132"/>
      <c r="BJ260" s="132"/>
      <c r="BT260" s="132"/>
      <c r="CD260" s="132"/>
      <c r="CN260" s="132"/>
      <c r="CX260" s="132"/>
      <c r="DH260" s="132"/>
      <c r="DR260" s="132"/>
      <c r="EB260" s="132"/>
      <c r="EL260" s="132"/>
      <c r="EV260" s="132"/>
      <c r="FF260" s="132"/>
      <c r="FP260" s="132"/>
      <c r="FZ260" s="132"/>
      <c r="GJ260" s="132"/>
      <c r="GT260" s="132"/>
      <c r="HD260" s="132"/>
      <c r="HN260" s="132"/>
      <c r="HX260" s="132"/>
    </row>
    <row xmlns:x14ac="http://schemas.microsoft.com/office/spreadsheetml/2009/9/ac" r="261" s="3" customFormat="true" x14ac:dyDescent="0.25">
      <c r="A261" s="392"/>
      <c r="B261" s="132"/>
      <c r="L261" s="132"/>
      <c r="V261" s="132"/>
      <c r="AF261" s="132"/>
      <c r="AP261" s="132"/>
      <c r="AZ261" s="132"/>
      <c r="BA261" s="132"/>
      <c r="BJ261" s="132"/>
      <c r="BT261" s="132"/>
      <c r="CD261" s="132"/>
      <c r="CN261" s="132"/>
      <c r="CX261" s="132"/>
      <c r="DH261" s="132"/>
      <c r="DR261" s="132"/>
      <c r="EB261" s="132"/>
      <c r="EL261" s="132"/>
      <c r="EV261" s="132"/>
      <c r="FF261" s="132"/>
      <c r="FP261" s="132"/>
      <c r="FZ261" s="132"/>
      <c r="GJ261" s="132"/>
      <c r="GT261" s="132"/>
      <c r="HD261" s="132"/>
      <c r="HN261" s="132"/>
      <c r="HX261" s="132"/>
    </row>
    <row xmlns:x14ac="http://schemas.microsoft.com/office/spreadsheetml/2009/9/ac" r="262" s="3" customFormat="true" x14ac:dyDescent="0.25">
      <c r="A262" s="392"/>
      <c r="B262" s="132"/>
      <c r="L262" s="132"/>
      <c r="V262" s="132"/>
      <c r="AF262" s="132"/>
      <c r="AP262" s="132"/>
      <c r="AZ262" s="132"/>
      <c r="BA262" s="132"/>
      <c r="BJ262" s="132"/>
      <c r="BT262" s="132"/>
      <c r="CD262" s="132"/>
      <c r="CN262" s="132"/>
      <c r="CX262" s="132"/>
      <c r="DH262" s="132"/>
      <c r="DR262" s="132"/>
      <c r="EB262" s="132"/>
      <c r="EL262" s="132"/>
      <c r="EV262" s="132"/>
      <c r="FF262" s="132"/>
      <c r="FP262" s="132"/>
      <c r="FZ262" s="132"/>
      <c r="GJ262" s="132"/>
      <c r="GT262" s="132"/>
      <c r="HD262" s="132"/>
      <c r="HN262" s="132"/>
      <c r="HX262" s="132"/>
    </row>
    <row xmlns:x14ac="http://schemas.microsoft.com/office/spreadsheetml/2009/9/ac" r="263" s="3" customFormat="true" x14ac:dyDescent="0.25">
      <c r="A263" s="392"/>
      <c r="B263" s="132"/>
      <c r="L263" s="132"/>
      <c r="V263" s="132"/>
      <c r="AF263" s="132"/>
      <c r="AP263" s="132"/>
      <c r="AZ263" s="132"/>
      <c r="BA263" s="132"/>
      <c r="BJ263" s="132"/>
      <c r="BT263" s="132"/>
      <c r="CD263" s="132"/>
      <c r="CN263" s="132"/>
      <c r="CX263" s="132"/>
      <c r="DH263" s="132"/>
      <c r="DR263" s="132"/>
      <c r="EB263" s="132"/>
      <c r="EL263" s="132"/>
      <c r="EV263" s="132"/>
      <c r="FF263" s="132"/>
      <c r="FP263" s="132"/>
      <c r="FZ263" s="132"/>
      <c r="GJ263" s="132"/>
      <c r="GT263" s="132"/>
      <c r="HD263" s="132"/>
      <c r="HN263" s="132"/>
      <c r="HX263" s="132"/>
    </row>
    <row xmlns:x14ac="http://schemas.microsoft.com/office/spreadsheetml/2009/9/ac" r="264" s="3" customFormat="true" x14ac:dyDescent="0.25">
      <c r="A264" s="392"/>
      <c r="B264" s="132"/>
      <c r="L264" s="132"/>
      <c r="V264" s="132"/>
      <c r="AF264" s="132"/>
      <c r="AP264" s="132"/>
      <c r="AZ264" s="132"/>
      <c r="BA264" s="132"/>
      <c r="BJ264" s="132"/>
      <c r="BT264" s="132"/>
      <c r="CD264" s="132"/>
      <c r="CN264" s="132"/>
      <c r="CX264" s="132"/>
      <c r="DH264" s="132"/>
      <c r="DR264" s="132"/>
      <c r="EB264" s="132"/>
      <c r="EL264" s="132"/>
      <c r="EV264" s="132"/>
      <c r="FF264" s="132"/>
      <c r="FP264" s="132"/>
      <c r="FZ264" s="132"/>
      <c r="GJ264" s="132"/>
      <c r="GT264" s="132"/>
      <c r="HD264" s="132"/>
      <c r="HN264" s="132"/>
      <c r="HX264" s="132"/>
    </row>
    <row xmlns:x14ac="http://schemas.microsoft.com/office/spreadsheetml/2009/9/ac" r="265" s="3" customFormat="true" x14ac:dyDescent="0.25">
      <c r="A265" s="392"/>
      <c r="B265" s="132"/>
      <c r="L265" s="132"/>
      <c r="V265" s="132"/>
      <c r="AF265" s="132"/>
      <c r="AP265" s="132"/>
      <c r="AZ265" s="132"/>
      <c r="BA265" s="132"/>
      <c r="BJ265" s="132"/>
      <c r="BT265" s="132"/>
      <c r="CD265" s="132"/>
      <c r="CN265" s="132"/>
      <c r="CX265" s="132"/>
      <c r="DH265" s="132"/>
      <c r="DR265" s="132"/>
      <c r="EB265" s="132"/>
      <c r="EL265" s="132"/>
      <c r="EV265" s="132"/>
      <c r="FF265" s="132"/>
      <c r="FP265" s="132"/>
      <c r="FZ265" s="132"/>
      <c r="GJ265" s="132"/>
      <c r="GT265" s="132"/>
      <c r="HD265" s="132"/>
      <c r="HN265" s="132"/>
      <c r="HX265" s="132"/>
    </row>
    <row xmlns:x14ac="http://schemas.microsoft.com/office/spreadsheetml/2009/9/ac" r="266" s="3" customFormat="true" x14ac:dyDescent="0.25">
      <c r="A266" s="392"/>
      <c r="B266" s="132"/>
      <c r="L266" s="132"/>
      <c r="V266" s="132"/>
      <c r="AF266" s="132"/>
      <c r="AP266" s="132"/>
      <c r="AZ266" s="132"/>
      <c r="BA266" s="132"/>
      <c r="BJ266" s="132"/>
      <c r="BT266" s="132"/>
      <c r="CD266" s="132"/>
      <c r="CN266" s="132"/>
      <c r="CX266" s="132"/>
      <c r="DH266" s="132"/>
      <c r="DR266" s="132"/>
      <c r="EB266" s="132"/>
      <c r="EL266" s="132"/>
      <c r="EV266" s="132"/>
      <c r="FF266" s="132"/>
      <c r="FP266" s="132"/>
      <c r="FZ266" s="132"/>
      <c r="GJ266" s="132"/>
      <c r="GT266" s="132"/>
      <c r="HD266" s="132"/>
      <c r="HN266" s="132"/>
      <c r="HX266" s="132"/>
    </row>
    <row xmlns:x14ac="http://schemas.microsoft.com/office/spreadsheetml/2009/9/ac" r="267" s="3" customFormat="true" x14ac:dyDescent="0.25">
      <c r="A267" s="392"/>
      <c r="B267" s="132"/>
      <c r="L267" s="132"/>
      <c r="V267" s="132"/>
      <c r="AF267" s="132"/>
      <c r="AP267" s="132"/>
      <c r="AZ267" s="132"/>
      <c r="BA267" s="132"/>
      <c r="BJ267" s="132"/>
      <c r="BT267" s="132"/>
      <c r="CD267" s="132"/>
      <c r="CN267" s="132"/>
      <c r="CX267" s="132"/>
      <c r="DH267" s="132"/>
      <c r="DR267" s="132"/>
      <c r="EB267" s="132"/>
      <c r="EL267" s="132"/>
      <c r="EV267" s="132"/>
      <c r="FF267" s="132"/>
      <c r="FP267" s="132"/>
      <c r="FZ267" s="132"/>
      <c r="GJ267" s="132"/>
      <c r="GT267" s="132"/>
      <c r="HD267" s="132"/>
      <c r="HN267" s="132"/>
      <c r="HX267" s="132"/>
    </row>
    <row xmlns:x14ac="http://schemas.microsoft.com/office/spreadsheetml/2009/9/ac" r="268" s="3" customFormat="true" x14ac:dyDescent="0.25">
      <c r="A268" s="392"/>
      <c r="B268" s="132"/>
      <c r="L268" s="132"/>
      <c r="V268" s="132"/>
      <c r="AF268" s="132"/>
      <c r="AP268" s="132"/>
      <c r="AZ268" s="132"/>
      <c r="BA268" s="132"/>
      <c r="BJ268" s="132"/>
      <c r="BT268" s="132"/>
      <c r="CD268" s="132"/>
      <c r="CN268" s="132"/>
      <c r="CX268" s="132"/>
      <c r="DH268" s="132"/>
      <c r="DR268" s="132"/>
      <c r="EB268" s="132"/>
      <c r="EL268" s="132"/>
      <c r="EV268" s="132"/>
      <c r="FF268" s="132"/>
      <c r="FP268" s="132"/>
      <c r="FZ268" s="132"/>
      <c r="GJ268" s="132"/>
      <c r="GT268" s="132"/>
      <c r="HD268" s="132"/>
      <c r="HN268" s="132"/>
      <c r="HX268" s="132"/>
    </row>
    <row xmlns:x14ac="http://schemas.microsoft.com/office/spreadsheetml/2009/9/ac" r="269" s="3" customFormat="true" x14ac:dyDescent="0.25">
      <c r="A269" s="392"/>
      <c r="B269" s="132"/>
      <c r="L269" s="132"/>
      <c r="V269" s="132"/>
      <c r="AF269" s="132"/>
      <c r="AP269" s="132"/>
      <c r="AZ269" s="132"/>
      <c r="BA269" s="132"/>
      <c r="BJ269" s="132"/>
      <c r="BT269" s="132"/>
      <c r="CD269" s="132"/>
      <c r="CN269" s="132"/>
      <c r="CX269" s="132"/>
      <c r="DH269" s="132"/>
      <c r="DR269" s="132"/>
      <c r="EB269" s="132"/>
      <c r="EL269" s="132"/>
      <c r="EV269" s="132"/>
      <c r="FF269" s="132"/>
      <c r="FP269" s="132"/>
      <c r="FZ269" s="132"/>
      <c r="GJ269" s="132"/>
      <c r="GT269" s="132"/>
      <c r="HD269" s="132"/>
      <c r="HN269" s="132"/>
      <c r="HX269" s="132"/>
    </row>
    <row xmlns:x14ac="http://schemas.microsoft.com/office/spreadsheetml/2009/9/ac" r="270" s="3" customFormat="true" x14ac:dyDescent="0.25">
      <c r="A270" s="392"/>
      <c r="B270" s="132"/>
      <c r="L270" s="132"/>
      <c r="V270" s="132"/>
      <c r="AF270" s="132"/>
      <c r="AP270" s="132"/>
      <c r="AZ270" s="132"/>
      <c r="BA270" s="132"/>
      <c r="BJ270" s="132"/>
      <c r="BT270" s="132"/>
      <c r="CD270" s="132"/>
      <c r="CN270" s="132"/>
      <c r="CX270" s="132"/>
      <c r="DH270" s="132"/>
      <c r="DR270" s="132"/>
      <c r="EB270" s="132"/>
      <c r="EL270" s="132"/>
      <c r="EV270" s="132"/>
      <c r="FF270" s="132"/>
      <c r="FP270" s="132"/>
      <c r="FZ270" s="132"/>
      <c r="GJ270" s="132"/>
      <c r="GT270" s="132"/>
      <c r="HD270" s="132"/>
      <c r="HN270" s="132"/>
      <c r="HX270" s="132"/>
    </row>
    <row xmlns:x14ac="http://schemas.microsoft.com/office/spreadsheetml/2009/9/ac" r="271" s="3" customFormat="true" x14ac:dyDescent="0.25">
      <c r="A271" s="392"/>
      <c r="B271" s="132"/>
      <c r="L271" s="132"/>
      <c r="V271" s="132"/>
      <c r="AF271" s="132"/>
      <c r="AP271" s="132"/>
      <c r="AZ271" s="132"/>
      <c r="BA271" s="132"/>
      <c r="BJ271" s="132"/>
      <c r="BT271" s="132"/>
      <c r="CD271" s="132"/>
      <c r="CN271" s="132"/>
      <c r="CX271" s="132"/>
      <c r="DH271" s="132"/>
      <c r="DR271" s="132"/>
      <c r="EB271" s="132"/>
      <c r="EL271" s="132"/>
      <c r="EV271" s="132"/>
      <c r="FF271" s="132"/>
      <c r="FP271" s="132"/>
      <c r="FZ271" s="132"/>
      <c r="GJ271" s="132"/>
      <c r="GT271" s="132"/>
      <c r="HD271" s="132"/>
      <c r="HN271" s="132"/>
      <c r="HX271" s="132"/>
    </row>
    <row xmlns:x14ac="http://schemas.microsoft.com/office/spreadsheetml/2009/9/ac" r="272" s="3" customFormat="true" x14ac:dyDescent="0.25">
      <c r="A272" s="392"/>
      <c r="B272" s="132"/>
      <c r="L272" s="132"/>
      <c r="V272" s="132"/>
      <c r="AF272" s="132"/>
      <c r="AP272" s="132"/>
      <c r="AZ272" s="132"/>
      <c r="BA272" s="132"/>
      <c r="BJ272" s="132"/>
      <c r="BT272" s="132"/>
      <c r="CD272" s="132"/>
      <c r="CN272" s="132"/>
      <c r="CX272" s="132"/>
      <c r="DH272" s="132"/>
      <c r="DR272" s="132"/>
      <c r="EB272" s="132"/>
      <c r="EL272" s="132"/>
      <c r="EV272" s="132"/>
      <c r="FF272" s="132"/>
      <c r="FP272" s="132"/>
      <c r="FZ272" s="132"/>
      <c r="GJ272" s="132"/>
      <c r="GT272" s="132"/>
      <c r="HD272" s="132"/>
      <c r="HN272" s="132"/>
      <c r="HX272" s="132"/>
    </row>
    <row xmlns:x14ac="http://schemas.microsoft.com/office/spreadsheetml/2009/9/ac" r="273" s="3" customFormat="true" x14ac:dyDescent="0.25">
      <c r="A273" s="392"/>
      <c r="B273" s="132"/>
      <c r="L273" s="132"/>
      <c r="V273" s="132"/>
      <c r="AF273" s="132"/>
      <c r="AP273" s="132"/>
      <c r="AZ273" s="132"/>
      <c r="BA273" s="132"/>
      <c r="BJ273" s="132"/>
      <c r="BT273" s="132"/>
      <c r="CD273" s="132"/>
      <c r="CN273" s="132"/>
      <c r="CX273" s="132"/>
      <c r="DH273" s="132"/>
      <c r="DR273" s="132"/>
      <c r="EB273" s="132"/>
      <c r="EL273" s="132"/>
      <c r="EV273" s="132"/>
      <c r="FF273" s="132"/>
      <c r="FP273" s="132"/>
      <c r="FZ273" s="132"/>
      <c r="GJ273" s="132"/>
      <c r="GT273" s="132"/>
      <c r="HD273" s="132"/>
      <c r="HN273" s="132"/>
      <c r="HX273" s="132"/>
    </row>
    <row xmlns:x14ac="http://schemas.microsoft.com/office/spreadsheetml/2009/9/ac" r="274" s="3" customFormat="true" x14ac:dyDescent="0.25">
      <c r="A274" s="392"/>
      <c r="B274" s="132"/>
      <c r="L274" s="132"/>
      <c r="V274" s="132"/>
      <c r="AF274" s="132"/>
      <c r="AP274" s="132"/>
      <c r="AZ274" s="132"/>
      <c r="BA274" s="132"/>
      <c r="BJ274" s="132"/>
      <c r="BT274" s="132"/>
      <c r="CD274" s="132"/>
      <c r="CN274" s="132"/>
      <c r="CX274" s="132"/>
      <c r="DH274" s="132"/>
      <c r="DR274" s="132"/>
      <c r="EB274" s="132"/>
      <c r="EL274" s="132"/>
      <c r="EV274" s="132"/>
      <c r="FF274" s="132"/>
      <c r="FP274" s="132"/>
      <c r="FZ274" s="132"/>
      <c r="GJ274" s="132"/>
      <c r="GT274" s="132"/>
      <c r="HD274" s="132"/>
      <c r="HN274" s="132"/>
      <c r="HX274" s="132"/>
    </row>
    <row xmlns:x14ac="http://schemas.microsoft.com/office/spreadsheetml/2009/9/ac" r="275" s="3" customFormat="true" x14ac:dyDescent="0.25">
      <c r="A275" s="392"/>
      <c r="B275" s="132"/>
      <c r="L275" s="132"/>
      <c r="V275" s="132"/>
      <c r="AF275" s="132"/>
      <c r="AP275" s="132"/>
      <c r="AZ275" s="132"/>
      <c r="BA275" s="132"/>
      <c r="BJ275" s="132"/>
      <c r="BT275" s="132"/>
      <c r="CD275" s="132"/>
      <c r="CN275" s="132"/>
      <c r="CX275" s="132"/>
      <c r="DH275" s="132"/>
      <c r="DR275" s="132"/>
      <c r="EB275" s="132"/>
      <c r="EL275" s="132"/>
      <c r="EV275" s="132"/>
      <c r="FF275" s="132"/>
      <c r="FP275" s="132"/>
      <c r="FZ275" s="132"/>
      <c r="GJ275" s="132"/>
      <c r="GT275" s="132"/>
      <c r="HD275" s="132"/>
      <c r="HN275" s="132"/>
      <c r="HX275" s="132"/>
    </row>
    <row xmlns:x14ac="http://schemas.microsoft.com/office/spreadsheetml/2009/9/ac" r="276" s="3" customFormat="true" x14ac:dyDescent="0.25">
      <c r="A276" s="392"/>
      <c r="B276" s="132"/>
      <c r="L276" s="132"/>
      <c r="V276" s="132"/>
      <c r="AF276" s="132"/>
      <c r="AP276" s="132"/>
      <c r="AZ276" s="132"/>
      <c r="BA276" s="132"/>
      <c r="BJ276" s="132"/>
      <c r="BT276" s="132"/>
      <c r="CD276" s="132"/>
      <c r="CN276" s="132"/>
      <c r="CX276" s="132"/>
      <c r="DH276" s="132"/>
      <c r="DR276" s="132"/>
      <c r="EB276" s="132"/>
      <c r="EL276" s="132"/>
      <c r="EV276" s="132"/>
      <c r="FF276" s="132"/>
      <c r="FP276" s="132"/>
      <c r="FZ276" s="132"/>
      <c r="GJ276" s="132"/>
      <c r="GT276" s="132"/>
      <c r="HD276" s="132"/>
      <c r="HN276" s="132"/>
      <c r="HX276" s="132"/>
    </row>
    <row xmlns:x14ac="http://schemas.microsoft.com/office/spreadsheetml/2009/9/ac" r="277" s="3" customFormat="true" x14ac:dyDescent="0.25">
      <c r="A277" s="392"/>
      <c r="B277" s="132"/>
      <c r="L277" s="132"/>
      <c r="V277" s="132"/>
      <c r="AF277" s="132"/>
      <c r="AP277" s="132"/>
      <c r="AZ277" s="132"/>
      <c r="BA277" s="132"/>
      <c r="BJ277" s="132"/>
      <c r="BT277" s="132"/>
      <c r="CD277" s="132"/>
      <c r="CN277" s="132"/>
      <c r="CX277" s="132"/>
      <c r="DH277" s="132"/>
      <c r="DR277" s="132"/>
      <c r="EB277" s="132"/>
      <c r="EL277" s="132"/>
      <c r="EV277" s="132"/>
      <c r="FF277" s="132"/>
      <c r="FP277" s="132"/>
      <c r="FZ277" s="132"/>
      <c r="GJ277" s="132"/>
      <c r="GT277" s="132"/>
      <c r="HD277" s="132"/>
      <c r="HN277" s="132"/>
      <c r="HX277" s="132"/>
    </row>
    <row xmlns:x14ac="http://schemas.microsoft.com/office/spreadsheetml/2009/9/ac" r="278" s="3" customFormat="true" x14ac:dyDescent="0.25">
      <c r="A278" s="392"/>
      <c r="B278" s="132"/>
      <c r="L278" s="132"/>
      <c r="V278" s="132"/>
      <c r="AF278" s="132"/>
      <c r="AP278" s="132"/>
      <c r="AZ278" s="132"/>
      <c r="BA278" s="132"/>
      <c r="BJ278" s="132"/>
      <c r="BT278" s="132"/>
      <c r="CD278" s="132"/>
      <c r="CN278" s="132"/>
      <c r="CX278" s="132"/>
      <c r="DH278" s="132"/>
      <c r="DR278" s="132"/>
      <c r="EB278" s="132"/>
      <c r="EL278" s="132"/>
      <c r="EV278" s="132"/>
      <c r="FF278" s="132"/>
      <c r="FP278" s="132"/>
      <c r="FZ278" s="132"/>
      <c r="GJ278" s="132"/>
      <c r="GT278" s="132"/>
      <c r="HD278" s="132"/>
      <c r="HN278" s="132"/>
      <c r="HX278" s="132"/>
    </row>
    <row xmlns:x14ac="http://schemas.microsoft.com/office/spreadsheetml/2009/9/ac" r="279" s="3" customFormat="true" x14ac:dyDescent="0.25">
      <c r="A279" s="392"/>
      <c r="B279" s="132"/>
      <c r="L279" s="132"/>
      <c r="V279" s="132"/>
      <c r="AF279" s="132"/>
      <c r="AP279" s="132"/>
      <c r="AZ279" s="132"/>
      <c r="BA279" s="132"/>
      <c r="BJ279" s="132"/>
      <c r="BT279" s="132"/>
      <c r="CD279" s="132"/>
      <c r="CN279" s="132"/>
      <c r="CX279" s="132"/>
      <c r="DH279" s="132"/>
      <c r="DR279" s="132"/>
      <c r="EB279" s="132"/>
      <c r="EL279" s="132"/>
      <c r="EV279" s="132"/>
      <c r="FF279" s="132"/>
      <c r="FP279" s="132"/>
      <c r="FZ279" s="132"/>
      <c r="GJ279" s="132"/>
      <c r="GT279" s="132"/>
      <c r="HD279" s="132"/>
      <c r="HN279" s="132"/>
      <c r="HX279" s="132"/>
    </row>
    <row xmlns:x14ac="http://schemas.microsoft.com/office/spreadsheetml/2009/9/ac" r="280" s="3" customFormat="true" x14ac:dyDescent="0.25">
      <c r="A280" s="392"/>
      <c r="B280" s="132"/>
      <c r="L280" s="132"/>
      <c r="V280" s="132"/>
      <c r="AF280" s="132"/>
      <c r="AP280" s="132"/>
      <c r="AZ280" s="132"/>
      <c r="BA280" s="132"/>
      <c r="BJ280" s="132"/>
      <c r="BT280" s="132"/>
      <c r="CD280" s="132"/>
      <c r="CN280" s="132"/>
      <c r="CX280" s="132"/>
      <c r="DH280" s="132"/>
      <c r="DR280" s="132"/>
      <c r="EB280" s="132"/>
      <c r="EL280" s="132"/>
      <c r="EV280" s="132"/>
      <c r="FF280" s="132"/>
      <c r="FP280" s="132"/>
      <c r="FZ280" s="132"/>
      <c r="GJ280" s="132"/>
      <c r="GT280" s="132"/>
      <c r="HD280" s="132"/>
      <c r="HN280" s="132"/>
      <c r="HX280" s="132"/>
    </row>
    <row xmlns:x14ac="http://schemas.microsoft.com/office/spreadsheetml/2009/9/ac" r="281" s="3" customFormat="true" x14ac:dyDescent="0.25">
      <c r="A281" s="392"/>
      <c r="B281" s="132"/>
      <c r="L281" s="132"/>
      <c r="V281" s="132"/>
      <c r="AF281" s="132"/>
      <c r="AP281" s="132"/>
      <c r="AZ281" s="132"/>
      <c r="BA281" s="132"/>
      <c r="BJ281" s="132"/>
      <c r="BT281" s="132"/>
      <c r="CD281" s="132"/>
      <c r="CN281" s="132"/>
      <c r="CX281" s="132"/>
      <c r="DH281" s="132"/>
      <c r="DR281" s="132"/>
      <c r="EB281" s="132"/>
      <c r="EL281" s="132"/>
      <c r="EV281" s="132"/>
      <c r="FF281" s="132"/>
      <c r="FP281" s="132"/>
      <c r="FZ281" s="132"/>
      <c r="GJ281" s="132"/>
      <c r="GT281" s="132"/>
      <c r="HD281" s="132"/>
      <c r="HN281" s="132"/>
      <c r="HX281" s="132"/>
    </row>
    <row xmlns:x14ac="http://schemas.microsoft.com/office/spreadsheetml/2009/9/ac" r="282" s="3" customFormat="true" x14ac:dyDescent="0.25">
      <c r="A282" s="392"/>
      <c r="B282" s="132"/>
      <c r="L282" s="132"/>
      <c r="V282" s="132"/>
      <c r="AF282" s="132"/>
      <c r="AP282" s="132"/>
      <c r="AZ282" s="132"/>
      <c r="BA282" s="132"/>
      <c r="BJ282" s="132"/>
      <c r="BT282" s="132"/>
      <c r="CD282" s="132"/>
      <c r="CN282" s="132"/>
      <c r="CX282" s="132"/>
      <c r="DH282" s="132"/>
      <c r="DR282" s="132"/>
      <c r="EB282" s="132"/>
      <c r="EL282" s="132"/>
      <c r="EV282" s="132"/>
      <c r="FF282" s="132"/>
      <c r="FP282" s="132"/>
      <c r="FZ282" s="132"/>
      <c r="GJ282" s="132"/>
      <c r="GT282" s="132"/>
      <c r="HD282" s="132"/>
      <c r="HN282" s="132"/>
      <c r="HX282" s="132"/>
    </row>
    <row xmlns:x14ac="http://schemas.microsoft.com/office/spreadsheetml/2009/9/ac" r="283" s="3" customFormat="true" x14ac:dyDescent="0.25">
      <c r="A283" s="392"/>
      <c r="B283" s="132"/>
      <c r="L283" s="132"/>
      <c r="V283" s="132"/>
      <c r="AF283" s="132"/>
      <c r="AP283" s="132"/>
      <c r="AZ283" s="132"/>
      <c r="BA283" s="132"/>
      <c r="BJ283" s="132"/>
      <c r="BT283" s="132"/>
      <c r="CD283" s="132"/>
      <c r="CN283" s="132"/>
      <c r="CX283" s="132"/>
      <c r="DH283" s="132"/>
      <c r="DR283" s="132"/>
      <c r="EB283" s="132"/>
      <c r="EL283" s="132"/>
      <c r="EV283" s="132"/>
      <c r="FF283" s="132"/>
      <c r="FP283" s="132"/>
      <c r="FZ283" s="132"/>
      <c r="GJ283" s="132"/>
      <c r="GT283" s="132"/>
      <c r="HD283" s="132"/>
      <c r="HN283" s="132"/>
      <c r="HX283" s="132"/>
    </row>
    <row xmlns:x14ac="http://schemas.microsoft.com/office/spreadsheetml/2009/9/ac" r="284" s="3" customFormat="true" x14ac:dyDescent="0.25">
      <c r="A284" s="392"/>
      <c r="B284" s="132"/>
      <c r="L284" s="132"/>
      <c r="V284" s="132"/>
      <c r="AF284" s="132"/>
      <c r="AP284" s="132"/>
      <c r="AZ284" s="132"/>
      <c r="BA284" s="132"/>
      <c r="BJ284" s="132"/>
      <c r="BT284" s="132"/>
      <c r="CD284" s="132"/>
      <c r="CN284" s="132"/>
      <c r="CX284" s="132"/>
      <c r="DH284" s="132"/>
      <c r="DR284" s="132"/>
      <c r="EB284" s="132"/>
      <c r="EL284" s="132"/>
      <c r="EV284" s="132"/>
      <c r="FF284" s="132"/>
      <c r="FP284" s="132"/>
      <c r="FZ284" s="132"/>
      <c r="GJ284" s="132"/>
      <c r="GT284" s="132"/>
      <c r="HD284" s="132"/>
      <c r="HN284" s="132"/>
      <c r="HX284" s="132"/>
    </row>
    <row xmlns:x14ac="http://schemas.microsoft.com/office/spreadsheetml/2009/9/ac" r="285" s="3" customFormat="true" x14ac:dyDescent="0.25">
      <c r="A285" s="392"/>
      <c r="B285" s="132"/>
      <c r="L285" s="132"/>
      <c r="V285" s="132"/>
      <c r="AF285" s="132"/>
      <c r="AP285" s="132"/>
      <c r="AZ285" s="132"/>
      <c r="BA285" s="132"/>
      <c r="BJ285" s="132"/>
      <c r="BT285" s="132"/>
      <c r="CD285" s="132"/>
      <c r="CN285" s="132"/>
      <c r="CX285" s="132"/>
      <c r="DH285" s="132"/>
      <c r="DR285" s="132"/>
      <c r="EB285" s="132"/>
      <c r="EL285" s="132"/>
      <c r="EV285" s="132"/>
      <c r="FF285" s="132"/>
      <c r="FP285" s="132"/>
      <c r="FZ285" s="132"/>
      <c r="GJ285" s="132"/>
      <c r="GT285" s="132"/>
      <c r="HD285" s="132"/>
      <c r="HN285" s="132"/>
      <c r="HX285" s="132"/>
    </row>
    <row xmlns:x14ac="http://schemas.microsoft.com/office/spreadsheetml/2009/9/ac" r="286" s="3" customFormat="true" x14ac:dyDescent="0.25">
      <c r="A286" s="392"/>
      <c r="B286" s="132"/>
      <c r="L286" s="132"/>
      <c r="V286" s="132"/>
      <c r="AF286" s="132"/>
      <c r="AP286" s="132"/>
      <c r="AZ286" s="132"/>
      <c r="BA286" s="132"/>
      <c r="BJ286" s="132"/>
      <c r="BT286" s="132"/>
      <c r="CD286" s="132"/>
      <c r="CN286" s="132"/>
      <c r="CX286" s="132"/>
      <c r="DH286" s="132"/>
      <c r="DR286" s="132"/>
      <c r="EB286" s="132"/>
      <c r="EL286" s="132"/>
      <c r="EV286" s="132"/>
      <c r="FF286" s="132"/>
      <c r="FP286" s="132"/>
      <c r="FZ286" s="132"/>
      <c r="GJ286" s="132"/>
      <c r="GT286" s="132"/>
      <c r="HD286" s="132"/>
      <c r="HN286" s="132"/>
      <c r="HX286" s="132"/>
    </row>
    <row xmlns:x14ac="http://schemas.microsoft.com/office/spreadsheetml/2009/9/ac" r="287" s="3" customFormat="true" x14ac:dyDescent="0.25">
      <c r="A287" s="392"/>
      <c r="B287" s="132"/>
      <c r="L287" s="132"/>
      <c r="V287" s="132"/>
      <c r="AF287" s="132"/>
      <c r="AP287" s="132"/>
      <c r="AZ287" s="132"/>
      <c r="BA287" s="132"/>
      <c r="BJ287" s="132"/>
      <c r="BT287" s="132"/>
      <c r="CD287" s="132"/>
      <c r="CN287" s="132"/>
      <c r="CX287" s="132"/>
      <c r="DH287" s="132"/>
      <c r="DR287" s="132"/>
      <c r="EB287" s="132"/>
      <c r="EL287" s="132"/>
      <c r="EV287" s="132"/>
      <c r="FF287" s="132"/>
      <c r="FP287" s="132"/>
      <c r="FZ287" s="132"/>
      <c r="GJ287" s="132"/>
      <c r="GT287" s="132"/>
      <c r="HD287" s="132"/>
      <c r="HN287" s="132"/>
      <c r="HX287" s="132"/>
    </row>
    <row xmlns:x14ac="http://schemas.microsoft.com/office/spreadsheetml/2009/9/ac" r="288" s="3" customFormat="true" x14ac:dyDescent="0.25">
      <c r="A288" s="392"/>
      <c r="B288" s="132"/>
      <c r="L288" s="132"/>
      <c r="V288" s="132"/>
      <c r="AF288" s="132"/>
      <c r="AP288" s="132"/>
      <c r="AZ288" s="132"/>
      <c r="BA288" s="132"/>
      <c r="BJ288" s="132"/>
      <c r="BT288" s="132"/>
      <c r="CD288" s="132"/>
      <c r="CN288" s="132"/>
      <c r="CX288" s="132"/>
      <c r="DH288" s="132"/>
      <c r="DR288" s="132"/>
      <c r="EB288" s="132"/>
      <c r="EL288" s="132"/>
      <c r="EV288" s="132"/>
      <c r="FF288" s="132"/>
      <c r="FP288" s="132"/>
      <c r="FZ288" s="132"/>
      <c r="GJ288" s="132"/>
      <c r="GT288" s="132"/>
      <c r="HD288" s="132"/>
      <c r="HN288" s="132"/>
      <c r="HX288" s="132"/>
    </row>
    <row xmlns:x14ac="http://schemas.microsoft.com/office/spreadsheetml/2009/9/ac" r="289" s="3" customFormat="true" x14ac:dyDescent="0.25">
      <c r="A289" s="392"/>
      <c r="B289" s="132"/>
      <c r="L289" s="132"/>
      <c r="V289" s="132"/>
      <c r="AF289" s="132"/>
      <c r="AP289" s="132"/>
      <c r="AZ289" s="132"/>
      <c r="BA289" s="132"/>
      <c r="BJ289" s="132"/>
      <c r="BT289" s="132"/>
      <c r="CD289" s="132"/>
      <c r="CN289" s="132"/>
      <c r="CX289" s="132"/>
      <c r="DH289" s="132"/>
      <c r="DR289" s="132"/>
      <c r="EB289" s="132"/>
      <c r="EL289" s="132"/>
      <c r="EV289" s="132"/>
      <c r="FF289" s="132"/>
      <c r="FP289" s="132"/>
      <c r="FZ289" s="132"/>
      <c r="GJ289" s="132"/>
      <c r="GT289" s="132"/>
      <c r="HD289" s="132"/>
      <c r="HN289" s="132"/>
      <c r="HX289" s="132"/>
    </row>
    <row xmlns:x14ac="http://schemas.microsoft.com/office/spreadsheetml/2009/9/ac" r="290" s="3" customFormat="true" x14ac:dyDescent="0.25">
      <c r="A290" s="392"/>
      <c r="B290" s="132"/>
      <c r="L290" s="132"/>
      <c r="V290" s="132"/>
      <c r="AF290" s="132"/>
      <c r="AP290" s="132"/>
      <c r="AZ290" s="132"/>
      <c r="BA290" s="132"/>
      <c r="BJ290" s="132"/>
      <c r="BT290" s="132"/>
      <c r="CD290" s="132"/>
      <c r="CN290" s="132"/>
      <c r="CX290" s="132"/>
      <c r="DH290" s="132"/>
      <c r="DR290" s="132"/>
      <c r="EB290" s="132"/>
      <c r="EL290" s="132"/>
      <c r="EV290" s="132"/>
      <c r="FF290" s="132"/>
      <c r="FP290" s="132"/>
      <c r="FZ290" s="132"/>
      <c r="GJ290" s="132"/>
      <c r="GT290" s="132"/>
      <c r="HD290" s="132"/>
      <c r="HN290" s="132"/>
      <c r="HX290" s="132"/>
    </row>
    <row xmlns:x14ac="http://schemas.microsoft.com/office/spreadsheetml/2009/9/ac" r="291" s="3" customFormat="true" x14ac:dyDescent="0.25">
      <c r="A291" s="392"/>
      <c r="B291" s="132"/>
      <c r="L291" s="132"/>
      <c r="V291" s="132"/>
      <c r="AF291" s="132"/>
      <c r="AP291" s="132"/>
      <c r="AZ291" s="132"/>
      <c r="BA291" s="132"/>
      <c r="BJ291" s="132"/>
      <c r="BT291" s="132"/>
      <c r="CD291" s="132"/>
      <c r="CN291" s="132"/>
      <c r="CX291" s="132"/>
      <c r="DH291" s="132"/>
      <c r="DR291" s="132"/>
      <c r="EB291" s="132"/>
      <c r="EL291" s="132"/>
      <c r="EV291" s="132"/>
      <c r="FF291" s="132"/>
      <c r="FP291" s="132"/>
      <c r="FZ291" s="132"/>
      <c r="GJ291" s="132"/>
      <c r="GT291" s="132"/>
      <c r="HD291" s="132"/>
      <c r="HN291" s="132"/>
      <c r="HX291" s="132"/>
    </row>
    <row xmlns:x14ac="http://schemas.microsoft.com/office/spreadsheetml/2009/9/ac" r="292" s="3" customFormat="true" x14ac:dyDescent="0.25">
      <c r="A292" s="392"/>
      <c r="B292" s="132"/>
      <c r="L292" s="132"/>
      <c r="V292" s="132"/>
      <c r="AF292" s="132"/>
      <c r="AP292" s="132"/>
      <c r="AZ292" s="132"/>
      <c r="BA292" s="132"/>
      <c r="BJ292" s="132"/>
      <c r="BT292" s="132"/>
      <c r="CD292" s="132"/>
      <c r="CN292" s="132"/>
      <c r="CX292" s="132"/>
      <c r="DH292" s="132"/>
      <c r="DR292" s="132"/>
      <c r="EB292" s="132"/>
      <c r="EL292" s="132"/>
      <c r="EV292" s="132"/>
      <c r="FF292" s="132"/>
      <c r="FP292" s="132"/>
      <c r="FZ292" s="132"/>
      <c r="GJ292" s="132"/>
      <c r="GT292" s="132"/>
      <c r="HD292" s="132"/>
      <c r="HN292" s="132"/>
      <c r="HX292" s="132"/>
    </row>
    <row xmlns:x14ac="http://schemas.microsoft.com/office/spreadsheetml/2009/9/ac" r="293" s="3" customFormat="true" x14ac:dyDescent="0.25">
      <c r="A293" s="392"/>
      <c r="B293" s="132"/>
      <c r="L293" s="132"/>
      <c r="V293" s="132"/>
      <c r="AF293" s="132"/>
      <c r="AP293" s="132"/>
      <c r="AZ293" s="132"/>
      <c r="BA293" s="132"/>
      <c r="BJ293" s="132"/>
      <c r="BT293" s="132"/>
      <c r="CD293" s="132"/>
      <c r="CN293" s="132"/>
      <c r="CX293" s="132"/>
      <c r="DH293" s="132"/>
      <c r="DR293" s="132"/>
      <c r="EB293" s="132"/>
      <c r="EL293" s="132"/>
      <c r="EV293" s="132"/>
      <c r="FF293" s="132"/>
      <c r="FP293" s="132"/>
      <c r="FZ293" s="132"/>
      <c r="GJ293" s="132"/>
      <c r="GT293" s="132"/>
      <c r="HD293" s="132"/>
      <c r="HN293" s="132"/>
      <c r="HX293" s="132"/>
    </row>
    <row xmlns:x14ac="http://schemas.microsoft.com/office/spreadsheetml/2009/9/ac" r="294" s="3" customFormat="true" x14ac:dyDescent="0.25">
      <c r="A294" s="392"/>
      <c r="B294" s="132"/>
      <c r="L294" s="132"/>
      <c r="V294" s="132"/>
      <c r="AF294" s="132"/>
      <c r="AP294" s="132"/>
      <c r="AZ294" s="132"/>
      <c r="BA294" s="132"/>
      <c r="BJ294" s="132"/>
      <c r="BT294" s="132"/>
      <c r="CD294" s="132"/>
      <c r="CN294" s="132"/>
      <c r="CX294" s="132"/>
      <c r="DH294" s="132"/>
      <c r="DR294" s="132"/>
      <c r="EB294" s="132"/>
      <c r="EL294" s="132"/>
      <c r="EV294" s="132"/>
      <c r="FF294" s="132"/>
      <c r="FP294" s="132"/>
      <c r="FZ294" s="132"/>
      <c r="GJ294" s="132"/>
      <c r="GT294" s="132"/>
      <c r="HD294" s="132"/>
      <c r="HN294" s="132"/>
      <c r="HX294" s="132"/>
    </row>
    <row xmlns:x14ac="http://schemas.microsoft.com/office/spreadsheetml/2009/9/ac" r="295" s="3" customFormat="true" x14ac:dyDescent="0.25">
      <c r="A295" s="392"/>
      <c r="B295" s="132"/>
      <c r="L295" s="132"/>
      <c r="V295" s="132"/>
      <c r="AF295" s="132"/>
      <c r="AP295" s="132"/>
      <c r="AZ295" s="132"/>
      <c r="BA295" s="132"/>
      <c r="BJ295" s="132"/>
      <c r="BT295" s="132"/>
      <c r="CD295" s="132"/>
      <c r="CN295" s="132"/>
      <c r="CX295" s="132"/>
      <c r="DH295" s="132"/>
      <c r="DR295" s="132"/>
      <c r="EB295" s="132"/>
      <c r="EL295" s="132"/>
      <c r="EV295" s="132"/>
      <c r="FF295" s="132"/>
      <c r="FP295" s="132"/>
      <c r="FZ295" s="132"/>
      <c r="GJ295" s="132"/>
      <c r="GT295" s="132"/>
      <c r="HD295" s="132"/>
      <c r="HN295" s="132"/>
      <c r="HX295" s="132"/>
    </row>
    <row xmlns:x14ac="http://schemas.microsoft.com/office/spreadsheetml/2009/9/ac" r="296" s="3" customFormat="true" x14ac:dyDescent="0.25">
      <c r="A296" s="392"/>
      <c r="B296" s="132"/>
      <c r="L296" s="132"/>
      <c r="V296" s="132"/>
      <c r="AF296" s="132"/>
      <c r="AP296" s="132"/>
      <c r="AZ296" s="132"/>
      <c r="BA296" s="132"/>
      <c r="BJ296" s="132"/>
      <c r="BT296" s="132"/>
      <c r="CD296" s="132"/>
      <c r="CN296" s="132"/>
      <c r="CX296" s="132"/>
      <c r="DH296" s="132"/>
      <c r="DR296" s="132"/>
      <c r="EB296" s="132"/>
      <c r="EL296" s="132"/>
      <c r="EV296" s="132"/>
      <c r="FF296" s="132"/>
      <c r="FP296" s="132"/>
      <c r="FZ296" s="132"/>
      <c r="GJ296" s="132"/>
      <c r="GT296" s="132"/>
      <c r="HD296" s="132"/>
      <c r="HN296" s="132"/>
      <c r="HX296" s="132"/>
    </row>
    <row xmlns:x14ac="http://schemas.microsoft.com/office/spreadsheetml/2009/9/ac" r="297" s="3" customFormat="true" x14ac:dyDescent="0.25">
      <c r="A297" s="392"/>
      <c r="B297" s="132"/>
      <c r="L297" s="132"/>
      <c r="V297" s="132"/>
      <c r="AF297" s="132"/>
      <c r="AP297" s="132"/>
      <c r="AZ297" s="132"/>
      <c r="BA297" s="132"/>
      <c r="BJ297" s="132"/>
      <c r="BT297" s="132"/>
      <c r="CD297" s="132"/>
      <c r="CN297" s="132"/>
      <c r="CX297" s="132"/>
      <c r="DH297" s="132"/>
      <c r="DR297" s="132"/>
      <c r="EB297" s="132"/>
      <c r="EL297" s="132"/>
      <c r="EV297" s="132"/>
      <c r="FF297" s="132"/>
      <c r="FP297" s="132"/>
      <c r="FZ297" s="132"/>
      <c r="GJ297" s="132"/>
      <c r="GT297" s="132"/>
      <c r="HD297" s="132"/>
      <c r="HN297" s="132"/>
      <c r="HX297" s="132"/>
    </row>
    <row xmlns:x14ac="http://schemas.microsoft.com/office/spreadsheetml/2009/9/ac" r="298" s="3" customFormat="true" x14ac:dyDescent="0.25">
      <c r="A298" s="392"/>
      <c r="B298" s="132"/>
      <c r="L298" s="132"/>
      <c r="V298" s="132"/>
      <c r="AF298" s="132"/>
      <c r="AP298" s="132"/>
      <c r="AZ298" s="132"/>
      <c r="BA298" s="132"/>
      <c r="BJ298" s="132"/>
      <c r="BT298" s="132"/>
      <c r="CD298" s="132"/>
      <c r="CN298" s="132"/>
      <c r="CX298" s="132"/>
      <c r="DH298" s="132"/>
      <c r="DR298" s="132"/>
      <c r="EB298" s="132"/>
      <c r="EL298" s="132"/>
      <c r="EV298" s="132"/>
      <c r="FF298" s="132"/>
      <c r="FP298" s="132"/>
      <c r="FZ298" s="132"/>
      <c r="GJ298" s="132"/>
      <c r="GT298" s="132"/>
      <c r="HD298" s="132"/>
      <c r="HN298" s="132"/>
      <c r="HX298" s="132"/>
    </row>
    <row xmlns:x14ac="http://schemas.microsoft.com/office/spreadsheetml/2009/9/ac" r="299" s="3" customFormat="true" x14ac:dyDescent="0.25">
      <c r="A299" s="392"/>
      <c r="B299" s="132"/>
      <c r="L299" s="132"/>
      <c r="V299" s="132"/>
      <c r="AF299" s="132"/>
      <c r="AP299" s="132"/>
      <c r="AZ299" s="132"/>
      <c r="BA299" s="132"/>
      <c r="BJ299" s="132"/>
      <c r="BT299" s="132"/>
      <c r="CD299" s="132"/>
      <c r="CN299" s="132"/>
      <c r="CX299" s="132"/>
      <c r="DH299" s="132"/>
      <c r="DR299" s="132"/>
      <c r="EB299" s="132"/>
      <c r="EL299" s="132"/>
      <c r="EV299" s="132"/>
      <c r="FF299" s="132"/>
      <c r="FP299" s="132"/>
      <c r="FZ299" s="132"/>
      <c r="GJ299" s="132"/>
      <c r="GT299" s="132"/>
      <c r="HD299" s="132"/>
      <c r="HN299" s="132"/>
      <c r="HX299" s="132"/>
    </row>
    <row xmlns:x14ac="http://schemas.microsoft.com/office/spreadsheetml/2009/9/ac" r="300" s="3" customFormat="true" x14ac:dyDescent="0.25">
      <c r="A300" s="392"/>
      <c r="B300" s="132"/>
      <c r="L300" s="132"/>
      <c r="V300" s="132"/>
      <c r="AF300" s="132"/>
      <c r="AP300" s="132"/>
      <c r="AZ300" s="132"/>
      <c r="BA300" s="132"/>
      <c r="BJ300" s="132"/>
      <c r="BT300" s="132"/>
      <c r="CD300" s="132"/>
      <c r="CN300" s="132"/>
      <c r="CX300" s="132"/>
      <c r="DH300" s="132"/>
      <c r="DR300" s="132"/>
      <c r="EB300" s="132"/>
      <c r="EL300" s="132"/>
      <c r="EV300" s="132"/>
      <c r="FF300" s="132"/>
      <c r="FP300" s="132"/>
      <c r="FZ300" s="132"/>
      <c r="GJ300" s="132"/>
      <c r="GT300" s="132"/>
      <c r="HD300" s="132"/>
      <c r="HN300" s="132"/>
      <c r="HX300" s="132"/>
    </row>
    <row xmlns:x14ac="http://schemas.microsoft.com/office/spreadsheetml/2009/9/ac" r="301" s="3" customFormat="true" x14ac:dyDescent="0.25">
      <c r="A301" s="392"/>
      <c r="B301" s="132"/>
      <c r="L301" s="132"/>
      <c r="V301" s="132"/>
      <c r="AF301" s="132"/>
      <c r="AP301" s="132"/>
      <c r="AZ301" s="132"/>
      <c r="BA301" s="132"/>
      <c r="BJ301" s="132"/>
      <c r="BT301" s="132"/>
      <c r="CD301" s="132"/>
      <c r="CN301" s="132"/>
      <c r="CX301" s="132"/>
      <c r="DH301" s="132"/>
      <c r="DR301" s="132"/>
      <c r="EB301" s="132"/>
      <c r="EL301" s="132"/>
      <c r="EV301" s="132"/>
      <c r="FF301" s="132"/>
      <c r="FP301" s="132"/>
      <c r="FZ301" s="132"/>
      <c r="GJ301" s="132"/>
      <c r="GT301" s="132"/>
      <c r="HD301" s="132"/>
      <c r="HN301" s="132"/>
      <c r="HX301" s="132"/>
    </row>
    <row xmlns:x14ac="http://schemas.microsoft.com/office/spreadsheetml/2009/9/ac" r="302" s="3" customFormat="true" x14ac:dyDescent="0.25">
      <c r="A302" s="392"/>
      <c r="B302" s="132"/>
      <c r="L302" s="132"/>
      <c r="V302" s="132"/>
      <c r="AF302" s="132"/>
      <c r="AP302" s="132"/>
      <c r="AZ302" s="132"/>
      <c r="BA302" s="132"/>
      <c r="BJ302" s="132"/>
      <c r="BT302" s="132"/>
      <c r="CD302" s="132"/>
      <c r="CN302" s="132"/>
      <c r="CX302" s="132"/>
      <c r="DH302" s="132"/>
      <c r="DR302" s="132"/>
      <c r="EB302" s="132"/>
      <c r="EL302" s="132"/>
      <c r="EV302" s="132"/>
      <c r="FF302" s="132"/>
      <c r="FP302" s="132"/>
      <c r="FZ302" s="132"/>
      <c r="GJ302" s="132"/>
      <c r="GT302" s="132"/>
      <c r="HD302" s="132"/>
      <c r="HN302" s="132"/>
      <c r="HX302" s="132"/>
    </row>
    <row xmlns:x14ac="http://schemas.microsoft.com/office/spreadsheetml/2009/9/ac" r="303" s="3" customFormat="true" x14ac:dyDescent="0.25">
      <c r="A303" s="392"/>
      <c r="B303" s="132"/>
      <c r="L303" s="132"/>
      <c r="V303" s="132"/>
      <c r="AF303" s="132"/>
      <c r="AP303" s="132"/>
      <c r="AZ303" s="132"/>
      <c r="BA303" s="132"/>
      <c r="BJ303" s="132"/>
      <c r="BT303" s="132"/>
      <c r="CD303" s="132"/>
      <c r="CN303" s="132"/>
      <c r="CX303" s="132"/>
      <c r="DH303" s="132"/>
      <c r="DR303" s="132"/>
      <c r="EB303" s="132"/>
      <c r="EL303" s="132"/>
      <c r="EV303" s="132"/>
      <c r="FF303" s="132"/>
      <c r="FP303" s="132"/>
      <c r="FZ303" s="132"/>
      <c r="GJ303" s="132"/>
      <c r="GT303" s="132"/>
      <c r="HD303" s="132"/>
      <c r="HN303" s="132"/>
      <c r="HX303" s="132"/>
    </row>
    <row xmlns:x14ac="http://schemas.microsoft.com/office/spreadsheetml/2009/9/ac" r="304" s="3" customFormat="true" x14ac:dyDescent="0.25">
      <c r="A304" s="392"/>
      <c r="B304" s="132"/>
      <c r="L304" s="132"/>
      <c r="V304" s="132"/>
      <c r="AF304" s="132"/>
      <c r="AP304" s="132"/>
      <c r="AZ304" s="132"/>
      <c r="BA304" s="132"/>
      <c r="BJ304" s="132"/>
      <c r="BT304" s="132"/>
      <c r="CD304" s="132"/>
      <c r="CN304" s="132"/>
      <c r="CX304" s="132"/>
      <c r="DH304" s="132"/>
      <c r="DR304" s="132"/>
      <c r="EB304" s="132"/>
      <c r="EL304" s="132"/>
      <c r="EV304" s="132"/>
      <c r="FF304" s="132"/>
      <c r="FP304" s="132"/>
      <c r="FZ304" s="132"/>
      <c r="GJ304" s="132"/>
      <c r="GT304" s="132"/>
      <c r="HD304" s="132"/>
      <c r="HN304" s="132"/>
      <c r="HX304" s="132"/>
    </row>
    <row xmlns:x14ac="http://schemas.microsoft.com/office/spreadsheetml/2009/9/ac" r="305" s="3" customFormat="true" x14ac:dyDescent="0.25">
      <c r="A305" s="392"/>
      <c r="B305" s="132"/>
      <c r="L305" s="132"/>
      <c r="V305" s="132"/>
      <c r="AF305" s="132"/>
      <c r="AP305" s="132"/>
      <c r="AZ305" s="132"/>
      <c r="BA305" s="132"/>
      <c r="BJ305" s="132"/>
      <c r="BT305" s="132"/>
      <c r="CD305" s="132"/>
      <c r="CN305" s="132"/>
      <c r="CX305" s="132"/>
      <c r="DH305" s="132"/>
      <c r="DR305" s="132"/>
      <c r="EB305" s="132"/>
      <c r="EL305" s="132"/>
      <c r="EV305" s="132"/>
      <c r="FF305" s="132"/>
      <c r="FP305" s="132"/>
      <c r="FZ305" s="132"/>
      <c r="GJ305" s="132"/>
      <c r="GT305" s="132"/>
      <c r="HD305" s="132"/>
      <c r="HN305" s="132"/>
      <c r="HX305" s="132"/>
    </row>
    <row xmlns:x14ac="http://schemas.microsoft.com/office/spreadsheetml/2009/9/ac" r="306" s="3" customFormat="true" x14ac:dyDescent="0.25">
      <c r="A306" s="392"/>
      <c r="B306" s="132"/>
      <c r="L306" s="132"/>
      <c r="V306" s="132"/>
      <c r="AF306" s="132"/>
      <c r="AP306" s="132"/>
      <c r="AZ306" s="132"/>
      <c r="BA306" s="132"/>
      <c r="BJ306" s="132"/>
      <c r="BT306" s="132"/>
      <c r="CD306" s="132"/>
      <c r="CN306" s="132"/>
      <c r="CX306" s="132"/>
      <c r="DH306" s="132"/>
      <c r="DR306" s="132"/>
      <c r="EB306" s="132"/>
      <c r="EL306" s="132"/>
      <c r="EV306" s="132"/>
      <c r="FF306" s="132"/>
      <c r="FP306" s="132"/>
      <c r="FZ306" s="132"/>
      <c r="GJ306" s="132"/>
      <c r="GT306" s="132"/>
      <c r="HD306" s="132"/>
      <c r="HN306" s="132"/>
      <c r="HX306" s="132"/>
    </row>
    <row xmlns:x14ac="http://schemas.microsoft.com/office/spreadsheetml/2009/9/ac" r="307" s="3" customFormat="true" x14ac:dyDescent="0.25">
      <c r="A307" s="392"/>
      <c r="B307" s="132"/>
      <c r="L307" s="132"/>
      <c r="V307" s="132"/>
      <c r="AF307" s="132"/>
      <c r="AP307" s="132"/>
      <c r="AZ307" s="132"/>
      <c r="BA307" s="132"/>
      <c r="BJ307" s="132"/>
      <c r="BT307" s="132"/>
      <c r="CD307" s="132"/>
      <c r="CN307" s="132"/>
      <c r="CX307" s="132"/>
      <c r="DH307" s="132"/>
      <c r="DR307" s="132"/>
      <c r="EB307" s="132"/>
      <c r="EL307" s="132"/>
      <c r="EV307" s="132"/>
      <c r="FF307" s="132"/>
      <c r="FP307" s="132"/>
      <c r="FZ307" s="132"/>
      <c r="GJ307" s="132"/>
      <c r="GT307" s="132"/>
      <c r="HD307" s="132"/>
      <c r="HN307" s="132"/>
      <c r="HX307" s="132"/>
    </row>
    <row xmlns:x14ac="http://schemas.microsoft.com/office/spreadsheetml/2009/9/ac" r="308" s="3" customFormat="true" x14ac:dyDescent="0.25">
      <c r="A308" s="392"/>
      <c r="B308" s="132"/>
      <c r="L308" s="132"/>
      <c r="V308" s="132"/>
      <c r="AF308" s="132"/>
      <c r="AP308" s="132"/>
      <c r="AZ308" s="132"/>
      <c r="BA308" s="132"/>
      <c r="BJ308" s="132"/>
      <c r="BT308" s="132"/>
      <c r="CD308" s="132"/>
      <c r="CN308" s="132"/>
      <c r="CX308" s="132"/>
      <c r="DH308" s="132"/>
      <c r="DR308" s="132"/>
      <c r="EB308" s="132"/>
      <c r="EL308" s="132"/>
      <c r="EV308" s="132"/>
      <c r="FF308" s="132"/>
      <c r="FP308" s="132"/>
      <c r="FZ308" s="132"/>
      <c r="GJ308" s="132"/>
      <c r="GT308" s="132"/>
      <c r="HD308" s="132"/>
      <c r="HN308" s="132"/>
      <c r="HX308" s="132"/>
    </row>
    <row xmlns:x14ac="http://schemas.microsoft.com/office/spreadsheetml/2009/9/ac" r="309" s="3" customFormat="true" x14ac:dyDescent="0.25">
      <c r="A309" s="392"/>
      <c r="B309" s="132"/>
      <c r="L309" s="132"/>
      <c r="V309" s="132"/>
      <c r="AF309" s="132"/>
      <c r="AP309" s="132"/>
      <c r="AZ309" s="132"/>
      <c r="BA309" s="132"/>
      <c r="BJ309" s="132"/>
      <c r="BT309" s="132"/>
      <c r="CD309" s="132"/>
      <c r="CN309" s="132"/>
      <c r="CX309" s="132"/>
      <c r="DH309" s="132"/>
      <c r="DR309" s="132"/>
      <c r="EB309" s="132"/>
      <c r="EL309" s="132"/>
      <c r="EV309" s="132"/>
      <c r="FF309" s="132"/>
      <c r="FP309" s="132"/>
      <c r="FZ309" s="132"/>
      <c r="GJ309" s="132"/>
      <c r="GT309" s="132"/>
      <c r="HD309" s="132"/>
      <c r="HN309" s="132"/>
      <c r="HX309" s="132"/>
    </row>
    <row xmlns:x14ac="http://schemas.microsoft.com/office/spreadsheetml/2009/9/ac" r="310" s="3" customFormat="true" x14ac:dyDescent="0.25">
      <c r="A310" s="392"/>
      <c r="B310" s="132"/>
      <c r="L310" s="132"/>
      <c r="V310" s="132"/>
      <c r="AF310" s="132"/>
      <c r="AP310" s="132"/>
      <c r="AZ310" s="132"/>
      <c r="BA310" s="132"/>
      <c r="BJ310" s="132"/>
      <c r="BT310" s="132"/>
      <c r="CD310" s="132"/>
      <c r="CN310" s="132"/>
      <c r="CX310" s="132"/>
      <c r="DH310" s="132"/>
      <c r="DR310" s="132"/>
      <c r="EB310" s="132"/>
      <c r="EL310" s="132"/>
      <c r="EV310" s="132"/>
      <c r="FF310" s="132"/>
      <c r="FP310" s="132"/>
      <c r="FZ310" s="132"/>
      <c r="GJ310" s="132"/>
      <c r="GT310" s="132"/>
      <c r="HD310" s="132"/>
      <c r="HN310" s="132"/>
      <c r="HX310" s="132"/>
    </row>
    <row xmlns:x14ac="http://schemas.microsoft.com/office/spreadsheetml/2009/9/ac" r="311" s="3" customFormat="true" x14ac:dyDescent="0.25">
      <c r="A311" s="392"/>
      <c r="B311" s="132"/>
      <c r="L311" s="132"/>
      <c r="V311" s="132"/>
      <c r="AF311" s="132"/>
      <c r="AP311" s="132"/>
      <c r="AZ311" s="132"/>
      <c r="BA311" s="132"/>
      <c r="BJ311" s="132"/>
      <c r="BT311" s="132"/>
      <c r="CD311" s="132"/>
      <c r="CN311" s="132"/>
      <c r="CX311" s="132"/>
      <c r="DH311" s="132"/>
      <c r="DR311" s="132"/>
      <c r="EB311" s="132"/>
      <c r="EL311" s="132"/>
      <c r="EV311" s="132"/>
      <c r="FF311" s="132"/>
      <c r="FP311" s="132"/>
      <c r="FZ311" s="132"/>
      <c r="GJ311" s="132"/>
      <c r="GT311" s="132"/>
      <c r="HD311" s="132"/>
      <c r="HN311" s="132"/>
      <c r="HX311" s="132"/>
    </row>
    <row xmlns:x14ac="http://schemas.microsoft.com/office/spreadsheetml/2009/9/ac" r="312" s="3" customFormat="true" x14ac:dyDescent="0.25">
      <c r="A312" s="392"/>
      <c r="B312" s="132"/>
      <c r="L312" s="132"/>
      <c r="V312" s="132"/>
      <c r="AF312" s="132"/>
      <c r="AP312" s="132"/>
      <c r="AZ312" s="132"/>
      <c r="BA312" s="132"/>
      <c r="BJ312" s="132"/>
      <c r="BT312" s="132"/>
      <c r="CD312" s="132"/>
      <c r="CN312" s="132"/>
      <c r="CX312" s="132"/>
      <c r="DH312" s="132"/>
      <c r="DR312" s="132"/>
      <c r="EB312" s="132"/>
      <c r="EL312" s="132"/>
      <c r="EV312" s="132"/>
      <c r="FF312" s="132"/>
      <c r="FP312" s="132"/>
      <c r="FZ312" s="132"/>
      <c r="GJ312" s="132"/>
      <c r="GT312" s="132"/>
      <c r="HD312" s="132"/>
      <c r="HN312" s="132"/>
      <c r="HX312" s="132"/>
    </row>
    <row xmlns:x14ac="http://schemas.microsoft.com/office/spreadsheetml/2009/9/ac" r="313" s="3" customFormat="true" x14ac:dyDescent="0.25">
      <c r="A313" s="392"/>
      <c r="B313" s="132"/>
      <c r="L313" s="132"/>
      <c r="V313" s="132"/>
      <c r="AF313" s="132"/>
      <c r="AP313" s="132"/>
      <c r="AZ313" s="132"/>
      <c r="BA313" s="132"/>
      <c r="BJ313" s="132"/>
      <c r="BT313" s="132"/>
      <c r="CD313" s="132"/>
      <c r="CN313" s="132"/>
      <c r="CX313" s="132"/>
      <c r="DH313" s="132"/>
      <c r="DR313" s="132"/>
      <c r="EB313" s="132"/>
      <c r="EL313" s="132"/>
      <c r="EV313" s="132"/>
      <c r="FF313" s="132"/>
      <c r="FP313" s="132"/>
      <c r="FZ313" s="132"/>
      <c r="GJ313" s="132"/>
      <c r="GT313" s="132"/>
      <c r="HD313" s="132"/>
      <c r="HN313" s="132"/>
      <c r="HX313" s="132"/>
    </row>
    <row xmlns:x14ac="http://schemas.microsoft.com/office/spreadsheetml/2009/9/ac" r="314" s="3" customFormat="true" x14ac:dyDescent="0.25">
      <c r="A314" s="392"/>
      <c r="B314" s="132"/>
      <c r="L314" s="132"/>
      <c r="V314" s="132"/>
      <c r="AF314" s="132"/>
      <c r="AP314" s="132"/>
      <c r="AZ314" s="132"/>
      <c r="BA314" s="132"/>
      <c r="BJ314" s="132"/>
      <c r="BT314" s="132"/>
      <c r="CD314" s="132"/>
      <c r="CN314" s="132"/>
      <c r="CX314" s="132"/>
      <c r="DH314" s="132"/>
      <c r="DR314" s="132"/>
      <c r="EB314" s="132"/>
      <c r="EL314" s="132"/>
      <c r="EV314" s="132"/>
      <c r="FF314" s="132"/>
      <c r="FP314" s="132"/>
      <c r="FZ314" s="132"/>
      <c r="GJ314" s="132"/>
      <c r="GT314" s="132"/>
      <c r="HD314" s="132"/>
      <c r="HN314" s="132"/>
      <c r="HX314" s="132"/>
    </row>
    <row xmlns:x14ac="http://schemas.microsoft.com/office/spreadsheetml/2009/9/ac" r="315" s="3" customFormat="true" x14ac:dyDescent="0.25">
      <c r="A315" s="392"/>
      <c r="B315" s="132"/>
      <c r="L315" s="132"/>
      <c r="V315" s="132"/>
      <c r="AF315" s="132"/>
      <c r="AP315" s="132"/>
      <c r="AZ315" s="132"/>
      <c r="BA315" s="132"/>
      <c r="BJ315" s="132"/>
      <c r="BT315" s="132"/>
      <c r="CD315" s="132"/>
      <c r="CN315" s="132"/>
      <c r="CX315" s="132"/>
      <c r="DH315" s="132"/>
      <c r="DR315" s="132"/>
      <c r="EB315" s="132"/>
      <c r="EL315" s="132"/>
      <c r="EV315" s="132"/>
      <c r="FF315" s="132"/>
      <c r="FP315" s="132"/>
      <c r="FZ315" s="132"/>
      <c r="GJ315" s="132"/>
      <c r="GT315" s="132"/>
      <c r="HD315" s="132"/>
      <c r="HN315" s="132"/>
      <c r="HX315" s="132"/>
    </row>
    <row xmlns:x14ac="http://schemas.microsoft.com/office/spreadsheetml/2009/9/ac" r="316" s="3" customFormat="true" x14ac:dyDescent="0.25">
      <c r="A316" s="392"/>
      <c r="B316" s="132"/>
      <c r="L316" s="132"/>
      <c r="V316" s="132"/>
      <c r="AF316" s="132"/>
      <c r="AP316" s="132"/>
      <c r="AZ316" s="132"/>
      <c r="BA316" s="132"/>
      <c r="BJ316" s="132"/>
      <c r="BT316" s="132"/>
      <c r="CD316" s="132"/>
      <c r="CN316" s="132"/>
      <c r="CX316" s="132"/>
      <c r="DH316" s="132"/>
      <c r="DR316" s="132"/>
      <c r="EB316" s="132"/>
      <c r="EL316" s="132"/>
      <c r="EV316" s="132"/>
      <c r="FF316" s="132"/>
      <c r="FP316" s="132"/>
      <c r="FZ316" s="132"/>
      <c r="GJ316" s="132"/>
      <c r="GT316" s="132"/>
      <c r="HD316" s="132"/>
      <c r="HN316" s="132"/>
      <c r="HX316" s="132"/>
    </row>
    <row xmlns:x14ac="http://schemas.microsoft.com/office/spreadsheetml/2009/9/ac" r="317" s="3" customFormat="true" x14ac:dyDescent="0.25">
      <c r="A317" s="392"/>
      <c r="B317" s="132"/>
      <c r="L317" s="132"/>
      <c r="V317" s="132"/>
      <c r="AF317" s="132"/>
      <c r="AP317" s="132"/>
      <c r="AZ317" s="132"/>
      <c r="BA317" s="132"/>
      <c r="BJ317" s="132"/>
      <c r="BT317" s="132"/>
      <c r="CD317" s="132"/>
      <c r="CN317" s="132"/>
      <c r="CX317" s="132"/>
      <c r="DH317" s="132"/>
      <c r="DR317" s="132"/>
      <c r="EB317" s="132"/>
      <c r="EL317" s="132"/>
      <c r="EV317" s="132"/>
      <c r="FF317" s="132"/>
      <c r="FP317" s="132"/>
      <c r="FZ317" s="132"/>
      <c r="GJ317" s="132"/>
      <c r="GT317" s="132"/>
      <c r="HD317" s="132"/>
      <c r="HN317" s="132"/>
      <c r="HX317" s="132"/>
    </row>
    <row xmlns:x14ac="http://schemas.microsoft.com/office/spreadsheetml/2009/9/ac" r="318" s="3" customFormat="true" x14ac:dyDescent="0.25">
      <c r="A318" s="392"/>
      <c r="B318" s="132"/>
      <c r="L318" s="132"/>
      <c r="V318" s="132"/>
      <c r="AF318" s="132"/>
      <c r="AP318" s="132"/>
      <c r="AZ318" s="132"/>
      <c r="BA318" s="132"/>
      <c r="BJ318" s="132"/>
      <c r="BT318" s="132"/>
      <c r="CD318" s="132"/>
      <c r="CN318" s="132"/>
      <c r="CX318" s="132"/>
      <c r="DH318" s="132"/>
      <c r="DR318" s="132"/>
      <c r="EB318" s="132"/>
      <c r="EL318" s="132"/>
      <c r="EV318" s="132"/>
      <c r="FF318" s="132"/>
      <c r="FP318" s="132"/>
      <c r="FZ318" s="132"/>
      <c r="GJ318" s="132"/>
      <c r="GT318" s="132"/>
      <c r="HD318" s="132"/>
      <c r="HN318" s="132"/>
      <c r="HX318" s="132"/>
    </row>
    <row xmlns:x14ac="http://schemas.microsoft.com/office/spreadsheetml/2009/9/ac" r="319" s="3" customFormat="true" x14ac:dyDescent="0.25">
      <c r="A319" s="392"/>
      <c r="B319" s="132"/>
      <c r="L319" s="132"/>
      <c r="V319" s="132"/>
      <c r="AF319" s="132"/>
      <c r="AP319" s="132"/>
      <c r="AZ319" s="132"/>
      <c r="BA319" s="132"/>
      <c r="BJ319" s="132"/>
      <c r="BT319" s="132"/>
      <c r="CD319" s="132"/>
      <c r="CN319" s="132"/>
      <c r="CX319" s="132"/>
      <c r="DH319" s="132"/>
      <c r="DR319" s="132"/>
      <c r="EB319" s="132"/>
      <c r="EL319" s="132"/>
      <c r="EV319" s="132"/>
      <c r="FF319" s="132"/>
      <c r="FP319" s="132"/>
      <c r="FZ319" s="132"/>
      <c r="GJ319" s="132"/>
      <c r="GT319" s="132"/>
      <c r="HD319" s="132"/>
      <c r="HN319" s="132"/>
      <c r="HX319" s="132"/>
    </row>
    <row xmlns:x14ac="http://schemas.microsoft.com/office/spreadsheetml/2009/9/ac" r="320" s="3" customFormat="true" x14ac:dyDescent="0.25">
      <c r="A320" s="392"/>
      <c r="B320" s="132"/>
      <c r="L320" s="132"/>
      <c r="V320" s="132"/>
      <c r="AF320" s="132"/>
      <c r="AP320" s="132"/>
      <c r="AZ320" s="132"/>
      <c r="BA320" s="132"/>
      <c r="BJ320" s="132"/>
      <c r="BT320" s="132"/>
      <c r="CD320" s="132"/>
      <c r="CN320" s="132"/>
      <c r="CX320" s="132"/>
      <c r="DH320" s="132"/>
      <c r="DR320" s="132"/>
      <c r="EB320" s="132"/>
      <c r="EL320" s="132"/>
      <c r="EV320" s="132"/>
      <c r="FF320" s="132"/>
      <c r="FP320" s="132"/>
      <c r="FZ320" s="132"/>
      <c r="GJ320" s="132"/>
      <c r="GT320" s="132"/>
      <c r="HD320" s="132"/>
      <c r="HN320" s="132"/>
      <c r="HX320" s="132"/>
    </row>
    <row xmlns:x14ac="http://schemas.microsoft.com/office/spreadsheetml/2009/9/ac" r="321" s="3" customFormat="true" x14ac:dyDescent="0.25">
      <c r="A321" s="392"/>
      <c r="B321" s="132"/>
      <c r="L321" s="132"/>
      <c r="V321" s="132"/>
      <c r="AF321" s="132"/>
      <c r="AP321" s="132"/>
      <c r="AZ321" s="132"/>
      <c r="BA321" s="132"/>
      <c r="BJ321" s="132"/>
      <c r="BT321" s="132"/>
      <c r="CD321" s="132"/>
      <c r="CN321" s="132"/>
      <c r="CX321" s="132"/>
      <c r="DH321" s="132"/>
      <c r="DR321" s="132"/>
      <c r="EB321" s="132"/>
      <c r="EL321" s="132"/>
      <c r="EV321" s="132"/>
      <c r="FF321" s="132"/>
      <c r="FP321" s="132"/>
      <c r="FZ321" s="132"/>
      <c r="GJ321" s="132"/>
      <c r="GT321" s="132"/>
      <c r="HD321" s="132"/>
      <c r="HN321" s="132"/>
      <c r="HX321" s="132"/>
    </row>
    <row xmlns:x14ac="http://schemas.microsoft.com/office/spreadsheetml/2009/9/ac" r="322" s="3" customFormat="true" x14ac:dyDescent="0.25">
      <c r="A322" s="392"/>
      <c r="B322" s="132"/>
      <c r="L322" s="132"/>
      <c r="V322" s="132"/>
      <c r="AF322" s="132"/>
      <c r="AP322" s="132"/>
      <c r="AZ322" s="132"/>
      <c r="BA322" s="132"/>
      <c r="BJ322" s="132"/>
      <c r="BT322" s="132"/>
      <c r="CD322" s="132"/>
      <c r="CN322" s="132"/>
      <c r="CX322" s="132"/>
      <c r="DH322" s="132"/>
      <c r="DR322" s="132"/>
      <c r="EB322" s="132"/>
      <c r="EL322" s="132"/>
      <c r="EV322" s="132"/>
      <c r="FF322" s="132"/>
      <c r="FP322" s="132"/>
      <c r="FZ322" s="132"/>
      <c r="GJ322" s="132"/>
      <c r="GT322" s="132"/>
      <c r="HD322" s="132"/>
      <c r="HN322" s="132"/>
      <c r="HX322" s="132"/>
    </row>
    <row xmlns:x14ac="http://schemas.microsoft.com/office/spreadsheetml/2009/9/ac" r="323" s="3" customFormat="true" x14ac:dyDescent="0.25">
      <c r="A323" s="392"/>
      <c r="B323" s="132"/>
      <c r="L323" s="132"/>
      <c r="V323" s="132"/>
      <c r="AF323" s="132"/>
      <c r="AP323" s="132"/>
      <c r="AZ323" s="132"/>
      <c r="BA323" s="132"/>
      <c r="BJ323" s="132"/>
      <c r="BT323" s="132"/>
      <c r="CD323" s="132"/>
      <c r="CN323" s="132"/>
      <c r="CX323" s="132"/>
      <c r="DH323" s="132"/>
      <c r="DR323" s="132"/>
      <c r="EB323" s="132"/>
      <c r="EL323" s="132"/>
      <c r="EV323" s="132"/>
      <c r="FF323" s="132"/>
      <c r="FP323" s="132"/>
      <c r="FZ323" s="132"/>
      <c r="GJ323" s="132"/>
      <c r="GT323" s="132"/>
      <c r="HD323" s="132"/>
      <c r="HN323" s="132"/>
      <c r="HX323" s="132"/>
    </row>
    <row xmlns:x14ac="http://schemas.microsoft.com/office/spreadsheetml/2009/9/ac" r="324" s="3" customFormat="true" x14ac:dyDescent="0.25">
      <c r="A324" s="392"/>
      <c r="B324" s="132"/>
      <c r="L324" s="132"/>
      <c r="V324" s="132"/>
      <c r="AF324" s="132"/>
      <c r="AP324" s="132"/>
      <c r="AZ324" s="132"/>
      <c r="BA324" s="132"/>
      <c r="BJ324" s="132"/>
      <c r="BT324" s="132"/>
      <c r="CD324" s="132"/>
      <c r="CN324" s="132"/>
      <c r="CX324" s="132"/>
      <c r="DH324" s="132"/>
      <c r="DR324" s="132"/>
      <c r="EB324" s="132"/>
      <c r="EL324" s="132"/>
      <c r="EV324" s="132"/>
      <c r="FF324" s="132"/>
      <c r="FP324" s="132"/>
      <c r="FZ324" s="132"/>
      <c r="GJ324" s="132"/>
      <c r="GT324" s="132"/>
      <c r="HD324" s="132"/>
      <c r="HN324" s="132"/>
      <c r="HX324" s="132"/>
    </row>
    <row xmlns:x14ac="http://schemas.microsoft.com/office/spreadsheetml/2009/9/ac" r="325" s="3" customFormat="true" x14ac:dyDescent="0.25">
      <c r="A325" s="392"/>
      <c r="B325" s="132"/>
      <c r="L325" s="132"/>
      <c r="V325" s="132"/>
      <c r="AF325" s="132"/>
      <c r="AP325" s="132"/>
      <c r="AZ325" s="132"/>
      <c r="BA325" s="132"/>
      <c r="BJ325" s="132"/>
      <c r="BT325" s="132"/>
      <c r="CD325" s="132"/>
      <c r="CN325" s="132"/>
      <c r="CX325" s="132"/>
      <c r="DH325" s="132"/>
      <c r="DR325" s="132"/>
      <c r="EB325" s="132"/>
      <c r="EL325" s="132"/>
      <c r="EV325" s="132"/>
      <c r="FF325" s="132"/>
      <c r="FP325" s="132"/>
      <c r="FZ325" s="132"/>
      <c r="GJ325" s="132"/>
      <c r="GT325" s="132"/>
      <c r="HD325" s="132"/>
      <c r="HN325" s="132"/>
      <c r="HX325" s="132"/>
    </row>
    <row xmlns:x14ac="http://schemas.microsoft.com/office/spreadsheetml/2009/9/ac" r="326" s="3" customFormat="true" x14ac:dyDescent="0.25">
      <c r="A326" s="392"/>
      <c r="B326" s="132"/>
      <c r="L326" s="132"/>
      <c r="V326" s="132"/>
      <c r="AF326" s="132"/>
      <c r="AP326" s="132"/>
      <c r="AZ326" s="132"/>
      <c r="BA326" s="132"/>
      <c r="BJ326" s="132"/>
      <c r="BT326" s="132"/>
      <c r="CD326" s="132"/>
      <c r="CN326" s="132"/>
      <c r="CX326" s="132"/>
      <c r="DH326" s="132"/>
      <c r="DR326" s="132"/>
      <c r="EB326" s="132"/>
      <c r="EL326" s="132"/>
      <c r="EV326" s="132"/>
      <c r="FF326" s="132"/>
      <c r="FP326" s="132"/>
      <c r="FZ326" s="132"/>
      <c r="GJ326" s="132"/>
      <c r="GT326" s="132"/>
      <c r="HD326" s="132"/>
      <c r="HN326" s="132"/>
      <c r="HX326" s="132"/>
    </row>
    <row xmlns:x14ac="http://schemas.microsoft.com/office/spreadsheetml/2009/9/ac" r="327" s="3" customFormat="true" x14ac:dyDescent="0.25">
      <c r="A327" s="392"/>
      <c r="B327" s="132"/>
      <c r="L327" s="132"/>
      <c r="V327" s="132"/>
      <c r="AF327" s="132"/>
      <c r="AP327" s="132"/>
      <c r="AZ327" s="132"/>
      <c r="BA327" s="132"/>
      <c r="BJ327" s="132"/>
      <c r="BT327" s="132"/>
      <c r="CD327" s="132"/>
      <c r="CN327" s="132"/>
      <c r="CX327" s="132"/>
      <c r="DH327" s="132"/>
      <c r="DR327" s="132"/>
      <c r="EB327" s="132"/>
      <c r="EL327" s="132"/>
      <c r="EV327" s="132"/>
      <c r="FF327" s="132"/>
      <c r="FP327" s="132"/>
      <c r="FZ327" s="132"/>
      <c r="GJ327" s="132"/>
      <c r="GT327" s="132"/>
      <c r="HD327" s="132"/>
      <c r="HN327" s="132"/>
      <c r="HX327" s="132"/>
    </row>
    <row xmlns:x14ac="http://schemas.microsoft.com/office/spreadsheetml/2009/9/ac" r="328" s="3" customFormat="true" x14ac:dyDescent="0.25">
      <c r="A328" s="392"/>
      <c r="B328" s="132"/>
      <c r="L328" s="132"/>
      <c r="V328" s="132"/>
      <c r="AF328" s="132"/>
      <c r="AP328" s="132"/>
      <c r="AZ328" s="132"/>
      <c r="BA328" s="132"/>
      <c r="BJ328" s="132"/>
      <c r="BT328" s="132"/>
      <c r="CD328" s="132"/>
      <c r="CN328" s="132"/>
      <c r="CX328" s="132"/>
      <c r="DH328" s="132"/>
      <c r="DR328" s="132"/>
      <c r="EB328" s="132"/>
      <c r="EL328" s="132"/>
      <c r="EV328" s="132"/>
      <c r="FF328" s="132"/>
      <c r="FP328" s="132"/>
      <c r="FZ328" s="132"/>
      <c r="GJ328" s="132"/>
      <c r="GT328" s="132"/>
      <c r="HD328" s="132"/>
      <c r="HN328" s="132"/>
      <c r="HX328" s="132"/>
    </row>
    <row xmlns:x14ac="http://schemas.microsoft.com/office/spreadsheetml/2009/9/ac" r="329" s="3" customFormat="true" x14ac:dyDescent="0.25">
      <c r="A329" s="392"/>
      <c r="B329" s="132"/>
      <c r="L329" s="132"/>
      <c r="V329" s="132"/>
      <c r="AF329" s="132"/>
      <c r="AP329" s="132"/>
      <c r="AZ329" s="132"/>
      <c r="BA329" s="132"/>
      <c r="BJ329" s="132"/>
      <c r="BT329" s="132"/>
      <c r="CD329" s="132"/>
      <c r="CN329" s="132"/>
      <c r="CX329" s="132"/>
      <c r="DH329" s="132"/>
      <c r="DR329" s="132"/>
      <c r="EB329" s="132"/>
      <c r="EL329" s="132"/>
      <c r="EV329" s="132"/>
      <c r="FF329" s="132"/>
      <c r="FP329" s="132"/>
      <c r="FZ329" s="132"/>
      <c r="GJ329" s="132"/>
      <c r="GT329" s="132"/>
      <c r="HD329" s="132"/>
      <c r="HN329" s="132"/>
      <c r="HX329" s="132"/>
    </row>
    <row xmlns:x14ac="http://schemas.microsoft.com/office/spreadsheetml/2009/9/ac" r="330" s="3" customFormat="true" x14ac:dyDescent="0.25">
      <c r="A330" s="392"/>
      <c r="B330" s="132"/>
      <c r="L330" s="132"/>
      <c r="V330" s="132"/>
      <c r="AF330" s="132"/>
      <c r="AP330" s="132"/>
      <c r="AZ330" s="132"/>
      <c r="BA330" s="132"/>
      <c r="BJ330" s="132"/>
      <c r="BT330" s="132"/>
      <c r="CD330" s="132"/>
      <c r="CN330" s="132"/>
      <c r="CX330" s="132"/>
      <c r="DH330" s="132"/>
      <c r="DR330" s="132"/>
      <c r="EB330" s="132"/>
      <c r="EL330" s="132"/>
      <c r="EV330" s="132"/>
      <c r="FF330" s="132"/>
      <c r="FP330" s="132"/>
      <c r="FZ330" s="132"/>
      <c r="GJ330" s="132"/>
      <c r="GT330" s="132"/>
      <c r="HD330" s="132"/>
      <c r="HN330" s="132"/>
      <c r="HX330" s="132"/>
    </row>
    <row xmlns:x14ac="http://schemas.microsoft.com/office/spreadsheetml/2009/9/ac" r="331" s="3" customFormat="true" x14ac:dyDescent="0.25">
      <c r="A331" s="392"/>
      <c r="B331" s="132"/>
      <c r="L331" s="132"/>
      <c r="V331" s="132"/>
      <c r="AF331" s="132"/>
      <c r="AP331" s="132"/>
      <c r="AZ331" s="132"/>
      <c r="BA331" s="132"/>
      <c r="BJ331" s="132"/>
      <c r="BT331" s="132"/>
      <c r="CD331" s="132"/>
      <c r="CN331" s="132"/>
      <c r="CX331" s="132"/>
      <c r="DH331" s="132"/>
      <c r="DR331" s="132"/>
      <c r="EB331" s="132"/>
      <c r="EL331" s="132"/>
      <c r="EV331" s="132"/>
      <c r="FF331" s="132"/>
      <c r="FP331" s="132"/>
      <c r="FZ331" s="132"/>
      <c r="GJ331" s="132"/>
      <c r="GT331" s="132"/>
      <c r="HD331" s="132"/>
      <c r="HN331" s="132"/>
      <c r="HX331" s="132"/>
    </row>
    <row xmlns:x14ac="http://schemas.microsoft.com/office/spreadsheetml/2009/9/ac" r="332" s="3" customFormat="true" x14ac:dyDescent="0.25">
      <c r="A332" s="392"/>
      <c r="B332" s="132"/>
      <c r="L332" s="132"/>
      <c r="V332" s="132"/>
      <c r="AF332" s="132"/>
      <c r="AP332" s="132"/>
      <c r="AZ332" s="132"/>
      <c r="BA332" s="132"/>
      <c r="BJ332" s="132"/>
      <c r="BT332" s="132"/>
      <c r="CD332" s="132"/>
      <c r="CN332" s="132"/>
      <c r="CX332" s="132"/>
      <c r="DH332" s="132"/>
      <c r="DR332" s="132"/>
      <c r="EB332" s="132"/>
      <c r="EL332" s="132"/>
      <c r="EV332" s="132"/>
      <c r="FF332" s="132"/>
      <c r="FP332" s="132"/>
      <c r="FZ332" s="132"/>
      <c r="GJ332" s="132"/>
      <c r="GT332" s="132"/>
      <c r="HD332" s="132"/>
      <c r="HN332" s="132"/>
      <c r="HX332" s="132"/>
    </row>
    <row xmlns:x14ac="http://schemas.microsoft.com/office/spreadsheetml/2009/9/ac" r="333" s="3" customFormat="true" x14ac:dyDescent="0.25">
      <c r="A333" s="392"/>
      <c r="B333" s="132"/>
      <c r="L333" s="132"/>
      <c r="V333" s="132"/>
      <c r="AF333" s="132"/>
      <c r="AP333" s="132"/>
      <c r="AZ333" s="132"/>
      <c r="BA333" s="132"/>
      <c r="BJ333" s="132"/>
      <c r="BT333" s="132"/>
      <c r="CD333" s="132"/>
      <c r="CN333" s="132"/>
      <c r="CX333" s="132"/>
      <c r="DH333" s="132"/>
      <c r="DR333" s="132"/>
      <c r="EB333" s="132"/>
      <c r="EL333" s="132"/>
      <c r="EV333" s="132"/>
      <c r="FF333" s="132"/>
      <c r="FP333" s="132"/>
      <c r="FZ333" s="132"/>
      <c r="GJ333" s="132"/>
      <c r="GT333" s="132"/>
      <c r="HD333" s="132"/>
      <c r="HN333" s="132"/>
      <c r="HX333" s="132"/>
    </row>
    <row xmlns:x14ac="http://schemas.microsoft.com/office/spreadsheetml/2009/9/ac" r="334" s="3" customFormat="true" x14ac:dyDescent="0.25">
      <c r="A334" s="392"/>
      <c r="B334" s="132"/>
      <c r="L334" s="132"/>
      <c r="V334" s="132"/>
      <c r="AF334" s="132"/>
      <c r="AP334" s="132"/>
      <c r="AZ334" s="132"/>
      <c r="BA334" s="132"/>
      <c r="BJ334" s="132"/>
      <c r="BT334" s="132"/>
      <c r="CD334" s="132"/>
      <c r="CN334" s="132"/>
      <c r="CX334" s="132"/>
      <c r="DH334" s="132"/>
      <c r="DR334" s="132"/>
      <c r="EB334" s="132"/>
      <c r="EL334" s="132"/>
      <c r="EV334" s="132"/>
      <c r="FF334" s="132"/>
      <c r="FP334" s="132"/>
      <c r="FZ334" s="132"/>
      <c r="GJ334" s="132"/>
      <c r="GT334" s="132"/>
      <c r="HD334" s="132"/>
      <c r="HN334" s="132"/>
      <c r="HX334" s="132"/>
    </row>
    <row xmlns:x14ac="http://schemas.microsoft.com/office/spreadsheetml/2009/9/ac" r="335" s="3" customFormat="true" x14ac:dyDescent="0.25">
      <c r="A335" s="392"/>
      <c r="B335" s="132"/>
      <c r="L335" s="132"/>
      <c r="V335" s="132"/>
      <c r="AF335" s="132"/>
      <c r="AP335" s="132"/>
      <c r="AZ335" s="132"/>
      <c r="BA335" s="132"/>
      <c r="BJ335" s="132"/>
      <c r="BT335" s="132"/>
      <c r="CD335" s="132"/>
      <c r="CN335" s="132"/>
      <c r="CX335" s="132"/>
      <c r="DH335" s="132"/>
      <c r="DR335" s="132"/>
      <c r="EB335" s="132"/>
      <c r="EL335" s="132"/>
      <c r="EV335" s="132"/>
      <c r="FF335" s="132"/>
      <c r="FP335" s="132"/>
      <c r="FZ335" s="132"/>
      <c r="GJ335" s="132"/>
      <c r="GT335" s="132"/>
      <c r="HD335" s="132"/>
      <c r="HN335" s="132"/>
      <c r="HX335" s="132"/>
    </row>
    <row xmlns:x14ac="http://schemas.microsoft.com/office/spreadsheetml/2009/9/ac" r="336" s="3" customFormat="true" x14ac:dyDescent="0.25">
      <c r="A336" s="392"/>
      <c r="B336" s="132"/>
      <c r="L336" s="132"/>
      <c r="V336" s="132"/>
      <c r="AF336" s="132"/>
      <c r="AP336" s="132"/>
      <c r="AZ336" s="132"/>
      <c r="BA336" s="132"/>
      <c r="BJ336" s="132"/>
      <c r="BT336" s="132"/>
      <c r="CD336" s="132"/>
      <c r="CN336" s="132"/>
      <c r="CX336" s="132"/>
      <c r="DH336" s="132"/>
      <c r="DR336" s="132"/>
      <c r="EB336" s="132"/>
      <c r="EL336" s="132"/>
      <c r="EV336" s="132"/>
      <c r="FF336" s="132"/>
      <c r="FP336" s="132"/>
      <c r="FZ336" s="132"/>
      <c r="GJ336" s="132"/>
      <c r="GT336" s="132"/>
      <c r="HD336" s="132"/>
      <c r="HN336" s="132"/>
      <c r="HX336" s="132"/>
    </row>
    <row xmlns:x14ac="http://schemas.microsoft.com/office/spreadsheetml/2009/9/ac" r="337" s="3" customFormat="true" x14ac:dyDescent="0.25">
      <c r="A337" s="392"/>
      <c r="B337" s="132"/>
      <c r="L337" s="132"/>
      <c r="V337" s="132"/>
      <c r="AF337" s="132"/>
      <c r="AP337" s="132"/>
      <c r="AZ337" s="132"/>
      <c r="BA337" s="132"/>
      <c r="BJ337" s="132"/>
      <c r="BT337" s="132"/>
      <c r="CD337" s="132"/>
      <c r="CN337" s="132"/>
      <c r="CX337" s="132"/>
      <c r="DH337" s="132"/>
      <c r="DR337" s="132"/>
      <c r="EB337" s="132"/>
      <c r="EL337" s="132"/>
      <c r="EV337" s="132"/>
      <c r="FF337" s="132"/>
      <c r="FP337" s="132"/>
      <c r="FZ337" s="132"/>
      <c r="GJ337" s="132"/>
      <c r="GT337" s="132"/>
      <c r="HD337" s="132"/>
      <c r="HN337" s="132"/>
      <c r="HX337" s="132"/>
    </row>
    <row xmlns:x14ac="http://schemas.microsoft.com/office/spreadsheetml/2009/9/ac" r="338" s="3" customFormat="true" x14ac:dyDescent="0.25">
      <c r="A338" s="392"/>
      <c r="B338" s="132"/>
      <c r="L338" s="132"/>
      <c r="V338" s="132"/>
      <c r="AF338" s="132"/>
      <c r="AP338" s="132"/>
      <c r="AZ338" s="132"/>
      <c r="BA338" s="132"/>
      <c r="BJ338" s="132"/>
      <c r="BT338" s="132"/>
      <c r="CD338" s="132"/>
      <c r="CN338" s="132"/>
      <c r="CX338" s="132"/>
      <c r="DH338" s="132"/>
      <c r="DR338" s="132"/>
      <c r="EB338" s="132"/>
      <c r="EL338" s="132"/>
      <c r="EV338" s="132"/>
      <c r="FF338" s="132"/>
      <c r="FP338" s="132"/>
      <c r="FZ338" s="132"/>
      <c r="GJ338" s="132"/>
      <c r="GT338" s="132"/>
      <c r="HD338" s="132"/>
      <c r="HN338" s="132"/>
      <c r="HX338" s="132"/>
    </row>
    <row xmlns:x14ac="http://schemas.microsoft.com/office/spreadsheetml/2009/9/ac" r="339" s="3" customFormat="true" x14ac:dyDescent="0.25">
      <c r="A339" s="392"/>
      <c r="B339" s="132"/>
      <c r="L339" s="132"/>
      <c r="V339" s="132"/>
      <c r="AF339" s="132"/>
      <c r="AP339" s="132"/>
      <c r="AZ339" s="132"/>
      <c r="BA339" s="132"/>
      <c r="BJ339" s="132"/>
      <c r="BT339" s="132"/>
      <c r="CD339" s="132"/>
      <c r="CN339" s="132"/>
      <c r="CX339" s="132"/>
      <c r="DH339" s="132"/>
      <c r="DR339" s="132"/>
      <c r="EB339" s="132"/>
      <c r="EL339" s="132"/>
      <c r="EV339" s="132"/>
      <c r="FF339" s="132"/>
      <c r="FP339" s="132"/>
      <c r="FZ339" s="132"/>
      <c r="GJ339" s="132"/>
      <c r="GT339" s="132"/>
      <c r="HD339" s="132"/>
      <c r="HN339" s="132"/>
      <c r="HX339" s="132"/>
    </row>
    <row xmlns:x14ac="http://schemas.microsoft.com/office/spreadsheetml/2009/9/ac" r="340" s="3" customFormat="true" x14ac:dyDescent="0.25">
      <c r="A340" s="392"/>
      <c r="B340" s="132"/>
      <c r="L340" s="132"/>
      <c r="V340" s="132"/>
      <c r="AF340" s="132"/>
      <c r="AP340" s="132"/>
      <c r="AZ340" s="132"/>
      <c r="BA340" s="132"/>
      <c r="BJ340" s="132"/>
      <c r="BT340" s="132"/>
      <c r="CD340" s="132"/>
      <c r="CN340" s="132"/>
      <c r="CX340" s="132"/>
      <c r="DH340" s="132"/>
      <c r="DR340" s="132"/>
      <c r="EB340" s="132"/>
      <c r="EL340" s="132"/>
      <c r="EV340" s="132"/>
      <c r="FF340" s="132"/>
      <c r="FP340" s="132"/>
      <c r="FZ340" s="132"/>
      <c r="GJ340" s="132"/>
      <c r="GT340" s="132"/>
      <c r="HD340" s="132"/>
      <c r="HN340" s="132"/>
      <c r="HX340" s="132"/>
    </row>
    <row xmlns:x14ac="http://schemas.microsoft.com/office/spreadsheetml/2009/9/ac" r="341" s="3" customFormat="true" x14ac:dyDescent="0.25">
      <c r="A341" s="392"/>
      <c r="B341" s="132"/>
      <c r="L341" s="132"/>
      <c r="V341" s="132"/>
      <c r="AF341" s="132"/>
      <c r="AP341" s="132"/>
      <c r="AZ341" s="132"/>
      <c r="BA341" s="132"/>
      <c r="BJ341" s="132"/>
      <c r="BT341" s="132"/>
      <c r="CD341" s="132"/>
      <c r="CN341" s="132"/>
      <c r="CX341" s="132"/>
      <c r="DH341" s="132"/>
      <c r="DR341" s="132"/>
      <c r="EB341" s="132"/>
      <c r="EL341" s="132"/>
      <c r="EV341" s="132"/>
      <c r="FF341" s="132"/>
      <c r="FP341" s="132"/>
      <c r="FZ341" s="132"/>
      <c r="GJ341" s="132"/>
      <c r="GT341" s="132"/>
      <c r="HD341" s="132"/>
      <c r="HN341" s="132"/>
      <c r="HX341" s="132"/>
    </row>
    <row xmlns:x14ac="http://schemas.microsoft.com/office/spreadsheetml/2009/9/ac" r="342" s="3" customFormat="true" x14ac:dyDescent="0.25">
      <c r="A342" s="392"/>
      <c r="B342" s="132"/>
      <c r="L342" s="132"/>
      <c r="V342" s="132"/>
      <c r="AF342" s="132"/>
      <c r="AP342" s="132"/>
      <c r="AZ342" s="132"/>
      <c r="BA342" s="132"/>
      <c r="BJ342" s="132"/>
      <c r="BT342" s="132"/>
      <c r="CD342" s="132"/>
      <c r="CN342" s="132"/>
      <c r="CX342" s="132"/>
      <c r="DH342" s="132"/>
      <c r="DR342" s="132"/>
      <c r="EB342" s="132"/>
      <c r="EL342" s="132"/>
      <c r="EV342" s="132"/>
      <c r="FF342" s="132"/>
      <c r="FP342" s="132"/>
      <c r="FZ342" s="132"/>
      <c r="GJ342" s="132"/>
      <c r="GT342" s="132"/>
      <c r="HD342" s="132"/>
      <c r="HN342" s="132"/>
      <c r="HX342" s="132"/>
    </row>
    <row xmlns:x14ac="http://schemas.microsoft.com/office/spreadsheetml/2009/9/ac" r="343" s="3" customFormat="true" x14ac:dyDescent="0.25">
      <c r="A343" s="392"/>
      <c r="B343" s="132"/>
      <c r="L343" s="132"/>
      <c r="V343" s="132"/>
      <c r="AF343" s="132"/>
      <c r="AP343" s="132"/>
      <c r="AZ343" s="132"/>
      <c r="BA343" s="132"/>
      <c r="BJ343" s="132"/>
      <c r="BT343" s="132"/>
      <c r="CD343" s="132"/>
      <c r="CN343" s="132"/>
      <c r="CX343" s="132"/>
      <c r="DH343" s="132"/>
      <c r="DR343" s="132"/>
      <c r="EB343" s="132"/>
      <c r="EL343" s="132"/>
      <c r="EV343" s="132"/>
      <c r="FF343" s="132"/>
      <c r="FP343" s="132"/>
      <c r="FZ343" s="132"/>
      <c r="GJ343" s="132"/>
      <c r="GT343" s="132"/>
      <c r="HD343" s="132"/>
      <c r="HN343" s="132"/>
      <c r="HX343" s="132"/>
    </row>
    <row xmlns:x14ac="http://schemas.microsoft.com/office/spreadsheetml/2009/9/ac" r="344" s="3" customFormat="true" x14ac:dyDescent="0.25">
      <c r="A344" s="392"/>
      <c r="B344" s="132"/>
      <c r="L344" s="132"/>
      <c r="V344" s="132"/>
      <c r="AF344" s="132"/>
      <c r="AP344" s="132"/>
      <c r="AZ344" s="132"/>
      <c r="BA344" s="132"/>
      <c r="BJ344" s="132"/>
      <c r="BT344" s="132"/>
      <c r="CD344" s="132"/>
      <c r="CN344" s="132"/>
      <c r="CX344" s="132"/>
      <c r="DH344" s="132"/>
      <c r="DR344" s="132"/>
      <c r="EB344" s="132"/>
      <c r="EL344" s="132"/>
      <c r="EV344" s="132"/>
      <c r="FF344" s="132"/>
      <c r="FP344" s="132"/>
      <c r="FZ344" s="132"/>
      <c r="GJ344" s="132"/>
      <c r="GT344" s="132"/>
      <c r="HD344" s="132"/>
      <c r="HN344" s="132"/>
      <c r="HX344" s="132"/>
    </row>
    <row xmlns:x14ac="http://schemas.microsoft.com/office/spreadsheetml/2009/9/ac" r="345" s="3" customFormat="true" x14ac:dyDescent="0.25">
      <c r="A345" s="392"/>
      <c r="B345" s="132"/>
      <c r="L345" s="132"/>
      <c r="V345" s="132"/>
      <c r="AF345" s="132"/>
      <c r="AP345" s="132"/>
      <c r="AZ345" s="132"/>
      <c r="BA345" s="132"/>
      <c r="BJ345" s="132"/>
      <c r="BT345" s="132"/>
      <c r="CD345" s="132"/>
      <c r="CN345" s="132"/>
      <c r="CX345" s="132"/>
      <c r="DH345" s="132"/>
      <c r="DR345" s="132"/>
      <c r="EB345" s="132"/>
      <c r="EL345" s="132"/>
      <c r="EV345" s="132"/>
      <c r="FF345" s="132"/>
      <c r="FP345" s="132"/>
      <c r="FZ345" s="132"/>
      <c r="GJ345" s="132"/>
      <c r="GT345" s="132"/>
      <c r="HD345" s="132"/>
      <c r="HN345" s="132"/>
      <c r="HX345" s="132"/>
    </row>
    <row xmlns:x14ac="http://schemas.microsoft.com/office/spreadsheetml/2009/9/ac" r="346" s="3" customFormat="true" x14ac:dyDescent="0.25">
      <c r="A346" s="392"/>
      <c r="B346" s="132"/>
      <c r="L346" s="132"/>
      <c r="V346" s="132"/>
      <c r="AF346" s="132"/>
      <c r="AP346" s="132"/>
      <c r="AZ346" s="132"/>
      <c r="BA346" s="132"/>
      <c r="BJ346" s="132"/>
      <c r="BT346" s="132"/>
      <c r="CD346" s="132"/>
      <c r="CN346" s="132"/>
      <c r="CX346" s="132"/>
      <c r="DH346" s="132"/>
      <c r="DR346" s="132"/>
      <c r="EB346" s="132"/>
      <c r="EL346" s="132"/>
      <c r="EV346" s="132"/>
      <c r="FF346" s="132"/>
      <c r="FP346" s="132"/>
      <c r="FZ346" s="132"/>
      <c r="GJ346" s="132"/>
      <c r="GT346" s="132"/>
      <c r="HD346" s="132"/>
      <c r="HN346" s="132"/>
      <c r="HX346" s="132"/>
    </row>
    <row xmlns:x14ac="http://schemas.microsoft.com/office/spreadsheetml/2009/9/ac" r="347" s="3" customFormat="true" x14ac:dyDescent="0.25">
      <c r="A347" s="392"/>
      <c r="B347" s="132"/>
      <c r="L347" s="132"/>
      <c r="V347" s="132"/>
      <c r="AF347" s="132"/>
      <c r="AP347" s="132"/>
      <c r="AZ347" s="132"/>
      <c r="BA347" s="132"/>
      <c r="BJ347" s="132"/>
      <c r="BT347" s="132"/>
      <c r="CD347" s="132"/>
      <c r="CN347" s="132"/>
      <c r="CX347" s="132"/>
      <c r="DH347" s="132"/>
      <c r="DR347" s="132"/>
      <c r="EB347" s="132"/>
      <c r="EL347" s="132"/>
      <c r="EV347" s="132"/>
      <c r="FF347" s="132"/>
      <c r="FP347" s="132"/>
      <c r="FZ347" s="132"/>
      <c r="GJ347" s="132"/>
      <c r="GT347" s="132"/>
      <c r="HD347" s="132"/>
      <c r="HN347" s="132"/>
      <c r="HX347" s="132"/>
    </row>
    <row xmlns:x14ac="http://schemas.microsoft.com/office/spreadsheetml/2009/9/ac" r="348" s="3" customFormat="true" x14ac:dyDescent="0.25">
      <c r="A348" s="392"/>
      <c r="B348" s="132"/>
      <c r="L348" s="132"/>
      <c r="V348" s="132"/>
      <c r="AF348" s="132"/>
      <c r="AP348" s="132"/>
      <c r="AZ348" s="132"/>
      <c r="BA348" s="132"/>
      <c r="BJ348" s="132"/>
      <c r="BT348" s="132"/>
      <c r="CD348" s="132"/>
      <c r="CN348" s="132"/>
      <c r="CX348" s="132"/>
      <c r="DH348" s="132"/>
      <c r="DR348" s="132"/>
      <c r="EB348" s="132"/>
      <c r="EL348" s="132"/>
      <c r="EV348" s="132"/>
      <c r="FF348" s="132"/>
      <c r="FP348" s="132"/>
      <c r="FZ348" s="132"/>
      <c r="GJ348" s="132"/>
      <c r="GT348" s="132"/>
      <c r="HD348" s="132"/>
      <c r="HN348" s="132"/>
      <c r="HX348" s="132"/>
    </row>
    <row xmlns:x14ac="http://schemas.microsoft.com/office/spreadsheetml/2009/9/ac" r="349" s="3" customFormat="true" x14ac:dyDescent="0.25">
      <c r="A349" s="392"/>
      <c r="B349" s="132"/>
      <c r="L349" s="132"/>
      <c r="V349" s="132"/>
      <c r="AF349" s="132"/>
      <c r="AP349" s="132"/>
      <c r="AZ349" s="132"/>
      <c r="BA349" s="132"/>
      <c r="BJ349" s="132"/>
      <c r="BT349" s="132"/>
      <c r="CD349" s="132"/>
      <c r="CN349" s="132"/>
      <c r="CX349" s="132"/>
      <c r="DH349" s="132"/>
      <c r="DR349" s="132"/>
      <c r="EB349" s="132"/>
      <c r="EL349" s="132"/>
      <c r="EV349" s="132"/>
      <c r="FF349" s="132"/>
      <c r="FP349" s="132"/>
      <c r="FZ349" s="132"/>
      <c r="GJ349" s="132"/>
      <c r="GT349" s="132"/>
      <c r="HD349" s="132"/>
      <c r="HN349" s="132"/>
      <c r="HX349" s="132"/>
    </row>
    <row xmlns:x14ac="http://schemas.microsoft.com/office/spreadsheetml/2009/9/ac" r="350" s="3" customFormat="true" x14ac:dyDescent="0.25">
      <c r="A350" s="392"/>
      <c r="B350" s="132"/>
      <c r="L350" s="132"/>
      <c r="V350" s="132"/>
      <c r="AF350" s="132"/>
      <c r="AP350" s="132"/>
      <c r="AZ350" s="132"/>
      <c r="BA350" s="132"/>
      <c r="BJ350" s="132"/>
      <c r="BT350" s="132"/>
      <c r="CD350" s="132"/>
      <c r="CN350" s="132"/>
      <c r="CX350" s="132"/>
      <c r="DH350" s="132"/>
      <c r="DR350" s="132"/>
      <c r="EB350" s="132"/>
      <c r="EL350" s="132"/>
      <c r="EV350" s="132"/>
      <c r="FF350" s="132"/>
      <c r="FP350" s="132"/>
      <c r="FZ350" s="132"/>
      <c r="GJ350" s="132"/>
      <c r="GT350" s="132"/>
      <c r="HD350" s="132"/>
      <c r="HN350" s="132"/>
      <c r="HX350" s="132"/>
    </row>
    <row xmlns:x14ac="http://schemas.microsoft.com/office/spreadsheetml/2009/9/ac" r="351" s="3" customFormat="true" x14ac:dyDescent="0.25">
      <c r="A351" s="392"/>
      <c r="B351" s="132"/>
      <c r="L351" s="132"/>
      <c r="V351" s="132"/>
      <c r="AF351" s="132"/>
      <c r="AP351" s="132"/>
      <c r="AZ351" s="132"/>
      <c r="BA351" s="132"/>
      <c r="BJ351" s="132"/>
      <c r="BT351" s="132"/>
      <c r="CD351" s="132"/>
      <c r="CN351" s="132"/>
      <c r="CX351" s="132"/>
      <c r="DH351" s="132"/>
      <c r="DR351" s="132"/>
      <c r="EB351" s="132"/>
      <c r="EL351" s="132"/>
      <c r="EV351" s="132"/>
      <c r="FF351" s="132"/>
      <c r="FP351" s="132"/>
      <c r="FZ351" s="132"/>
      <c r="GJ351" s="132"/>
      <c r="GT351" s="132"/>
      <c r="HD351" s="132"/>
      <c r="HN351" s="132"/>
      <c r="HX351" s="132"/>
    </row>
    <row xmlns:x14ac="http://schemas.microsoft.com/office/spreadsheetml/2009/9/ac" r="352" s="3" customFormat="true" x14ac:dyDescent="0.25">
      <c r="A352" s="392"/>
      <c r="B352" s="132"/>
      <c r="L352" s="132"/>
      <c r="V352" s="132"/>
      <c r="AF352" s="132"/>
      <c r="AP352" s="132"/>
      <c r="AZ352" s="132"/>
      <c r="BA352" s="132"/>
      <c r="BJ352" s="132"/>
      <c r="BT352" s="132"/>
      <c r="CD352" s="132"/>
      <c r="CN352" s="132"/>
      <c r="CX352" s="132"/>
      <c r="DH352" s="132"/>
      <c r="DR352" s="132"/>
      <c r="EB352" s="132"/>
      <c r="EL352" s="132"/>
      <c r="EV352" s="132"/>
      <c r="FF352" s="132"/>
      <c r="FP352" s="132"/>
      <c r="FZ352" s="132"/>
      <c r="GJ352" s="132"/>
      <c r="GT352" s="132"/>
      <c r="HD352" s="132"/>
      <c r="HN352" s="132"/>
      <c r="HX352" s="132"/>
    </row>
    <row xmlns:x14ac="http://schemas.microsoft.com/office/spreadsheetml/2009/9/ac" r="353" s="3" customFormat="true" x14ac:dyDescent="0.25">
      <c r="A353" s="392"/>
      <c r="B353" s="132"/>
      <c r="L353" s="132"/>
      <c r="V353" s="132"/>
      <c r="AF353" s="132"/>
      <c r="AP353" s="132"/>
      <c r="AZ353" s="132"/>
      <c r="BA353" s="132"/>
      <c r="BJ353" s="132"/>
      <c r="BT353" s="132"/>
      <c r="CD353" s="132"/>
      <c r="CN353" s="132"/>
      <c r="CX353" s="132"/>
      <c r="DH353" s="132"/>
      <c r="DR353" s="132"/>
      <c r="EB353" s="132"/>
      <c r="EL353" s="132"/>
      <c r="EV353" s="132"/>
      <c r="FF353" s="132"/>
      <c r="FP353" s="132"/>
      <c r="FZ353" s="132"/>
      <c r="GJ353" s="132"/>
      <c r="GT353" s="132"/>
      <c r="HD353" s="132"/>
      <c r="HN353" s="132"/>
      <c r="HX353" s="132"/>
    </row>
    <row xmlns:x14ac="http://schemas.microsoft.com/office/spreadsheetml/2009/9/ac" r="354" s="3" customFormat="true" x14ac:dyDescent="0.25">
      <c r="A354" s="392"/>
      <c r="B354" s="132"/>
      <c r="L354" s="132"/>
      <c r="V354" s="132"/>
      <c r="AF354" s="132"/>
      <c r="AP354" s="132"/>
      <c r="AZ354" s="132"/>
      <c r="BA354" s="132"/>
      <c r="BJ354" s="132"/>
      <c r="BT354" s="132"/>
      <c r="CD354" s="132"/>
      <c r="CN354" s="132"/>
      <c r="CX354" s="132"/>
      <c r="DH354" s="132"/>
      <c r="DR354" s="132"/>
      <c r="EB354" s="132"/>
      <c r="EL354" s="132"/>
      <c r="EV354" s="132"/>
      <c r="FF354" s="132"/>
      <c r="FP354" s="132"/>
      <c r="FZ354" s="132"/>
      <c r="GJ354" s="132"/>
      <c r="GT354" s="132"/>
      <c r="HD354" s="132"/>
      <c r="HN354" s="132"/>
      <c r="HX354" s="132"/>
    </row>
    <row xmlns:x14ac="http://schemas.microsoft.com/office/spreadsheetml/2009/9/ac" r="355" s="3" customFormat="true" x14ac:dyDescent="0.25">
      <c r="A355" s="392"/>
      <c r="B355" s="132"/>
      <c r="L355" s="132"/>
      <c r="V355" s="132"/>
      <c r="AF355" s="132"/>
      <c r="AP355" s="132"/>
      <c r="AZ355" s="132"/>
      <c r="BA355" s="132"/>
      <c r="BJ355" s="132"/>
      <c r="BT355" s="132"/>
      <c r="CD355" s="132"/>
      <c r="CN355" s="132"/>
      <c r="CX355" s="132"/>
      <c r="DH355" s="132"/>
      <c r="DR355" s="132"/>
      <c r="EB355" s="132"/>
      <c r="EL355" s="132"/>
      <c r="EV355" s="132"/>
      <c r="FF355" s="132"/>
      <c r="FP355" s="132"/>
      <c r="FZ355" s="132"/>
      <c r="GJ355" s="132"/>
      <c r="GT355" s="132"/>
      <c r="HD355" s="132"/>
      <c r="HN355" s="132"/>
      <c r="HX355" s="132"/>
    </row>
    <row xmlns:x14ac="http://schemas.microsoft.com/office/spreadsheetml/2009/9/ac" r="356" s="3" customFormat="true" x14ac:dyDescent="0.25">
      <c r="A356" s="392"/>
      <c r="B356" s="132"/>
      <c r="L356" s="132"/>
      <c r="V356" s="132"/>
      <c r="AF356" s="132"/>
      <c r="AP356" s="132"/>
      <c r="AZ356" s="132"/>
      <c r="BA356" s="132"/>
      <c r="BJ356" s="132"/>
      <c r="BT356" s="132"/>
      <c r="CD356" s="132"/>
      <c r="CN356" s="132"/>
      <c r="CX356" s="132"/>
      <c r="DH356" s="132"/>
      <c r="DR356" s="132"/>
      <c r="EB356" s="132"/>
      <c r="EL356" s="132"/>
      <c r="EV356" s="132"/>
      <c r="FF356" s="132"/>
      <c r="FP356" s="132"/>
      <c r="FZ356" s="132"/>
      <c r="GJ356" s="132"/>
      <c r="GT356" s="132"/>
      <c r="HD356" s="132"/>
      <c r="HN356" s="132"/>
      <c r="HX356" s="132"/>
    </row>
    <row xmlns:x14ac="http://schemas.microsoft.com/office/spreadsheetml/2009/9/ac" r="357" s="3" customFormat="true" x14ac:dyDescent="0.25">
      <c r="A357" s="392"/>
      <c r="B357" s="132"/>
      <c r="L357" s="132"/>
      <c r="V357" s="132"/>
      <c r="AF357" s="132"/>
      <c r="AP357" s="132"/>
      <c r="AZ357" s="132"/>
      <c r="BA357" s="132"/>
      <c r="BJ357" s="132"/>
      <c r="BT357" s="132"/>
      <c r="CD357" s="132"/>
      <c r="CN357" s="132"/>
      <c r="CX357" s="132"/>
      <c r="DH357" s="132"/>
      <c r="DR357" s="132"/>
      <c r="EB357" s="132"/>
      <c r="EL357" s="132"/>
      <c r="EV357" s="132"/>
      <c r="FF357" s="132"/>
      <c r="FP357" s="132"/>
      <c r="FZ357" s="132"/>
      <c r="GJ357" s="132"/>
      <c r="GT357" s="132"/>
      <c r="HD357" s="132"/>
      <c r="HN357" s="132"/>
      <c r="HX357" s="132"/>
    </row>
    <row xmlns:x14ac="http://schemas.microsoft.com/office/spreadsheetml/2009/9/ac" r="358" s="3" customFormat="true" x14ac:dyDescent="0.25">
      <c r="A358" s="392"/>
      <c r="B358" s="132"/>
      <c r="L358" s="132"/>
      <c r="V358" s="132"/>
      <c r="AF358" s="132"/>
      <c r="AP358" s="132"/>
      <c r="AZ358" s="132"/>
      <c r="BA358" s="132"/>
      <c r="BJ358" s="132"/>
      <c r="BT358" s="132"/>
      <c r="CD358" s="132"/>
      <c r="CN358" s="132"/>
      <c r="CX358" s="132"/>
      <c r="DH358" s="132"/>
      <c r="DR358" s="132"/>
      <c r="EB358" s="132"/>
      <c r="EL358" s="132"/>
      <c r="EV358" s="132"/>
      <c r="FF358" s="132"/>
      <c r="FP358" s="132"/>
      <c r="FZ358" s="132"/>
      <c r="GJ358" s="132"/>
      <c r="GT358" s="132"/>
      <c r="HD358" s="132"/>
      <c r="HN358" s="132"/>
      <c r="HX358" s="132"/>
    </row>
    <row xmlns:x14ac="http://schemas.microsoft.com/office/spreadsheetml/2009/9/ac" r="359" s="3" customFormat="true" x14ac:dyDescent="0.25">
      <c r="A359" s="392"/>
      <c r="B359" s="132"/>
      <c r="L359" s="132"/>
      <c r="V359" s="132"/>
      <c r="AF359" s="132"/>
      <c r="AP359" s="132"/>
      <c r="AZ359" s="132"/>
      <c r="BA359" s="132"/>
      <c r="BJ359" s="132"/>
      <c r="BT359" s="132"/>
      <c r="CD359" s="132"/>
      <c r="CN359" s="132"/>
      <c r="CX359" s="132"/>
      <c r="DH359" s="132"/>
      <c r="DR359" s="132"/>
      <c r="EB359" s="132"/>
      <c r="EL359" s="132"/>
      <c r="EV359" s="132"/>
      <c r="FF359" s="132"/>
      <c r="FP359" s="132"/>
      <c r="FZ359" s="132"/>
      <c r="GJ359" s="132"/>
      <c r="GT359" s="132"/>
      <c r="HD359" s="132"/>
      <c r="HN359" s="132"/>
      <c r="HX359" s="132"/>
    </row>
    <row xmlns:x14ac="http://schemas.microsoft.com/office/spreadsheetml/2009/9/ac" r="360" s="3" customFormat="true" x14ac:dyDescent="0.25">
      <c r="A360" s="392"/>
      <c r="B360" s="132"/>
      <c r="L360" s="132"/>
      <c r="V360" s="132"/>
      <c r="AF360" s="132"/>
      <c r="AP360" s="132"/>
      <c r="AZ360" s="132"/>
      <c r="BA360" s="132"/>
      <c r="BJ360" s="132"/>
      <c r="BT360" s="132"/>
      <c r="CD360" s="132"/>
      <c r="CN360" s="132"/>
      <c r="CX360" s="132"/>
      <c r="DH360" s="132"/>
      <c r="DR360" s="132"/>
      <c r="EB360" s="132"/>
      <c r="EL360" s="132"/>
      <c r="EV360" s="132"/>
      <c r="FF360" s="132"/>
      <c r="FP360" s="132"/>
      <c r="FZ360" s="132"/>
      <c r="GJ360" s="132"/>
      <c r="GT360" s="132"/>
      <c r="HD360" s="132"/>
      <c r="HN360" s="132"/>
      <c r="HX360" s="132"/>
    </row>
    <row xmlns:x14ac="http://schemas.microsoft.com/office/spreadsheetml/2009/9/ac" r="361" s="3" customFormat="true" x14ac:dyDescent="0.25">
      <c r="A361" s="392"/>
      <c r="B361" s="132"/>
      <c r="L361" s="132"/>
      <c r="V361" s="132"/>
      <c r="AF361" s="132"/>
      <c r="AP361" s="132"/>
      <c r="AZ361" s="132"/>
      <c r="BA361" s="132"/>
      <c r="BJ361" s="132"/>
      <c r="BT361" s="132"/>
      <c r="CD361" s="132"/>
      <c r="CN361" s="132"/>
      <c r="CX361" s="132"/>
      <c r="DH361" s="132"/>
      <c r="DR361" s="132"/>
      <c r="EB361" s="132"/>
      <c r="EL361" s="132"/>
      <c r="EV361" s="132"/>
      <c r="FF361" s="132"/>
      <c r="FP361" s="132"/>
      <c r="FZ361" s="132"/>
      <c r="GJ361" s="132"/>
      <c r="GT361" s="132"/>
      <c r="HD361" s="132"/>
      <c r="HN361" s="132"/>
      <c r="HX361" s="132"/>
    </row>
    <row xmlns:x14ac="http://schemas.microsoft.com/office/spreadsheetml/2009/9/ac" r="362" s="3" customFormat="true" x14ac:dyDescent="0.25">
      <c r="A362" s="392"/>
      <c r="B362" s="132"/>
      <c r="L362" s="132"/>
      <c r="V362" s="132"/>
      <c r="AF362" s="132"/>
      <c r="AP362" s="132"/>
      <c r="AZ362" s="132"/>
      <c r="BA362" s="132"/>
      <c r="BJ362" s="132"/>
      <c r="BT362" s="132"/>
      <c r="CD362" s="132"/>
      <c r="CN362" s="132"/>
      <c r="CX362" s="132"/>
      <c r="DH362" s="132"/>
      <c r="DR362" s="132"/>
      <c r="EB362" s="132"/>
      <c r="EL362" s="132"/>
      <c r="EV362" s="132"/>
      <c r="FF362" s="132"/>
      <c r="FP362" s="132"/>
      <c r="FZ362" s="132"/>
      <c r="GJ362" s="132"/>
      <c r="GT362" s="132"/>
      <c r="HD362" s="132"/>
      <c r="HN362" s="132"/>
      <c r="HX362" s="132"/>
    </row>
    <row xmlns:x14ac="http://schemas.microsoft.com/office/spreadsheetml/2009/9/ac" r="363" s="3" customFormat="true" x14ac:dyDescent="0.25">
      <c r="A363" s="392"/>
      <c r="B363" s="132"/>
      <c r="L363" s="132"/>
      <c r="V363" s="132"/>
      <c r="AF363" s="132"/>
      <c r="AP363" s="132"/>
      <c r="AZ363" s="132"/>
      <c r="BA363" s="132"/>
      <c r="BJ363" s="132"/>
      <c r="BT363" s="132"/>
      <c r="CD363" s="132"/>
      <c r="CN363" s="132"/>
      <c r="CX363" s="132"/>
      <c r="DH363" s="132"/>
      <c r="DR363" s="132"/>
      <c r="EB363" s="132"/>
      <c r="EL363" s="132"/>
      <c r="EV363" s="132"/>
      <c r="FF363" s="132"/>
      <c r="FP363" s="132"/>
      <c r="FZ363" s="132"/>
      <c r="GJ363" s="132"/>
      <c r="GT363" s="132"/>
      <c r="HD363" s="132"/>
      <c r="HN363" s="132"/>
      <c r="HX363" s="132"/>
    </row>
    <row xmlns:x14ac="http://schemas.microsoft.com/office/spreadsheetml/2009/9/ac" r="364" s="3" customFormat="true" x14ac:dyDescent="0.25">
      <c r="A364" s="392"/>
      <c r="B364" s="132"/>
      <c r="L364" s="132"/>
      <c r="V364" s="132"/>
      <c r="AF364" s="132"/>
      <c r="AP364" s="132"/>
      <c r="AZ364" s="132"/>
      <c r="BA364" s="132"/>
      <c r="BJ364" s="132"/>
      <c r="BT364" s="132"/>
      <c r="CD364" s="132"/>
      <c r="CN364" s="132"/>
      <c r="CX364" s="132"/>
      <c r="DH364" s="132"/>
      <c r="DR364" s="132"/>
      <c r="EB364" s="132"/>
      <c r="EL364" s="132"/>
      <c r="EV364" s="132"/>
      <c r="FF364" s="132"/>
      <c r="FP364" s="132"/>
      <c r="FZ364" s="132"/>
      <c r="GJ364" s="132"/>
      <c r="GT364" s="132"/>
      <c r="HD364" s="132"/>
      <c r="HN364" s="132"/>
      <c r="HX364" s="132"/>
    </row>
    <row xmlns:x14ac="http://schemas.microsoft.com/office/spreadsheetml/2009/9/ac" r="365" s="3" customFormat="true" x14ac:dyDescent="0.25">
      <c r="A365" s="392"/>
      <c r="B365" s="132"/>
      <c r="L365" s="132"/>
      <c r="V365" s="132"/>
      <c r="AF365" s="132"/>
      <c r="AP365" s="132"/>
      <c r="AZ365" s="132"/>
      <c r="BA365" s="132"/>
      <c r="BJ365" s="132"/>
      <c r="BT365" s="132"/>
      <c r="CD365" s="132"/>
      <c r="CN365" s="132"/>
      <c r="CX365" s="132"/>
      <c r="DH365" s="132"/>
      <c r="DR365" s="132"/>
      <c r="EB365" s="132"/>
      <c r="EL365" s="132"/>
      <c r="EV365" s="132"/>
      <c r="FF365" s="132"/>
      <c r="FP365" s="132"/>
      <c r="FZ365" s="132"/>
      <c r="GJ365" s="132"/>
      <c r="GT365" s="132"/>
      <c r="HD365" s="132"/>
      <c r="HN365" s="132"/>
      <c r="HX365" s="132"/>
    </row>
    <row xmlns:x14ac="http://schemas.microsoft.com/office/spreadsheetml/2009/9/ac" r="366" s="3" customFormat="true" x14ac:dyDescent="0.25">
      <c r="A366" s="392"/>
      <c r="B366" s="132"/>
      <c r="L366" s="132"/>
      <c r="V366" s="132"/>
      <c r="AF366" s="132"/>
      <c r="AP366" s="132"/>
      <c r="AZ366" s="132"/>
      <c r="BA366" s="132"/>
      <c r="BJ366" s="132"/>
      <c r="BT366" s="132"/>
      <c r="CD366" s="132"/>
      <c r="CN366" s="132"/>
      <c r="CX366" s="132"/>
      <c r="DH366" s="132"/>
      <c r="DR366" s="132"/>
      <c r="EB366" s="132"/>
      <c r="EL366" s="132"/>
      <c r="EV366" s="132"/>
      <c r="FF366" s="132"/>
      <c r="FP366" s="132"/>
      <c r="FZ366" s="132"/>
      <c r="GJ366" s="132"/>
      <c r="GT366" s="132"/>
      <c r="HD366" s="132"/>
      <c r="HN366" s="132"/>
      <c r="HX366" s="132"/>
    </row>
    <row xmlns:x14ac="http://schemas.microsoft.com/office/spreadsheetml/2009/9/ac" r="367" s="3" customFormat="true" x14ac:dyDescent="0.25">
      <c r="A367" s="392"/>
      <c r="B367" s="132"/>
      <c r="L367" s="132"/>
      <c r="V367" s="132"/>
      <c r="AF367" s="132"/>
      <c r="AP367" s="132"/>
      <c r="AZ367" s="132"/>
      <c r="BA367" s="132"/>
      <c r="BJ367" s="132"/>
      <c r="BT367" s="132"/>
      <c r="CD367" s="132"/>
      <c r="CN367" s="132"/>
      <c r="CX367" s="132"/>
      <c r="DH367" s="132"/>
      <c r="DR367" s="132"/>
      <c r="EB367" s="132"/>
      <c r="EL367" s="132"/>
      <c r="EV367" s="132"/>
      <c r="FF367" s="132"/>
      <c r="FP367" s="132"/>
      <c r="FZ367" s="132"/>
      <c r="GJ367" s="132"/>
      <c r="GT367" s="132"/>
      <c r="HD367" s="132"/>
      <c r="HN367" s="132"/>
      <c r="HX367" s="132"/>
    </row>
    <row xmlns:x14ac="http://schemas.microsoft.com/office/spreadsheetml/2009/9/ac" r="368" s="3" customFormat="true" x14ac:dyDescent="0.25">
      <c r="A368" s="392"/>
      <c r="B368" s="132"/>
      <c r="L368" s="132"/>
      <c r="V368" s="132"/>
      <c r="AF368" s="132"/>
      <c r="AP368" s="132"/>
      <c r="AZ368" s="132"/>
      <c r="BA368" s="132"/>
      <c r="BJ368" s="132"/>
      <c r="BT368" s="132"/>
      <c r="CD368" s="132"/>
      <c r="CN368" s="132"/>
      <c r="CX368" s="132"/>
      <c r="DH368" s="132"/>
      <c r="DR368" s="132"/>
      <c r="EB368" s="132"/>
      <c r="EL368" s="132"/>
      <c r="EV368" s="132"/>
      <c r="FF368" s="132"/>
      <c r="FP368" s="132"/>
      <c r="FZ368" s="132"/>
      <c r="GJ368" s="132"/>
      <c r="GT368" s="132"/>
      <c r="HD368" s="132"/>
      <c r="HN368" s="132"/>
      <c r="HX368" s="132"/>
    </row>
    <row xmlns:x14ac="http://schemas.microsoft.com/office/spreadsheetml/2009/9/ac" r="369" s="3" customFormat="true" x14ac:dyDescent="0.25">
      <c r="A369" s="392"/>
      <c r="B369" s="132"/>
      <c r="L369" s="132"/>
      <c r="V369" s="132"/>
      <c r="AF369" s="132"/>
      <c r="AP369" s="132"/>
      <c r="AZ369" s="132"/>
      <c r="BA369" s="132"/>
      <c r="BJ369" s="132"/>
      <c r="BT369" s="132"/>
      <c r="CD369" s="132"/>
      <c r="CN369" s="132"/>
      <c r="CX369" s="132"/>
      <c r="DH369" s="132"/>
      <c r="DR369" s="132"/>
      <c r="EB369" s="132"/>
      <c r="EL369" s="132"/>
      <c r="EV369" s="132"/>
      <c r="FF369" s="132"/>
      <c r="FP369" s="132"/>
      <c r="FZ369" s="132"/>
      <c r="GJ369" s="132"/>
      <c r="GT369" s="132"/>
      <c r="HD369" s="132"/>
      <c r="HN369" s="132"/>
      <c r="HX369" s="132"/>
    </row>
    <row xmlns:x14ac="http://schemas.microsoft.com/office/spreadsheetml/2009/9/ac" r="370" s="3" customFormat="true" x14ac:dyDescent="0.25">
      <c r="A370" s="392"/>
      <c r="B370" s="132"/>
      <c r="L370" s="132"/>
      <c r="V370" s="132"/>
      <c r="AF370" s="132"/>
      <c r="AP370" s="132"/>
      <c r="AZ370" s="132"/>
      <c r="BA370" s="132"/>
      <c r="BJ370" s="132"/>
      <c r="BT370" s="132"/>
      <c r="CD370" s="132"/>
      <c r="CN370" s="132"/>
      <c r="CX370" s="132"/>
      <c r="DH370" s="132"/>
      <c r="DR370" s="132"/>
      <c r="EB370" s="132"/>
      <c r="EL370" s="132"/>
      <c r="EV370" s="132"/>
      <c r="FF370" s="132"/>
      <c r="FP370" s="132"/>
      <c r="FZ370" s="132"/>
      <c r="GJ370" s="132"/>
      <c r="GT370" s="132"/>
      <c r="HD370" s="132"/>
      <c r="HN370" s="132"/>
      <c r="HX370" s="132"/>
    </row>
    <row xmlns:x14ac="http://schemas.microsoft.com/office/spreadsheetml/2009/9/ac" r="371" s="3" customFormat="true" x14ac:dyDescent="0.25">
      <c r="A371" s="392"/>
      <c r="B371" s="132"/>
      <c r="L371" s="132"/>
      <c r="V371" s="132"/>
      <c r="AF371" s="132"/>
      <c r="AP371" s="132"/>
      <c r="AZ371" s="132"/>
      <c r="BA371" s="132"/>
      <c r="BJ371" s="132"/>
      <c r="BT371" s="132"/>
      <c r="CD371" s="132"/>
      <c r="CN371" s="132"/>
      <c r="CX371" s="132"/>
      <c r="DH371" s="132"/>
      <c r="DR371" s="132"/>
      <c r="EB371" s="132"/>
      <c r="EL371" s="132"/>
      <c r="EV371" s="132"/>
      <c r="FF371" s="132"/>
      <c r="FP371" s="132"/>
      <c r="FZ371" s="132"/>
      <c r="GJ371" s="132"/>
      <c r="GT371" s="132"/>
      <c r="HD371" s="132"/>
      <c r="HN371" s="132"/>
      <c r="HX371" s="132"/>
    </row>
    <row xmlns:x14ac="http://schemas.microsoft.com/office/spreadsheetml/2009/9/ac" r="372" s="3" customFormat="true" x14ac:dyDescent="0.25">
      <c r="A372" s="392"/>
      <c r="B372" s="132"/>
      <c r="L372" s="132"/>
      <c r="V372" s="132"/>
      <c r="AF372" s="132"/>
      <c r="AP372" s="132"/>
      <c r="AZ372" s="132"/>
      <c r="BA372" s="132"/>
      <c r="BJ372" s="132"/>
      <c r="BT372" s="132"/>
      <c r="CD372" s="132"/>
      <c r="CN372" s="132"/>
      <c r="CX372" s="132"/>
      <c r="DH372" s="132"/>
      <c r="DR372" s="132"/>
      <c r="EB372" s="132"/>
      <c r="EL372" s="132"/>
      <c r="EV372" s="132"/>
      <c r="FF372" s="132"/>
      <c r="FP372" s="132"/>
      <c r="FZ372" s="132"/>
      <c r="GJ372" s="132"/>
      <c r="GT372" s="132"/>
      <c r="HD372" s="132"/>
      <c r="HN372" s="132"/>
      <c r="HX372" s="132"/>
    </row>
    <row xmlns:x14ac="http://schemas.microsoft.com/office/spreadsheetml/2009/9/ac" r="373" s="3" customFormat="true" x14ac:dyDescent="0.25">
      <c r="A373" s="392"/>
      <c r="B373" s="132"/>
      <c r="L373" s="132"/>
      <c r="V373" s="132"/>
      <c r="AF373" s="132"/>
      <c r="AP373" s="132"/>
      <c r="AZ373" s="132"/>
      <c r="BA373" s="132"/>
      <c r="BJ373" s="132"/>
      <c r="BT373" s="132"/>
      <c r="CD373" s="132"/>
      <c r="CN373" s="132"/>
      <c r="CX373" s="132"/>
      <c r="DH373" s="132"/>
      <c r="DR373" s="132"/>
      <c r="EB373" s="132"/>
      <c r="EL373" s="132"/>
      <c r="EV373" s="132"/>
      <c r="FF373" s="132"/>
      <c r="FP373" s="132"/>
      <c r="FZ373" s="132"/>
      <c r="GJ373" s="132"/>
      <c r="GT373" s="132"/>
      <c r="HD373" s="132"/>
      <c r="HN373" s="132"/>
      <c r="HX373" s="132"/>
    </row>
    <row xmlns:x14ac="http://schemas.microsoft.com/office/spreadsheetml/2009/9/ac" r="374" s="3" customFormat="true" x14ac:dyDescent="0.25">
      <c r="A374" s="392"/>
      <c r="B374" s="132"/>
      <c r="L374" s="132"/>
      <c r="V374" s="132"/>
      <c r="AF374" s="132"/>
      <c r="AP374" s="132"/>
      <c r="AZ374" s="132"/>
      <c r="BA374" s="132"/>
      <c r="BJ374" s="132"/>
      <c r="BT374" s="132"/>
      <c r="CD374" s="132"/>
      <c r="CN374" s="132"/>
      <c r="CX374" s="132"/>
      <c r="DH374" s="132"/>
      <c r="DR374" s="132"/>
      <c r="EB374" s="132"/>
      <c r="EL374" s="132"/>
      <c r="EV374" s="132"/>
      <c r="FF374" s="132"/>
      <c r="FP374" s="132"/>
      <c r="FZ374" s="132"/>
      <c r="GJ374" s="132"/>
      <c r="GT374" s="132"/>
      <c r="HD374" s="132"/>
      <c r="HN374" s="132"/>
      <c r="HX374" s="132"/>
    </row>
    <row xmlns:x14ac="http://schemas.microsoft.com/office/spreadsheetml/2009/9/ac" r="375" s="3" customFormat="true" x14ac:dyDescent="0.25">
      <c r="A375" s="392"/>
      <c r="B375" s="132"/>
      <c r="L375" s="132"/>
      <c r="V375" s="132"/>
      <c r="AF375" s="132"/>
      <c r="AP375" s="132"/>
      <c r="AZ375" s="132"/>
      <c r="BA375" s="132"/>
      <c r="BJ375" s="132"/>
      <c r="BT375" s="132"/>
      <c r="CD375" s="132"/>
      <c r="CN375" s="132"/>
      <c r="CX375" s="132"/>
      <c r="DH375" s="132"/>
      <c r="DR375" s="132"/>
      <c r="EB375" s="132"/>
      <c r="EL375" s="132"/>
      <c r="EV375" s="132"/>
      <c r="FF375" s="132"/>
      <c r="FP375" s="132"/>
      <c r="FZ375" s="132"/>
      <c r="GJ375" s="132"/>
      <c r="GT375" s="132"/>
      <c r="HD375" s="132"/>
      <c r="HN375" s="132"/>
      <c r="HX375" s="132"/>
    </row>
    <row xmlns:x14ac="http://schemas.microsoft.com/office/spreadsheetml/2009/9/ac" r="376" s="3" customFormat="true" x14ac:dyDescent="0.25">
      <c r="A376" s="392"/>
      <c r="B376" s="132"/>
      <c r="L376" s="132"/>
      <c r="V376" s="132"/>
      <c r="AF376" s="132"/>
      <c r="AP376" s="132"/>
      <c r="AZ376" s="132"/>
      <c r="BA376" s="132"/>
      <c r="BJ376" s="132"/>
      <c r="BT376" s="132"/>
      <c r="CD376" s="132"/>
      <c r="CN376" s="132"/>
      <c r="CX376" s="132"/>
      <c r="DH376" s="132"/>
      <c r="DR376" s="132"/>
      <c r="EB376" s="132"/>
      <c r="EL376" s="132"/>
      <c r="EV376" s="132"/>
      <c r="FF376" s="132"/>
      <c r="FP376" s="132"/>
      <c r="FZ376" s="132"/>
      <c r="GJ376" s="132"/>
      <c r="GT376" s="132"/>
      <c r="HD376" s="132"/>
      <c r="HN376" s="132"/>
      <c r="HX376" s="132"/>
    </row>
    <row xmlns:x14ac="http://schemas.microsoft.com/office/spreadsheetml/2009/9/ac" r="377" s="3" customFormat="true" x14ac:dyDescent="0.25">
      <c r="A377" s="392"/>
      <c r="B377" s="132"/>
      <c r="L377" s="132"/>
      <c r="V377" s="132"/>
      <c r="AF377" s="132"/>
      <c r="AP377" s="132"/>
      <c r="AZ377" s="132"/>
      <c r="BA377" s="132"/>
      <c r="BJ377" s="132"/>
      <c r="BT377" s="132"/>
      <c r="CD377" s="132"/>
      <c r="CN377" s="132"/>
      <c r="CX377" s="132"/>
      <c r="DH377" s="132"/>
      <c r="DR377" s="132"/>
      <c r="EB377" s="132"/>
      <c r="EL377" s="132"/>
      <c r="EV377" s="132"/>
      <c r="FF377" s="132"/>
      <c r="FP377" s="132"/>
      <c r="FZ377" s="132"/>
      <c r="GJ377" s="132"/>
      <c r="GT377" s="132"/>
      <c r="HD377" s="132"/>
      <c r="HN377" s="132"/>
      <c r="HX377" s="132"/>
    </row>
    <row xmlns:x14ac="http://schemas.microsoft.com/office/spreadsheetml/2009/9/ac" r="378" s="3" customFormat="true" x14ac:dyDescent="0.25">
      <c r="A378" s="392"/>
      <c r="B378" s="132"/>
      <c r="L378" s="132"/>
      <c r="V378" s="132"/>
      <c r="AF378" s="132"/>
      <c r="AP378" s="132"/>
      <c r="AZ378" s="132"/>
      <c r="BA378" s="132"/>
      <c r="BJ378" s="132"/>
      <c r="BT378" s="132"/>
      <c r="CD378" s="132"/>
      <c r="CN378" s="132"/>
      <c r="CX378" s="132"/>
      <c r="DH378" s="132"/>
      <c r="DR378" s="132"/>
      <c r="EB378" s="132"/>
      <c r="EL378" s="132"/>
      <c r="EV378" s="132"/>
      <c r="FF378" s="132"/>
      <c r="FP378" s="132"/>
      <c r="FZ378" s="132"/>
      <c r="GJ378" s="132"/>
      <c r="GT378" s="132"/>
      <c r="HD378" s="132"/>
      <c r="HN378" s="132"/>
      <c r="HX378" s="132"/>
    </row>
    <row xmlns:x14ac="http://schemas.microsoft.com/office/spreadsheetml/2009/9/ac" r="379" s="3" customFormat="true" x14ac:dyDescent="0.25">
      <c r="A379" s="392"/>
      <c r="B379" s="132"/>
      <c r="L379" s="132"/>
      <c r="V379" s="132"/>
      <c r="AF379" s="132"/>
      <c r="AP379" s="132"/>
      <c r="AZ379" s="132"/>
      <c r="BA379" s="132"/>
      <c r="BJ379" s="132"/>
      <c r="BT379" s="132"/>
      <c r="CD379" s="132"/>
      <c r="CN379" s="132"/>
      <c r="CX379" s="132"/>
      <c r="DH379" s="132"/>
      <c r="DR379" s="132"/>
      <c r="EB379" s="132"/>
      <c r="EL379" s="132"/>
      <c r="EV379" s="132"/>
      <c r="FF379" s="132"/>
      <c r="FP379" s="132"/>
      <c r="FZ379" s="132"/>
      <c r="GJ379" s="132"/>
      <c r="GT379" s="132"/>
      <c r="HD379" s="132"/>
      <c r="HN379" s="132"/>
      <c r="HX379" s="132"/>
    </row>
    <row xmlns:x14ac="http://schemas.microsoft.com/office/spreadsheetml/2009/9/ac" r="380" s="3" customFormat="true" x14ac:dyDescent="0.25">
      <c r="A380" s="392"/>
      <c r="B380" s="132"/>
      <c r="L380" s="132"/>
      <c r="V380" s="132"/>
      <c r="AF380" s="132"/>
      <c r="AP380" s="132"/>
      <c r="AZ380" s="132"/>
      <c r="BA380" s="132"/>
      <c r="BJ380" s="132"/>
      <c r="BT380" s="132"/>
      <c r="CD380" s="132"/>
      <c r="CN380" s="132"/>
      <c r="CX380" s="132"/>
      <c r="DH380" s="132"/>
      <c r="DR380" s="132"/>
      <c r="EB380" s="132"/>
      <c r="EL380" s="132"/>
      <c r="EV380" s="132"/>
      <c r="FF380" s="132"/>
      <c r="FP380" s="132"/>
      <c r="FZ380" s="132"/>
      <c r="GJ380" s="132"/>
      <c r="GT380" s="132"/>
      <c r="HD380" s="132"/>
      <c r="HN380" s="132"/>
      <c r="HX380" s="132"/>
    </row>
    <row xmlns:x14ac="http://schemas.microsoft.com/office/spreadsheetml/2009/9/ac" r="381" s="3" customFormat="true" x14ac:dyDescent="0.25">
      <c r="A381" s="392"/>
      <c r="B381" s="132"/>
      <c r="L381" s="132"/>
      <c r="V381" s="132"/>
      <c r="AF381" s="132"/>
      <c r="AP381" s="132"/>
      <c r="AZ381" s="132"/>
      <c r="BA381" s="132"/>
      <c r="BJ381" s="132"/>
      <c r="BT381" s="132"/>
      <c r="CD381" s="132"/>
      <c r="CN381" s="132"/>
      <c r="CX381" s="132"/>
      <c r="DH381" s="132"/>
      <c r="DR381" s="132"/>
      <c r="EB381" s="132"/>
      <c r="EL381" s="132"/>
      <c r="EV381" s="132"/>
      <c r="FF381" s="132"/>
      <c r="FP381" s="132"/>
      <c r="FZ381" s="132"/>
      <c r="GJ381" s="132"/>
      <c r="GT381" s="132"/>
      <c r="HD381" s="132"/>
      <c r="HN381" s="132"/>
      <c r="HX381" s="132"/>
    </row>
    <row xmlns:x14ac="http://schemas.microsoft.com/office/spreadsheetml/2009/9/ac" r="382" s="3" customFormat="true" x14ac:dyDescent="0.25">
      <c r="A382" s="392"/>
      <c r="B382" s="132"/>
      <c r="L382" s="132"/>
      <c r="V382" s="132"/>
      <c r="AF382" s="132"/>
      <c r="AP382" s="132"/>
      <c r="AZ382" s="132"/>
      <c r="BA382" s="132"/>
      <c r="BJ382" s="132"/>
      <c r="BT382" s="132"/>
      <c r="CD382" s="132"/>
      <c r="CN382" s="132"/>
      <c r="CX382" s="132"/>
      <c r="DH382" s="132"/>
      <c r="DR382" s="132"/>
      <c r="EB382" s="132"/>
      <c r="EL382" s="132"/>
      <c r="EV382" s="132"/>
      <c r="FF382" s="132"/>
      <c r="FP382" s="132"/>
      <c r="FZ382" s="132"/>
      <c r="GJ382" s="132"/>
      <c r="GT382" s="132"/>
      <c r="HD382" s="132"/>
      <c r="HN382" s="132"/>
      <c r="HX382" s="132"/>
    </row>
    <row xmlns:x14ac="http://schemas.microsoft.com/office/spreadsheetml/2009/9/ac" r="383" s="3" customFormat="true" x14ac:dyDescent="0.25">
      <c r="A383" s="392"/>
      <c r="B383" s="132"/>
      <c r="L383" s="132"/>
      <c r="V383" s="132"/>
      <c r="AF383" s="132"/>
      <c r="AP383" s="132"/>
      <c r="AZ383" s="132"/>
      <c r="BA383" s="132"/>
      <c r="BJ383" s="132"/>
      <c r="BT383" s="132"/>
      <c r="CD383" s="132"/>
      <c r="CN383" s="132"/>
      <c r="CX383" s="132"/>
      <c r="DH383" s="132"/>
      <c r="DR383" s="132"/>
      <c r="EB383" s="132"/>
      <c r="EL383" s="132"/>
      <c r="EV383" s="132"/>
      <c r="FF383" s="132"/>
      <c r="FP383" s="132"/>
      <c r="FZ383" s="132"/>
      <c r="GJ383" s="132"/>
      <c r="GT383" s="132"/>
      <c r="HD383" s="132"/>
      <c r="HN383" s="132"/>
      <c r="HX383" s="132"/>
    </row>
    <row xmlns:x14ac="http://schemas.microsoft.com/office/spreadsheetml/2009/9/ac" r="384" s="3" customFormat="true" x14ac:dyDescent="0.25">
      <c r="A384" s="392"/>
      <c r="B384" s="132"/>
      <c r="L384" s="132"/>
      <c r="V384" s="132"/>
      <c r="AF384" s="132"/>
      <c r="AP384" s="132"/>
      <c r="AZ384" s="132"/>
      <c r="BA384" s="132"/>
      <c r="BJ384" s="132"/>
      <c r="BT384" s="132"/>
      <c r="CD384" s="132"/>
      <c r="CN384" s="132"/>
      <c r="CX384" s="132"/>
      <c r="DH384" s="132"/>
      <c r="DR384" s="132"/>
      <c r="EB384" s="132"/>
      <c r="EL384" s="132"/>
      <c r="EV384" s="132"/>
      <c r="FF384" s="132"/>
      <c r="FP384" s="132"/>
      <c r="FZ384" s="132"/>
      <c r="GJ384" s="132"/>
      <c r="GT384" s="132"/>
      <c r="HD384" s="132"/>
      <c r="HN384" s="132"/>
      <c r="HX384" s="132"/>
    </row>
    <row xmlns:x14ac="http://schemas.microsoft.com/office/spreadsheetml/2009/9/ac" r="385" s="3" customFormat="true" x14ac:dyDescent="0.25">
      <c r="A385" s="392"/>
      <c r="B385" s="132"/>
      <c r="L385" s="132"/>
      <c r="V385" s="132"/>
      <c r="AF385" s="132"/>
      <c r="AP385" s="132"/>
      <c r="AZ385" s="132"/>
      <c r="BA385" s="132"/>
      <c r="BJ385" s="132"/>
      <c r="BT385" s="132"/>
      <c r="CD385" s="132"/>
      <c r="CN385" s="132"/>
      <c r="CX385" s="132"/>
      <c r="DH385" s="132"/>
      <c r="DR385" s="132"/>
      <c r="EB385" s="132"/>
      <c r="EL385" s="132"/>
      <c r="EV385" s="132"/>
      <c r="FF385" s="132"/>
      <c r="FP385" s="132"/>
      <c r="FZ385" s="132"/>
      <c r="GJ385" s="132"/>
      <c r="GT385" s="132"/>
      <c r="HD385" s="132"/>
      <c r="HN385" s="132"/>
      <c r="HX385" s="132"/>
    </row>
    <row xmlns:x14ac="http://schemas.microsoft.com/office/spreadsheetml/2009/9/ac" r="386" s="3" customFormat="true" x14ac:dyDescent="0.25">
      <c r="A386" s="392"/>
      <c r="B386" s="132"/>
      <c r="L386" s="132"/>
      <c r="V386" s="132"/>
      <c r="AF386" s="132"/>
      <c r="AP386" s="132"/>
      <c r="AZ386" s="132"/>
      <c r="BA386" s="132"/>
      <c r="BJ386" s="132"/>
      <c r="BT386" s="132"/>
      <c r="CD386" s="132"/>
      <c r="CN386" s="132"/>
      <c r="CX386" s="132"/>
      <c r="DH386" s="132"/>
      <c r="DR386" s="132"/>
      <c r="EB386" s="132"/>
      <c r="EL386" s="132"/>
      <c r="EV386" s="132"/>
      <c r="FF386" s="132"/>
      <c r="FP386" s="132"/>
      <c r="FZ386" s="132"/>
      <c r="GJ386" s="132"/>
      <c r="GT386" s="132"/>
      <c r="HD386" s="132"/>
      <c r="HN386" s="132"/>
      <c r="HX386" s="132"/>
    </row>
    <row xmlns:x14ac="http://schemas.microsoft.com/office/spreadsheetml/2009/9/ac" r="387" s="3" customFormat="true" x14ac:dyDescent="0.25">
      <c r="A387" s="392"/>
      <c r="B387" s="132"/>
      <c r="L387" s="132"/>
      <c r="V387" s="132"/>
      <c r="AF387" s="132"/>
      <c r="AP387" s="132"/>
      <c r="AZ387" s="132"/>
      <c r="BA387" s="132"/>
      <c r="BJ387" s="132"/>
      <c r="BT387" s="132"/>
      <c r="CD387" s="132"/>
      <c r="CN387" s="132"/>
      <c r="CX387" s="132"/>
      <c r="DH387" s="132"/>
      <c r="DR387" s="132"/>
      <c r="EB387" s="132"/>
      <c r="EL387" s="132"/>
      <c r="EV387" s="132"/>
      <c r="FF387" s="132"/>
      <c r="FP387" s="132"/>
      <c r="FZ387" s="132"/>
      <c r="GJ387" s="132"/>
      <c r="GT387" s="132"/>
      <c r="HD387" s="132"/>
      <c r="HN387" s="132"/>
      <c r="HX387" s="132"/>
    </row>
    <row xmlns:x14ac="http://schemas.microsoft.com/office/spreadsheetml/2009/9/ac" r="388" s="3" customFormat="true" x14ac:dyDescent="0.25">
      <c r="A388" s="392"/>
      <c r="B388" s="132"/>
      <c r="L388" s="132"/>
      <c r="V388" s="132"/>
      <c r="AF388" s="132"/>
      <c r="AP388" s="132"/>
      <c r="AZ388" s="132"/>
      <c r="BA388" s="132"/>
      <c r="BJ388" s="132"/>
      <c r="BT388" s="132"/>
      <c r="CD388" s="132"/>
      <c r="CN388" s="132"/>
      <c r="CX388" s="132"/>
      <c r="DH388" s="132"/>
      <c r="DR388" s="132"/>
      <c r="EB388" s="132"/>
      <c r="EL388" s="132"/>
      <c r="EV388" s="132"/>
      <c r="FF388" s="132"/>
      <c r="FP388" s="132"/>
      <c r="FZ388" s="132"/>
      <c r="GJ388" s="132"/>
      <c r="GT388" s="132"/>
      <c r="HD388" s="132"/>
      <c r="HN388" s="132"/>
      <c r="HX388" s="132"/>
    </row>
    <row xmlns:x14ac="http://schemas.microsoft.com/office/spreadsheetml/2009/9/ac" r="389" s="3" customFormat="true" x14ac:dyDescent="0.25">
      <c r="A389" s="392"/>
      <c r="B389" s="132"/>
      <c r="L389" s="132"/>
      <c r="V389" s="132"/>
      <c r="AF389" s="132"/>
      <c r="AP389" s="132"/>
      <c r="AZ389" s="132"/>
      <c r="BA389" s="132"/>
      <c r="BJ389" s="132"/>
      <c r="BT389" s="132"/>
      <c r="CD389" s="132"/>
      <c r="CN389" s="132"/>
      <c r="CX389" s="132"/>
      <c r="DH389" s="132"/>
      <c r="DR389" s="132"/>
      <c r="EB389" s="132"/>
      <c r="EL389" s="132"/>
      <c r="EV389" s="132"/>
      <c r="FF389" s="132"/>
      <c r="FP389" s="132"/>
      <c r="FZ389" s="132"/>
      <c r="GJ389" s="132"/>
      <c r="GT389" s="132"/>
      <c r="HD389" s="132"/>
      <c r="HN389" s="132"/>
      <c r="HX389" s="132"/>
    </row>
    <row xmlns:x14ac="http://schemas.microsoft.com/office/spreadsheetml/2009/9/ac" r="390" s="3" customFormat="true" x14ac:dyDescent="0.25">
      <c r="A390" s="392"/>
      <c r="B390" s="132"/>
      <c r="L390" s="132"/>
      <c r="V390" s="132"/>
      <c r="AF390" s="132"/>
      <c r="AP390" s="132"/>
      <c r="AZ390" s="132"/>
      <c r="BA390" s="132"/>
      <c r="BJ390" s="132"/>
      <c r="BT390" s="132"/>
      <c r="CD390" s="132"/>
      <c r="CN390" s="132"/>
      <c r="CX390" s="132"/>
      <c r="DH390" s="132"/>
      <c r="DR390" s="132"/>
      <c r="EB390" s="132"/>
      <c r="EL390" s="132"/>
      <c r="EV390" s="132"/>
      <c r="FF390" s="132"/>
      <c r="FP390" s="132"/>
      <c r="FZ390" s="132"/>
      <c r="GJ390" s="132"/>
      <c r="GT390" s="132"/>
      <c r="HD390" s="132"/>
      <c r="HN390" s="132"/>
      <c r="HX390" s="132"/>
    </row>
    <row xmlns:x14ac="http://schemas.microsoft.com/office/spreadsheetml/2009/9/ac" r="391" s="3" customFormat="true" x14ac:dyDescent="0.25">
      <c r="A391" s="392"/>
      <c r="B391" s="132"/>
      <c r="L391" s="132"/>
      <c r="V391" s="132"/>
      <c r="AF391" s="132"/>
      <c r="AP391" s="132"/>
      <c r="AZ391" s="132"/>
      <c r="BA391" s="132"/>
      <c r="BJ391" s="132"/>
      <c r="BT391" s="132"/>
      <c r="CD391" s="132"/>
      <c r="CN391" s="132"/>
      <c r="CX391" s="132"/>
      <c r="DH391" s="132"/>
      <c r="DR391" s="132"/>
      <c r="EB391" s="132"/>
      <c r="EL391" s="132"/>
      <c r="EV391" s="132"/>
      <c r="FF391" s="132"/>
      <c r="FP391" s="132"/>
      <c r="FZ391" s="132"/>
      <c r="GJ391" s="132"/>
      <c r="GT391" s="132"/>
      <c r="HD391" s="132"/>
      <c r="HN391" s="132"/>
      <c r="HX391" s="132"/>
    </row>
    <row xmlns:x14ac="http://schemas.microsoft.com/office/spreadsheetml/2009/9/ac" r="392" s="3" customFormat="true" x14ac:dyDescent="0.25">
      <c r="A392" s="392"/>
      <c r="B392" s="132"/>
      <c r="L392" s="132"/>
      <c r="V392" s="132"/>
      <c r="AF392" s="132"/>
      <c r="AP392" s="132"/>
      <c r="AZ392" s="132"/>
      <c r="BA392" s="132"/>
      <c r="BJ392" s="132"/>
      <c r="BT392" s="132"/>
      <c r="CD392" s="132"/>
      <c r="CN392" s="132"/>
      <c r="CX392" s="132"/>
      <c r="DH392" s="132"/>
      <c r="DR392" s="132"/>
      <c r="EB392" s="132"/>
      <c r="EL392" s="132"/>
      <c r="EV392" s="132"/>
      <c r="FF392" s="132"/>
      <c r="FP392" s="132"/>
      <c r="FZ392" s="132"/>
      <c r="GJ392" s="132"/>
      <c r="GT392" s="132"/>
      <c r="HD392" s="132"/>
      <c r="HN392" s="132"/>
      <c r="HX392" s="132"/>
    </row>
    <row xmlns:x14ac="http://schemas.microsoft.com/office/spreadsheetml/2009/9/ac" r="393" s="3" customFormat="true" x14ac:dyDescent="0.25">
      <c r="A393" s="392"/>
      <c r="B393" s="132"/>
      <c r="L393" s="132"/>
      <c r="V393" s="132"/>
      <c r="AF393" s="132"/>
      <c r="AP393" s="132"/>
      <c r="AZ393" s="132"/>
      <c r="BA393" s="132"/>
      <c r="BJ393" s="132"/>
      <c r="BT393" s="132"/>
      <c r="CD393" s="132"/>
      <c r="CN393" s="132"/>
      <c r="CX393" s="132"/>
      <c r="DH393" s="132"/>
      <c r="DR393" s="132"/>
      <c r="EB393" s="132"/>
      <c r="EL393" s="132"/>
      <c r="EV393" s="132"/>
      <c r="FF393" s="132"/>
      <c r="FP393" s="132"/>
      <c r="FZ393" s="132"/>
      <c r="GJ393" s="132"/>
      <c r="GT393" s="132"/>
      <c r="HD393" s="132"/>
      <c r="HN393" s="132"/>
      <c r="HX393" s="132"/>
    </row>
    <row xmlns:x14ac="http://schemas.microsoft.com/office/spreadsheetml/2009/9/ac" r="394" s="3" customFormat="true" x14ac:dyDescent="0.25">
      <c r="A394" s="392"/>
      <c r="B394" s="132"/>
      <c r="L394" s="132"/>
      <c r="V394" s="132"/>
      <c r="AF394" s="132"/>
      <c r="AP394" s="132"/>
      <c r="AZ394" s="132"/>
      <c r="BA394" s="132"/>
      <c r="BJ394" s="132"/>
      <c r="BT394" s="132"/>
      <c r="CD394" s="132"/>
      <c r="CN394" s="132"/>
      <c r="CX394" s="132"/>
      <c r="DH394" s="132"/>
      <c r="DR394" s="132"/>
      <c r="EB394" s="132"/>
      <c r="EL394" s="132"/>
      <c r="EV394" s="132"/>
      <c r="FF394" s="132"/>
      <c r="FP394" s="132"/>
      <c r="FZ394" s="132"/>
      <c r="GJ394" s="132"/>
      <c r="GT394" s="132"/>
      <c r="HD394" s="132"/>
      <c r="HN394" s="132"/>
      <c r="HX394" s="132"/>
    </row>
    <row xmlns:x14ac="http://schemas.microsoft.com/office/spreadsheetml/2009/9/ac" r="395" s="3" customFormat="true" x14ac:dyDescent="0.25">
      <c r="A395" s="392"/>
      <c r="B395" s="132"/>
      <c r="L395" s="132"/>
      <c r="V395" s="132"/>
      <c r="AF395" s="132"/>
      <c r="AP395" s="132"/>
      <c r="AZ395" s="132"/>
      <c r="BA395" s="132"/>
      <c r="BJ395" s="132"/>
      <c r="BT395" s="132"/>
      <c r="CD395" s="132"/>
      <c r="CN395" s="132"/>
      <c r="CX395" s="132"/>
      <c r="DH395" s="132"/>
      <c r="DR395" s="132"/>
      <c r="EB395" s="132"/>
      <c r="EL395" s="132"/>
      <c r="EV395" s="132"/>
      <c r="FF395" s="132"/>
      <c r="FP395" s="132"/>
      <c r="FZ395" s="132"/>
      <c r="GJ395" s="132"/>
      <c r="GT395" s="132"/>
      <c r="HD395" s="132"/>
      <c r="HN395" s="132"/>
      <c r="HX395" s="132"/>
    </row>
    <row xmlns:x14ac="http://schemas.microsoft.com/office/spreadsheetml/2009/9/ac" r="396" s="3" customFormat="true" x14ac:dyDescent="0.25">
      <c r="A396" s="392"/>
      <c r="B396" s="132"/>
      <c r="L396" s="132"/>
      <c r="V396" s="132"/>
      <c r="AF396" s="132"/>
      <c r="AP396" s="132"/>
      <c r="AZ396" s="132"/>
      <c r="BA396" s="132"/>
      <c r="BJ396" s="132"/>
      <c r="BT396" s="132"/>
      <c r="CD396" s="132"/>
      <c r="CN396" s="132"/>
      <c r="CX396" s="132"/>
      <c r="DH396" s="132"/>
      <c r="DR396" s="132"/>
      <c r="EB396" s="132"/>
      <c r="EL396" s="132"/>
      <c r="EV396" s="132"/>
      <c r="FF396" s="132"/>
      <c r="FP396" s="132"/>
      <c r="FZ396" s="132"/>
      <c r="GJ396" s="132"/>
      <c r="GT396" s="132"/>
      <c r="HD396" s="132"/>
      <c r="HN396" s="132"/>
      <c r="HX396" s="132"/>
    </row>
    <row xmlns:x14ac="http://schemas.microsoft.com/office/spreadsheetml/2009/9/ac" r="397" s="3" customFormat="true" x14ac:dyDescent="0.25">
      <c r="A397" s="392"/>
      <c r="B397" s="132"/>
      <c r="L397" s="132"/>
      <c r="V397" s="132"/>
      <c r="AF397" s="132"/>
      <c r="AP397" s="132"/>
      <c r="AZ397" s="132"/>
      <c r="BA397" s="132"/>
      <c r="BJ397" s="132"/>
      <c r="BT397" s="132"/>
      <c r="CD397" s="132"/>
      <c r="CN397" s="132"/>
      <c r="CX397" s="132"/>
      <c r="DH397" s="132"/>
      <c r="DR397" s="132"/>
      <c r="EB397" s="132"/>
      <c r="EL397" s="132"/>
      <c r="EV397" s="132"/>
      <c r="FF397" s="132"/>
      <c r="FP397" s="132"/>
      <c r="FZ397" s="132"/>
      <c r="GJ397" s="132"/>
      <c r="GT397" s="132"/>
      <c r="HD397" s="132"/>
      <c r="HN397" s="132"/>
      <c r="HX397" s="132"/>
    </row>
    <row xmlns:x14ac="http://schemas.microsoft.com/office/spreadsheetml/2009/9/ac" r="398" s="3" customFormat="true" x14ac:dyDescent="0.25">
      <c r="A398" s="392"/>
      <c r="B398" s="132"/>
      <c r="L398" s="132"/>
      <c r="V398" s="132"/>
      <c r="AF398" s="132"/>
      <c r="AP398" s="132"/>
      <c r="AZ398" s="132"/>
      <c r="BA398" s="132"/>
      <c r="BJ398" s="132"/>
      <c r="BT398" s="132"/>
      <c r="CD398" s="132"/>
      <c r="CN398" s="132"/>
      <c r="CX398" s="132"/>
      <c r="DH398" s="132"/>
      <c r="DR398" s="132"/>
      <c r="EB398" s="132"/>
      <c r="EL398" s="132"/>
      <c r="EV398" s="132"/>
      <c r="FF398" s="132"/>
      <c r="FP398" s="132"/>
      <c r="FZ398" s="132"/>
      <c r="GJ398" s="132"/>
      <c r="GT398" s="132"/>
      <c r="HD398" s="132"/>
      <c r="HN398" s="132"/>
      <c r="HX398" s="132"/>
    </row>
    <row xmlns:x14ac="http://schemas.microsoft.com/office/spreadsheetml/2009/9/ac" r="399" s="3" customFormat="true" x14ac:dyDescent="0.25">
      <c r="A399" s="392"/>
      <c r="B399" s="132"/>
      <c r="L399" s="132"/>
      <c r="V399" s="132"/>
      <c r="AF399" s="132"/>
      <c r="AP399" s="132"/>
      <c r="AZ399" s="132"/>
      <c r="BA399" s="132"/>
      <c r="BJ399" s="132"/>
      <c r="BT399" s="132"/>
      <c r="CD399" s="132"/>
      <c r="CN399" s="132"/>
      <c r="CX399" s="132"/>
      <c r="DH399" s="132"/>
      <c r="DR399" s="132"/>
      <c r="EB399" s="132"/>
      <c r="EL399" s="132"/>
      <c r="EV399" s="132"/>
      <c r="FF399" s="132"/>
      <c r="FP399" s="132"/>
      <c r="FZ399" s="132"/>
      <c r="GJ399" s="132"/>
      <c r="GT399" s="132"/>
      <c r="HD399" s="132"/>
      <c r="HN399" s="132"/>
      <c r="HX399" s="132"/>
    </row>
    <row xmlns:x14ac="http://schemas.microsoft.com/office/spreadsheetml/2009/9/ac" r="400" s="3" customFormat="true" x14ac:dyDescent="0.25">
      <c r="A400" s="392"/>
      <c r="B400" s="132"/>
      <c r="L400" s="132"/>
      <c r="V400" s="132"/>
      <c r="AF400" s="132"/>
      <c r="AP400" s="132"/>
      <c r="AZ400" s="132"/>
      <c r="BA400" s="132"/>
      <c r="BJ400" s="132"/>
      <c r="BT400" s="132"/>
      <c r="CD400" s="132"/>
      <c r="CN400" s="132"/>
      <c r="CX400" s="132"/>
      <c r="DH400" s="132"/>
      <c r="DR400" s="132"/>
      <c r="EB400" s="132"/>
      <c r="EL400" s="132"/>
      <c r="EV400" s="132"/>
      <c r="FF400" s="132"/>
      <c r="FP400" s="132"/>
      <c r="FZ400" s="132"/>
      <c r="GJ400" s="132"/>
      <c r="GT400" s="132"/>
      <c r="HD400" s="132"/>
      <c r="HN400" s="132"/>
      <c r="HX400" s="132"/>
    </row>
    <row xmlns:x14ac="http://schemas.microsoft.com/office/spreadsheetml/2009/9/ac" r="401" s="3" customFormat="true" x14ac:dyDescent="0.25">
      <c r="A401" s="392"/>
      <c r="B401" s="132"/>
      <c r="L401" s="132"/>
      <c r="V401" s="132"/>
      <c r="AF401" s="132"/>
      <c r="AP401" s="132"/>
      <c r="AZ401" s="132"/>
      <c r="BA401" s="132"/>
      <c r="BJ401" s="132"/>
      <c r="BT401" s="132"/>
      <c r="CD401" s="132"/>
      <c r="CN401" s="132"/>
      <c r="CX401" s="132"/>
      <c r="DH401" s="132"/>
      <c r="DR401" s="132"/>
      <c r="EB401" s="132"/>
      <c r="EL401" s="132"/>
      <c r="EV401" s="132"/>
      <c r="FF401" s="132"/>
      <c r="FP401" s="132"/>
      <c r="FZ401" s="132"/>
      <c r="GJ401" s="132"/>
      <c r="GT401" s="132"/>
      <c r="HD401" s="132"/>
      <c r="HN401" s="132"/>
      <c r="HX401" s="132"/>
    </row>
    <row xmlns:x14ac="http://schemas.microsoft.com/office/spreadsheetml/2009/9/ac" r="402" s="3" customFormat="true" x14ac:dyDescent="0.25">
      <c r="A402" s="392"/>
      <c r="B402" s="132"/>
      <c r="L402" s="132"/>
      <c r="V402" s="132"/>
      <c r="AF402" s="132"/>
      <c r="AP402" s="132"/>
      <c r="AZ402" s="132"/>
      <c r="BA402" s="132"/>
      <c r="BJ402" s="132"/>
      <c r="BT402" s="132"/>
      <c r="CD402" s="132"/>
      <c r="CN402" s="132"/>
      <c r="CX402" s="132"/>
      <c r="DH402" s="132"/>
      <c r="DR402" s="132"/>
      <c r="EB402" s="132"/>
      <c r="EL402" s="132"/>
      <c r="EV402" s="132"/>
      <c r="FF402" s="132"/>
      <c r="FP402" s="132"/>
      <c r="FZ402" s="132"/>
      <c r="GJ402" s="132"/>
      <c r="GT402" s="132"/>
      <c r="HD402" s="132"/>
      <c r="HN402" s="132"/>
      <c r="HX402" s="132"/>
    </row>
    <row xmlns:x14ac="http://schemas.microsoft.com/office/spreadsheetml/2009/9/ac" r="403" s="3" customFormat="true" x14ac:dyDescent="0.25">
      <c r="A403" s="392"/>
      <c r="B403" s="132"/>
      <c r="L403" s="132"/>
      <c r="V403" s="132"/>
      <c r="AF403" s="132"/>
      <c r="AP403" s="132"/>
      <c r="AZ403" s="132"/>
      <c r="BA403" s="132"/>
      <c r="BJ403" s="132"/>
      <c r="BT403" s="132"/>
      <c r="CD403" s="132"/>
      <c r="CN403" s="132"/>
      <c r="CX403" s="132"/>
      <c r="DH403" s="132"/>
      <c r="DR403" s="132"/>
      <c r="EB403" s="132"/>
      <c r="EL403" s="132"/>
      <c r="EV403" s="132"/>
      <c r="FF403" s="132"/>
      <c r="FP403" s="132"/>
      <c r="FZ403" s="132"/>
      <c r="GJ403" s="132"/>
      <c r="GT403" s="132"/>
      <c r="HD403" s="132"/>
      <c r="HN403" s="132"/>
      <c r="HX403" s="132"/>
    </row>
    <row xmlns:x14ac="http://schemas.microsoft.com/office/spreadsheetml/2009/9/ac" r="404" s="3" customFormat="true" x14ac:dyDescent="0.25">
      <c r="A404" s="392"/>
      <c r="B404" s="132"/>
      <c r="L404" s="132"/>
      <c r="V404" s="132"/>
      <c r="AF404" s="132"/>
      <c r="AP404" s="132"/>
      <c r="AZ404" s="132"/>
      <c r="BA404" s="132"/>
      <c r="BJ404" s="132"/>
      <c r="BT404" s="132"/>
      <c r="CD404" s="132"/>
      <c r="CN404" s="132"/>
      <c r="CX404" s="132"/>
      <c r="DH404" s="132"/>
      <c r="DR404" s="132"/>
      <c r="EB404" s="132"/>
      <c r="EL404" s="132"/>
      <c r="EV404" s="132"/>
      <c r="FF404" s="132"/>
      <c r="FP404" s="132"/>
      <c r="FZ404" s="132"/>
      <c r="GJ404" s="132"/>
      <c r="GT404" s="132"/>
      <c r="HD404" s="132"/>
      <c r="HN404" s="132"/>
      <c r="HX404" s="132"/>
    </row>
    <row xmlns:x14ac="http://schemas.microsoft.com/office/spreadsheetml/2009/9/ac" r="405" s="3" customFormat="true" x14ac:dyDescent="0.25">
      <c r="A405" s="392"/>
      <c r="B405" s="132"/>
      <c r="L405" s="132"/>
      <c r="V405" s="132"/>
      <c r="AF405" s="132"/>
      <c r="AP405" s="132"/>
      <c r="AZ405" s="132"/>
      <c r="BA405" s="132"/>
      <c r="BJ405" s="132"/>
      <c r="BT405" s="132"/>
      <c r="CD405" s="132"/>
      <c r="CN405" s="132"/>
      <c r="CX405" s="132"/>
      <c r="DH405" s="132"/>
      <c r="DR405" s="132"/>
      <c r="EB405" s="132"/>
      <c r="EL405" s="132"/>
      <c r="EV405" s="132"/>
      <c r="FF405" s="132"/>
      <c r="FP405" s="132"/>
      <c r="FZ405" s="132"/>
      <c r="GJ405" s="132"/>
      <c r="GT405" s="132"/>
      <c r="HD405" s="132"/>
      <c r="HN405" s="132"/>
      <c r="HX405" s="132"/>
    </row>
    <row xmlns:x14ac="http://schemas.microsoft.com/office/spreadsheetml/2009/9/ac" r="406" s="3" customFormat="true" x14ac:dyDescent="0.25">
      <c r="A406" s="392"/>
      <c r="B406" s="132"/>
      <c r="L406" s="132"/>
      <c r="V406" s="132"/>
      <c r="AF406" s="132"/>
      <c r="AP406" s="132"/>
      <c r="AZ406" s="132"/>
      <c r="BA406" s="132"/>
      <c r="BJ406" s="132"/>
      <c r="BT406" s="132"/>
      <c r="CD406" s="132"/>
      <c r="CN406" s="132"/>
      <c r="CX406" s="132"/>
      <c r="DH406" s="132"/>
      <c r="DR406" s="132"/>
      <c r="EB406" s="132"/>
      <c r="EL406" s="132"/>
      <c r="EV406" s="132"/>
      <c r="FF406" s="132"/>
      <c r="FP406" s="132"/>
      <c r="FZ406" s="132"/>
      <c r="GJ406" s="132"/>
      <c r="GT406" s="132"/>
      <c r="HD406" s="132"/>
      <c r="HN406" s="132"/>
      <c r="HX406" s="132"/>
    </row>
    <row xmlns:x14ac="http://schemas.microsoft.com/office/spreadsheetml/2009/9/ac" r="407" s="3" customFormat="true" x14ac:dyDescent="0.25">
      <c r="A407" s="392"/>
      <c r="B407" s="132"/>
      <c r="L407" s="132"/>
      <c r="V407" s="132"/>
      <c r="AF407" s="132"/>
      <c r="AP407" s="132"/>
      <c r="AZ407" s="132"/>
      <c r="BA407" s="132"/>
      <c r="BJ407" s="132"/>
      <c r="BT407" s="132"/>
      <c r="CD407" s="132"/>
      <c r="CN407" s="132"/>
      <c r="CX407" s="132"/>
      <c r="DH407" s="132"/>
      <c r="DR407" s="132"/>
      <c r="EB407" s="132"/>
      <c r="EL407" s="132"/>
      <c r="EV407" s="132"/>
      <c r="FF407" s="132"/>
      <c r="FP407" s="132"/>
      <c r="FZ407" s="132"/>
      <c r="GJ407" s="132"/>
      <c r="GT407" s="132"/>
      <c r="HD407" s="132"/>
      <c r="HN407" s="132"/>
      <c r="HX407" s="132"/>
    </row>
    <row xmlns:x14ac="http://schemas.microsoft.com/office/spreadsheetml/2009/9/ac" r="408" s="3" customFormat="true" x14ac:dyDescent="0.25">
      <c r="A408" s="392"/>
      <c r="B408" s="132"/>
      <c r="L408" s="132"/>
      <c r="V408" s="132"/>
      <c r="AF408" s="132"/>
      <c r="AP408" s="132"/>
      <c r="AZ408" s="132"/>
      <c r="BA408" s="132"/>
      <c r="BJ408" s="132"/>
      <c r="BT408" s="132"/>
      <c r="CD408" s="132"/>
      <c r="CN408" s="132"/>
      <c r="CX408" s="132"/>
      <c r="DH408" s="132"/>
      <c r="DR408" s="132"/>
      <c r="EB408" s="132"/>
      <c r="EL408" s="132"/>
      <c r="EV408" s="132"/>
      <c r="FF408" s="132"/>
      <c r="FP408" s="132"/>
      <c r="FZ408" s="132"/>
      <c r="GJ408" s="132"/>
      <c r="GT408" s="132"/>
      <c r="HD408" s="132"/>
      <c r="HN408" s="132"/>
      <c r="HX408" s="132"/>
    </row>
    <row xmlns:x14ac="http://schemas.microsoft.com/office/spreadsheetml/2009/9/ac" r="409" s="3" customFormat="true" x14ac:dyDescent="0.25">
      <c r="A409" s="392"/>
      <c r="B409" s="132"/>
      <c r="L409" s="132"/>
      <c r="V409" s="132"/>
      <c r="AF409" s="132"/>
      <c r="AP409" s="132"/>
      <c r="AZ409" s="132"/>
      <c r="BA409" s="132"/>
      <c r="BJ409" s="132"/>
      <c r="BT409" s="132"/>
      <c r="CD409" s="132"/>
      <c r="CN409" s="132"/>
      <c r="CX409" s="132"/>
      <c r="DH409" s="132"/>
      <c r="DR409" s="132"/>
      <c r="EB409" s="132"/>
      <c r="EL409" s="132"/>
      <c r="EV409" s="132"/>
      <c r="FF409" s="132"/>
      <c r="FP409" s="132"/>
      <c r="FZ409" s="132"/>
      <c r="GJ409" s="132"/>
      <c r="GT409" s="132"/>
      <c r="HD409" s="132"/>
      <c r="HN409" s="132"/>
      <c r="HX409" s="132"/>
    </row>
    <row xmlns:x14ac="http://schemas.microsoft.com/office/spreadsheetml/2009/9/ac" r="410" s="3" customFormat="true" x14ac:dyDescent="0.25">
      <c r="A410" s="392"/>
      <c r="B410" s="132"/>
      <c r="L410" s="132"/>
      <c r="V410" s="132"/>
      <c r="AF410" s="132"/>
      <c r="AP410" s="132"/>
      <c r="AZ410" s="132"/>
      <c r="BA410" s="132"/>
      <c r="BJ410" s="132"/>
      <c r="BT410" s="132"/>
      <c r="CD410" s="132"/>
      <c r="CN410" s="132"/>
      <c r="CX410" s="132"/>
      <c r="DH410" s="132"/>
      <c r="DR410" s="132"/>
      <c r="EB410" s="132"/>
      <c r="EL410" s="132"/>
      <c r="EV410" s="132"/>
      <c r="FF410" s="132"/>
      <c r="FP410" s="132"/>
      <c r="FZ410" s="132"/>
      <c r="GJ410" s="132"/>
      <c r="GT410" s="132"/>
      <c r="HD410" s="132"/>
      <c r="HN410" s="132"/>
      <c r="HX410" s="132"/>
    </row>
    <row xmlns:x14ac="http://schemas.microsoft.com/office/spreadsheetml/2009/9/ac" r="411" s="3" customFormat="true" x14ac:dyDescent="0.25">
      <c r="A411" s="392"/>
      <c r="B411" s="132"/>
      <c r="L411" s="132"/>
      <c r="V411" s="132"/>
      <c r="AF411" s="132"/>
      <c r="AP411" s="132"/>
      <c r="AZ411" s="132"/>
      <c r="BA411" s="132"/>
      <c r="BJ411" s="132"/>
      <c r="BT411" s="132"/>
      <c r="CD411" s="132"/>
      <c r="CN411" s="132"/>
      <c r="CX411" s="132"/>
      <c r="DH411" s="132"/>
      <c r="DR411" s="132"/>
      <c r="EB411" s="132"/>
      <c r="EL411" s="132"/>
      <c r="EV411" s="132"/>
      <c r="FF411" s="132"/>
      <c r="FP411" s="132"/>
      <c r="FZ411" s="132"/>
      <c r="GJ411" s="132"/>
      <c r="GT411" s="132"/>
      <c r="HD411" s="132"/>
      <c r="HN411" s="132"/>
      <c r="HX411" s="132"/>
    </row>
    <row xmlns:x14ac="http://schemas.microsoft.com/office/spreadsheetml/2009/9/ac" r="412" s="3" customFormat="true" x14ac:dyDescent="0.25">
      <c r="A412" s="392"/>
      <c r="B412" s="132"/>
      <c r="L412" s="132"/>
      <c r="V412" s="132"/>
      <c r="AF412" s="132"/>
      <c r="AP412" s="132"/>
      <c r="AZ412" s="132"/>
      <c r="BA412" s="132"/>
      <c r="BJ412" s="132"/>
      <c r="BT412" s="132"/>
      <c r="CD412" s="132"/>
      <c r="CN412" s="132"/>
      <c r="CX412" s="132"/>
      <c r="DH412" s="132"/>
      <c r="DR412" s="132"/>
      <c r="EB412" s="132"/>
      <c r="EL412" s="132"/>
      <c r="EV412" s="132"/>
      <c r="FF412" s="132"/>
      <c r="FP412" s="132"/>
      <c r="FZ412" s="132"/>
      <c r="GJ412" s="132"/>
      <c r="GT412" s="132"/>
      <c r="HD412" s="132"/>
      <c r="HN412" s="132"/>
      <c r="HX412" s="132"/>
    </row>
    <row xmlns:x14ac="http://schemas.microsoft.com/office/spreadsheetml/2009/9/ac" r="413" s="3" customFormat="true" x14ac:dyDescent="0.25">
      <c r="A413" s="392"/>
      <c r="B413" s="132"/>
      <c r="L413" s="132"/>
      <c r="V413" s="132"/>
      <c r="AF413" s="132"/>
      <c r="AP413" s="132"/>
      <c r="AZ413" s="132"/>
      <c r="BA413" s="132"/>
      <c r="BJ413" s="132"/>
      <c r="BT413" s="132"/>
      <c r="CD413" s="132"/>
      <c r="CN413" s="132"/>
      <c r="CX413" s="132"/>
      <c r="DH413" s="132"/>
      <c r="DR413" s="132"/>
      <c r="EB413" s="132"/>
      <c r="EL413" s="132"/>
      <c r="EV413" s="132"/>
      <c r="FF413" s="132"/>
      <c r="FP413" s="132"/>
      <c r="FZ413" s="132"/>
      <c r="GJ413" s="132"/>
      <c r="GT413" s="132"/>
      <c r="HD413" s="132"/>
      <c r="HN413" s="132"/>
      <c r="HX413" s="132"/>
    </row>
    <row xmlns:x14ac="http://schemas.microsoft.com/office/spreadsheetml/2009/9/ac" r="414" s="3" customFormat="true" x14ac:dyDescent="0.25">
      <c r="A414" s="392"/>
      <c r="B414" s="132"/>
      <c r="L414" s="132"/>
      <c r="V414" s="132"/>
      <c r="AF414" s="132"/>
      <c r="AP414" s="132"/>
      <c r="AZ414" s="132"/>
      <c r="BA414" s="132"/>
      <c r="BJ414" s="132"/>
      <c r="BT414" s="132"/>
      <c r="CD414" s="132"/>
      <c r="CN414" s="132"/>
      <c r="CX414" s="132"/>
      <c r="DH414" s="132"/>
      <c r="DR414" s="132"/>
      <c r="EB414" s="132"/>
      <c r="EL414" s="132"/>
      <c r="EV414" s="132"/>
      <c r="FF414" s="132"/>
      <c r="FP414" s="132"/>
      <c r="FZ414" s="132"/>
      <c r="GJ414" s="132"/>
      <c r="GT414" s="132"/>
      <c r="HD414" s="132"/>
      <c r="HN414" s="132"/>
      <c r="HX414" s="132"/>
    </row>
    <row xmlns:x14ac="http://schemas.microsoft.com/office/spreadsheetml/2009/9/ac" r="415" s="3" customFormat="true" x14ac:dyDescent="0.25">
      <c r="A415" s="392"/>
      <c r="B415" s="132"/>
      <c r="L415" s="132"/>
      <c r="V415" s="132"/>
      <c r="AF415" s="132"/>
      <c r="AP415" s="132"/>
      <c r="AZ415" s="132"/>
      <c r="BA415" s="132"/>
      <c r="BJ415" s="132"/>
      <c r="BT415" s="132"/>
      <c r="CD415" s="132"/>
      <c r="CN415" s="132"/>
      <c r="CX415" s="132"/>
      <c r="DH415" s="132"/>
      <c r="DR415" s="132"/>
      <c r="EB415" s="132"/>
      <c r="EL415" s="132"/>
      <c r="EV415" s="132"/>
      <c r="FF415" s="132"/>
      <c r="FP415" s="132"/>
      <c r="FZ415" s="132"/>
      <c r="GJ415" s="132"/>
      <c r="GT415" s="132"/>
      <c r="HD415" s="132"/>
      <c r="HN415" s="132"/>
      <c r="HX415" s="132"/>
    </row>
    <row xmlns:x14ac="http://schemas.microsoft.com/office/spreadsheetml/2009/9/ac" r="416" s="3" customFormat="true" x14ac:dyDescent="0.25">
      <c r="A416" s="392"/>
      <c r="B416" s="132"/>
      <c r="L416" s="132"/>
      <c r="V416" s="132"/>
      <c r="AF416" s="132"/>
      <c r="AP416" s="132"/>
      <c r="AZ416" s="132"/>
      <c r="BA416" s="132"/>
      <c r="BJ416" s="132"/>
      <c r="BT416" s="132"/>
      <c r="CD416" s="132"/>
      <c r="CN416" s="132"/>
      <c r="CX416" s="132"/>
      <c r="DH416" s="132"/>
      <c r="DR416" s="132"/>
      <c r="EB416" s="132"/>
      <c r="EL416" s="132"/>
      <c r="EV416" s="132"/>
      <c r="FF416" s="132"/>
      <c r="FP416" s="132"/>
      <c r="FZ416" s="132"/>
      <c r="GJ416" s="132"/>
      <c r="GT416" s="132"/>
      <c r="HD416" s="132"/>
      <c r="HN416" s="132"/>
      <c r="HX416" s="132"/>
    </row>
    <row xmlns:x14ac="http://schemas.microsoft.com/office/spreadsheetml/2009/9/ac" r="417" s="3" customFormat="true" x14ac:dyDescent="0.25">
      <c r="A417" s="392"/>
      <c r="B417" s="132"/>
      <c r="L417" s="132"/>
      <c r="V417" s="132"/>
      <c r="AF417" s="132"/>
      <c r="AP417" s="132"/>
      <c r="AZ417" s="132"/>
      <c r="BA417" s="132"/>
      <c r="BJ417" s="132"/>
      <c r="BT417" s="132"/>
      <c r="CD417" s="132"/>
      <c r="CN417" s="132"/>
      <c r="CX417" s="132"/>
      <c r="DH417" s="132"/>
      <c r="DR417" s="132"/>
      <c r="EB417" s="132"/>
      <c r="EL417" s="132"/>
      <c r="EV417" s="132"/>
      <c r="FF417" s="132"/>
      <c r="FP417" s="132"/>
      <c r="FZ417" s="132"/>
      <c r="GJ417" s="132"/>
      <c r="GT417" s="132"/>
      <c r="HD417" s="132"/>
      <c r="HN417" s="132"/>
      <c r="HX417" s="132"/>
    </row>
    <row xmlns:x14ac="http://schemas.microsoft.com/office/spreadsheetml/2009/9/ac" r="418" s="3" customFormat="true" x14ac:dyDescent="0.25">
      <c r="A418" s="392"/>
      <c r="B418" s="132"/>
      <c r="L418" s="132"/>
      <c r="V418" s="132"/>
      <c r="AF418" s="132"/>
      <c r="AP418" s="132"/>
      <c r="AZ418" s="132"/>
      <c r="BA418" s="132"/>
      <c r="BJ418" s="132"/>
      <c r="BT418" s="132"/>
      <c r="CD418" s="132"/>
      <c r="CN418" s="132"/>
      <c r="CX418" s="132"/>
      <c r="DH418" s="132"/>
      <c r="DR418" s="132"/>
      <c r="EB418" s="132"/>
      <c r="EL418" s="132"/>
      <c r="EV418" s="132"/>
      <c r="FF418" s="132"/>
      <c r="FP418" s="132"/>
      <c r="FZ418" s="132"/>
      <c r="GJ418" s="132"/>
      <c r="GT418" s="132"/>
      <c r="HD418" s="132"/>
      <c r="HN418" s="132"/>
      <c r="HX418" s="132"/>
    </row>
    <row xmlns:x14ac="http://schemas.microsoft.com/office/spreadsheetml/2009/9/ac" r="419" s="3" customFormat="true" x14ac:dyDescent="0.25">
      <c r="A419" s="392"/>
      <c r="B419" s="132"/>
      <c r="L419" s="132"/>
      <c r="V419" s="132"/>
      <c r="AF419" s="132"/>
      <c r="AP419" s="132"/>
      <c r="AZ419" s="132"/>
      <c r="BA419" s="132"/>
      <c r="BJ419" s="132"/>
      <c r="BT419" s="132"/>
      <c r="CD419" s="132"/>
      <c r="CN419" s="132"/>
      <c r="CX419" s="132"/>
      <c r="DH419" s="132"/>
      <c r="DR419" s="132"/>
      <c r="EB419" s="132"/>
      <c r="EL419" s="132"/>
      <c r="EV419" s="132"/>
      <c r="FF419" s="132"/>
      <c r="FP419" s="132"/>
      <c r="FZ419" s="132"/>
      <c r="GJ419" s="132"/>
      <c r="GT419" s="132"/>
      <c r="HD419" s="132"/>
      <c r="HN419" s="132"/>
      <c r="HX419" s="132"/>
    </row>
    <row xmlns:x14ac="http://schemas.microsoft.com/office/spreadsheetml/2009/9/ac" r="420" s="3" customFormat="true" x14ac:dyDescent="0.25">
      <c r="A420" s="392"/>
      <c r="B420" s="132"/>
      <c r="L420" s="132"/>
      <c r="V420" s="132"/>
      <c r="AF420" s="132"/>
      <c r="AP420" s="132"/>
      <c r="AZ420" s="132"/>
      <c r="BA420" s="132"/>
      <c r="BJ420" s="132"/>
      <c r="BT420" s="132"/>
      <c r="CD420" s="132"/>
      <c r="CN420" s="132"/>
      <c r="CX420" s="132"/>
      <c r="DH420" s="132"/>
      <c r="DR420" s="132"/>
      <c r="EB420" s="132"/>
      <c r="EL420" s="132"/>
      <c r="EV420" s="132"/>
      <c r="FF420" s="132"/>
      <c r="FP420" s="132"/>
      <c r="FZ420" s="132"/>
      <c r="GJ420" s="132"/>
      <c r="GT420" s="132"/>
      <c r="HD420" s="132"/>
      <c r="HN420" s="132"/>
      <c r="HX420" s="132"/>
    </row>
    <row xmlns:x14ac="http://schemas.microsoft.com/office/spreadsheetml/2009/9/ac" r="421" s="3" customFormat="true" x14ac:dyDescent="0.25">
      <c r="A421" s="392"/>
      <c r="B421" s="132"/>
      <c r="L421" s="132"/>
      <c r="V421" s="132"/>
      <c r="AF421" s="132"/>
      <c r="AP421" s="132"/>
      <c r="AZ421" s="132"/>
      <c r="BA421" s="132"/>
      <c r="BJ421" s="132"/>
      <c r="BT421" s="132"/>
      <c r="CD421" s="132"/>
      <c r="CN421" s="132"/>
      <c r="CX421" s="132"/>
      <c r="DH421" s="132"/>
      <c r="DR421" s="132"/>
      <c r="EB421" s="132"/>
      <c r="EL421" s="132"/>
      <c r="EV421" s="132"/>
      <c r="FF421" s="132"/>
      <c r="FP421" s="132"/>
      <c r="FZ421" s="132"/>
      <c r="GJ421" s="132"/>
      <c r="GT421" s="132"/>
      <c r="HD421" s="132"/>
      <c r="HN421" s="132"/>
      <c r="HX421" s="132"/>
    </row>
    <row xmlns:x14ac="http://schemas.microsoft.com/office/spreadsheetml/2009/9/ac" r="422" s="3" customFormat="true" x14ac:dyDescent="0.25">
      <c r="A422" s="392"/>
      <c r="B422" s="132"/>
      <c r="L422" s="132"/>
      <c r="V422" s="132"/>
      <c r="AF422" s="132"/>
      <c r="AP422" s="132"/>
      <c r="AZ422" s="132"/>
      <c r="BA422" s="132"/>
      <c r="BJ422" s="132"/>
      <c r="BT422" s="132"/>
      <c r="CD422" s="132"/>
      <c r="CN422" s="132"/>
      <c r="CX422" s="132"/>
      <c r="DH422" s="132"/>
      <c r="DR422" s="132"/>
      <c r="EB422" s="132"/>
      <c r="EL422" s="132"/>
      <c r="EV422" s="132"/>
      <c r="FF422" s="132"/>
      <c r="FP422" s="132"/>
      <c r="FZ422" s="132"/>
      <c r="GJ422" s="132"/>
      <c r="GT422" s="132"/>
      <c r="HD422" s="132"/>
      <c r="HN422" s="132"/>
      <c r="HX422" s="132"/>
    </row>
    <row xmlns:x14ac="http://schemas.microsoft.com/office/spreadsheetml/2009/9/ac" r="423" s="3" customFormat="true" x14ac:dyDescent="0.25">
      <c r="A423" s="392"/>
      <c r="B423" s="132"/>
      <c r="L423" s="132"/>
      <c r="V423" s="132"/>
      <c r="AF423" s="132"/>
      <c r="AP423" s="132"/>
      <c r="AZ423" s="132"/>
      <c r="BA423" s="132"/>
      <c r="BJ423" s="132"/>
      <c r="BT423" s="132"/>
      <c r="CD423" s="132"/>
      <c r="CN423" s="132"/>
      <c r="CX423" s="132"/>
      <c r="DH423" s="132"/>
      <c r="DR423" s="132"/>
      <c r="EB423" s="132"/>
      <c r="EL423" s="132"/>
      <c r="EV423" s="132"/>
      <c r="FF423" s="132"/>
      <c r="FP423" s="132"/>
      <c r="FZ423" s="132"/>
      <c r="GJ423" s="132"/>
      <c r="GT423" s="132"/>
      <c r="HD423" s="132"/>
      <c r="HN423" s="132"/>
      <c r="HX423" s="132"/>
    </row>
    <row xmlns:x14ac="http://schemas.microsoft.com/office/spreadsheetml/2009/9/ac" r="424" s="3" customFormat="true" x14ac:dyDescent="0.25">
      <c r="A424" s="392"/>
      <c r="B424" s="132"/>
      <c r="L424" s="132"/>
      <c r="V424" s="132"/>
      <c r="AF424" s="132"/>
      <c r="AP424" s="132"/>
      <c r="AZ424" s="132"/>
      <c r="BA424" s="132"/>
      <c r="BJ424" s="132"/>
      <c r="BT424" s="132"/>
      <c r="CD424" s="132"/>
      <c r="CN424" s="132"/>
      <c r="CX424" s="132"/>
      <c r="DH424" s="132"/>
      <c r="DR424" s="132"/>
      <c r="EB424" s="132"/>
      <c r="EL424" s="132"/>
      <c r="EV424" s="132"/>
      <c r="FF424" s="132"/>
      <c r="FP424" s="132"/>
      <c r="FZ424" s="132"/>
      <c r="GJ424" s="132"/>
      <c r="GT424" s="132"/>
      <c r="HD424" s="132"/>
      <c r="HN424" s="132"/>
      <c r="HX424" s="132"/>
    </row>
    <row xmlns:x14ac="http://schemas.microsoft.com/office/spreadsheetml/2009/9/ac" r="425" s="3" customFormat="true" x14ac:dyDescent="0.25">
      <c r="A425" s="392"/>
      <c r="B425" s="132"/>
      <c r="L425" s="132"/>
      <c r="V425" s="132"/>
      <c r="AF425" s="132"/>
      <c r="AP425" s="132"/>
      <c r="AZ425" s="132"/>
      <c r="BA425" s="132"/>
      <c r="BJ425" s="132"/>
      <c r="BT425" s="132"/>
      <c r="CD425" s="132"/>
      <c r="CN425" s="132"/>
      <c r="CX425" s="132"/>
      <c r="DH425" s="132"/>
      <c r="DR425" s="132"/>
      <c r="EB425" s="132"/>
      <c r="EL425" s="132"/>
      <c r="EV425" s="132"/>
      <c r="FF425" s="132"/>
      <c r="FP425" s="132"/>
      <c r="FZ425" s="132"/>
      <c r="GJ425" s="132"/>
      <c r="GT425" s="132"/>
      <c r="HD425" s="132"/>
      <c r="HN425" s="132"/>
      <c r="HX425" s="132"/>
    </row>
    <row xmlns:x14ac="http://schemas.microsoft.com/office/spreadsheetml/2009/9/ac" r="426" s="3" customFormat="true" x14ac:dyDescent="0.25">
      <c r="A426" s="392"/>
      <c r="B426" s="132"/>
      <c r="L426" s="132"/>
      <c r="V426" s="132"/>
      <c r="AF426" s="132"/>
      <c r="AP426" s="132"/>
      <c r="AZ426" s="132"/>
      <c r="BA426" s="132"/>
      <c r="BJ426" s="132"/>
      <c r="BT426" s="132"/>
      <c r="CD426" s="132"/>
      <c r="CN426" s="132"/>
      <c r="CX426" s="132"/>
      <c r="DH426" s="132"/>
      <c r="DR426" s="132"/>
      <c r="EB426" s="132"/>
      <c r="EL426" s="132"/>
      <c r="EV426" s="132"/>
      <c r="FF426" s="132"/>
      <c r="FP426" s="132"/>
      <c r="FZ426" s="132"/>
      <c r="GJ426" s="132"/>
      <c r="GT426" s="132"/>
      <c r="HD426" s="132"/>
      <c r="HN426" s="132"/>
      <c r="HX426" s="132"/>
    </row>
    <row xmlns:x14ac="http://schemas.microsoft.com/office/spreadsheetml/2009/9/ac" r="427" s="3" customFormat="true" x14ac:dyDescent="0.25">
      <c r="A427" s="392"/>
      <c r="B427" s="132"/>
      <c r="L427" s="132"/>
      <c r="V427" s="132"/>
      <c r="AF427" s="132"/>
      <c r="AP427" s="132"/>
      <c r="AZ427" s="132"/>
      <c r="BA427" s="132"/>
      <c r="BJ427" s="132"/>
      <c r="BT427" s="132"/>
      <c r="CD427" s="132"/>
      <c r="CN427" s="132"/>
      <c r="CX427" s="132"/>
      <c r="DH427" s="132"/>
      <c r="DR427" s="132"/>
      <c r="EB427" s="132"/>
      <c r="EL427" s="132"/>
      <c r="EV427" s="132"/>
      <c r="FF427" s="132"/>
      <c r="FP427" s="132"/>
      <c r="FZ427" s="132"/>
      <c r="GJ427" s="132"/>
      <c r="GT427" s="132"/>
      <c r="HD427" s="132"/>
      <c r="HN427" s="132"/>
      <c r="HX427" s="132"/>
    </row>
    <row xmlns:x14ac="http://schemas.microsoft.com/office/spreadsheetml/2009/9/ac" r="428" s="3" customFormat="true" x14ac:dyDescent="0.25">
      <c r="A428" s="392"/>
      <c r="B428" s="132"/>
      <c r="L428" s="132"/>
      <c r="V428" s="132"/>
      <c r="AF428" s="132"/>
      <c r="AP428" s="132"/>
      <c r="AZ428" s="132"/>
      <c r="BA428" s="132"/>
      <c r="BJ428" s="132"/>
      <c r="BT428" s="132"/>
      <c r="CD428" s="132"/>
      <c r="CN428" s="132"/>
      <c r="CX428" s="132"/>
      <c r="DH428" s="132"/>
      <c r="DR428" s="132"/>
      <c r="EB428" s="132"/>
      <c r="EL428" s="132"/>
      <c r="EV428" s="132"/>
      <c r="FF428" s="132"/>
      <c r="FP428" s="132"/>
      <c r="FZ428" s="132"/>
      <c r="GJ428" s="132"/>
      <c r="GT428" s="132"/>
      <c r="HD428" s="132"/>
      <c r="HN428" s="132"/>
      <c r="HX428" s="132"/>
    </row>
    <row xmlns:x14ac="http://schemas.microsoft.com/office/spreadsheetml/2009/9/ac" r="429" s="3" customFormat="true" x14ac:dyDescent="0.25">
      <c r="A429" s="392"/>
      <c r="B429" s="132"/>
      <c r="L429" s="132"/>
      <c r="V429" s="132"/>
      <c r="AF429" s="132"/>
      <c r="AP429" s="132"/>
      <c r="AZ429" s="132"/>
      <c r="BA429" s="132"/>
      <c r="BJ429" s="132"/>
      <c r="BT429" s="132"/>
      <c r="CD429" s="132"/>
      <c r="CN429" s="132"/>
      <c r="CX429" s="132"/>
      <c r="DH429" s="132"/>
      <c r="DR429" s="132"/>
      <c r="EB429" s="132"/>
      <c r="EL429" s="132"/>
      <c r="EV429" s="132"/>
      <c r="FF429" s="132"/>
      <c r="FP429" s="132"/>
      <c r="FZ429" s="132"/>
      <c r="GJ429" s="132"/>
      <c r="GT429" s="132"/>
      <c r="HD429" s="132"/>
      <c r="HN429" s="132"/>
      <c r="HX429" s="132"/>
    </row>
    <row xmlns:x14ac="http://schemas.microsoft.com/office/spreadsheetml/2009/9/ac" r="430" s="3" customFormat="true" x14ac:dyDescent="0.25">
      <c r="A430" s="392"/>
      <c r="B430" s="132"/>
      <c r="L430" s="132"/>
      <c r="V430" s="132"/>
      <c r="AF430" s="132"/>
      <c r="AP430" s="132"/>
      <c r="AZ430" s="132"/>
      <c r="BA430" s="132"/>
      <c r="BJ430" s="132"/>
      <c r="BT430" s="132"/>
      <c r="CD430" s="132"/>
      <c r="CN430" s="132"/>
      <c r="CX430" s="132"/>
      <c r="DH430" s="132"/>
      <c r="DR430" s="132"/>
      <c r="EB430" s="132"/>
      <c r="EL430" s="132"/>
      <c r="EV430" s="132"/>
      <c r="FF430" s="132"/>
      <c r="FP430" s="132"/>
      <c r="FZ430" s="132"/>
      <c r="GJ430" s="132"/>
      <c r="GT430" s="132"/>
      <c r="HD430" s="132"/>
      <c r="HN430" s="132"/>
      <c r="HX430" s="132"/>
    </row>
    <row xmlns:x14ac="http://schemas.microsoft.com/office/spreadsheetml/2009/9/ac" r="431" s="3" customFormat="true" x14ac:dyDescent="0.25">
      <c r="A431" s="392"/>
      <c r="B431" s="132"/>
      <c r="L431" s="132"/>
      <c r="V431" s="132"/>
      <c r="AF431" s="132"/>
      <c r="AP431" s="132"/>
      <c r="AZ431" s="132"/>
      <c r="BA431" s="132"/>
      <c r="BJ431" s="132"/>
      <c r="BT431" s="132"/>
      <c r="CD431" s="132"/>
      <c r="CN431" s="132"/>
      <c r="CX431" s="132"/>
      <c r="DH431" s="132"/>
      <c r="DR431" s="132"/>
      <c r="EB431" s="132"/>
      <c r="EL431" s="132"/>
      <c r="EV431" s="132"/>
      <c r="FF431" s="132"/>
      <c r="FP431" s="132"/>
      <c r="FZ431" s="132"/>
      <c r="GJ431" s="132"/>
      <c r="GT431" s="132"/>
      <c r="HD431" s="132"/>
      <c r="HN431" s="132"/>
      <c r="HX431" s="132"/>
    </row>
    <row xmlns:x14ac="http://schemas.microsoft.com/office/spreadsheetml/2009/9/ac" r="432" s="3" customFormat="true" x14ac:dyDescent="0.25">
      <c r="A432" s="392"/>
      <c r="B432" s="132"/>
      <c r="L432" s="132"/>
      <c r="V432" s="132"/>
      <c r="AF432" s="132"/>
      <c r="AP432" s="132"/>
      <c r="AZ432" s="132"/>
      <c r="BA432" s="132"/>
      <c r="BJ432" s="132"/>
      <c r="BT432" s="132"/>
      <c r="CD432" s="132"/>
      <c r="CN432" s="132"/>
      <c r="CX432" s="132"/>
      <c r="DH432" s="132"/>
      <c r="DR432" s="132"/>
      <c r="EB432" s="132"/>
      <c r="EL432" s="132"/>
      <c r="EV432" s="132"/>
      <c r="FF432" s="132"/>
      <c r="FP432" s="132"/>
      <c r="FZ432" s="132"/>
      <c r="GJ432" s="132"/>
      <c r="GT432" s="132"/>
      <c r="HD432" s="132"/>
      <c r="HN432" s="132"/>
      <c r="HX432" s="132"/>
    </row>
    <row xmlns:x14ac="http://schemas.microsoft.com/office/spreadsheetml/2009/9/ac" r="433" s="3" customFormat="true" x14ac:dyDescent="0.25">
      <c r="A433" s="392"/>
      <c r="B433" s="132"/>
      <c r="L433" s="132"/>
      <c r="V433" s="132"/>
      <c r="AF433" s="132"/>
      <c r="AP433" s="132"/>
      <c r="AZ433" s="132"/>
      <c r="BA433" s="132"/>
      <c r="BJ433" s="132"/>
      <c r="BT433" s="132"/>
      <c r="CD433" s="132"/>
      <c r="CN433" s="132"/>
      <c r="CX433" s="132"/>
      <c r="DH433" s="132"/>
      <c r="DR433" s="132"/>
      <c r="EB433" s="132"/>
      <c r="EL433" s="132"/>
      <c r="EV433" s="132"/>
      <c r="FF433" s="132"/>
      <c r="FP433" s="132"/>
      <c r="FZ433" s="132"/>
      <c r="GJ433" s="132"/>
      <c r="GT433" s="132"/>
      <c r="HD433" s="132"/>
      <c r="HN433" s="132"/>
      <c r="HX433" s="132"/>
    </row>
    <row xmlns:x14ac="http://schemas.microsoft.com/office/spreadsheetml/2009/9/ac" r="434" s="3" customFormat="true" x14ac:dyDescent="0.25">
      <c r="A434" s="392"/>
      <c r="B434" s="132"/>
      <c r="L434" s="132"/>
      <c r="V434" s="132"/>
      <c r="AF434" s="132"/>
      <c r="AP434" s="132"/>
      <c r="AZ434" s="132"/>
      <c r="BA434" s="132"/>
      <c r="BJ434" s="132"/>
      <c r="BT434" s="132"/>
      <c r="CD434" s="132"/>
      <c r="CN434" s="132"/>
      <c r="CX434" s="132"/>
      <c r="DH434" s="132"/>
      <c r="DR434" s="132"/>
      <c r="EB434" s="132"/>
      <c r="EL434" s="132"/>
      <c r="EV434" s="132"/>
      <c r="FF434" s="132"/>
      <c r="FP434" s="132"/>
      <c r="FZ434" s="132"/>
      <c r="GJ434" s="132"/>
      <c r="GT434" s="132"/>
      <c r="HD434" s="132"/>
      <c r="HN434" s="132"/>
      <c r="HX434" s="132"/>
    </row>
    <row xmlns:x14ac="http://schemas.microsoft.com/office/spreadsheetml/2009/9/ac" r="435" s="3" customFormat="true" x14ac:dyDescent="0.25">
      <c r="A435" s="392"/>
      <c r="B435" s="132"/>
      <c r="L435" s="132"/>
      <c r="V435" s="132"/>
      <c r="AF435" s="132"/>
      <c r="AP435" s="132"/>
      <c r="AZ435" s="132"/>
      <c r="BA435" s="132"/>
      <c r="BJ435" s="132"/>
      <c r="BT435" s="132"/>
      <c r="CD435" s="132"/>
      <c r="CN435" s="132"/>
      <c r="CX435" s="132"/>
      <c r="DH435" s="132"/>
      <c r="DR435" s="132"/>
      <c r="EB435" s="132"/>
      <c r="EL435" s="132"/>
      <c r="EV435" s="132"/>
      <c r="FF435" s="132"/>
      <c r="FP435" s="132"/>
      <c r="FZ435" s="132"/>
      <c r="GJ435" s="132"/>
      <c r="GT435" s="132"/>
      <c r="HD435" s="132"/>
      <c r="HN435" s="132"/>
      <c r="HX435" s="132"/>
    </row>
    <row xmlns:x14ac="http://schemas.microsoft.com/office/spreadsheetml/2009/9/ac" r="436" s="3" customFormat="true" x14ac:dyDescent="0.25">
      <c r="A436" s="392"/>
      <c r="B436" s="132"/>
      <c r="L436" s="132"/>
      <c r="V436" s="132"/>
      <c r="AF436" s="132"/>
      <c r="AP436" s="132"/>
      <c r="AZ436" s="132"/>
      <c r="BA436" s="132"/>
      <c r="BJ436" s="132"/>
      <c r="BT436" s="132"/>
      <c r="CD436" s="132"/>
      <c r="CN436" s="132"/>
      <c r="CX436" s="132"/>
      <c r="DH436" s="132"/>
      <c r="DR436" s="132"/>
      <c r="EB436" s="132"/>
      <c r="EL436" s="132"/>
      <c r="EV436" s="132"/>
      <c r="FF436" s="132"/>
      <c r="FP436" s="132"/>
      <c r="FZ436" s="132"/>
      <c r="GJ436" s="132"/>
      <c r="GT436" s="132"/>
      <c r="HD436" s="132"/>
      <c r="HN436" s="132"/>
      <c r="HX436" s="132"/>
    </row>
    <row xmlns:x14ac="http://schemas.microsoft.com/office/spreadsheetml/2009/9/ac" r="437" s="3" customFormat="true" x14ac:dyDescent="0.25">
      <c r="A437" s="392"/>
      <c r="B437" s="132"/>
      <c r="L437" s="132"/>
      <c r="V437" s="132"/>
      <c r="AF437" s="132"/>
      <c r="AP437" s="132"/>
      <c r="AZ437" s="132"/>
      <c r="BA437" s="132"/>
      <c r="BJ437" s="132"/>
      <c r="BT437" s="132"/>
      <c r="CD437" s="132"/>
      <c r="CN437" s="132"/>
      <c r="CX437" s="132"/>
      <c r="DH437" s="132"/>
      <c r="DR437" s="132"/>
      <c r="EB437" s="132"/>
      <c r="EL437" s="132"/>
      <c r="EV437" s="132"/>
      <c r="FF437" s="132"/>
      <c r="FP437" s="132"/>
      <c r="FZ437" s="132"/>
      <c r="GJ437" s="132"/>
      <c r="GT437" s="132"/>
      <c r="HD437" s="132"/>
      <c r="HN437" s="132"/>
      <c r="HX437" s="132"/>
    </row>
    <row xmlns:x14ac="http://schemas.microsoft.com/office/spreadsheetml/2009/9/ac" r="438" s="3" customFormat="true" x14ac:dyDescent="0.25">
      <c r="A438" s="392"/>
      <c r="B438" s="132"/>
      <c r="L438" s="132"/>
      <c r="V438" s="132"/>
      <c r="AF438" s="132"/>
      <c r="AP438" s="132"/>
      <c r="AZ438" s="132"/>
      <c r="BA438" s="132"/>
      <c r="BJ438" s="132"/>
      <c r="BT438" s="132"/>
      <c r="CD438" s="132"/>
      <c r="CN438" s="132"/>
      <c r="CX438" s="132"/>
      <c r="DH438" s="132"/>
      <c r="DR438" s="132"/>
      <c r="EB438" s="132"/>
      <c r="EL438" s="132"/>
      <c r="EV438" s="132"/>
      <c r="FF438" s="132"/>
      <c r="FP438" s="132"/>
      <c r="FZ438" s="132"/>
      <c r="GJ438" s="132"/>
      <c r="GT438" s="132"/>
      <c r="HD438" s="132"/>
      <c r="HN438" s="132"/>
      <c r="HX438" s="132"/>
    </row>
    <row xmlns:x14ac="http://schemas.microsoft.com/office/spreadsheetml/2009/9/ac" r="439" s="3" customFormat="true" x14ac:dyDescent="0.25">
      <c r="A439" s="392"/>
      <c r="B439" s="132"/>
      <c r="L439" s="132"/>
      <c r="V439" s="132"/>
      <c r="AF439" s="132"/>
      <c r="AP439" s="132"/>
      <c r="AZ439" s="132"/>
      <c r="BA439" s="132"/>
      <c r="BJ439" s="132"/>
      <c r="BT439" s="132"/>
      <c r="CD439" s="132"/>
      <c r="CN439" s="132"/>
      <c r="CX439" s="132"/>
      <c r="DH439" s="132"/>
      <c r="DR439" s="132"/>
      <c r="EB439" s="132"/>
      <c r="EL439" s="132"/>
      <c r="EV439" s="132"/>
      <c r="FF439" s="132"/>
      <c r="FP439" s="132"/>
      <c r="FZ439" s="132"/>
      <c r="GJ439" s="132"/>
      <c r="GT439" s="132"/>
      <c r="HD439" s="132"/>
      <c r="HN439" s="132"/>
      <c r="HX439" s="132"/>
    </row>
    <row xmlns:x14ac="http://schemas.microsoft.com/office/spreadsheetml/2009/9/ac" r="440" s="3" customFormat="true" x14ac:dyDescent="0.25">
      <c r="A440" s="392"/>
      <c r="B440" s="132"/>
      <c r="L440" s="132"/>
      <c r="V440" s="132"/>
      <c r="AF440" s="132"/>
      <c r="AP440" s="132"/>
      <c r="AZ440" s="132"/>
      <c r="BA440" s="132"/>
      <c r="BJ440" s="132"/>
      <c r="BT440" s="132"/>
      <c r="CD440" s="132"/>
      <c r="CN440" s="132"/>
      <c r="CX440" s="132"/>
      <c r="DH440" s="132"/>
      <c r="DR440" s="132"/>
      <c r="EB440" s="132"/>
      <c r="EL440" s="132"/>
      <c r="EV440" s="132"/>
      <c r="FF440" s="132"/>
      <c r="FP440" s="132"/>
      <c r="FZ440" s="132"/>
      <c r="GJ440" s="132"/>
      <c r="GT440" s="132"/>
      <c r="HD440" s="132"/>
      <c r="HN440" s="132"/>
      <c r="HX440" s="132"/>
    </row>
    <row xmlns:x14ac="http://schemas.microsoft.com/office/spreadsheetml/2009/9/ac" r="441" s="3" customFormat="true" x14ac:dyDescent="0.25">
      <c r="A441" s="392"/>
      <c r="B441" s="132"/>
      <c r="L441" s="132"/>
      <c r="V441" s="132"/>
      <c r="AF441" s="132"/>
      <c r="AP441" s="132"/>
      <c r="AZ441" s="132"/>
      <c r="BA441" s="132"/>
      <c r="BJ441" s="132"/>
      <c r="BT441" s="132"/>
      <c r="CD441" s="132"/>
      <c r="CN441" s="132"/>
      <c r="CX441" s="132"/>
      <c r="DH441" s="132"/>
      <c r="DR441" s="132"/>
      <c r="EB441" s="132"/>
      <c r="EL441" s="132"/>
      <c r="EV441" s="132"/>
      <c r="FF441" s="132"/>
      <c r="FP441" s="132"/>
      <c r="FZ441" s="132"/>
      <c r="GJ441" s="132"/>
      <c r="GT441" s="132"/>
      <c r="HD441" s="132"/>
      <c r="HN441" s="132"/>
      <c r="HX441" s="132"/>
    </row>
    <row xmlns:x14ac="http://schemas.microsoft.com/office/spreadsheetml/2009/9/ac" r="442" s="3" customFormat="true" x14ac:dyDescent="0.25">
      <c r="A442" s="392"/>
      <c r="B442" s="132"/>
      <c r="L442" s="132"/>
      <c r="V442" s="132"/>
      <c r="AF442" s="132"/>
      <c r="AP442" s="132"/>
      <c r="AZ442" s="132"/>
      <c r="BA442" s="132"/>
      <c r="BJ442" s="132"/>
      <c r="BT442" s="132"/>
      <c r="CD442" s="132"/>
      <c r="CN442" s="132"/>
      <c r="CX442" s="132"/>
      <c r="DH442" s="132"/>
      <c r="DR442" s="132"/>
      <c r="EB442" s="132"/>
      <c r="EL442" s="132"/>
      <c r="EV442" s="132"/>
      <c r="FF442" s="132"/>
      <c r="FP442" s="132"/>
      <c r="FZ442" s="132"/>
      <c r="GJ442" s="132"/>
      <c r="GT442" s="132"/>
      <c r="HD442" s="132"/>
      <c r="HN442" s="132"/>
      <c r="HX442" s="132"/>
    </row>
    <row xmlns:x14ac="http://schemas.microsoft.com/office/spreadsheetml/2009/9/ac" r="443" s="3" customFormat="true" x14ac:dyDescent="0.25">
      <c r="A443" s="392"/>
      <c r="B443" s="132"/>
      <c r="L443" s="132"/>
      <c r="V443" s="132"/>
      <c r="AF443" s="132"/>
      <c r="AP443" s="132"/>
      <c r="AZ443" s="132"/>
      <c r="BA443" s="132"/>
      <c r="BJ443" s="132"/>
      <c r="BT443" s="132"/>
      <c r="CD443" s="132"/>
      <c r="CN443" s="132"/>
      <c r="CX443" s="132"/>
      <c r="DH443" s="132"/>
      <c r="DR443" s="132"/>
      <c r="EB443" s="132"/>
      <c r="EL443" s="132"/>
      <c r="EV443" s="132"/>
      <c r="FF443" s="132"/>
      <c r="FP443" s="132"/>
      <c r="FZ443" s="132"/>
      <c r="GJ443" s="132"/>
      <c r="GT443" s="132"/>
      <c r="HD443" s="132"/>
      <c r="HN443" s="132"/>
      <c r="HX443" s="132"/>
    </row>
    <row xmlns:x14ac="http://schemas.microsoft.com/office/spreadsheetml/2009/9/ac" r="444" s="3" customFormat="true" x14ac:dyDescent="0.25">
      <c r="A444" s="392"/>
      <c r="B444" s="132"/>
      <c r="L444" s="132"/>
      <c r="V444" s="132"/>
      <c r="AF444" s="132"/>
      <c r="AP444" s="132"/>
      <c r="AZ444" s="132"/>
      <c r="BA444" s="132"/>
      <c r="BJ444" s="132"/>
      <c r="BT444" s="132"/>
      <c r="CD444" s="132"/>
      <c r="CN444" s="132"/>
      <c r="CX444" s="132"/>
      <c r="DH444" s="132"/>
      <c r="DR444" s="132"/>
      <c r="EB444" s="132"/>
      <c r="EL444" s="132"/>
      <c r="EV444" s="132"/>
      <c r="FF444" s="132"/>
      <c r="FP444" s="132"/>
      <c r="FZ444" s="132"/>
      <c r="GJ444" s="132"/>
      <c r="GT444" s="132"/>
      <c r="HD444" s="132"/>
      <c r="HN444" s="132"/>
      <c r="HX444" s="132"/>
    </row>
    <row xmlns:x14ac="http://schemas.microsoft.com/office/spreadsheetml/2009/9/ac" r="445" s="3" customFormat="true" x14ac:dyDescent="0.25">
      <c r="A445" s="392"/>
      <c r="B445" s="132"/>
      <c r="L445" s="132"/>
      <c r="V445" s="132"/>
      <c r="AF445" s="132"/>
      <c r="AP445" s="132"/>
      <c r="AZ445" s="132"/>
      <c r="BA445" s="132"/>
      <c r="BJ445" s="132"/>
      <c r="BT445" s="132"/>
      <c r="CD445" s="132"/>
      <c r="CN445" s="132"/>
      <c r="CX445" s="132"/>
      <c r="DH445" s="132"/>
      <c r="DR445" s="132"/>
      <c r="EB445" s="132"/>
      <c r="EL445" s="132"/>
      <c r="EV445" s="132"/>
      <c r="FF445" s="132"/>
      <c r="FP445" s="132"/>
      <c r="FZ445" s="132"/>
      <c r="GJ445" s="132"/>
      <c r="GT445" s="132"/>
      <c r="HD445" s="132"/>
      <c r="HN445" s="132"/>
      <c r="HX445" s="132"/>
    </row>
    <row xmlns:x14ac="http://schemas.microsoft.com/office/spreadsheetml/2009/9/ac" r="446" s="3" customFormat="true" x14ac:dyDescent="0.25">
      <c r="A446" s="392"/>
      <c r="B446" s="132"/>
      <c r="L446" s="132"/>
      <c r="V446" s="132"/>
      <c r="AF446" s="132"/>
      <c r="AP446" s="132"/>
      <c r="AZ446" s="132"/>
      <c r="BA446" s="132"/>
      <c r="BJ446" s="132"/>
      <c r="BT446" s="132"/>
      <c r="CD446" s="132"/>
      <c r="CN446" s="132"/>
      <c r="CX446" s="132"/>
      <c r="DH446" s="132"/>
      <c r="DR446" s="132"/>
      <c r="EB446" s="132"/>
      <c r="EL446" s="132"/>
      <c r="EV446" s="132"/>
      <c r="FF446" s="132"/>
      <c r="FP446" s="132"/>
      <c r="FZ446" s="132"/>
      <c r="GJ446" s="132"/>
      <c r="GT446" s="132"/>
      <c r="HD446" s="132"/>
      <c r="HN446" s="132"/>
      <c r="HX446" s="132"/>
    </row>
    <row xmlns:x14ac="http://schemas.microsoft.com/office/spreadsheetml/2009/9/ac" r="447" s="3" customFormat="true" x14ac:dyDescent="0.25">
      <c r="A447" s="392"/>
      <c r="B447" s="132"/>
      <c r="L447" s="132"/>
      <c r="V447" s="132"/>
      <c r="AF447" s="132"/>
      <c r="AP447" s="132"/>
      <c r="AZ447" s="132"/>
      <c r="BA447" s="132"/>
      <c r="BJ447" s="132"/>
      <c r="BT447" s="132"/>
      <c r="CD447" s="132"/>
      <c r="CN447" s="132"/>
      <c r="CX447" s="132"/>
      <c r="DH447" s="132"/>
      <c r="DR447" s="132"/>
      <c r="EB447" s="132"/>
      <c r="EL447" s="132"/>
      <c r="EV447" s="132"/>
      <c r="FF447" s="132"/>
      <c r="FP447" s="132"/>
      <c r="FZ447" s="132"/>
      <c r="GJ447" s="132"/>
      <c r="GT447" s="132"/>
      <c r="HD447" s="132"/>
      <c r="HN447" s="132"/>
      <c r="HX447" s="132"/>
    </row>
    <row xmlns:x14ac="http://schemas.microsoft.com/office/spreadsheetml/2009/9/ac" r="448" s="3" customFormat="true" x14ac:dyDescent="0.25">
      <c r="A448" s="392"/>
      <c r="B448" s="132"/>
      <c r="L448" s="132"/>
      <c r="V448" s="132"/>
      <c r="AF448" s="132"/>
      <c r="AP448" s="132"/>
      <c r="AZ448" s="132"/>
      <c r="BA448" s="132"/>
      <c r="BJ448" s="132"/>
      <c r="BT448" s="132"/>
      <c r="CD448" s="132"/>
      <c r="CN448" s="132"/>
      <c r="CX448" s="132"/>
      <c r="DH448" s="132"/>
      <c r="DR448" s="132"/>
      <c r="EB448" s="132"/>
      <c r="EL448" s="132"/>
      <c r="EV448" s="132"/>
      <c r="FF448" s="132"/>
      <c r="FP448" s="132"/>
      <c r="FZ448" s="132"/>
      <c r="GJ448" s="132"/>
      <c r="GT448" s="132"/>
      <c r="HD448" s="132"/>
      <c r="HN448" s="132"/>
      <c r="HX448" s="132"/>
    </row>
    <row xmlns:x14ac="http://schemas.microsoft.com/office/spreadsheetml/2009/9/ac" r="449" s="3" customFormat="true" x14ac:dyDescent="0.25">
      <c r="A449" s="392"/>
      <c r="B449" s="132"/>
      <c r="L449" s="132"/>
      <c r="V449" s="132"/>
      <c r="AF449" s="132"/>
      <c r="AP449" s="132"/>
      <c r="AZ449" s="132"/>
      <c r="BA449" s="132"/>
      <c r="BJ449" s="132"/>
      <c r="BT449" s="132"/>
      <c r="CD449" s="132"/>
      <c r="CN449" s="132"/>
      <c r="CX449" s="132"/>
      <c r="DH449" s="132"/>
      <c r="DR449" s="132"/>
      <c r="EB449" s="132"/>
      <c r="EL449" s="132"/>
      <c r="EV449" s="132"/>
      <c r="FF449" s="132"/>
      <c r="FP449" s="132"/>
      <c r="FZ449" s="132"/>
      <c r="GJ449" s="132"/>
      <c r="GT449" s="132"/>
      <c r="HD449" s="132"/>
      <c r="HN449" s="132"/>
      <c r="HX449" s="132"/>
    </row>
    <row xmlns:x14ac="http://schemas.microsoft.com/office/spreadsheetml/2009/9/ac" r="450" s="3" customFormat="true" x14ac:dyDescent="0.25">
      <c r="A450" s="392"/>
      <c r="B450" s="132"/>
      <c r="L450" s="132"/>
      <c r="V450" s="132"/>
      <c r="AF450" s="132"/>
      <c r="AP450" s="132"/>
      <c r="AZ450" s="132"/>
      <c r="BA450" s="132"/>
      <c r="BJ450" s="132"/>
      <c r="BT450" s="132"/>
      <c r="CD450" s="132"/>
      <c r="CN450" s="132"/>
      <c r="CX450" s="132"/>
      <c r="DH450" s="132"/>
      <c r="DR450" s="132"/>
      <c r="EB450" s="132"/>
      <c r="EL450" s="132"/>
      <c r="EV450" s="132"/>
      <c r="FF450" s="132"/>
      <c r="FP450" s="132"/>
      <c r="FZ450" s="132"/>
      <c r="GJ450" s="132"/>
      <c r="GT450" s="132"/>
      <c r="HD450" s="132"/>
      <c r="HN450" s="132"/>
      <c r="HX450" s="132"/>
    </row>
    <row xmlns:x14ac="http://schemas.microsoft.com/office/spreadsheetml/2009/9/ac" r="451" s="3" customFormat="true" x14ac:dyDescent="0.25">
      <c r="A451" s="392"/>
      <c r="B451" s="132"/>
      <c r="L451" s="132"/>
      <c r="V451" s="132"/>
      <c r="AF451" s="132"/>
      <c r="AP451" s="132"/>
      <c r="AZ451" s="132"/>
      <c r="BA451" s="132"/>
      <c r="BJ451" s="132"/>
      <c r="BT451" s="132"/>
      <c r="CD451" s="132"/>
      <c r="CN451" s="132"/>
      <c r="CX451" s="132"/>
      <c r="DH451" s="132"/>
      <c r="DR451" s="132"/>
      <c r="EB451" s="132"/>
      <c r="EL451" s="132"/>
      <c r="EV451" s="132"/>
      <c r="FF451" s="132"/>
      <c r="FP451" s="132"/>
      <c r="FZ451" s="132"/>
      <c r="GJ451" s="132"/>
      <c r="GT451" s="132"/>
      <c r="HD451" s="132"/>
      <c r="HN451" s="132"/>
      <c r="HX451" s="132"/>
    </row>
    <row xmlns:x14ac="http://schemas.microsoft.com/office/spreadsheetml/2009/9/ac" r="452" s="3" customFormat="true" x14ac:dyDescent="0.25">
      <c r="A452" s="392"/>
      <c r="B452" s="132"/>
      <c r="L452" s="132"/>
      <c r="V452" s="132"/>
      <c r="AF452" s="132"/>
      <c r="AP452" s="132"/>
      <c r="AZ452" s="132"/>
      <c r="BA452" s="132"/>
      <c r="BJ452" s="132"/>
      <c r="BT452" s="132"/>
      <c r="CD452" s="132"/>
      <c r="CN452" s="132"/>
      <c r="CX452" s="132"/>
      <c r="DH452" s="132"/>
      <c r="DR452" s="132"/>
      <c r="EB452" s="132"/>
      <c r="EL452" s="132"/>
      <c r="EV452" s="132"/>
      <c r="FF452" s="132"/>
      <c r="FP452" s="132"/>
      <c r="FZ452" s="132"/>
      <c r="GJ452" s="132"/>
      <c r="GT452" s="132"/>
      <c r="HD452" s="132"/>
      <c r="HN452" s="132"/>
      <c r="HX452" s="132"/>
    </row>
    <row xmlns:x14ac="http://schemas.microsoft.com/office/spreadsheetml/2009/9/ac" r="453" s="3" customFormat="true" x14ac:dyDescent="0.25">
      <c r="A453" s="392"/>
      <c r="B453" s="132"/>
      <c r="L453" s="132"/>
      <c r="V453" s="132"/>
      <c r="AF453" s="132"/>
      <c r="AP453" s="132"/>
      <c r="AZ453" s="132"/>
      <c r="BA453" s="132"/>
      <c r="BJ453" s="132"/>
      <c r="BT453" s="132"/>
      <c r="CD453" s="132"/>
      <c r="CN453" s="132"/>
      <c r="CX453" s="132"/>
      <c r="DH453" s="132"/>
      <c r="DR453" s="132"/>
      <c r="EB453" s="132"/>
      <c r="EL453" s="132"/>
      <c r="EV453" s="132"/>
      <c r="FF453" s="132"/>
      <c r="FP453" s="132"/>
      <c r="FZ453" s="132"/>
      <c r="GJ453" s="132"/>
      <c r="GT453" s="132"/>
      <c r="HD453" s="132"/>
      <c r="HN453" s="132"/>
      <c r="HX453" s="132"/>
    </row>
    <row xmlns:x14ac="http://schemas.microsoft.com/office/spreadsheetml/2009/9/ac" r="454" s="3" customFormat="true" x14ac:dyDescent="0.25">
      <c r="A454" s="392"/>
      <c r="B454" s="132"/>
      <c r="L454" s="132"/>
      <c r="V454" s="132"/>
      <c r="AF454" s="132"/>
      <c r="AP454" s="132"/>
      <c r="AZ454" s="132"/>
      <c r="BA454" s="132"/>
      <c r="BJ454" s="132"/>
      <c r="BT454" s="132"/>
      <c r="CD454" s="132"/>
      <c r="CN454" s="132"/>
      <c r="CX454" s="132"/>
      <c r="DH454" s="132"/>
      <c r="DR454" s="132"/>
      <c r="EB454" s="132"/>
      <c r="EL454" s="132"/>
      <c r="EV454" s="132"/>
      <c r="FF454" s="132"/>
      <c r="FP454" s="132"/>
      <c r="FZ454" s="132"/>
      <c r="GJ454" s="132"/>
      <c r="GT454" s="132"/>
      <c r="HD454" s="132"/>
      <c r="HN454" s="132"/>
      <c r="HX454" s="132"/>
    </row>
    <row xmlns:x14ac="http://schemas.microsoft.com/office/spreadsheetml/2009/9/ac" r="455" s="3" customFormat="true" x14ac:dyDescent="0.25">
      <c r="A455" s="392"/>
      <c r="B455" s="132"/>
      <c r="L455" s="132"/>
      <c r="V455" s="132"/>
      <c r="AF455" s="132"/>
      <c r="AP455" s="132"/>
      <c r="AZ455" s="132"/>
      <c r="BA455" s="132"/>
      <c r="BJ455" s="132"/>
      <c r="BT455" s="132"/>
      <c r="CD455" s="132"/>
      <c r="CN455" s="132"/>
      <c r="CX455" s="132"/>
      <c r="DH455" s="132"/>
      <c r="DR455" s="132"/>
      <c r="EB455" s="132"/>
      <c r="EL455" s="132"/>
      <c r="EV455" s="132"/>
      <c r="FF455" s="132"/>
      <c r="FP455" s="132"/>
      <c r="FZ455" s="132"/>
      <c r="GJ455" s="132"/>
      <c r="GT455" s="132"/>
      <c r="HD455" s="132"/>
      <c r="HN455" s="132"/>
      <c r="HX455" s="132"/>
    </row>
    <row xmlns:x14ac="http://schemas.microsoft.com/office/spreadsheetml/2009/9/ac" r="456" s="3" customFormat="true" x14ac:dyDescent="0.25">
      <c r="A456" s="392"/>
      <c r="B456" s="132"/>
      <c r="L456" s="132"/>
      <c r="V456" s="132"/>
      <c r="AF456" s="132"/>
      <c r="AP456" s="132"/>
      <c r="AZ456" s="132"/>
      <c r="BA456" s="132"/>
      <c r="BJ456" s="132"/>
      <c r="BT456" s="132"/>
      <c r="CD456" s="132"/>
      <c r="CN456" s="132"/>
      <c r="CX456" s="132"/>
      <c r="DH456" s="132"/>
      <c r="DR456" s="132"/>
      <c r="EB456" s="132"/>
      <c r="EL456" s="132"/>
      <c r="EV456" s="132"/>
      <c r="FF456" s="132"/>
      <c r="FP456" s="132"/>
      <c r="FZ456" s="132"/>
      <c r="GJ456" s="132"/>
      <c r="GT456" s="132"/>
      <c r="HD456" s="132"/>
      <c r="HN456" s="132"/>
      <c r="HX456" s="132"/>
    </row>
    <row xmlns:x14ac="http://schemas.microsoft.com/office/spreadsheetml/2009/9/ac" r="457" s="3" customFormat="true" x14ac:dyDescent="0.25">
      <c r="A457" s="392"/>
      <c r="B457" s="132"/>
      <c r="L457" s="132"/>
      <c r="V457" s="132"/>
      <c r="AF457" s="132"/>
      <c r="AP457" s="132"/>
      <c r="AZ457" s="132"/>
      <c r="BA457" s="132"/>
      <c r="BJ457" s="132"/>
      <c r="BT457" s="132"/>
      <c r="CD457" s="132"/>
      <c r="CN457" s="132"/>
      <c r="CX457" s="132"/>
      <c r="DH457" s="132"/>
      <c r="DR457" s="132"/>
      <c r="EB457" s="132"/>
      <c r="EL457" s="132"/>
      <c r="EV457" s="132"/>
      <c r="FF457" s="132"/>
      <c r="FP457" s="132"/>
      <c r="FZ457" s="132"/>
      <c r="GJ457" s="132"/>
      <c r="GT457" s="132"/>
      <c r="HD457" s="132"/>
      <c r="HN457" s="132"/>
      <c r="HX457" s="132"/>
    </row>
    <row xmlns:x14ac="http://schemas.microsoft.com/office/spreadsheetml/2009/9/ac" r="458" s="3" customFormat="true" x14ac:dyDescent="0.25">
      <c r="A458" s="392"/>
      <c r="B458" s="132"/>
      <c r="L458" s="132"/>
      <c r="V458" s="132"/>
      <c r="AF458" s="132"/>
      <c r="AP458" s="132"/>
      <c r="AZ458" s="132"/>
      <c r="BA458" s="132"/>
      <c r="BJ458" s="132"/>
      <c r="BT458" s="132"/>
      <c r="CD458" s="132"/>
      <c r="CN458" s="132"/>
      <c r="CX458" s="132"/>
      <c r="DH458" s="132"/>
      <c r="DR458" s="132"/>
      <c r="EB458" s="132"/>
      <c r="EL458" s="132"/>
      <c r="EV458" s="132"/>
      <c r="FF458" s="132"/>
      <c r="FP458" s="132"/>
      <c r="FZ458" s="132"/>
      <c r="GJ458" s="132"/>
      <c r="GT458" s="132"/>
      <c r="HD458" s="132"/>
      <c r="HN458" s="132"/>
      <c r="HX458" s="132"/>
    </row>
    <row xmlns:x14ac="http://schemas.microsoft.com/office/spreadsheetml/2009/9/ac" r="459" s="3" customFormat="true" x14ac:dyDescent="0.25">
      <c r="A459" s="392"/>
      <c r="B459" s="132"/>
      <c r="L459" s="132"/>
      <c r="V459" s="132"/>
      <c r="AF459" s="132"/>
      <c r="AP459" s="132"/>
      <c r="AZ459" s="132"/>
      <c r="BA459" s="132"/>
      <c r="BJ459" s="132"/>
      <c r="BT459" s="132"/>
      <c r="CD459" s="132"/>
      <c r="CN459" s="132"/>
      <c r="CX459" s="132"/>
      <c r="DH459" s="132"/>
      <c r="DR459" s="132"/>
      <c r="EB459" s="132"/>
      <c r="EL459" s="132"/>
      <c r="EV459" s="132"/>
      <c r="FF459" s="132"/>
      <c r="FP459" s="132"/>
      <c r="FZ459" s="132"/>
      <c r="GJ459" s="132"/>
      <c r="GT459" s="132"/>
      <c r="HD459" s="132"/>
      <c r="HN459" s="132"/>
      <c r="HX459" s="132"/>
    </row>
    <row xmlns:x14ac="http://schemas.microsoft.com/office/spreadsheetml/2009/9/ac" r="460" s="3" customFormat="true" x14ac:dyDescent="0.25">
      <c r="A460" s="392"/>
      <c r="B460" s="132"/>
      <c r="L460" s="132"/>
      <c r="V460" s="132"/>
      <c r="AF460" s="132"/>
      <c r="AP460" s="132"/>
      <c r="AZ460" s="132"/>
      <c r="BA460" s="132"/>
      <c r="BJ460" s="132"/>
      <c r="BT460" s="132"/>
      <c r="CD460" s="132"/>
      <c r="CN460" s="132"/>
      <c r="CX460" s="132"/>
      <c r="DH460" s="132"/>
      <c r="DR460" s="132"/>
      <c r="EB460" s="132"/>
      <c r="EL460" s="132"/>
      <c r="EV460" s="132"/>
      <c r="FF460" s="132"/>
      <c r="FP460" s="132"/>
      <c r="FZ460" s="132"/>
      <c r="GJ460" s="132"/>
      <c r="GT460" s="132"/>
      <c r="HD460" s="132"/>
      <c r="HN460" s="132"/>
      <c r="HX460" s="132"/>
    </row>
    <row xmlns:x14ac="http://schemas.microsoft.com/office/spreadsheetml/2009/9/ac" r="461" s="3" customFormat="true" x14ac:dyDescent="0.25">
      <c r="A461" s="392"/>
      <c r="B461" s="132"/>
      <c r="L461" s="132"/>
      <c r="V461" s="132"/>
      <c r="AF461" s="132"/>
      <c r="AP461" s="132"/>
      <c r="AZ461" s="132"/>
      <c r="BA461" s="132"/>
      <c r="BJ461" s="132"/>
      <c r="BT461" s="132"/>
      <c r="CD461" s="132"/>
      <c r="CN461" s="132"/>
      <c r="CX461" s="132"/>
      <c r="DH461" s="132"/>
      <c r="DR461" s="132"/>
      <c r="EB461" s="132"/>
      <c r="EL461" s="132"/>
      <c r="EV461" s="132"/>
      <c r="FF461" s="132"/>
      <c r="FP461" s="132"/>
      <c r="FZ461" s="132"/>
      <c r="GJ461" s="132"/>
      <c r="GT461" s="132"/>
      <c r="HD461" s="132"/>
      <c r="HN461" s="132"/>
      <c r="HX461" s="132"/>
    </row>
    <row xmlns:x14ac="http://schemas.microsoft.com/office/spreadsheetml/2009/9/ac" r="462" s="3" customFormat="true" x14ac:dyDescent="0.25">
      <c r="A462" s="392"/>
      <c r="B462" s="132"/>
      <c r="L462" s="132"/>
      <c r="V462" s="132"/>
      <c r="AF462" s="132"/>
      <c r="AP462" s="132"/>
      <c r="AZ462" s="132"/>
      <c r="BA462" s="132"/>
      <c r="BJ462" s="132"/>
      <c r="BT462" s="132"/>
      <c r="CD462" s="132"/>
      <c r="CN462" s="132"/>
      <c r="CX462" s="132"/>
      <c r="DH462" s="132"/>
      <c r="DR462" s="132"/>
      <c r="EB462" s="132"/>
      <c r="EL462" s="132"/>
      <c r="EV462" s="132"/>
      <c r="FF462" s="132"/>
      <c r="FP462" s="132"/>
      <c r="FZ462" s="132"/>
      <c r="GJ462" s="132"/>
      <c r="GT462" s="132"/>
      <c r="HD462" s="132"/>
      <c r="HN462" s="132"/>
      <c r="HX462" s="132"/>
    </row>
    <row xmlns:x14ac="http://schemas.microsoft.com/office/spreadsheetml/2009/9/ac" r="463" s="3" customFormat="true" x14ac:dyDescent="0.25">
      <c r="A463" s="392"/>
      <c r="B463" s="132"/>
      <c r="L463" s="132"/>
      <c r="V463" s="132"/>
      <c r="AF463" s="132"/>
      <c r="AP463" s="132"/>
      <c r="AZ463" s="132"/>
      <c r="BA463" s="132"/>
      <c r="BJ463" s="132"/>
      <c r="BT463" s="132"/>
      <c r="CD463" s="132"/>
      <c r="CN463" s="132"/>
      <c r="CX463" s="132"/>
      <c r="DH463" s="132"/>
      <c r="DR463" s="132"/>
      <c r="EB463" s="132"/>
      <c r="EL463" s="132"/>
      <c r="EV463" s="132"/>
      <c r="FF463" s="132"/>
      <c r="FP463" s="132"/>
      <c r="FZ463" s="132"/>
      <c r="GJ463" s="132"/>
      <c r="GT463" s="132"/>
      <c r="HD463" s="132"/>
      <c r="HN463" s="132"/>
      <c r="HX463" s="132"/>
    </row>
    <row xmlns:x14ac="http://schemas.microsoft.com/office/spreadsheetml/2009/9/ac" r="464" s="3" customFormat="true" x14ac:dyDescent="0.25">
      <c r="A464" s="392"/>
      <c r="B464" s="132"/>
      <c r="L464" s="132"/>
      <c r="V464" s="132"/>
      <c r="AF464" s="132"/>
      <c r="AP464" s="132"/>
      <c r="AZ464" s="132"/>
      <c r="BA464" s="132"/>
      <c r="BJ464" s="132"/>
      <c r="BT464" s="132"/>
      <c r="CD464" s="132"/>
      <c r="CN464" s="132"/>
      <c r="CX464" s="132"/>
      <c r="DH464" s="132"/>
      <c r="DR464" s="132"/>
      <c r="EB464" s="132"/>
      <c r="EL464" s="132"/>
      <c r="EV464" s="132"/>
      <c r="FF464" s="132"/>
      <c r="FP464" s="132"/>
      <c r="FZ464" s="132"/>
      <c r="GJ464" s="132"/>
      <c r="GT464" s="132"/>
      <c r="HD464" s="132"/>
      <c r="HN464" s="132"/>
      <c r="HX464" s="132"/>
    </row>
    <row xmlns:x14ac="http://schemas.microsoft.com/office/spreadsheetml/2009/9/ac" r="465" s="3" customFormat="true" x14ac:dyDescent="0.25">
      <c r="A465" s="392"/>
      <c r="B465" s="132"/>
      <c r="L465" s="132"/>
      <c r="V465" s="132"/>
      <c r="AF465" s="132"/>
      <c r="AP465" s="132"/>
      <c r="AZ465" s="132"/>
      <c r="BA465" s="132"/>
      <c r="BJ465" s="132"/>
      <c r="BT465" s="132"/>
      <c r="CD465" s="132"/>
      <c r="CN465" s="132"/>
      <c r="CX465" s="132"/>
      <c r="DH465" s="132"/>
      <c r="DR465" s="132"/>
      <c r="EB465" s="132"/>
      <c r="EL465" s="132"/>
      <c r="EV465" s="132"/>
      <c r="FF465" s="132"/>
      <c r="FP465" s="132"/>
      <c r="FZ465" s="132"/>
      <c r="GJ465" s="132"/>
      <c r="GT465" s="132"/>
      <c r="HD465" s="132"/>
      <c r="HN465" s="132"/>
      <c r="HX465" s="132"/>
    </row>
    <row xmlns:x14ac="http://schemas.microsoft.com/office/spreadsheetml/2009/9/ac" r="466" s="3" customFormat="true" x14ac:dyDescent="0.25">
      <c r="A466" s="392"/>
      <c r="B466" s="132"/>
      <c r="L466" s="132"/>
      <c r="V466" s="132"/>
      <c r="AF466" s="132"/>
      <c r="AP466" s="132"/>
      <c r="AZ466" s="132"/>
      <c r="BA466" s="132"/>
      <c r="BJ466" s="132"/>
      <c r="BT466" s="132"/>
      <c r="CD466" s="132"/>
      <c r="CN466" s="132"/>
      <c r="CX466" s="132"/>
      <c r="DH466" s="132"/>
      <c r="DR466" s="132"/>
      <c r="EB466" s="132"/>
      <c r="EL466" s="132"/>
      <c r="EV466" s="132"/>
      <c r="FF466" s="132"/>
      <c r="FP466" s="132"/>
      <c r="FZ466" s="132"/>
      <c r="GJ466" s="132"/>
      <c r="GT466" s="132"/>
      <c r="HD466" s="132"/>
      <c r="HN466" s="132"/>
      <c r="HX466" s="132"/>
    </row>
    <row xmlns:x14ac="http://schemas.microsoft.com/office/spreadsheetml/2009/9/ac" r="467" s="3" customFormat="true" x14ac:dyDescent="0.25">
      <c r="A467" s="392"/>
      <c r="B467" s="132"/>
      <c r="L467" s="132"/>
      <c r="V467" s="132"/>
      <c r="AF467" s="132"/>
      <c r="AP467" s="132"/>
      <c r="AZ467" s="132"/>
      <c r="BA467" s="132"/>
      <c r="BJ467" s="132"/>
      <c r="BT467" s="132"/>
      <c r="CD467" s="132"/>
      <c r="CN467" s="132"/>
      <c r="CX467" s="132"/>
      <c r="DH467" s="132"/>
      <c r="DR467" s="132"/>
      <c r="EB467" s="132"/>
      <c r="EL467" s="132"/>
      <c r="EV467" s="132"/>
      <c r="FF467" s="132"/>
      <c r="FP467" s="132"/>
      <c r="FZ467" s="132"/>
      <c r="GJ467" s="132"/>
      <c r="GT467" s="132"/>
      <c r="HD467" s="132"/>
      <c r="HN467" s="132"/>
      <c r="HX467" s="132"/>
    </row>
    <row xmlns:x14ac="http://schemas.microsoft.com/office/spreadsheetml/2009/9/ac" r="468" s="3" customFormat="true" x14ac:dyDescent="0.25">
      <c r="A468" s="392"/>
      <c r="B468" s="132"/>
      <c r="L468" s="132"/>
      <c r="V468" s="132"/>
      <c r="AF468" s="132"/>
      <c r="AP468" s="132"/>
      <c r="AZ468" s="132"/>
      <c r="BA468" s="132"/>
      <c r="BJ468" s="132"/>
      <c r="BT468" s="132"/>
      <c r="CD468" s="132"/>
      <c r="CN468" s="132"/>
      <c r="CX468" s="132"/>
      <c r="DH468" s="132"/>
      <c r="DR468" s="132"/>
      <c r="EB468" s="132"/>
      <c r="EL468" s="132"/>
      <c r="EV468" s="132"/>
      <c r="FF468" s="132"/>
      <c r="FP468" s="132"/>
      <c r="FZ468" s="132"/>
      <c r="GJ468" s="132"/>
      <c r="GT468" s="132"/>
      <c r="HD468" s="132"/>
      <c r="HN468" s="132"/>
      <c r="HX468" s="132"/>
    </row>
    <row xmlns:x14ac="http://schemas.microsoft.com/office/spreadsheetml/2009/9/ac" r="469" s="3" customFormat="true" x14ac:dyDescent="0.25">
      <c r="A469" s="392"/>
      <c r="B469" s="132"/>
      <c r="L469" s="132"/>
      <c r="V469" s="132"/>
      <c r="AF469" s="132"/>
      <c r="AP469" s="132"/>
      <c r="AZ469" s="132"/>
      <c r="BA469" s="132"/>
      <c r="BJ469" s="132"/>
      <c r="BT469" s="132"/>
      <c r="CD469" s="132"/>
      <c r="CN469" s="132"/>
      <c r="CX469" s="132"/>
      <c r="DH469" s="132"/>
      <c r="DR469" s="132"/>
      <c r="EB469" s="132"/>
      <c r="EL469" s="132"/>
      <c r="EV469" s="132"/>
      <c r="FF469" s="132"/>
      <c r="FP469" s="132"/>
      <c r="FZ469" s="132"/>
      <c r="GJ469" s="132"/>
      <c r="GT469" s="132"/>
      <c r="HD469" s="132"/>
      <c r="HN469" s="132"/>
      <c r="HX469" s="132"/>
    </row>
    <row xmlns:x14ac="http://schemas.microsoft.com/office/spreadsheetml/2009/9/ac" r="470" s="3" customFormat="true" x14ac:dyDescent="0.25">
      <c r="A470" s="392"/>
      <c r="B470" s="132"/>
      <c r="L470" s="132"/>
      <c r="V470" s="132"/>
      <c r="AF470" s="132"/>
      <c r="AP470" s="132"/>
      <c r="AZ470" s="132"/>
      <c r="BA470" s="132"/>
      <c r="BJ470" s="132"/>
      <c r="BT470" s="132"/>
      <c r="CD470" s="132"/>
      <c r="CN470" s="132"/>
      <c r="CX470" s="132"/>
      <c r="DH470" s="132"/>
      <c r="DR470" s="132"/>
      <c r="EB470" s="132"/>
      <c r="EL470" s="132"/>
      <c r="EV470" s="132"/>
      <c r="FF470" s="132"/>
      <c r="FP470" s="132"/>
      <c r="FZ470" s="132"/>
      <c r="GJ470" s="132"/>
      <c r="GT470" s="132"/>
      <c r="HD470" s="132"/>
      <c r="HN470" s="132"/>
      <c r="HX470" s="132"/>
    </row>
    <row xmlns:x14ac="http://schemas.microsoft.com/office/spreadsheetml/2009/9/ac" r="471" s="3" customFormat="true" x14ac:dyDescent="0.25">
      <c r="A471" s="392"/>
      <c r="B471" s="132"/>
      <c r="L471" s="132"/>
      <c r="V471" s="132"/>
      <c r="AF471" s="132"/>
      <c r="AP471" s="132"/>
      <c r="AZ471" s="132"/>
      <c r="BA471" s="132"/>
      <c r="BJ471" s="132"/>
      <c r="BT471" s="132"/>
      <c r="CD471" s="132"/>
      <c r="CN471" s="132"/>
      <c r="CX471" s="132"/>
      <c r="DH471" s="132"/>
      <c r="DR471" s="132"/>
      <c r="EB471" s="132"/>
      <c r="EL471" s="132"/>
      <c r="EV471" s="132"/>
      <c r="FF471" s="132"/>
      <c r="FP471" s="132"/>
      <c r="FZ471" s="132"/>
      <c r="GJ471" s="132"/>
      <c r="GT471" s="132"/>
      <c r="HD471" s="132"/>
      <c r="HN471" s="132"/>
      <c r="HX471" s="132"/>
    </row>
    <row xmlns:x14ac="http://schemas.microsoft.com/office/spreadsheetml/2009/9/ac" r="472" s="3" customFormat="true" x14ac:dyDescent="0.25">
      <c r="A472" s="392"/>
      <c r="B472" s="132"/>
      <c r="L472" s="132"/>
      <c r="V472" s="132"/>
      <c r="AF472" s="132"/>
      <c r="AP472" s="132"/>
      <c r="AZ472" s="132"/>
      <c r="BA472" s="132"/>
      <c r="BJ472" s="132"/>
      <c r="BT472" s="132"/>
      <c r="CD472" s="132"/>
      <c r="CN472" s="132"/>
      <c r="CX472" s="132"/>
      <c r="DH472" s="132"/>
      <c r="DR472" s="132"/>
      <c r="EB472" s="132"/>
      <c r="EL472" s="132"/>
      <c r="EV472" s="132"/>
      <c r="FF472" s="132"/>
      <c r="FP472" s="132"/>
      <c r="FZ472" s="132"/>
      <c r="GJ472" s="132"/>
      <c r="GT472" s="132"/>
      <c r="HD472" s="132"/>
      <c r="HN472" s="132"/>
      <c r="HX472" s="132"/>
    </row>
    <row xmlns:x14ac="http://schemas.microsoft.com/office/spreadsheetml/2009/9/ac" r="473" s="3" customFormat="true" x14ac:dyDescent="0.25">
      <c r="A473" s="392"/>
      <c r="B473" s="132"/>
      <c r="L473" s="132"/>
      <c r="V473" s="132"/>
      <c r="AF473" s="132"/>
      <c r="AP473" s="132"/>
      <c r="AZ473" s="132"/>
      <c r="BA473" s="132"/>
      <c r="BJ473" s="132"/>
      <c r="BT473" s="132"/>
      <c r="CD473" s="132"/>
      <c r="CN473" s="132"/>
      <c r="CX473" s="132"/>
      <c r="DH473" s="132"/>
      <c r="DR473" s="132"/>
      <c r="EB473" s="132"/>
      <c r="EL473" s="132"/>
      <c r="EV473" s="132"/>
      <c r="FF473" s="132"/>
      <c r="FP473" s="132"/>
      <c r="FZ473" s="132"/>
      <c r="GJ473" s="132"/>
      <c r="GT473" s="132"/>
      <c r="HD473" s="132"/>
      <c r="HN473" s="132"/>
      <c r="HX473" s="132"/>
    </row>
    <row xmlns:x14ac="http://schemas.microsoft.com/office/spreadsheetml/2009/9/ac" r="474" s="3" customFormat="true" x14ac:dyDescent="0.25">
      <c r="A474" s="392"/>
      <c r="B474" s="132"/>
      <c r="L474" s="132"/>
      <c r="V474" s="132"/>
      <c r="AF474" s="132"/>
      <c r="AP474" s="132"/>
      <c r="AZ474" s="132"/>
      <c r="BA474" s="132"/>
      <c r="BJ474" s="132"/>
      <c r="BT474" s="132"/>
      <c r="CD474" s="132"/>
      <c r="CN474" s="132"/>
      <c r="CX474" s="132"/>
      <c r="DH474" s="132"/>
      <c r="DR474" s="132"/>
      <c r="EB474" s="132"/>
      <c r="EL474" s="132"/>
      <c r="EV474" s="132"/>
      <c r="FF474" s="132"/>
      <c r="FP474" s="132"/>
      <c r="FZ474" s="132"/>
      <c r="GJ474" s="132"/>
      <c r="GT474" s="132"/>
      <c r="HD474" s="132"/>
      <c r="HN474" s="132"/>
      <c r="HX474" s="132"/>
    </row>
    <row xmlns:x14ac="http://schemas.microsoft.com/office/spreadsheetml/2009/9/ac" r="475" s="3" customFormat="true" x14ac:dyDescent="0.25">
      <c r="A475" s="392"/>
      <c r="B475" s="132"/>
      <c r="L475" s="132"/>
      <c r="V475" s="132"/>
      <c r="AF475" s="132"/>
      <c r="AP475" s="132"/>
      <c r="AZ475" s="132"/>
      <c r="BA475" s="132"/>
      <c r="BJ475" s="132"/>
      <c r="BT475" s="132"/>
      <c r="CD475" s="132"/>
      <c r="CN475" s="132"/>
      <c r="CX475" s="132"/>
      <c r="DH475" s="132"/>
      <c r="DR475" s="132"/>
      <c r="EB475" s="132"/>
      <c r="EL475" s="132"/>
      <c r="EV475" s="132"/>
      <c r="FF475" s="132"/>
      <c r="FP475" s="132"/>
      <c r="FZ475" s="132"/>
      <c r="GJ475" s="132"/>
      <c r="GT475" s="132"/>
      <c r="HD475" s="132"/>
      <c r="HN475" s="132"/>
      <c r="HX475" s="132"/>
    </row>
    <row xmlns:x14ac="http://schemas.microsoft.com/office/spreadsheetml/2009/9/ac" r="476" s="3" customFormat="true" x14ac:dyDescent="0.25">
      <c r="A476" s="392"/>
      <c r="B476" s="132"/>
      <c r="L476" s="132"/>
      <c r="V476" s="132"/>
      <c r="AF476" s="132"/>
      <c r="AP476" s="132"/>
      <c r="AZ476" s="132"/>
      <c r="BA476" s="132"/>
      <c r="BJ476" s="132"/>
      <c r="BT476" s="132"/>
      <c r="CD476" s="132"/>
      <c r="CN476" s="132"/>
      <c r="CX476" s="132"/>
      <c r="DH476" s="132"/>
      <c r="DR476" s="132"/>
      <c r="EB476" s="132"/>
      <c r="EL476" s="132"/>
      <c r="EV476" s="132"/>
      <c r="FF476" s="132"/>
      <c r="FP476" s="132"/>
      <c r="FZ476" s="132"/>
      <c r="GJ476" s="132"/>
      <c r="GT476" s="132"/>
      <c r="HD476" s="132"/>
      <c r="HN476" s="132"/>
      <c r="HX476" s="132"/>
    </row>
    <row xmlns:x14ac="http://schemas.microsoft.com/office/spreadsheetml/2009/9/ac" r="477" s="3" customFormat="true" x14ac:dyDescent="0.25">
      <c r="A477" s="392"/>
      <c r="B477" s="132"/>
      <c r="L477" s="132"/>
      <c r="V477" s="132"/>
      <c r="AF477" s="132"/>
      <c r="AP477" s="132"/>
      <c r="AZ477" s="132"/>
      <c r="BA477" s="132"/>
      <c r="BJ477" s="132"/>
      <c r="BT477" s="132"/>
      <c r="CD477" s="132"/>
      <c r="CN477" s="132"/>
      <c r="CX477" s="132"/>
      <c r="DH477" s="132"/>
      <c r="DR477" s="132"/>
      <c r="EB477" s="132"/>
      <c r="EL477" s="132"/>
      <c r="EV477" s="132"/>
      <c r="FF477" s="132"/>
      <c r="FP477" s="132"/>
      <c r="FZ477" s="132"/>
      <c r="GJ477" s="132"/>
      <c r="GT477" s="132"/>
      <c r="HD477" s="132"/>
      <c r="HN477" s="132"/>
      <c r="HX477" s="132"/>
    </row>
    <row xmlns:x14ac="http://schemas.microsoft.com/office/spreadsheetml/2009/9/ac" r="478" s="3" customFormat="true" x14ac:dyDescent="0.25">
      <c r="A478" s="392"/>
      <c r="B478" s="132"/>
      <c r="L478" s="132"/>
      <c r="V478" s="132"/>
      <c r="AF478" s="132"/>
      <c r="AP478" s="132"/>
      <c r="AZ478" s="132"/>
      <c r="BA478" s="132"/>
      <c r="BJ478" s="132"/>
      <c r="BT478" s="132"/>
      <c r="CD478" s="132"/>
      <c r="CN478" s="132"/>
      <c r="CX478" s="132"/>
      <c r="DH478" s="132"/>
      <c r="DR478" s="132"/>
      <c r="EB478" s="132"/>
      <c r="EL478" s="132"/>
      <c r="EV478" s="132"/>
      <c r="FF478" s="132"/>
      <c r="FP478" s="132"/>
      <c r="FZ478" s="132"/>
      <c r="GJ478" s="132"/>
      <c r="GT478" s="132"/>
      <c r="HD478" s="132"/>
      <c r="HN478" s="132"/>
      <c r="HX478" s="132"/>
    </row>
    <row xmlns:x14ac="http://schemas.microsoft.com/office/spreadsheetml/2009/9/ac" r="479" s="3" customFormat="true" x14ac:dyDescent="0.25">
      <c r="A479" s="392"/>
      <c r="B479" s="132"/>
      <c r="L479" s="132"/>
      <c r="V479" s="132"/>
      <c r="AF479" s="132"/>
      <c r="AP479" s="132"/>
      <c r="AZ479" s="132"/>
      <c r="BA479" s="132"/>
      <c r="BJ479" s="132"/>
      <c r="BT479" s="132"/>
      <c r="CD479" s="132"/>
      <c r="CN479" s="132"/>
      <c r="CX479" s="132"/>
      <c r="DH479" s="132"/>
      <c r="DR479" s="132"/>
      <c r="EB479" s="132"/>
      <c r="EL479" s="132"/>
      <c r="EV479" s="132"/>
      <c r="FF479" s="132"/>
      <c r="FP479" s="132"/>
      <c r="FZ479" s="132"/>
      <c r="GJ479" s="132"/>
      <c r="GT479" s="132"/>
      <c r="HD479" s="132"/>
      <c r="HN479" s="132"/>
      <c r="HX479" s="132"/>
    </row>
    <row xmlns:x14ac="http://schemas.microsoft.com/office/spreadsheetml/2009/9/ac" r="480" s="3" customFormat="true" x14ac:dyDescent="0.25">
      <c r="A480" s="392"/>
      <c r="B480" s="132"/>
      <c r="L480" s="132"/>
      <c r="V480" s="132"/>
      <c r="AF480" s="132"/>
      <c r="AP480" s="132"/>
      <c r="AZ480" s="132"/>
      <c r="BA480" s="132"/>
      <c r="BJ480" s="132"/>
      <c r="BT480" s="132"/>
      <c r="CD480" s="132"/>
      <c r="CN480" s="132"/>
      <c r="CX480" s="132"/>
      <c r="DH480" s="132"/>
      <c r="DR480" s="132"/>
      <c r="EB480" s="132"/>
      <c r="EL480" s="132"/>
      <c r="EV480" s="132"/>
      <c r="FF480" s="132"/>
      <c r="FP480" s="132"/>
      <c r="FZ480" s="132"/>
      <c r="GJ480" s="132"/>
      <c r="GT480" s="132"/>
      <c r="HD480" s="132"/>
      <c r="HN480" s="132"/>
      <c r="HX480" s="132"/>
    </row>
    <row xmlns:x14ac="http://schemas.microsoft.com/office/spreadsheetml/2009/9/ac" r="481" s="3" customFormat="true" x14ac:dyDescent="0.25">
      <c r="A481" s="392"/>
      <c r="B481" s="132"/>
      <c r="L481" s="132"/>
      <c r="V481" s="132"/>
      <c r="AF481" s="132"/>
      <c r="AP481" s="132"/>
      <c r="AZ481" s="132"/>
      <c r="BA481" s="132"/>
      <c r="BJ481" s="132"/>
      <c r="BT481" s="132"/>
      <c r="CD481" s="132"/>
      <c r="CN481" s="132"/>
      <c r="CX481" s="132"/>
      <c r="DH481" s="132"/>
      <c r="DR481" s="132"/>
      <c r="EB481" s="132"/>
      <c r="EL481" s="132"/>
      <c r="EV481" s="132"/>
      <c r="FF481" s="132"/>
      <c r="FP481" s="132"/>
      <c r="FZ481" s="132"/>
      <c r="GJ481" s="132"/>
      <c r="GT481" s="132"/>
      <c r="HD481" s="132"/>
      <c r="HN481" s="132"/>
      <c r="HX481" s="132"/>
    </row>
    <row xmlns:x14ac="http://schemas.microsoft.com/office/spreadsheetml/2009/9/ac" r="482" s="3" customFormat="true" x14ac:dyDescent="0.25">
      <c r="A482" s="392"/>
      <c r="B482" s="132"/>
      <c r="L482" s="132"/>
      <c r="V482" s="132"/>
      <c r="AF482" s="132"/>
      <c r="AP482" s="132"/>
      <c r="AZ482" s="132"/>
      <c r="BA482" s="132"/>
      <c r="BJ482" s="132"/>
      <c r="BT482" s="132"/>
      <c r="CD482" s="132"/>
      <c r="CN482" s="132"/>
      <c r="CX482" s="132"/>
      <c r="DH482" s="132"/>
      <c r="DR482" s="132"/>
      <c r="EB482" s="132"/>
      <c r="EL482" s="132"/>
      <c r="EV482" s="132"/>
      <c r="FF482" s="132"/>
      <c r="FP482" s="132"/>
      <c r="FZ482" s="132"/>
      <c r="GJ482" s="132"/>
      <c r="GT482" s="132"/>
      <c r="HD482" s="132"/>
      <c r="HN482" s="132"/>
      <c r="HX482" s="132"/>
    </row>
    <row xmlns:x14ac="http://schemas.microsoft.com/office/spreadsheetml/2009/9/ac" r="483" s="3" customFormat="true" x14ac:dyDescent="0.25">
      <c r="A483" s="392"/>
      <c r="B483" s="132"/>
      <c r="L483" s="132"/>
      <c r="V483" s="132"/>
      <c r="AF483" s="132"/>
      <c r="AP483" s="132"/>
      <c r="AZ483" s="132"/>
      <c r="BA483" s="132"/>
      <c r="BJ483" s="132"/>
      <c r="BT483" s="132"/>
      <c r="CD483" s="132"/>
      <c r="CN483" s="132"/>
      <c r="CX483" s="132"/>
      <c r="DH483" s="132"/>
      <c r="DR483" s="132"/>
      <c r="EB483" s="132"/>
      <c r="EL483" s="132"/>
      <c r="EV483" s="132"/>
      <c r="FF483" s="132"/>
      <c r="FP483" s="132"/>
      <c r="FZ483" s="132"/>
      <c r="GJ483" s="132"/>
      <c r="GT483" s="132"/>
      <c r="HD483" s="132"/>
      <c r="HN483" s="132"/>
      <c r="HX483" s="132"/>
    </row>
    <row xmlns:x14ac="http://schemas.microsoft.com/office/spreadsheetml/2009/9/ac" r="484" s="3" customFormat="true" x14ac:dyDescent="0.25">
      <c r="A484" s="392"/>
      <c r="B484" s="132"/>
      <c r="L484" s="132"/>
      <c r="V484" s="132"/>
      <c r="AF484" s="132"/>
      <c r="AP484" s="132"/>
      <c r="AZ484" s="132"/>
      <c r="BA484" s="132"/>
      <c r="BJ484" s="132"/>
      <c r="BT484" s="132"/>
      <c r="CD484" s="132"/>
      <c r="CN484" s="132"/>
      <c r="CX484" s="132"/>
      <c r="DH484" s="132"/>
      <c r="DR484" s="132"/>
      <c r="EB484" s="132"/>
      <c r="EL484" s="132"/>
      <c r="EV484" s="132"/>
      <c r="FF484" s="132"/>
      <c r="FP484" s="132"/>
      <c r="FZ484" s="132"/>
      <c r="GJ484" s="132"/>
      <c r="GT484" s="132"/>
      <c r="HD484" s="132"/>
      <c r="HN484" s="132"/>
      <c r="HX484" s="132"/>
    </row>
    <row xmlns:x14ac="http://schemas.microsoft.com/office/spreadsheetml/2009/9/ac" r="485" s="3" customFormat="true" x14ac:dyDescent="0.25">
      <c r="A485" s="392"/>
      <c r="B485" s="132"/>
      <c r="L485" s="132"/>
      <c r="V485" s="132"/>
      <c r="AF485" s="132"/>
      <c r="AP485" s="132"/>
      <c r="AZ485" s="132"/>
      <c r="BA485" s="132"/>
      <c r="BJ485" s="132"/>
      <c r="BT485" s="132"/>
      <c r="CD485" s="132"/>
      <c r="CN485" s="132"/>
      <c r="CX485" s="132"/>
      <c r="DH485" s="132"/>
      <c r="DR485" s="132"/>
      <c r="EB485" s="132"/>
      <c r="EL485" s="132"/>
      <c r="EV485" s="132"/>
      <c r="FF485" s="132"/>
      <c r="FP485" s="132"/>
      <c r="FZ485" s="132"/>
      <c r="GJ485" s="132"/>
      <c r="GT485" s="132"/>
      <c r="HD485" s="132"/>
      <c r="HN485" s="132"/>
      <c r="HX485" s="132"/>
    </row>
    <row xmlns:x14ac="http://schemas.microsoft.com/office/spreadsheetml/2009/9/ac" r="486" s="3" customFormat="true" x14ac:dyDescent="0.25">
      <c r="A486" s="392"/>
      <c r="B486" s="132"/>
      <c r="L486" s="132"/>
      <c r="V486" s="132"/>
      <c r="AF486" s="132"/>
      <c r="AP486" s="132"/>
      <c r="AZ486" s="132"/>
      <c r="BA486" s="132"/>
      <c r="BJ486" s="132"/>
      <c r="BT486" s="132"/>
      <c r="CD486" s="132"/>
      <c r="CN486" s="132"/>
      <c r="CX486" s="132"/>
      <c r="DH486" s="132"/>
      <c r="DR486" s="132"/>
      <c r="EB486" s="132"/>
      <c r="EL486" s="132"/>
      <c r="EV486" s="132"/>
      <c r="FF486" s="132"/>
      <c r="FP486" s="132"/>
      <c r="FZ486" s="132"/>
      <c r="GJ486" s="132"/>
      <c r="GT486" s="132"/>
      <c r="HD486" s="132"/>
      <c r="HN486" s="132"/>
      <c r="HX486" s="132"/>
    </row>
    <row xmlns:x14ac="http://schemas.microsoft.com/office/spreadsheetml/2009/9/ac" r="487" s="3" customFormat="true" x14ac:dyDescent="0.25">
      <c r="A487" s="392"/>
      <c r="B487" s="132"/>
      <c r="L487" s="132"/>
      <c r="V487" s="132"/>
      <c r="AF487" s="132"/>
      <c r="AP487" s="132"/>
      <c r="AZ487" s="132"/>
      <c r="BA487" s="132"/>
      <c r="BJ487" s="132"/>
      <c r="BT487" s="132"/>
      <c r="CD487" s="132"/>
      <c r="CN487" s="132"/>
      <c r="CX487" s="132"/>
      <c r="DH487" s="132"/>
      <c r="DR487" s="132"/>
      <c r="EB487" s="132"/>
      <c r="EL487" s="132"/>
      <c r="EV487" s="132"/>
      <c r="FF487" s="132"/>
      <c r="FP487" s="132"/>
      <c r="FZ487" s="132"/>
      <c r="GJ487" s="132"/>
      <c r="GT487" s="132"/>
      <c r="HD487" s="132"/>
      <c r="HN487" s="132"/>
      <c r="HX487" s="132"/>
    </row>
    <row xmlns:x14ac="http://schemas.microsoft.com/office/spreadsheetml/2009/9/ac" r="488" s="3" customFormat="true" x14ac:dyDescent="0.25">
      <c r="A488" s="392"/>
      <c r="B488" s="132"/>
      <c r="L488" s="132"/>
      <c r="V488" s="132"/>
      <c r="AF488" s="132"/>
      <c r="AP488" s="132"/>
      <c r="AZ488" s="132"/>
      <c r="BA488" s="132"/>
      <c r="BJ488" s="132"/>
      <c r="BT488" s="132"/>
      <c r="CD488" s="132"/>
      <c r="CN488" s="132"/>
      <c r="CX488" s="132"/>
      <c r="DH488" s="132"/>
      <c r="DR488" s="132"/>
      <c r="EB488" s="132"/>
      <c r="EL488" s="132"/>
      <c r="EV488" s="132"/>
      <c r="FF488" s="132"/>
      <c r="FP488" s="132"/>
      <c r="FZ488" s="132"/>
      <c r="GJ488" s="132"/>
      <c r="GT488" s="132"/>
      <c r="HD488" s="132"/>
      <c r="HN488" s="132"/>
      <c r="HX488" s="132"/>
    </row>
    <row xmlns:x14ac="http://schemas.microsoft.com/office/spreadsheetml/2009/9/ac" r="489" s="3" customFormat="true" x14ac:dyDescent="0.25">
      <c r="A489" s="392"/>
      <c r="B489" s="132"/>
      <c r="L489" s="132"/>
      <c r="V489" s="132"/>
      <c r="AF489" s="132"/>
      <c r="AP489" s="132"/>
      <c r="AZ489" s="132"/>
      <c r="BA489" s="132"/>
      <c r="BJ489" s="132"/>
      <c r="BT489" s="132"/>
      <c r="CD489" s="132"/>
      <c r="CN489" s="132"/>
      <c r="CX489" s="132"/>
      <c r="DH489" s="132"/>
      <c r="DR489" s="132"/>
      <c r="EB489" s="132"/>
      <c r="EL489" s="132"/>
      <c r="EV489" s="132"/>
      <c r="FF489" s="132"/>
      <c r="FP489" s="132"/>
      <c r="FZ489" s="132"/>
      <c r="GJ489" s="132"/>
      <c r="GT489" s="132"/>
      <c r="HD489" s="132"/>
      <c r="HN489" s="132"/>
      <c r="HX489" s="132"/>
    </row>
    <row xmlns:x14ac="http://schemas.microsoft.com/office/spreadsheetml/2009/9/ac" r="490" s="3" customFormat="true" x14ac:dyDescent="0.25">
      <c r="A490" s="392"/>
      <c r="B490" s="132"/>
      <c r="L490" s="132"/>
      <c r="V490" s="132"/>
      <c r="AF490" s="132"/>
      <c r="AP490" s="132"/>
      <c r="AZ490" s="132"/>
      <c r="BA490" s="132"/>
      <c r="BJ490" s="132"/>
      <c r="BT490" s="132"/>
      <c r="CD490" s="132"/>
      <c r="CN490" s="132"/>
      <c r="CX490" s="132"/>
      <c r="DH490" s="132"/>
      <c r="DR490" s="132"/>
      <c r="EB490" s="132"/>
      <c r="EL490" s="132"/>
      <c r="EV490" s="132"/>
      <c r="FF490" s="132"/>
      <c r="FP490" s="132"/>
      <c r="FZ490" s="132"/>
      <c r="GJ490" s="132"/>
      <c r="GT490" s="132"/>
      <c r="HD490" s="132"/>
      <c r="HN490" s="132"/>
      <c r="HX490" s="132"/>
    </row>
    <row xmlns:x14ac="http://schemas.microsoft.com/office/spreadsheetml/2009/9/ac" r="491" s="3" customFormat="true" x14ac:dyDescent="0.25">
      <c r="A491" s="392"/>
      <c r="B491" s="132"/>
      <c r="L491" s="132"/>
      <c r="V491" s="132"/>
      <c r="AF491" s="132"/>
      <c r="AP491" s="132"/>
      <c r="AZ491" s="132"/>
      <c r="BA491" s="132"/>
      <c r="BJ491" s="132"/>
      <c r="BT491" s="132"/>
      <c r="CD491" s="132"/>
      <c r="CN491" s="132"/>
      <c r="CX491" s="132"/>
      <c r="DH491" s="132"/>
      <c r="DR491" s="132"/>
      <c r="EB491" s="132"/>
      <c r="EL491" s="132"/>
      <c r="EV491" s="132"/>
      <c r="FF491" s="132"/>
      <c r="FP491" s="132"/>
      <c r="FZ491" s="132"/>
      <c r="GJ491" s="132"/>
      <c r="GT491" s="132"/>
      <c r="HD491" s="132"/>
      <c r="HN491" s="132"/>
      <c r="HX491" s="132"/>
    </row>
    <row xmlns:x14ac="http://schemas.microsoft.com/office/spreadsheetml/2009/9/ac" r="492" s="3" customFormat="true" x14ac:dyDescent="0.25">
      <c r="A492" s="392"/>
      <c r="B492" s="132"/>
      <c r="L492" s="132"/>
      <c r="V492" s="132"/>
      <c r="AF492" s="132"/>
      <c r="AP492" s="132"/>
      <c r="AZ492" s="132"/>
      <c r="BA492" s="132"/>
      <c r="BJ492" s="132"/>
      <c r="BT492" s="132"/>
      <c r="CD492" s="132"/>
      <c r="CN492" s="132"/>
      <c r="CX492" s="132"/>
      <c r="DH492" s="132"/>
      <c r="DR492" s="132"/>
      <c r="EB492" s="132"/>
      <c r="EL492" s="132"/>
      <c r="EV492" s="132"/>
      <c r="FF492" s="132"/>
      <c r="FP492" s="132"/>
      <c r="FZ492" s="132"/>
      <c r="GJ492" s="132"/>
      <c r="GT492" s="132"/>
      <c r="HD492" s="132"/>
      <c r="HN492" s="132"/>
      <c r="HX492" s="132"/>
    </row>
    <row xmlns:x14ac="http://schemas.microsoft.com/office/spreadsheetml/2009/9/ac" r="493" s="3" customFormat="true" x14ac:dyDescent="0.25">
      <c r="A493" s="392"/>
      <c r="B493" s="132"/>
      <c r="L493" s="132"/>
      <c r="V493" s="132"/>
      <c r="AF493" s="132"/>
      <c r="AP493" s="132"/>
      <c r="AZ493" s="132"/>
      <c r="BA493" s="132"/>
      <c r="BJ493" s="132"/>
      <c r="BT493" s="132"/>
      <c r="CD493" s="132"/>
      <c r="CN493" s="132"/>
      <c r="CX493" s="132"/>
      <c r="DH493" s="132"/>
      <c r="DR493" s="132"/>
      <c r="EB493" s="132"/>
      <c r="EL493" s="132"/>
      <c r="EV493" s="132"/>
      <c r="FF493" s="132"/>
      <c r="FP493" s="132"/>
      <c r="FZ493" s="132"/>
      <c r="GJ493" s="132"/>
      <c r="GT493" s="132"/>
      <c r="HD493" s="132"/>
      <c r="HN493" s="132"/>
      <c r="HX493" s="132"/>
    </row>
    <row xmlns:x14ac="http://schemas.microsoft.com/office/spreadsheetml/2009/9/ac" r="494" s="3" customFormat="true" x14ac:dyDescent="0.25">
      <c r="A494" s="392"/>
      <c r="B494" s="132"/>
      <c r="L494" s="132"/>
      <c r="V494" s="132"/>
      <c r="AF494" s="132"/>
      <c r="AP494" s="132"/>
      <c r="AZ494" s="132"/>
      <c r="BA494" s="132"/>
      <c r="BJ494" s="132"/>
      <c r="BT494" s="132"/>
      <c r="CD494" s="132"/>
      <c r="CN494" s="132"/>
      <c r="CX494" s="132"/>
      <c r="DH494" s="132"/>
      <c r="DR494" s="132"/>
      <c r="EB494" s="132"/>
      <c r="EL494" s="132"/>
      <c r="EV494" s="132"/>
      <c r="FF494" s="132"/>
      <c r="FP494" s="132"/>
      <c r="FZ494" s="132"/>
      <c r="GJ494" s="132"/>
      <c r="GT494" s="132"/>
      <c r="HD494" s="132"/>
      <c r="HN494" s="132"/>
      <c r="HX494" s="132"/>
    </row>
    <row xmlns:x14ac="http://schemas.microsoft.com/office/spreadsheetml/2009/9/ac" r="495" s="3" customFormat="true" x14ac:dyDescent="0.25">
      <c r="A495" s="392"/>
      <c r="B495" s="132"/>
      <c r="L495" s="132"/>
      <c r="V495" s="132"/>
      <c r="AF495" s="132"/>
      <c r="AP495" s="132"/>
      <c r="AZ495" s="132"/>
      <c r="BA495" s="132"/>
      <c r="BJ495" s="132"/>
      <c r="BT495" s="132"/>
      <c r="CD495" s="132"/>
      <c r="CN495" s="132"/>
      <c r="CX495" s="132"/>
      <c r="DH495" s="132"/>
      <c r="DR495" s="132"/>
      <c r="EB495" s="132"/>
      <c r="EL495" s="132"/>
      <c r="EV495" s="132"/>
      <c r="FF495" s="132"/>
      <c r="FP495" s="132"/>
      <c r="FZ495" s="132"/>
      <c r="GJ495" s="132"/>
      <c r="GT495" s="132"/>
      <c r="HD495" s="132"/>
      <c r="HN495" s="132"/>
      <c r="HX495" s="132"/>
    </row>
    <row xmlns:x14ac="http://schemas.microsoft.com/office/spreadsheetml/2009/9/ac" r="496" s="3" customFormat="true" x14ac:dyDescent="0.25">
      <c r="A496" s="392"/>
      <c r="B496" s="132"/>
      <c r="L496" s="132"/>
      <c r="V496" s="132"/>
      <c r="AF496" s="132"/>
      <c r="AP496" s="132"/>
      <c r="AZ496" s="132"/>
      <c r="BA496" s="132"/>
      <c r="BJ496" s="132"/>
      <c r="BT496" s="132"/>
      <c r="CD496" s="132"/>
      <c r="CN496" s="132"/>
      <c r="CX496" s="132"/>
      <c r="DH496" s="132"/>
      <c r="DR496" s="132"/>
      <c r="EB496" s="132"/>
      <c r="EL496" s="132"/>
      <c r="EV496" s="132"/>
      <c r="FF496" s="132"/>
      <c r="FP496" s="132"/>
      <c r="FZ496" s="132"/>
      <c r="GJ496" s="132"/>
      <c r="GT496" s="132"/>
      <c r="HD496" s="132"/>
      <c r="HN496" s="132"/>
      <c r="HX496" s="132"/>
    </row>
    <row xmlns:x14ac="http://schemas.microsoft.com/office/spreadsheetml/2009/9/ac" r="497" s="3" customFormat="true" x14ac:dyDescent="0.25">
      <c r="A497" s="392"/>
      <c r="B497" s="132"/>
      <c r="L497" s="132"/>
      <c r="V497" s="132"/>
      <c r="AF497" s="132"/>
      <c r="AP497" s="132"/>
      <c r="AZ497" s="132"/>
      <c r="BA497" s="132"/>
      <c r="BJ497" s="132"/>
      <c r="BT497" s="132"/>
      <c r="CD497" s="132"/>
      <c r="CN497" s="132"/>
      <c r="CX497" s="132"/>
      <c r="DH497" s="132"/>
      <c r="DR497" s="132"/>
      <c r="EB497" s="132"/>
      <c r="EL497" s="132"/>
      <c r="EV497" s="132"/>
      <c r="FF497" s="132"/>
      <c r="FP497" s="132"/>
      <c r="FZ497" s="132"/>
      <c r="GJ497" s="132"/>
      <c r="GT497" s="132"/>
      <c r="HD497" s="132"/>
      <c r="HN497" s="132"/>
      <c r="HX497" s="132"/>
    </row>
    <row xmlns:x14ac="http://schemas.microsoft.com/office/spreadsheetml/2009/9/ac" r="498" s="3" customFormat="true" x14ac:dyDescent="0.25">
      <c r="A498" s="392"/>
      <c r="B498" s="132"/>
      <c r="L498" s="132"/>
      <c r="V498" s="132"/>
      <c r="AF498" s="132"/>
      <c r="AP498" s="132"/>
      <c r="AZ498" s="132"/>
      <c r="BA498" s="132"/>
      <c r="BJ498" s="132"/>
      <c r="BT498" s="132"/>
      <c r="CD498" s="132"/>
      <c r="CN498" s="132"/>
      <c r="CX498" s="132"/>
      <c r="DH498" s="132"/>
      <c r="DR498" s="132"/>
      <c r="EB498" s="132"/>
      <c r="EL498" s="132"/>
      <c r="EV498" s="132"/>
      <c r="FF498" s="132"/>
      <c r="FP498" s="132"/>
      <c r="FZ498" s="132"/>
      <c r="GJ498" s="132"/>
      <c r="GT498" s="132"/>
      <c r="HD498" s="132"/>
      <c r="HN498" s="132"/>
      <c r="HX498" s="132"/>
    </row>
    <row xmlns:x14ac="http://schemas.microsoft.com/office/spreadsheetml/2009/9/ac" r="499" s="3" customFormat="true" x14ac:dyDescent="0.25">
      <c r="A499" s="392"/>
      <c r="B499" s="132"/>
      <c r="L499" s="132"/>
      <c r="V499" s="132"/>
      <c r="AF499" s="132"/>
      <c r="AP499" s="132"/>
      <c r="AZ499" s="132"/>
      <c r="BA499" s="132"/>
      <c r="BJ499" s="132"/>
      <c r="BT499" s="132"/>
      <c r="CD499" s="132"/>
      <c r="CN499" s="132"/>
      <c r="CX499" s="132"/>
      <c r="DH499" s="132"/>
      <c r="DR499" s="132"/>
      <c r="EB499" s="132"/>
      <c r="EL499" s="132"/>
      <c r="EV499" s="132"/>
      <c r="FF499" s="132"/>
      <c r="FP499" s="132"/>
      <c r="FZ499" s="132"/>
      <c r="GJ499" s="132"/>
      <c r="GT499" s="132"/>
      <c r="HD499" s="132"/>
      <c r="HN499" s="132"/>
      <c r="HX499" s="132"/>
    </row>
    <row xmlns:x14ac="http://schemas.microsoft.com/office/spreadsheetml/2009/9/ac" r="500" s="3" customFormat="true" x14ac:dyDescent="0.25">
      <c r="A500" s="392"/>
      <c r="B500" s="132"/>
      <c r="L500" s="132"/>
      <c r="V500" s="132"/>
      <c r="AF500" s="132"/>
      <c r="AP500" s="132"/>
      <c r="AZ500" s="132"/>
      <c r="BA500" s="132"/>
      <c r="BJ500" s="132"/>
      <c r="BT500" s="132"/>
      <c r="CD500" s="132"/>
      <c r="CN500" s="132"/>
      <c r="CX500" s="132"/>
      <c r="DH500" s="132"/>
      <c r="DR500" s="132"/>
      <c r="EB500" s="132"/>
      <c r="EL500" s="132"/>
      <c r="EV500" s="132"/>
      <c r="FF500" s="132"/>
      <c r="FP500" s="132"/>
      <c r="FZ500" s="132"/>
      <c r="GJ500" s="132"/>
      <c r="GT500" s="132"/>
      <c r="HD500" s="132"/>
      <c r="HN500" s="132"/>
      <c r="HX500" s="132"/>
    </row>
    <row xmlns:x14ac="http://schemas.microsoft.com/office/spreadsheetml/2009/9/ac" r="501" s="3" customFormat="true" x14ac:dyDescent="0.25">
      <c r="A501" s="392"/>
      <c r="B501" s="132"/>
      <c r="L501" s="132"/>
      <c r="V501" s="132"/>
      <c r="AF501" s="132"/>
      <c r="AP501" s="132"/>
      <c r="AZ501" s="132"/>
      <c r="BA501" s="132"/>
      <c r="BJ501" s="132"/>
      <c r="BT501" s="132"/>
      <c r="CD501" s="132"/>
      <c r="CN501" s="132"/>
      <c r="CX501" s="132"/>
      <c r="DH501" s="132"/>
      <c r="DR501" s="132"/>
      <c r="EB501" s="132"/>
      <c r="EL501" s="132"/>
      <c r="EV501" s="132"/>
      <c r="FF501" s="132"/>
      <c r="FP501" s="132"/>
      <c r="FZ501" s="132"/>
      <c r="GJ501" s="132"/>
      <c r="GT501" s="132"/>
      <c r="HD501" s="132"/>
      <c r="HN501" s="132"/>
      <c r="HX501" s="132"/>
    </row>
    <row xmlns:x14ac="http://schemas.microsoft.com/office/spreadsheetml/2009/9/ac" r="502" s="3" customFormat="true" x14ac:dyDescent="0.25">
      <c r="A502" s="392"/>
      <c r="B502" s="132"/>
      <c r="L502" s="132"/>
      <c r="V502" s="132"/>
      <c r="AF502" s="132"/>
      <c r="AP502" s="132"/>
      <c r="AZ502" s="132"/>
      <c r="BA502" s="132"/>
      <c r="BJ502" s="132"/>
      <c r="BT502" s="132"/>
      <c r="CD502" s="132"/>
      <c r="CN502" s="132"/>
      <c r="CX502" s="132"/>
      <c r="DH502" s="132"/>
      <c r="DR502" s="132"/>
      <c r="EB502" s="132"/>
      <c r="EL502" s="132"/>
      <c r="EV502" s="132"/>
      <c r="FF502" s="132"/>
      <c r="FP502" s="132"/>
      <c r="FZ502" s="132"/>
      <c r="GJ502" s="132"/>
      <c r="GT502" s="132"/>
      <c r="HD502" s="132"/>
      <c r="HN502" s="132"/>
      <c r="HX502" s="132"/>
    </row>
    <row xmlns:x14ac="http://schemas.microsoft.com/office/spreadsheetml/2009/9/ac" r="503" s="3" customFormat="true" x14ac:dyDescent="0.25">
      <c r="A503" s="392"/>
      <c r="B503" s="132"/>
      <c r="L503" s="132"/>
      <c r="V503" s="132"/>
      <c r="AF503" s="132"/>
      <c r="AP503" s="132"/>
      <c r="AZ503" s="132"/>
      <c r="BA503" s="132"/>
      <c r="BJ503" s="132"/>
      <c r="BT503" s="132"/>
      <c r="CD503" s="132"/>
      <c r="CN503" s="132"/>
      <c r="CX503" s="132"/>
      <c r="DH503" s="132"/>
      <c r="DR503" s="132"/>
      <c r="EB503" s="132"/>
      <c r="EL503" s="132"/>
      <c r="EV503" s="132"/>
      <c r="FF503" s="132"/>
      <c r="FP503" s="132"/>
      <c r="FZ503" s="132"/>
      <c r="GJ503" s="132"/>
      <c r="GT503" s="132"/>
      <c r="HD503" s="132"/>
      <c r="HN503" s="132"/>
      <c r="HX503" s="132"/>
    </row>
    <row xmlns:x14ac="http://schemas.microsoft.com/office/spreadsheetml/2009/9/ac" r="504" s="3" customFormat="true" x14ac:dyDescent="0.25">
      <c r="A504" s="392"/>
      <c r="B504" s="132"/>
      <c r="L504" s="132"/>
      <c r="V504" s="132"/>
      <c r="AF504" s="132"/>
      <c r="AP504" s="132"/>
      <c r="AZ504" s="132"/>
      <c r="BA504" s="132"/>
      <c r="BJ504" s="132"/>
      <c r="BT504" s="132"/>
      <c r="CD504" s="132"/>
      <c r="CN504" s="132"/>
      <c r="CX504" s="132"/>
      <c r="DH504" s="132"/>
      <c r="DR504" s="132"/>
      <c r="EB504" s="132"/>
      <c r="EL504" s="132"/>
      <c r="EV504" s="132"/>
      <c r="FF504" s="132"/>
      <c r="FP504" s="132"/>
      <c r="FZ504" s="132"/>
      <c r="GJ504" s="132"/>
      <c r="GT504" s="132"/>
      <c r="HD504" s="132"/>
      <c r="HN504" s="132"/>
      <c r="HX504" s="132"/>
    </row>
    <row xmlns:x14ac="http://schemas.microsoft.com/office/spreadsheetml/2009/9/ac" r="505" s="3" customFormat="true" x14ac:dyDescent="0.25">
      <c r="A505" s="392"/>
      <c r="B505" s="132"/>
      <c r="L505" s="132"/>
      <c r="V505" s="132"/>
      <c r="AF505" s="132"/>
      <c r="AP505" s="132"/>
      <c r="AZ505" s="132"/>
      <c r="BA505" s="132"/>
      <c r="BJ505" s="132"/>
      <c r="BT505" s="132"/>
      <c r="CD505" s="132"/>
      <c r="CN505" s="132"/>
      <c r="CX505" s="132"/>
      <c r="DH505" s="132"/>
      <c r="DR505" s="132"/>
      <c r="EB505" s="132"/>
      <c r="EL505" s="132"/>
      <c r="EV505" s="132"/>
      <c r="FF505" s="132"/>
      <c r="FP505" s="132"/>
      <c r="FZ505" s="132"/>
      <c r="GJ505" s="132"/>
      <c r="GT505" s="132"/>
      <c r="HD505" s="132"/>
      <c r="HN505" s="132"/>
      <c r="HX505" s="132"/>
    </row>
    <row xmlns:x14ac="http://schemas.microsoft.com/office/spreadsheetml/2009/9/ac" r="506" s="3" customFormat="true" x14ac:dyDescent="0.25">
      <c r="A506" s="392"/>
      <c r="B506" s="132"/>
      <c r="L506" s="132"/>
      <c r="V506" s="132"/>
      <c r="AF506" s="132"/>
      <c r="AP506" s="132"/>
      <c r="AZ506" s="132"/>
      <c r="BA506" s="132"/>
      <c r="BJ506" s="132"/>
      <c r="BT506" s="132"/>
      <c r="CD506" s="132"/>
      <c r="CN506" s="132"/>
      <c r="CX506" s="132"/>
      <c r="DH506" s="132"/>
      <c r="DR506" s="132"/>
      <c r="EB506" s="132"/>
      <c r="EL506" s="132"/>
      <c r="EV506" s="132"/>
      <c r="FF506" s="132"/>
      <c r="FP506" s="132"/>
      <c r="FZ506" s="132"/>
      <c r="GJ506" s="132"/>
      <c r="GT506" s="132"/>
      <c r="HD506" s="132"/>
      <c r="HN506" s="132"/>
      <c r="HX506" s="132"/>
    </row>
    <row xmlns:x14ac="http://schemas.microsoft.com/office/spreadsheetml/2009/9/ac" r="507" s="3" customFormat="true" x14ac:dyDescent="0.25">
      <c r="A507" s="392"/>
      <c r="B507" s="132"/>
      <c r="L507" s="132"/>
      <c r="V507" s="132"/>
      <c r="AF507" s="132"/>
      <c r="AP507" s="132"/>
      <c r="AZ507" s="132"/>
      <c r="BA507" s="132"/>
      <c r="BJ507" s="132"/>
      <c r="BT507" s="132"/>
      <c r="CD507" s="132"/>
      <c r="CN507" s="132"/>
      <c r="CX507" s="132"/>
      <c r="DH507" s="132"/>
      <c r="DR507" s="132"/>
      <c r="EB507" s="132"/>
      <c r="EL507" s="132"/>
      <c r="EV507" s="132"/>
      <c r="FF507" s="132"/>
      <c r="FP507" s="132"/>
      <c r="FZ507" s="132"/>
      <c r="GJ507" s="132"/>
      <c r="GT507" s="132"/>
      <c r="HD507" s="132"/>
      <c r="HN507" s="132"/>
      <c r="HX507" s="132"/>
    </row>
    <row xmlns:x14ac="http://schemas.microsoft.com/office/spreadsheetml/2009/9/ac" r="508" s="3" customFormat="true" x14ac:dyDescent="0.25">
      <c r="A508" s="392"/>
      <c r="B508" s="132"/>
      <c r="L508" s="132"/>
      <c r="V508" s="132"/>
      <c r="AF508" s="132"/>
      <c r="AP508" s="132"/>
      <c r="AZ508" s="132"/>
      <c r="BA508" s="132"/>
      <c r="BJ508" s="132"/>
      <c r="BT508" s="132"/>
      <c r="CD508" s="132"/>
      <c r="CN508" s="132"/>
      <c r="CX508" s="132"/>
      <c r="DH508" s="132"/>
      <c r="DR508" s="132"/>
      <c r="EB508" s="132"/>
      <c r="EL508" s="132"/>
      <c r="EV508" s="132"/>
      <c r="FF508" s="132"/>
      <c r="FP508" s="132"/>
      <c r="FZ508" s="132"/>
      <c r="GJ508" s="132"/>
      <c r="GT508" s="132"/>
      <c r="HD508" s="132"/>
      <c r="HN508" s="132"/>
      <c r="HX508" s="132"/>
    </row>
    <row xmlns:x14ac="http://schemas.microsoft.com/office/spreadsheetml/2009/9/ac" r="509" s="3" customFormat="true" x14ac:dyDescent="0.25">
      <c r="A509" s="392"/>
      <c r="B509" s="132"/>
      <c r="L509" s="132"/>
      <c r="V509" s="132"/>
      <c r="AF509" s="132"/>
      <c r="AP509" s="132"/>
      <c r="AZ509" s="132"/>
      <c r="BA509" s="132"/>
      <c r="BJ509" s="132"/>
      <c r="BT509" s="132"/>
      <c r="CD509" s="132"/>
      <c r="CN509" s="132"/>
      <c r="CX509" s="132"/>
      <c r="DH509" s="132"/>
      <c r="DR509" s="132"/>
      <c r="EB509" s="132"/>
      <c r="EL509" s="132"/>
      <c r="EV509" s="132"/>
      <c r="FF509" s="132"/>
      <c r="FP509" s="132"/>
      <c r="FZ509" s="132"/>
      <c r="GJ509" s="132"/>
      <c r="GT509" s="132"/>
      <c r="HD509" s="132"/>
      <c r="HN509" s="132"/>
      <c r="HX509" s="132"/>
    </row>
    <row xmlns:x14ac="http://schemas.microsoft.com/office/spreadsheetml/2009/9/ac" r="510" s="3" customFormat="true" x14ac:dyDescent="0.25">
      <c r="A510" s="392"/>
      <c r="B510" s="132"/>
      <c r="L510" s="132"/>
      <c r="V510" s="132"/>
      <c r="AF510" s="132"/>
      <c r="AP510" s="132"/>
      <c r="AZ510" s="132"/>
      <c r="BA510" s="132"/>
      <c r="BJ510" s="132"/>
      <c r="BT510" s="132"/>
      <c r="CD510" s="132"/>
      <c r="CN510" s="132"/>
      <c r="CX510" s="132"/>
      <c r="DH510" s="132"/>
      <c r="DR510" s="132"/>
      <c r="EB510" s="132"/>
      <c r="EL510" s="132"/>
      <c r="EV510" s="132"/>
      <c r="FF510" s="132"/>
      <c r="FP510" s="132"/>
      <c r="FZ510" s="132"/>
      <c r="GJ510" s="132"/>
      <c r="GT510" s="132"/>
      <c r="HD510" s="132"/>
      <c r="HN510" s="132"/>
      <c r="HX510" s="132"/>
    </row>
    <row xmlns:x14ac="http://schemas.microsoft.com/office/spreadsheetml/2009/9/ac" r="511" s="3" customFormat="true" x14ac:dyDescent="0.25">
      <c r="A511" s="392"/>
      <c r="B511" s="132"/>
      <c r="L511" s="132"/>
      <c r="V511" s="132"/>
      <c r="AF511" s="132"/>
      <c r="AP511" s="132"/>
      <c r="AZ511" s="132"/>
      <c r="BA511" s="132"/>
      <c r="BJ511" s="132"/>
      <c r="BT511" s="132"/>
      <c r="CD511" s="132"/>
      <c r="CN511" s="132"/>
      <c r="CX511" s="132"/>
      <c r="DH511" s="132"/>
      <c r="DR511" s="132"/>
      <c r="EB511" s="132"/>
      <c r="EL511" s="132"/>
      <c r="EV511" s="132"/>
      <c r="FF511" s="132"/>
      <c r="FP511" s="132"/>
      <c r="FZ511" s="132"/>
      <c r="GJ511" s="132"/>
      <c r="GT511" s="132"/>
      <c r="HD511" s="132"/>
      <c r="HN511" s="132"/>
      <c r="HX511" s="132"/>
    </row>
    <row xmlns:x14ac="http://schemas.microsoft.com/office/spreadsheetml/2009/9/ac" r="512" s="3" customFormat="true" x14ac:dyDescent="0.25">
      <c r="A512" s="392"/>
      <c r="B512" s="132"/>
      <c r="L512" s="132"/>
      <c r="V512" s="132"/>
      <c r="AF512" s="132"/>
      <c r="AP512" s="132"/>
      <c r="AZ512" s="132"/>
      <c r="BA512" s="132"/>
      <c r="BJ512" s="132"/>
      <c r="BT512" s="132"/>
      <c r="CD512" s="132"/>
      <c r="CN512" s="132"/>
      <c r="CX512" s="132"/>
      <c r="DH512" s="132"/>
      <c r="DR512" s="132"/>
      <c r="EB512" s="132"/>
      <c r="EL512" s="132"/>
      <c r="EV512" s="132"/>
      <c r="FF512" s="132"/>
      <c r="FP512" s="132"/>
      <c r="FZ512" s="132"/>
      <c r="GJ512" s="132"/>
      <c r="GT512" s="132"/>
      <c r="HD512" s="132"/>
      <c r="HN512" s="132"/>
      <c r="HX512" s="132"/>
    </row>
    <row xmlns:x14ac="http://schemas.microsoft.com/office/spreadsheetml/2009/9/ac" r="513" s="3" customFormat="true" x14ac:dyDescent="0.25">
      <c r="A513" s="392"/>
      <c r="B513" s="132"/>
      <c r="L513" s="132"/>
      <c r="V513" s="132"/>
      <c r="AF513" s="132"/>
      <c r="AP513" s="132"/>
      <c r="AZ513" s="132"/>
      <c r="BA513" s="132"/>
      <c r="BJ513" s="132"/>
      <c r="BT513" s="132"/>
      <c r="CD513" s="132"/>
      <c r="CN513" s="132"/>
      <c r="CX513" s="132"/>
      <c r="DH513" s="132"/>
      <c r="DR513" s="132"/>
      <c r="EB513" s="132"/>
      <c r="EL513" s="132"/>
      <c r="EV513" s="132"/>
      <c r="FF513" s="132"/>
      <c r="FP513" s="132"/>
      <c r="FZ513" s="132"/>
      <c r="GJ513" s="132"/>
      <c r="GT513" s="132"/>
      <c r="HD513" s="132"/>
      <c r="HN513" s="132"/>
      <c r="HX513" s="132"/>
    </row>
    <row xmlns:x14ac="http://schemas.microsoft.com/office/spreadsheetml/2009/9/ac" r="514" s="3" customFormat="true" x14ac:dyDescent="0.25">
      <c r="A514" s="392"/>
      <c r="B514" s="132"/>
      <c r="L514" s="132"/>
      <c r="V514" s="132"/>
      <c r="AF514" s="132"/>
      <c r="AP514" s="132"/>
      <c r="AZ514" s="132"/>
      <c r="BA514" s="132"/>
      <c r="BJ514" s="132"/>
      <c r="BT514" s="132"/>
      <c r="CD514" s="132"/>
      <c r="CN514" s="132"/>
      <c r="CX514" s="132"/>
      <c r="DH514" s="132"/>
      <c r="DR514" s="132"/>
      <c r="EB514" s="132"/>
      <c r="EL514" s="132"/>
      <c r="EV514" s="132"/>
      <c r="FF514" s="132"/>
      <c r="FP514" s="132"/>
      <c r="FZ514" s="132"/>
      <c r="GJ514" s="132"/>
      <c r="GT514" s="132"/>
      <c r="HD514" s="132"/>
      <c r="HN514" s="132"/>
      <c r="HX514" s="132"/>
    </row>
    <row xmlns:x14ac="http://schemas.microsoft.com/office/spreadsheetml/2009/9/ac" r="515" s="3" customFormat="true" x14ac:dyDescent="0.25">
      <c r="A515" s="392"/>
      <c r="B515" s="132"/>
      <c r="L515" s="132"/>
      <c r="V515" s="132"/>
      <c r="AF515" s="132"/>
      <c r="AP515" s="132"/>
      <c r="AZ515" s="132"/>
      <c r="BA515" s="132"/>
      <c r="BJ515" s="132"/>
      <c r="BT515" s="132"/>
      <c r="CD515" s="132"/>
      <c r="CN515" s="132"/>
      <c r="CX515" s="132"/>
      <c r="DH515" s="132"/>
      <c r="DR515" s="132"/>
      <c r="EB515" s="132"/>
      <c r="EL515" s="132"/>
      <c r="EV515" s="132"/>
      <c r="FF515" s="132"/>
      <c r="FP515" s="132"/>
      <c r="FZ515" s="132"/>
      <c r="GJ515" s="132"/>
      <c r="GT515" s="132"/>
      <c r="HD515" s="132"/>
      <c r="HN515" s="132"/>
      <c r="HX515" s="132"/>
    </row>
    <row xmlns:x14ac="http://schemas.microsoft.com/office/spreadsheetml/2009/9/ac" r="516" s="3" customFormat="true" x14ac:dyDescent="0.25">
      <c r="A516" s="392"/>
      <c r="B516" s="132"/>
      <c r="L516" s="132"/>
      <c r="V516" s="132"/>
      <c r="AF516" s="132"/>
      <c r="AP516" s="132"/>
      <c r="AZ516" s="132"/>
      <c r="BA516" s="132"/>
      <c r="BJ516" s="132"/>
      <c r="BT516" s="132"/>
      <c r="CD516" s="132"/>
      <c r="CN516" s="132"/>
      <c r="CX516" s="132"/>
      <c r="DH516" s="132"/>
      <c r="DR516" s="132"/>
      <c r="EB516" s="132"/>
      <c r="EL516" s="132"/>
      <c r="EV516" s="132"/>
      <c r="FF516" s="132"/>
      <c r="FP516" s="132"/>
      <c r="FZ516" s="132"/>
      <c r="GJ516" s="132"/>
      <c r="GT516" s="132"/>
      <c r="HD516" s="132"/>
      <c r="HN516" s="132"/>
      <c r="HX516" s="132"/>
    </row>
    <row xmlns:x14ac="http://schemas.microsoft.com/office/spreadsheetml/2009/9/ac" r="517" s="3" customFormat="true" x14ac:dyDescent="0.25">
      <c r="A517" s="392"/>
      <c r="B517" s="132"/>
      <c r="L517" s="132"/>
      <c r="V517" s="132"/>
      <c r="AF517" s="132"/>
      <c r="AP517" s="132"/>
      <c r="AZ517" s="132"/>
      <c r="BA517" s="132"/>
      <c r="BJ517" s="132"/>
      <c r="BT517" s="132"/>
      <c r="CD517" s="132"/>
      <c r="CN517" s="132"/>
      <c r="CX517" s="132"/>
      <c r="DH517" s="132"/>
      <c r="DR517" s="132"/>
      <c r="EB517" s="132"/>
      <c r="EL517" s="132"/>
      <c r="EV517" s="132"/>
      <c r="FF517" s="132"/>
      <c r="FP517" s="132"/>
      <c r="FZ517" s="132"/>
      <c r="GJ517" s="132"/>
      <c r="GT517" s="132"/>
      <c r="HD517" s="132"/>
      <c r="HN517" s="132"/>
      <c r="HX517" s="132"/>
    </row>
    <row xmlns:x14ac="http://schemas.microsoft.com/office/spreadsheetml/2009/9/ac" r="518" s="3" customFormat="true" x14ac:dyDescent="0.25">
      <c r="A518" s="392"/>
      <c r="B518" s="132"/>
      <c r="L518" s="132"/>
      <c r="V518" s="132"/>
      <c r="AF518" s="132"/>
      <c r="AP518" s="132"/>
      <c r="AZ518" s="132"/>
      <c r="BA518" s="132"/>
      <c r="BJ518" s="132"/>
      <c r="BT518" s="132"/>
      <c r="CD518" s="132"/>
      <c r="CN518" s="132"/>
      <c r="CX518" s="132"/>
      <c r="DH518" s="132"/>
      <c r="DR518" s="132"/>
      <c r="EB518" s="132"/>
      <c r="EL518" s="132"/>
      <c r="EV518" s="132"/>
      <c r="FF518" s="132"/>
      <c r="FP518" s="132"/>
      <c r="FZ518" s="132"/>
      <c r="GJ518" s="132"/>
      <c r="GT518" s="132"/>
      <c r="HD518" s="132"/>
      <c r="HN518" s="132"/>
      <c r="HX518" s="132"/>
    </row>
    <row xmlns:x14ac="http://schemas.microsoft.com/office/spreadsheetml/2009/9/ac" r="519" s="3" customFormat="true" x14ac:dyDescent="0.25">
      <c r="A519" s="392"/>
      <c r="B519" s="132"/>
      <c r="L519" s="132"/>
      <c r="V519" s="132"/>
      <c r="AF519" s="132"/>
      <c r="AP519" s="132"/>
      <c r="AZ519" s="132"/>
      <c r="BA519" s="132"/>
      <c r="BJ519" s="132"/>
      <c r="BT519" s="132"/>
      <c r="CD519" s="132"/>
      <c r="CN519" s="132"/>
      <c r="CX519" s="132"/>
      <c r="DH519" s="132"/>
      <c r="DR519" s="132"/>
      <c r="EB519" s="132"/>
      <c r="EL519" s="132"/>
      <c r="EV519" s="132"/>
      <c r="FF519" s="132"/>
      <c r="FP519" s="132"/>
      <c r="FZ519" s="132"/>
      <c r="GJ519" s="132"/>
      <c r="GT519" s="132"/>
      <c r="HD519" s="132"/>
      <c r="HN519" s="132"/>
      <c r="HX519" s="132"/>
    </row>
    <row xmlns:x14ac="http://schemas.microsoft.com/office/spreadsheetml/2009/9/ac" r="520" s="3" customFormat="true" x14ac:dyDescent="0.25">
      <c r="A520" s="392"/>
      <c r="B520" s="132"/>
      <c r="L520" s="132"/>
      <c r="V520" s="132"/>
      <c r="AF520" s="132"/>
      <c r="AP520" s="132"/>
      <c r="AZ520" s="132"/>
      <c r="BA520" s="132"/>
      <c r="BJ520" s="132"/>
      <c r="BT520" s="132"/>
      <c r="CD520" s="132"/>
      <c r="CN520" s="132"/>
      <c r="CX520" s="132"/>
      <c r="DH520" s="132"/>
      <c r="DR520" s="132"/>
      <c r="EB520" s="132"/>
      <c r="EL520" s="132"/>
      <c r="EV520" s="132"/>
      <c r="FF520" s="132"/>
      <c r="FP520" s="132"/>
      <c r="FZ520" s="132"/>
      <c r="GJ520" s="132"/>
      <c r="GT520" s="132"/>
      <c r="HD520" s="132"/>
      <c r="HN520" s="132"/>
      <c r="HX520" s="132"/>
    </row>
    <row xmlns:x14ac="http://schemas.microsoft.com/office/spreadsheetml/2009/9/ac" r="521" s="3" customFormat="true" x14ac:dyDescent="0.25">
      <c r="A521" s="392"/>
      <c r="B521" s="132"/>
      <c r="L521" s="132"/>
      <c r="V521" s="132"/>
      <c r="AF521" s="132"/>
      <c r="AP521" s="132"/>
      <c r="AZ521" s="132"/>
      <c r="BA521" s="132"/>
      <c r="BJ521" s="132"/>
      <c r="BT521" s="132"/>
      <c r="CD521" s="132"/>
      <c r="CN521" s="132"/>
      <c r="CX521" s="132"/>
      <c r="DH521" s="132"/>
      <c r="DR521" s="132"/>
      <c r="EB521" s="132"/>
      <c r="EL521" s="132"/>
      <c r="EV521" s="132"/>
      <c r="FF521" s="132"/>
      <c r="FP521" s="132"/>
      <c r="FZ521" s="132"/>
      <c r="GJ521" s="132"/>
      <c r="GT521" s="132"/>
      <c r="HD521" s="132"/>
      <c r="HN521" s="132"/>
      <c r="HX521" s="132"/>
    </row>
    <row xmlns:x14ac="http://schemas.microsoft.com/office/spreadsheetml/2009/9/ac" r="522" s="3" customFormat="true" x14ac:dyDescent="0.25">
      <c r="A522" s="392"/>
      <c r="B522" s="132"/>
      <c r="L522" s="132"/>
      <c r="V522" s="132"/>
      <c r="AF522" s="132"/>
      <c r="AP522" s="132"/>
      <c r="AZ522" s="132"/>
      <c r="BA522" s="132"/>
      <c r="BJ522" s="132"/>
      <c r="BT522" s="132"/>
      <c r="CD522" s="132"/>
      <c r="CN522" s="132"/>
      <c r="CX522" s="132"/>
      <c r="DH522" s="132"/>
      <c r="DR522" s="132"/>
      <c r="EB522" s="132"/>
      <c r="EL522" s="132"/>
      <c r="EV522" s="132"/>
      <c r="FF522" s="132"/>
      <c r="FP522" s="132"/>
      <c r="FZ522" s="132"/>
      <c r="GJ522" s="132"/>
      <c r="GT522" s="132"/>
      <c r="HD522" s="132"/>
      <c r="HN522" s="132"/>
      <c r="HX522" s="132"/>
    </row>
    <row xmlns:x14ac="http://schemas.microsoft.com/office/spreadsheetml/2009/9/ac" r="523" s="3" customFormat="true" x14ac:dyDescent="0.25">
      <c r="A523" s="392"/>
      <c r="B523" s="132"/>
      <c r="L523" s="132"/>
      <c r="V523" s="132"/>
      <c r="AF523" s="132"/>
      <c r="AP523" s="132"/>
      <c r="AZ523" s="132"/>
      <c r="BA523" s="132"/>
      <c r="BJ523" s="132"/>
      <c r="BT523" s="132"/>
      <c r="CD523" s="132"/>
      <c r="CN523" s="132"/>
      <c r="CX523" s="132"/>
      <c r="DH523" s="132"/>
      <c r="DR523" s="132"/>
      <c r="EB523" s="132"/>
      <c r="EL523" s="132"/>
      <c r="EV523" s="132"/>
      <c r="FF523" s="132"/>
      <c r="FP523" s="132"/>
      <c r="FZ523" s="132"/>
      <c r="GJ523" s="132"/>
      <c r="GT523" s="132"/>
      <c r="HD523" s="132"/>
      <c r="HN523" s="132"/>
      <c r="HX523" s="132"/>
    </row>
    <row xmlns:x14ac="http://schemas.microsoft.com/office/spreadsheetml/2009/9/ac" r="524" s="3" customFormat="true" x14ac:dyDescent="0.25">
      <c r="A524" s="392"/>
      <c r="B524" s="132"/>
      <c r="L524" s="132"/>
      <c r="V524" s="132"/>
      <c r="AF524" s="132"/>
      <c r="AP524" s="132"/>
      <c r="AZ524" s="132"/>
      <c r="BA524" s="132"/>
      <c r="BJ524" s="132"/>
      <c r="BT524" s="132"/>
      <c r="CD524" s="132"/>
      <c r="CN524" s="132"/>
      <c r="CX524" s="132"/>
      <c r="DH524" s="132"/>
      <c r="DR524" s="132"/>
      <c r="EB524" s="132"/>
      <c r="EL524" s="132"/>
      <c r="EV524" s="132"/>
      <c r="FF524" s="132"/>
      <c r="FP524" s="132"/>
      <c r="FZ524" s="132"/>
      <c r="GJ524" s="132"/>
      <c r="GT524" s="132"/>
      <c r="HD524" s="132"/>
      <c r="HN524" s="132"/>
      <c r="HX524" s="132"/>
    </row>
    <row xmlns:x14ac="http://schemas.microsoft.com/office/spreadsheetml/2009/9/ac" r="525" s="3" customFormat="true" x14ac:dyDescent="0.25">
      <c r="A525" s="392"/>
      <c r="B525" s="132"/>
      <c r="L525" s="132"/>
      <c r="V525" s="132"/>
      <c r="AF525" s="132"/>
      <c r="AP525" s="132"/>
      <c r="AZ525" s="132"/>
      <c r="BA525" s="132"/>
      <c r="BJ525" s="132"/>
      <c r="BT525" s="132"/>
      <c r="CD525" s="132"/>
      <c r="CN525" s="132"/>
      <c r="CX525" s="132"/>
      <c r="DH525" s="132"/>
      <c r="DR525" s="132"/>
      <c r="EB525" s="132"/>
      <c r="EL525" s="132"/>
      <c r="EV525" s="132"/>
      <c r="FF525" s="132"/>
      <c r="FP525" s="132"/>
      <c r="FZ525" s="132"/>
      <c r="GJ525" s="132"/>
      <c r="GT525" s="132"/>
      <c r="HD525" s="132"/>
      <c r="HN525" s="132"/>
      <c r="HX525" s="132"/>
    </row>
    <row xmlns:x14ac="http://schemas.microsoft.com/office/spreadsheetml/2009/9/ac" r="526" s="3" customFormat="true" x14ac:dyDescent="0.25">
      <c r="A526" s="392"/>
      <c r="B526" s="132"/>
      <c r="L526" s="132"/>
      <c r="V526" s="132"/>
      <c r="AF526" s="132"/>
      <c r="AP526" s="132"/>
      <c r="AZ526" s="132"/>
      <c r="BA526" s="132"/>
      <c r="BJ526" s="132"/>
      <c r="BT526" s="132"/>
      <c r="CD526" s="132"/>
      <c r="CN526" s="132"/>
      <c r="CX526" s="132"/>
      <c r="DH526" s="132"/>
      <c r="DR526" s="132"/>
      <c r="EB526" s="132"/>
      <c r="EL526" s="132"/>
      <c r="EV526" s="132"/>
      <c r="FF526" s="132"/>
      <c r="FP526" s="132"/>
      <c r="FZ526" s="132"/>
      <c r="GJ526" s="132"/>
      <c r="GT526" s="132"/>
      <c r="HD526" s="132"/>
      <c r="HN526" s="132"/>
      <c r="HX526" s="132"/>
    </row>
    <row xmlns:x14ac="http://schemas.microsoft.com/office/spreadsheetml/2009/9/ac" r="527" s="3" customFormat="true" x14ac:dyDescent="0.25">
      <c r="A527" s="392"/>
      <c r="B527" s="132"/>
      <c r="L527" s="132"/>
      <c r="V527" s="132"/>
      <c r="AF527" s="132"/>
      <c r="AP527" s="132"/>
      <c r="AZ527" s="132"/>
      <c r="BA527" s="132"/>
      <c r="BJ527" s="132"/>
      <c r="BT527" s="132"/>
      <c r="CD527" s="132"/>
      <c r="CN527" s="132"/>
      <c r="CX527" s="132"/>
      <c r="DH527" s="132"/>
      <c r="DR527" s="132"/>
      <c r="EB527" s="132"/>
      <c r="EL527" s="132"/>
      <c r="EV527" s="132"/>
      <c r="FF527" s="132"/>
      <c r="FP527" s="132"/>
      <c r="FZ527" s="132"/>
      <c r="GJ527" s="132"/>
      <c r="GT527" s="132"/>
      <c r="HD527" s="132"/>
      <c r="HN527" s="132"/>
      <c r="HX527" s="132"/>
    </row>
    <row xmlns:x14ac="http://schemas.microsoft.com/office/spreadsheetml/2009/9/ac" r="528" s="3" customFormat="true" x14ac:dyDescent="0.25">
      <c r="A528" s="392"/>
      <c r="B528" s="132"/>
      <c r="L528" s="132"/>
      <c r="V528" s="132"/>
      <c r="AF528" s="132"/>
      <c r="AP528" s="132"/>
      <c r="AZ528" s="132"/>
      <c r="BA528" s="132"/>
      <c r="BJ528" s="132"/>
      <c r="BT528" s="132"/>
      <c r="CD528" s="132"/>
      <c r="CN528" s="132"/>
      <c r="CX528" s="132"/>
      <c r="DH528" s="132"/>
      <c r="DR528" s="132"/>
      <c r="EB528" s="132"/>
      <c r="EL528" s="132"/>
      <c r="EV528" s="132"/>
      <c r="FF528" s="132"/>
      <c r="FP528" s="132"/>
      <c r="FZ528" s="132"/>
      <c r="GJ528" s="132"/>
      <c r="GT528" s="132"/>
      <c r="HD528" s="132"/>
      <c r="HN528" s="132"/>
      <c r="HX528" s="132"/>
    </row>
    <row xmlns:x14ac="http://schemas.microsoft.com/office/spreadsheetml/2009/9/ac" r="529" s="3" customFormat="true" x14ac:dyDescent="0.25">
      <c r="A529" s="392"/>
      <c r="B529" s="132"/>
      <c r="L529" s="132"/>
      <c r="V529" s="132"/>
      <c r="AF529" s="132"/>
      <c r="AP529" s="132"/>
      <c r="AZ529" s="132"/>
      <c r="BA529" s="132"/>
      <c r="BJ529" s="132"/>
      <c r="BT529" s="132"/>
      <c r="CD529" s="132"/>
      <c r="CN529" s="132"/>
      <c r="CX529" s="132"/>
      <c r="DH529" s="132"/>
      <c r="DR529" s="132"/>
      <c r="EB529" s="132"/>
      <c r="EL529" s="132"/>
      <c r="EV529" s="132"/>
      <c r="FF529" s="132"/>
      <c r="FP529" s="132"/>
      <c r="FZ529" s="132"/>
      <c r="GJ529" s="132"/>
      <c r="GT529" s="132"/>
      <c r="HD529" s="132"/>
      <c r="HN529" s="132"/>
      <c r="HX529" s="132"/>
    </row>
    <row xmlns:x14ac="http://schemas.microsoft.com/office/spreadsheetml/2009/9/ac" r="530" s="3" customFormat="true" x14ac:dyDescent="0.25">
      <c r="A530" s="392"/>
      <c r="B530" s="132"/>
      <c r="L530" s="132"/>
      <c r="V530" s="132"/>
      <c r="AF530" s="132"/>
      <c r="AP530" s="132"/>
      <c r="AZ530" s="132"/>
      <c r="BA530" s="132"/>
      <c r="BJ530" s="132"/>
      <c r="BT530" s="132"/>
      <c r="CD530" s="132"/>
      <c r="CN530" s="132"/>
      <c r="CX530" s="132"/>
      <c r="DH530" s="132"/>
      <c r="DR530" s="132"/>
      <c r="EB530" s="132"/>
      <c r="EL530" s="132"/>
      <c r="EV530" s="132"/>
      <c r="FF530" s="132"/>
      <c r="FP530" s="132"/>
      <c r="FZ530" s="132"/>
      <c r="GJ530" s="132"/>
      <c r="GT530" s="132"/>
      <c r="HD530" s="132"/>
      <c r="HN530" s="132"/>
      <c r="HX530" s="132"/>
    </row>
    <row xmlns:x14ac="http://schemas.microsoft.com/office/spreadsheetml/2009/9/ac" r="531" s="3" customFormat="true" x14ac:dyDescent="0.25">
      <c r="A531" s="392"/>
      <c r="B531" s="132"/>
      <c r="L531" s="132"/>
      <c r="V531" s="132"/>
      <c r="AF531" s="132"/>
      <c r="AP531" s="132"/>
      <c r="AZ531" s="132"/>
      <c r="BA531" s="132"/>
      <c r="BJ531" s="132"/>
      <c r="BT531" s="132"/>
      <c r="CD531" s="132"/>
      <c r="CN531" s="132"/>
      <c r="CX531" s="132"/>
      <c r="DH531" s="132"/>
      <c r="DR531" s="132"/>
      <c r="EB531" s="132"/>
      <c r="EL531" s="132"/>
      <c r="EV531" s="132"/>
      <c r="FF531" s="132"/>
      <c r="FP531" s="132"/>
      <c r="FZ531" s="132"/>
      <c r="GJ531" s="132"/>
      <c r="GT531" s="132"/>
      <c r="HD531" s="132"/>
      <c r="HN531" s="132"/>
      <c r="HX531" s="132"/>
    </row>
    <row xmlns:x14ac="http://schemas.microsoft.com/office/spreadsheetml/2009/9/ac" r="532" s="3" customFormat="true" x14ac:dyDescent="0.25">
      <c r="A532" s="392"/>
      <c r="B532" s="132"/>
      <c r="L532" s="132"/>
      <c r="V532" s="132"/>
      <c r="AF532" s="132"/>
      <c r="AP532" s="132"/>
      <c r="AZ532" s="132"/>
      <c r="BA532" s="132"/>
      <c r="BJ532" s="132"/>
      <c r="BT532" s="132"/>
      <c r="CD532" s="132"/>
      <c r="CN532" s="132"/>
      <c r="CX532" s="132"/>
      <c r="DH532" s="132"/>
      <c r="DR532" s="132"/>
      <c r="EB532" s="132"/>
      <c r="EL532" s="132"/>
      <c r="EV532" s="132"/>
      <c r="FF532" s="132"/>
      <c r="FP532" s="132"/>
      <c r="FZ532" s="132"/>
      <c r="GJ532" s="132"/>
      <c r="GT532" s="132"/>
      <c r="HD532" s="132"/>
      <c r="HN532" s="132"/>
      <c r="HX532" s="132"/>
    </row>
    <row xmlns:x14ac="http://schemas.microsoft.com/office/spreadsheetml/2009/9/ac" r="533" s="3" customFormat="true" x14ac:dyDescent="0.25">
      <c r="A533" s="392"/>
      <c r="B533" s="132"/>
      <c r="L533" s="132"/>
      <c r="V533" s="132"/>
      <c r="AF533" s="132"/>
      <c r="AP533" s="132"/>
      <c r="AZ533" s="132"/>
      <c r="BA533" s="132"/>
      <c r="BJ533" s="132"/>
      <c r="BT533" s="132"/>
      <c r="CD533" s="132"/>
      <c r="CN533" s="132"/>
      <c r="CX533" s="132"/>
      <c r="DH533" s="132"/>
      <c r="DR533" s="132"/>
      <c r="EB533" s="132"/>
      <c r="EL533" s="132"/>
      <c r="EV533" s="132"/>
      <c r="FF533" s="132"/>
      <c r="FP533" s="132"/>
      <c r="FZ533" s="132"/>
      <c r="GJ533" s="132"/>
      <c r="GT533" s="132"/>
      <c r="HD533" s="132"/>
      <c r="HN533" s="132"/>
      <c r="HX533" s="132"/>
    </row>
    <row xmlns:x14ac="http://schemas.microsoft.com/office/spreadsheetml/2009/9/ac" r="534" s="3" customFormat="true" x14ac:dyDescent="0.25">
      <c r="A534" s="392"/>
      <c r="B534" s="132"/>
      <c r="L534" s="132"/>
      <c r="V534" s="132"/>
      <c r="AF534" s="132"/>
      <c r="AP534" s="132"/>
      <c r="AZ534" s="132"/>
      <c r="BA534" s="132"/>
      <c r="BJ534" s="132"/>
      <c r="BT534" s="132"/>
      <c r="CD534" s="132"/>
      <c r="CN534" s="132"/>
      <c r="CX534" s="132"/>
      <c r="DH534" s="132"/>
      <c r="DR534" s="132"/>
      <c r="EB534" s="132"/>
      <c r="EL534" s="132"/>
      <c r="EV534" s="132"/>
      <c r="FF534" s="132"/>
      <c r="FP534" s="132"/>
      <c r="FZ534" s="132"/>
      <c r="GJ534" s="132"/>
      <c r="GT534" s="132"/>
      <c r="HD534" s="132"/>
      <c r="HN534" s="132"/>
      <c r="HX534" s="132"/>
    </row>
    <row xmlns:x14ac="http://schemas.microsoft.com/office/spreadsheetml/2009/9/ac" r="535" s="3" customFormat="true" x14ac:dyDescent="0.25">
      <c r="A535" s="392"/>
      <c r="B535" s="132"/>
      <c r="L535" s="132"/>
      <c r="V535" s="132"/>
      <c r="AF535" s="132"/>
      <c r="AP535" s="132"/>
      <c r="AZ535" s="132"/>
      <c r="BA535" s="132"/>
      <c r="BJ535" s="132"/>
      <c r="BT535" s="132"/>
      <c r="CD535" s="132"/>
      <c r="CN535" s="132"/>
      <c r="CX535" s="132"/>
      <c r="DH535" s="132"/>
      <c r="DR535" s="132"/>
      <c r="EB535" s="132"/>
      <c r="EL535" s="132"/>
      <c r="EV535" s="132"/>
      <c r="FF535" s="132"/>
      <c r="FP535" s="132"/>
      <c r="FZ535" s="132"/>
      <c r="GJ535" s="132"/>
      <c r="GT535" s="132"/>
      <c r="HD535" s="132"/>
      <c r="HN535" s="132"/>
      <c r="HX535" s="132"/>
    </row>
    <row xmlns:x14ac="http://schemas.microsoft.com/office/spreadsheetml/2009/9/ac" r="536" s="3" customFormat="true" x14ac:dyDescent="0.25">
      <c r="A536" s="392"/>
      <c r="B536" s="132"/>
      <c r="L536" s="132"/>
      <c r="V536" s="132"/>
      <c r="AF536" s="132"/>
      <c r="AP536" s="132"/>
      <c r="AZ536" s="132"/>
      <c r="BA536" s="132"/>
      <c r="BJ536" s="132"/>
      <c r="BT536" s="132"/>
      <c r="CD536" s="132"/>
      <c r="CN536" s="132"/>
      <c r="CX536" s="132"/>
      <c r="DH536" s="132"/>
      <c r="DR536" s="132"/>
      <c r="EB536" s="132"/>
      <c r="EL536" s="132"/>
      <c r="EV536" s="132"/>
      <c r="FF536" s="132"/>
      <c r="FP536" s="132"/>
      <c r="FZ536" s="132"/>
      <c r="GJ536" s="132"/>
      <c r="GT536" s="132"/>
      <c r="HD536" s="132"/>
      <c r="HN536" s="132"/>
      <c r="HX536" s="132"/>
    </row>
    <row xmlns:x14ac="http://schemas.microsoft.com/office/spreadsheetml/2009/9/ac" r="537" s="3" customFormat="true" x14ac:dyDescent="0.25">
      <c r="A537" s="392"/>
      <c r="B537" s="132"/>
      <c r="L537" s="132"/>
      <c r="V537" s="132"/>
      <c r="AF537" s="132"/>
      <c r="AP537" s="132"/>
      <c r="AZ537" s="132"/>
      <c r="BA537" s="132"/>
      <c r="BJ537" s="132"/>
      <c r="BT537" s="132"/>
      <c r="CD537" s="132"/>
      <c r="CN537" s="132"/>
      <c r="CX537" s="132"/>
      <c r="DH537" s="132"/>
      <c r="DR537" s="132"/>
      <c r="EB537" s="132"/>
      <c r="EL537" s="132"/>
      <c r="EV537" s="132"/>
      <c r="FF537" s="132"/>
      <c r="FP537" s="132"/>
      <c r="FZ537" s="132"/>
      <c r="GJ537" s="132"/>
      <c r="GT537" s="132"/>
      <c r="HD537" s="132"/>
      <c r="HN537" s="132"/>
      <c r="HX537" s="132"/>
    </row>
    <row xmlns:x14ac="http://schemas.microsoft.com/office/spreadsheetml/2009/9/ac" r="538" s="3" customFormat="true" x14ac:dyDescent="0.25">
      <c r="A538" s="392"/>
      <c r="B538" s="132"/>
      <c r="L538" s="132"/>
      <c r="V538" s="132"/>
      <c r="AF538" s="132"/>
      <c r="AP538" s="132"/>
      <c r="AZ538" s="132"/>
      <c r="BA538" s="132"/>
      <c r="BJ538" s="132"/>
      <c r="BT538" s="132"/>
      <c r="CD538" s="132"/>
      <c r="CN538" s="132"/>
      <c r="CX538" s="132"/>
      <c r="DH538" s="132"/>
      <c r="DR538" s="132"/>
      <c r="EB538" s="132"/>
      <c r="EL538" s="132"/>
      <c r="EV538" s="132"/>
      <c r="FF538" s="132"/>
      <c r="FP538" s="132"/>
      <c r="FZ538" s="132"/>
      <c r="GJ538" s="132"/>
      <c r="GT538" s="132"/>
      <c r="HD538" s="132"/>
      <c r="HN538" s="132"/>
      <c r="HX538" s="132"/>
    </row>
    <row xmlns:x14ac="http://schemas.microsoft.com/office/spreadsheetml/2009/9/ac" r="539" s="3" customFormat="true" x14ac:dyDescent="0.25">
      <c r="A539" s="392"/>
      <c r="B539" s="132"/>
      <c r="L539" s="132"/>
      <c r="V539" s="132"/>
      <c r="AF539" s="132"/>
      <c r="AP539" s="132"/>
      <c r="AZ539" s="132"/>
      <c r="BA539" s="132"/>
      <c r="BJ539" s="132"/>
      <c r="BT539" s="132"/>
      <c r="CD539" s="132"/>
      <c r="CN539" s="132"/>
      <c r="CX539" s="132"/>
      <c r="DH539" s="132"/>
      <c r="DR539" s="132"/>
      <c r="EB539" s="132"/>
      <c r="EL539" s="132"/>
      <c r="EV539" s="132"/>
      <c r="FF539" s="132"/>
      <c r="FP539" s="132"/>
      <c r="FZ539" s="132"/>
      <c r="GJ539" s="132"/>
      <c r="GT539" s="132"/>
      <c r="HD539" s="132"/>
      <c r="HN539" s="132"/>
      <c r="HX539" s="132"/>
    </row>
    <row xmlns:x14ac="http://schemas.microsoft.com/office/spreadsheetml/2009/9/ac" r="540" s="3" customFormat="true" x14ac:dyDescent="0.25">
      <c r="A540" s="392"/>
      <c r="B540" s="132"/>
      <c r="L540" s="132"/>
      <c r="V540" s="132"/>
      <c r="AF540" s="132"/>
      <c r="AP540" s="132"/>
      <c r="AZ540" s="132"/>
      <c r="BA540" s="132"/>
      <c r="BJ540" s="132"/>
      <c r="BT540" s="132"/>
      <c r="CD540" s="132"/>
      <c r="CN540" s="132"/>
      <c r="CX540" s="132"/>
      <c r="DH540" s="132"/>
      <c r="DR540" s="132"/>
      <c r="EB540" s="132"/>
      <c r="EL540" s="132"/>
      <c r="EV540" s="132"/>
      <c r="FF540" s="132"/>
      <c r="FP540" s="132"/>
      <c r="FZ540" s="132"/>
      <c r="GJ540" s="132"/>
      <c r="GT540" s="132"/>
      <c r="HD540" s="132"/>
      <c r="HN540" s="132"/>
      <c r="HX540" s="132"/>
    </row>
    <row xmlns:x14ac="http://schemas.microsoft.com/office/spreadsheetml/2009/9/ac" r="541" s="3" customFormat="true" x14ac:dyDescent="0.25">
      <c r="A541" s="392"/>
      <c r="B541" s="132"/>
      <c r="L541" s="132"/>
      <c r="V541" s="132"/>
      <c r="AF541" s="132"/>
      <c r="AP541" s="132"/>
      <c r="AZ541" s="132"/>
      <c r="BA541" s="132"/>
      <c r="BJ541" s="132"/>
      <c r="BT541" s="132"/>
      <c r="CD541" s="132"/>
      <c r="CN541" s="132"/>
      <c r="CX541" s="132"/>
      <c r="DH541" s="132"/>
      <c r="DR541" s="132"/>
      <c r="EB541" s="132"/>
      <c r="EL541" s="132"/>
      <c r="EV541" s="132"/>
      <c r="FF541" s="132"/>
      <c r="FP541" s="132"/>
      <c r="FZ541" s="132"/>
      <c r="GJ541" s="132"/>
      <c r="GT541" s="132"/>
      <c r="HD541" s="132"/>
      <c r="HN541" s="132"/>
      <c r="HX541" s="132"/>
    </row>
    <row xmlns:x14ac="http://schemas.microsoft.com/office/spreadsheetml/2009/9/ac" r="542" s="3" customFormat="true" x14ac:dyDescent="0.25">
      <c r="A542" s="392"/>
      <c r="B542" s="132"/>
      <c r="L542" s="132"/>
      <c r="V542" s="132"/>
      <c r="AF542" s="132"/>
      <c r="AP542" s="132"/>
      <c r="AZ542" s="132"/>
      <c r="BA542" s="132"/>
      <c r="BJ542" s="132"/>
      <c r="BT542" s="132"/>
      <c r="CD542" s="132"/>
      <c r="CN542" s="132"/>
      <c r="CX542" s="132"/>
      <c r="DH542" s="132"/>
      <c r="DR542" s="132"/>
      <c r="EB542" s="132"/>
      <c r="EL542" s="132"/>
      <c r="EV542" s="132"/>
      <c r="FF542" s="132"/>
      <c r="FP542" s="132"/>
      <c r="FZ542" s="132"/>
      <c r="GJ542" s="132"/>
      <c r="GT542" s="132"/>
      <c r="HD542" s="132"/>
      <c r="HN542" s="132"/>
      <c r="HX542" s="132"/>
    </row>
    <row xmlns:x14ac="http://schemas.microsoft.com/office/spreadsheetml/2009/9/ac" r="543" s="3" customFormat="true" x14ac:dyDescent="0.25">
      <c r="A543" s="392"/>
      <c r="B543" s="132"/>
      <c r="L543" s="132"/>
      <c r="V543" s="132"/>
      <c r="AF543" s="132"/>
      <c r="AP543" s="132"/>
      <c r="AZ543" s="132"/>
      <c r="BA543" s="132"/>
      <c r="BJ543" s="132"/>
      <c r="BT543" s="132"/>
      <c r="CD543" s="132"/>
      <c r="CN543" s="132"/>
      <c r="CX543" s="132"/>
      <c r="DH543" s="132"/>
      <c r="DR543" s="132"/>
      <c r="EB543" s="132"/>
      <c r="EL543" s="132"/>
      <c r="EV543" s="132"/>
      <c r="FF543" s="132"/>
      <c r="FP543" s="132"/>
      <c r="FZ543" s="132"/>
      <c r="GJ543" s="132"/>
      <c r="GT543" s="132"/>
      <c r="HD543" s="132"/>
      <c r="HN543" s="132"/>
      <c r="HX543" s="132"/>
    </row>
    <row xmlns:x14ac="http://schemas.microsoft.com/office/spreadsheetml/2009/9/ac" r="544" s="3" customFormat="true" x14ac:dyDescent="0.25">
      <c r="A544" s="392"/>
      <c r="B544" s="132"/>
      <c r="L544" s="132"/>
      <c r="V544" s="132"/>
      <c r="AF544" s="132"/>
      <c r="AP544" s="132"/>
      <c r="AZ544" s="132"/>
      <c r="BA544" s="132"/>
      <c r="BJ544" s="132"/>
      <c r="BT544" s="132"/>
      <c r="CD544" s="132"/>
      <c r="CN544" s="132"/>
      <c r="CX544" s="132"/>
      <c r="DH544" s="132"/>
      <c r="DR544" s="132"/>
      <c r="EB544" s="132"/>
      <c r="EL544" s="132"/>
      <c r="EV544" s="132"/>
      <c r="FF544" s="132"/>
      <c r="FP544" s="132"/>
      <c r="FZ544" s="132"/>
      <c r="GJ544" s="132"/>
      <c r="GT544" s="132"/>
      <c r="HD544" s="132"/>
      <c r="HN544" s="132"/>
      <c r="HX544" s="132"/>
    </row>
    <row xmlns:x14ac="http://schemas.microsoft.com/office/spreadsheetml/2009/9/ac" r="545" s="3" customFormat="true" x14ac:dyDescent="0.25">
      <c r="A545" s="392"/>
      <c r="B545" s="132"/>
      <c r="L545" s="132"/>
      <c r="V545" s="132"/>
      <c r="AF545" s="132"/>
      <c r="AP545" s="132"/>
      <c r="AZ545" s="132"/>
      <c r="BA545" s="132"/>
      <c r="BJ545" s="132"/>
      <c r="BT545" s="132"/>
      <c r="CD545" s="132"/>
      <c r="CN545" s="132"/>
      <c r="CX545" s="132"/>
      <c r="DH545" s="132"/>
      <c r="DR545" s="132"/>
      <c r="EB545" s="132"/>
      <c r="EL545" s="132"/>
      <c r="EV545" s="132"/>
      <c r="FF545" s="132"/>
      <c r="FP545" s="132"/>
      <c r="FZ545" s="132"/>
      <c r="GJ545" s="132"/>
      <c r="GT545" s="132"/>
      <c r="HD545" s="132"/>
      <c r="HN545" s="132"/>
      <c r="HX545" s="132"/>
    </row>
    <row xmlns:x14ac="http://schemas.microsoft.com/office/spreadsheetml/2009/9/ac" r="546" s="3" customFormat="true" x14ac:dyDescent="0.25">
      <c r="A546" s="392"/>
      <c r="B546" s="132"/>
      <c r="L546" s="132"/>
      <c r="V546" s="132"/>
      <c r="AF546" s="132"/>
      <c r="AP546" s="132"/>
      <c r="AZ546" s="132"/>
      <c r="BA546" s="132"/>
      <c r="BJ546" s="132"/>
      <c r="BT546" s="132"/>
      <c r="CD546" s="132"/>
      <c r="CN546" s="132"/>
      <c r="CX546" s="132"/>
      <c r="DH546" s="132"/>
      <c r="DR546" s="132"/>
      <c r="EB546" s="132"/>
      <c r="EL546" s="132"/>
      <c r="EV546" s="132"/>
      <c r="FF546" s="132"/>
      <c r="FP546" s="132"/>
      <c r="FZ546" s="132"/>
      <c r="GJ546" s="132"/>
      <c r="GT546" s="132"/>
      <c r="HD546" s="132"/>
      <c r="HN546" s="132"/>
      <c r="HX546" s="132"/>
    </row>
    <row xmlns:x14ac="http://schemas.microsoft.com/office/spreadsheetml/2009/9/ac" r="547" s="3" customFormat="true" x14ac:dyDescent="0.25">
      <c r="A547" s="392"/>
      <c r="B547" s="132"/>
      <c r="L547" s="132"/>
      <c r="V547" s="132"/>
      <c r="AF547" s="132"/>
      <c r="AP547" s="132"/>
      <c r="AZ547" s="132"/>
      <c r="BA547" s="132"/>
      <c r="BJ547" s="132"/>
      <c r="BT547" s="132"/>
      <c r="CD547" s="132"/>
      <c r="CN547" s="132"/>
      <c r="CX547" s="132"/>
      <c r="DH547" s="132"/>
      <c r="DR547" s="132"/>
      <c r="EB547" s="132"/>
      <c r="EL547" s="132"/>
      <c r="EV547" s="132"/>
      <c r="FF547" s="132"/>
      <c r="FP547" s="132"/>
      <c r="FZ547" s="132"/>
      <c r="GJ547" s="132"/>
      <c r="GT547" s="132"/>
      <c r="HD547" s="132"/>
      <c r="HN547" s="132"/>
      <c r="HX547" s="132"/>
    </row>
    <row xmlns:x14ac="http://schemas.microsoft.com/office/spreadsheetml/2009/9/ac" r="548" s="3" customFormat="true" x14ac:dyDescent="0.25">
      <c r="A548" s="392"/>
      <c r="B548" s="132"/>
      <c r="L548" s="132"/>
      <c r="V548" s="132"/>
      <c r="AF548" s="132"/>
      <c r="AP548" s="132"/>
      <c r="AZ548" s="132"/>
      <c r="BA548" s="132"/>
      <c r="BJ548" s="132"/>
      <c r="BT548" s="132"/>
      <c r="CD548" s="132"/>
      <c r="CN548" s="132"/>
      <c r="CX548" s="132"/>
      <c r="DH548" s="132"/>
      <c r="DR548" s="132"/>
      <c r="EB548" s="132"/>
      <c r="EL548" s="132"/>
      <c r="EV548" s="132"/>
      <c r="FF548" s="132"/>
      <c r="FP548" s="132"/>
      <c r="FZ548" s="132"/>
      <c r="GJ548" s="132"/>
      <c r="GT548" s="132"/>
      <c r="HD548" s="132"/>
      <c r="HN548" s="132"/>
      <c r="HX548" s="132"/>
    </row>
    <row xmlns:x14ac="http://schemas.microsoft.com/office/spreadsheetml/2009/9/ac" r="549" s="3" customFormat="true" x14ac:dyDescent="0.25">
      <c r="A549" s="392"/>
      <c r="B549" s="132"/>
      <c r="L549" s="132"/>
      <c r="V549" s="132"/>
      <c r="AF549" s="132"/>
      <c r="AP549" s="132"/>
      <c r="AZ549" s="132"/>
      <c r="BA549" s="132"/>
      <c r="BJ549" s="132"/>
      <c r="BT549" s="132"/>
      <c r="CD549" s="132"/>
      <c r="CN549" s="132"/>
      <c r="CX549" s="132"/>
      <c r="DH549" s="132"/>
      <c r="DR549" s="132"/>
      <c r="EB549" s="132"/>
      <c r="EL549" s="132"/>
      <c r="EV549" s="132"/>
      <c r="FF549" s="132"/>
      <c r="FP549" s="132"/>
      <c r="FZ549" s="132"/>
      <c r="GJ549" s="132"/>
      <c r="GT549" s="132"/>
      <c r="HD549" s="132"/>
      <c r="HN549" s="132"/>
      <c r="HX549" s="132"/>
    </row>
    <row xmlns:x14ac="http://schemas.microsoft.com/office/spreadsheetml/2009/9/ac" r="550" s="3" customFormat="true" x14ac:dyDescent="0.25">
      <c r="A550" s="392"/>
      <c r="B550" s="132"/>
      <c r="L550" s="132"/>
      <c r="V550" s="132"/>
      <c r="AF550" s="132"/>
      <c r="AP550" s="132"/>
      <c r="AZ550" s="132"/>
      <c r="BA550" s="132"/>
      <c r="BJ550" s="132"/>
      <c r="BT550" s="132"/>
      <c r="CD550" s="132"/>
      <c r="CN550" s="132"/>
      <c r="CX550" s="132"/>
      <c r="DH550" s="132"/>
      <c r="DR550" s="132"/>
      <c r="EB550" s="132"/>
      <c r="EL550" s="132"/>
      <c r="EV550" s="132"/>
      <c r="FF550" s="132"/>
      <c r="FP550" s="132"/>
      <c r="FZ550" s="132"/>
      <c r="GJ550" s="132"/>
      <c r="GT550" s="132"/>
      <c r="HD550" s="132"/>
      <c r="HN550" s="132"/>
      <c r="HX550" s="132"/>
    </row>
    <row xmlns:x14ac="http://schemas.microsoft.com/office/spreadsheetml/2009/9/ac" r="551" s="3" customFormat="true" x14ac:dyDescent="0.25">
      <c r="A551" s="392"/>
      <c r="B551" s="132"/>
      <c r="L551" s="132"/>
      <c r="V551" s="132"/>
      <c r="AF551" s="132"/>
      <c r="AP551" s="132"/>
      <c r="AZ551" s="132"/>
      <c r="BA551" s="132"/>
      <c r="BJ551" s="132"/>
      <c r="BT551" s="132"/>
      <c r="CD551" s="132"/>
      <c r="CN551" s="132"/>
      <c r="CX551" s="132"/>
      <c r="DH551" s="132"/>
      <c r="DR551" s="132"/>
      <c r="EB551" s="132"/>
      <c r="EL551" s="132"/>
      <c r="EV551" s="132"/>
      <c r="FF551" s="132"/>
      <c r="FP551" s="132"/>
      <c r="FZ551" s="132"/>
      <c r="GJ551" s="132"/>
      <c r="GT551" s="132"/>
      <c r="HD551" s="132"/>
      <c r="HN551" s="132"/>
      <c r="HX551" s="132"/>
    </row>
    <row xmlns:x14ac="http://schemas.microsoft.com/office/spreadsheetml/2009/9/ac" r="552" s="3" customFormat="true" x14ac:dyDescent="0.25">
      <c r="A552" s="392"/>
      <c r="B552" s="132"/>
      <c r="L552" s="132"/>
      <c r="V552" s="132"/>
      <c r="AF552" s="132"/>
      <c r="AP552" s="132"/>
      <c r="AZ552" s="132"/>
      <c r="BA552" s="132"/>
      <c r="BJ552" s="132"/>
      <c r="BT552" s="132"/>
      <c r="CD552" s="132"/>
      <c r="CN552" s="132"/>
      <c r="CX552" s="132"/>
      <c r="DH552" s="132"/>
      <c r="DR552" s="132"/>
      <c r="EB552" s="132"/>
      <c r="EL552" s="132"/>
      <c r="EV552" s="132"/>
      <c r="FF552" s="132"/>
      <c r="FP552" s="132"/>
      <c r="FZ552" s="132"/>
      <c r="GJ552" s="132"/>
      <c r="GT552" s="132"/>
      <c r="HD552" s="132"/>
      <c r="HN552" s="132"/>
      <c r="HX552" s="132"/>
    </row>
    <row xmlns:x14ac="http://schemas.microsoft.com/office/spreadsheetml/2009/9/ac" r="553" s="3" customFormat="true" x14ac:dyDescent="0.25">
      <c r="A553" s="392"/>
      <c r="B553" s="132"/>
      <c r="L553" s="132"/>
      <c r="V553" s="132"/>
      <c r="AF553" s="132"/>
      <c r="AP553" s="132"/>
      <c r="AZ553" s="132"/>
      <c r="BA553" s="132"/>
      <c r="BJ553" s="132"/>
      <c r="BT553" s="132"/>
      <c r="CD553" s="132"/>
      <c r="CN553" s="132"/>
      <c r="CX553" s="132"/>
      <c r="DH553" s="132"/>
      <c r="DR553" s="132"/>
      <c r="EB553" s="132"/>
      <c r="EL553" s="132"/>
      <c r="EV553" s="132"/>
      <c r="FF553" s="132"/>
      <c r="FP553" s="132"/>
      <c r="FZ553" s="132"/>
      <c r="GJ553" s="132"/>
      <c r="GT553" s="132"/>
      <c r="HD553" s="132"/>
      <c r="HN553" s="132"/>
      <c r="HX553" s="132"/>
    </row>
    <row xmlns:x14ac="http://schemas.microsoft.com/office/spreadsheetml/2009/9/ac" r="554" s="3" customFormat="true" x14ac:dyDescent="0.25">
      <c r="A554" s="392"/>
      <c r="B554" s="132"/>
      <c r="L554" s="132"/>
      <c r="V554" s="132"/>
      <c r="AF554" s="132"/>
      <c r="AP554" s="132"/>
      <c r="AZ554" s="132"/>
      <c r="BA554" s="132"/>
      <c r="BJ554" s="132"/>
      <c r="BT554" s="132"/>
      <c r="CD554" s="132"/>
      <c r="CN554" s="132"/>
      <c r="CX554" s="132"/>
      <c r="DH554" s="132"/>
      <c r="DR554" s="132"/>
      <c r="EB554" s="132"/>
      <c r="EL554" s="132"/>
      <c r="EV554" s="132"/>
      <c r="FF554" s="132"/>
      <c r="FP554" s="132"/>
      <c r="FZ554" s="132"/>
      <c r="GJ554" s="132"/>
      <c r="GT554" s="132"/>
      <c r="HD554" s="132"/>
      <c r="HN554" s="132"/>
      <c r="HX554" s="132"/>
    </row>
    <row xmlns:x14ac="http://schemas.microsoft.com/office/spreadsheetml/2009/9/ac" r="555" s="3" customFormat="true" x14ac:dyDescent="0.25">
      <c r="A555" s="392"/>
      <c r="B555" s="132"/>
      <c r="L555" s="132"/>
      <c r="V555" s="132"/>
      <c r="AF555" s="132"/>
      <c r="AP555" s="132"/>
      <c r="AZ555" s="132"/>
      <c r="BA555" s="132"/>
      <c r="BJ555" s="132"/>
      <c r="BT555" s="132"/>
      <c r="CD555" s="132"/>
      <c r="CN555" s="132"/>
      <c r="CX555" s="132"/>
      <c r="DH555" s="132"/>
      <c r="DR555" s="132"/>
      <c r="EB555" s="132"/>
      <c r="EL555" s="132"/>
      <c r="EV555" s="132"/>
      <c r="FF555" s="132"/>
      <c r="FP555" s="132"/>
      <c r="FZ555" s="132"/>
      <c r="GJ555" s="132"/>
      <c r="GT555" s="132"/>
      <c r="HD555" s="132"/>
      <c r="HN555" s="132"/>
      <c r="HX555" s="132"/>
    </row>
    <row xmlns:x14ac="http://schemas.microsoft.com/office/spreadsheetml/2009/9/ac" r="556" s="3" customFormat="true" x14ac:dyDescent="0.25">
      <c r="A556" s="392"/>
      <c r="B556" s="132"/>
      <c r="L556" s="132"/>
      <c r="V556" s="132"/>
      <c r="AF556" s="132"/>
      <c r="AP556" s="132"/>
      <c r="AZ556" s="132"/>
      <c r="BA556" s="132"/>
      <c r="BJ556" s="132"/>
      <c r="BT556" s="132"/>
      <c r="CD556" s="132"/>
      <c r="CN556" s="132"/>
      <c r="CX556" s="132"/>
      <c r="DH556" s="132"/>
      <c r="DR556" s="132"/>
      <c r="EB556" s="132"/>
      <c r="EL556" s="132"/>
      <c r="EV556" s="132"/>
      <c r="FF556" s="132"/>
      <c r="FP556" s="132"/>
      <c r="FZ556" s="132"/>
      <c r="GJ556" s="132"/>
      <c r="GT556" s="132"/>
      <c r="HD556" s="132"/>
      <c r="HN556" s="132"/>
      <c r="HX556" s="132"/>
    </row>
    <row xmlns:x14ac="http://schemas.microsoft.com/office/spreadsheetml/2009/9/ac" r="557" s="3" customFormat="true" x14ac:dyDescent="0.25">
      <c r="A557" s="392"/>
      <c r="B557" s="132"/>
      <c r="L557" s="132"/>
      <c r="V557" s="132"/>
      <c r="AF557" s="132"/>
      <c r="AP557" s="132"/>
      <c r="AZ557" s="132"/>
      <c r="BA557" s="132"/>
      <c r="BJ557" s="132"/>
      <c r="BT557" s="132"/>
      <c r="CD557" s="132"/>
      <c r="CN557" s="132"/>
      <c r="CX557" s="132"/>
      <c r="DH557" s="132"/>
      <c r="DR557" s="132"/>
      <c r="EB557" s="132"/>
      <c r="EL557" s="132"/>
      <c r="EV557" s="132"/>
      <c r="FF557" s="132"/>
      <c r="FP557" s="132"/>
      <c r="FZ557" s="132"/>
      <c r="GJ557" s="132"/>
      <c r="GT557" s="132"/>
      <c r="HD557" s="132"/>
      <c r="HN557" s="132"/>
      <c r="HX557" s="132"/>
    </row>
    <row xmlns:x14ac="http://schemas.microsoft.com/office/spreadsheetml/2009/9/ac" r="558" s="3" customFormat="true" x14ac:dyDescent="0.25">
      <c r="A558" s="392"/>
      <c r="B558" s="132"/>
      <c r="L558" s="132"/>
      <c r="V558" s="132"/>
      <c r="AF558" s="132"/>
      <c r="AP558" s="132"/>
      <c r="AZ558" s="132"/>
      <c r="BA558" s="132"/>
      <c r="BJ558" s="132"/>
      <c r="BT558" s="132"/>
      <c r="CD558" s="132"/>
      <c r="CN558" s="132"/>
      <c r="CX558" s="132"/>
      <c r="DH558" s="132"/>
      <c r="DR558" s="132"/>
      <c r="EB558" s="132"/>
      <c r="EL558" s="132"/>
      <c r="EV558" s="132"/>
      <c r="FF558" s="132"/>
      <c r="FP558" s="132"/>
      <c r="FZ558" s="132"/>
      <c r="GJ558" s="132"/>
      <c r="GT558" s="132"/>
      <c r="HD558" s="132"/>
      <c r="HN558" s="132"/>
      <c r="HX558" s="132"/>
    </row>
    <row xmlns:x14ac="http://schemas.microsoft.com/office/spreadsheetml/2009/9/ac" r="559" s="3" customFormat="true" x14ac:dyDescent="0.25">
      <c r="A559" s="392"/>
      <c r="B559" s="132"/>
      <c r="L559" s="132"/>
      <c r="V559" s="132"/>
      <c r="AF559" s="132"/>
      <c r="AP559" s="132"/>
      <c r="AZ559" s="132"/>
      <c r="BA559" s="132"/>
      <c r="BJ559" s="132"/>
      <c r="BT559" s="132"/>
      <c r="CD559" s="132"/>
      <c r="CN559" s="132"/>
      <c r="CX559" s="132"/>
      <c r="DH559" s="132"/>
      <c r="DR559" s="132"/>
      <c r="EB559" s="132"/>
      <c r="EL559" s="132"/>
      <c r="EV559" s="132"/>
      <c r="FF559" s="132"/>
      <c r="FP559" s="132"/>
      <c r="FZ559" s="132"/>
      <c r="GJ559" s="132"/>
      <c r="GT559" s="132"/>
      <c r="HD559" s="132"/>
      <c r="HN559" s="132"/>
      <c r="HX559" s="132"/>
    </row>
    <row xmlns:x14ac="http://schemas.microsoft.com/office/spreadsheetml/2009/9/ac" r="560" s="3" customFormat="true" x14ac:dyDescent="0.25">
      <c r="A560" s="392"/>
      <c r="B560" s="132"/>
      <c r="L560" s="132"/>
      <c r="V560" s="132"/>
      <c r="AF560" s="132"/>
      <c r="AP560" s="132"/>
      <c r="AZ560" s="132"/>
      <c r="BA560" s="132"/>
      <c r="BJ560" s="132"/>
      <c r="BT560" s="132"/>
      <c r="CD560" s="132"/>
      <c r="CN560" s="132"/>
      <c r="CX560" s="132"/>
      <c r="DH560" s="132"/>
      <c r="DR560" s="132"/>
      <c r="EB560" s="132"/>
      <c r="EL560" s="132"/>
      <c r="EV560" s="132"/>
      <c r="FF560" s="132"/>
      <c r="FP560" s="132"/>
      <c r="FZ560" s="132"/>
      <c r="GJ560" s="132"/>
      <c r="GT560" s="132"/>
      <c r="HD560" s="132"/>
      <c r="HN560" s="132"/>
      <c r="HX560" s="132"/>
    </row>
    <row xmlns:x14ac="http://schemas.microsoft.com/office/spreadsheetml/2009/9/ac" r="561" s="3" customFormat="true" x14ac:dyDescent="0.25">
      <c r="A561" s="392"/>
      <c r="B561" s="132"/>
      <c r="L561" s="132"/>
      <c r="V561" s="132"/>
      <c r="AF561" s="132"/>
      <c r="AP561" s="132"/>
      <c r="AZ561" s="132"/>
      <c r="BA561" s="132"/>
      <c r="BJ561" s="132"/>
      <c r="BT561" s="132"/>
      <c r="CD561" s="132"/>
      <c r="CN561" s="132"/>
      <c r="CX561" s="132"/>
      <c r="DH561" s="132"/>
      <c r="DR561" s="132"/>
      <c r="EB561" s="132"/>
      <c r="EL561" s="132"/>
      <c r="EV561" s="132"/>
      <c r="FF561" s="132"/>
      <c r="FP561" s="132"/>
      <c r="FZ561" s="132"/>
      <c r="GJ561" s="132"/>
      <c r="GT561" s="132"/>
      <c r="HD561" s="132"/>
      <c r="HN561" s="132"/>
      <c r="HX561" s="132"/>
    </row>
    <row xmlns:x14ac="http://schemas.microsoft.com/office/spreadsheetml/2009/9/ac" r="562" s="3" customFormat="true" x14ac:dyDescent="0.25">
      <c r="A562" s="392"/>
      <c r="B562" s="132"/>
      <c r="L562" s="132"/>
      <c r="V562" s="132"/>
      <c r="AF562" s="132"/>
      <c r="AP562" s="132"/>
      <c r="AZ562" s="132"/>
      <c r="BA562" s="132"/>
      <c r="BJ562" s="132"/>
      <c r="BT562" s="132"/>
      <c r="CD562" s="132"/>
      <c r="CN562" s="132"/>
      <c r="CX562" s="132"/>
      <c r="DH562" s="132"/>
      <c r="DR562" s="132"/>
      <c r="EB562" s="132"/>
      <c r="EL562" s="132"/>
      <c r="EV562" s="132"/>
      <c r="FF562" s="132"/>
      <c r="FP562" s="132"/>
      <c r="FZ562" s="132"/>
      <c r="GJ562" s="132"/>
      <c r="GT562" s="132"/>
      <c r="HD562" s="132"/>
      <c r="HN562" s="132"/>
      <c r="HX562" s="132"/>
    </row>
    <row xmlns:x14ac="http://schemas.microsoft.com/office/spreadsheetml/2009/9/ac" r="563" s="3" customFormat="true" x14ac:dyDescent="0.25">
      <c r="A563" s="392"/>
      <c r="B563" s="132"/>
      <c r="L563" s="132"/>
      <c r="V563" s="132"/>
      <c r="AF563" s="132"/>
      <c r="AP563" s="132"/>
      <c r="AZ563" s="132"/>
      <c r="BA563" s="132"/>
      <c r="BJ563" s="132"/>
      <c r="BT563" s="132"/>
      <c r="CD563" s="132"/>
      <c r="CN563" s="132"/>
      <c r="CX563" s="132"/>
      <c r="DH563" s="132"/>
      <c r="DR563" s="132"/>
      <c r="EB563" s="132"/>
      <c r="EL563" s="132"/>
      <c r="EV563" s="132"/>
      <c r="FF563" s="132"/>
      <c r="FP563" s="132"/>
      <c r="FZ563" s="132"/>
      <c r="GJ563" s="132"/>
      <c r="GT563" s="132"/>
      <c r="HD563" s="132"/>
      <c r="HN563" s="132"/>
      <c r="HX563" s="132"/>
    </row>
    <row xmlns:x14ac="http://schemas.microsoft.com/office/spreadsheetml/2009/9/ac" r="564" s="3" customFormat="true" x14ac:dyDescent="0.25">
      <c r="A564" s="392"/>
      <c r="B564" s="132"/>
      <c r="L564" s="132"/>
      <c r="V564" s="132"/>
      <c r="AF564" s="132"/>
      <c r="AP564" s="132"/>
      <c r="AZ564" s="132"/>
      <c r="BA564" s="132"/>
      <c r="BJ564" s="132"/>
      <c r="BT564" s="132"/>
      <c r="CD564" s="132"/>
      <c r="CN564" s="132"/>
      <c r="CX564" s="132"/>
      <c r="DH564" s="132"/>
      <c r="DR564" s="132"/>
      <c r="EB564" s="132"/>
      <c r="EL564" s="132"/>
      <c r="EV564" s="132"/>
      <c r="FF564" s="132"/>
      <c r="FP564" s="132"/>
      <c r="FZ564" s="132"/>
      <c r="GJ564" s="132"/>
      <c r="GT564" s="132"/>
      <c r="HD564" s="132"/>
      <c r="HN564" s="132"/>
      <c r="HX564" s="132"/>
    </row>
    <row xmlns:x14ac="http://schemas.microsoft.com/office/spreadsheetml/2009/9/ac" r="565" s="3" customFormat="true" x14ac:dyDescent="0.25">
      <c r="A565" s="392"/>
      <c r="B565" s="132"/>
      <c r="L565" s="132"/>
      <c r="V565" s="132"/>
      <c r="AF565" s="132"/>
      <c r="AP565" s="132"/>
      <c r="AZ565" s="132"/>
      <c r="BA565" s="132"/>
      <c r="BJ565" s="132"/>
      <c r="BT565" s="132"/>
      <c r="CD565" s="132"/>
      <c r="CN565" s="132"/>
      <c r="CX565" s="132"/>
      <c r="DH565" s="132"/>
      <c r="DR565" s="132"/>
      <c r="EB565" s="132"/>
      <c r="EL565" s="132"/>
      <c r="EV565" s="132"/>
      <c r="FF565" s="132"/>
      <c r="FP565" s="132"/>
      <c r="FZ565" s="132"/>
      <c r="GJ565" s="132"/>
      <c r="GT565" s="132"/>
      <c r="HD565" s="132"/>
      <c r="HN565" s="132"/>
      <c r="HX565" s="132"/>
    </row>
    <row xmlns:x14ac="http://schemas.microsoft.com/office/spreadsheetml/2009/9/ac" r="566" s="3" customFormat="true" x14ac:dyDescent="0.25">
      <c r="A566" s="392"/>
      <c r="B566" s="132"/>
      <c r="L566" s="132"/>
      <c r="V566" s="132"/>
      <c r="AF566" s="132"/>
      <c r="AP566" s="132"/>
      <c r="AZ566" s="132"/>
      <c r="BA566" s="132"/>
      <c r="BJ566" s="132"/>
      <c r="BT566" s="132"/>
      <c r="CD566" s="132"/>
      <c r="CN566" s="132"/>
      <c r="CX566" s="132"/>
      <c r="DH566" s="132"/>
      <c r="DR566" s="132"/>
      <c r="EB566" s="132"/>
      <c r="EL566" s="132"/>
      <c r="EV566" s="132"/>
      <c r="FF566" s="132"/>
      <c r="FP566" s="132"/>
      <c r="FZ566" s="132"/>
      <c r="GJ566" s="132"/>
      <c r="GT566" s="132"/>
      <c r="HD566" s="132"/>
      <c r="HN566" s="132"/>
      <c r="HX566" s="132"/>
    </row>
    <row xmlns:x14ac="http://schemas.microsoft.com/office/spreadsheetml/2009/9/ac" r="567" s="3" customFormat="true" x14ac:dyDescent="0.25">
      <c r="A567" s="392"/>
      <c r="B567" s="132"/>
      <c r="L567" s="132"/>
      <c r="V567" s="132"/>
      <c r="AF567" s="132"/>
      <c r="AP567" s="132"/>
      <c r="AZ567" s="132"/>
      <c r="BA567" s="132"/>
      <c r="BJ567" s="132"/>
      <c r="BT567" s="132"/>
      <c r="CD567" s="132"/>
      <c r="CN567" s="132"/>
      <c r="CX567" s="132"/>
      <c r="DH567" s="132"/>
      <c r="DR567" s="132"/>
      <c r="EB567" s="132"/>
      <c r="EL567" s="132"/>
      <c r="EV567" s="132"/>
      <c r="FF567" s="132"/>
      <c r="FP567" s="132"/>
      <c r="FZ567" s="132"/>
      <c r="GJ567" s="132"/>
      <c r="GT567" s="132"/>
      <c r="HD567" s="132"/>
      <c r="HN567" s="132"/>
      <c r="HX567" s="132"/>
    </row>
    <row xmlns:x14ac="http://schemas.microsoft.com/office/spreadsheetml/2009/9/ac" r="568" s="3" customFormat="true" x14ac:dyDescent="0.25">
      <c r="A568" s="392"/>
      <c r="B568" s="132"/>
      <c r="L568" s="132"/>
      <c r="V568" s="132"/>
      <c r="AF568" s="132"/>
      <c r="AP568" s="132"/>
      <c r="AZ568" s="132"/>
      <c r="BA568" s="132"/>
      <c r="BJ568" s="132"/>
      <c r="BT568" s="132"/>
      <c r="CD568" s="132"/>
      <c r="CN568" s="132"/>
      <c r="CX568" s="132"/>
      <c r="DH568" s="132"/>
      <c r="DR568" s="132"/>
      <c r="EB568" s="132"/>
      <c r="EL568" s="132"/>
      <c r="EV568" s="132"/>
      <c r="FF568" s="132"/>
      <c r="FP568" s="132"/>
      <c r="FZ568" s="132"/>
      <c r="GJ568" s="132"/>
      <c r="GT568" s="132"/>
      <c r="HD568" s="132"/>
      <c r="HN568" s="132"/>
      <c r="HX568" s="132"/>
    </row>
    <row xmlns:x14ac="http://schemas.microsoft.com/office/spreadsheetml/2009/9/ac" r="569" s="3" customFormat="true" x14ac:dyDescent="0.25">
      <c r="A569" s="392"/>
      <c r="B569" s="132"/>
      <c r="L569" s="132"/>
      <c r="V569" s="132"/>
      <c r="AF569" s="132"/>
      <c r="AP569" s="132"/>
      <c r="AZ569" s="132"/>
      <c r="BA569" s="132"/>
      <c r="BJ569" s="132"/>
      <c r="BT569" s="132"/>
      <c r="CD569" s="132"/>
      <c r="CN569" s="132"/>
      <c r="CX569" s="132"/>
      <c r="DH569" s="132"/>
      <c r="DR569" s="132"/>
      <c r="EB569" s="132"/>
      <c r="EL569" s="132"/>
      <c r="EV569" s="132"/>
      <c r="FF569" s="132"/>
      <c r="FP569" s="132"/>
      <c r="FZ569" s="132"/>
      <c r="GJ569" s="132"/>
      <c r="GT569" s="132"/>
      <c r="HD569" s="132"/>
      <c r="HN569" s="132"/>
      <c r="HX569" s="132"/>
    </row>
    <row xmlns:x14ac="http://schemas.microsoft.com/office/spreadsheetml/2009/9/ac" r="570" s="3" customFormat="true" x14ac:dyDescent="0.25">
      <c r="A570" s="392"/>
      <c r="B570" s="132"/>
      <c r="L570" s="132"/>
      <c r="V570" s="132"/>
      <c r="AF570" s="132"/>
      <c r="AP570" s="132"/>
      <c r="AZ570" s="132"/>
      <c r="BA570" s="132"/>
      <c r="BJ570" s="132"/>
      <c r="BT570" s="132"/>
      <c r="CD570" s="132"/>
      <c r="CN570" s="132"/>
      <c r="CX570" s="132"/>
      <c r="DH570" s="132"/>
      <c r="DR570" s="132"/>
      <c r="EB570" s="132"/>
      <c r="EL570" s="132"/>
      <c r="EV570" s="132"/>
      <c r="FF570" s="132"/>
      <c r="FP570" s="132"/>
      <c r="FZ570" s="132"/>
      <c r="GJ570" s="132"/>
      <c r="GT570" s="132"/>
      <c r="HD570" s="132"/>
      <c r="HN570" s="132"/>
      <c r="HX570" s="132"/>
    </row>
    <row xmlns:x14ac="http://schemas.microsoft.com/office/spreadsheetml/2009/9/ac" r="571" s="3" customFormat="true" x14ac:dyDescent="0.25">
      <c r="A571" s="392"/>
      <c r="B571" s="132"/>
      <c r="L571" s="132"/>
      <c r="V571" s="132"/>
      <c r="AF571" s="132"/>
      <c r="AP571" s="132"/>
      <c r="AZ571" s="132"/>
      <c r="BA571" s="132"/>
      <c r="BJ571" s="132"/>
      <c r="BT571" s="132"/>
      <c r="CD571" s="132"/>
      <c r="CN571" s="132"/>
      <c r="CX571" s="132"/>
      <c r="DH571" s="132"/>
      <c r="DR571" s="132"/>
      <c r="EB571" s="132"/>
      <c r="EL571" s="132"/>
      <c r="EV571" s="132"/>
      <c r="FF571" s="132"/>
      <c r="FP571" s="132"/>
      <c r="FZ571" s="132"/>
      <c r="GJ571" s="132"/>
      <c r="GT571" s="132"/>
      <c r="HD571" s="132"/>
      <c r="HN571" s="132"/>
      <c r="HX571" s="132"/>
    </row>
    <row xmlns:x14ac="http://schemas.microsoft.com/office/spreadsheetml/2009/9/ac" r="572" s="3" customFormat="true" x14ac:dyDescent="0.25">
      <c r="A572" s="392"/>
      <c r="B572" s="132"/>
      <c r="L572" s="132"/>
      <c r="V572" s="132"/>
      <c r="AF572" s="132"/>
      <c r="AP572" s="132"/>
      <c r="AZ572" s="132"/>
      <c r="BA572" s="132"/>
      <c r="BJ572" s="132"/>
      <c r="BT572" s="132"/>
      <c r="CD572" s="132"/>
      <c r="CN572" s="132"/>
      <c r="CX572" s="132"/>
      <c r="DH572" s="132"/>
      <c r="DR572" s="132"/>
      <c r="EB572" s="132"/>
      <c r="EL572" s="132"/>
      <c r="EV572" s="132"/>
      <c r="FF572" s="132"/>
      <c r="FP572" s="132"/>
      <c r="FZ572" s="132"/>
      <c r="GJ572" s="132"/>
      <c r="GT572" s="132"/>
      <c r="HD572" s="132"/>
      <c r="HN572" s="132"/>
      <c r="HX572" s="132"/>
    </row>
    <row xmlns:x14ac="http://schemas.microsoft.com/office/spreadsheetml/2009/9/ac" r="573" s="3" customFormat="true" x14ac:dyDescent="0.25">
      <c r="A573" s="392"/>
      <c r="B573" s="132"/>
      <c r="L573" s="132"/>
      <c r="V573" s="132"/>
      <c r="AF573" s="132"/>
      <c r="AP573" s="132"/>
      <c r="AZ573" s="132"/>
      <c r="BA573" s="132"/>
      <c r="BJ573" s="132"/>
      <c r="BT573" s="132"/>
      <c r="CD573" s="132"/>
      <c r="CN573" s="132"/>
      <c r="CX573" s="132"/>
      <c r="DH573" s="132"/>
      <c r="DR573" s="132"/>
      <c r="EB573" s="132"/>
      <c r="EL573" s="132"/>
      <c r="EV573" s="132"/>
      <c r="FF573" s="132"/>
      <c r="FP573" s="132"/>
      <c r="FZ573" s="132"/>
      <c r="GJ573" s="132"/>
      <c r="GT573" s="132"/>
      <c r="HD573" s="132"/>
      <c r="HN573" s="132"/>
      <c r="HX573" s="132"/>
    </row>
    <row xmlns:x14ac="http://schemas.microsoft.com/office/spreadsheetml/2009/9/ac" r="574" s="3" customFormat="true" x14ac:dyDescent="0.25">
      <c r="A574" s="392"/>
      <c r="B574" s="132"/>
      <c r="L574" s="132"/>
      <c r="V574" s="132"/>
      <c r="AF574" s="132"/>
      <c r="AP574" s="132"/>
      <c r="AZ574" s="132"/>
      <c r="BA574" s="132"/>
      <c r="BJ574" s="132"/>
      <c r="BT574" s="132"/>
      <c r="CD574" s="132"/>
      <c r="CN574" s="132"/>
      <c r="CX574" s="132"/>
      <c r="DH574" s="132"/>
      <c r="DR574" s="132"/>
      <c r="EB574" s="132"/>
      <c r="EL574" s="132"/>
      <c r="EV574" s="132"/>
      <c r="FF574" s="132"/>
      <c r="FP574" s="132"/>
      <c r="FZ574" s="132"/>
      <c r="GJ574" s="132"/>
      <c r="GT574" s="132"/>
      <c r="HD574" s="132"/>
      <c r="HN574" s="132"/>
      <c r="HX574" s="132"/>
    </row>
    <row xmlns:x14ac="http://schemas.microsoft.com/office/spreadsheetml/2009/9/ac" r="575" s="3" customFormat="true" x14ac:dyDescent="0.25">
      <c r="A575" s="392"/>
      <c r="B575" s="132"/>
      <c r="L575" s="132"/>
      <c r="V575" s="132"/>
      <c r="AF575" s="132"/>
      <c r="AP575" s="132"/>
      <c r="AZ575" s="132"/>
      <c r="BA575" s="132"/>
      <c r="BJ575" s="132"/>
      <c r="BT575" s="132"/>
      <c r="CD575" s="132"/>
      <c r="CN575" s="132"/>
      <c r="CX575" s="132"/>
      <c r="DH575" s="132"/>
      <c r="DR575" s="132"/>
      <c r="EB575" s="132"/>
      <c r="EL575" s="132"/>
      <c r="EV575" s="132"/>
      <c r="FF575" s="132"/>
      <c r="FP575" s="132"/>
      <c r="FZ575" s="132"/>
      <c r="GJ575" s="132"/>
      <c r="GT575" s="132"/>
      <c r="HD575" s="132"/>
      <c r="HN575" s="132"/>
      <c r="HX575" s="132"/>
    </row>
    <row xmlns:x14ac="http://schemas.microsoft.com/office/spreadsheetml/2009/9/ac" r="576" s="3" customFormat="true" x14ac:dyDescent="0.25">
      <c r="A576" s="392"/>
      <c r="B576" s="132"/>
      <c r="L576" s="132"/>
      <c r="V576" s="132"/>
      <c r="AF576" s="132"/>
      <c r="AP576" s="132"/>
      <c r="AZ576" s="132"/>
      <c r="BA576" s="132"/>
      <c r="BJ576" s="132"/>
      <c r="BT576" s="132"/>
      <c r="CD576" s="132"/>
      <c r="CN576" s="132"/>
      <c r="CX576" s="132"/>
      <c r="DH576" s="132"/>
      <c r="DR576" s="132"/>
      <c r="EB576" s="132"/>
      <c r="EL576" s="132"/>
      <c r="EV576" s="132"/>
      <c r="FF576" s="132"/>
      <c r="FP576" s="132"/>
      <c r="FZ576" s="132"/>
      <c r="GJ576" s="132"/>
      <c r="GT576" s="132"/>
      <c r="HD576" s="132"/>
      <c r="HN576" s="132"/>
      <c r="HX576" s="132"/>
    </row>
    <row xmlns:x14ac="http://schemas.microsoft.com/office/spreadsheetml/2009/9/ac" r="577" s="3" customFormat="true" x14ac:dyDescent="0.25">
      <c r="A577" s="392"/>
      <c r="B577" s="132"/>
      <c r="L577" s="132"/>
      <c r="V577" s="132"/>
      <c r="AF577" s="132"/>
      <c r="AP577" s="132"/>
      <c r="AZ577" s="132"/>
      <c r="BA577" s="132"/>
      <c r="BJ577" s="132"/>
      <c r="BT577" s="132"/>
      <c r="CD577" s="132"/>
      <c r="CN577" s="132"/>
      <c r="CX577" s="132"/>
      <c r="DH577" s="132"/>
      <c r="DR577" s="132"/>
      <c r="EB577" s="132"/>
      <c r="EL577" s="132"/>
      <c r="EV577" s="132"/>
      <c r="FF577" s="132"/>
      <c r="FP577" s="132"/>
      <c r="FZ577" s="132"/>
      <c r="GJ577" s="132"/>
      <c r="GT577" s="132"/>
      <c r="HD577" s="132"/>
      <c r="HN577" s="132"/>
      <c r="HX577" s="132"/>
    </row>
    <row xmlns:x14ac="http://schemas.microsoft.com/office/spreadsheetml/2009/9/ac" r="578" s="3" customFormat="true" x14ac:dyDescent="0.25">
      <c r="A578" s="392"/>
      <c r="B578" s="132"/>
      <c r="L578" s="132"/>
      <c r="V578" s="132"/>
      <c r="AF578" s="132"/>
      <c r="AP578" s="132"/>
      <c r="AZ578" s="132"/>
      <c r="BA578" s="132"/>
      <c r="BJ578" s="132"/>
      <c r="BT578" s="132"/>
      <c r="CD578" s="132"/>
      <c r="CN578" s="132"/>
      <c r="CX578" s="132"/>
      <c r="DH578" s="132"/>
      <c r="DR578" s="132"/>
      <c r="EB578" s="132"/>
      <c r="EL578" s="132"/>
      <c r="EV578" s="132"/>
      <c r="FF578" s="132"/>
      <c r="FP578" s="132"/>
      <c r="FZ578" s="132"/>
      <c r="GJ578" s="132"/>
      <c r="GT578" s="132"/>
      <c r="HD578" s="132"/>
      <c r="HN578" s="132"/>
      <c r="HX578" s="132"/>
    </row>
    <row xmlns:x14ac="http://schemas.microsoft.com/office/spreadsheetml/2009/9/ac" r="579" s="3" customFormat="true" x14ac:dyDescent="0.25">
      <c r="A579" s="392"/>
      <c r="B579" s="132"/>
      <c r="L579" s="132"/>
      <c r="V579" s="132"/>
      <c r="AF579" s="132"/>
      <c r="AP579" s="132"/>
      <c r="AZ579" s="132"/>
      <c r="BA579" s="132"/>
      <c r="BJ579" s="132"/>
      <c r="BT579" s="132"/>
      <c r="CD579" s="132"/>
      <c r="CN579" s="132"/>
      <c r="CX579" s="132"/>
      <c r="DH579" s="132"/>
      <c r="DR579" s="132"/>
      <c r="EB579" s="132"/>
      <c r="EL579" s="132"/>
      <c r="EV579" s="132"/>
      <c r="FF579" s="132"/>
      <c r="FP579" s="132"/>
      <c r="FZ579" s="132"/>
      <c r="GJ579" s="132"/>
      <c r="GT579" s="132"/>
      <c r="HD579" s="132"/>
      <c r="HN579" s="132"/>
      <c r="HX579" s="132"/>
    </row>
    <row xmlns:x14ac="http://schemas.microsoft.com/office/spreadsheetml/2009/9/ac" r="580" s="3" customFormat="true" x14ac:dyDescent="0.25">
      <c r="A580" s="392"/>
      <c r="B580" s="132"/>
      <c r="L580" s="132"/>
      <c r="V580" s="132"/>
      <c r="AF580" s="132"/>
      <c r="AP580" s="132"/>
      <c r="AZ580" s="132"/>
      <c r="BA580" s="132"/>
      <c r="BJ580" s="132"/>
      <c r="BT580" s="132"/>
      <c r="CD580" s="132"/>
      <c r="CN580" s="132"/>
      <c r="CX580" s="132"/>
      <c r="DH580" s="132"/>
      <c r="DR580" s="132"/>
      <c r="EB580" s="132"/>
      <c r="EL580" s="132"/>
      <c r="EV580" s="132"/>
      <c r="FF580" s="132"/>
      <c r="FP580" s="132"/>
      <c r="FZ580" s="132"/>
      <c r="GJ580" s="132"/>
      <c r="GT580" s="132"/>
      <c r="HD580" s="132"/>
      <c r="HN580" s="132"/>
      <c r="HX580" s="132"/>
    </row>
    <row xmlns:x14ac="http://schemas.microsoft.com/office/spreadsheetml/2009/9/ac" r="581" s="3" customFormat="true" x14ac:dyDescent="0.25">
      <c r="A581" s="392"/>
      <c r="B581" s="132"/>
      <c r="L581" s="132"/>
      <c r="V581" s="132"/>
      <c r="AF581" s="132"/>
      <c r="AP581" s="132"/>
      <c r="AZ581" s="132"/>
      <c r="BA581" s="132"/>
      <c r="BJ581" s="132"/>
      <c r="BT581" s="132"/>
      <c r="CD581" s="132"/>
      <c r="CN581" s="132"/>
      <c r="CX581" s="132"/>
      <c r="DH581" s="132"/>
      <c r="DR581" s="132"/>
      <c r="EB581" s="132"/>
      <c r="EL581" s="132"/>
      <c r="EV581" s="132"/>
      <c r="FF581" s="132"/>
      <c r="FP581" s="132"/>
      <c r="FZ581" s="132"/>
      <c r="GJ581" s="132"/>
      <c r="GT581" s="132"/>
      <c r="HD581" s="132"/>
      <c r="HN581" s="132"/>
      <c r="HX581" s="132"/>
    </row>
    <row xmlns:x14ac="http://schemas.microsoft.com/office/spreadsheetml/2009/9/ac" r="582" s="3" customFormat="true" x14ac:dyDescent="0.25">
      <c r="A582" s="392"/>
      <c r="B582" s="132"/>
      <c r="L582" s="132"/>
      <c r="V582" s="132"/>
      <c r="AF582" s="132"/>
      <c r="AP582" s="132"/>
      <c r="AZ582" s="132"/>
      <c r="BA582" s="132"/>
      <c r="BJ582" s="132"/>
      <c r="BT582" s="132"/>
      <c r="CD582" s="132"/>
      <c r="CN582" s="132"/>
      <c r="CX582" s="132"/>
      <c r="DH582" s="132"/>
      <c r="DR582" s="132"/>
      <c r="EB582" s="132"/>
      <c r="EL582" s="132"/>
      <c r="EV582" s="132"/>
      <c r="FF582" s="132"/>
      <c r="FP582" s="132"/>
      <c r="FZ582" s="132"/>
      <c r="GJ582" s="132"/>
      <c r="GT582" s="132"/>
      <c r="HD582" s="132"/>
      <c r="HN582" s="132"/>
      <c r="HX582" s="132"/>
    </row>
    <row xmlns:x14ac="http://schemas.microsoft.com/office/spreadsheetml/2009/9/ac" r="583" s="3" customFormat="true" x14ac:dyDescent="0.25">
      <c r="A583" s="392"/>
      <c r="B583" s="132"/>
      <c r="L583" s="132"/>
      <c r="V583" s="132"/>
      <c r="AF583" s="132"/>
      <c r="AP583" s="132"/>
      <c r="AZ583" s="132"/>
      <c r="BA583" s="132"/>
      <c r="BJ583" s="132"/>
      <c r="BT583" s="132"/>
      <c r="CD583" s="132"/>
      <c r="CN583" s="132"/>
      <c r="CX583" s="132"/>
      <c r="DH583" s="132"/>
      <c r="DR583" s="132"/>
      <c r="EB583" s="132"/>
      <c r="EL583" s="132"/>
      <c r="EV583" s="132"/>
      <c r="FF583" s="132"/>
      <c r="FP583" s="132"/>
      <c r="FZ583" s="132"/>
      <c r="GJ583" s="132"/>
      <c r="GT583" s="132"/>
      <c r="HD583" s="132"/>
      <c r="HN583" s="132"/>
      <c r="HX583" s="132"/>
    </row>
    <row xmlns:x14ac="http://schemas.microsoft.com/office/spreadsheetml/2009/9/ac" r="584" s="3" customFormat="true" x14ac:dyDescent="0.25">
      <c r="A584" s="392"/>
      <c r="B584" s="132"/>
      <c r="L584" s="132"/>
      <c r="V584" s="132"/>
      <c r="AF584" s="132"/>
      <c r="AP584" s="132"/>
      <c r="AZ584" s="132"/>
      <c r="BA584" s="132"/>
      <c r="BJ584" s="132"/>
      <c r="BT584" s="132"/>
      <c r="CD584" s="132"/>
      <c r="CN584" s="132"/>
      <c r="CX584" s="132"/>
      <c r="DH584" s="132"/>
      <c r="DR584" s="132"/>
      <c r="EB584" s="132"/>
      <c r="EL584" s="132"/>
      <c r="EV584" s="132"/>
      <c r="FF584" s="132"/>
      <c r="FP584" s="132"/>
      <c r="FZ584" s="132"/>
      <c r="GJ584" s="132"/>
      <c r="GT584" s="132"/>
      <c r="HD584" s="132"/>
      <c r="HN584" s="132"/>
      <c r="HX584" s="132"/>
    </row>
    <row xmlns:x14ac="http://schemas.microsoft.com/office/spreadsheetml/2009/9/ac" r="585" s="3" customFormat="true" x14ac:dyDescent="0.25">
      <c r="A585" s="392"/>
      <c r="B585" s="132"/>
      <c r="L585" s="132"/>
      <c r="V585" s="132"/>
      <c r="AF585" s="132"/>
      <c r="AP585" s="132"/>
      <c r="AZ585" s="132"/>
      <c r="BA585" s="132"/>
      <c r="BJ585" s="132"/>
      <c r="BT585" s="132"/>
      <c r="CD585" s="132"/>
      <c r="CN585" s="132"/>
      <c r="CX585" s="132"/>
      <c r="DH585" s="132"/>
      <c r="DR585" s="132"/>
      <c r="EB585" s="132"/>
      <c r="EL585" s="132"/>
      <c r="EV585" s="132"/>
      <c r="FF585" s="132"/>
      <c r="FP585" s="132"/>
      <c r="FZ585" s="132"/>
      <c r="GJ585" s="132"/>
      <c r="GT585" s="132"/>
      <c r="HD585" s="132"/>
      <c r="HN585" s="132"/>
      <c r="HX585" s="132"/>
    </row>
    <row xmlns:x14ac="http://schemas.microsoft.com/office/spreadsheetml/2009/9/ac" r="586" s="3" customFormat="true" x14ac:dyDescent="0.25">
      <c r="A586" s="392"/>
      <c r="B586" s="132"/>
      <c r="L586" s="132"/>
      <c r="V586" s="132"/>
      <c r="AF586" s="132"/>
      <c r="AP586" s="132"/>
      <c r="AZ586" s="132"/>
      <c r="BA586" s="132"/>
      <c r="BJ586" s="132"/>
      <c r="BT586" s="132"/>
      <c r="CD586" s="132"/>
      <c r="CN586" s="132"/>
      <c r="CX586" s="132"/>
      <c r="DH586" s="132"/>
      <c r="DR586" s="132"/>
      <c r="EB586" s="132"/>
      <c r="EL586" s="132"/>
      <c r="EV586" s="132"/>
      <c r="FF586" s="132"/>
      <c r="FP586" s="132"/>
      <c r="FZ586" s="132"/>
      <c r="GJ586" s="132"/>
      <c r="GT586" s="132"/>
      <c r="HD586" s="132"/>
      <c r="HN586" s="132"/>
      <c r="HX586" s="132"/>
    </row>
    <row xmlns:x14ac="http://schemas.microsoft.com/office/spreadsheetml/2009/9/ac" r="587" s="3" customFormat="true" x14ac:dyDescent="0.25">
      <c r="A587" s="392"/>
      <c r="B587" s="132"/>
      <c r="L587" s="132"/>
      <c r="V587" s="132"/>
      <c r="AF587" s="132"/>
      <c r="AP587" s="132"/>
      <c r="AZ587" s="132"/>
      <c r="BA587" s="132"/>
      <c r="BJ587" s="132"/>
      <c r="BT587" s="132"/>
      <c r="CD587" s="132"/>
      <c r="CN587" s="132"/>
      <c r="CX587" s="132"/>
      <c r="DH587" s="132"/>
      <c r="DR587" s="132"/>
      <c r="EB587" s="132"/>
      <c r="EL587" s="132"/>
      <c r="EV587" s="132"/>
      <c r="FF587" s="132"/>
      <c r="FP587" s="132"/>
      <c r="FZ587" s="132"/>
      <c r="GJ587" s="132"/>
      <c r="GT587" s="132"/>
      <c r="HD587" s="132"/>
      <c r="HN587" s="132"/>
      <c r="HX587" s="132"/>
    </row>
    <row xmlns:x14ac="http://schemas.microsoft.com/office/spreadsheetml/2009/9/ac" r="588" s="3" customFormat="true" x14ac:dyDescent="0.25">
      <c r="A588" s="392"/>
      <c r="B588" s="132"/>
      <c r="L588" s="132"/>
      <c r="V588" s="132"/>
      <c r="AF588" s="132"/>
      <c r="AP588" s="132"/>
      <c r="AZ588" s="132"/>
      <c r="BA588" s="132"/>
      <c r="BJ588" s="132"/>
      <c r="BT588" s="132"/>
      <c r="CD588" s="132"/>
      <c r="CN588" s="132"/>
      <c r="CX588" s="132"/>
      <c r="DH588" s="132"/>
      <c r="DR588" s="132"/>
      <c r="EB588" s="132"/>
      <c r="EL588" s="132"/>
      <c r="EV588" s="132"/>
      <c r="FF588" s="132"/>
      <c r="FP588" s="132"/>
      <c r="FZ588" s="132"/>
      <c r="GJ588" s="132"/>
      <c r="GT588" s="132"/>
      <c r="HD588" s="132"/>
      <c r="HN588" s="132"/>
      <c r="HX588" s="132"/>
    </row>
    <row xmlns:x14ac="http://schemas.microsoft.com/office/spreadsheetml/2009/9/ac" r="589" s="3" customFormat="true" x14ac:dyDescent="0.25">
      <c r="A589" s="392"/>
      <c r="B589" s="132"/>
      <c r="L589" s="132"/>
      <c r="V589" s="132"/>
      <c r="AF589" s="132"/>
      <c r="AP589" s="132"/>
      <c r="AZ589" s="132"/>
      <c r="BA589" s="132"/>
      <c r="BJ589" s="132"/>
      <c r="BT589" s="132"/>
      <c r="CD589" s="132"/>
      <c r="CN589" s="132"/>
      <c r="CX589" s="132"/>
      <c r="DH589" s="132"/>
      <c r="DR589" s="132"/>
      <c r="EB589" s="132"/>
      <c r="EL589" s="132"/>
      <c r="EV589" s="132"/>
      <c r="FF589" s="132"/>
      <c r="FP589" s="132"/>
      <c r="FZ589" s="132"/>
      <c r="GJ589" s="132"/>
      <c r="GT589" s="132"/>
      <c r="HD589" s="132"/>
      <c r="HN589" s="132"/>
      <c r="HX589" s="132"/>
    </row>
    <row xmlns:x14ac="http://schemas.microsoft.com/office/spreadsheetml/2009/9/ac" r="590" s="3" customFormat="true" x14ac:dyDescent="0.25">
      <c r="A590" s="392"/>
      <c r="B590" s="132"/>
      <c r="L590" s="132"/>
      <c r="V590" s="132"/>
      <c r="AF590" s="132"/>
      <c r="AP590" s="132"/>
      <c r="AZ590" s="132"/>
      <c r="BA590" s="132"/>
      <c r="BJ590" s="132"/>
      <c r="BT590" s="132"/>
      <c r="CD590" s="132"/>
      <c r="CN590" s="132"/>
      <c r="CX590" s="132"/>
      <c r="DH590" s="132"/>
      <c r="DR590" s="132"/>
      <c r="EB590" s="132"/>
      <c r="EL590" s="132"/>
      <c r="EV590" s="132"/>
      <c r="FF590" s="132"/>
      <c r="FP590" s="132"/>
      <c r="FZ590" s="132"/>
      <c r="GJ590" s="132"/>
      <c r="GT590" s="132"/>
      <c r="HD590" s="132"/>
      <c r="HN590" s="132"/>
      <c r="HX590" s="132"/>
    </row>
    <row xmlns:x14ac="http://schemas.microsoft.com/office/spreadsheetml/2009/9/ac" r="591" s="3" customFormat="true" x14ac:dyDescent="0.25">
      <c r="A591" s="392"/>
      <c r="B591" s="132"/>
      <c r="L591" s="132"/>
      <c r="V591" s="132"/>
      <c r="AF591" s="132"/>
      <c r="AP591" s="132"/>
      <c r="AZ591" s="132"/>
      <c r="BA591" s="132"/>
      <c r="BJ591" s="132"/>
      <c r="BT591" s="132"/>
      <c r="CD591" s="132"/>
      <c r="CN591" s="132"/>
      <c r="CX591" s="132"/>
      <c r="DH591" s="132"/>
      <c r="DR591" s="132"/>
      <c r="EB591" s="132"/>
      <c r="EL591" s="132"/>
      <c r="EV591" s="132"/>
      <c r="FF591" s="132"/>
      <c r="FP591" s="132"/>
      <c r="FZ591" s="132"/>
      <c r="GJ591" s="132"/>
      <c r="GT591" s="132"/>
      <c r="HD591" s="132"/>
      <c r="HN591" s="132"/>
      <c r="HX591" s="132"/>
    </row>
    <row xmlns:x14ac="http://schemas.microsoft.com/office/spreadsheetml/2009/9/ac" r="592" s="3" customFormat="true" x14ac:dyDescent="0.25">
      <c r="A592" s="392"/>
      <c r="B592" s="132"/>
      <c r="L592" s="132"/>
      <c r="V592" s="132"/>
      <c r="AF592" s="132"/>
      <c r="AP592" s="132"/>
      <c r="AZ592" s="132"/>
      <c r="BA592" s="132"/>
      <c r="BJ592" s="132"/>
      <c r="BT592" s="132"/>
      <c r="CD592" s="132"/>
      <c r="CN592" s="132"/>
      <c r="CX592" s="132"/>
      <c r="DH592" s="132"/>
      <c r="DR592" s="132"/>
      <c r="EB592" s="132"/>
      <c r="EL592" s="132"/>
      <c r="EV592" s="132"/>
      <c r="FF592" s="132"/>
      <c r="FP592" s="132"/>
      <c r="FZ592" s="132"/>
      <c r="GJ592" s="132"/>
      <c r="GT592" s="132"/>
      <c r="HD592" s="132"/>
      <c r="HN592" s="132"/>
      <c r="HX592" s="132"/>
    </row>
    <row xmlns:x14ac="http://schemas.microsoft.com/office/spreadsheetml/2009/9/ac" r="593" s="3" customFormat="true" x14ac:dyDescent="0.25">
      <c r="A593" s="392"/>
      <c r="B593" s="132"/>
      <c r="L593" s="132"/>
      <c r="V593" s="132"/>
      <c r="AF593" s="132"/>
      <c r="AP593" s="132"/>
      <c r="AZ593" s="132"/>
      <c r="BA593" s="132"/>
      <c r="BJ593" s="132"/>
      <c r="BT593" s="132"/>
      <c r="CD593" s="132"/>
      <c r="CN593" s="132"/>
      <c r="CX593" s="132"/>
      <c r="DH593" s="132"/>
      <c r="DR593" s="132"/>
      <c r="EB593" s="132"/>
      <c r="EL593" s="132"/>
      <c r="EV593" s="132"/>
      <c r="FF593" s="132"/>
      <c r="FP593" s="132"/>
      <c r="FZ593" s="132"/>
      <c r="GJ593" s="132"/>
      <c r="GT593" s="132"/>
      <c r="HD593" s="132"/>
      <c r="HN593" s="132"/>
      <c r="HX593" s="132"/>
    </row>
    <row xmlns:x14ac="http://schemas.microsoft.com/office/spreadsheetml/2009/9/ac" r="594" s="3" customFormat="true" x14ac:dyDescent="0.25">
      <c r="A594" s="392"/>
      <c r="B594" s="132"/>
      <c r="L594" s="132"/>
      <c r="V594" s="132"/>
      <c r="AF594" s="132"/>
      <c r="AP594" s="132"/>
      <c r="AZ594" s="132"/>
      <c r="BA594" s="132"/>
      <c r="BJ594" s="132"/>
      <c r="BT594" s="132"/>
      <c r="CD594" s="132"/>
      <c r="CN594" s="132"/>
      <c r="CX594" s="132"/>
      <c r="DH594" s="132"/>
      <c r="DR594" s="132"/>
      <c r="EB594" s="132"/>
      <c r="EL594" s="132"/>
      <c r="EV594" s="132"/>
      <c r="FF594" s="132"/>
      <c r="FP594" s="132"/>
      <c r="FZ594" s="132"/>
      <c r="GJ594" s="132"/>
      <c r="GT594" s="132"/>
      <c r="HD594" s="132"/>
      <c r="HN594" s="132"/>
      <c r="HX594" s="132"/>
    </row>
    <row xmlns:x14ac="http://schemas.microsoft.com/office/spreadsheetml/2009/9/ac" r="595" s="3" customFormat="true" x14ac:dyDescent="0.25">
      <c r="A595" s="392"/>
      <c r="B595" s="132"/>
      <c r="L595" s="132"/>
      <c r="V595" s="132"/>
      <c r="AF595" s="132"/>
      <c r="AP595" s="132"/>
      <c r="AZ595" s="132"/>
      <c r="BA595" s="132"/>
      <c r="BJ595" s="132"/>
      <c r="BT595" s="132"/>
      <c r="CD595" s="132"/>
      <c r="CN595" s="132"/>
      <c r="CX595" s="132"/>
      <c r="DH595" s="132"/>
      <c r="DR595" s="132"/>
      <c r="EB595" s="132"/>
      <c r="EL595" s="132"/>
      <c r="EV595" s="132"/>
      <c r="FF595" s="132"/>
      <c r="FP595" s="132"/>
      <c r="FZ595" s="132"/>
      <c r="GJ595" s="132"/>
      <c r="GT595" s="132"/>
      <c r="HD595" s="132"/>
      <c r="HN595" s="132"/>
      <c r="HX595" s="132"/>
    </row>
    <row xmlns:x14ac="http://schemas.microsoft.com/office/spreadsheetml/2009/9/ac" r="596" s="3" customFormat="true" x14ac:dyDescent="0.25">
      <c r="A596" s="392"/>
      <c r="B596" s="132"/>
      <c r="L596" s="132"/>
      <c r="V596" s="132"/>
      <c r="AF596" s="132"/>
      <c r="AP596" s="132"/>
      <c r="AZ596" s="132"/>
      <c r="BA596" s="132"/>
      <c r="BJ596" s="132"/>
      <c r="BT596" s="132"/>
      <c r="CD596" s="132"/>
      <c r="CN596" s="132"/>
      <c r="CX596" s="132"/>
      <c r="DH596" s="132"/>
      <c r="DR596" s="132"/>
      <c r="EB596" s="132"/>
      <c r="EL596" s="132"/>
      <c r="EV596" s="132"/>
      <c r="FF596" s="132"/>
      <c r="FP596" s="132"/>
      <c r="FZ596" s="132"/>
      <c r="GJ596" s="132"/>
      <c r="GT596" s="132"/>
      <c r="HD596" s="132"/>
      <c r="HN596" s="132"/>
      <c r="HX596" s="132"/>
    </row>
    <row xmlns:x14ac="http://schemas.microsoft.com/office/spreadsheetml/2009/9/ac" r="597" s="3" customFormat="true" x14ac:dyDescent="0.25">
      <c r="A597" s="392"/>
      <c r="B597" s="132"/>
      <c r="L597" s="132"/>
      <c r="V597" s="132"/>
      <c r="AF597" s="132"/>
      <c r="AP597" s="132"/>
      <c r="AZ597" s="132"/>
      <c r="BA597" s="132"/>
      <c r="BJ597" s="132"/>
      <c r="BT597" s="132"/>
      <c r="CD597" s="132"/>
      <c r="CN597" s="132"/>
      <c r="CX597" s="132"/>
      <c r="DH597" s="132"/>
      <c r="DR597" s="132"/>
      <c r="EB597" s="132"/>
      <c r="EL597" s="132"/>
      <c r="EV597" s="132"/>
      <c r="FF597" s="132"/>
      <c r="FP597" s="132"/>
      <c r="FZ597" s="132"/>
      <c r="GJ597" s="132"/>
      <c r="GT597" s="132"/>
      <c r="HD597" s="132"/>
      <c r="HN597" s="132"/>
      <c r="HX597" s="132"/>
    </row>
    <row xmlns:x14ac="http://schemas.microsoft.com/office/spreadsheetml/2009/9/ac" r="598" s="3" customFormat="true" x14ac:dyDescent="0.25">
      <c r="A598" s="392"/>
      <c r="B598" s="132"/>
      <c r="L598" s="132"/>
      <c r="V598" s="132"/>
      <c r="AF598" s="132"/>
      <c r="AP598" s="132"/>
      <c r="AZ598" s="132"/>
      <c r="BA598" s="132"/>
      <c r="BJ598" s="132"/>
      <c r="BT598" s="132"/>
      <c r="CD598" s="132"/>
      <c r="CN598" s="132"/>
      <c r="CX598" s="132"/>
      <c r="DH598" s="132"/>
      <c r="DR598" s="132"/>
      <c r="EB598" s="132"/>
      <c r="EL598" s="132"/>
      <c r="EV598" s="132"/>
      <c r="FF598" s="132"/>
      <c r="FP598" s="132"/>
      <c r="FZ598" s="132"/>
      <c r="GJ598" s="132"/>
      <c r="GT598" s="132"/>
      <c r="HD598" s="132"/>
      <c r="HN598" s="132"/>
      <c r="HX598" s="132"/>
    </row>
    <row xmlns:x14ac="http://schemas.microsoft.com/office/spreadsheetml/2009/9/ac" r="599" s="3" customFormat="true" x14ac:dyDescent="0.25">
      <c r="A599" s="392"/>
      <c r="B599" s="132"/>
      <c r="L599" s="132"/>
      <c r="V599" s="132"/>
      <c r="AF599" s="132"/>
      <c r="AP599" s="132"/>
      <c r="AZ599" s="132"/>
      <c r="BA599" s="132"/>
      <c r="BJ599" s="132"/>
      <c r="BT599" s="132"/>
      <c r="CD599" s="132"/>
      <c r="CN599" s="132"/>
      <c r="CX599" s="132"/>
      <c r="DH599" s="132"/>
      <c r="DR599" s="132"/>
      <c r="EB599" s="132"/>
      <c r="EL599" s="132"/>
      <c r="EV599" s="132"/>
      <c r="FF599" s="132"/>
      <c r="FP599" s="132"/>
      <c r="FZ599" s="132"/>
      <c r="GJ599" s="132"/>
      <c r="GT599" s="132"/>
      <c r="HD599" s="132"/>
      <c r="HN599" s="132"/>
      <c r="HX599" s="132"/>
    </row>
    <row xmlns:x14ac="http://schemas.microsoft.com/office/spreadsheetml/2009/9/ac" r="600" s="3" customFormat="true" x14ac:dyDescent="0.25">
      <c r="A600" s="392"/>
      <c r="B600" s="132"/>
      <c r="L600" s="132"/>
      <c r="V600" s="132"/>
      <c r="AF600" s="132"/>
      <c r="AP600" s="132"/>
      <c r="AZ600" s="132"/>
      <c r="BA600" s="132"/>
      <c r="BJ600" s="132"/>
      <c r="BT600" s="132"/>
      <c r="CD600" s="132"/>
      <c r="CN600" s="132"/>
      <c r="CX600" s="132"/>
      <c r="DH600" s="132"/>
      <c r="DR600" s="132"/>
      <c r="EB600" s="132"/>
      <c r="EL600" s="132"/>
      <c r="EV600" s="132"/>
      <c r="FF600" s="132"/>
      <c r="FP600" s="132"/>
      <c r="FZ600" s="132"/>
      <c r="GJ600" s="132"/>
      <c r="GT600" s="132"/>
      <c r="HD600" s="132"/>
      <c r="HN600" s="132"/>
      <c r="HX600" s="132"/>
    </row>
    <row xmlns:x14ac="http://schemas.microsoft.com/office/spreadsheetml/2009/9/ac" r="601" s="3" customFormat="true" x14ac:dyDescent="0.25">
      <c r="A601" s="392"/>
      <c r="B601" s="132"/>
      <c r="L601" s="132"/>
      <c r="V601" s="132"/>
      <c r="AF601" s="132"/>
      <c r="AP601" s="132"/>
      <c r="AZ601" s="132"/>
      <c r="BA601" s="132"/>
      <c r="BJ601" s="132"/>
      <c r="BT601" s="132"/>
      <c r="CD601" s="132"/>
      <c r="CN601" s="132"/>
      <c r="CX601" s="132"/>
      <c r="DH601" s="132"/>
      <c r="DR601" s="132"/>
      <c r="EB601" s="132"/>
      <c r="EL601" s="132"/>
      <c r="EV601" s="132"/>
      <c r="FF601" s="132"/>
      <c r="FP601" s="132"/>
      <c r="FZ601" s="132"/>
      <c r="GJ601" s="132"/>
      <c r="GT601" s="132"/>
      <c r="HD601" s="132"/>
      <c r="HN601" s="132"/>
      <c r="HX601" s="132"/>
    </row>
    <row xmlns:x14ac="http://schemas.microsoft.com/office/spreadsheetml/2009/9/ac" r="602" s="3" customFormat="true" x14ac:dyDescent="0.25">
      <c r="A602" s="392"/>
      <c r="B602" s="132"/>
      <c r="L602" s="132"/>
      <c r="V602" s="132"/>
      <c r="AF602" s="132"/>
      <c r="AP602" s="132"/>
      <c r="AZ602" s="132"/>
      <c r="BA602" s="132"/>
      <c r="BJ602" s="132"/>
      <c r="BT602" s="132"/>
      <c r="CD602" s="132"/>
      <c r="CN602" s="132"/>
      <c r="CX602" s="132"/>
      <c r="DH602" s="132"/>
      <c r="DR602" s="132"/>
      <c r="EB602" s="132"/>
      <c r="EL602" s="132"/>
      <c r="EV602" s="132"/>
      <c r="FF602" s="132"/>
      <c r="FP602" s="132"/>
      <c r="FZ602" s="132"/>
      <c r="GJ602" s="132"/>
      <c r="GT602" s="132"/>
      <c r="HD602" s="132"/>
      <c r="HN602" s="132"/>
      <c r="HX602" s="132"/>
    </row>
    <row xmlns:x14ac="http://schemas.microsoft.com/office/spreadsheetml/2009/9/ac" r="603" s="3" customFormat="true" x14ac:dyDescent="0.25">
      <c r="A603" s="392"/>
      <c r="B603" s="132"/>
      <c r="L603" s="132"/>
      <c r="V603" s="132"/>
      <c r="AF603" s="132"/>
      <c r="AP603" s="132"/>
      <c r="AZ603" s="132"/>
      <c r="BA603" s="132"/>
      <c r="BJ603" s="132"/>
      <c r="BT603" s="132"/>
      <c r="CD603" s="132"/>
      <c r="CN603" s="132"/>
      <c r="CX603" s="132"/>
      <c r="DH603" s="132"/>
      <c r="DR603" s="132"/>
      <c r="EB603" s="132"/>
      <c r="EL603" s="132"/>
      <c r="EV603" s="132"/>
      <c r="FF603" s="132"/>
      <c r="FP603" s="132"/>
      <c r="FZ603" s="132"/>
      <c r="GJ603" s="132"/>
      <c r="GT603" s="132"/>
      <c r="HD603" s="132"/>
      <c r="HN603" s="132"/>
      <c r="HX603" s="132"/>
    </row>
    <row xmlns:x14ac="http://schemas.microsoft.com/office/spreadsheetml/2009/9/ac" r="604" s="3" customFormat="true" x14ac:dyDescent="0.25">
      <c r="A604" s="392"/>
      <c r="B604" s="132"/>
      <c r="L604" s="132"/>
      <c r="V604" s="132"/>
      <c r="AF604" s="132"/>
      <c r="AP604" s="132"/>
      <c r="AZ604" s="132"/>
      <c r="BA604" s="132"/>
      <c r="BJ604" s="132"/>
      <c r="BT604" s="132"/>
      <c r="CD604" s="132"/>
      <c r="CN604" s="132"/>
      <c r="CX604" s="132"/>
      <c r="DH604" s="132"/>
      <c r="DR604" s="132"/>
      <c r="EB604" s="132"/>
      <c r="EL604" s="132"/>
      <c r="EV604" s="132"/>
      <c r="FF604" s="132"/>
      <c r="FP604" s="132"/>
      <c r="FZ604" s="132"/>
      <c r="GJ604" s="132"/>
      <c r="GT604" s="132"/>
      <c r="HD604" s="132"/>
      <c r="HN604" s="132"/>
      <c r="HX604" s="132"/>
    </row>
    <row xmlns:x14ac="http://schemas.microsoft.com/office/spreadsheetml/2009/9/ac" r="605" s="3" customFormat="true" x14ac:dyDescent="0.25">
      <c r="A605" s="392"/>
      <c r="B605" s="132"/>
      <c r="L605" s="132"/>
      <c r="V605" s="132"/>
      <c r="AF605" s="132"/>
      <c r="AP605" s="132"/>
      <c r="AZ605" s="132"/>
      <c r="BA605" s="132"/>
      <c r="BJ605" s="132"/>
      <c r="BT605" s="132"/>
      <c r="CD605" s="132"/>
      <c r="CN605" s="132"/>
      <c r="CX605" s="132"/>
      <c r="DH605" s="132"/>
      <c r="DR605" s="132"/>
      <c r="EB605" s="132"/>
      <c r="EL605" s="132"/>
      <c r="EV605" s="132"/>
      <c r="FF605" s="132"/>
      <c r="FP605" s="132"/>
      <c r="FZ605" s="132"/>
      <c r="GJ605" s="132"/>
      <c r="GT605" s="132"/>
      <c r="HD605" s="132"/>
      <c r="HN605" s="132"/>
      <c r="HX605" s="132"/>
    </row>
    <row xmlns:x14ac="http://schemas.microsoft.com/office/spreadsheetml/2009/9/ac" r="606" s="3" customFormat="true" x14ac:dyDescent="0.25">
      <c r="A606" s="392"/>
      <c r="B606" s="132"/>
      <c r="L606" s="132"/>
      <c r="V606" s="132"/>
      <c r="AF606" s="132"/>
      <c r="AP606" s="132"/>
      <c r="AZ606" s="132"/>
      <c r="BA606" s="132"/>
      <c r="BJ606" s="132"/>
      <c r="BT606" s="132"/>
      <c r="CD606" s="132"/>
      <c r="CN606" s="132"/>
      <c r="CX606" s="132"/>
      <c r="DH606" s="132"/>
      <c r="DR606" s="132"/>
      <c r="EB606" s="132"/>
      <c r="EL606" s="132"/>
      <c r="EV606" s="132"/>
      <c r="FF606" s="132"/>
      <c r="FP606" s="132"/>
      <c r="FZ606" s="132"/>
      <c r="GJ606" s="132"/>
      <c r="GT606" s="132"/>
      <c r="HD606" s="132"/>
      <c r="HN606" s="132"/>
      <c r="HX606" s="132"/>
    </row>
    <row xmlns:x14ac="http://schemas.microsoft.com/office/spreadsheetml/2009/9/ac" r="607" s="3" customFormat="true" x14ac:dyDescent="0.25">
      <c r="A607" s="392"/>
      <c r="B607" s="132"/>
      <c r="L607" s="132"/>
      <c r="V607" s="132"/>
      <c r="AF607" s="132"/>
      <c r="AP607" s="132"/>
      <c r="AZ607" s="132"/>
      <c r="BA607" s="132"/>
      <c r="BJ607" s="132"/>
      <c r="BT607" s="132"/>
      <c r="CD607" s="132"/>
      <c r="CN607" s="132"/>
      <c r="CX607" s="132"/>
      <c r="DH607" s="132"/>
      <c r="DR607" s="132"/>
      <c r="EB607" s="132"/>
      <c r="EL607" s="132"/>
      <c r="EV607" s="132"/>
      <c r="FF607" s="132"/>
      <c r="FP607" s="132"/>
      <c r="FZ607" s="132"/>
      <c r="GJ607" s="132"/>
      <c r="GT607" s="132"/>
      <c r="HD607" s="132"/>
      <c r="HN607" s="132"/>
      <c r="HX607" s="132"/>
    </row>
    <row xmlns:x14ac="http://schemas.microsoft.com/office/spreadsheetml/2009/9/ac" r="608" s="3" customFormat="true" x14ac:dyDescent="0.25">
      <c r="A608" s="392"/>
      <c r="B608" s="132"/>
      <c r="L608" s="132"/>
      <c r="V608" s="132"/>
      <c r="AF608" s="132"/>
      <c r="AP608" s="132"/>
      <c r="AZ608" s="132"/>
      <c r="BA608" s="132"/>
      <c r="BJ608" s="132"/>
      <c r="BT608" s="132"/>
      <c r="CD608" s="132"/>
      <c r="CN608" s="132"/>
      <c r="CX608" s="132"/>
      <c r="DH608" s="132"/>
      <c r="DR608" s="132"/>
      <c r="EB608" s="132"/>
      <c r="EL608" s="132"/>
      <c r="EV608" s="132"/>
      <c r="FF608" s="132"/>
      <c r="FP608" s="132"/>
      <c r="FZ608" s="132"/>
      <c r="GJ608" s="132"/>
      <c r="GT608" s="132"/>
      <c r="HD608" s="132"/>
      <c r="HN608" s="132"/>
      <c r="HX608" s="132"/>
    </row>
    <row xmlns:x14ac="http://schemas.microsoft.com/office/spreadsheetml/2009/9/ac" r="609" s="3" customFormat="true" x14ac:dyDescent="0.25">
      <c r="A609" s="392"/>
      <c r="B609" s="132"/>
      <c r="L609" s="132"/>
      <c r="V609" s="132"/>
      <c r="AF609" s="132"/>
      <c r="AP609" s="132"/>
      <c r="AZ609" s="132"/>
      <c r="BA609" s="132"/>
      <c r="BJ609" s="132"/>
      <c r="BT609" s="132"/>
      <c r="CD609" s="132"/>
      <c r="CN609" s="132"/>
      <c r="CX609" s="132"/>
      <c r="DH609" s="132"/>
      <c r="DR609" s="132"/>
      <c r="EB609" s="132"/>
      <c r="EL609" s="132"/>
      <c r="EV609" s="132"/>
      <c r="FF609" s="132"/>
      <c r="FP609" s="132"/>
      <c r="FZ609" s="132"/>
      <c r="GJ609" s="132"/>
      <c r="GT609" s="132"/>
      <c r="HD609" s="132"/>
      <c r="HN609" s="132"/>
      <c r="HX609" s="132"/>
    </row>
    <row xmlns:x14ac="http://schemas.microsoft.com/office/spreadsheetml/2009/9/ac" r="610" s="3" customFormat="true" x14ac:dyDescent="0.25">
      <c r="A610" s="392"/>
      <c r="B610" s="132"/>
      <c r="L610" s="132"/>
      <c r="V610" s="132"/>
      <c r="AF610" s="132"/>
      <c r="AP610" s="132"/>
      <c r="AZ610" s="132"/>
      <c r="BA610" s="132"/>
      <c r="BJ610" s="132"/>
      <c r="BT610" s="132"/>
      <c r="CD610" s="132"/>
      <c r="CN610" s="132"/>
      <c r="CX610" s="132"/>
      <c r="DH610" s="132"/>
      <c r="DR610" s="132"/>
      <c r="EB610" s="132"/>
      <c r="EL610" s="132"/>
      <c r="EV610" s="132"/>
      <c r="FF610" s="132"/>
      <c r="FP610" s="132"/>
      <c r="FZ610" s="132"/>
      <c r="GJ610" s="132"/>
      <c r="GT610" s="132"/>
      <c r="HD610" s="132"/>
      <c r="HN610" s="132"/>
      <c r="HX610" s="132"/>
    </row>
    <row xmlns:x14ac="http://schemas.microsoft.com/office/spreadsheetml/2009/9/ac" r="611" s="3" customFormat="true" x14ac:dyDescent="0.25">
      <c r="A611" s="392"/>
      <c r="B611" s="132"/>
      <c r="L611" s="132"/>
      <c r="V611" s="132"/>
      <c r="AF611" s="132"/>
      <c r="AP611" s="132"/>
      <c r="AZ611" s="132"/>
      <c r="BA611" s="132"/>
      <c r="BJ611" s="132"/>
      <c r="BT611" s="132"/>
      <c r="CD611" s="132"/>
      <c r="CN611" s="132"/>
      <c r="CX611" s="132"/>
      <c r="DH611" s="132"/>
      <c r="DR611" s="132"/>
      <c r="EB611" s="132"/>
      <c r="EL611" s="132"/>
      <c r="EV611" s="132"/>
      <c r="FF611" s="132"/>
      <c r="FP611" s="132"/>
      <c r="FZ611" s="132"/>
      <c r="GJ611" s="132"/>
      <c r="GT611" s="132"/>
      <c r="HD611" s="132"/>
      <c r="HN611" s="132"/>
      <c r="HX611" s="132"/>
    </row>
    <row xmlns:x14ac="http://schemas.microsoft.com/office/spreadsheetml/2009/9/ac" r="612" s="3" customFormat="true" x14ac:dyDescent="0.25">
      <c r="A612" s="392"/>
      <c r="B612" s="132"/>
      <c r="L612" s="132"/>
      <c r="V612" s="132"/>
      <c r="AF612" s="132"/>
      <c r="AP612" s="132"/>
      <c r="AZ612" s="132"/>
      <c r="BA612" s="132"/>
      <c r="BJ612" s="132"/>
      <c r="BT612" s="132"/>
      <c r="CD612" s="132"/>
      <c r="CN612" s="132"/>
      <c r="CX612" s="132"/>
      <c r="DH612" s="132"/>
      <c r="DR612" s="132"/>
      <c r="EB612" s="132"/>
      <c r="EL612" s="132"/>
      <c r="EV612" s="132"/>
      <c r="FF612" s="132"/>
      <c r="FP612" s="132"/>
      <c r="FZ612" s="132"/>
      <c r="GJ612" s="132"/>
      <c r="GT612" s="132"/>
      <c r="HD612" s="132"/>
      <c r="HN612" s="132"/>
      <c r="HX612" s="132"/>
    </row>
    <row xmlns:x14ac="http://schemas.microsoft.com/office/spreadsheetml/2009/9/ac" r="613" s="3" customFormat="true" x14ac:dyDescent="0.25">
      <c r="A613" s="392"/>
      <c r="B613" s="132"/>
      <c r="L613" s="132"/>
      <c r="V613" s="132"/>
      <c r="AF613" s="132"/>
      <c r="AP613" s="132"/>
      <c r="AZ613" s="132"/>
      <c r="BA613" s="132"/>
      <c r="BJ613" s="132"/>
      <c r="BT613" s="132"/>
      <c r="CD613" s="132"/>
      <c r="CN613" s="132"/>
      <c r="CX613" s="132"/>
      <c r="DH613" s="132"/>
      <c r="DR613" s="132"/>
      <c r="EB613" s="132"/>
      <c r="EL613" s="132"/>
      <c r="EV613" s="132"/>
      <c r="FF613" s="132"/>
      <c r="FP613" s="132"/>
      <c r="FZ613" s="132"/>
      <c r="GJ613" s="132"/>
      <c r="GT613" s="132"/>
      <c r="HD613" s="132"/>
      <c r="HN613" s="132"/>
      <c r="HX613" s="132"/>
    </row>
    <row xmlns:x14ac="http://schemas.microsoft.com/office/spreadsheetml/2009/9/ac" r="614" s="3" customFormat="true" x14ac:dyDescent="0.25">
      <c r="A614" s="392"/>
      <c r="B614" s="132"/>
      <c r="L614" s="132"/>
      <c r="V614" s="132"/>
      <c r="AF614" s="132"/>
      <c r="AP614" s="132"/>
      <c r="AZ614" s="132"/>
      <c r="BA614" s="132"/>
      <c r="BJ614" s="132"/>
      <c r="BT614" s="132"/>
      <c r="CD614" s="132"/>
      <c r="CN614" s="132"/>
      <c r="CX614" s="132"/>
      <c r="DH614" s="132"/>
      <c r="DR614" s="132"/>
      <c r="EB614" s="132"/>
      <c r="EL614" s="132"/>
      <c r="EV614" s="132"/>
      <c r="FF614" s="132"/>
      <c r="FP614" s="132"/>
      <c r="FZ614" s="132"/>
      <c r="GJ614" s="132"/>
      <c r="GT614" s="132"/>
      <c r="HD614" s="132"/>
      <c r="HN614" s="132"/>
      <c r="HX614" s="132"/>
    </row>
    <row xmlns:x14ac="http://schemas.microsoft.com/office/spreadsheetml/2009/9/ac" r="615" s="3" customFormat="true" x14ac:dyDescent="0.25">
      <c r="A615" s="392"/>
      <c r="B615" s="132"/>
      <c r="L615" s="132"/>
      <c r="V615" s="132"/>
      <c r="AF615" s="132"/>
      <c r="AP615" s="132"/>
      <c r="AZ615" s="132"/>
      <c r="BA615" s="132"/>
      <c r="BJ615" s="132"/>
      <c r="BT615" s="132"/>
      <c r="CD615" s="132"/>
      <c r="CN615" s="132"/>
      <c r="CX615" s="132"/>
      <c r="DH615" s="132"/>
      <c r="DR615" s="132"/>
      <c r="EB615" s="132"/>
      <c r="EL615" s="132"/>
      <c r="EV615" s="132"/>
      <c r="FF615" s="132"/>
      <c r="FP615" s="132"/>
      <c r="FZ615" s="132"/>
      <c r="GJ615" s="132"/>
      <c r="GT615" s="132"/>
      <c r="HD615" s="132"/>
      <c r="HN615" s="132"/>
      <c r="HX615" s="132"/>
    </row>
    <row xmlns:x14ac="http://schemas.microsoft.com/office/spreadsheetml/2009/9/ac" r="616" s="3" customFormat="true" x14ac:dyDescent="0.25">
      <c r="A616" s="392"/>
      <c r="B616" s="132"/>
      <c r="L616" s="132"/>
      <c r="V616" s="132"/>
      <c r="AF616" s="132"/>
      <c r="AP616" s="132"/>
      <c r="AZ616" s="132"/>
      <c r="BA616" s="132"/>
      <c r="BJ616" s="132"/>
      <c r="BT616" s="132"/>
      <c r="CD616" s="132"/>
      <c r="CN616" s="132"/>
      <c r="CX616" s="132"/>
      <c r="DH616" s="132"/>
      <c r="DR616" s="132"/>
      <c r="EB616" s="132"/>
      <c r="EL616" s="132"/>
      <c r="EV616" s="132"/>
      <c r="FF616" s="132"/>
      <c r="FP616" s="132"/>
      <c r="FZ616" s="132"/>
      <c r="GJ616" s="132"/>
      <c r="GT616" s="132"/>
      <c r="HD616" s="132"/>
      <c r="HN616" s="132"/>
      <c r="HX616" s="132"/>
    </row>
    <row xmlns:x14ac="http://schemas.microsoft.com/office/spreadsheetml/2009/9/ac" r="617" s="3" customFormat="true" x14ac:dyDescent="0.25">
      <c r="A617" s="392"/>
      <c r="B617" s="132"/>
      <c r="L617" s="132"/>
      <c r="V617" s="132"/>
      <c r="AF617" s="132"/>
      <c r="AP617" s="132"/>
      <c r="AZ617" s="132"/>
      <c r="BA617" s="132"/>
      <c r="BJ617" s="132"/>
      <c r="BT617" s="132"/>
      <c r="CD617" s="132"/>
      <c r="CN617" s="132"/>
      <c r="CX617" s="132"/>
      <c r="DH617" s="132"/>
      <c r="DR617" s="132"/>
      <c r="EB617" s="132"/>
      <c r="EL617" s="132"/>
      <c r="EV617" s="132"/>
      <c r="FF617" s="132"/>
      <c r="FP617" s="132"/>
      <c r="FZ617" s="132"/>
      <c r="GJ617" s="132"/>
      <c r="GT617" s="132"/>
      <c r="HD617" s="132"/>
      <c r="HN617" s="132"/>
      <c r="HX617" s="132"/>
    </row>
    <row xmlns:x14ac="http://schemas.microsoft.com/office/spreadsheetml/2009/9/ac" r="618" s="3" customFormat="true" x14ac:dyDescent="0.25">
      <c r="A618" s="392"/>
      <c r="B618" s="132"/>
      <c r="L618" s="132"/>
      <c r="V618" s="132"/>
      <c r="AF618" s="132"/>
      <c r="AP618" s="132"/>
      <c r="AZ618" s="132"/>
      <c r="BA618" s="132"/>
      <c r="BJ618" s="132"/>
      <c r="BT618" s="132"/>
      <c r="CD618" s="132"/>
      <c r="CN618" s="132"/>
      <c r="CX618" s="132"/>
      <c r="DH618" s="132"/>
      <c r="DR618" s="132"/>
      <c r="EB618" s="132"/>
      <c r="EL618" s="132"/>
      <c r="EV618" s="132"/>
      <c r="FF618" s="132"/>
      <c r="FP618" s="132"/>
      <c r="FZ618" s="132"/>
      <c r="GJ618" s="132"/>
      <c r="GT618" s="132"/>
      <c r="HD618" s="132"/>
      <c r="HN618" s="132"/>
      <c r="HX618" s="132"/>
    </row>
    <row xmlns:x14ac="http://schemas.microsoft.com/office/spreadsheetml/2009/9/ac" r="619" s="3" customFormat="true" x14ac:dyDescent="0.25">
      <c r="A619" s="392"/>
      <c r="B619" s="132"/>
      <c r="L619" s="132"/>
      <c r="V619" s="132"/>
      <c r="AF619" s="132"/>
      <c r="AP619" s="132"/>
      <c r="AZ619" s="132"/>
      <c r="BA619" s="132"/>
      <c r="BJ619" s="132"/>
      <c r="BT619" s="132"/>
      <c r="CD619" s="132"/>
      <c r="CN619" s="132"/>
      <c r="CX619" s="132"/>
      <c r="DH619" s="132"/>
      <c r="DR619" s="132"/>
      <c r="EB619" s="132"/>
      <c r="EL619" s="132"/>
      <c r="EV619" s="132"/>
      <c r="FF619" s="132"/>
      <c r="FP619" s="132"/>
      <c r="FZ619" s="132"/>
      <c r="GJ619" s="132"/>
      <c r="GT619" s="132"/>
      <c r="HD619" s="132"/>
      <c r="HN619" s="132"/>
      <c r="HX619" s="132"/>
    </row>
    <row xmlns:x14ac="http://schemas.microsoft.com/office/spreadsheetml/2009/9/ac" r="620" s="3" customFormat="true" x14ac:dyDescent="0.25">
      <c r="A620" s="392"/>
      <c r="B620" s="132"/>
      <c r="L620" s="132"/>
      <c r="V620" s="132"/>
      <c r="AF620" s="132"/>
      <c r="AP620" s="132"/>
      <c r="AZ620" s="132"/>
      <c r="BA620" s="132"/>
      <c r="BJ620" s="132"/>
      <c r="BT620" s="132"/>
      <c r="CD620" s="132"/>
      <c r="CN620" s="132"/>
      <c r="CX620" s="132"/>
      <c r="DH620" s="132"/>
      <c r="DR620" s="132"/>
      <c r="EB620" s="132"/>
      <c r="EL620" s="132"/>
      <c r="EV620" s="132"/>
      <c r="FF620" s="132"/>
      <c r="FP620" s="132"/>
      <c r="FZ620" s="132"/>
      <c r="GJ620" s="132"/>
      <c r="GT620" s="132"/>
      <c r="HD620" s="132"/>
      <c r="HN620" s="132"/>
      <c r="HX620" s="132"/>
    </row>
    <row xmlns:x14ac="http://schemas.microsoft.com/office/spreadsheetml/2009/9/ac" r="621" s="3" customFormat="true" x14ac:dyDescent="0.25">
      <c r="A621" s="392"/>
      <c r="B621" s="132"/>
      <c r="L621" s="132"/>
      <c r="V621" s="132"/>
      <c r="AF621" s="132"/>
      <c r="AP621" s="132"/>
      <c r="AZ621" s="132"/>
      <c r="BA621" s="132"/>
      <c r="BJ621" s="132"/>
      <c r="BT621" s="132"/>
      <c r="CD621" s="132"/>
      <c r="CN621" s="132"/>
      <c r="CX621" s="132"/>
      <c r="DH621" s="132"/>
      <c r="DR621" s="132"/>
      <c r="EB621" s="132"/>
      <c r="EL621" s="132"/>
      <c r="EV621" s="132"/>
      <c r="FF621" s="132"/>
      <c r="FP621" s="132"/>
      <c r="FZ621" s="132"/>
      <c r="GJ621" s="132"/>
      <c r="GT621" s="132"/>
      <c r="HD621" s="132"/>
      <c r="HN621" s="132"/>
      <c r="HX621" s="132"/>
    </row>
    <row xmlns:x14ac="http://schemas.microsoft.com/office/spreadsheetml/2009/9/ac" r="622" s="3" customFormat="true" x14ac:dyDescent="0.25">
      <c r="A622" s="392"/>
      <c r="B622" s="132"/>
      <c r="L622" s="132"/>
      <c r="V622" s="132"/>
      <c r="AF622" s="132"/>
      <c r="AP622" s="132"/>
      <c r="AZ622" s="132"/>
      <c r="BA622" s="132"/>
      <c r="BJ622" s="132"/>
      <c r="BT622" s="132"/>
      <c r="CD622" s="132"/>
      <c r="CN622" s="132"/>
      <c r="CX622" s="132"/>
      <c r="DH622" s="132"/>
      <c r="DR622" s="132"/>
      <c r="EB622" s="132"/>
      <c r="EL622" s="132"/>
      <c r="EV622" s="132"/>
      <c r="FF622" s="132"/>
      <c r="FP622" s="132"/>
      <c r="FZ622" s="132"/>
      <c r="GJ622" s="132"/>
      <c r="GT622" s="132"/>
      <c r="HD622" s="132"/>
      <c r="HN622" s="132"/>
      <c r="HX622" s="132"/>
    </row>
    <row xmlns:x14ac="http://schemas.microsoft.com/office/spreadsheetml/2009/9/ac" r="623" s="3" customFormat="true" x14ac:dyDescent="0.25">
      <c r="A623" s="392"/>
      <c r="B623" s="132"/>
      <c r="L623" s="132"/>
      <c r="V623" s="132"/>
      <c r="AF623" s="132"/>
      <c r="AP623" s="132"/>
      <c r="AZ623" s="132"/>
      <c r="BA623" s="132"/>
      <c r="BJ623" s="132"/>
      <c r="BT623" s="132"/>
      <c r="CD623" s="132"/>
      <c r="CN623" s="132"/>
      <c r="CX623" s="132"/>
      <c r="DH623" s="132"/>
      <c r="DR623" s="132"/>
      <c r="EB623" s="132"/>
      <c r="EL623" s="132"/>
      <c r="EV623" s="132"/>
      <c r="FF623" s="132"/>
      <c r="FP623" s="132"/>
      <c r="FZ623" s="132"/>
      <c r="GJ623" s="132"/>
      <c r="GT623" s="132"/>
      <c r="HD623" s="132"/>
      <c r="HN623" s="132"/>
      <c r="HX623" s="132"/>
    </row>
    <row xmlns:x14ac="http://schemas.microsoft.com/office/spreadsheetml/2009/9/ac" r="624" s="3" customFormat="true" x14ac:dyDescent="0.25">
      <c r="A624" s="392"/>
      <c r="B624" s="132"/>
      <c r="L624" s="132"/>
      <c r="V624" s="132"/>
      <c r="AF624" s="132"/>
      <c r="AP624" s="132"/>
      <c r="AZ624" s="132"/>
      <c r="BA624" s="132"/>
      <c r="BJ624" s="132"/>
      <c r="BT624" s="132"/>
      <c r="CD624" s="132"/>
      <c r="CN624" s="132"/>
      <c r="CX624" s="132"/>
      <c r="DH624" s="132"/>
      <c r="DR624" s="132"/>
      <c r="EB624" s="132"/>
      <c r="EL624" s="132"/>
      <c r="EV624" s="132"/>
      <c r="FF624" s="132"/>
      <c r="FP624" s="132"/>
      <c r="FZ624" s="132"/>
      <c r="GJ624" s="132"/>
      <c r="GT624" s="132"/>
      <c r="HD624" s="132"/>
      <c r="HN624" s="132"/>
      <c r="HX624" s="132"/>
    </row>
    <row xmlns:x14ac="http://schemas.microsoft.com/office/spreadsheetml/2009/9/ac" r="625" s="3" customFormat="true" x14ac:dyDescent="0.25">
      <c r="A625" s="392"/>
      <c r="B625" s="132"/>
      <c r="L625" s="132"/>
      <c r="V625" s="132"/>
      <c r="AF625" s="132"/>
      <c r="AP625" s="132"/>
      <c r="AZ625" s="132"/>
      <c r="BA625" s="132"/>
      <c r="BJ625" s="132"/>
      <c r="BT625" s="132"/>
      <c r="CD625" s="132"/>
      <c r="CN625" s="132"/>
      <c r="CX625" s="132"/>
      <c r="DH625" s="132"/>
      <c r="DR625" s="132"/>
      <c r="EB625" s="132"/>
      <c r="EL625" s="132"/>
      <c r="EV625" s="132"/>
      <c r="FF625" s="132"/>
      <c r="FP625" s="132"/>
      <c r="FZ625" s="132"/>
      <c r="GJ625" s="132"/>
      <c r="GT625" s="132"/>
      <c r="HD625" s="132"/>
      <c r="HN625" s="132"/>
      <c r="HX625" s="132"/>
    </row>
    <row xmlns:x14ac="http://schemas.microsoft.com/office/spreadsheetml/2009/9/ac" r="626" s="3" customFormat="true" x14ac:dyDescent="0.25">
      <c r="A626" s="392"/>
      <c r="B626" s="132"/>
      <c r="L626" s="132"/>
      <c r="V626" s="132"/>
      <c r="AF626" s="132"/>
      <c r="AP626" s="132"/>
      <c r="AZ626" s="132"/>
      <c r="BA626" s="132"/>
      <c r="BJ626" s="132"/>
      <c r="BT626" s="132"/>
      <c r="CD626" s="132"/>
      <c r="CN626" s="132"/>
      <c r="CX626" s="132"/>
      <c r="DH626" s="132"/>
      <c r="DR626" s="132"/>
      <c r="EB626" s="132"/>
      <c r="EL626" s="132"/>
      <c r="EV626" s="132"/>
      <c r="FF626" s="132"/>
      <c r="FP626" s="132"/>
      <c r="FZ626" s="132"/>
      <c r="GJ626" s="132"/>
      <c r="GT626" s="132"/>
      <c r="HD626" s="132"/>
      <c r="HN626" s="132"/>
      <c r="HX626" s="132"/>
    </row>
    <row xmlns:x14ac="http://schemas.microsoft.com/office/spreadsheetml/2009/9/ac" r="627" s="3" customFormat="true" x14ac:dyDescent="0.25">
      <c r="A627" s="392"/>
      <c r="B627" s="132"/>
      <c r="L627" s="132"/>
      <c r="V627" s="132"/>
      <c r="AF627" s="132"/>
      <c r="AP627" s="132"/>
      <c r="AZ627" s="132"/>
      <c r="BA627" s="132"/>
      <c r="BJ627" s="132"/>
      <c r="BT627" s="132"/>
      <c r="CD627" s="132"/>
      <c r="CN627" s="132"/>
      <c r="CX627" s="132"/>
      <c r="DH627" s="132"/>
      <c r="DR627" s="132"/>
      <c r="EB627" s="132"/>
      <c r="EL627" s="132"/>
      <c r="EV627" s="132"/>
      <c r="FF627" s="132"/>
      <c r="FP627" s="132"/>
      <c r="FZ627" s="132"/>
      <c r="GJ627" s="132"/>
      <c r="GT627" s="132"/>
      <c r="HD627" s="132"/>
      <c r="HN627" s="132"/>
      <c r="HX627" s="132"/>
    </row>
    <row xmlns:x14ac="http://schemas.microsoft.com/office/spreadsheetml/2009/9/ac" r="628" s="3" customFormat="true" x14ac:dyDescent="0.25">
      <c r="A628" s="392"/>
      <c r="B628" s="132"/>
      <c r="L628" s="132"/>
      <c r="V628" s="132"/>
      <c r="AF628" s="132"/>
      <c r="AP628" s="132"/>
      <c r="AZ628" s="132"/>
      <c r="BA628" s="132"/>
      <c r="BJ628" s="132"/>
      <c r="BT628" s="132"/>
      <c r="CD628" s="132"/>
      <c r="CN628" s="132"/>
      <c r="CX628" s="132"/>
      <c r="DH628" s="132"/>
      <c r="DR628" s="132"/>
      <c r="EB628" s="132"/>
      <c r="EL628" s="132"/>
      <c r="EV628" s="132"/>
      <c r="FF628" s="132"/>
      <c r="FP628" s="132"/>
      <c r="FZ628" s="132"/>
      <c r="GJ628" s="132"/>
      <c r="GT628" s="132"/>
      <c r="HD628" s="132"/>
      <c r="HN628" s="132"/>
      <c r="HX628" s="132"/>
    </row>
    <row xmlns:x14ac="http://schemas.microsoft.com/office/spreadsheetml/2009/9/ac" r="629" s="3" customFormat="true" x14ac:dyDescent="0.25">
      <c r="A629" s="392"/>
      <c r="B629" s="132"/>
      <c r="L629" s="132"/>
      <c r="V629" s="132"/>
      <c r="AF629" s="132"/>
      <c r="AP629" s="132"/>
      <c r="AZ629" s="132"/>
      <c r="BA629" s="132"/>
      <c r="BJ629" s="132"/>
      <c r="BT629" s="132"/>
      <c r="CD629" s="132"/>
      <c r="CN629" s="132"/>
      <c r="CX629" s="132"/>
      <c r="DH629" s="132"/>
      <c r="DR629" s="132"/>
      <c r="EB629" s="132"/>
      <c r="EL629" s="132"/>
      <c r="EV629" s="132"/>
      <c r="FF629" s="132"/>
      <c r="FP629" s="132"/>
      <c r="FZ629" s="132"/>
      <c r="GJ629" s="132"/>
      <c r="GT629" s="132"/>
      <c r="HD629" s="132"/>
      <c r="HN629" s="132"/>
      <c r="HX629" s="132"/>
    </row>
    <row xmlns:x14ac="http://schemas.microsoft.com/office/spreadsheetml/2009/9/ac" r="630" s="3" customFormat="true" x14ac:dyDescent="0.25">
      <c r="A630" s="392"/>
      <c r="B630" s="132"/>
      <c r="L630" s="132"/>
      <c r="V630" s="132"/>
      <c r="AF630" s="132"/>
      <c r="AP630" s="132"/>
      <c r="AZ630" s="132"/>
      <c r="BA630" s="132"/>
      <c r="BJ630" s="132"/>
      <c r="BT630" s="132"/>
      <c r="CD630" s="132"/>
      <c r="CN630" s="132"/>
      <c r="CX630" s="132"/>
      <c r="DH630" s="132"/>
      <c r="DR630" s="132"/>
      <c r="EB630" s="132"/>
      <c r="EL630" s="132"/>
      <c r="EV630" s="132"/>
      <c r="FF630" s="132"/>
      <c r="FP630" s="132"/>
      <c r="FZ630" s="132"/>
      <c r="GJ630" s="132"/>
      <c r="GT630" s="132"/>
      <c r="HD630" s="132"/>
      <c r="HN630" s="132"/>
      <c r="HX630" s="132"/>
    </row>
    <row xmlns:x14ac="http://schemas.microsoft.com/office/spreadsheetml/2009/9/ac" r="631" s="3" customFormat="true" x14ac:dyDescent="0.25">
      <c r="A631" s="392"/>
      <c r="B631" s="132"/>
      <c r="L631" s="132"/>
      <c r="V631" s="132"/>
      <c r="AF631" s="132"/>
      <c r="AP631" s="132"/>
      <c r="AZ631" s="132"/>
      <c r="BA631" s="132"/>
      <c r="BJ631" s="132"/>
      <c r="BT631" s="132"/>
      <c r="CD631" s="132"/>
      <c r="CN631" s="132"/>
      <c r="CX631" s="132"/>
      <c r="DH631" s="132"/>
      <c r="DR631" s="132"/>
      <c r="EB631" s="132"/>
      <c r="EL631" s="132"/>
      <c r="EV631" s="132"/>
      <c r="FF631" s="132"/>
      <c r="FP631" s="132"/>
      <c r="FZ631" s="132"/>
      <c r="GJ631" s="132"/>
      <c r="GT631" s="132"/>
      <c r="HD631" s="132"/>
      <c r="HN631" s="132"/>
      <c r="HX631" s="132"/>
    </row>
    <row xmlns:x14ac="http://schemas.microsoft.com/office/spreadsheetml/2009/9/ac" r="632" s="3" customFormat="true" x14ac:dyDescent="0.25">
      <c r="A632" s="392"/>
      <c r="B632" s="132"/>
      <c r="L632" s="132"/>
      <c r="V632" s="132"/>
      <c r="AF632" s="132"/>
      <c r="AP632" s="132"/>
      <c r="AZ632" s="132"/>
      <c r="BA632" s="132"/>
      <c r="BJ632" s="132"/>
      <c r="BT632" s="132"/>
      <c r="CD632" s="132"/>
      <c r="CN632" s="132"/>
      <c r="CX632" s="132"/>
      <c r="DH632" s="132"/>
      <c r="DR632" s="132"/>
      <c r="EB632" s="132"/>
      <c r="EL632" s="132"/>
      <c r="EV632" s="132"/>
      <c r="FF632" s="132"/>
      <c r="FP632" s="132"/>
      <c r="FZ632" s="132"/>
      <c r="GJ632" s="132"/>
      <c r="GT632" s="132"/>
      <c r="HD632" s="132"/>
      <c r="HN632" s="132"/>
      <c r="HX632" s="132"/>
    </row>
    <row xmlns:x14ac="http://schemas.microsoft.com/office/spreadsheetml/2009/9/ac" r="633" s="3" customFormat="true" x14ac:dyDescent="0.25">
      <c r="A633" s="392"/>
      <c r="B633" s="132"/>
      <c r="L633" s="132"/>
      <c r="V633" s="132"/>
      <c r="AF633" s="132"/>
      <c r="AP633" s="132"/>
      <c r="AZ633" s="132"/>
      <c r="BA633" s="132"/>
      <c r="BJ633" s="132"/>
      <c r="BT633" s="132"/>
      <c r="CD633" s="132"/>
      <c r="CN633" s="132"/>
      <c r="CX633" s="132"/>
      <c r="DH633" s="132"/>
      <c r="DR633" s="132"/>
      <c r="EB633" s="132"/>
      <c r="EL633" s="132"/>
      <c r="EV633" s="132"/>
      <c r="FF633" s="132"/>
      <c r="FP633" s="132"/>
      <c r="FZ633" s="132"/>
      <c r="GJ633" s="132"/>
      <c r="GT633" s="132"/>
      <c r="HD633" s="132"/>
      <c r="HN633" s="132"/>
      <c r="HX633" s="132"/>
    </row>
    <row xmlns:x14ac="http://schemas.microsoft.com/office/spreadsheetml/2009/9/ac" r="634" s="3" customFormat="true" x14ac:dyDescent="0.25">
      <c r="A634" s="392"/>
      <c r="B634" s="132"/>
      <c r="L634" s="132"/>
      <c r="V634" s="132"/>
      <c r="AF634" s="132"/>
      <c r="AP634" s="132"/>
      <c r="AZ634" s="132"/>
      <c r="BA634" s="132"/>
      <c r="BJ634" s="132"/>
      <c r="BT634" s="132"/>
      <c r="CD634" s="132"/>
      <c r="CN634" s="132"/>
      <c r="CX634" s="132"/>
      <c r="DH634" s="132"/>
      <c r="DR634" s="132"/>
      <c r="EB634" s="132"/>
      <c r="EL634" s="132"/>
      <c r="EV634" s="132"/>
      <c r="FF634" s="132"/>
      <c r="FP634" s="132"/>
      <c r="FZ634" s="132"/>
      <c r="GJ634" s="132"/>
      <c r="GT634" s="132"/>
      <c r="HD634" s="132"/>
      <c r="HN634" s="132"/>
      <c r="HX634" s="132"/>
    </row>
    <row xmlns:x14ac="http://schemas.microsoft.com/office/spreadsheetml/2009/9/ac" r="635" s="3" customFormat="true" x14ac:dyDescent="0.25">
      <c r="A635" s="392"/>
      <c r="B635" s="132"/>
      <c r="L635" s="132"/>
      <c r="V635" s="132"/>
      <c r="AF635" s="132"/>
      <c r="AP635" s="132"/>
      <c r="AZ635" s="132"/>
      <c r="BA635" s="132"/>
      <c r="BJ635" s="132"/>
      <c r="BT635" s="132"/>
      <c r="CD635" s="132"/>
      <c r="CN635" s="132"/>
      <c r="CX635" s="132"/>
      <c r="DH635" s="132"/>
      <c r="DR635" s="132"/>
      <c r="EB635" s="132"/>
      <c r="EL635" s="132"/>
      <c r="EV635" s="132"/>
      <c r="FF635" s="132"/>
      <c r="FP635" s="132"/>
      <c r="FZ635" s="132"/>
      <c r="GJ635" s="132"/>
      <c r="GT635" s="132"/>
      <c r="HD635" s="132"/>
      <c r="HN635" s="132"/>
      <c r="HX635" s="132"/>
    </row>
    <row xmlns:x14ac="http://schemas.microsoft.com/office/spreadsheetml/2009/9/ac" r="636" s="3" customFormat="true" x14ac:dyDescent="0.25">
      <c r="A636" s="392"/>
      <c r="B636" s="132"/>
      <c r="L636" s="132"/>
      <c r="V636" s="132"/>
      <c r="AF636" s="132"/>
      <c r="AP636" s="132"/>
      <c r="AZ636" s="132"/>
      <c r="BA636" s="132"/>
      <c r="BJ636" s="132"/>
      <c r="BT636" s="132"/>
      <c r="CD636" s="132"/>
      <c r="CN636" s="132"/>
      <c r="CX636" s="132"/>
      <c r="DH636" s="132"/>
      <c r="DR636" s="132"/>
      <c r="EB636" s="132"/>
      <c r="EL636" s="132"/>
      <c r="EV636" s="132"/>
      <c r="FF636" s="132"/>
      <c r="FP636" s="132"/>
      <c r="FZ636" s="132"/>
      <c r="GJ636" s="132"/>
      <c r="GT636" s="132"/>
      <c r="HD636" s="132"/>
      <c r="HN636" s="132"/>
      <c r="HX636" s="132"/>
    </row>
    <row xmlns:x14ac="http://schemas.microsoft.com/office/spreadsheetml/2009/9/ac" r="637" s="3" customFormat="true" x14ac:dyDescent="0.25">
      <c r="A637" s="392"/>
      <c r="B637" s="132"/>
      <c r="L637" s="132"/>
      <c r="V637" s="132"/>
      <c r="AF637" s="132"/>
      <c r="AP637" s="132"/>
      <c r="AZ637" s="132"/>
      <c r="BA637" s="132"/>
      <c r="BJ637" s="132"/>
      <c r="BT637" s="132"/>
      <c r="CD637" s="132"/>
      <c r="CN637" s="132"/>
      <c r="CX637" s="132"/>
      <c r="DH637" s="132"/>
      <c r="DR637" s="132"/>
      <c r="EB637" s="132"/>
      <c r="EL637" s="132"/>
      <c r="EV637" s="132"/>
      <c r="FF637" s="132"/>
      <c r="FP637" s="132"/>
      <c r="FZ637" s="132"/>
      <c r="GJ637" s="132"/>
      <c r="GT637" s="132"/>
      <c r="HD637" s="132"/>
      <c r="HN637" s="132"/>
      <c r="HX637" s="132"/>
    </row>
    <row xmlns:x14ac="http://schemas.microsoft.com/office/spreadsheetml/2009/9/ac" r="638" s="3" customFormat="true" x14ac:dyDescent="0.25">
      <c r="A638" s="392"/>
      <c r="B638" s="132"/>
      <c r="L638" s="132"/>
      <c r="V638" s="132"/>
      <c r="AF638" s="132"/>
      <c r="AP638" s="132"/>
      <c r="AZ638" s="132"/>
      <c r="BA638" s="132"/>
      <c r="BJ638" s="132"/>
      <c r="BT638" s="132"/>
      <c r="CD638" s="132"/>
      <c r="CN638" s="132"/>
      <c r="CX638" s="132"/>
      <c r="DH638" s="132"/>
      <c r="DR638" s="132"/>
      <c r="EB638" s="132"/>
      <c r="EL638" s="132"/>
      <c r="EV638" s="132"/>
      <c r="FF638" s="132"/>
      <c r="FP638" s="132"/>
      <c r="FZ638" s="132"/>
      <c r="GJ638" s="132"/>
      <c r="GT638" s="132"/>
      <c r="HD638" s="132"/>
      <c r="HN638" s="132"/>
      <c r="HX638" s="132"/>
    </row>
    <row xmlns:x14ac="http://schemas.microsoft.com/office/spreadsheetml/2009/9/ac" r="639" s="3" customFormat="true" x14ac:dyDescent="0.25">
      <c r="A639" s="392"/>
      <c r="B639" s="132"/>
      <c r="L639" s="132"/>
      <c r="V639" s="132"/>
      <c r="AF639" s="132"/>
      <c r="AP639" s="132"/>
      <c r="AZ639" s="132"/>
      <c r="BA639" s="132"/>
      <c r="BJ639" s="132"/>
      <c r="BT639" s="132"/>
      <c r="CD639" s="132"/>
      <c r="CN639" s="132"/>
      <c r="CX639" s="132"/>
      <c r="DH639" s="132"/>
      <c r="DR639" s="132"/>
      <c r="EB639" s="132"/>
      <c r="EL639" s="132"/>
      <c r="EV639" s="132"/>
      <c r="FF639" s="132"/>
      <c r="FP639" s="132"/>
      <c r="FZ639" s="132"/>
      <c r="GJ639" s="132"/>
      <c r="GT639" s="132"/>
      <c r="HD639" s="132"/>
      <c r="HN639" s="132"/>
      <c r="HX639" s="132"/>
    </row>
    <row xmlns:x14ac="http://schemas.microsoft.com/office/spreadsheetml/2009/9/ac" r="640" s="3" customFormat="true" x14ac:dyDescent="0.25">
      <c r="A640" s="392"/>
      <c r="B640" s="132"/>
      <c r="L640" s="132"/>
      <c r="V640" s="132"/>
      <c r="AF640" s="132"/>
      <c r="AP640" s="132"/>
      <c r="AZ640" s="132"/>
      <c r="BA640" s="132"/>
      <c r="BJ640" s="132"/>
      <c r="BT640" s="132"/>
      <c r="CD640" s="132"/>
      <c r="CN640" s="132"/>
      <c r="CX640" s="132"/>
      <c r="DH640" s="132"/>
      <c r="DR640" s="132"/>
      <c r="EB640" s="132"/>
      <c r="EL640" s="132"/>
      <c r="EV640" s="132"/>
      <c r="FF640" s="132"/>
      <c r="FP640" s="132"/>
      <c r="FZ640" s="132"/>
      <c r="GJ640" s="132"/>
      <c r="GT640" s="132"/>
      <c r="HD640" s="132"/>
      <c r="HN640" s="132"/>
      <c r="HX640" s="132"/>
    </row>
  </sheetData>
  <mergeCells count="12">
    <mergeCell ref="CY27:DE27"/>
    <mergeCell ref="CO27:CU27"/>
    <mergeCell ref="A2:A3"/>
    <mergeCell ref="BK27:BQ27"/>
    <mergeCell ref="BU27:CA27"/>
    <mergeCell ref="CE27:CK27"/>
    <mergeCell ref="BA27:BG27"/>
    <mergeCell ref="C27:I27"/>
    <mergeCell ref="M27:S27"/>
    <mergeCell ref="W27:AC27"/>
    <mergeCell ref="AG27:AM27"/>
    <mergeCell ref="AQ27:AW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 ref="A14" location="myrangeS10" display="myrangeS10"/>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33</vt:i4>
      </vt:variant>
    </vt:vector>
  </HeadingPairs>
  <TitlesOfParts>
    <vt:vector size="45"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myrangeH10</vt:lpstr>
      <vt:lpstr>myrangeH2</vt:lpstr>
      <vt:lpstr>myrangeH3</vt:lpstr>
      <vt:lpstr>myrangeH4</vt:lpstr>
      <vt:lpstr>myrangeH5</vt:lpstr>
      <vt:lpstr>myrangeH6</vt:lpstr>
      <vt:lpstr>myrangeH7</vt:lpstr>
      <vt:lpstr>myrangeH8</vt:lpstr>
      <vt:lpstr>myrangeH9</vt:lpstr>
      <vt:lpstr>myrangeS0</vt:lpstr>
      <vt:lpstr>myrangeS1</vt:lpstr>
      <vt:lpstr>myrangeS10</vt:lpstr>
      <vt:lpstr>myrangeS2</vt:lpstr>
      <vt:lpstr>myrangeS3</vt:lpstr>
      <vt:lpstr>myrangeS4</vt:lpstr>
      <vt:lpstr>myrangeS5</vt:lpstr>
      <vt:lpstr>myrangeS6</vt:lpstr>
      <vt:lpstr>myrangeS7</vt:lpstr>
      <vt:lpstr>myrangeS8</vt:lpstr>
      <vt:lpstr>myrangeS9</vt:lpstr>
      <vt:lpstr>myrangeW0</vt:lpstr>
      <vt:lpstr>myrangeW1</vt:lpstr>
      <vt:lpstr>myrangeW10</vt:lpstr>
      <vt:lpstr>myrangeW2</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2024-04-24T06:11:50Z</dcterms:modified>
</cp:coreProperties>
</file>